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Q:\Dotace 2023\ID - ZOK\ZOK 18.9\"/>
    </mc:Choice>
  </mc:AlternateContent>
  <xr:revisionPtr revIDLastSave="0" documentId="13_ncr:1_{28694846-FB32-4C49-B3F3-D4EAB96B9CF6}" xr6:coauthVersionLast="47" xr6:coauthVersionMax="47" xr10:uidLastSave="{00000000-0000-0000-0000-000000000000}"/>
  <bookViews>
    <workbookView xWindow="-120" yWindow="-120" windowWidth="29040" windowHeight="15840" xr2:uid="{00000000-000D-0000-FFFF-FFFF00000000}"/>
  </bookViews>
  <sheets>
    <sheet name="k rozhodnutí" sheetId="4" r:id="rId1"/>
    <sheet name="k rozhodnutí detailní" sheetId="2" r:id="rId2"/>
    <sheet name="hodnocení" sheetId="3" r:id="rId3"/>
    <sheet name="Zdroj" sheetId="1" r:id="rId4"/>
  </sheets>
  <definedNames>
    <definedName name="_FilterDatabase" localSheetId="3" hidden="1">Zdroj!$A$15:$W$17</definedName>
    <definedName name="_xlnm._FilterDatabase" localSheetId="2" hidden="1">hodnocení!$A$1:$G$6784</definedName>
    <definedName name="_xlnm._FilterDatabase" localSheetId="0" hidden="1">'k rozhodnutí'!$B$3:$P$1200</definedName>
    <definedName name="_xlnm._FilterDatabase" localSheetId="1" hidden="1">'k rozhodnutí detailní'!$B$3:$J$3</definedName>
    <definedName name="_xlnm._FilterDatabase" localSheetId="3" hidden="1">Zdroj!$A$15:$CH$15</definedName>
    <definedName name="DZACATEK">Zdroj!#REF!</definedName>
    <definedName name="FZACATEK">Zdroj!#REF!</definedName>
    <definedName name="LZACATEK">Zdroj!#REF!</definedName>
    <definedName name="_xlnm.Print_Titles" localSheetId="2">hodnocení!$1:$1</definedName>
    <definedName name="_xlnm.Print_Titles" localSheetId="0">'k rozhodnutí'!$1:$3</definedName>
    <definedName name="_xlnm.Print_Titles" localSheetId="1">'k rozhodnutí detailní'!$1:$3</definedName>
    <definedName name="_xlnm.Print_Titles" localSheetId="3">Zdroj!$10:$15</definedName>
    <definedName name="_xlnm.Print_Area" localSheetId="2">hodnocení!$A$1:$G$78</definedName>
    <definedName name="_xlnm.Print_Area" localSheetId="0">'k rozhodnutí'!$B$1:$J$9</definedName>
    <definedName name="_xlnm.Print_Area" localSheetId="1">'k rozhodnutí detailní'!$B$1:$J$9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 i="2" l="1"/>
  <c r="K1" i="4"/>
  <c r="C6784" i="3" l="1"/>
  <c r="E6784" i="3" s="1"/>
  <c r="C6783" i="3"/>
  <c r="E6783" i="3" s="1"/>
  <c r="C6782" i="3"/>
  <c r="C6781" i="3"/>
  <c r="D6781" i="3" s="1"/>
  <c r="C6780" i="3"/>
  <c r="C6779" i="3"/>
  <c r="E6779" i="3" s="1"/>
  <c r="C6778" i="3"/>
  <c r="D6778" i="3" s="1"/>
  <c r="C6777" i="3"/>
  <c r="E6777" i="3" s="1"/>
  <c r="C6776" i="3"/>
  <c r="C6775" i="3"/>
  <c r="E6775" i="3" s="1"/>
  <c r="C6774" i="3"/>
  <c r="E6774" i="3" s="1"/>
  <c r="C6773" i="3"/>
  <c r="D6773" i="3" s="1"/>
  <c r="C6772" i="3"/>
  <c r="E6772" i="3" s="1"/>
  <c r="C6771" i="3"/>
  <c r="C6770" i="3"/>
  <c r="E6770" i="3" s="1"/>
  <c r="C6769" i="3"/>
  <c r="D6769" i="3" s="1"/>
  <c r="C6768" i="3"/>
  <c r="E6768" i="3" s="1"/>
  <c r="B6768" i="3"/>
  <c r="C6767" i="3"/>
  <c r="E6767" i="3" s="1"/>
  <c r="C6766" i="3"/>
  <c r="E6766" i="3" s="1"/>
  <c r="C6765" i="3"/>
  <c r="D6765" i="3" s="1"/>
  <c r="C6764" i="3"/>
  <c r="D6764" i="3" s="1"/>
  <c r="C6763" i="3"/>
  <c r="C6762" i="3"/>
  <c r="E6762" i="3" s="1"/>
  <c r="C6761" i="3"/>
  <c r="D6761" i="3" s="1"/>
  <c r="C6760" i="3"/>
  <c r="E6760" i="3" s="1"/>
  <c r="C6759" i="3"/>
  <c r="C6758" i="3"/>
  <c r="E6758" i="3" s="1"/>
  <c r="C6757" i="3"/>
  <c r="E6757" i="3" s="1"/>
  <c r="C6756" i="3"/>
  <c r="D6756" i="3" s="1"/>
  <c r="C6755" i="3"/>
  <c r="E6755" i="3" s="1"/>
  <c r="C6754" i="3"/>
  <c r="C6753" i="3"/>
  <c r="E6753" i="3" s="1"/>
  <c r="C6752" i="3"/>
  <c r="D6752" i="3" s="1"/>
  <c r="C6751" i="3"/>
  <c r="E6751" i="3" s="1"/>
  <c r="B6751" i="3"/>
  <c r="C6750" i="3"/>
  <c r="E6750" i="3" s="1"/>
  <c r="C6749" i="3"/>
  <c r="E6749" i="3" s="1"/>
  <c r="C6748" i="3"/>
  <c r="D6748" i="3" s="1"/>
  <c r="C6747" i="3"/>
  <c r="C6746" i="3"/>
  <c r="C6745" i="3"/>
  <c r="E6745" i="3" s="1"/>
  <c r="C6744" i="3"/>
  <c r="C6743" i="3"/>
  <c r="E6743" i="3" s="1"/>
  <c r="C6742" i="3"/>
  <c r="C6741" i="3"/>
  <c r="E6741" i="3" s="1"/>
  <c r="C6740" i="3"/>
  <c r="E6740" i="3" s="1"/>
  <c r="C6739" i="3"/>
  <c r="D6739" i="3" s="1"/>
  <c r="C6738" i="3"/>
  <c r="C6737" i="3"/>
  <c r="C6736" i="3"/>
  <c r="E6736" i="3" s="1"/>
  <c r="C6735" i="3"/>
  <c r="D6735" i="3" s="1"/>
  <c r="C6734" i="3"/>
  <c r="E6734" i="3" s="1"/>
  <c r="B6734" i="3"/>
  <c r="C6733" i="3"/>
  <c r="E6733" i="3" s="1"/>
  <c r="C6732" i="3"/>
  <c r="E6732" i="3" s="1"/>
  <c r="C6731" i="3"/>
  <c r="D6731" i="3" s="1"/>
  <c r="C6730" i="3"/>
  <c r="E6730" i="3" s="1"/>
  <c r="C6729" i="3"/>
  <c r="C6728" i="3"/>
  <c r="E6728" i="3" s="1"/>
  <c r="C6727" i="3"/>
  <c r="D6727" i="3" s="1"/>
  <c r="C6726" i="3"/>
  <c r="C6725" i="3"/>
  <c r="C6724" i="3"/>
  <c r="E6724" i="3" s="1"/>
  <c r="C6723" i="3"/>
  <c r="E6723" i="3" s="1"/>
  <c r="C6722" i="3"/>
  <c r="D6722" i="3" s="1"/>
  <c r="C6721" i="3"/>
  <c r="D6721" i="3" s="1"/>
  <c r="C6720" i="3"/>
  <c r="C6719" i="3"/>
  <c r="E6719" i="3" s="1"/>
  <c r="C6718" i="3"/>
  <c r="D6718" i="3" s="1"/>
  <c r="C6717" i="3"/>
  <c r="E6717" i="3" s="1"/>
  <c r="B6717" i="3"/>
  <c r="C6716" i="3"/>
  <c r="E6716" i="3" s="1"/>
  <c r="C6715" i="3"/>
  <c r="E6715" i="3" s="1"/>
  <c r="C6714" i="3"/>
  <c r="D6714" i="3" s="1"/>
  <c r="C6713" i="3"/>
  <c r="E6713" i="3" s="1"/>
  <c r="C6712" i="3"/>
  <c r="E6712" i="3" s="1"/>
  <c r="C6711" i="3"/>
  <c r="C6710" i="3"/>
  <c r="D6710" i="3" s="1"/>
  <c r="C6709" i="3"/>
  <c r="E6709" i="3" s="1"/>
  <c r="C6708" i="3"/>
  <c r="E6708" i="3" s="1"/>
  <c r="C6707" i="3"/>
  <c r="C6706" i="3"/>
  <c r="C6705" i="3"/>
  <c r="D6705" i="3" s="1"/>
  <c r="C6704" i="3"/>
  <c r="E6704" i="3" s="1"/>
  <c r="C6703" i="3"/>
  <c r="C6702" i="3"/>
  <c r="C6701" i="3"/>
  <c r="D6701" i="3" s="1"/>
  <c r="C6700" i="3"/>
  <c r="B6700" i="3"/>
  <c r="C6699" i="3"/>
  <c r="C6698" i="3"/>
  <c r="C6697" i="3"/>
  <c r="D6697" i="3" s="1"/>
  <c r="C6696" i="3"/>
  <c r="E6696" i="3" s="1"/>
  <c r="C6695" i="3"/>
  <c r="E6695" i="3" s="1"/>
  <c r="C6694" i="3"/>
  <c r="C6693" i="3"/>
  <c r="C6692" i="3"/>
  <c r="E6692" i="3" s="1"/>
  <c r="C6691" i="3"/>
  <c r="E6691" i="3" s="1"/>
  <c r="C6690" i="3"/>
  <c r="C6689" i="3"/>
  <c r="C6688" i="3"/>
  <c r="D6688" i="3" s="1"/>
  <c r="C6687" i="3"/>
  <c r="C6686" i="3"/>
  <c r="C6685" i="3"/>
  <c r="C6684" i="3"/>
  <c r="D6684" i="3" s="1"/>
  <c r="C6683" i="3"/>
  <c r="B6683" i="3"/>
  <c r="C6682" i="3"/>
  <c r="C6681" i="3"/>
  <c r="E6681" i="3" s="1"/>
  <c r="C6680" i="3"/>
  <c r="D6680" i="3" s="1"/>
  <c r="C6679" i="3"/>
  <c r="E6679" i="3" s="1"/>
  <c r="C6678" i="3"/>
  <c r="E6678" i="3" s="1"/>
  <c r="C6677" i="3"/>
  <c r="E6677" i="3" s="1"/>
  <c r="C6676" i="3"/>
  <c r="D6676" i="3" s="1"/>
  <c r="C6675" i="3"/>
  <c r="D6675" i="3" s="1"/>
  <c r="C6674" i="3"/>
  <c r="C6673" i="3"/>
  <c r="C6672" i="3"/>
  <c r="E6672" i="3" s="1"/>
  <c r="C6671" i="3"/>
  <c r="C6670" i="3"/>
  <c r="C6669" i="3"/>
  <c r="C6668" i="3"/>
  <c r="C6667" i="3"/>
  <c r="D6667" i="3" s="1"/>
  <c r="C6666" i="3"/>
  <c r="E6666" i="3" s="1"/>
  <c r="B6666" i="3"/>
  <c r="C6665" i="3"/>
  <c r="E6665" i="3" s="1"/>
  <c r="C6664" i="3"/>
  <c r="C6663" i="3"/>
  <c r="D6663" i="3" s="1"/>
  <c r="C6662" i="3"/>
  <c r="E6662" i="3" s="1"/>
  <c r="C6661" i="3"/>
  <c r="C6660" i="3"/>
  <c r="E6660" i="3" s="1"/>
  <c r="C6659" i="3"/>
  <c r="C6658" i="3"/>
  <c r="D6658" i="3" s="1"/>
  <c r="C6657" i="3"/>
  <c r="D6657" i="3" s="1"/>
  <c r="C6656" i="3"/>
  <c r="C6655" i="3"/>
  <c r="E6655" i="3" s="1"/>
  <c r="C6654" i="3"/>
  <c r="C6653" i="3"/>
  <c r="C6652" i="3"/>
  <c r="E6652" i="3" s="1"/>
  <c r="C6651" i="3"/>
  <c r="D6651" i="3" s="1"/>
  <c r="C6650" i="3"/>
  <c r="E6650" i="3" s="1"/>
  <c r="C6649" i="3"/>
  <c r="D6649" i="3" s="1"/>
  <c r="B6649" i="3"/>
  <c r="C6648" i="3"/>
  <c r="C6647" i="3"/>
  <c r="D6647" i="3" s="1"/>
  <c r="C6646" i="3"/>
  <c r="C6645" i="3"/>
  <c r="C6644" i="3"/>
  <c r="E6644" i="3" s="1"/>
  <c r="C6643" i="3"/>
  <c r="D6643" i="3" s="1"/>
  <c r="C6642" i="3"/>
  <c r="E6642" i="3" s="1"/>
  <c r="C6641" i="3"/>
  <c r="C6640" i="3"/>
  <c r="E6640" i="3" s="1"/>
  <c r="C6639" i="3"/>
  <c r="D6639" i="3" s="1"/>
  <c r="C6638" i="3"/>
  <c r="D6638" i="3" s="1"/>
  <c r="C6637" i="3"/>
  <c r="E6637" i="3" s="1"/>
  <c r="C6636" i="3"/>
  <c r="C6635" i="3"/>
  <c r="E6635" i="3" s="1"/>
  <c r="C6634" i="3"/>
  <c r="D6634" i="3" s="1"/>
  <c r="C6633" i="3"/>
  <c r="E6633" i="3" s="1"/>
  <c r="C6632" i="3"/>
  <c r="D6632" i="3" s="1"/>
  <c r="B6632" i="3"/>
  <c r="C6631" i="3"/>
  <c r="D6631" i="3" s="1"/>
  <c r="C6630" i="3"/>
  <c r="D6630" i="3" s="1"/>
  <c r="C6629" i="3"/>
  <c r="D6629" i="3" s="1"/>
  <c r="C6628" i="3"/>
  <c r="C6627" i="3"/>
  <c r="C6626" i="3"/>
  <c r="D6626" i="3" s="1"/>
  <c r="C6625" i="3"/>
  <c r="C6624" i="3"/>
  <c r="C6623" i="3"/>
  <c r="E6623" i="3" s="1"/>
  <c r="C6622" i="3"/>
  <c r="D6622" i="3" s="1"/>
  <c r="C6621" i="3"/>
  <c r="D6621" i="3" s="1"/>
  <c r="C6620" i="3"/>
  <c r="E6620" i="3" s="1"/>
  <c r="C6619" i="3"/>
  <c r="C6618" i="3"/>
  <c r="E6618" i="3" s="1"/>
  <c r="C6617" i="3"/>
  <c r="D6617" i="3" s="1"/>
  <c r="C6616" i="3"/>
  <c r="E6616" i="3" s="1"/>
  <c r="C6615" i="3"/>
  <c r="D6615" i="3" s="1"/>
  <c r="B6615" i="3"/>
  <c r="C6614" i="3"/>
  <c r="D6614" i="3" s="1"/>
  <c r="C6613" i="3"/>
  <c r="C6612" i="3"/>
  <c r="D6612" i="3" s="1"/>
  <c r="C6611" i="3"/>
  <c r="C6610" i="3"/>
  <c r="E6610" i="3" s="1"/>
  <c r="C6609" i="3"/>
  <c r="D6609" i="3" s="1"/>
  <c r="C6608" i="3"/>
  <c r="D6608" i="3" s="1"/>
  <c r="C6607" i="3"/>
  <c r="C6606" i="3"/>
  <c r="C6605" i="3"/>
  <c r="D6605" i="3" s="1"/>
  <c r="C6604" i="3"/>
  <c r="C6603" i="3"/>
  <c r="E6603" i="3" s="1"/>
  <c r="C6602" i="3"/>
  <c r="C6601" i="3"/>
  <c r="C6600" i="3"/>
  <c r="D6600" i="3" s="1"/>
  <c r="C6599" i="3"/>
  <c r="E6599" i="3" s="1"/>
  <c r="C6598" i="3"/>
  <c r="D6598" i="3" s="1"/>
  <c r="B6598" i="3"/>
  <c r="C6597" i="3"/>
  <c r="C6596" i="3"/>
  <c r="D6596" i="3" s="1"/>
  <c r="C6595" i="3"/>
  <c r="C6594" i="3"/>
  <c r="C6593" i="3"/>
  <c r="E6593" i="3" s="1"/>
  <c r="C6592" i="3"/>
  <c r="C6591" i="3"/>
  <c r="D6591" i="3" s="1"/>
  <c r="C6590" i="3"/>
  <c r="C6589" i="3"/>
  <c r="E6589" i="3" s="1"/>
  <c r="C6588" i="3"/>
  <c r="D6588" i="3" s="1"/>
  <c r="C6587" i="3"/>
  <c r="D6587" i="3" s="1"/>
  <c r="C6586" i="3"/>
  <c r="E6586" i="3" s="1"/>
  <c r="C6585" i="3"/>
  <c r="C6584" i="3"/>
  <c r="E6584" i="3" s="1"/>
  <c r="C6583" i="3"/>
  <c r="D6583" i="3" s="1"/>
  <c r="C6582" i="3"/>
  <c r="E6582" i="3" s="1"/>
  <c r="C6581" i="3"/>
  <c r="D6581" i="3" s="1"/>
  <c r="B6581" i="3"/>
  <c r="C6580" i="3"/>
  <c r="C6579" i="3"/>
  <c r="D6579" i="3" s="1"/>
  <c r="C6578" i="3"/>
  <c r="C6577" i="3"/>
  <c r="C6576" i="3"/>
  <c r="E6576" i="3" s="1"/>
  <c r="C6575" i="3"/>
  <c r="D6575" i="3" s="1"/>
  <c r="C6574" i="3"/>
  <c r="D6574" i="3" s="1"/>
  <c r="C6573" i="3"/>
  <c r="C6572" i="3"/>
  <c r="E6572" i="3" s="1"/>
  <c r="C6571" i="3"/>
  <c r="C6570" i="3"/>
  <c r="D6570" i="3" s="1"/>
  <c r="C6569" i="3"/>
  <c r="E6569" i="3" s="1"/>
  <c r="C6568" i="3"/>
  <c r="C6567" i="3"/>
  <c r="E6567" i="3" s="1"/>
  <c r="C6566" i="3"/>
  <c r="D6566" i="3" s="1"/>
  <c r="C6565" i="3"/>
  <c r="E6565" i="3" s="1"/>
  <c r="C6564" i="3"/>
  <c r="B6564" i="3"/>
  <c r="C6563" i="3"/>
  <c r="D6563" i="3" s="1"/>
  <c r="C6562" i="3"/>
  <c r="D6562" i="3" s="1"/>
  <c r="C6561" i="3"/>
  <c r="E6561" i="3" s="1"/>
  <c r="C6560" i="3"/>
  <c r="D6560" i="3" s="1"/>
  <c r="C6559" i="3"/>
  <c r="E6559" i="3" s="1"/>
  <c r="C6558" i="3"/>
  <c r="D6558" i="3" s="1"/>
  <c r="C6557" i="3"/>
  <c r="C6556" i="3"/>
  <c r="D6556" i="3" s="1"/>
  <c r="C6555" i="3"/>
  <c r="E6555" i="3" s="1"/>
  <c r="C6554" i="3"/>
  <c r="D6554" i="3" s="1"/>
  <c r="C6553" i="3"/>
  <c r="D6553" i="3" s="1"/>
  <c r="C6552" i="3"/>
  <c r="D6552" i="3" s="1"/>
  <c r="C6551" i="3"/>
  <c r="D6551" i="3" s="1"/>
  <c r="C6550" i="3"/>
  <c r="E6550" i="3" s="1"/>
  <c r="C6549" i="3"/>
  <c r="D6549" i="3" s="1"/>
  <c r="C6548" i="3"/>
  <c r="C6547" i="3"/>
  <c r="B6547" i="3"/>
  <c r="C6546" i="3"/>
  <c r="D6546" i="3" s="1"/>
  <c r="C6545" i="3"/>
  <c r="D6545" i="3" s="1"/>
  <c r="C6544" i="3"/>
  <c r="E6544" i="3" s="1"/>
  <c r="C6543" i="3"/>
  <c r="C6542" i="3"/>
  <c r="E6542" i="3" s="1"/>
  <c r="C6541" i="3"/>
  <c r="C6540" i="3"/>
  <c r="E6540" i="3" s="1"/>
  <c r="C6539" i="3"/>
  <c r="D6539" i="3" s="1"/>
  <c r="C6538" i="3"/>
  <c r="C6537" i="3"/>
  <c r="D6537" i="3" s="1"/>
  <c r="C6536" i="3"/>
  <c r="C6535" i="3"/>
  <c r="E6535" i="3" s="1"/>
  <c r="C6534" i="3"/>
  <c r="D6534" i="3" s="1"/>
  <c r="C6533" i="3"/>
  <c r="E6533" i="3" s="1"/>
  <c r="C6532" i="3"/>
  <c r="D6532" i="3" s="1"/>
  <c r="C6531" i="3"/>
  <c r="C6530" i="3"/>
  <c r="B6530" i="3"/>
  <c r="C6529" i="3"/>
  <c r="D6529" i="3" s="1"/>
  <c r="C6528" i="3"/>
  <c r="D6528" i="3" s="1"/>
  <c r="C6527" i="3"/>
  <c r="E6527" i="3" s="1"/>
  <c r="C6526" i="3"/>
  <c r="C6525" i="3"/>
  <c r="E6525" i="3" s="1"/>
  <c r="C6524" i="3"/>
  <c r="C6523" i="3"/>
  <c r="D6523" i="3" s="1"/>
  <c r="C6522" i="3"/>
  <c r="D6522" i="3" s="1"/>
  <c r="C6521" i="3"/>
  <c r="E6521" i="3" s="1"/>
  <c r="C6520" i="3"/>
  <c r="D6520" i="3" s="1"/>
  <c r="C6519" i="3"/>
  <c r="D6519" i="3" s="1"/>
  <c r="C6518" i="3"/>
  <c r="E6518" i="3" s="1"/>
  <c r="C6517" i="3"/>
  <c r="D6517" i="3" s="1"/>
  <c r="C6516" i="3"/>
  <c r="E6516" i="3" s="1"/>
  <c r="C6515" i="3"/>
  <c r="D6515" i="3" s="1"/>
  <c r="C6514" i="3"/>
  <c r="E6514" i="3" s="1"/>
  <c r="C6513" i="3"/>
  <c r="B6513" i="3"/>
  <c r="C6512" i="3"/>
  <c r="D6512" i="3" s="1"/>
  <c r="C6511" i="3"/>
  <c r="C6510" i="3"/>
  <c r="E6510" i="3" s="1"/>
  <c r="C6509" i="3"/>
  <c r="D6509" i="3" s="1"/>
  <c r="C6508" i="3"/>
  <c r="E6508" i="3" s="1"/>
  <c r="C6507" i="3"/>
  <c r="D6507" i="3" s="1"/>
  <c r="C6506" i="3"/>
  <c r="E6506" i="3" s="1"/>
  <c r="C6505" i="3"/>
  <c r="D6505" i="3" s="1"/>
  <c r="C6504" i="3"/>
  <c r="E6504" i="3" s="1"/>
  <c r="C6503" i="3"/>
  <c r="D6503" i="3" s="1"/>
  <c r="C6502" i="3"/>
  <c r="C6501" i="3"/>
  <c r="E6501" i="3" s="1"/>
  <c r="C6500" i="3"/>
  <c r="D6500" i="3" s="1"/>
  <c r="C6499" i="3"/>
  <c r="E6499" i="3" s="1"/>
  <c r="C6498" i="3"/>
  <c r="D6498" i="3" s="1"/>
  <c r="C6497" i="3"/>
  <c r="E6497" i="3" s="1"/>
  <c r="C6496" i="3"/>
  <c r="B6496" i="3"/>
  <c r="C6495" i="3"/>
  <c r="D6495" i="3" s="1"/>
  <c r="C6494" i="3"/>
  <c r="D6494" i="3" s="1"/>
  <c r="C6493" i="3"/>
  <c r="C6492" i="3"/>
  <c r="D6492" i="3" s="1"/>
  <c r="C6491" i="3"/>
  <c r="E6491" i="3" s="1"/>
  <c r="C6490" i="3"/>
  <c r="D6490" i="3" s="1"/>
  <c r="C6489" i="3"/>
  <c r="E6489" i="3" s="1"/>
  <c r="C6488" i="3"/>
  <c r="D6488" i="3" s="1"/>
  <c r="C6487" i="3"/>
  <c r="C6486" i="3"/>
  <c r="D6486" i="3" s="1"/>
  <c r="C6485" i="3"/>
  <c r="D6485" i="3" s="1"/>
  <c r="C6484" i="3"/>
  <c r="E6484" i="3" s="1"/>
  <c r="C6483" i="3"/>
  <c r="D6483" i="3" s="1"/>
  <c r="C6482" i="3"/>
  <c r="E6482" i="3" s="1"/>
  <c r="C6481" i="3"/>
  <c r="D6481" i="3" s="1"/>
  <c r="C6480" i="3"/>
  <c r="E6480" i="3" s="1"/>
  <c r="C6479" i="3"/>
  <c r="B6479" i="3"/>
  <c r="C6478" i="3"/>
  <c r="D6478" i="3" s="1"/>
  <c r="C6477" i="3"/>
  <c r="D6477" i="3" s="1"/>
  <c r="C6476" i="3"/>
  <c r="E6476" i="3" s="1"/>
  <c r="C6475" i="3"/>
  <c r="C6474" i="3"/>
  <c r="E6474" i="3" s="1"/>
  <c r="C6473" i="3"/>
  <c r="C6472" i="3"/>
  <c r="E6472" i="3" s="1"/>
  <c r="C6471" i="3"/>
  <c r="C6470" i="3"/>
  <c r="C6469" i="3"/>
  <c r="D6469" i="3" s="1"/>
  <c r="C6468" i="3"/>
  <c r="D6468" i="3" s="1"/>
  <c r="C6467" i="3"/>
  <c r="D6467" i="3" s="1"/>
  <c r="C6466" i="3"/>
  <c r="C6465" i="3"/>
  <c r="C6464" i="3"/>
  <c r="D6464" i="3" s="1"/>
  <c r="C6463" i="3"/>
  <c r="C6462" i="3"/>
  <c r="D6462" i="3" s="1"/>
  <c r="B6462" i="3"/>
  <c r="C6461" i="3"/>
  <c r="C6460" i="3"/>
  <c r="C6459" i="3"/>
  <c r="E6459" i="3" s="1"/>
  <c r="C6458" i="3"/>
  <c r="D6458" i="3" s="1"/>
  <c r="C6457" i="3"/>
  <c r="C6456" i="3"/>
  <c r="C6455" i="3"/>
  <c r="E6455" i="3" s="1"/>
  <c r="C6454" i="3"/>
  <c r="C6453" i="3"/>
  <c r="C6452" i="3"/>
  <c r="C6451" i="3"/>
  <c r="D6451" i="3" s="1"/>
  <c r="C6450" i="3"/>
  <c r="E6450" i="3" s="1"/>
  <c r="C6449" i="3"/>
  <c r="E6449" i="3" s="1"/>
  <c r="C6448" i="3"/>
  <c r="E6448" i="3" s="1"/>
  <c r="C6447" i="3"/>
  <c r="D6447" i="3" s="1"/>
  <c r="C6446" i="3"/>
  <c r="E6446" i="3" s="1"/>
  <c r="C6445" i="3"/>
  <c r="E6445" i="3" s="1"/>
  <c r="B6445" i="3"/>
  <c r="C6444" i="3"/>
  <c r="C6443" i="3"/>
  <c r="C6442" i="3"/>
  <c r="C6441" i="3"/>
  <c r="C6440" i="3"/>
  <c r="E6440" i="3" s="1"/>
  <c r="C6439" i="3"/>
  <c r="C6438" i="3"/>
  <c r="C6437" i="3"/>
  <c r="D6437" i="3" s="1"/>
  <c r="C6436" i="3"/>
  <c r="D6436" i="3" s="1"/>
  <c r="C6435" i="3"/>
  <c r="C6434" i="3"/>
  <c r="E6434" i="3" s="1"/>
  <c r="C6433" i="3"/>
  <c r="C6432" i="3"/>
  <c r="C6431" i="3"/>
  <c r="E6431" i="3" s="1"/>
  <c r="C6430" i="3"/>
  <c r="E6430" i="3" s="1"/>
  <c r="C6429" i="3"/>
  <c r="C6428" i="3"/>
  <c r="E6428" i="3" s="1"/>
  <c r="B6428" i="3"/>
  <c r="C6427" i="3"/>
  <c r="E6427" i="3" s="1"/>
  <c r="C6426" i="3"/>
  <c r="E6426" i="3" s="1"/>
  <c r="C6425" i="3"/>
  <c r="C6424" i="3"/>
  <c r="D6424" i="3" s="1"/>
  <c r="C6423" i="3"/>
  <c r="E6423" i="3" s="1"/>
  <c r="C6422" i="3"/>
  <c r="E6422" i="3" s="1"/>
  <c r="C6421" i="3"/>
  <c r="C6420" i="3"/>
  <c r="C6419" i="3"/>
  <c r="E6419" i="3" s="1"/>
  <c r="C6418" i="3"/>
  <c r="E6418" i="3" s="1"/>
  <c r="C6417" i="3"/>
  <c r="E6417" i="3" s="1"/>
  <c r="C6416" i="3"/>
  <c r="C6415" i="3"/>
  <c r="D6415" i="3" s="1"/>
  <c r="C6414" i="3"/>
  <c r="C6413" i="3"/>
  <c r="E6413" i="3" s="1"/>
  <c r="C6412" i="3"/>
  <c r="C6411" i="3"/>
  <c r="B6411" i="3"/>
  <c r="C6410" i="3"/>
  <c r="C6409" i="3"/>
  <c r="C6408" i="3"/>
  <c r="C6407" i="3"/>
  <c r="C6406" i="3"/>
  <c r="D6406" i="3" s="1"/>
  <c r="C6405" i="3"/>
  <c r="E6405" i="3" s="1"/>
  <c r="C6404" i="3"/>
  <c r="C6403" i="3"/>
  <c r="E6403" i="3" s="1"/>
  <c r="C6402" i="3"/>
  <c r="C6401" i="3"/>
  <c r="C6400" i="3"/>
  <c r="E6400" i="3" s="1"/>
  <c r="C6399" i="3"/>
  <c r="C6398" i="3"/>
  <c r="D6398" i="3" s="1"/>
  <c r="C6397" i="3"/>
  <c r="E6397" i="3" s="1"/>
  <c r="C6396" i="3"/>
  <c r="E6396" i="3" s="1"/>
  <c r="C6395" i="3"/>
  <c r="D6395" i="3" s="1"/>
  <c r="C6394" i="3"/>
  <c r="E6394" i="3" s="1"/>
  <c r="B6394" i="3"/>
  <c r="C6393" i="3"/>
  <c r="C6392" i="3"/>
  <c r="E6392" i="3" s="1"/>
  <c r="C6391" i="3"/>
  <c r="D6391" i="3" s="1"/>
  <c r="C6390" i="3"/>
  <c r="E6390" i="3" s="1"/>
  <c r="C6389" i="3"/>
  <c r="E6389" i="3" s="1"/>
  <c r="C6388" i="3"/>
  <c r="E6388" i="3" s="1"/>
  <c r="C6387" i="3"/>
  <c r="D6387" i="3" s="1"/>
  <c r="C6386" i="3"/>
  <c r="D6386" i="3" s="1"/>
  <c r="C6385" i="3"/>
  <c r="E6385" i="3" s="1"/>
  <c r="C6384" i="3"/>
  <c r="E6384" i="3" s="1"/>
  <c r="C6383" i="3"/>
  <c r="E6383" i="3" s="1"/>
  <c r="C6382" i="3"/>
  <c r="C6381" i="3"/>
  <c r="E6381" i="3" s="1"/>
  <c r="C6380" i="3"/>
  <c r="E6380" i="3" s="1"/>
  <c r="C6379" i="3"/>
  <c r="C6378" i="3"/>
  <c r="D6378" i="3" s="1"/>
  <c r="C6377" i="3"/>
  <c r="E6377" i="3" s="1"/>
  <c r="B6377" i="3"/>
  <c r="C6376" i="3"/>
  <c r="E6376" i="3" s="1"/>
  <c r="C6375" i="3"/>
  <c r="C6374" i="3"/>
  <c r="C6373" i="3"/>
  <c r="D6373" i="3" s="1"/>
  <c r="C6372" i="3"/>
  <c r="C6371" i="3"/>
  <c r="E6371" i="3" s="1"/>
  <c r="C6370" i="3"/>
  <c r="C6369" i="3"/>
  <c r="C6368" i="3"/>
  <c r="E6368" i="3" s="1"/>
  <c r="C6367" i="3"/>
  <c r="C6366" i="3"/>
  <c r="C6365" i="3"/>
  <c r="D6365" i="3" s="1"/>
  <c r="C6364" i="3"/>
  <c r="D6364" i="3" s="1"/>
  <c r="C6363" i="3"/>
  <c r="D6363" i="3" s="1"/>
  <c r="C6362" i="3"/>
  <c r="E6362" i="3" s="1"/>
  <c r="C6361" i="3"/>
  <c r="D6361" i="3" s="1"/>
  <c r="C6360" i="3"/>
  <c r="E6360" i="3" s="1"/>
  <c r="B6360" i="3"/>
  <c r="C6359" i="3"/>
  <c r="E6359" i="3" s="1"/>
  <c r="C6358" i="3"/>
  <c r="E6358" i="3" s="1"/>
  <c r="C6357" i="3"/>
  <c r="D6357" i="3" s="1"/>
  <c r="C6356" i="3"/>
  <c r="E6356" i="3" s="1"/>
  <c r="C6355" i="3"/>
  <c r="C6354" i="3"/>
  <c r="E6354" i="3" s="1"/>
  <c r="C6353" i="3"/>
  <c r="C6352" i="3"/>
  <c r="C6351" i="3"/>
  <c r="C6350" i="3"/>
  <c r="C6349" i="3"/>
  <c r="C6348" i="3"/>
  <c r="C6347" i="3"/>
  <c r="D6347" i="3" s="1"/>
  <c r="C6346" i="3"/>
  <c r="C6345" i="3"/>
  <c r="C6344" i="3"/>
  <c r="E6344" i="3" s="1"/>
  <c r="C6343" i="3"/>
  <c r="B6343" i="3"/>
  <c r="C6342" i="3"/>
  <c r="C6341" i="3"/>
  <c r="C6340" i="3"/>
  <c r="C6339" i="3"/>
  <c r="E6339" i="3" s="1"/>
  <c r="C6338" i="3"/>
  <c r="C6337" i="3"/>
  <c r="C6336" i="3"/>
  <c r="C6335" i="3"/>
  <c r="E6335" i="3" s="1"/>
  <c r="C6334" i="3"/>
  <c r="C6333" i="3"/>
  <c r="C6332" i="3"/>
  <c r="C6331" i="3"/>
  <c r="C6330" i="3"/>
  <c r="E6330" i="3" s="1"/>
  <c r="C6329" i="3"/>
  <c r="C6328" i="3"/>
  <c r="C6327" i="3"/>
  <c r="C6326" i="3"/>
  <c r="B6326" i="3"/>
  <c r="C6325" i="3"/>
  <c r="C6324" i="3"/>
  <c r="C6323" i="3"/>
  <c r="C6322" i="3"/>
  <c r="C6321" i="3"/>
  <c r="C6320" i="3"/>
  <c r="C6319" i="3"/>
  <c r="E6319" i="3" s="1"/>
  <c r="C6318" i="3"/>
  <c r="C6317" i="3"/>
  <c r="C6316" i="3"/>
  <c r="C6315" i="3"/>
  <c r="C6314" i="3"/>
  <c r="C6313" i="3"/>
  <c r="E6313" i="3" s="1"/>
  <c r="C6312" i="3"/>
  <c r="C6311" i="3"/>
  <c r="C6310" i="3"/>
  <c r="E6310" i="3" s="1"/>
  <c r="C6309" i="3"/>
  <c r="B6309" i="3"/>
  <c r="C6308" i="3"/>
  <c r="C6307" i="3"/>
  <c r="C6306" i="3"/>
  <c r="D6306" i="3" s="1"/>
  <c r="C6305" i="3"/>
  <c r="E6305" i="3" s="1"/>
  <c r="C6304" i="3"/>
  <c r="E6304" i="3" s="1"/>
  <c r="C6303" i="3"/>
  <c r="C6302" i="3"/>
  <c r="D6302" i="3" s="1"/>
  <c r="C6301" i="3"/>
  <c r="E6301" i="3" s="1"/>
  <c r="C6300" i="3"/>
  <c r="E6300" i="3" s="1"/>
  <c r="C6299" i="3"/>
  <c r="C6298" i="3"/>
  <c r="C6297" i="3"/>
  <c r="C6296" i="3"/>
  <c r="E6296" i="3" s="1"/>
  <c r="C6295" i="3"/>
  <c r="E6295" i="3" s="1"/>
  <c r="C6294" i="3"/>
  <c r="C6293" i="3"/>
  <c r="C6292" i="3"/>
  <c r="B6292" i="3"/>
  <c r="C6291" i="3"/>
  <c r="C6290" i="3"/>
  <c r="C6289" i="3"/>
  <c r="E6289" i="3" s="1"/>
  <c r="C6288" i="3"/>
  <c r="C6287" i="3"/>
  <c r="C6286" i="3"/>
  <c r="C6285" i="3"/>
  <c r="C6284" i="3"/>
  <c r="E6284" i="3" s="1"/>
  <c r="C6283" i="3"/>
  <c r="E6283" i="3" s="1"/>
  <c r="C6282" i="3"/>
  <c r="C6281" i="3"/>
  <c r="C6280" i="3"/>
  <c r="C6279" i="3"/>
  <c r="C6278" i="3"/>
  <c r="E6278" i="3" s="1"/>
  <c r="C6277" i="3"/>
  <c r="C6276" i="3"/>
  <c r="D6276" i="3" s="1"/>
  <c r="C6275" i="3"/>
  <c r="B6275" i="3"/>
  <c r="C6274" i="3"/>
  <c r="C6273" i="3"/>
  <c r="C6272" i="3"/>
  <c r="E6272" i="3" s="1"/>
  <c r="C6271" i="3"/>
  <c r="C6270" i="3"/>
  <c r="C6269" i="3"/>
  <c r="C6268" i="3"/>
  <c r="C6267" i="3"/>
  <c r="C6266" i="3"/>
  <c r="E6266" i="3" s="1"/>
  <c r="C6265" i="3"/>
  <c r="C6264" i="3"/>
  <c r="C6263" i="3"/>
  <c r="E6263" i="3" s="1"/>
  <c r="C6262" i="3"/>
  <c r="D6262" i="3" s="1"/>
  <c r="C6261" i="3"/>
  <c r="C6260" i="3"/>
  <c r="C6259" i="3"/>
  <c r="D6259" i="3" s="1"/>
  <c r="C6258" i="3"/>
  <c r="B6258" i="3"/>
  <c r="C6257" i="3"/>
  <c r="C6256" i="3"/>
  <c r="C6255" i="3"/>
  <c r="C6254" i="3"/>
  <c r="C6253" i="3"/>
  <c r="C6252" i="3"/>
  <c r="C6251" i="3"/>
  <c r="D6251" i="3" s="1"/>
  <c r="C6250" i="3"/>
  <c r="C6249" i="3"/>
  <c r="C6248" i="3"/>
  <c r="C6247" i="3"/>
  <c r="C6246" i="3"/>
  <c r="C6245" i="3"/>
  <c r="E6245" i="3" s="1"/>
  <c r="C6244" i="3"/>
  <c r="E6244" i="3" s="1"/>
  <c r="C6243" i="3"/>
  <c r="C6242" i="3"/>
  <c r="C6241" i="3"/>
  <c r="B6241" i="3"/>
  <c r="C6240" i="3"/>
  <c r="C6239" i="3"/>
  <c r="C6238" i="3"/>
  <c r="C6237" i="3"/>
  <c r="D6237" i="3" s="1"/>
  <c r="C6236" i="3"/>
  <c r="E6236" i="3" s="1"/>
  <c r="C6235" i="3"/>
  <c r="C6234" i="3"/>
  <c r="C6233" i="3"/>
  <c r="D6233" i="3" s="1"/>
  <c r="C6232" i="3"/>
  <c r="C6231" i="3"/>
  <c r="C6230" i="3"/>
  <c r="C6229" i="3"/>
  <c r="C6228" i="3"/>
  <c r="C6227" i="3"/>
  <c r="E6227" i="3" s="1"/>
  <c r="C6226" i="3"/>
  <c r="C6225" i="3"/>
  <c r="C6224" i="3"/>
  <c r="B6224" i="3"/>
  <c r="C6223" i="3"/>
  <c r="C6222" i="3"/>
  <c r="C6221" i="3"/>
  <c r="C6220" i="3"/>
  <c r="C6219" i="3"/>
  <c r="E6219" i="3" s="1"/>
  <c r="C6218" i="3"/>
  <c r="C6217" i="3"/>
  <c r="D6217" i="3" s="1"/>
  <c r="C6216" i="3"/>
  <c r="E6216" i="3" s="1"/>
  <c r="C6215" i="3"/>
  <c r="C6214" i="3"/>
  <c r="C6213" i="3"/>
  <c r="C6212" i="3"/>
  <c r="E6212" i="3" s="1"/>
  <c r="C6211" i="3"/>
  <c r="C6210" i="3"/>
  <c r="C6209" i="3"/>
  <c r="C6208" i="3"/>
  <c r="C6207" i="3"/>
  <c r="B6207" i="3"/>
  <c r="C6206" i="3"/>
  <c r="C6205" i="3"/>
  <c r="C6204" i="3"/>
  <c r="E6204" i="3" s="1"/>
  <c r="C6203" i="3"/>
  <c r="D6203" i="3" s="1"/>
  <c r="C6202" i="3"/>
  <c r="C6201" i="3"/>
  <c r="C6200" i="3"/>
  <c r="D6200" i="3" s="1"/>
  <c r="C6199" i="3"/>
  <c r="C6198" i="3"/>
  <c r="C6197" i="3"/>
  <c r="C6196" i="3"/>
  <c r="C6195" i="3"/>
  <c r="E6195" i="3" s="1"/>
  <c r="C6194" i="3"/>
  <c r="C6193" i="3"/>
  <c r="C6192" i="3"/>
  <c r="C6191" i="3"/>
  <c r="C6190" i="3"/>
  <c r="B6190" i="3"/>
  <c r="C6189" i="3"/>
  <c r="C6188" i="3"/>
  <c r="C6187" i="3"/>
  <c r="C6186" i="3"/>
  <c r="D6186" i="3" s="1"/>
  <c r="C6185" i="3"/>
  <c r="C6184" i="3"/>
  <c r="C6183" i="3"/>
  <c r="E6183" i="3" s="1"/>
  <c r="C6182" i="3"/>
  <c r="C6181" i="3"/>
  <c r="C6180" i="3"/>
  <c r="C6179" i="3"/>
  <c r="C6178" i="3"/>
  <c r="D6178" i="3" s="1"/>
  <c r="C6177" i="3"/>
  <c r="E6177" i="3" s="1"/>
  <c r="C6176" i="3"/>
  <c r="E6176" i="3" s="1"/>
  <c r="C6175" i="3"/>
  <c r="C6174" i="3"/>
  <c r="E6174" i="3" s="1"/>
  <c r="C6173" i="3"/>
  <c r="B6173" i="3"/>
  <c r="C6172" i="3"/>
  <c r="C6171" i="3"/>
  <c r="C6170" i="3"/>
  <c r="D6170" i="3" s="1"/>
  <c r="C6169" i="3"/>
  <c r="E6169" i="3" s="1"/>
  <c r="C6168" i="3"/>
  <c r="C6167" i="3"/>
  <c r="C6166" i="3"/>
  <c r="D6166" i="3" s="1"/>
  <c r="C6165" i="3"/>
  <c r="E6165" i="3" s="1"/>
  <c r="C6164" i="3"/>
  <c r="E6164" i="3" s="1"/>
  <c r="C6163" i="3"/>
  <c r="C6162" i="3"/>
  <c r="C6161" i="3"/>
  <c r="C6160" i="3"/>
  <c r="E6160" i="3" s="1"/>
  <c r="C6159" i="3"/>
  <c r="C6158" i="3"/>
  <c r="C6157" i="3"/>
  <c r="C6156" i="3"/>
  <c r="B6156" i="3"/>
  <c r="C6155" i="3"/>
  <c r="C6154" i="3"/>
  <c r="C6153" i="3"/>
  <c r="C6152" i="3"/>
  <c r="D6152" i="3" s="1"/>
  <c r="C6151" i="3"/>
  <c r="C6150" i="3"/>
  <c r="C6149" i="3"/>
  <c r="C6148" i="3"/>
  <c r="C6147" i="3"/>
  <c r="C6146" i="3"/>
  <c r="C6145" i="3"/>
  <c r="C6144" i="3"/>
  <c r="C6143" i="3"/>
  <c r="C6142" i="3"/>
  <c r="E6142" i="3" s="1"/>
  <c r="C6141" i="3"/>
  <c r="C6140" i="3"/>
  <c r="D6140" i="3" s="1"/>
  <c r="C6139" i="3"/>
  <c r="B6139" i="3"/>
  <c r="C6138" i="3"/>
  <c r="C6137" i="3"/>
  <c r="C6136" i="3"/>
  <c r="E6136" i="3" s="1"/>
  <c r="C6135" i="3"/>
  <c r="C6134" i="3"/>
  <c r="C6133" i="3"/>
  <c r="C6132" i="3"/>
  <c r="C6131" i="3"/>
  <c r="C6130" i="3"/>
  <c r="E6130" i="3" s="1"/>
  <c r="C6129" i="3"/>
  <c r="C6128" i="3"/>
  <c r="C6127" i="3"/>
  <c r="C6126" i="3"/>
  <c r="D6126" i="3" s="1"/>
  <c r="C6125" i="3"/>
  <c r="C6124" i="3"/>
  <c r="C6123" i="3"/>
  <c r="C6122" i="3"/>
  <c r="B6122" i="3"/>
  <c r="C6121" i="3"/>
  <c r="C6120" i="3"/>
  <c r="C6119" i="3"/>
  <c r="C6118" i="3"/>
  <c r="D6118" i="3" s="1"/>
  <c r="C6117" i="3"/>
  <c r="C6116" i="3"/>
  <c r="D6116" i="3" s="1"/>
  <c r="C6115" i="3"/>
  <c r="E6115" i="3" s="1"/>
  <c r="C6114" i="3"/>
  <c r="C6113" i="3"/>
  <c r="E6113" i="3" s="1"/>
  <c r="C6112" i="3"/>
  <c r="C6111" i="3"/>
  <c r="D6111" i="3" s="1"/>
  <c r="C6110" i="3"/>
  <c r="E6110" i="3" s="1"/>
  <c r="C6109" i="3"/>
  <c r="D6109" i="3" s="1"/>
  <c r="C6108" i="3"/>
  <c r="D6108" i="3" s="1"/>
  <c r="C6107" i="3"/>
  <c r="C6106" i="3"/>
  <c r="E6106" i="3" s="1"/>
  <c r="C6105" i="3"/>
  <c r="D6105" i="3" s="1"/>
  <c r="B6105" i="3"/>
  <c r="C6104" i="3"/>
  <c r="C6103" i="3"/>
  <c r="D6103" i="3" s="1"/>
  <c r="C6102" i="3"/>
  <c r="C6101" i="3"/>
  <c r="D6101" i="3" s="1"/>
  <c r="C6100" i="3"/>
  <c r="C6099" i="3"/>
  <c r="D6099" i="3" s="1"/>
  <c r="C6098" i="3"/>
  <c r="C6097" i="3"/>
  <c r="D6097" i="3" s="1"/>
  <c r="C6096" i="3"/>
  <c r="D6096" i="3" s="1"/>
  <c r="C6095" i="3"/>
  <c r="C6094" i="3"/>
  <c r="D6094" i="3" s="1"/>
  <c r="C6093" i="3"/>
  <c r="C6092" i="3"/>
  <c r="D6092" i="3" s="1"/>
  <c r="C6091" i="3"/>
  <c r="E6091" i="3" s="1"/>
  <c r="C6090" i="3"/>
  <c r="D6090" i="3" s="1"/>
  <c r="C6089" i="3"/>
  <c r="E6089" i="3" s="1"/>
  <c r="C6088" i="3"/>
  <c r="B6088" i="3"/>
  <c r="C6087" i="3"/>
  <c r="D6087" i="3" s="1"/>
  <c r="C6086" i="3"/>
  <c r="C6085" i="3"/>
  <c r="E6085" i="3" s="1"/>
  <c r="C6084" i="3"/>
  <c r="C6083" i="3"/>
  <c r="D6083" i="3" s="1"/>
  <c r="C6082" i="3"/>
  <c r="D6082" i="3" s="1"/>
  <c r="C6081" i="3"/>
  <c r="C6080" i="3"/>
  <c r="D6080" i="3" s="1"/>
  <c r="C6079" i="3"/>
  <c r="C6078" i="3"/>
  <c r="D6078" i="3" s="1"/>
  <c r="C6077" i="3"/>
  <c r="C6076" i="3"/>
  <c r="E6076" i="3" s="1"/>
  <c r="C6075" i="3"/>
  <c r="C6074" i="3"/>
  <c r="C6073" i="3"/>
  <c r="D6073" i="3" s="1"/>
  <c r="C6072" i="3"/>
  <c r="C6071" i="3"/>
  <c r="D6071" i="3" s="1"/>
  <c r="B6071" i="3"/>
  <c r="C6070" i="3"/>
  <c r="D6070" i="3" s="1"/>
  <c r="C6069" i="3"/>
  <c r="C6068" i="3"/>
  <c r="C6067" i="3"/>
  <c r="C6066" i="3"/>
  <c r="E6066" i="3" s="1"/>
  <c r="C6065" i="3"/>
  <c r="C6064" i="3"/>
  <c r="C6063" i="3"/>
  <c r="C6062" i="3"/>
  <c r="E6062" i="3" s="1"/>
  <c r="C6061" i="3"/>
  <c r="C6060" i="3"/>
  <c r="D6060" i="3" s="1"/>
  <c r="C6059" i="3"/>
  <c r="E6059" i="3" s="1"/>
  <c r="C6058" i="3"/>
  <c r="D6058" i="3" s="1"/>
  <c r="C6057" i="3"/>
  <c r="C6056" i="3"/>
  <c r="D6056" i="3" s="1"/>
  <c r="C6055" i="3"/>
  <c r="E6055" i="3" s="1"/>
  <c r="C6054" i="3"/>
  <c r="D6054" i="3" s="1"/>
  <c r="B6054" i="3"/>
  <c r="C6053" i="3"/>
  <c r="D6053" i="3" s="1"/>
  <c r="C6052" i="3"/>
  <c r="C6051" i="3"/>
  <c r="C6050" i="3"/>
  <c r="C6049" i="3"/>
  <c r="C6048" i="3"/>
  <c r="C6047" i="3"/>
  <c r="E6047" i="3" s="1"/>
  <c r="C6046" i="3"/>
  <c r="C6045" i="3"/>
  <c r="C6044" i="3"/>
  <c r="C6043" i="3"/>
  <c r="D6043" i="3" s="1"/>
  <c r="C6042" i="3"/>
  <c r="C6041" i="3"/>
  <c r="D6041" i="3" s="1"/>
  <c r="C6040" i="3"/>
  <c r="E6040" i="3" s="1"/>
  <c r="C6039" i="3"/>
  <c r="D6039" i="3" s="1"/>
  <c r="C6038" i="3"/>
  <c r="C6037" i="3"/>
  <c r="D6037" i="3" s="1"/>
  <c r="B6037" i="3"/>
  <c r="C6036" i="3"/>
  <c r="D6036" i="3" s="1"/>
  <c r="C6035" i="3"/>
  <c r="C6034" i="3"/>
  <c r="E6034" i="3" s="1"/>
  <c r="C6033" i="3"/>
  <c r="D6033" i="3" s="1"/>
  <c r="C6032" i="3"/>
  <c r="E6032" i="3" s="1"/>
  <c r="C6031" i="3"/>
  <c r="D6031" i="3" s="1"/>
  <c r="C6030" i="3"/>
  <c r="D6030" i="3" s="1"/>
  <c r="C6029" i="3"/>
  <c r="D6029" i="3" s="1"/>
  <c r="C6028" i="3"/>
  <c r="E6028" i="3" s="1"/>
  <c r="C6027" i="3"/>
  <c r="D6027" i="3" s="1"/>
  <c r="C6026" i="3"/>
  <c r="C6025" i="3"/>
  <c r="D6025" i="3" s="1"/>
  <c r="C6024" i="3"/>
  <c r="C6023" i="3"/>
  <c r="C6022" i="3"/>
  <c r="C6021" i="3"/>
  <c r="E6021" i="3" s="1"/>
  <c r="C6020" i="3"/>
  <c r="D6020" i="3" s="1"/>
  <c r="B6020" i="3"/>
  <c r="C6019" i="3"/>
  <c r="D6019" i="3" s="1"/>
  <c r="C6018" i="3"/>
  <c r="C6017" i="3"/>
  <c r="C6016" i="3"/>
  <c r="C6015" i="3"/>
  <c r="C6014" i="3"/>
  <c r="C6013" i="3"/>
  <c r="C6012" i="3"/>
  <c r="D6012" i="3" s="1"/>
  <c r="C6011" i="3"/>
  <c r="C6010" i="3"/>
  <c r="D6010" i="3" s="1"/>
  <c r="C6009" i="3"/>
  <c r="C6008" i="3"/>
  <c r="E6008" i="3" s="1"/>
  <c r="C6007" i="3"/>
  <c r="C6006" i="3"/>
  <c r="E6006" i="3" s="1"/>
  <c r="C6005" i="3"/>
  <c r="C6004" i="3"/>
  <c r="D6004" i="3" s="1"/>
  <c r="C6003" i="3"/>
  <c r="D6003" i="3" s="1"/>
  <c r="B6003" i="3"/>
  <c r="C6002" i="3"/>
  <c r="D6002" i="3" s="1"/>
  <c r="C6001" i="3"/>
  <c r="C6000" i="3"/>
  <c r="C5999" i="3"/>
  <c r="D5999" i="3" s="1"/>
  <c r="C5998" i="3"/>
  <c r="C5997" i="3"/>
  <c r="D5997" i="3" s="1"/>
  <c r="C5996" i="3"/>
  <c r="C5995" i="3"/>
  <c r="D5995" i="3" s="1"/>
  <c r="C5994" i="3"/>
  <c r="E5994" i="3" s="1"/>
  <c r="C5993" i="3"/>
  <c r="D5993" i="3" s="1"/>
  <c r="C5992" i="3"/>
  <c r="C5991" i="3"/>
  <c r="C5990" i="3"/>
  <c r="C5989" i="3"/>
  <c r="C5988" i="3"/>
  <c r="C5987" i="3"/>
  <c r="C5986" i="3"/>
  <c r="B5986" i="3"/>
  <c r="C5985" i="3"/>
  <c r="D5985" i="3" s="1"/>
  <c r="C5984" i="3"/>
  <c r="D5984" i="3" s="1"/>
  <c r="C5983" i="3"/>
  <c r="C5982" i="3"/>
  <c r="C5981" i="3"/>
  <c r="C5980" i="3"/>
  <c r="C5979" i="3"/>
  <c r="D5979" i="3" s="1"/>
  <c r="C5978" i="3"/>
  <c r="D5978" i="3" s="1"/>
  <c r="C5977" i="3"/>
  <c r="C5976" i="3"/>
  <c r="D5976" i="3" s="1"/>
  <c r="C5975" i="3"/>
  <c r="C5974" i="3"/>
  <c r="E5974" i="3" s="1"/>
  <c r="C5973" i="3"/>
  <c r="D5973" i="3" s="1"/>
  <c r="C5972" i="3"/>
  <c r="E5972" i="3" s="1"/>
  <c r="C5971" i="3"/>
  <c r="D5971" i="3" s="1"/>
  <c r="C5970" i="3"/>
  <c r="C5969" i="3"/>
  <c r="B5969" i="3"/>
  <c r="C5968" i="3"/>
  <c r="D5968" i="3" s="1"/>
  <c r="C5967" i="3"/>
  <c r="D5967" i="3" s="1"/>
  <c r="C5966" i="3"/>
  <c r="D5966" i="3" s="1"/>
  <c r="C5965" i="3"/>
  <c r="C5964" i="3"/>
  <c r="C5963" i="3"/>
  <c r="C5962" i="3"/>
  <c r="C5961" i="3"/>
  <c r="D5961" i="3" s="1"/>
  <c r="C5960" i="3"/>
  <c r="C5959" i="3"/>
  <c r="D5959" i="3" s="1"/>
  <c r="C5958" i="3"/>
  <c r="D5958" i="3" s="1"/>
  <c r="C5957" i="3"/>
  <c r="C5956" i="3"/>
  <c r="C5955" i="3"/>
  <c r="C5954" i="3"/>
  <c r="C5953" i="3"/>
  <c r="E5953" i="3" s="1"/>
  <c r="C5952" i="3"/>
  <c r="B5952" i="3"/>
  <c r="C5951" i="3"/>
  <c r="D5951" i="3" s="1"/>
  <c r="C5950" i="3"/>
  <c r="C5949" i="3"/>
  <c r="D5949" i="3" s="1"/>
  <c r="C5948" i="3"/>
  <c r="C5947" i="3"/>
  <c r="C5946" i="3"/>
  <c r="C5945" i="3"/>
  <c r="C5944" i="3"/>
  <c r="D5944" i="3" s="1"/>
  <c r="C5943" i="3"/>
  <c r="C5942" i="3"/>
  <c r="D5942" i="3" s="1"/>
  <c r="C5941" i="3"/>
  <c r="D5941" i="3" s="1"/>
  <c r="C5940" i="3"/>
  <c r="E5940" i="3" s="1"/>
  <c r="C5939" i="3"/>
  <c r="C5938" i="3"/>
  <c r="E5938" i="3" s="1"/>
  <c r="C5937" i="3"/>
  <c r="C5936" i="3"/>
  <c r="D5936" i="3" s="1"/>
  <c r="C5935" i="3"/>
  <c r="B5935" i="3"/>
  <c r="C5934" i="3"/>
  <c r="D5934" i="3" s="1"/>
  <c r="C5933" i="3"/>
  <c r="D5933" i="3" s="1"/>
  <c r="C5932" i="3"/>
  <c r="C5931" i="3"/>
  <c r="C5930" i="3"/>
  <c r="E5930" i="3" s="1"/>
  <c r="C5929" i="3"/>
  <c r="C5928" i="3"/>
  <c r="E5928" i="3" s="1"/>
  <c r="C5927" i="3"/>
  <c r="D5927" i="3" s="1"/>
  <c r="C5926" i="3"/>
  <c r="E5926" i="3" s="1"/>
  <c r="C5925" i="3"/>
  <c r="D5925" i="3" s="1"/>
  <c r="C5924" i="3"/>
  <c r="D5924" i="3" s="1"/>
  <c r="C5923" i="3"/>
  <c r="C5922" i="3"/>
  <c r="D5922" i="3" s="1"/>
  <c r="C5921" i="3"/>
  <c r="C5920" i="3"/>
  <c r="D5920" i="3" s="1"/>
  <c r="C5919" i="3"/>
  <c r="E5919" i="3" s="1"/>
  <c r="C5918" i="3"/>
  <c r="B5918" i="3"/>
  <c r="C5917" i="3"/>
  <c r="D5917" i="3" s="1"/>
  <c r="C5916" i="3"/>
  <c r="D5916" i="3" s="1"/>
  <c r="C5915" i="3"/>
  <c r="C5914" i="3"/>
  <c r="D5914" i="3" s="1"/>
  <c r="C5913" i="3"/>
  <c r="C5912" i="3"/>
  <c r="D5912" i="3" s="1"/>
  <c r="C5911" i="3"/>
  <c r="E5911" i="3" s="1"/>
  <c r="C5910" i="3"/>
  <c r="D5910" i="3" s="1"/>
  <c r="C5909" i="3"/>
  <c r="C5908" i="3"/>
  <c r="D5908" i="3" s="1"/>
  <c r="C5907" i="3"/>
  <c r="C5906" i="3"/>
  <c r="E5906" i="3" s="1"/>
  <c r="C5905" i="3"/>
  <c r="D5905" i="3" s="1"/>
  <c r="C5904" i="3"/>
  <c r="E5904" i="3" s="1"/>
  <c r="C5903" i="3"/>
  <c r="D5903" i="3" s="1"/>
  <c r="C5902" i="3"/>
  <c r="D5902" i="3" s="1"/>
  <c r="C5901" i="3"/>
  <c r="D5901" i="3" s="1"/>
  <c r="B5901" i="3"/>
  <c r="C5900" i="3"/>
  <c r="C5899" i="3"/>
  <c r="D5899" i="3" s="1"/>
  <c r="C5898" i="3"/>
  <c r="E5898" i="3" s="1"/>
  <c r="C5897" i="3"/>
  <c r="E5897" i="3" s="1"/>
  <c r="C5896" i="3"/>
  <c r="E5896" i="3" s="1"/>
  <c r="C5895" i="3"/>
  <c r="D5895" i="3" s="1"/>
  <c r="C5894" i="3"/>
  <c r="C5893" i="3"/>
  <c r="D5893" i="3" s="1"/>
  <c r="C5892" i="3"/>
  <c r="C5891" i="3"/>
  <c r="D5891" i="3" s="1"/>
  <c r="C5890" i="3"/>
  <c r="D5890" i="3" s="1"/>
  <c r="C5889" i="3"/>
  <c r="D5889" i="3" s="1"/>
  <c r="C5888" i="3"/>
  <c r="C5887" i="3"/>
  <c r="E5887" i="3" s="1"/>
  <c r="C5886" i="3"/>
  <c r="C5885" i="3"/>
  <c r="E5885" i="3" s="1"/>
  <c r="C5884" i="3"/>
  <c r="D5884" i="3" s="1"/>
  <c r="B5884" i="3"/>
  <c r="C5883" i="3"/>
  <c r="D5883" i="3" s="1"/>
  <c r="C5882" i="3"/>
  <c r="D5882" i="3" s="1"/>
  <c r="C5881" i="3"/>
  <c r="D5881" i="3" s="1"/>
  <c r="C5880" i="3"/>
  <c r="C5879" i="3"/>
  <c r="E5879" i="3" s="1"/>
  <c r="C5878" i="3"/>
  <c r="C5877" i="3"/>
  <c r="C5876" i="3"/>
  <c r="C5875" i="3"/>
  <c r="E5875" i="3" s="1"/>
  <c r="C5874" i="3"/>
  <c r="C5873" i="3"/>
  <c r="C5872" i="3"/>
  <c r="C5871" i="3"/>
  <c r="D5871" i="3" s="1"/>
  <c r="C5870" i="3"/>
  <c r="C5869" i="3"/>
  <c r="C5868" i="3"/>
  <c r="D5868" i="3" s="1"/>
  <c r="C5867" i="3"/>
  <c r="B5867" i="3"/>
  <c r="C5866" i="3"/>
  <c r="C5865" i="3"/>
  <c r="C5864" i="3"/>
  <c r="D5864" i="3" s="1"/>
  <c r="C5863" i="3"/>
  <c r="C5862" i="3"/>
  <c r="E5862" i="3" s="1"/>
  <c r="C5861" i="3"/>
  <c r="C5860" i="3"/>
  <c r="C5859" i="3"/>
  <c r="C5858" i="3"/>
  <c r="E5858" i="3" s="1"/>
  <c r="C5857" i="3"/>
  <c r="C5856" i="3"/>
  <c r="C5855" i="3"/>
  <c r="D5855" i="3" s="1"/>
  <c r="C5854" i="3"/>
  <c r="E5854" i="3" s="1"/>
  <c r="C5853" i="3"/>
  <c r="E5853" i="3" s="1"/>
  <c r="C5852" i="3"/>
  <c r="C5851" i="3"/>
  <c r="D5851" i="3" s="1"/>
  <c r="C5850" i="3"/>
  <c r="B5850" i="3"/>
  <c r="C5849" i="3"/>
  <c r="C5848" i="3"/>
  <c r="C5847" i="3"/>
  <c r="C5846" i="3"/>
  <c r="C5845" i="3"/>
  <c r="C5844" i="3"/>
  <c r="C5843" i="3"/>
  <c r="C5842" i="3"/>
  <c r="D5842" i="3" s="1"/>
  <c r="C5841" i="3"/>
  <c r="C5840" i="3"/>
  <c r="C5839" i="3"/>
  <c r="C5838" i="3"/>
  <c r="C5837" i="3"/>
  <c r="C5836" i="3"/>
  <c r="E5836" i="3" s="1"/>
  <c r="C5835" i="3"/>
  <c r="C5834" i="3"/>
  <c r="D5834" i="3" s="1"/>
  <c r="C5833" i="3"/>
  <c r="B5833" i="3"/>
  <c r="C5832" i="3"/>
  <c r="C5831" i="3"/>
  <c r="C5830" i="3"/>
  <c r="C5829" i="3"/>
  <c r="E5829" i="3" s="1"/>
  <c r="C5828" i="3"/>
  <c r="C5827" i="3"/>
  <c r="C5826" i="3"/>
  <c r="C5825" i="3"/>
  <c r="C5824" i="3"/>
  <c r="E5824" i="3" s="1"/>
  <c r="C5823" i="3"/>
  <c r="C5822" i="3"/>
  <c r="C5821" i="3"/>
  <c r="D5821" i="3" s="1"/>
  <c r="C5820" i="3"/>
  <c r="C5819" i="3"/>
  <c r="E5819" i="3" s="1"/>
  <c r="C5818" i="3"/>
  <c r="C5817" i="3"/>
  <c r="C5816" i="3"/>
  <c r="B5816" i="3"/>
  <c r="C5815" i="3"/>
  <c r="C5814" i="3"/>
  <c r="C5813" i="3"/>
  <c r="D5813" i="3" s="1"/>
  <c r="C5812" i="3"/>
  <c r="D5812" i="3" s="1"/>
  <c r="C5811" i="3"/>
  <c r="E5811" i="3" s="1"/>
  <c r="C5810" i="3"/>
  <c r="C5809" i="3"/>
  <c r="D5809" i="3" s="1"/>
  <c r="C5808" i="3"/>
  <c r="C5807" i="3"/>
  <c r="E5807" i="3" s="1"/>
  <c r="C5806" i="3"/>
  <c r="C5805" i="3"/>
  <c r="C5804" i="3"/>
  <c r="D5804" i="3" s="1"/>
  <c r="C5803" i="3"/>
  <c r="E5803" i="3" s="1"/>
  <c r="C5802" i="3"/>
  <c r="C5801" i="3"/>
  <c r="C5800" i="3"/>
  <c r="D5800" i="3" s="1"/>
  <c r="C5799" i="3"/>
  <c r="B5799" i="3"/>
  <c r="C5798" i="3"/>
  <c r="C5797" i="3"/>
  <c r="C5796" i="3"/>
  <c r="C5795" i="3"/>
  <c r="D5795" i="3" s="1"/>
  <c r="C5794" i="3"/>
  <c r="C5793" i="3"/>
  <c r="C5792" i="3"/>
  <c r="D5792" i="3" s="1"/>
  <c r="C5791" i="3"/>
  <c r="C5790" i="3"/>
  <c r="C5789" i="3"/>
  <c r="C5788" i="3"/>
  <c r="C5787" i="3"/>
  <c r="C5786" i="3"/>
  <c r="D5786" i="3" s="1"/>
  <c r="C5785" i="3"/>
  <c r="C5784" i="3"/>
  <c r="C5783" i="3"/>
  <c r="C5782" i="3"/>
  <c r="B5782" i="3"/>
  <c r="C5781" i="3"/>
  <c r="C5780" i="3"/>
  <c r="C5779" i="3"/>
  <c r="D5779" i="3" s="1"/>
  <c r="C5778" i="3"/>
  <c r="E5778" i="3" s="1"/>
  <c r="C5777" i="3"/>
  <c r="C5776" i="3"/>
  <c r="C5775" i="3"/>
  <c r="D5775" i="3" s="1"/>
  <c r="C5774" i="3"/>
  <c r="C5773" i="3"/>
  <c r="C5772" i="3"/>
  <c r="C5771" i="3"/>
  <c r="C5770" i="3"/>
  <c r="C5769" i="3"/>
  <c r="C5768" i="3"/>
  <c r="E5768" i="3" s="1"/>
  <c r="C5767" i="3"/>
  <c r="C5766" i="3"/>
  <c r="C5765" i="3"/>
  <c r="B5765" i="3"/>
  <c r="C5764" i="3"/>
  <c r="C5763" i="3"/>
  <c r="C5762" i="3"/>
  <c r="D5762" i="3" s="1"/>
  <c r="C5761" i="3"/>
  <c r="E5761" i="3" s="1"/>
  <c r="C5760" i="3"/>
  <c r="E5760" i="3" s="1"/>
  <c r="C5759" i="3"/>
  <c r="C5758" i="3"/>
  <c r="D5758" i="3" s="1"/>
  <c r="C5757" i="3"/>
  <c r="E5757" i="3" s="1"/>
  <c r="C5756" i="3"/>
  <c r="E5756" i="3" s="1"/>
  <c r="C5755" i="3"/>
  <c r="C5754" i="3"/>
  <c r="C5753" i="3"/>
  <c r="D5753" i="3" s="1"/>
  <c r="C5752" i="3"/>
  <c r="D5752" i="3" s="1"/>
  <c r="C5751" i="3"/>
  <c r="C5750" i="3"/>
  <c r="C5749" i="3"/>
  <c r="D5749" i="3" s="1"/>
  <c r="C5748" i="3"/>
  <c r="B5748" i="3"/>
  <c r="C5747" i="3"/>
  <c r="C5746" i="3"/>
  <c r="C5745" i="3"/>
  <c r="D5745" i="3" s="1"/>
  <c r="C5744" i="3"/>
  <c r="C5743" i="3"/>
  <c r="E5743" i="3" s="1"/>
  <c r="C5742" i="3"/>
  <c r="C5741" i="3"/>
  <c r="C5740" i="3"/>
  <c r="E5740" i="3" s="1"/>
  <c r="C5739" i="3"/>
  <c r="E5739" i="3" s="1"/>
  <c r="C5738" i="3"/>
  <c r="C5737" i="3"/>
  <c r="C5736" i="3"/>
  <c r="C5735" i="3"/>
  <c r="E5735" i="3" s="1"/>
  <c r="C5734" i="3"/>
  <c r="C5733" i="3"/>
  <c r="C5732" i="3"/>
  <c r="C5731" i="3"/>
  <c r="B5731" i="3"/>
  <c r="C5730" i="3"/>
  <c r="C5729" i="3"/>
  <c r="C5728" i="3"/>
  <c r="D5728" i="3" s="1"/>
  <c r="C5727" i="3"/>
  <c r="C5726" i="3"/>
  <c r="E5726" i="3" s="1"/>
  <c r="C5725" i="3"/>
  <c r="C5724" i="3"/>
  <c r="C5723" i="3"/>
  <c r="C5722" i="3"/>
  <c r="E5722" i="3" s="1"/>
  <c r="C5721" i="3"/>
  <c r="C5720" i="3"/>
  <c r="C5719" i="3"/>
  <c r="D5719" i="3" s="1"/>
  <c r="C5718" i="3"/>
  <c r="E5718" i="3" s="1"/>
  <c r="C5717" i="3"/>
  <c r="E5717" i="3" s="1"/>
  <c r="C5716" i="3"/>
  <c r="C5715" i="3"/>
  <c r="D5715" i="3" s="1"/>
  <c r="C5714" i="3"/>
  <c r="B5714" i="3"/>
  <c r="C5713" i="3"/>
  <c r="C5712" i="3"/>
  <c r="C5711" i="3"/>
  <c r="C5710" i="3"/>
  <c r="C5709" i="3"/>
  <c r="C5708" i="3"/>
  <c r="C5707" i="3"/>
  <c r="D5707" i="3" s="1"/>
  <c r="C5706" i="3"/>
  <c r="D5706" i="3" s="1"/>
  <c r="C5705" i="3"/>
  <c r="C5704" i="3"/>
  <c r="C5703" i="3"/>
  <c r="C5702" i="3"/>
  <c r="C5701" i="3"/>
  <c r="C5700" i="3"/>
  <c r="E5700" i="3" s="1"/>
  <c r="C5699" i="3"/>
  <c r="C5698" i="3"/>
  <c r="D5698" i="3" s="1"/>
  <c r="C5697" i="3"/>
  <c r="B5697" i="3"/>
  <c r="C5696" i="3"/>
  <c r="C5695" i="3"/>
  <c r="C5694" i="3"/>
  <c r="C5693" i="3"/>
  <c r="C5692" i="3"/>
  <c r="E5692" i="3" s="1"/>
  <c r="C5691" i="3"/>
  <c r="C5690" i="3"/>
  <c r="C5689" i="3"/>
  <c r="D5689" i="3" s="1"/>
  <c r="C5688" i="3"/>
  <c r="C5687" i="3"/>
  <c r="C5686" i="3"/>
  <c r="C5685" i="3"/>
  <c r="C5684" i="3"/>
  <c r="C5683" i="3"/>
  <c r="E5683" i="3" s="1"/>
  <c r="C5682" i="3"/>
  <c r="C5681" i="3"/>
  <c r="D5681" i="3" s="1"/>
  <c r="C5680" i="3"/>
  <c r="B5680" i="3"/>
  <c r="C5679" i="3"/>
  <c r="C5678" i="3"/>
  <c r="C5677" i="3"/>
  <c r="D5677" i="3" s="1"/>
  <c r="C5676" i="3"/>
  <c r="C5675" i="3"/>
  <c r="E5675" i="3" s="1"/>
  <c r="C5674" i="3"/>
  <c r="C5673" i="3"/>
  <c r="D5673" i="3" s="1"/>
  <c r="C5672" i="3"/>
  <c r="E5672" i="3" s="1"/>
  <c r="C5671" i="3"/>
  <c r="E5671" i="3" s="1"/>
  <c r="C5670" i="3"/>
  <c r="C5669" i="3"/>
  <c r="C5668" i="3"/>
  <c r="D5668" i="3" s="1"/>
  <c r="C5667" i="3"/>
  <c r="C5666" i="3"/>
  <c r="C5665" i="3"/>
  <c r="C5664" i="3"/>
  <c r="C5663" i="3"/>
  <c r="B5663" i="3"/>
  <c r="C5662" i="3"/>
  <c r="C5661" i="3"/>
  <c r="C5660" i="3"/>
  <c r="C5659" i="3"/>
  <c r="C5658" i="3"/>
  <c r="C5657" i="3"/>
  <c r="C5656" i="3"/>
  <c r="C5655" i="3"/>
  <c r="D5655" i="3" s="1"/>
  <c r="C5654" i="3"/>
  <c r="C5653" i="3"/>
  <c r="C5652" i="3"/>
  <c r="C5651" i="3"/>
  <c r="C5650" i="3"/>
  <c r="C5649" i="3"/>
  <c r="E5649" i="3" s="1"/>
  <c r="C5648" i="3"/>
  <c r="C5647" i="3"/>
  <c r="C5646" i="3"/>
  <c r="B5646" i="3"/>
  <c r="C5645" i="3"/>
  <c r="C5644" i="3"/>
  <c r="C5643" i="3"/>
  <c r="C5642" i="3"/>
  <c r="D5642" i="3" s="1"/>
  <c r="C5641" i="3"/>
  <c r="C5640" i="3"/>
  <c r="E5640" i="3" s="1"/>
  <c r="C5639" i="3"/>
  <c r="C5638" i="3"/>
  <c r="C5637" i="3"/>
  <c r="E5637" i="3" s="1"/>
  <c r="C5636" i="3"/>
  <c r="C5635" i="3"/>
  <c r="E5635" i="3" s="1"/>
  <c r="C5634" i="3"/>
  <c r="C5633" i="3"/>
  <c r="C5632" i="3"/>
  <c r="D5632" i="3" s="1"/>
  <c r="C5631" i="3"/>
  <c r="C5630" i="3"/>
  <c r="D5630" i="3" s="1"/>
  <c r="C5629" i="3"/>
  <c r="E5629" i="3" s="1"/>
  <c r="B5629" i="3"/>
  <c r="C5628" i="3"/>
  <c r="C5627" i="3"/>
  <c r="C5626" i="3"/>
  <c r="D5626" i="3" s="1"/>
  <c r="C5625" i="3"/>
  <c r="E5625" i="3" s="1"/>
  <c r="C5624" i="3"/>
  <c r="C5623" i="3"/>
  <c r="E5623" i="3" s="1"/>
  <c r="C5622" i="3"/>
  <c r="C5621" i="3"/>
  <c r="C5620" i="3"/>
  <c r="D5620" i="3" s="1"/>
  <c r="C5619" i="3"/>
  <c r="C5618" i="3"/>
  <c r="C5617" i="3"/>
  <c r="D5617" i="3" s="1"/>
  <c r="C5616" i="3"/>
  <c r="C5615" i="3"/>
  <c r="C5614" i="3"/>
  <c r="E5614" i="3" s="1"/>
  <c r="C5613" i="3"/>
  <c r="C5612" i="3"/>
  <c r="E5612" i="3" s="1"/>
  <c r="B5612" i="3"/>
  <c r="C5611" i="3"/>
  <c r="E5611" i="3" s="1"/>
  <c r="C5610" i="3"/>
  <c r="E5610" i="3" s="1"/>
  <c r="C5609" i="3"/>
  <c r="C5608" i="3"/>
  <c r="D5608" i="3" s="1"/>
  <c r="C5607" i="3"/>
  <c r="C5606" i="3"/>
  <c r="C5605" i="3"/>
  <c r="C5604" i="3"/>
  <c r="C5603" i="3"/>
  <c r="E5603" i="3" s="1"/>
  <c r="C5602" i="3"/>
  <c r="C5601" i="3"/>
  <c r="C5600" i="3"/>
  <c r="D5600" i="3" s="1"/>
  <c r="C5599" i="3"/>
  <c r="E5599" i="3" s="1"/>
  <c r="C5598" i="3"/>
  <c r="C5597" i="3"/>
  <c r="E5597" i="3" s="1"/>
  <c r="C5596" i="3"/>
  <c r="C5595" i="3"/>
  <c r="B5595" i="3"/>
  <c r="C5594" i="3"/>
  <c r="C5593" i="3"/>
  <c r="E5593" i="3" s="1"/>
  <c r="C5592" i="3"/>
  <c r="C5591" i="3"/>
  <c r="D5591" i="3" s="1"/>
  <c r="C5590" i="3"/>
  <c r="C5589" i="3"/>
  <c r="C5588" i="3"/>
  <c r="D5588" i="3" s="1"/>
  <c r="C5587" i="3"/>
  <c r="E5587" i="3" s="1"/>
  <c r="C5586" i="3"/>
  <c r="C5585" i="3"/>
  <c r="E5585" i="3" s="1"/>
  <c r="C5584" i="3"/>
  <c r="E5584" i="3" s="1"/>
  <c r="C5583" i="3"/>
  <c r="C5582" i="3"/>
  <c r="D5582" i="3" s="1"/>
  <c r="C5581" i="3"/>
  <c r="C5580" i="3"/>
  <c r="D5580" i="3" s="1"/>
  <c r="C5579" i="3"/>
  <c r="C5578" i="3"/>
  <c r="D5578" i="3" s="1"/>
  <c r="B5578" i="3"/>
  <c r="C5577" i="3"/>
  <c r="C5576" i="3"/>
  <c r="D5576" i="3" s="1"/>
  <c r="C5575" i="3"/>
  <c r="C5574" i="3"/>
  <c r="D5574" i="3" s="1"/>
  <c r="C5573" i="3"/>
  <c r="C5572" i="3"/>
  <c r="D5572" i="3" s="1"/>
  <c r="C5571" i="3"/>
  <c r="E5571" i="3" s="1"/>
  <c r="C5570" i="3"/>
  <c r="D5570" i="3" s="1"/>
  <c r="C5569" i="3"/>
  <c r="E5569" i="3" s="1"/>
  <c r="C5568" i="3"/>
  <c r="C5567" i="3"/>
  <c r="D5567" i="3" s="1"/>
  <c r="C5566" i="3"/>
  <c r="C5565" i="3"/>
  <c r="D5565" i="3" s="1"/>
  <c r="C5564" i="3"/>
  <c r="C5563" i="3"/>
  <c r="D5563" i="3" s="1"/>
  <c r="C5562" i="3"/>
  <c r="E5562" i="3" s="1"/>
  <c r="C5561" i="3"/>
  <c r="B5561" i="3"/>
  <c r="C5560" i="3"/>
  <c r="D5560" i="3" s="1"/>
  <c r="C5559" i="3"/>
  <c r="D5559" i="3" s="1"/>
  <c r="C5558" i="3"/>
  <c r="E5558" i="3" s="1"/>
  <c r="C5557" i="3"/>
  <c r="D5557" i="3" s="1"/>
  <c r="C5556" i="3"/>
  <c r="D5556" i="3" s="1"/>
  <c r="C5555" i="3"/>
  <c r="C5554" i="3"/>
  <c r="C5553" i="3"/>
  <c r="C5552" i="3"/>
  <c r="C5551" i="3"/>
  <c r="D5551" i="3" s="1"/>
  <c r="C5550" i="3"/>
  <c r="D5550" i="3" s="1"/>
  <c r="C5549" i="3"/>
  <c r="C5548" i="3"/>
  <c r="D5548" i="3" s="1"/>
  <c r="C5547" i="3"/>
  <c r="C5546" i="3"/>
  <c r="D5546" i="3" s="1"/>
  <c r="C5545" i="3"/>
  <c r="C5544" i="3"/>
  <c r="D5544" i="3" s="1"/>
  <c r="B5544" i="3"/>
  <c r="C5543" i="3"/>
  <c r="C5542" i="3"/>
  <c r="D5542" i="3" s="1"/>
  <c r="C5541" i="3"/>
  <c r="C5540" i="3"/>
  <c r="C5539" i="3"/>
  <c r="C5538" i="3"/>
  <c r="D5538" i="3" s="1"/>
  <c r="C5537" i="3"/>
  <c r="C5536" i="3"/>
  <c r="D5536" i="3" s="1"/>
  <c r="C5535" i="3"/>
  <c r="C5534" i="3"/>
  <c r="C5533" i="3"/>
  <c r="D5533" i="3" s="1"/>
  <c r="C5532" i="3"/>
  <c r="C5531" i="3"/>
  <c r="C5530" i="3"/>
  <c r="C5529" i="3"/>
  <c r="D5529" i="3" s="1"/>
  <c r="C5528" i="3"/>
  <c r="C5527" i="3"/>
  <c r="D5527" i="3" s="1"/>
  <c r="B5527" i="3"/>
  <c r="C5526" i="3"/>
  <c r="D5526" i="3" s="1"/>
  <c r="C5525" i="3"/>
  <c r="D5525" i="3" s="1"/>
  <c r="C5524" i="3"/>
  <c r="C5523" i="3"/>
  <c r="D5523" i="3" s="1"/>
  <c r="C5522" i="3"/>
  <c r="C5521" i="3"/>
  <c r="C5520" i="3"/>
  <c r="C5519" i="3"/>
  <c r="C5518" i="3"/>
  <c r="E5518" i="3" s="1"/>
  <c r="C5517" i="3"/>
  <c r="D5517" i="3" s="1"/>
  <c r="C5516" i="3"/>
  <c r="D5516" i="3" s="1"/>
  <c r="C5515" i="3"/>
  <c r="E5515" i="3" s="1"/>
  <c r="C5514" i="3"/>
  <c r="D5514" i="3" s="1"/>
  <c r="C5513" i="3"/>
  <c r="C5512" i="3"/>
  <c r="D5512" i="3" s="1"/>
  <c r="C5511" i="3"/>
  <c r="C5510" i="3"/>
  <c r="D5510" i="3" s="1"/>
  <c r="B5510" i="3"/>
  <c r="C5509" i="3"/>
  <c r="C5508" i="3"/>
  <c r="D5508" i="3" s="1"/>
  <c r="C5507" i="3"/>
  <c r="C5506" i="3"/>
  <c r="D5506" i="3" s="1"/>
  <c r="C5505" i="3"/>
  <c r="C5504" i="3"/>
  <c r="D5504" i="3" s="1"/>
  <c r="C5503" i="3"/>
  <c r="E5503" i="3" s="1"/>
  <c r="C5502" i="3"/>
  <c r="D5502" i="3" s="1"/>
  <c r="C5501" i="3"/>
  <c r="E5501" i="3" s="1"/>
  <c r="C5500" i="3"/>
  <c r="C5499" i="3"/>
  <c r="D5499" i="3" s="1"/>
  <c r="C5498" i="3"/>
  <c r="C5497" i="3"/>
  <c r="D5497" i="3" s="1"/>
  <c r="C5496" i="3"/>
  <c r="C5495" i="3"/>
  <c r="D5495" i="3" s="1"/>
  <c r="C5494" i="3"/>
  <c r="E5494" i="3" s="1"/>
  <c r="C5493" i="3"/>
  <c r="D5493" i="3" s="1"/>
  <c r="B5493" i="3"/>
  <c r="C5492" i="3"/>
  <c r="D5492" i="3" s="1"/>
  <c r="C5491" i="3"/>
  <c r="D5491" i="3" s="1"/>
  <c r="C5490" i="3"/>
  <c r="C5489" i="3"/>
  <c r="D5489" i="3" s="1"/>
  <c r="C5488" i="3"/>
  <c r="C5487" i="3"/>
  <c r="C5486" i="3"/>
  <c r="C5485" i="3"/>
  <c r="C5484" i="3"/>
  <c r="C5483" i="3"/>
  <c r="D5483" i="3" s="1"/>
  <c r="C5482" i="3"/>
  <c r="D5482" i="3" s="1"/>
  <c r="C5481" i="3"/>
  <c r="E5481" i="3" s="1"/>
  <c r="C5480" i="3"/>
  <c r="D5480" i="3" s="1"/>
  <c r="C5479" i="3"/>
  <c r="E5479" i="3" s="1"/>
  <c r="C5478" i="3"/>
  <c r="C5477" i="3"/>
  <c r="E5477" i="3" s="1"/>
  <c r="C5476" i="3"/>
  <c r="D5476" i="3" s="1"/>
  <c r="B5476" i="3"/>
  <c r="C5475" i="3"/>
  <c r="D5475" i="3" s="1"/>
  <c r="C5474" i="3"/>
  <c r="C5473" i="3"/>
  <c r="E5473" i="3" s="1"/>
  <c r="C5472" i="3"/>
  <c r="C5471" i="3"/>
  <c r="D5471" i="3" s="1"/>
  <c r="C5470" i="3"/>
  <c r="D5470" i="3" s="1"/>
  <c r="C5469" i="3"/>
  <c r="C5468" i="3"/>
  <c r="D5468" i="3" s="1"/>
  <c r="C5467" i="3"/>
  <c r="E5467" i="3" s="1"/>
  <c r="C5466" i="3"/>
  <c r="C5465" i="3"/>
  <c r="D5465" i="3" s="1"/>
  <c r="C5464" i="3"/>
  <c r="C5463" i="3"/>
  <c r="D5463" i="3" s="1"/>
  <c r="C5462" i="3"/>
  <c r="C5461" i="3"/>
  <c r="D5461" i="3" s="1"/>
  <c r="C5460" i="3"/>
  <c r="C5459" i="3"/>
  <c r="B5459" i="3"/>
  <c r="C5458" i="3"/>
  <c r="D5458" i="3" s="1"/>
  <c r="C5457" i="3"/>
  <c r="D5457" i="3" s="1"/>
  <c r="C5456" i="3"/>
  <c r="C5455" i="3"/>
  <c r="D5455" i="3" s="1"/>
  <c r="C5454" i="3"/>
  <c r="D5454" i="3" s="1"/>
  <c r="C5453" i="3"/>
  <c r="C5452" i="3"/>
  <c r="C5451" i="3"/>
  <c r="C5450" i="3"/>
  <c r="C5449" i="3"/>
  <c r="D5449" i="3" s="1"/>
  <c r="C5448" i="3"/>
  <c r="D5448" i="3" s="1"/>
  <c r="C5447" i="3"/>
  <c r="C5446" i="3"/>
  <c r="D5446" i="3" s="1"/>
  <c r="C5445" i="3"/>
  <c r="E5445" i="3" s="1"/>
  <c r="C5444" i="3"/>
  <c r="D5444" i="3" s="1"/>
  <c r="C5443" i="3"/>
  <c r="E5443" i="3" s="1"/>
  <c r="C5442" i="3"/>
  <c r="D5442" i="3" s="1"/>
  <c r="B5442" i="3"/>
  <c r="C5441" i="3"/>
  <c r="D5441" i="3" s="1"/>
  <c r="C5440" i="3"/>
  <c r="D5440" i="3" s="1"/>
  <c r="C5439" i="3"/>
  <c r="E5439" i="3" s="1"/>
  <c r="C5438" i="3"/>
  <c r="D5438" i="3" s="1"/>
  <c r="C5437" i="3"/>
  <c r="D5437" i="3" s="1"/>
  <c r="C5436" i="3"/>
  <c r="D5436" i="3" s="1"/>
  <c r="C5435" i="3"/>
  <c r="C5434" i="3"/>
  <c r="D5434" i="3" s="1"/>
  <c r="C5433" i="3"/>
  <c r="C5432" i="3"/>
  <c r="D5432" i="3" s="1"/>
  <c r="C5431" i="3"/>
  <c r="C5430" i="3"/>
  <c r="E5430" i="3" s="1"/>
  <c r="C5429" i="3"/>
  <c r="C5428" i="3"/>
  <c r="D5428" i="3" s="1"/>
  <c r="C5427" i="3"/>
  <c r="D5427" i="3" s="1"/>
  <c r="C5426" i="3"/>
  <c r="C5425" i="3"/>
  <c r="D5425" i="3" s="1"/>
  <c r="B5425" i="3"/>
  <c r="C5424" i="3"/>
  <c r="D5424" i="3" s="1"/>
  <c r="C5423" i="3"/>
  <c r="D5423" i="3" s="1"/>
  <c r="C5422" i="3"/>
  <c r="C5421" i="3"/>
  <c r="D5421" i="3" s="1"/>
  <c r="C5420" i="3"/>
  <c r="D5420" i="3" s="1"/>
  <c r="C5419" i="3"/>
  <c r="C5418" i="3"/>
  <c r="C5417" i="3"/>
  <c r="C5416" i="3"/>
  <c r="E5416" i="3" s="1"/>
  <c r="C5415" i="3"/>
  <c r="D5415" i="3" s="1"/>
  <c r="C5414" i="3"/>
  <c r="D5414" i="3" s="1"/>
  <c r="C5413" i="3"/>
  <c r="E5413" i="3" s="1"/>
  <c r="C5412" i="3"/>
  <c r="D5412" i="3" s="1"/>
  <c r="C5411" i="3"/>
  <c r="E5411" i="3" s="1"/>
  <c r="C5410" i="3"/>
  <c r="D5410" i="3" s="1"/>
  <c r="C5409" i="3"/>
  <c r="E5409" i="3" s="1"/>
  <c r="C5408" i="3"/>
  <c r="D5408" i="3" s="1"/>
  <c r="B5408" i="3"/>
  <c r="C5407" i="3"/>
  <c r="D5407" i="3" s="1"/>
  <c r="C5406" i="3"/>
  <c r="D5406" i="3" s="1"/>
  <c r="C5405" i="3"/>
  <c r="E5405" i="3" s="1"/>
  <c r="C5404" i="3"/>
  <c r="D5404" i="3" s="1"/>
  <c r="C5403" i="3"/>
  <c r="D5403" i="3" s="1"/>
  <c r="C5402" i="3"/>
  <c r="D5402" i="3" s="1"/>
  <c r="C5401" i="3"/>
  <c r="E5401" i="3" s="1"/>
  <c r="C5400" i="3"/>
  <c r="D5400" i="3" s="1"/>
  <c r="C5399" i="3"/>
  <c r="E5399" i="3" s="1"/>
  <c r="C5398" i="3"/>
  <c r="C5397" i="3"/>
  <c r="D5397" i="3" s="1"/>
  <c r="C5396" i="3"/>
  <c r="C5395" i="3"/>
  <c r="D5395" i="3" s="1"/>
  <c r="C5394" i="3"/>
  <c r="D5394" i="3" s="1"/>
  <c r="C5393" i="3"/>
  <c r="D5393" i="3" s="1"/>
  <c r="C5392" i="3"/>
  <c r="E5392" i="3" s="1"/>
  <c r="C5391" i="3"/>
  <c r="B5391" i="3"/>
  <c r="C5390" i="3"/>
  <c r="D5390" i="3" s="1"/>
  <c r="C5389" i="3"/>
  <c r="D5389" i="3" s="1"/>
  <c r="C5388" i="3"/>
  <c r="C5387" i="3"/>
  <c r="D5387" i="3" s="1"/>
  <c r="C5386" i="3"/>
  <c r="D5386" i="3" s="1"/>
  <c r="C5385" i="3"/>
  <c r="C5384" i="3"/>
  <c r="C5383" i="3"/>
  <c r="C5382" i="3"/>
  <c r="E5382" i="3" s="1"/>
  <c r="C5381" i="3"/>
  <c r="D5381" i="3" s="1"/>
  <c r="C5380" i="3"/>
  <c r="D5380" i="3" s="1"/>
  <c r="C5379" i="3"/>
  <c r="E5379" i="3" s="1"/>
  <c r="C5378" i="3"/>
  <c r="D5378" i="3" s="1"/>
  <c r="C5377" i="3"/>
  <c r="E5377" i="3" s="1"/>
  <c r="C5376" i="3"/>
  <c r="C5375" i="3"/>
  <c r="C5374" i="3"/>
  <c r="D5374" i="3" s="1"/>
  <c r="B5374" i="3"/>
  <c r="C5373" i="3"/>
  <c r="C5372" i="3"/>
  <c r="C5371" i="3"/>
  <c r="E5371" i="3" s="1"/>
  <c r="C5370" i="3"/>
  <c r="C5369" i="3"/>
  <c r="D5369" i="3" s="1"/>
  <c r="C5368" i="3"/>
  <c r="D5368" i="3" s="1"/>
  <c r="C5367" i="3"/>
  <c r="C5366" i="3"/>
  <c r="D5366" i="3" s="1"/>
  <c r="C5365" i="3"/>
  <c r="C5364" i="3"/>
  <c r="D5364" i="3" s="1"/>
  <c r="C5363" i="3"/>
  <c r="C5362" i="3"/>
  <c r="E5362" i="3" s="1"/>
  <c r="C5361" i="3"/>
  <c r="C5360" i="3"/>
  <c r="D5360" i="3" s="1"/>
  <c r="C5359" i="3"/>
  <c r="D5359" i="3" s="1"/>
  <c r="C5358" i="3"/>
  <c r="C5357" i="3"/>
  <c r="D5357" i="3" s="1"/>
  <c r="B5357" i="3"/>
  <c r="C5356" i="3"/>
  <c r="D5356" i="3" s="1"/>
  <c r="C5355" i="3"/>
  <c r="D5355" i="3" s="1"/>
  <c r="C5354" i="3"/>
  <c r="C5353" i="3"/>
  <c r="D5353" i="3" s="1"/>
  <c r="C5352" i="3"/>
  <c r="D5352" i="3" s="1"/>
  <c r="C5351" i="3"/>
  <c r="C5350" i="3"/>
  <c r="C5349" i="3"/>
  <c r="C5348" i="3"/>
  <c r="E5348" i="3" s="1"/>
  <c r="C5347" i="3"/>
  <c r="D5347" i="3" s="1"/>
  <c r="C5346" i="3"/>
  <c r="D5346" i="3" s="1"/>
  <c r="C5345" i="3"/>
  <c r="E5345" i="3" s="1"/>
  <c r="C5344" i="3"/>
  <c r="D5344" i="3" s="1"/>
  <c r="C5343" i="3"/>
  <c r="E5343" i="3" s="1"/>
  <c r="C5342" i="3"/>
  <c r="C5341" i="3"/>
  <c r="E5341" i="3" s="1"/>
  <c r="C5340" i="3"/>
  <c r="D5340" i="3" s="1"/>
  <c r="B5340" i="3"/>
  <c r="C5339" i="3"/>
  <c r="D5339" i="3" s="1"/>
  <c r="C5338" i="3"/>
  <c r="C5337" i="3"/>
  <c r="E5337" i="3" s="1"/>
  <c r="C5336" i="3"/>
  <c r="C5335" i="3"/>
  <c r="C5334" i="3"/>
  <c r="D5334" i="3" s="1"/>
  <c r="C5333" i="3"/>
  <c r="C5332" i="3"/>
  <c r="D5332" i="3" s="1"/>
  <c r="C5331" i="3"/>
  <c r="E5331" i="3" s="1"/>
  <c r="C5330" i="3"/>
  <c r="D5330" i="3" s="1"/>
  <c r="C5329" i="3"/>
  <c r="D5329" i="3" s="1"/>
  <c r="C5328" i="3"/>
  <c r="E5328" i="3" s="1"/>
  <c r="C5327" i="3"/>
  <c r="D5327" i="3" s="1"/>
  <c r="C5326" i="3"/>
  <c r="D5326" i="3" s="1"/>
  <c r="C5325" i="3"/>
  <c r="D5325" i="3" s="1"/>
  <c r="C5324" i="3"/>
  <c r="C5323" i="3"/>
  <c r="D5323" i="3" s="1"/>
  <c r="B5323" i="3"/>
  <c r="C5322" i="3"/>
  <c r="D5322" i="3" s="1"/>
  <c r="C5321" i="3"/>
  <c r="D5321" i="3" s="1"/>
  <c r="C5320" i="3"/>
  <c r="E5320" i="3" s="1"/>
  <c r="C5319" i="3"/>
  <c r="D5319" i="3" s="1"/>
  <c r="C5318" i="3"/>
  <c r="C5317" i="3"/>
  <c r="C5316" i="3"/>
  <c r="C5315" i="3"/>
  <c r="C5314" i="3"/>
  <c r="C5313" i="3"/>
  <c r="D5313" i="3" s="1"/>
  <c r="C5312" i="3"/>
  <c r="D5312" i="3" s="1"/>
  <c r="C5311" i="3"/>
  <c r="C5310" i="3"/>
  <c r="D5310" i="3" s="1"/>
  <c r="C5309" i="3"/>
  <c r="C5308" i="3"/>
  <c r="D5308" i="3" s="1"/>
  <c r="C5307" i="3"/>
  <c r="C5306" i="3"/>
  <c r="D5306" i="3" s="1"/>
  <c r="B5306" i="3"/>
  <c r="C5305" i="3"/>
  <c r="C5304" i="3"/>
  <c r="D5304" i="3" s="1"/>
  <c r="C5303" i="3"/>
  <c r="C5302" i="3"/>
  <c r="D5302" i="3" s="1"/>
  <c r="C5301" i="3"/>
  <c r="C5300" i="3"/>
  <c r="D5300" i="3" s="1"/>
  <c r="C5299" i="3"/>
  <c r="C5298" i="3"/>
  <c r="D5298" i="3" s="1"/>
  <c r="C5297" i="3"/>
  <c r="C5296" i="3"/>
  <c r="D5296" i="3" s="1"/>
  <c r="C5295" i="3"/>
  <c r="C5294" i="3"/>
  <c r="E5294" i="3" s="1"/>
  <c r="C5293" i="3"/>
  <c r="C5292" i="3"/>
  <c r="E5292" i="3" s="1"/>
  <c r="C5291" i="3"/>
  <c r="D5291" i="3" s="1"/>
  <c r="C5290" i="3"/>
  <c r="E5290" i="3" s="1"/>
  <c r="C5289" i="3"/>
  <c r="B5289" i="3"/>
  <c r="C5288" i="3"/>
  <c r="D5288" i="3" s="1"/>
  <c r="C5287" i="3"/>
  <c r="D5287" i="3" s="1"/>
  <c r="C5286" i="3"/>
  <c r="E5286" i="3" s="1"/>
  <c r="C5285" i="3"/>
  <c r="D5285" i="3" s="1"/>
  <c r="C5284" i="3"/>
  <c r="E5284" i="3" s="1"/>
  <c r="C5283" i="3"/>
  <c r="C5282" i="3"/>
  <c r="E5282" i="3" s="1"/>
  <c r="C5281" i="3"/>
  <c r="C5280" i="3"/>
  <c r="D5280" i="3" s="1"/>
  <c r="C5279" i="3"/>
  <c r="D5279" i="3" s="1"/>
  <c r="C5278" i="3"/>
  <c r="D5278" i="3" s="1"/>
  <c r="C5277" i="3"/>
  <c r="E5277" i="3" s="1"/>
  <c r="C5276" i="3"/>
  <c r="D5276" i="3" s="1"/>
  <c r="C5275" i="3"/>
  <c r="C5274" i="3"/>
  <c r="C5273" i="3"/>
  <c r="E5273" i="3" s="1"/>
  <c r="C5272" i="3"/>
  <c r="D5272" i="3" s="1"/>
  <c r="B5272" i="3"/>
  <c r="C5271" i="3"/>
  <c r="D5271" i="3" s="1"/>
  <c r="C5270" i="3"/>
  <c r="C5269" i="3"/>
  <c r="E5269" i="3" s="1"/>
  <c r="C5268" i="3"/>
  <c r="C5267" i="3"/>
  <c r="E5267" i="3" s="1"/>
  <c r="C5266" i="3"/>
  <c r="D5266" i="3" s="1"/>
  <c r="C5265" i="3"/>
  <c r="E5265" i="3" s="1"/>
  <c r="C5264" i="3"/>
  <c r="D5264" i="3" s="1"/>
  <c r="C5263" i="3"/>
  <c r="C5262" i="3"/>
  <c r="C5261" i="3"/>
  <c r="D5261" i="3" s="1"/>
  <c r="C5260" i="3"/>
  <c r="C5259" i="3"/>
  <c r="D5259" i="3" s="1"/>
  <c r="C5258" i="3"/>
  <c r="C5257" i="3"/>
  <c r="D5257" i="3" s="1"/>
  <c r="C5256" i="3"/>
  <c r="C5255" i="3"/>
  <c r="D5255" i="3" s="1"/>
  <c r="B5255" i="3"/>
  <c r="C5254" i="3"/>
  <c r="D5254" i="3" s="1"/>
  <c r="C5253" i="3"/>
  <c r="D5253" i="3" s="1"/>
  <c r="C5252" i="3"/>
  <c r="C5251" i="3"/>
  <c r="D5251" i="3" s="1"/>
  <c r="C5250" i="3"/>
  <c r="E5250" i="3" s="1"/>
  <c r="C5249" i="3"/>
  <c r="D5249" i="3" s="1"/>
  <c r="C5248" i="3"/>
  <c r="E5248" i="3" s="1"/>
  <c r="C5247" i="3"/>
  <c r="D5247" i="3" s="1"/>
  <c r="C5246" i="3"/>
  <c r="C5245" i="3"/>
  <c r="D5245" i="3" s="1"/>
  <c r="C5244" i="3"/>
  <c r="D5244" i="3" s="1"/>
  <c r="C5243" i="3"/>
  <c r="C5242" i="3"/>
  <c r="D5242" i="3" s="1"/>
  <c r="C5241" i="3"/>
  <c r="C5240" i="3"/>
  <c r="D5240" i="3" s="1"/>
  <c r="C5239" i="3"/>
  <c r="C5238" i="3"/>
  <c r="D5238" i="3" s="1"/>
  <c r="B5238" i="3"/>
  <c r="C5237" i="3"/>
  <c r="C5236" i="3"/>
  <c r="D5236" i="3" s="1"/>
  <c r="C5235" i="3"/>
  <c r="C5234" i="3"/>
  <c r="D5234" i="3" s="1"/>
  <c r="C5233" i="3"/>
  <c r="E5233" i="3" s="1"/>
  <c r="C5232" i="3"/>
  <c r="D5232" i="3" s="1"/>
  <c r="C5231" i="3"/>
  <c r="C5230" i="3"/>
  <c r="D5230" i="3" s="1"/>
  <c r="C5229" i="3"/>
  <c r="C5228" i="3"/>
  <c r="D5228" i="3" s="1"/>
  <c r="C5227" i="3"/>
  <c r="C5226" i="3"/>
  <c r="E5226" i="3" s="1"/>
  <c r="C5225" i="3"/>
  <c r="C5224" i="3"/>
  <c r="E5224" i="3" s="1"/>
  <c r="C5223" i="3"/>
  <c r="D5223" i="3" s="1"/>
  <c r="C5222" i="3"/>
  <c r="E5222" i="3" s="1"/>
  <c r="C5221" i="3"/>
  <c r="B5221" i="3"/>
  <c r="C5220" i="3"/>
  <c r="D5220" i="3" s="1"/>
  <c r="C5219" i="3"/>
  <c r="C5218" i="3"/>
  <c r="E5218" i="3" s="1"/>
  <c r="C5217" i="3"/>
  <c r="C5216" i="3"/>
  <c r="E5216" i="3" s="1"/>
  <c r="C5215" i="3"/>
  <c r="D5215" i="3" s="1"/>
  <c r="C5214" i="3"/>
  <c r="E5214" i="3" s="1"/>
  <c r="C5213" i="3"/>
  <c r="D5213" i="3" s="1"/>
  <c r="C5212" i="3"/>
  <c r="D5212" i="3" s="1"/>
  <c r="C5211" i="3"/>
  <c r="C5210" i="3"/>
  <c r="C5209" i="3"/>
  <c r="E5209" i="3" s="1"/>
  <c r="C5208" i="3"/>
  <c r="C5207" i="3"/>
  <c r="D5207" i="3" s="1"/>
  <c r="C5206" i="3"/>
  <c r="C5205" i="3"/>
  <c r="C5204" i="3"/>
  <c r="B5204" i="3"/>
  <c r="C5203" i="3"/>
  <c r="C5202" i="3"/>
  <c r="C5201" i="3"/>
  <c r="C5200" i="3"/>
  <c r="C5199" i="3"/>
  <c r="D5199" i="3" s="1"/>
  <c r="C5198" i="3"/>
  <c r="C5197" i="3"/>
  <c r="C5196" i="3"/>
  <c r="C5195" i="3"/>
  <c r="D5195" i="3" s="1"/>
  <c r="C5194" i="3"/>
  <c r="C5193" i="3"/>
  <c r="C5192" i="3"/>
  <c r="C5191" i="3"/>
  <c r="C5190" i="3"/>
  <c r="E5190" i="3" s="1"/>
  <c r="C5189" i="3"/>
  <c r="C5188" i="3"/>
  <c r="C5187" i="3"/>
  <c r="B5187" i="3"/>
  <c r="C5186" i="3"/>
  <c r="C5185" i="3"/>
  <c r="C5184" i="3"/>
  <c r="E5184" i="3" s="1"/>
  <c r="C5183" i="3"/>
  <c r="C5182" i="3"/>
  <c r="C5181" i="3"/>
  <c r="D5181" i="3" s="1"/>
  <c r="C5180" i="3"/>
  <c r="C5179" i="3"/>
  <c r="C5178" i="3"/>
  <c r="C5177" i="3"/>
  <c r="C5176" i="3"/>
  <c r="C5175" i="3"/>
  <c r="C5174" i="3"/>
  <c r="C5173" i="3"/>
  <c r="D5173" i="3" s="1"/>
  <c r="C5172" i="3"/>
  <c r="C5171" i="3"/>
  <c r="C5170" i="3"/>
  <c r="B5170" i="3"/>
  <c r="C5169" i="3"/>
  <c r="C5168" i="3"/>
  <c r="C5167" i="3"/>
  <c r="C5166" i="3"/>
  <c r="C5165" i="3"/>
  <c r="C5164" i="3"/>
  <c r="C5163" i="3"/>
  <c r="C5162" i="3"/>
  <c r="C5161" i="3"/>
  <c r="C5160" i="3"/>
  <c r="C5159" i="3"/>
  <c r="C5158" i="3"/>
  <c r="C5157" i="3"/>
  <c r="C5156" i="3"/>
  <c r="D5156" i="3" s="1"/>
  <c r="C5155" i="3"/>
  <c r="C5154" i="3"/>
  <c r="C5153" i="3"/>
  <c r="B5153" i="3"/>
  <c r="C5152" i="3"/>
  <c r="C5151" i="3"/>
  <c r="C5150" i="3"/>
  <c r="E5150" i="3" s="1"/>
  <c r="C5149" i="3"/>
  <c r="D5149" i="3" s="1"/>
  <c r="C5148" i="3"/>
  <c r="D5148" i="3" s="1"/>
  <c r="C5147" i="3"/>
  <c r="C5146" i="3"/>
  <c r="C5145" i="3"/>
  <c r="C5144" i="3"/>
  <c r="E5144" i="3" s="1"/>
  <c r="C5143" i="3"/>
  <c r="C5142" i="3"/>
  <c r="D5142" i="3" s="1"/>
  <c r="C5141" i="3"/>
  <c r="E5141" i="3" s="1"/>
  <c r="C5140" i="3"/>
  <c r="D5140" i="3" s="1"/>
  <c r="C5139" i="3"/>
  <c r="E5139" i="3" s="1"/>
  <c r="C5138" i="3"/>
  <c r="D5138" i="3" s="1"/>
  <c r="C5137" i="3"/>
  <c r="E5137" i="3" s="1"/>
  <c r="C5136" i="3"/>
  <c r="D5136" i="3" s="1"/>
  <c r="B5136" i="3"/>
  <c r="C5135" i="3"/>
  <c r="D5135" i="3" s="1"/>
  <c r="C5134" i="3"/>
  <c r="D5134" i="3" s="1"/>
  <c r="C5133" i="3"/>
  <c r="E5133" i="3" s="1"/>
  <c r="C5132" i="3"/>
  <c r="D5132" i="3" s="1"/>
  <c r="C5131" i="3"/>
  <c r="D5131" i="3" s="1"/>
  <c r="C5130" i="3"/>
  <c r="D5130" i="3" s="1"/>
  <c r="C5129" i="3"/>
  <c r="C5128" i="3"/>
  <c r="D5128" i="3" s="1"/>
  <c r="C5127" i="3"/>
  <c r="C5126" i="3"/>
  <c r="D5126" i="3" s="1"/>
  <c r="C5125" i="3"/>
  <c r="C5124" i="3"/>
  <c r="E5124" i="3" s="1"/>
  <c r="C5123" i="3"/>
  <c r="C5122" i="3"/>
  <c r="D5122" i="3" s="1"/>
  <c r="C5121" i="3"/>
  <c r="C5120" i="3"/>
  <c r="C5119" i="3"/>
  <c r="B5119" i="3"/>
  <c r="C5118" i="3"/>
  <c r="C5117" i="3"/>
  <c r="C5116" i="3"/>
  <c r="E5116" i="3" s="1"/>
  <c r="C5115" i="3"/>
  <c r="D5115" i="3" s="1"/>
  <c r="C5114" i="3"/>
  <c r="C5113" i="3"/>
  <c r="E5113" i="3" s="1"/>
  <c r="C5112" i="3"/>
  <c r="E5112" i="3" s="1"/>
  <c r="C5111" i="3"/>
  <c r="D5111" i="3" s="1"/>
  <c r="C5110" i="3"/>
  <c r="D5110" i="3" s="1"/>
  <c r="C5109" i="3"/>
  <c r="E5109" i="3" s="1"/>
  <c r="C5108" i="3"/>
  <c r="E5108" i="3" s="1"/>
  <c r="C5107" i="3"/>
  <c r="C5106" i="3"/>
  <c r="C5105" i="3"/>
  <c r="E5105" i="3" s="1"/>
  <c r="C5104" i="3"/>
  <c r="E5104" i="3" s="1"/>
  <c r="C5103" i="3"/>
  <c r="C5102" i="3"/>
  <c r="E5102" i="3" s="1"/>
  <c r="B5102" i="3"/>
  <c r="C5101" i="3"/>
  <c r="E5101" i="3" s="1"/>
  <c r="C5100" i="3"/>
  <c r="E5100" i="3" s="1"/>
  <c r="C5099" i="3"/>
  <c r="C5098" i="3"/>
  <c r="C5097" i="3"/>
  <c r="E5097" i="3" s="1"/>
  <c r="C5096" i="3"/>
  <c r="E5096" i="3" s="1"/>
  <c r="C5095" i="3"/>
  <c r="C5094" i="3"/>
  <c r="C5093" i="3"/>
  <c r="E5093" i="3" s="1"/>
  <c r="C5092" i="3"/>
  <c r="E5092" i="3" s="1"/>
  <c r="C5091" i="3"/>
  <c r="E5091" i="3" s="1"/>
  <c r="C5090" i="3"/>
  <c r="E5090" i="3" s="1"/>
  <c r="C5089" i="3"/>
  <c r="D5089" i="3" s="1"/>
  <c r="C5088" i="3"/>
  <c r="D5088" i="3" s="1"/>
  <c r="C5087" i="3"/>
  <c r="E5087" i="3" s="1"/>
  <c r="C5086" i="3"/>
  <c r="E5086" i="3" s="1"/>
  <c r="C5085" i="3"/>
  <c r="E5085" i="3" s="1"/>
  <c r="B5085" i="3"/>
  <c r="C5084" i="3"/>
  <c r="E5084" i="3" s="1"/>
  <c r="C5083" i="3"/>
  <c r="E5083" i="3" s="1"/>
  <c r="C5082" i="3"/>
  <c r="C5081" i="3"/>
  <c r="D5081" i="3" s="1"/>
  <c r="C5080" i="3"/>
  <c r="C5079" i="3"/>
  <c r="E5079" i="3" s="1"/>
  <c r="C5078" i="3"/>
  <c r="E5078" i="3" s="1"/>
  <c r="C5077" i="3"/>
  <c r="C5076" i="3"/>
  <c r="D5076" i="3" s="1"/>
  <c r="C5075" i="3"/>
  <c r="E5075" i="3" s="1"/>
  <c r="C5074" i="3"/>
  <c r="E5074" i="3" s="1"/>
  <c r="C5073" i="3"/>
  <c r="C5072" i="3"/>
  <c r="C5071" i="3"/>
  <c r="C5070" i="3"/>
  <c r="E5070" i="3" s="1"/>
  <c r="C5069" i="3"/>
  <c r="C5068" i="3"/>
  <c r="E5068" i="3" s="1"/>
  <c r="B5068" i="3"/>
  <c r="C5067" i="3"/>
  <c r="E5067" i="3" s="1"/>
  <c r="C5066" i="3"/>
  <c r="E5066" i="3" s="1"/>
  <c r="C5065" i="3"/>
  <c r="C5064" i="3"/>
  <c r="C5063" i="3"/>
  <c r="D5063" i="3" s="1"/>
  <c r="C5062" i="3"/>
  <c r="E5062" i="3" s="1"/>
  <c r="C5061" i="3"/>
  <c r="C5060" i="3"/>
  <c r="C5059" i="3"/>
  <c r="E5059" i="3" s="1"/>
  <c r="C5058" i="3"/>
  <c r="E5058" i="3" s="1"/>
  <c r="C5057" i="3"/>
  <c r="E5057" i="3" s="1"/>
  <c r="C5056" i="3"/>
  <c r="E5056" i="3" s="1"/>
  <c r="C5055" i="3"/>
  <c r="D5055" i="3" s="1"/>
  <c r="C5054" i="3"/>
  <c r="D5054" i="3" s="1"/>
  <c r="C5053" i="3"/>
  <c r="E5053" i="3" s="1"/>
  <c r="C5052" i="3"/>
  <c r="C5051" i="3"/>
  <c r="E5051" i="3" s="1"/>
  <c r="B5051" i="3"/>
  <c r="C5050" i="3"/>
  <c r="E5050" i="3" s="1"/>
  <c r="C5049" i="3"/>
  <c r="E5049" i="3" s="1"/>
  <c r="C5048" i="3"/>
  <c r="E5048" i="3" s="1"/>
  <c r="C5047" i="3"/>
  <c r="C5046" i="3"/>
  <c r="D5046" i="3" s="1"/>
  <c r="C5045" i="3"/>
  <c r="E5045" i="3" s="1"/>
  <c r="C5044" i="3"/>
  <c r="E5044" i="3" s="1"/>
  <c r="C5043" i="3"/>
  <c r="D5043" i="3" s="1"/>
  <c r="C5042" i="3"/>
  <c r="C5041" i="3"/>
  <c r="E5041" i="3" s="1"/>
  <c r="C5040" i="3"/>
  <c r="E5040" i="3" s="1"/>
  <c r="C5039" i="3"/>
  <c r="C5038" i="3"/>
  <c r="C5037" i="3"/>
  <c r="C5036" i="3"/>
  <c r="E5036" i="3" s="1"/>
  <c r="C5035" i="3"/>
  <c r="C5034" i="3"/>
  <c r="E5034" i="3" s="1"/>
  <c r="B5034" i="3"/>
  <c r="C5033" i="3"/>
  <c r="E5033" i="3" s="1"/>
  <c r="C5032" i="3"/>
  <c r="E5032" i="3" s="1"/>
  <c r="C5031" i="3"/>
  <c r="C5030" i="3"/>
  <c r="C5029" i="3"/>
  <c r="E5029" i="3" s="1"/>
  <c r="C5028" i="3"/>
  <c r="E5028" i="3" s="1"/>
  <c r="C5027" i="3"/>
  <c r="C5026" i="3"/>
  <c r="C5025" i="3"/>
  <c r="E5025" i="3" s="1"/>
  <c r="C5024" i="3"/>
  <c r="E5024" i="3" s="1"/>
  <c r="C5023" i="3"/>
  <c r="E5023" i="3" s="1"/>
  <c r="C5022" i="3"/>
  <c r="E5022" i="3" s="1"/>
  <c r="C5021" i="3"/>
  <c r="D5021" i="3" s="1"/>
  <c r="C5020" i="3"/>
  <c r="C5019" i="3"/>
  <c r="E5019" i="3" s="1"/>
  <c r="C5018" i="3"/>
  <c r="E5018" i="3" s="1"/>
  <c r="C5017" i="3"/>
  <c r="E5017" i="3" s="1"/>
  <c r="B5017" i="3"/>
  <c r="C5016" i="3"/>
  <c r="E5016" i="3" s="1"/>
  <c r="C5015" i="3"/>
  <c r="E5015" i="3" s="1"/>
  <c r="C5014" i="3"/>
  <c r="E5014" i="3" s="1"/>
  <c r="C5013" i="3"/>
  <c r="D5013" i="3" s="1"/>
  <c r="C5012" i="3"/>
  <c r="D5012" i="3" s="1"/>
  <c r="C5011" i="3"/>
  <c r="E5011" i="3" s="1"/>
  <c r="C5010" i="3"/>
  <c r="E5010" i="3" s="1"/>
  <c r="C5009" i="3"/>
  <c r="C5008" i="3"/>
  <c r="C5007" i="3"/>
  <c r="E5007" i="3" s="1"/>
  <c r="C5006" i="3"/>
  <c r="E5006" i="3" s="1"/>
  <c r="C5005" i="3"/>
  <c r="C5004" i="3"/>
  <c r="C5003" i="3"/>
  <c r="E5003" i="3" s="1"/>
  <c r="C5002" i="3"/>
  <c r="E5002" i="3" s="1"/>
  <c r="C5001" i="3"/>
  <c r="C5000" i="3"/>
  <c r="E5000" i="3" s="1"/>
  <c r="B5000" i="3"/>
  <c r="C4999" i="3"/>
  <c r="E4999" i="3" s="1"/>
  <c r="C4998" i="3"/>
  <c r="E4998" i="3" s="1"/>
  <c r="C4997" i="3"/>
  <c r="C4996" i="3"/>
  <c r="C4995" i="3"/>
  <c r="E4995" i="3" s="1"/>
  <c r="C4994" i="3"/>
  <c r="E4994" i="3" s="1"/>
  <c r="C4993" i="3"/>
  <c r="C4992" i="3"/>
  <c r="C4991" i="3"/>
  <c r="C4990" i="3"/>
  <c r="E4990" i="3" s="1"/>
  <c r="C4989" i="3"/>
  <c r="E4989" i="3" s="1"/>
  <c r="C4988" i="3"/>
  <c r="C4987" i="3"/>
  <c r="C4986" i="3"/>
  <c r="C4985" i="3"/>
  <c r="E4985" i="3" s="1"/>
  <c r="C4984" i="3"/>
  <c r="E4984" i="3" s="1"/>
  <c r="C4983" i="3"/>
  <c r="E4983" i="3" s="1"/>
  <c r="B4983" i="3"/>
  <c r="C4982" i="3"/>
  <c r="E4982" i="3" s="1"/>
  <c r="C4981" i="3"/>
  <c r="E4981" i="3" s="1"/>
  <c r="C4980" i="3"/>
  <c r="E4980" i="3" s="1"/>
  <c r="C4979" i="3"/>
  <c r="D4979" i="3" s="1"/>
  <c r="C4978" i="3"/>
  <c r="C4977" i="3"/>
  <c r="E4977" i="3" s="1"/>
  <c r="C4976" i="3"/>
  <c r="E4976" i="3" s="1"/>
  <c r="C4975" i="3"/>
  <c r="D4975" i="3" s="1"/>
  <c r="C4974" i="3"/>
  <c r="D4974" i="3" s="1"/>
  <c r="C4973" i="3"/>
  <c r="E4973" i="3" s="1"/>
  <c r="C4972" i="3"/>
  <c r="E4972" i="3" s="1"/>
  <c r="C4971" i="3"/>
  <c r="C4970" i="3"/>
  <c r="C4969" i="3"/>
  <c r="E4969" i="3" s="1"/>
  <c r="C4968" i="3"/>
  <c r="E4968" i="3" s="1"/>
  <c r="C4967" i="3"/>
  <c r="C4966" i="3"/>
  <c r="E4966" i="3" s="1"/>
  <c r="B4966" i="3"/>
  <c r="C4965" i="3"/>
  <c r="E4965" i="3" s="1"/>
  <c r="C4964" i="3"/>
  <c r="E4964" i="3" s="1"/>
  <c r="C4963" i="3"/>
  <c r="C4962" i="3"/>
  <c r="C4961" i="3"/>
  <c r="C4960" i="3"/>
  <c r="E4960" i="3" s="1"/>
  <c r="C4959" i="3"/>
  <c r="C4958" i="3"/>
  <c r="C4957" i="3"/>
  <c r="E4957" i="3" s="1"/>
  <c r="C4956" i="3"/>
  <c r="E4956" i="3" s="1"/>
  <c r="C4955" i="3"/>
  <c r="E4955" i="3" s="1"/>
  <c r="C4954" i="3"/>
  <c r="E4954" i="3" s="1"/>
  <c r="C4953" i="3"/>
  <c r="D4953" i="3" s="1"/>
  <c r="C4952" i="3"/>
  <c r="D4952" i="3" s="1"/>
  <c r="C4951" i="3"/>
  <c r="E4951" i="3" s="1"/>
  <c r="C4950" i="3"/>
  <c r="C4949" i="3"/>
  <c r="E4949" i="3" s="1"/>
  <c r="B4949" i="3"/>
  <c r="C4948" i="3"/>
  <c r="E4948" i="3" s="1"/>
  <c r="C4947" i="3"/>
  <c r="E4947" i="3" s="1"/>
  <c r="C4946" i="3"/>
  <c r="E4946" i="3" s="1"/>
  <c r="C4945" i="3"/>
  <c r="C4944" i="3"/>
  <c r="D4944" i="3" s="1"/>
  <c r="C4943" i="3"/>
  <c r="E4943" i="3" s="1"/>
  <c r="C4942" i="3"/>
  <c r="E4942" i="3" s="1"/>
  <c r="C4941" i="3"/>
  <c r="D4941" i="3" s="1"/>
  <c r="C4940" i="3"/>
  <c r="D4940" i="3" s="1"/>
  <c r="C4939" i="3"/>
  <c r="E4939" i="3" s="1"/>
  <c r="C4938" i="3"/>
  <c r="E4938" i="3" s="1"/>
  <c r="C4937" i="3"/>
  <c r="C4936" i="3"/>
  <c r="C4935" i="3"/>
  <c r="E4935" i="3" s="1"/>
  <c r="C4934" i="3"/>
  <c r="E4934" i="3" s="1"/>
  <c r="C4933" i="3"/>
  <c r="C4932" i="3"/>
  <c r="E4932" i="3" s="1"/>
  <c r="B4932" i="3"/>
  <c r="C4931" i="3"/>
  <c r="E4931" i="3" s="1"/>
  <c r="C4930" i="3"/>
  <c r="E4930" i="3" s="1"/>
  <c r="C4929" i="3"/>
  <c r="C4928" i="3"/>
  <c r="C4927" i="3"/>
  <c r="C4926" i="3"/>
  <c r="E4926" i="3" s="1"/>
  <c r="C4925" i="3"/>
  <c r="C4924" i="3"/>
  <c r="C4923" i="3"/>
  <c r="C4922" i="3"/>
  <c r="E4922" i="3" s="1"/>
  <c r="C4921" i="3"/>
  <c r="E4921" i="3" s="1"/>
  <c r="C4920" i="3"/>
  <c r="C4919" i="3"/>
  <c r="C4918" i="3"/>
  <c r="C4917" i="3"/>
  <c r="E4917" i="3" s="1"/>
  <c r="C4916" i="3"/>
  <c r="C4915" i="3"/>
  <c r="E4915" i="3" s="1"/>
  <c r="B4915" i="3"/>
  <c r="C4914" i="3"/>
  <c r="E4914" i="3" s="1"/>
  <c r="C4913" i="3"/>
  <c r="E4913" i="3" s="1"/>
  <c r="C4912" i="3"/>
  <c r="C4911" i="3"/>
  <c r="D4911" i="3" s="1"/>
  <c r="C4910" i="3"/>
  <c r="C4909" i="3"/>
  <c r="E4909" i="3" s="1"/>
  <c r="C4908" i="3"/>
  <c r="E4908" i="3" s="1"/>
  <c r="C4907" i="3"/>
  <c r="C4906" i="3"/>
  <c r="C4905" i="3"/>
  <c r="E4905" i="3" s="1"/>
  <c r="C4904" i="3"/>
  <c r="E4904" i="3" s="1"/>
  <c r="C4903" i="3"/>
  <c r="C4902" i="3"/>
  <c r="C4901" i="3"/>
  <c r="E4901" i="3" s="1"/>
  <c r="C4900" i="3"/>
  <c r="E4900" i="3" s="1"/>
  <c r="C4899" i="3"/>
  <c r="C4898" i="3"/>
  <c r="E4898" i="3" s="1"/>
  <c r="B4898" i="3"/>
  <c r="C4897" i="3"/>
  <c r="E4897" i="3" s="1"/>
  <c r="C4896" i="3"/>
  <c r="E4896" i="3" s="1"/>
  <c r="C4895" i="3"/>
  <c r="C4894" i="3"/>
  <c r="C4893" i="3"/>
  <c r="E4893" i="3" s="1"/>
  <c r="C4892" i="3"/>
  <c r="C4891" i="3"/>
  <c r="C4890" i="3"/>
  <c r="C4889" i="3"/>
  <c r="C4888" i="3"/>
  <c r="C4887" i="3"/>
  <c r="C4886" i="3"/>
  <c r="C4885" i="3"/>
  <c r="D4885" i="3" s="1"/>
  <c r="C4884" i="3"/>
  <c r="C4883" i="3"/>
  <c r="C4882" i="3"/>
  <c r="E4882" i="3" s="1"/>
  <c r="C4881" i="3"/>
  <c r="B4881" i="3"/>
  <c r="C4880" i="3"/>
  <c r="C4879" i="3"/>
  <c r="C4878" i="3"/>
  <c r="C4877" i="3"/>
  <c r="D4877" i="3" s="1"/>
  <c r="C4876" i="3"/>
  <c r="D4876" i="3" s="1"/>
  <c r="C4875" i="3"/>
  <c r="C4874" i="3"/>
  <c r="C4873" i="3"/>
  <c r="D4873" i="3" s="1"/>
  <c r="C4872" i="3"/>
  <c r="C4871" i="3"/>
  <c r="C4870" i="3"/>
  <c r="C4869" i="3"/>
  <c r="C4868" i="3"/>
  <c r="C4867" i="3"/>
  <c r="C4866" i="3"/>
  <c r="C4865" i="3"/>
  <c r="C4864" i="3"/>
  <c r="B4864" i="3"/>
  <c r="C4863" i="3"/>
  <c r="C4862" i="3"/>
  <c r="C4861" i="3"/>
  <c r="C4860" i="3"/>
  <c r="C4859" i="3"/>
  <c r="E4859" i="3" s="1"/>
  <c r="C4858" i="3"/>
  <c r="C4857" i="3"/>
  <c r="C4856" i="3"/>
  <c r="C4855" i="3"/>
  <c r="E4855" i="3" s="1"/>
  <c r="C4854" i="3"/>
  <c r="C4853" i="3"/>
  <c r="C4852" i="3"/>
  <c r="E4852" i="3" s="1"/>
  <c r="C4851" i="3"/>
  <c r="C4850" i="3"/>
  <c r="D4850" i="3" s="1"/>
  <c r="C4849" i="3"/>
  <c r="C4848" i="3"/>
  <c r="E4848" i="3" s="1"/>
  <c r="C4847" i="3"/>
  <c r="B4847" i="3"/>
  <c r="C4846" i="3"/>
  <c r="C4845" i="3"/>
  <c r="C4844" i="3"/>
  <c r="C4843" i="3"/>
  <c r="C4842" i="3"/>
  <c r="C4841" i="3"/>
  <c r="C4840" i="3"/>
  <c r="C4839" i="3"/>
  <c r="D4839" i="3" s="1"/>
  <c r="C4838" i="3"/>
  <c r="C4837" i="3"/>
  <c r="C4836" i="3"/>
  <c r="C4835" i="3"/>
  <c r="C4834" i="3"/>
  <c r="C4833" i="3"/>
  <c r="E4833" i="3" s="1"/>
  <c r="C4832" i="3"/>
  <c r="C4831" i="3"/>
  <c r="C4830" i="3"/>
  <c r="B4830" i="3"/>
  <c r="C4829" i="3"/>
  <c r="C4828" i="3"/>
  <c r="C4827" i="3"/>
  <c r="C4826" i="3"/>
  <c r="C4825" i="3"/>
  <c r="E4825" i="3" s="1"/>
  <c r="C4824" i="3"/>
  <c r="C4823" i="3"/>
  <c r="C4822" i="3"/>
  <c r="C4821" i="3"/>
  <c r="C4820" i="3"/>
  <c r="C4819" i="3"/>
  <c r="C4818" i="3"/>
  <c r="C4817" i="3"/>
  <c r="C4816" i="3"/>
  <c r="C4815" i="3"/>
  <c r="C4814" i="3"/>
  <c r="C4813" i="3"/>
  <c r="B4813" i="3"/>
  <c r="C4812" i="3"/>
  <c r="C4811" i="3"/>
  <c r="C4810" i="3"/>
  <c r="E4810" i="3" s="1"/>
  <c r="C4809" i="3"/>
  <c r="C4808" i="3"/>
  <c r="D4808" i="3" s="1"/>
  <c r="C4807" i="3"/>
  <c r="C4806" i="3"/>
  <c r="C4805" i="3"/>
  <c r="D4805" i="3" s="1"/>
  <c r="C4804" i="3"/>
  <c r="C4803" i="3"/>
  <c r="C4802" i="3"/>
  <c r="C4801" i="3"/>
  <c r="C4800" i="3"/>
  <c r="C4799" i="3"/>
  <c r="E4799" i="3" s="1"/>
  <c r="C4798" i="3"/>
  <c r="C4797" i="3"/>
  <c r="C4796" i="3"/>
  <c r="B4796" i="3"/>
  <c r="C4795" i="3"/>
  <c r="C4794" i="3"/>
  <c r="C4793" i="3"/>
  <c r="C4792" i="3"/>
  <c r="C4791" i="3"/>
  <c r="E4791" i="3" s="1"/>
  <c r="C4790" i="3"/>
  <c r="C4789" i="3"/>
  <c r="C4788" i="3"/>
  <c r="C4787" i="3"/>
  <c r="C4786" i="3"/>
  <c r="C4785" i="3"/>
  <c r="C4784" i="3"/>
  <c r="E4784" i="3" s="1"/>
  <c r="C4783" i="3"/>
  <c r="D4783" i="3" s="1"/>
  <c r="C4782" i="3"/>
  <c r="D4782" i="3" s="1"/>
  <c r="C4781" i="3"/>
  <c r="C4780" i="3"/>
  <c r="C4779" i="3"/>
  <c r="B4779" i="3"/>
  <c r="C4778" i="3"/>
  <c r="C4777" i="3"/>
  <c r="C4776" i="3"/>
  <c r="C4775" i="3"/>
  <c r="D4775" i="3" s="1"/>
  <c r="C4774" i="3"/>
  <c r="C4773" i="3"/>
  <c r="C4772" i="3"/>
  <c r="E4772" i="3" s="1"/>
  <c r="C4771" i="3"/>
  <c r="D4771" i="3" s="1"/>
  <c r="C4770" i="3"/>
  <c r="D4770" i="3" s="1"/>
  <c r="C4769" i="3"/>
  <c r="C4768" i="3"/>
  <c r="C4767" i="3"/>
  <c r="C4766" i="3"/>
  <c r="C4765" i="3"/>
  <c r="E4765" i="3" s="1"/>
  <c r="C4764" i="3"/>
  <c r="D4764" i="3" s="1"/>
  <c r="C4763" i="3"/>
  <c r="E4763" i="3" s="1"/>
  <c r="C4762" i="3"/>
  <c r="D4762" i="3" s="1"/>
  <c r="B4762" i="3"/>
  <c r="C4761" i="3"/>
  <c r="D4761" i="3" s="1"/>
  <c r="C4760" i="3"/>
  <c r="D4760" i="3" s="1"/>
  <c r="C4759" i="3"/>
  <c r="C4758" i="3"/>
  <c r="D4758" i="3" s="1"/>
  <c r="C4757" i="3"/>
  <c r="C4756" i="3"/>
  <c r="C4755" i="3"/>
  <c r="C4754" i="3"/>
  <c r="C4753" i="3"/>
  <c r="E4753" i="3" s="1"/>
  <c r="C4752" i="3"/>
  <c r="C4751" i="3"/>
  <c r="D4751" i="3" s="1"/>
  <c r="C4750" i="3"/>
  <c r="C4749" i="3"/>
  <c r="D4749" i="3" s="1"/>
  <c r="C4748" i="3"/>
  <c r="C4747" i="3"/>
  <c r="C4746" i="3"/>
  <c r="C4745" i="3"/>
  <c r="B4745" i="3"/>
  <c r="C4744" i="3"/>
  <c r="C4743" i="3"/>
  <c r="D4743" i="3" s="1"/>
  <c r="C4742" i="3"/>
  <c r="C4741" i="3"/>
  <c r="D4741" i="3" s="1"/>
  <c r="C4740" i="3"/>
  <c r="D4740" i="3" s="1"/>
  <c r="C4739" i="3"/>
  <c r="D4739" i="3" s="1"/>
  <c r="C4738" i="3"/>
  <c r="E4738" i="3" s="1"/>
  <c r="C4737" i="3"/>
  <c r="D4737" i="3" s="1"/>
  <c r="C4736" i="3"/>
  <c r="E4736" i="3" s="1"/>
  <c r="C4735" i="3"/>
  <c r="C4734" i="3"/>
  <c r="D4734" i="3" s="1"/>
  <c r="C4733" i="3"/>
  <c r="C4732" i="3"/>
  <c r="D4732" i="3" s="1"/>
  <c r="C4731" i="3"/>
  <c r="D4731" i="3" s="1"/>
  <c r="C4730" i="3"/>
  <c r="D4730" i="3" s="1"/>
  <c r="C4729" i="3"/>
  <c r="C4728" i="3"/>
  <c r="D4728" i="3" s="1"/>
  <c r="B4728" i="3"/>
  <c r="C4727" i="3"/>
  <c r="D4727" i="3" s="1"/>
  <c r="C4726" i="3"/>
  <c r="D4726" i="3" s="1"/>
  <c r="C4725" i="3"/>
  <c r="C4724" i="3"/>
  <c r="D4724" i="3" s="1"/>
  <c r="C4723" i="3"/>
  <c r="C4722" i="3"/>
  <c r="C4721" i="3"/>
  <c r="E4721" i="3" s="1"/>
  <c r="C4720" i="3"/>
  <c r="C4719" i="3"/>
  <c r="E4719" i="3" s="1"/>
  <c r="C4718" i="3"/>
  <c r="C4717" i="3"/>
  <c r="C4716" i="3"/>
  <c r="E4716" i="3" s="1"/>
  <c r="C4715" i="3"/>
  <c r="D4715" i="3" s="1"/>
  <c r="C4714" i="3"/>
  <c r="C4713" i="3"/>
  <c r="E4713" i="3" s="1"/>
  <c r="C4712" i="3"/>
  <c r="E4712" i="3" s="1"/>
  <c r="C4711" i="3"/>
  <c r="B4711" i="3"/>
  <c r="C4710" i="3"/>
  <c r="C4709" i="3"/>
  <c r="C4708" i="3"/>
  <c r="E4708" i="3" s="1"/>
  <c r="C4707" i="3"/>
  <c r="C4706" i="3"/>
  <c r="C4705" i="3"/>
  <c r="C4704" i="3"/>
  <c r="C4703" i="3"/>
  <c r="D4703" i="3" s="1"/>
  <c r="C4702" i="3"/>
  <c r="D4702" i="3" s="1"/>
  <c r="C4701" i="3"/>
  <c r="C4700" i="3"/>
  <c r="E4700" i="3" s="1"/>
  <c r="C4699" i="3"/>
  <c r="C4698" i="3"/>
  <c r="D4698" i="3" s="1"/>
  <c r="C4697" i="3"/>
  <c r="E4697" i="3" s="1"/>
  <c r="C4696" i="3"/>
  <c r="C4695" i="3"/>
  <c r="C4694" i="3"/>
  <c r="E4694" i="3" s="1"/>
  <c r="B4694" i="3"/>
  <c r="C4693" i="3"/>
  <c r="C4692" i="3"/>
  <c r="C4691" i="3"/>
  <c r="C4690" i="3"/>
  <c r="E4690" i="3" s="1"/>
  <c r="C4689" i="3"/>
  <c r="D4689" i="3" s="1"/>
  <c r="C4688" i="3"/>
  <c r="D4688" i="3" s="1"/>
  <c r="C4687" i="3"/>
  <c r="C4686" i="3"/>
  <c r="E4686" i="3" s="1"/>
  <c r="C4685" i="3"/>
  <c r="D4685" i="3" s="1"/>
  <c r="C4684" i="3"/>
  <c r="C4683" i="3"/>
  <c r="C4682" i="3"/>
  <c r="E4682" i="3" s="1"/>
  <c r="C4681" i="3"/>
  <c r="E4681" i="3" s="1"/>
  <c r="C4680" i="3"/>
  <c r="C4679" i="3"/>
  <c r="C4678" i="3"/>
  <c r="C4677" i="3"/>
  <c r="B4677" i="3"/>
  <c r="C4676" i="3"/>
  <c r="C4675" i="3"/>
  <c r="C4674" i="3"/>
  <c r="C4673" i="3"/>
  <c r="E4673" i="3" s="1"/>
  <c r="C4672" i="3"/>
  <c r="C4671" i="3"/>
  <c r="E4671" i="3" s="1"/>
  <c r="C4670" i="3"/>
  <c r="E4670" i="3" s="1"/>
  <c r="C4669" i="3"/>
  <c r="E4669" i="3" s="1"/>
  <c r="C4668" i="3"/>
  <c r="C4667" i="3"/>
  <c r="C4666" i="3"/>
  <c r="E4666" i="3" s="1"/>
  <c r="C4665" i="3"/>
  <c r="C4664" i="3"/>
  <c r="E4664" i="3" s="1"/>
  <c r="C4663" i="3"/>
  <c r="D4663" i="3" s="1"/>
  <c r="C4662" i="3"/>
  <c r="C4661" i="3"/>
  <c r="C4660" i="3"/>
  <c r="B4660" i="3"/>
  <c r="C4659" i="3"/>
  <c r="D4659" i="3" s="1"/>
  <c r="C4658" i="3"/>
  <c r="C4657" i="3"/>
  <c r="C4656" i="3"/>
  <c r="E4656" i="3" s="1"/>
  <c r="C4655" i="3"/>
  <c r="C4654" i="3"/>
  <c r="E4654" i="3" s="1"/>
  <c r="C4653" i="3"/>
  <c r="C4652" i="3"/>
  <c r="E4652" i="3" s="1"/>
  <c r="C4651" i="3"/>
  <c r="D4651" i="3" s="1"/>
  <c r="C4650" i="3"/>
  <c r="C4649" i="3"/>
  <c r="E4649" i="3" s="1"/>
  <c r="C4648" i="3"/>
  <c r="E4648" i="3" s="1"/>
  <c r="C4647" i="3"/>
  <c r="E4647" i="3" s="1"/>
  <c r="C4646" i="3"/>
  <c r="C4645" i="3"/>
  <c r="C4644" i="3"/>
  <c r="C4643" i="3"/>
  <c r="B4643" i="3"/>
  <c r="C4642" i="3"/>
  <c r="C4641" i="3"/>
  <c r="C4640" i="3"/>
  <c r="E4640" i="3" s="1"/>
  <c r="C4639" i="3"/>
  <c r="E4639" i="3" s="1"/>
  <c r="C4638" i="3"/>
  <c r="C4637" i="3"/>
  <c r="D4637" i="3" s="1"/>
  <c r="C4636" i="3"/>
  <c r="C4635" i="3"/>
  <c r="E4635" i="3" s="1"/>
  <c r="C4634" i="3"/>
  <c r="C4633" i="3"/>
  <c r="C4632" i="3"/>
  <c r="C4631" i="3"/>
  <c r="C4630" i="3"/>
  <c r="E4630" i="3" s="1"/>
  <c r="C4629" i="3"/>
  <c r="C4628" i="3"/>
  <c r="D4628" i="3" s="1"/>
  <c r="C4627" i="3"/>
  <c r="E4627" i="3" s="1"/>
  <c r="C4626" i="3"/>
  <c r="B4626" i="3"/>
  <c r="C4625" i="3"/>
  <c r="C4624" i="3"/>
  <c r="C4623" i="3"/>
  <c r="E4623" i="3" s="1"/>
  <c r="C4622" i="3"/>
  <c r="E4622" i="3" s="1"/>
  <c r="C4621" i="3"/>
  <c r="C4620" i="3"/>
  <c r="C4619" i="3"/>
  <c r="E4619" i="3" s="1"/>
  <c r="C4618" i="3"/>
  <c r="E4618" i="3" s="1"/>
  <c r="C4617" i="3"/>
  <c r="C4616" i="3"/>
  <c r="C4615" i="3"/>
  <c r="C4614" i="3"/>
  <c r="C4613" i="3"/>
  <c r="E4613" i="3" s="1"/>
  <c r="C4612" i="3"/>
  <c r="C4611" i="3"/>
  <c r="C4610" i="3"/>
  <c r="C4609" i="3"/>
  <c r="D4609" i="3" s="1"/>
  <c r="B4609" i="3"/>
  <c r="C4608" i="3"/>
  <c r="C4607" i="3"/>
  <c r="E4607" i="3" s="1"/>
  <c r="C4606" i="3"/>
  <c r="E4606" i="3" s="1"/>
  <c r="C4605" i="3"/>
  <c r="E4605" i="3" s="1"/>
  <c r="C4604" i="3"/>
  <c r="D4604" i="3" s="1"/>
  <c r="C4603" i="3"/>
  <c r="C4602" i="3"/>
  <c r="C4601" i="3"/>
  <c r="E4601" i="3" s="1"/>
  <c r="C4600" i="3"/>
  <c r="C4599" i="3"/>
  <c r="C4598" i="3"/>
  <c r="D4598" i="3" s="1"/>
  <c r="C4597" i="3"/>
  <c r="C4596" i="3"/>
  <c r="E4596" i="3" s="1"/>
  <c r="C4595" i="3"/>
  <c r="C4594" i="3"/>
  <c r="E4594" i="3" s="1"/>
  <c r="C4593" i="3"/>
  <c r="C4592" i="3"/>
  <c r="B4592" i="3"/>
  <c r="C4591" i="3"/>
  <c r="C4590" i="3"/>
  <c r="C4589" i="3"/>
  <c r="C4588" i="3"/>
  <c r="E4588" i="3" s="1"/>
  <c r="C4587" i="3"/>
  <c r="C4586" i="3"/>
  <c r="C4585" i="3"/>
  <c r="E4585" i="3" s="1"/>
  <c r="C4584" i="3"/>
  <c r="E4584" i="3" s="1"/>
  <c r="C4583" i="3"/>
  <c r="C4582" i="3"/>
  <c r="E4582" i="3" s="1"/>
  <c r="C4581" i="3"/>
  <c r="C4580" i="3"/>
  <c r="E4580" i="3" s="1"/>
  <c r="C4579" i="3"/>
  <c r="E4579" i="3" s="1"/>
  <c r="C4578" i="3"/>
  <c r="C4577" i="3"/>
  <c r="C4576" i="3"/>
  <c r="E4576" i="3" s="1"/>
  <c r="C4575" i="3"/>
  <c r="B4575" i="3"/>
  <c r="C4574" i="3"/>
  <c r="D4574" i="3" s="1"/>
  <c r="C4573" i="3"/>
  <c r="E4573" i="3" s="1"/>
  <c r="C4572" i="3"/>
  <c r="E4572" i="3" s="1"/>
  <c r="C4571" i="3"/>
  <c r="E4571" i="3" s="1"/>
  <c r="C4570" i="3"/>
  <c r="C4569" i="3"/>
  <c r="C4568" i="3"/>
  <c r="C4567" i="3"/>
  <c r="E4567" i="3" s="1"/>
  <c r="C4566" i="3"/>
  <c r="C4565" i="3"/>
  <c r="D4565" i="3" s="1"/>
  <c r="C4564" i="3"/>
  <c r="E4564" i="3" s="1"/>
  <c r="C4563" i="3"/>
  <c r="C4562" i="3"/>
  <c r="E4562" i="3" s="1"/>
  <c r="C4561" i="3"/>
  <c r="C4560" i="3"/>
  <c r="E4560" i="3" s="1"/>
  <c r="C4559" i="3"/>
  <c r="E4559" i="3" s="1"/>
  <c r="C4558" i="3"/>
  <c r="B4558" i="3"/>
  <c r="C4557" i="3"/>
  <c r="C4556" i="3"/>
  <c r="C4555" i="3"/>
  <c r="E4555" i="3" s="1"/>
  <c r="C4554" i="3"/>
  <c r="E4554" i="3" s="1"/>
  <c r="C4553" i="3"/>
  <c r="C4552" i="3"/>
  <c r="C4551" i="3"/>
  <c r="E4551" i="3" s="1"/>
  <c r="C4550" i="3"/>
  <c r="E4550" i="3" s="1"/>
  <c r="C4549" i="3"/>
  <c r="C4548" i="3"/>
  <c r="C4547" i="3"/>
  <c r="C4546" i="3"/>
  <c r="C4545" i="3"/>
  <c r="E4545" i="3" s="1"/>
  <c r="C4544" i="3"/>
  <c r="C4543" i="3"/>
  <c r="E4543" i="3" s="1"/>
  <c r="C4542" i="3"/>
  <c r="C4541" i="3"/>
  <c r="B4541" i="3"/>
  <c r="C4540" i="3"/>
  <c r="E4540" i="3" s="1"/>
  <c r="C4539" i="3"/>
  <c r="E4539" i="3" s="1"/>
  <c r="C4538" i="3"/>
  <c r="E4538" i="3" s="1"/>
  <c r="C4537" i="3"/>
  <c r="E4537" i="3" s="1"/>
  <c r="C4536" i="3"/>
  <c r="D4536" i="3" s="1"/>
  <c r="C4535" i="3"/>
  <c r="C4534" i="3"/>
  <c r="E4534" i="3" s="1"/>
  <c r="C4533" i="3"/>
  <c r="E4533" i="3" s="1"/>
  <c r="C4532" i="3"/>
  <c r="D4532" i="3" s="1"/>
  <c r="C4531" i="3"/>
  <c r="E4531" i="3" s="1"/>
  <c r="C4530" i="3"/>
  <c r="C4529" i="3"/>
  <c r="E4529" i="3" s="1"/>
  <c r="C4528" i="3"/>
  <c r="E4528" i="3" s="1"/>
  <c r="C4527" i="3"/>
  <c r="C4526" i="3"/>
  <c r="C4525" i="3"/>
  <c r="E4525" i="3" s="1"/>
  <c r="C4524" i="3"/>
  <c r="B4524" i="3"/>
  <c r="C4523" i="3"/>
  <c r="C4522" i="3"/>
  <c r="C4521" i="3"/>
  <c r="E4521" i="3" s="1"/>
  <c r="C4520" i="3"/>
  <c r="E4520" i="3" s="1"/>
  <c r="C4519" i="3"/>
  <c r="C4518" i="3"/>
  <c r="D4518" i="3" s="1"/>
  <c r="C4517" i="3"/>
  <c r="E4517" i="3" s="1"/>
  <c r="C4516" i="3"/>
  <c r="E4516" i="3" s="1"/>
  <c r="C4515" i="3"/>
  <c r="C4514" i="3"/>
  <c r="C4513" i="3"/>
  <c r="E4513" i="3" s="1"/>
  <c r="C4512" i="3"/>
  <c r="E4512" i="3" s="1"/>
  <c r="C4511" i="3"/>
  <c r="E4511" i="3" s="1"/>
  <c r="C4510" i="3"/>
  <c r="C4509" i="3"/>
  <c r="E4509" i="3" s="1"/>
  <c r="C4508" i="3"/>
  <c r="E4508" i="3" s="1"/>
  <c r="C4507" i="3"/>
  <c r="B4507" i="3"/>
  <c r="C4506" i="3"/>
  <c r="E4506" i="3" s="1"/>
  <c r="C4505" i="3"/>
  <c r="E4505" i="3" s="1"/>
  <c r="C4504" i="3"/>
  <c r="E4504" i="3" s="1"/>
  <c r="C4503" i="3"/>
  <c r="E4503" i="3" s="1"/>
  <c r="C4502" i="3"/>
  <c r="D4502" i="3" s="1"/>
  <c r="C4501" i="3"/>
  <c r="C4500" i="3"/>
  <c r="E4500" i="3" s="1"/>
  <c r="C4499" i="3"/>
  <c r="E4499" i="3" s="1"/>
  <c r="C4498" i="3"/>
  <c r="E4498" i="3" s="1"/>
  <c r="C4497" i="3"/>
  <c r="E4497" i="3" s="1"/>
  <c r="C4496" i="3"/>
  <c r="C4495" i="3"/>
  <c r="E4495" i="3" s="1"/>
  <c r="C4494" i="3"/>
  <c r="E4494" i="3" s="1"/>
  <c r="C4493" i="3"/>
  <c r="C4492" i="3"/>
  <c r="C4491" i="3"/>
  <c r="E4491" i="3" s="1"/>
  <c r="C4490" i="3"/>
  <c r="B4490" i="3"/>
  <c r="C4489" i="3"/>
  <c r="C4488" i="3"/>
  <c r="C4487" i="3"/>
  <c r="E4487" i="3" s="1"/>
  <c r="C4486" i="3"/>
  <c r="E4486" i="3" s="1"/>
  <c r="C4485" i="3"/>
  <c r="C4484" i="3"/>
  <c r="C4483" i="3"/>
  <c r="E4483" i="3" s="1"/>
  <c r="C4482" i="3"/>
  <c r="E4482" i="3" s="1"/>
  <c r="C4481" i="3"/>
  <c r="C4480" i="3"/>
  <c r="C4479" i="3"/>
  <c r="C4478" i="3"/>
  <c r="E4478" i="3" s="1"/>
  <c r="C4477" i="3"/>
  <c r="E4477" i="3" s="1"/>
  <c r="C4476" i="3"/>
  <c r="C4475" i="3"/>
  <c r="C4474" i="3"/>
  <c r="E4474" i="3" s="1"/>
  <c r="C4473" i="3"/>
  <c r="B4473" i="3"/>
  <c r="C4472" i="3"/>
  <c r="C4471" i="3"/>
  <c r="C4470" i="3"/>
  <c r="E4470" i="3" s="1"/>
  <c r="C4469" i="3"/>
  <c r="E4469" i="3" s="1"/>
  <c r="C4468" i="3"/>
  <c r="C4467" i="3"/>
  <c r="C4466" i="3"/>
  <c r="E4466" i="3" s="1"/>
  <c r="C4465" i="3"/>
  <c r="E4465" i="3" s="1"/>
  <c r="C4464" i="3"/>
  <c r="D4464" i="3" s="1"/>
  <c r="C4463" i="3"/>
  <c r="C4462" i="3"/>
  <c r="C4461" i="3"/>
  <c r="E4461" i="3" s="1"/>
  <c r="C4460" i="3"/>
  <c r="E4460" i="3" s="1"/>
  <c r="C4459" i="3"/>
  <c r="C4458" i="3"/>
  <c r="C4457" i="3"/>
  <c r="E4457" i="3" s="1"/>
  <c r="C4456" i="3"/>
  <c r="B4456" i="3"/>
  <c r="C4455" i="3"/>
  <c r="C4454" i="3"/>
  <c r="C4453" i="3"/>
  <c r="E4453" i="3" s="1"/>
  <c r="C4452" i="3"/>
  <c r="E4452" i="3" s="1"/>
  <c r="C4451" i="3"/>
  <c r="C4450" i="3"/>
  <c r="D4450" i="3" s="1"/>
  <c r="C4449" i="3"/>
  <c r="E4449" i="3" s="1"/>
  <c r="C4448" i="3"/>
  <c r="E4448" i="3" s="1"/>
  <c r="C4447" i="3"/>
  <c r="C4446" i="3"/>
  <c r="C4445" i="3"/>
  <c r="E4445" i="3" s="1"/>
  <c r="C4444" i="3"/>
  <c r="E4444" i="3" s="1"/>
  <c r="C4443" i="3"/>
  <c r="E4443" i="3" s="1"/>
  <c r="C4442" i="3"/>
  <c r="C4441" i="3"/>
  <c r="C4440" i="3"/>
  <c r="E4440" i="3" s="1"/>
  <c r="C4439" i="3"/>
  <c r="B4439" i="3"/>
  <c r="C4438" i="3"/>
  <c r="E4438" i="3" s="1"/>
  <c r="C4437" i="3"/>
  <c r="C4436" i="3"/>
  <c r="E4436" i="3" s="1"/>
  <c r="C4435" i="3"/>
  <c r="D4435" i="3" s="1"/>
  <c r="C4434" i="3"/>
  <c r="C4433" i="3"/>
  <c r="C4432" i="3"/>
  <c r="E4432" i="3" s="1"/>
  <c r="C4431" i="3"/>
  <c r="C4430" i="3"/>
  <c r="C4429" i="3"/>
  <c r="C4428" i="3"/>
  <c r="C4427" i="3"/>
  <c r="E4427" i="3" s="1"/>
  <c r="C4426" i="3"/>
  <c r="D4426" i="3" s="1"/>
  <c r="C4425" i="3"/>
  <c r="C4424" i="3"/>
  <c r="C4423" i="3"/>
  <c r="E4423" i="3" s="1"/>
  <c r="C4422" i="3"/>
  <c r="B4422" i="3"/>
  <c r="C4421" i="3"/>
  <c r="C4420" i="3"/>
  <c r="C4419" i="3"/>
  <c r="E4419" i="3" s="1"/>
  <c r="C4418" i="3"/>
  <c r="C4417" i="3"/>
  <c r="C4416" i="3"/>
  <c r="E4416" i="3" s="1"/>
  <c r="C4415" i="3"/>
  <c r="E4415" i="3" s="1"/>
  <c r="C4414" i="3"/>
  <c r="C4413" i="3"/>
  <c r="C4412" i="3"/>
  <c r="C4411" i="3"/>
  <c r="C4410" i="3"/>
  <c r="E4410" i="3" s="1"/>
  <c r="C4409" i="3"/>
  <c r="C4408" i="3"/>
  <c r="C4407" i="3"/>
  <c r="C4406" i="3"/>
  <c r="E4406" i="3" s="1"/>
  <c r="C4405" i="3"/>
  <c r="B4405" i="3"/>
  <c r="C4404" i="3"/>
  <c r="E4404" i="3" s="1"/>
  <c r="C4403" i="3"/>
  <c r="C4402" i="3"/>
  <c r="E4402" i="3" s="1"/>
  <c r="C4401" i="3"/>
  <c r="D4401" i="3" s="1"/>
  <c r="C4400" i="3"/>
  <c r="C4399" i="3"/>
  <c r="C4398" i="3"/>
  <c r="E4398" i="3" s="1"/>
  <c r="C4397" i="3"/>
  <c r="C4396" i="3"/>
  <c r="C4395" i="3"/>
  <c r="C4394" i="3"/>
  <c r="C4393" i="3"/>
  <c r="E4393" i="3" s="1"/>
  <c r="C4392" i="3"/>
  <c r="D4392" i="3" s="1"/>
  <c r="C4391" i="3"/>
  <c r="C4390" i="3"/>
  <c r="E4390" i="3" s="1"/>
  <c r="C4389" i="3"/>
  <c r="E4389" i="3" s="1"/>
  <c r="C4388" i="3"/>
  <c r="B4388" i="3"/>
  <c r="C4387" i="3"/>
  <c r="C4386" i="3"/>
  <c r="C4385" i="3"/>
  <c r="E4385" i="3" s="1"/>
  <c r="C4384" i="3"/>
  <c r="D4384" i="3" s="1"/>
  <c r="C4383" i="3"/>
  <c r="C4382" i="3"/>
  <c r="E4382" i="3" s="1"/>
  <c r="C4381" i="3"/>
  <c r="E4381" i="3" s="1"/>
  <c r="C4380" i="3"/>
  <c r="C4379" i="3"/>
  <c r="C4378" i="3"/>
  <c r="C4377" i="3"/>
  <c r="C4376" i="3"/>
  <c r="E4376" i="3" s="1"/>
  <c r="C4375" i="3"/>
  <c r="C4374" i="3"/>
  <c r="E4374" i="3" s="1"/>
  <c r="C4373" i="3"/>
  <c r="C4372" i="3"/>
  <c r="E4372" i="3" s="1"/>
  <c r="C4371" i="3"/>
  <c r="E4371" i="3" s="1"/>
  <c r="B4371" i="3"/>
  <c r="C4370" i="3"/>
  <c r="E4370" i="3" s="1"/>
  <c r="C4369" i="3"/>
  <c r="C4368" i="3"/>
  <c r="E4368" i="3" s="1"/>
  <c r="C4367" i="3"/>
  <c r="D4367" i="3" s="1"/>
  <c r="C4366" i="3"/>
  <c r="C4365" i="3"/>
  <c r="C4364" i="3"/>
  <c r="E4364" i="3" s="1"/>
  <c r="C4363" i="3"/>
  <c r="D4363" i="3" s="1"/>
  <c r="C4362" i="3"/>
  <c r="C4361" i="3"/>
  <c r="C4360" i="3"/>
  <c r="E4360" i="3" s="1"/>
  <c r="C4359" i="3"/>
  <c r="E4359" i="3" s="1"/>
  <c r="C4358" i="3"/>
  <c r="D4358" i="3" s="1"/>
  <c r="C4357" i="3"/>
  <c r="C4356" i="3"/>
  <c r="E4356" i="3" s="1"/>
  <c r="C4355" i="3"/>
  <c r="E4355" i="3" s="1"/>
  <c r="C4354" i="3"/>
  <c r="E4354" i="3" s="1"/>
  <c r="B4354" i="3"/>
  <c r="C4353" i="3"/>
  <c r="C4352" i="3"/>
  <c r="C4351" i="3"/>
  <c r="E4351" i="3" s="1"/>
  <c r="C4350" i="3"/>
  <c r="D4350" i="3" s="1"/>
  <c r="C4349" i="3"/>
  <c r="C4348" i="3"/>
  <c r="E4348" i="3" s="1"/>
  <c r="C4347" i="3"/>
  <c r="E4347" i="3" s="1"/>
  <c r="C4346" i="3"/>
  <c r="C4345" i="3"/>
  <c r="C4344" i="3"/>
  <c r="E4344" i="3" s="1"/>
  <c r="C4343" i="3"/>
  <c r="C4342" i="3"/>
  <c r="E4342" i="3" s="1"/>
  <c r="C4341" i="3"/>
  <c r="D4341" i="3" s="1"/>
  <c r="C4340" i="3"/>
  <c r="E4340" i="3" s="1"/>
  <c r="C4339" i="3"/>
  <c r="C4338" i="3"/>
  <c r="E4338" i="3" s="1"/>
  <c r="C4337" i="3"/>
  <c r="E4337" i="3" s="1"/>
  <c r="B4337" i="3"/>
  <c r="C4336" i="3"/>
  <c r="C4335" i="3"/>
  <c r="C4334" i="3"/>
  <c r="E4334" i="3" s="1"/>
  <c r="C4333" i="3"/>
  <c r="C4332" i="3"/>
  <c r="E4332" i="3" s="1"/>
  <c r="C4331" i="3"/>
  <c r="C4330" i="3"/>
  <c r="C4329" i="3"/>
  <c r="D4329" i="3" s="1"/>
  <c r="C4328" i="3"/>
  <c r="C4327" i="3"/>
  <c r="C4326" i="3"/>
  <c r="E4326" i="3" s="1"/>
  <c r="C4325" i="3"/>
  <c r="C4324" i="3"/>
  <c r="C4323" i="3"/>
  <c r="C4322" i="3"/>
  <c r="E4322" i="3" s="1"/>
  <c r="C4321" i="3"/>
  <c r="C4320" i="3"/>
  <c r="E4320" i="3" s="1"/>
  <c r="B4320" i="3"/>
  <c r="C4319" i="3"/>
  <c r="E4319" i="3" s="1"/>
  <c r="C4318" i="3"/>
  <c r="E4318" i="3" s="1"/>
  <c r="C4317" i="3"/>
  <c r="C4316" i="3"/>
  <c r="D4316" i="3" s="1"/>
  <c r="C4315" i="3"/>
  <c r="D4315" i="3" s="1"/>
  <c r="C4314" i="3"/>
  <c r="E4314" i="3" s="1"/>
  <c r="C4313" i="3"/>
  <c r="C4312" i="3"/>
  <c r="D4312" i="3" s="1"/>
  <c r="C4311" i="3"/>
  <c r="C4310" i="3"/>
  <c r="E4310" i="3" s="1"/>
  <c r="C4309" i="3"/>
  <c r="E4309" i="3" s="1"/>
  <c r="C4308" i="3"/>
  <c r="C4307" i="3"/>
  <c r="D4307" i="3" s="1"/>
  <c r="C4306" i="3"/>
  <c r="E4306" i="3" s="1"/>
  <c r="C4305" i="3"/>
  <c r="E4305" i="3" s="1"/>
  <c r="C4304" i="3"/>
  <c r="C4303" i="3"/>
  <c r="E4303" i="3" s="1"/>
  <c r="B4303" i="3"/>
  <c r="C4302" i="3"/>
  <c r="E4302" i="3" s="1"/>
  <c r="C4301" i="3"/>
  <c r="E4301" i="3" s="1"/>
  <c r="C4300" i="3"/>
  <c r="C4299" i="3"/>
  <c r="C4298" i="3"/>
  <c r="C4297" i="3"/>
  <c r="C4296" i="3"/>
  <c r="C4295" i="3"/>
  <c r="C4294" i="3"/>
  <c r="D4294" i="3" s="1"/>
  <c r="C4293" i="3"/>
  <c r="E4293" i="3" s="1"/>
  <c r="C4292" i="3"/>
  <c r="E4292" i="3" s="1"/>
  <c r="C4291" i="3"/>
  <c r="C4290" i="3"/>
  <c r="C4289" i="3"/>
  <c r="E4289" i="3" s="1"/>
  <c r="C4288" i="3"/>
  <c r="C4287" i="3"/>
  <c r="C4286" i="3"/>
  <c r="E4286" i="3" s="1"/>
  <c r="B4286" i="3"/>
  <c r="C4285" i="3"/>
  <c r="E4285" i="3" s="1"/>
  <c r="C4284" i="3"/>
  <c r="E4284" i="3" s="1"/>
  <c r="C4283" i="3"/>
  <c r="C4282" i="3"/>
  <c r="C4281" i="3"/>
  <c r="E4281" i="3" s="1"/>
  <c r="C4280" i="3"/>
  <c r="E4280" i="3" s="1"/>
  <c r="C4279" i="3"/>
  <c r="C4278" i="3"/>
  <c r="D4278" i="3" s="1"/>
  <c r="C4277" i="3"/>
  <c r="C4276" i="3"/>
  <c r="E4276" i="3" s="1"/>
  <c r="C4275" i="3"/>
  <c r="E4275" i="3" s="1"/>
  <c r="C4274" i="3"/>
  <c r="C4273" i="3"/>
  <c r="D4273" i="3" s="1"/>
  <c r="C4272" i="3"/>
  <c r="D4272" i="3" s="1"/>
  <c r="C4271" i="3"/>
  <c r="E4271" i="3" s="1"/>
  <c r="C4270" i="3"/>
  <c r="C4269" i="3"/>
  <c r="E4269" i="3" s="1"/>
  <c r="B4269" i="3"/>
  <c r="C4268" i="3"/>
  <c r="C4267" i="3"/>
  <c r="C4266" i="3"/>
  <c r="C4265" i="3"/>
  <c r="C4264" i="3"/>
  <c r="C4263" i="3"/>
  <c r="E4263" i="3" s="1"/>
  <c r="C4262" i="3"/>
  <c r="C4261" i="3"/>
  <c r="D4261" i="3" s="1"/>
  <c r="C4260" i="3"/>
  <c r="C4259" i="3"/>
  <c r="C4258" i="3"/>
  <c r="C4257" i="3"/>
  <c r="C4256" i="3"/>
  <c r="C4255" i="3"/>
  <c r="E4255" i="3" s="1"/>
  <c r="C4254" i="3"/>
  <c r="C4253" i="3"/>
  <c r="C4252" i="3"/>
  <c r="E4252" i="3" s="1"/>
  <c r="B4252" i="3"/>
  <c r="C4251" i="3"/>
  <c r="E4251" i="3" s="1"/>
  <c r="C4250" i="3"/>
  <c r="E4250" i="3" s="1"/>
  <c r="C4249" i="3"/>
  <c r="C4248" i="3"/>
  <c r="C4247" i="3"/>
  <c r="C4246" i="3"/>
  <c r="E4246" i="3" s="1"/>
  <c r="C4245" i="3"/>
  <c r="C4244" i="3"/>
  <c r="C4243" i="3"/>
  <c r="C4242" i="3"/>
  <c r="E4242" i="3" s="1"/>
  <c r="C4241" i="3"/>
  <c r="E4241" i="3" s="1"/>
  <c r="C4240" i="3"/>
  <c r="C4239" i="3"/>
  <c r="C4238" i="3"/>
  <c r="E4238" i="3" s="1"/>
  <c r="C4237" i="3"/>
  <c r="E4237" i="3" s="1"/>
  <c r="C4236" i="3"/>
  <c r="C4235" i="3"/>
  <c r="E4235" i="3" s="1"/>
  <c r="B4235" i="3"/>
  <c r="C4234" i="3"/>
  <c r="E4234" i="3" s="1"/>
  <c r="C4233" i="3"/>
  <c r="E4233" i="3" s="1"/>
  <c r="C4232" i="3"/>
  <c r="C4231" i="3"/>
  <c r="D4231" i="3" s="1"/>
  <c r="C4230" i="3"/>
  <c r="C4229" i="3"/>
  <c r="E4229" i="3" s="1"/>
  <c r="C4228" i="3"/>
  <c r="C4227" i="3"/>
  <c r="D4227" i="3" s="1"/>
  <c r="C4226" i="3"/>
  <c r="C4225" i="3"/>
  <c r="C4224" i="3"/>
  <c r="C4223" i="3"/>
  <c r="C4222" i="3"/>
  <c r="C4221" i="3"/>
  <c r="D4221" i="3" s="1"/>
  <c r="C4220" i="3"/>
  <c r="E4220" i="3" s="1"/>
  <c r="C4219" i="3"/>
  <c r="C4218" i="3"/>
  <c r="B4218" i="3"/>
  <c r="C4217" i="3"/>
  <c r="E4217" i="3" s="1"/>
  <c r="C4216" i="3"/>
  <c r="E4216" i="3" s="1"/>
  <c r="C4215" i="3"/>
  <c r="C4214" i="3"/>
  <c r="D4214" i="3" s="1"/>
  <c r="C4213" i="3"/>
  <c r="C4212" i="3"/>
  <c r="E4212" i="3" s="1"/>
  <c r="C4211" i="3"/>
  <c r="E4211" i="3" s="1"/>
  <c r="C4210" i="3"/>
  <c r="D4210" i="3" s="1"/>
  <c r="C4209" i="3"/>
  <c r="E4209" i="3" s="1"/>
  <c r="C4208" i="3"/>
  <c r="D4208" i="3" s="1"/>
  <c r="C4207" i="3"/>
  <c r="E4207" i="3" s="1"/>
  <c r="C4206" i="3"/>
  <c r="E4206" i="3" s="1"/>
  <c r="C4205" i="3"/>
  <c r="D4205" i="3" s="1"/>
  <c r="C4204" i="3"/>
  <c r="D4204" i="3" s="1"/>
  <c r="C4203" i="3"/>
  <c r="C4202" i="3"/>
  <c r="C4201" i="3"/>
  <c r="B4201" i="3"/>
  <c r="C4200" i="3"/>
  <c r="C4199" i="3"/>
  <c r="E4199" i="3" s="1"/>
  <c r="C4198" i="3"/>
  <c r="E4198" i="3" s="1"/>
  <c r="C4197" i="3"/>
  <c r="D4197" i="3" s="1"/>
  <c r="C4196" i="3"/>
  <c r="C4195" i="3"/>
  <c r="C4194" i="3"/>
  <c r="E4194" i="3" s="1"/>
  <c r="C4193" i="3"/>
  <c r="D4193" i="3" s="1"/>
  <c r="C4192" i="3"/>
  <c r="C4191" i="3"/>
  <c r="E4191" i="3" s="1"/>
  <c r="C4190" i="3"/>
  <c r="C4189" i="3"/>
  <c r="C4188" i="3"/>
  <c r="C4187" i="3"/>
  <c r="E4187" i="3" s="1"/>
  <c r="C4186" i="3"/>
  <c r="E4186" i="3" s="1"/>
  <c r="C4185" i="3"/>
  <c r="E4185" i="3" s="1"/>
  <c r="C4184" i="3"/>
  <c r="B4184" i="3"/>
  <c r="C4183" i="3"/>
  <c r="D4183" i="3" s="1"/>
  <c r="C4182" i="3"/>
  <c r="C4181" i="3"/>
  <c r="E4181" i="3" s="1"/>
  <c r="C4180" i="3"/>
  <c r="D4180" i="3" s="1"/>
  <c r="C4179" i="3"/>
  <c r="E4179" i="3" s="1"/>
  <c r="C4178" i="3"/>
  <c r="E4178" i="3" s="1"/>
  <c r="C4177" i="3"/>
  <c r="E4177" i="3" s="1"/>
  <c r="C4176" i="3"/>
  <c r="D4176" i="3" s="1"/>
  <c r="C4175" i="3"/>
  <c r="C4174" i="3"/>
  <c r="D4174" i="3" s="1"/>
  <c r="C4173" i="3"/>
  <c r="E4173" i="3" s="1"/>
  <c r="C4172" i="3"/>
  <c r="E4172" i="3" s="1"/>
  <c r="C4171" i="3"/>
  <c r="C4170" i="3"/>
  <c r="C4169" i="3"/>
  <c r="C4168" i="3"/>
  <c r="C4167" i="3"/>
  <c r="B4167" i="3"/>
  <c r="C4166" i="3"/>
  <c r="C4165" i="3"/>
  <c r="E4165" i="3" s="1"/>
  <c r="C4164" i="3"/>
  <c r="E4164" i="3" s="1"/>
  <c r="C4163" i="3"/>
  <c r="D4163" i="3" s="1"/>
  <c r="C4162" i="3"/>
  <c r="C4161" i="3"/>
  <c r="C4160" i="3"/>
  <c r="C4159" i="3"/>
  <c r="E4159" i="3" s="1"/>
  <c r="C4158" i="3"/>
  <c r="E4158" i="3" s="1"/>
  <c r="C4157" i="3"/>
  <c r="D4157" i="3" s="1"/>
  <c r="C4156" i="3"/>
  <c r="D4156" i="3" s="1"/>
  <c r="C4155" i="3"/>
  <c r="C4154" i="3"/>
  <c r="E4154" i="3" s="1"/>
  <c r="C4153" i="3"/>
  <c r="C4152" i="3"/>
  <c r="D4152" i="3" s="1"/>
  <c r="C4151" i="3"/>
  <c r="E4151" i="3" s="1"/>
  <c r="C4150" i="3"/>
  <c r="B4150" i="3"/>
  <c r="C4149" i="3"/>
  <c r="C4148" i="3"/>
  <c r="C4147" i="3"/>
  <c r="C4146" i="3"/>
  <c r="E4146" i="3" s="1"/>
  <c r="C4145" i="3"/>
  <c r="C4144" i="3"/>
  <c r="D4144" i="3" s="1"/>
  <c r="C4143" i="3"/>
  <c r="C4142" i="3"/>
  <c r="E4142" i="3" s="1"/>
  <c r="C4141" i="3"/>
  <c r="C4140" i="3"/>
  <c r="D4140" i="3" s="1"/>
  <c r="C4139" i="3"/>
  <c r="C4138" i="3"/>
  <c r="E4138" i="3" s="1"/>
  <c r="C4137" i="3"/>
  <c r="E4137" i="3" s="1"/>
  <c r="C4136" i="3"/>
  <c r="E4136" i="3" s="1"/>
  <c r="C4135" i="3"/>
  <c r="C4134" i="3"/>
  <c r="C4133" i="3"/>
  <c r="B4133" i="3"/>
  <c r="C4132" i="3"/>
  <c r="C4131" i="3"/>
  <c r="C4130" i="3"/>
  <c r="E4130" i="3" s="1"/>
  <c r="C4129" i="3"/>
  <c r="E4129" i="3" s="1"/>
  <c r="C4128" i="3"/>
  <c r="E4128" i="3" s="1"/>
  <c r="C4127" i="3"/>
  <c r="C4126" i="3"/>
  <c r="E4126" i="3" s="1"/>
  <c r="C4125" i="3"/>
  <c r="E4125" i="3" s="1"/>
  <c r="C4124" i="3"/>
  <c r="E4124" i="3" s="1"/>
  <c r="C4123" i="3"/>
  <c r="C4122" i="3"/>
  <c r="D4122" i="3" s="1"/>
  <c r="C4121" i="3"/>
  <c r="C4120" i="3"/>
  <c r="E4120" i="3" s="1"/>
  <c r="C4119" i="3"/>
  <c r="E4119" i="3" s="1"/>
  <c r="C4118" i="3"/>
  <c r="D4118" i="3" s="1"/>
  <c r="C4117" i="3"/>
  <c r="E4117" i="3" s="1"/>
  <c r="C4116" i="3"/>
  <c r="D4116" i="3" s="1"/>
  <c r="B4116" i="3"/>
  <c r="C4115" i="3"/>
  <c r="D4115" i="3" s="1"/>
  <c r="C4114" i="3"/>
  <c r="C4113" i="3"/>
  <c r="E4113" i="3" s="1"/>
  <c r="C4112" i="3"/>
  <c r="E4112" i="3" s="1"/>
  <c r="C4111" i="3"/>
  <c r="C4110" i="3"/>
  <c r="C4109" i="3"/>
  <c r="E4109" i="3" s="1"/>
  <c r="C4108" i="3"/>
  <c r="E4108" i="3" s="1"/>
  <c r="C4107" i="3"/>
  <c r="E4107" i="3" s="1"/>
  <c r="C4106" i="3"/>
  <c r="C4105" i="3"/>
  <c r="C4104" i="3"/>
  <c r="C4103" i="3"/>
  <c r="E4103" i="3" s="1"/>
  <c r="C4102" i="3"/>
  <c r="C4101" i="3"/>
  <c r="D4101" i="3" s="1"/>
  <c r="C4100" i="3"/>
  <c r="C4099" i="3"/>
  <c r="B4099" i="3"/>
  <c r="C4098" i="3"/>
  <c r="D4098" i="3" s="1"/>
  <c r="C4097" i="3"/>
  <c r="D4097" i="3" s="1"/>
  <c r="C4096" i="3"/>
  <c r="C4095" i="3"/>
  <c r="E4095" i="3" s="1"/>
  <c r="C4094" i="3"/>
  <c r="C4093" i="3"/>
  <c r="D4093" i="3" s="1"/>
  <c r="C4092" i="3"/>
  <c r="E4092" i="3" s="1"/>
  <c r="C4091" i="3"/>
  <c r="E4091" i="3" s="1"/>
  <c r="C4090" i="3"/>
  <c r="E4090" i="3" s="1"/>
  <c r="C4089" i="3"/>
  <c r="D4089" i="3" s="1"/>
  <c r="C4088" i="3"/>
  <c r="D4088" i="3" s="1"/>
  <c r="C4087" i="3"/>
  <c r="E4087" i="3" s="1"/>
  <c r="C4086" i="3"/>
  <c r="E4086" i="3" s="1"/>
  <c r="C4085" i="3"/>
  <c r="E4085" i="3" s="1"/>
  <c r="C4084" i="3"/>
  <c r="D4084" i="3" s="1"/>
  <c r="C4083" i="3"/>
  <c r="C4082" i="3"/>
  <c r="D4082" i="3" s="1"/>
  <c r="B4082" i="3"/>
  <c r="C4081" i="3"/>
  <c r="D4081" i="3" s="1"/>
  <c r="C4080" i="3"/>
  <c r="D4080" i="3" s="1"/>
  <c r="C4079" i="3"/>
  <c r="C4078" i="3"/>
  <c r="D4078" i="3" s="1"/>
  <c r="C4077" i="3"/>
  <c r="E4077" i="3" s="1"/>
  <c r="C4076" i="3"/>
  <c r="D4076" i="3" s="1"/>
  <c r="C4075" i="3"/>
  <c r="C4074" i="3"/>
  <c r="D4074" i="3" s="1"/>
  <c r="C4073" i="3"/>
  <c r="C4072" i="3"/>
  <c r="D4072" i="3" s="1"/>
  <c r="C4071" i="3"/>
  <c r="D4071" i="3" s="1"/>
  <c r="C4070" i="3"/>
  <c r="C4069" i="3"/>
  <c r="D4069" i="3" s="1"/>
  <c r="C4068" i="3"/>
  <c r="D4068" i="3" s="1"/>
  <c r="C4067" i="3"/>
  <c r="D4067" i="3" s="1"/>
  <c r="C4066" i="3"/>
  <c r="C4065" i="3"/>
  <c r="D4065" i="3" s="1"/>
  <c r="B4065" i="3"/>
  <c r="C4064" i="3"/>
  <c r="D4064" i="3" s="1"/>
  <c r="C4063" i="3"/>
  <c r="D4063" i="3" s="1"/>
  <c r="C4062" i="3"/>
  <c r="E4062" i="3" s="1"/>
  <c r="C4061" i="3"/>
  <c r="C4060" i="3"/>
  <c r="C4059" i="3"/>
  <c r="D4059" i="3" s="1"/>
  <c r="C4058" i="3"/>
  <c r="E4058" i="3" s="1"/>
  <c r="C4057" i="3"/>
  <c r="D4057" i="3" s="1"/>
  <c r="C4056" i="3"/>
  <c r="C4055" i="3"/>
  <c r="D4055" i="3" s="1"/>
  <c r="C4054" i="3"/>
  <c r="D4054" i="3" s="1"/>
  <c r="C4053" i="3"/>
  <c r="C4052" i="3"/>
  <c r="D4052" i="3" s="1"/>
  <c r="C4051" i="3"/>
  <c r="E4051" i="3" s="1"/>
  <c r="C4050" i="3"/>
  <c r="D4050" i="3" s="1"/>
  <c r="C4049" i="3"/>
  <c r="C4048" i="3"/>
  <c r="D4048" i="3" s="1"/>
  <c r="B4048" i="3"/>
  <c r="C4047" i="3"/>
  <c r="D4047" i="3" s="1"/>
  <c r="C4046" i="3"/>
  <c r="D4046" i="3" s="1"/>
  <c r="C4045" i="3"/>
  <c r="E4045" i="3" s="1"/>
  <c r="C4044" i="3"/>
  <c r="C4043" i="3"/>
  <c r="E4043" i="3" s="1"/>
  <c r="C4042" i="3"/>
  <c r="D4042" i="3" s="1"/>
  <c r="C4041" i="3"/>
  <c r="C4040" i="3"/>
  <c r="C4039" i="3"/>
  <c r="C4038" i="3"/>
  <c r="D4038" i="3" s="1"/>
  <c r="C4037" i="3"/>
  <c r="D4037" i="3" s="1"/>
  <c r="C4036" i="3"/>
  <c r="C4035" i="3"/>
  <c r="D4035" i="3" s="1"/>
  <c r="C4034" i="3"/>
  <c r="C4033" i="3"/>
  <c r="D4033" i="3" s="1"/>
  <c r="C4032" i="3"/>
  <c r="E4032" i="3" s="1"/>
  <c r="C4031" i="3"/>
  <c r="D4031" i="3" s="1"/>
  <c r="B4031" i="3"/>
  <c r="C4030" i="3"/>
  <c r="D4030" i="3" s="1"/>
  <c r="C4029" i="3"/>
  <c r="D4029" i="3" s="1"/>
  <c r="C4028" i="3"/>
  <c r="E4028" i="3" s="1"/>
  <c r="C4027" i="3"/>
  <c r="D4027" i="3" s="1"/>
  <c r="C4026" i="3"/>
  <c r="C4025" i="3"/>
  <c r="D4025" i="3" s="1"/>
  <c r="C4024" i="3"/>
  <c r="E4024" i="3" s="1"/>
  <c r="C4023" i="3"/>
  <c r="D4023" i="3" s="1"/>
  <c r="C4022" i="3"/>
  <c r="C4021" i="3"/>
  <c r="D4021" i="3" s="1"/>
  <c r="C4020" i="3"/>
  <c r="D4020" i="3" s="1"/>
  <c r="C4019" i="3"/>
  <c r="C4018" i="3"/>
  <c r="C4017" i="3"/>
  <c r="C4016" i="3"/>
  <c r="D4016" i="3" s="1"/>
  <c r="C4015" i="3"/>
  <c r="E4015" i="3" s="1"/>
  <c r="C4014" i="3"/>
  <c r="D4014" i="3" s="1"/>
  <c r="B4014" i="3"/>
  <c r="C4013" i="3"/>
  <c r="D4013" i="3" s="1"/>
  <c r="C4012" i="3"/>
  <c r="D4012" i="3" s="1"/>
  <c r="C4011" i="3"/>
  <c r="C4010" i="3"/>
  <c r="C4009" i="3"/>
  <c r="C4008" i="3"/>
  <c r="D4008" i="3" s="1"/>
  <c r="C4007" i="3"/>
  <c r="C4006" i="3"/>
  <c r="C4005" i="3"/>
  <c r="C4004" i="3"/>
  <c r="D4004" i="3" s="1"/>
  <c r="C4003" i="3"/>
  <c r="D4003" i="3" s="1"/>
  <c r="C4002" i="3"/>
  <c r="C4001" i="3"/>
  <c r="D4001" i="3" s="1"/>
  <c r="C4000" i="3"/>
  <c r="C3999" i="3"/>
  <c r="D3999" i="3" s="1"/>
  <c r="C3998" i="3"/>
  <c r="C3997" i="3"/>
  <c r="D3997" i="3" s="1"/>
  <c r="B3997" i="3"/>
  <c r="C3996" i="3"/>
  <c r="D3996" i="3" s="1"/>
  <c r="C3995" i="3"/>
  <c r="D3995" i="3" s="1"/>
  <c r="C3994" i="3"/>
  <c r="C3993" i="3"/>
  <c r="C3992" i="3"/>
  <c r="C3991" i="3"/>
  <c r="D3991" i="3" s="1"/>
  <c r="C3990" i="3"/>
  <c r="E3990" i="3" s="1"/>
  <c r="C3989" i="3"/>
  <c r="C3988" i="3"/>
  <c r="C3987" i="3"/>
  <c r="D3987" i="3" s="1"/>
  <c r="C3986" i="3"/>
  <c r="D3986" i="3" s="1"/>
  <c r="C3985" i="3"/>
  <c r="C3984" i="3"/>
  <c r="C3983" i="3"/>
  <c r="E3983" i="3" s="1"/>
  <c r="C3982" i="3"/>
  <c r="D3982" i="3" s="1"/>
  <c r="C3981" i="3"/>
  <c r="C3980" i="3"/>
  <c r="D3980" i="3" s="1"/>
  <c r="B3980" i="3"/>
  <c r="C3979" i="3"/>
  <c r="D3979" i="3" s="1"/>
  <c r="C3978" i="3"/>
  <c r="D3978" i="3" s="1"/>
  <c r="C3977" i="3"/>
  <c r="E3977" i="3" s="1"/>
  <c r="C3976" i="3"/>
  <c r="C3975" i="3"/>
  <c r="E3975" i="3" s="1"/>
  <c r="C3974" i="3"/>
  <c r="D3974" i="3" s="1"/>
  <c r="C3973" i="3"/>
  <c r="E3973" i="3" s="1"/>
  <c r="C3972" i="3"/>
  <c r="C3971" i="3"/>
  <c r="E3971" i="3" s="1"/>
  <c r="C3970" i="3"/>
  <c r="D3970" i="3" s="1"/>
  <c r="C3969" i="3"/>
  <c r="D3969" i="3" s="1"/>
  <c r="C3968" i="3"/>
  <c r="E3968" i="3" s="1"/>
  <c r="C3967" i="3"/>
  <c r="D3967" i="3" s="1"/>
  <c r="C3966" i="3"/>
  <c r="D3966" i="3" s="1"/>
  <c r="C3965" i="3"/>
  <c r="D3965" i="3" s="1"/>
  <c r="C3964" i="3"/>
  <c r="C3963" i="3"/>
  <c r="D3963" i="3" s="1"/>
  <c r="B3963" i="3"/>
  <c r="C3962" i="3"/>
  <c r="D3962" i="3" s="1"/>
  <c r="C3961" i="3"/>
  <c r="D3961" i="3" s="1"/>
  <c r="C3960" i="3"/>
  <c r="E3960" i="3" s="1"/>
  <c r="C3959" i="3"/>
  <c r="C3958" i="3"/>
  <c r="E3958" i="3" s="1"/>
  <c r="C3957" i="3"/>
  <c r="D3957" i="3" s="1"/>
  <c r="C3956" i="3"/>
  <c r="E3956" i="3" s="1"/>
  <c r="C3955" i="3"/>
  <c r="C3954" i="3"/>
  <c r="E3954" i="3" s="1"/>
  <c r="C3953" i="3"/>
  <c r="D3953" i="3" s="1"/>
  <c r="C3952" i="3"/>
  <c r="D3952" i="3" s="1"/>
  <c r="C3951" i="3"/>
  <c r="E3951" i="3" s="1"/>
  <c r="C3950" i="3"/>
  <c r="D3950" i="3" s="1"/>
  <c r="C3949" i="3"/>
  <c r="C3948" i="3"/>
  <c r="D3948" i="3" s="1"/>
  <c r="C3947" i="3"/>
  <c r="E3947" i="3" s="1"/>
  <c r="C3946" i="3"/>
  <c r="D3946" i="3" s="1"/>
  <c r="B3946" i="3"/>
  <c r="C3945" i="3"/>
  <c r="D3945" i="3" s="1"/>
  <c r="C3944" i="3"/>
  <c r="D3944" i="3" s="1"/>
  <c r="C3943" i="3"/>
  <c r="C3942" i="3"/>
  <c r="D3942" i="3" s="1"/>
  <c r="C3941" i="3"/>
  <c r="C3940" i="3"/>
  <c r="D3940" i="3" s="1"/>
  <c r="C3939" i="3"/>
  <c r="E3939" i="3" s="1"/>
  <c r="C3938" i="3"/>
  <c r="D3938" i="3" s="1"/>
  <c r="C3937" i="3"/>
  <c r="D3937" i="3" s="1"/>
  <c r="C3936" i="3"/>
  <c r="D3936" i="3" s="1"/>
  <c r="C3935" i="3"/>
  <c r="D3935" i="3" s="1"/>
  <c r="C3934" i="3"/>
  <c r="E3934" i="3" s="1"/>
  <c r="C3933" i="3"/>
  <c r="C3932" i="3"/>
  <c r="E3932" i="3" s="1"/>
  <c r="C3931" i="3"/>
  <c r="D3931" i="3" s="1"/>
  <c r="C3930" i="3"/>
  <c r="E3930" i="3" s="1"/>
  <c r="C3929" i="3"/>
  <c r="D3929" i="3" s="1"/>
  <c r="B3929" i="3"/>
  <c r="C3928" i="3"/>
  <c r="D3928" i="3" s="1"/>
  <c r="C3927" i="3"/>
  <c r="D3927" i="3" s="1"/>
  <c r="C3926" i="3"/>
  <c r="C3925" i="3"/>
  <c r="D3925" i="3" s="1"/>
  <c r="C3924" i="3"/>
  <c r="E3924" i="3" s="1"/>
  <c r="C3923" i="3"/>
  <c r="D3923" i="3" s="1"/>
  <c r="C3922" i="3"/>
  <c r="C3921" i="3"/>
  <c r="D3921" i="3" s="1"/>
  <c r="C3920" i="3"/>
  <c r="C3919" i="3"/>
  <c r="D3919" i="3" s="1"/>
  <c r="C3918" i="3"/>
  <c r="D3918" i="3" s="1"/>
  <c r="C3917" i="3"/>
  <c r="C3916" i="3"/>
  <c r="D3916" i="3" s="1"/>
  <c r="C3915" i="3"/>
  <c r="C3914" i="3"/>
  <c r="D3914" i="3" s="1"/>
  <c r="C3913" i="3"/>
  <c r="C3912" i="3"/>
  <c r="D3912" i="3" s="1"/>
  <c r="B3912" i="3"/>
  <c r="C3911" i="3"/>
  <c r="D3911" i="3" s="1"/>
  <c r="C3910" i="3"/>
  <c r="D3910" i="3" s="1"/>
  <c r="C3909" i="3"/>
  <c r="E3909" i="3" s="1"/>
  <c r="C3908" i="3"/>
  <c r="D3908" i="3" s="1"/>
  <c r="C3907" i="3"/>
  <c r="C3906" i="3"/>
  <c r="D3906" i="3" s="1"/>
  <c r="C3905" i="3"/>
  <c r="E3905" i="3" s="1"/>
  <c r="C3904" i="3"/>
  <c r="D3904" i="3" s="1"/>
  <c r="C3903" i="3"/>
  <c r="C3902" i="3"/>
  <c r="D3902" i="3" s="1"/>
  <c r="C3901" i="3"/>
  <c r="D3901" i="3" s="1"/>
  <c r="C3900" i="3"/>
  <c r="C3899" i="3"/>
  <c r="D3899" i="3" s="1"/>
  <c r="C3898" i="3"/>
  <c r="C3897" i="3"/>
  <c r="D3897" i="3" s="1"/>
  <c r="C3896" i="3"/>
  <c r="C3895" i="3"/>
  <c r="D3895" i="3" s="1"/>
  <c r="B3895" i="3"/>
  <c r="C3894" i="3"/>
  <c r="D3894" i="3" s="1"/>
  <c r="C3893" i="3"/>
  <c r="D3893" i="3" s="1"/>
  <c r="C3892" i="3"/>
  <c r="C3891" i="3"/>
  <c r="C3890" i="3"/>
  <c r="E3890" i="3" s="1"/>
  <c r="C3889" i="3"/>
  <c r="D3889" i="3" s="1"/>
  <c r="C3888" i="3"/>
  <c r="E3888" i="3" s="1"/>
  <c r="C3887" i="3"/>
  <c r="C3886" i="3"/>
  <c r="E3886" i="3" s="1"/>
  <c r="C3885" i="3"/>
  <c r="D3885" i="3" s="1"/>
  <c r="C3884" i="3"/>
  <c r="D3884" i="3" s="1"/>
  <c r="C3883" i="3"/>
  <c r="E3883" i="3" s="1"/>
  <c r="C3882" i="3"/>
  <c r="C3881" i="3"/>
  <c r="C3880" i="3"/>
  <c r="D3880" i="3" s="1"/>
  <c r="C3879" i="3"/>
  <c r="E3879" i="3" s="1"/>
  <c r="C3878" i="3"/>
  <c r="D3878" i="3" s="1"/>
  <c r="B3878" i="3"/>
  <c r="C3877" i="3"/>
  <c r="D3877" i="3" s="1"/>
  <c r="C3876" i="3"/>
  <c r="D3876" i="3" s="1"/>
  <c r="C3875" i="3"/>
  <c r="C3874" i="3"/>
  <c r="D3874" i="3" s="1"/>
  <c r="C3873" i="3"/>
  <c r="E3873" i="3" s="1"/>
  <c r="C3872" i="3"/>
  <c r="D3872" i="3" s="1"/>
  <c r="C3871" i="3"/>
  <c r="C3870" i="3"/>
  <c r="D3870" i="3" s="1"/>
  <c r="C3869" i="3"/>
  <c r="C3868" i="3"/>
  <c r="D3868" i="3" s="1"/>
  <c r="C3867" i="3"/>
  <c r="D3867" i="3" s="1"/>
  <c r="C3866" i="3"/>
  <c r="C3865" i="3"/>
  <c r="C3864" i="3"/>
  <c r="E3864" i="3" s="1"/>
  <c r="C3863" i="3"/>
  <c r="D3863" i="3" s="1"/>
  <c r="C3862" i="3"/>
  <c r="E3862" i="3" s="1"/>
  <c r="C3861" i="3"/>
  <c r="D3861" i="3" s="1"/>
  <c r="B3861" i="3"/>
  <c r="C3860" i="3"/>
  <c r="D3860" i="3" s="1"/>
  <c r="C3859" i="3"/>
  <c r="D3859" i="3" s="1"/>
  <c r="C3858" i="3"/>
  <c r="C3857" i="3"/>
  <c r="C3856" i="3"/>
  <c r="C3855" i="3"/>
  <c r="C3854" i="3"/>
  <c r="C3853" i="3"/>
  <c r="C3852" i="3"/>
  <c r="D3852" i="3" s="1"/>
  <c r="C3851" i="3"/>
  <c r="C3850" i="3"/>
  <c r="C3849" i="3"/>
  <c r="E3849" i="3" s="1"/>
  <c r="C3848" i="3"/>
  <c r="D3848" i="3" s="1"/>
  <c r="C3847" i="3"/>
  <c r="C3846" i="3"/>
  <c r="C3845" i="3"/>
  <c r="C3844" i="3"/>
  <c r="B3844" i="3"/>
  <c r="C3843" i="3"/>
  <c r="C3842" i="3"/>
  <c r="C3841" i="3"/>
  <c r="E3841" i="3" s="1"/>
  <c r="C3840" i="3"/>
  <c r="C3839" i="3"/>
  <c r="C3838" i="3"/>
  <c r="C3837" i="3"/>
  <c r="E3837" i="3" s="1"/>
  <c r="C3836" i="3"/>
  <c r="D3836" i="3" s="1"/>
  <c r="C3835" i="3"/>
  <c r="C3834" i="3"/>
  <c r="C3833" i="3"/>
  <c r="C3832" i="3"/>
  <c r="C3831" i="3"/>
  <c r="D3831" i="3" s="1"/>
  <c r="C3830" i="3"/>
  <c r="D3830" i="3" s="1"/>
  <c r="C3829" i="3"/>
  <c r="C3828" i="3"/>
  <c r="C3827" i="3"/>
  <c r="B3827" i="3"/>
  <c r="C3826" i="3"/>
  <c r="C3825" i="3"/>
  <c r="C3824" i="3"/>
  <c r="E3824" i="3" s="1"/>
  <c r="C3823" i="3"/>
  <c r="C3822" i="3"/>
  <c r="E3822" i="3" s="1"/>
  <c r="C3821" i="3"/>
  <c r="C3820" i="3"/>
  <c r="E3820" i="3" s="1"/>
  <c r="C3819" i="3"/>
  <c r="C3818" i="3"/>
  <c r="E3818" i="3" s="1"/>
  <c r="C3817" i="3"/>
  <c r="C3816" i="3"/>
  <c r="C3815" i="3"/>
  <c r="E3815" i="3" s="1"/>
  <c r="C3814" i="3"/>
  <c r="D3814" i="3" s="1"/>
  <c r="C3813" i="3"/>
  <c r="C3812" i="3"/>
  <c r="C3811" i="3"/>
  <c r="E3811" i="3" s="1"/>
  <c r="C3810" i="3"/>
  <c r="B3810" i="3"/>
  <c r="C3809" i="3"/>
  <c r="C3808" i="3"/>
  <c r="C3807" i="3"/>
  <c r="E3807" i="3" s="1"/>
  <c r="C3806" i="3"/>
  <c r="D3806" i="3" s="1"/>
  <c r="C3805" i="3"/>
  <c r="C3804" i="3"/>
  <c r="C3803" i="3"/>
  <c r="E3803" i="3" s="1"/>
  <c r="C3802" i="3"/>
  <c r="D3802" i="3" s="1"/>
  <c r="C3801" i="3"/>
  <c r="D3801" i="3" s="1"/>
  <c r="C3800" i="3"/>
  <c r="C3799" i="3"/>
  <c r="C3798" i="3"/>
  <c r="E3798" i="3" s="1"/>
  <c r="C3797" i="3"/>
  <c r="C3796" i="3"/>
  <c r="E3796" i="3" s="1"/>
  <c r="C3795" i="3"/>
  <c r="C3794" i="3"/>
  <c r="E3794" i="3" s="1"/>
  <c r="C3793" i="3"/>
  <c r="B3793" i="3"/>
  <c r="C3792" i="3"/>
  <c r="C3791" i="3"/>
  <c r="C3790" i="3"/>
  <c r="C3789" i="3"/>
  <c r="D3789" i="3" s="1"/>
  <c r="C3788" i="3"/>
  <c r="C3787" i="3"/>
  <c r="C3786" i="3"/>
  <c r="C3785" i="3"/>
  <c r="C3784" i="3"/>
  <c r="C3783" i="3"/>
  <c r="C3782" i="3"/>
  <c r="C3781" i="3"/>
  <c r="C3780" i="3"/>
  <c r="D3780" i="3" s="1"/>
  <c r="C3779" i="3"/>
  <c r="C3778" i="3"/>
  <c r="C3777" i="3"/>
  <c r="E3777" i="3" s="1"/>
  <c r="C3776" i="3"/>
  <c r="B3776" i="3"/>
  <c r="C3775" i="3"/>
  <c r="C3774" i="3"/>
  <c r="C3773" i="3"/>
  <c r="E3773" i="3" s="1"/>
  <c r="C3772" i="3"/>
  <c r="D3772" i="3" s="1"/>
  <c r="C3771" i="3"/>
  <c r="C3770" i="3"/>
  <c r="C3769" i="3"/>
  <c r="E3769" i="3" s="1"/>
  <c r="C3768" i="3"/>
  <c r="D3768" i="3" s="1"/>
  <c r="C3767" i="3"/>
  <c r="C3766" i="3"/>
  <c r="C3765" i="3"/>
  <c r="C3764" i="3"/>
  <c r="C3763" i="3"/>
  <c r="D3763" i="3" s="1"/>
  <c r="C3762" i="3"/>
  <c r="C3761" i="3"/>
  <c r="C3760" i="3"/>
  <c r="C3759" i="3"/>
  <c r="B3759" i="3"/>
  <c r="C3758" i="3"/>
  <c r="C3757" i="3"/>
  <c r="C3756" i="3"/>
  <c r="C3755" i="3"/>
  <c r="C3754" i="3"/>
  <c r="E3754" i="3" s="1"/>
  <c r="C3753" i="3"/>
  <c r="C3752" i="3"/>
  <c r="E3752" i="3" s="1"/>
  <c r="C3751" i="3"/>
  <c r="C3750" i="3"/>
  <c r="E3750" i="3" s="1"/>
  <c r="C3749" i="3"/>
  <c r="C3748" i="3"/>
  <c r="C3747" i="3"/>
  <c r="E3747" i="3" s="1"/>
  <c r="C3746" i="3"/>
  <c r="C3745" i="3"/>
  <c r="C3744" i="3"/>
  <c r="C3743" i="3"/>
  <c r="E3743" i="3" s="1"/>
  <c r="C3742" i="3"/>
  <c r="B3742" i="3"/>
  <c r="C3741" i="3"/>
  <c r="C3740" i="3"/>
  <c r="C3739" i="3"/>
  <c r="E3739" i="3" s="1"/>
  <c r="C3738" i="3"/>
  <c r="D3738" i="3" s="1"/>
  <c r="C3737" i="3"/>
  <c r="E3737" i="3" s="1"/>
  <c r="C3736" i="3"/>
  <c r="C3735" i="3"/>
  <c r="C3734" i="3"/>
  <c r="D3734" i="3" s="1"/>
  <c r="C3733" i="3"/>
  <c r="C3732" i="3"/>
  <c r="C3731" i="3"/>
  <c r="C3730" i="3"/>
  <c r="C3729" i="3"/>
  <c r="C3728" i="3"/>
  <c r="E3728" i="3" s="1"/>
  <c r="C3727" i="3"/>
  <c r="C3726" i="3"/>
  <c r="E3726" i="3" s="1"/>
  <c r="C3725" i="3"/>
  <c r="D3725" i="3" s="1"/>
  <c r="B3725" i="3"/>
  <c r="C3724" i="3"/>
  <c r="D3724" i="3" s="1"/>
  <c r="C3723" i="3"/>
  <c r="D3723" i="3" s="1"/>
  <c r="C3722" i="3"/>
  <c r="E3722" i="3" s="1"/>
  <c r="C3721" i="3"/>
  <c r="D3721" i="3" s="1"/>
  <c r="C3720" i="3"/>
  <c r="C3719" i="3"/>
  <c r="C3718" i="3"/>
  <c r="C3717" i="3"/>
  <c r="C3716" i="3"/>
  <c r="E3716" i="3" s="1"/>
  <c r="C3715" i="3"/>
  <c r="C3714" i="3"/>
  <c r="D3714" i="3" s="1"/>
  <c r="C3713" i="3"/>
  <c r="C3712" i="3"/>
  <c r="D3712" i="3" s="1"/>
  <c r="C3711" i="3"/>
  <c r="C3710" i="3"/>
  <c r="C3709" i="3"/>
  <c r="C3708" i="3"/>
  <c r="B3708" i="3"/>
  <c r="C3707" i="3"/>
  <c r="D3707" i="3" s="1"/>
  <c r="C3706" i="3"/>
  <c r="D3706" i="3" s="1"/>
  <c r="C3705" i="3"/>
  <c r="C3704" i="3"/>
  <c r="D3704" i="3" s="1"/>
  <c r="C3703" i="3"/>
  <c r="C3702" i="3"/>
  <c r="E3702" i="3" s="1"/>
  <c r="C3701" i="3"/>
  <c r="E3701" i="3" s="1"/>
  <c r="C3700" i="3"/>
  <c r="D3700" i="3" s="1"/>
  <c r="C3699" i="3"/>
  <c r="E3699" i="3" s="1"/>
  <c r="C3698" i="3"/>
  <c r="E3698" i="3" s="1"/>
  <c r="C3697" i="3"/>
  <c r="E3697" i="3" s="1"/>
  <c r="C3696" i="3"/>
  <c r="E3696" i="3" s="1"/>
  <c r="C3695" i="3"/>
  <c r="C3694" i="3"/>
  <c r="E3694" i="3" s="1"/>
  <c r="C3693" i="3"/>
  <c r="E3693" i="3" s="1"/>
  <c r="C3692" i="3"/>
  <c r="E3692" i="3" s="1"/>
  <c r="C3691" i="3"/>
  <c r="D3691" i="3" s="1"/>
  <c r="B3691" i="3"/>
  <c r="C3690" i="3"/>
  <c r="C3689" i="3"/>
  <c r="E3689" i="3" s="1"/>
  <c r="C3688" i="3"/>
  <c r="E3688" i="3" s="1"/>
  <c r="C3687" i="3"/>
  <c r="D3687" i="3" s="1"/>
  <c r="C3686" i="3"/>
  <c r="E3686" i="3" s="1"/>
  <c r="C3685" i="3"/>
  <c r="E3685" i="3" s="1"/>
  <c r="C3684" i="3"/>
  <c r="C3683" i="3"/>
  <c r="D3683" i="3" s="1"/>
  <c r="C3682" i="3"/>
  <c r="C3681" i="3"/>
  <c r="E3681" i="3" s="1"/>
  <c r="C3680" i="3"/>
  <c r="E3680" i="3" s="1"/>
  <c r="C3679" i="3"/>
  <c r="C3678" i="3"/>
  <c r="D3678" i="3" s="1"/>
  <c r="C3677" i="3"/>
  <c r="E3677" i="3" s="1"/>
  <c r="C3676" i="3"/>
  <c r="E3676" i="3" s="1"/>
  <c r="C3675" i="3"/>
  <c r="C3674" i="3"/>
  <c r="E3674" i="3" s="1"/>
  <c r="B3674" i="3"/>
  <c r="C3673" i="3"/>
  <c r="E3673" i="3" s="1"/>
  <c r="C3672" i="3"/>
  <c r="C3671" i="3"/>
  <c r="C3670" i="3"/>
  <c r="E3670" i="3" s="1"/>
  <c r="C3669" i="3"/>
  <c r="D3669" i="3" s="1"/>
  <c r="C3668" i="3"/>
  <c r="C3667" i="3"/>
  <c r="C3666" i="3"/>
  <c r="E3666" i="3" s="1"/>
  <c r="C3665" i="3"/>
  <c r="D3665" i="3" s="1"/>
  <c r="C3664" i="3"/>
  <c r="E3664" i="3" s="1"/>
  <c r="C3663" i="3"/>
  <c r="E3663" i="3" s="1"/>
  <c r="C3662" i="3"/>
  <c r="E3662" i="3" s="1"/>
  <c r="C3661" i="3"/>
  <c r="E3661" i="3" s="1"/>
  <c r="C3660" i="3"/>
  <c r="D3660" i="3" s="1"/>
  <c r="C3659" i="3"/>
  <c r="C3658" i="3"/>
  <c r="E3658" i="3" s="1"/>
  <c r="C3657" i="3"/>
  <c r="B3657" i="3"/>
  <c r="C3656" i="3"/>
  <c r="C3655" i="3"/>
  <c r="E3655" i="3" s="1"/>
  <c r="C3654" i="3"/>
  <c r="C3653" i="3"/>
  <c r="E3653" i="3" s="1"/>
  <c r="C3652" i="3"/>
  <c r="D3652" i="3" s="1"/>
  <c r="C3651" i="3"/>
  <c r="C3650" i="3"/>
  <c r="C3649" i="3"/>
  <c r="E3649" i="3" s="1"/>
  <c r="C3648" i="3"/>
  <c r="D3648" i="3" s="1"/>
  <c r="C3647" i="3"/>
  <c r="E3647" i="3" s="1"/>
  <c r="C3646" i="3"/>
  <c r="C3645" i="3"/>
  <c r="C3644" i="3"/>
  <c r="E3644" i="3" s="1"/>
  <c r="C3643" i="3"/>
  <c r="C3642" i="3"/>
  <c r="E3642" i="3" s="1"/>
  <c r="C3641" i="3"/>
  <c r="E3641" i="3" s="1"/>
  <c r="C3640" i="3"/>
  <c r="E3640" i="3" s="1"/>
  <c r="B3640" i="3"/>
  <c r="C3639" i="3"/>
  <c r="E3639" i="3" s="1"/>
  <c r="C3638" i="3"/>
  <c r="E3638" i="3" s="1"/>
  <c r="C3637" i="3"/>
  <c r="C3636" i="3"/>
  <c r="E3636" i="3" s="1"/>
  <c r="C3635" i="3"/>
  <c r="D3635" i="3" s="1"/>
  <c r="C3634" i="3"/>
  <c r="E3634" i="3" s="1"/>
  <c r="C3633" i="3"/>
  <c r="E3633" i="3" s="1"/>
  <c r="C3632" i="3"/>
  <c r="E3632" i="3" s="1"/>
  <c r="C3631" i="3"/>
  <c r="D3631" i="3" s="1"/>
  <c r="C3630" i="3"/>
  <c r="C3629" i="3"/>
  <c r="C3628" i="3"/>
  <c r="E3628" i="3" s="1"/>
  <c r="C3627" i="3"/>
  <c r="E3627" i="3" s="1"/>
  <c r="C3626" i="3"/>
  <c r="D3626" i="3" s="1"/>
  <c r="C3625" i="3"/>
  <c r="C3624" i="3"/>
  <c r="E3624" i="3" s="1"/>
  <c r="C3623" i="3"/>
  <c r="E3623" i="3" s="1"/>
  <c r="B3623" i="3"/>
  <c r="C3622" i="3"/>
  <c r="E3622" i="3" s="1"/>
  <c r="C3621" i="3"/>
  <c r="C3620" i="3"/>
  <c r="E3620" i="3" s="1"/>
  <c r="C3619" i="3"/>
  <c r="E3619" i="3" s="1"/>
  <c r="C3618" i="3"/>
  <c r="C3617" i="3"/>
  <c r="C3616" i="3"/>
  <c r="E3616" i="3" s="1"/>
  <c r="C3615" i="3"/>
  <c r="E3615" i="3" s="1"/>
  <c r="C3614" i="3"/>
  <c r="D3614" i="3" s="1"/>
  <c r="C3613" i="3"/>
  <c r="C3612" i="3"/>
  <c r="C3611" i="3"/>
  <c r="C3610" i="3"/>
  <c r="E3610" i="3" s="1"/>
  <c r="C3609" i="3"/>
  <c r="C3608" i="3"/>
  <c r="E3608" i="3" s="1"/>
  <c r="C3607" i="3"/>
  <c r="E3607" i="3" s="1"/>
  <c r="C3606" i="3"/>
  <c r="B3606" i="3"/>
  <c r="C3605" i="3"/>
  <c r="C3604" i="3"/>
  <c r="C3603" i="3"/>
  <c r="E3603" i="3" s="1"/>
  <c r="C3602" i="3"/>
  <c r="E3602" i="3" s="1"/>
  <c r="C3601" i="3"/>
  <c r="E3601" i="3" s="1"/>
  <c r="C3600" i="3"/>
  <c r="C3599" i="3"/>
  <c r="E3599" i="3" s="1"/>
  <c r="C3598" i="3"/>
  <c r="E3598" i="3" s="1"/>
  <c r="C3597" i="3"/>
  <c r="C3596" i="3"/>
  <c r="E3596" i="3" s="1"/>
  <c r="C3595" i="3"/>
  <c r="C3594" i="3"/>
  <c r="C3593" i="3"/>
  <c r="E3593" i="3" s="1"/>
  <c r="C3592" i="3"/>
  <c r="C3591" i="3"/>
  <c r="C3590" i="3"/>
  <c r="E3590" i="3" s="1"/>
  <c r="C3589" i="3"/>
  <c r="E3589" i="3" s="1"/>
  <c r="B3589" i="3"/>
  <c r="C3588" i="3"/>
  <c r="C3587" i="3"/>
  <c r="E3587" i="3" s="1"/>
  <c r="C3586" i="3"/>
  <c r="C3585" i="3"/>
  <c r="E3585" i="3" s="1"/>
  <c r="C3584" i="3"/>
  <c r="C3583" i="3"/>
  <c r="C3582" i="3"/>
  <c r="C3581" i="3"/>
  <c r="E3581" i="3" s="1"/>
  <c r="C3580" i="3"/>
  <c r="C3579" i="3"/>
  <c r="E3579" i="3" s="1"/>
  <c r="C3578" i="3"/>
  <c r="C3577" i="3"/>
  <c r="C3576" i="3"/>
  <c r="E3576" i="3" s="1"/>
  <c r="C3575" i="3"/>
  <c r="C3574" i="3"/>
  <c r="C3573" i="3"/>
  <c r="C3572" i="3"/>
  <c r="B3572" i="3"/>
  <c r="C3571" i="3"/>
  <c r="C3570" i="3"/>
  <c r="E3570" i="3" s="1"/>
  <c r="C3569" i="3"/>
  <c r="C3568" i="3"/>
  <c r="E3568" i="3" s="1"/>
  <c r="C3567" i="3"/>
  <c r="C3566" i="3"/>
  <c r="C3565" i="3"/>
  <c r="C3564" i="3"/>
  <c r="E3564" i="3" s="1"/>
  <c r="C3563" i="3"/>
  <c r="E3563" i="3" s="1"/>
  <c r="C3562" i="3"/>
  <c r="E3562" i="3" s="1"/>
  <c r="C3561" i="3"/>
  <c r="C3560" i="3"/>
  <c r="E3560" i="3" s="1"/>
  <c r="C3559" i="3"/>
  <c r="E3559" i="3" s="1"/>
  <c r="C3558" i="3"/>
  <c r="E3558" i="3" s="1"/>
  <c r="C3557" i="3"/>
  <c r="E3557" i="3" s="1"/>
  <c r="C3556" i="3"/>
  <c r="E3556" i="3" s="1"/>
  <c r="C3555" i="3"/>
  <c r="B3555" i="3"/>
  <c r="C3554" i="3"/>
  <c r="C3553" i="3"/>
  <c r="C3552" i="3"/>
  <c r="C3551" i="3"/>
  <c r="E3551" i="3" s="1"/>
  <c r="C3550" i="3"/>
  <c r="C3549" i="3"/>
  <c r="E3549" i="3" s="1"/>
  <c r="C3548" i="3"/>
  <c r="C3547" i="3"/>
  <c r="E3547" i="3" s="1"/>
  <c r="C3546" i="3"/>
  <c r="C3545" i="3"/>
  <c r="E3545" i="3" s="1"/>
  <c r="C3544" i="3"/>
  <c r="C3543" i="3"/>
  <c r="C3542" i="3"/>
  <c r="E3542" i="3" s="1"/>
  <c r="C3541" i="3"/>
  <c r="C3540" i="3"/>
  <c r="E3540" i="3" s="1"/>
  <c r="C3539" i="3"/>
  <c r="E3539" i="3" s="1"/>
  <c r="C3538" i="3"/>
  <c r="B3538" i="3"/>
  <c r="C3537" i="3"/>
  <c r="C3536" i="3"/>
  <c r="E3536" i="3" s="1"/>
  <c r="C3535" i="3"/>
  <c r="E3535" i="3" s="1"/>
  <c r="C3534" i="3"/>
  <c r="E3534" i="3" s="1"/>
  <c r="C3533" i="3"/>
  <c r="E3533" i="3" s="1"/>
  <c r="C3532" i="3"/>
  <c r="C3531" i="3"/>
  <c r="E3531" i="3" s="1"/>
  <c r="C3530" i="3"/>
  <c r="E3530" i="3" s="1"/>
  <c r="C3529" i="3"/>
  <c r="E3529" i="3" s="1"/>
  <c r="C3528" i="3"/>
  <c r="E3528" i="3" s="1"/>
  <c r="C3527" i="3"/>
  <c r="C3526" i="3"/>
  <c r="E3526" i="3" s="1"/>
  <c r="C3525" i="3"/>
  <c r="E3525" i="3" s="1"/>
  <c r="C3524" i="3"/>
  <c r="E3524" i="3" s="1"/>
  <c r="C3523" i="3"/>
  <c r="C3522" i="3"/>
  <c r="E3522" i="3" s="1"/>
  <c r="C3521" i="3"/>
  <c r="E3521" i="3" s="1"/>
  <c r="B3521" i="3"/>
  <c r="C3520" i="3"/>
  <c r="E3520" i="3" s="1"/>
  <c r="C3519" i="3"/>
  <c r="E3519" i="3" s="1"/>
  <c r="C3518" i="3"/>
  <c r="C3517" i="3"/>
  <c r="E3517" i="3" s="1"/>
  <c r="C3516" i="3"/>
  <c r="C3515" i="3"/>
  <c r="E3515" i="3" s="1"/>
  <c r="C3514" i="3"/>
  <c r="C3513" i="3"/>
  <c r="E3513" i="3" s="1"/>
  <c r="C3512" i="3"/>
  <c r="C3511" i="3"/>
  <c r="E3511" i="3" s="1"/>
  <c r="C3510" i="3"/>
  <c r="C3509" i="3"/>
  <c r="C3508" i="3"/>
  <c r="E3508" i="3" s="1"/>
  <c r="C3507" i="3"/>
  <c r="C3506" i="3"/>
  <c r="E3506" i="3" s="1"/>
  <c r="C3505" i="3"/>
  <c r="C3504" i="3"/>
  <c r="B3504" i="3"/>
  <c r="C3503" i="3"/>
  <c r="C3502" i="3"/>
  <c r="C3501" i="3"/>
  <c r="C3500" i="3"/>
  <c r="E3500" i="3" s="1"/>
  <c r="C3499" i="3"/>
  <c r="C3498" i="3"/>
  <c r="C3497" i="3"/>
  <c r="E3497" i="3" s="1"/>
  <c r="C3496" i="3"/>
  <c r="E3496" i="3" s="1"/>
  <c r="C3495" i="3"/>
  <c r="E3495" i="3" s="1"/>
  <c r="C3494" i="3"/>
  <c r="E3494" i="3" s="1"/>
  <c r="C3493" i="3"/>
  <c r="C3492" i="3"/>
  <c r="C3491" i="3"/>
  <c r="E3491" i="3" s="1"/>
  <c r="C3490" i="3"/>
  <c r="E3490" i="3" s="1"/>
  <c r="C3489" i="3"/>
  <c r="E3489" i="3" s="1"/>
  <c r="C3488" i="3"/>
  <c r="E3488" i="3" s="1"/>
  <c r="C3487" i="3"/>
  <c r="E3487" i="3" s="1"/>
  <c r="B3487" i="3"/>
  <c r="C3486" i="3"/>
  <c r="E3486" i="3" s="1"/>
  <c r="C3485" i="3"/>
  <c r="C3484" i="3"/>
  <c r="C3483" i="3"/>
  <c r="E3483" i="3" s="1"/>
  <c r="C3482" i="3"/>
  <c r="C3481" i="3"/>
  <c r="E3481" i="3" s="1"/>
  <c r="C3480" i="3"/>
  <c r="C3479" i="3"/>
  <c r="E3479" i="3" s="1"/>
  <c r="C3478" i="3"/>
  <c r="D3478" i="3" s="1"/>
  <c r="C3477" i="3"/>
  <c r="E3477" i="3" s="1"/>
  <c r="C3476" i="3"/>
  <c r="C3475" i="3"/>
  <c r="C3474" i="3"/>
  <c r="E3474" i="3" s="1"/>
  <c r="C3473" i="3"/>
  <c r="C3472" i="3"/>
  <c r="C3471" i="3"/>
  <c r="C3470" i="3"/>
  <c r="D3470" i="3" s="1"/>
  <c r="B3470" i="3"/>
  <c r="C3469" i="3"/>
  <c r="C3468" i="3"/>
  <c r="C3467" i="3"/>
  <c r="E3467" i="3" s="1"/>
  <c r="C3466" i="3"/>
  <c r="E3466" i="3" s="1"/>
  <c r="C3465" i="3"/>
  <c r="C3464" i="3"/>
  <c r="C3463" i="3"/>
  <c r="C3462" i="3"/>
  <c r="E3462" i="3" s="1"/>
  <c r="C3461" i="3"/>
  <c r="C3460" i="3"/>
  <c r="C3459" i="3"/>
  <c r="D3459" i="3" s="1"/>
  <c r="C3458" i="3"/>
  <c r="C3457" i="3"/>
  <c r="E3457" i="3" s="1"/>
  <c r="C3456" i="3"/>
  <c r="C3455" i="3"/>
  <c r="C3454" i="3"/>
  <c r="E3454" i="3" s="1"/>
  <c r="C3453" i="3"/>
  <c r="B3453" i="3"/>
  <c r="C3452" i="3"/>
  <c r="D3452" i="3" s="1"/>
  <c r="C3451" i="3"/>
  <c r="E3451" i="3" s="1"/>
  <c r="C3450" i="3"/>
  <c r="E3450" i="3" s="1"/>
  <c r="C3449" i="3"/>
  <c r="E3449" i="3" s="1"/>
  <c r="C3448" i="3"/>
  <c r="C3447" i="3"/>
  <c r="E3447" i="3" s="1"/>
  <c r="C3446" i="3"/>
  <c r="C3445" i="3"/>
  <c r="E3445" i="3" s="1"/>
  <c r="C3444" i="3"/>
  <c r="D3444" i="3" s="1"/>
  <c r="C3443" i="3"/>
  <c r="C3442" i="3"/>
  <c r="C3441" i="3"/>
  <c r="C3440" i="3"/>
  <c r="E3440" i="3" s="1"/>
  <c r="C3439" i="3"/>
  <c r="C3438" i="3"/>
  <c r="C3437" i="3"/>
  <c r="C3436" i="3"/>
  <c r="D3436" i="3" s="1"/>
  <c r="B3436" i="3"/>
  <c r="C3435" i="3"/>
  <c r="C3434" i="3"/>
  <c r="E3434" i="3" s="1"/>
  <c r="C3433" i="3"/>
  <c r="E3433" i="3" s="1"/>
  <c r="C3432" i="3"/>
  <c r="E3432" i="3" s="1"/>
  <c r="C3431" i="3"/>
  <c r="E3431" i="3" s="1"/>
  <c r="C3430" i="3"/>
  <c r="C3429" i="3"/>
  <c r="C3428" i="3"/>
  <c r="E3428" i="3" s="1"/>
  <c r="C3427" i="3"/>
  <c r="C3426" i="3"/>
  <c r="C3425" i="3"/>
  <c r="C3424" i="3"/>
  <c r="C3423" i="3"/>
  <c r="E3423" i="3" s="1"/>
  <c r="C3422" i="3"/>
  <c r="E3422" i="3" s="1"/>
  <c r="C3421" i="3"/>
  <c r="C3420" i="3"/>
  <c r="E3420" i="3" s="1"/>
  <c r="C3419" i="3"/>
  <c r="B3419" i="3"/>
  <c r="C3418" i="3"/>
  <c r="C3417" i="3"/>
  <c r="E3417" i="3" s="1"/>
  <c r="C3416" i="3"/>
  <c r="E3416" i="3" s="1"/>
  <c r="C3415" i="3"/>
  <c r="E3415" i="3" s="1"/>
  <c r="C3414" i="3"/>
  <c r="C3413" i="3"/>
  <c r="C3412" i="3"/>
  <c r="C3411" i="3"/>
  <c r="E3411" i="3" s="1"/>
  <c r="C3410" i="3"/>
  <c r="C3409" i="3"/>
  <c r="D3409" i="3" s="1"/>
  <c r="C3408" i="3"/>
  <c r="C3407" i="3"/>
  <c r="C3406" i="3"/>
  <c r="E3406" i="3" s="1"/>
  <c r="C3405" i="3"/>
  <c r="C3404" i="3"/>
  <c r="C3403" i="3"/>
  <c r="C3402" i="3"/>
  <c r="B3402" i="3"/>
  <c r="C3401" i="3"/>
  <c r="C3400" i="3"/>
  <c r="D3400" i="3" s="1"/>
  <c r="C3399" i="3"/>
  <c r="C3398" i="3"/>
  <c r="E3398" i="3" s="1"/>
  <c r="C3397" i="3"/>
  <c r="E3397" i="3" s="1"/>
  <c r="C3396" i="3"/>
  <c r="C3395" i="3"/>
  <c r="C3394" i="3"/>
  <c r="E3394" i="3" s="1"/>
  <c r="C3393" i="3"/>
  <c r="E3393" i="3" s="1"/>
  <c r="C3392" i="3"/>
  <c r="C3391" i="3"/>
  <c r="C3390" i="3"/>
  <c r="E3390" i="3" s="1"/>
  <c r="C3389" i="3"/>
  <c r="E3389" i="3" s="1"/>
  <c r="C3388" i="3"/>
  <c r="C3387" i="3"/>
  <c r="E3387" i="3" s="1"/>
  <c r="C3386" i="3"/>
  <c r="E3386" i="3" s="1"/>
  <c r="C3385" i="3"/>
  <c r="E3385" i="3" s="1"/>
  <c r="B3385" i="3"/>
  <c r="C3384" i="3"/>
  <c r="C3383" i="3"/>
  <c r="E3383" i="3" s="1"/>
  <c r="C3382" i="3"/>
  <c r="E3382" i="3" s="1"/>
  <c r="C3381" i="3"/>
  <c r="E3381" i="3" s="1"/>
  <c r="C3380" i="3"/>
  <c r="C3379" i="3"/>
  <c r="E3379" i="3" s="1"/>
  <c r="C3378" i="3"/>
  <c r="C3377" i="3"/>
  <c r="E3377" i="3" s="1"/>
  <c r="C3376" i="3"/>
  <c r="C3375" i="3"/>
  <c r="C3374" i="3"/>
  <c r="E3374" i="3" s="1"/>
  <c r="C3373" i="3"/>
  <c r="C3372" i="3"/>
  <c r="E3372" i="3" s="1"/>
  <c r="C3371" i="3"/>
  <c r="C3370" i="3"/>
  <c r="C3369" i="3"/>
  <c r="C3368" i="3"/>
  <c r="B3368" i="3"/>
  <c r="C3367" i="3"/>
  <c r="C3366" i="3"/>
  <c r="D3366" i="3" s="1"/>
  <c r="C3365" i="3"/>
  <c r="C3364" i="3"/>
  <c r="E3364" i="3" s="1"/>
  <c r="C3363" i="3"/>
  <c r="E3363" i="3" s="1"/>
  <c r="C3362" i="3"/>
  <c r="C3361" i="3"/>
  <c r="C3360" i="3"/>
  <c r="E3360" i="3" s="1"/>
  <c r="C3359" i="3"/>
  <c r="C3358" i="3"/>
  <c r="C3357" i="3"/>
  <c r="C3356" i="3"/>
  <c r="C3355" i="3"/>
  <c r="E3355" i="3" s="1"/>
  <c r="C3354" i="3"/>
  <c r="C3353" i="3"/>
  <c r="E3353" i="3" s="1"/>
  <c r="C3352" i="3"/>
  <c r="E3352" i="3" s="1"/>
  <c r="C3351" i="3"/>
  <c r="D3351" i="3" s="1"/>
  <c r="B3351" i="3"/>
  <c r="C3350" i="3"/>
  <c r="C3349" i="3"/>
  <c r="E3349" i="3" s="1"/>
  <c r="C3348" i="3"/>
  <c r="E3348" i="3" s="1"/>
  <c r="C3347" i="3"/>
  <c r="E3347" i="3" s="1"/>
  <c r="C3346" i="3"/>
  <c r="D3346" i="3" s="1"/>
  <c r="C3345" i="3"/>
  <c r="D3345" i="3" s="1"/>
  <c r="C3344" i="3"/>
  <c r="C3343" i="3"/>
  <c r="E3343" i="3" s="1"/>
  <c r="C3342" i="3"/>
  <c r="C3341" i="3"/>
  <c r="D3341" i="3" s="1"/>
  <c r="C3340" i="3"/>
  <c r="C3339" i="3"/>
  <c r="C3338" i="3"/>
  <c r="E3338" i="3" s="1"/>
  <c r="C3337" i="3"/>
  <c r="C3336" i="3"/>
  <c r="D3336" i="3" s="1"/>
  <c r="C3335" i="3"/>
  <c r="C3334" i="3"/>
  <c r="B3334" i="3"/>
  <c r="C3333" i="3"/>
  <c r="C3332" i="3"/>
  <c r="D3332" i="3" s="1"/>
  <c r="C3331" i="3"/>
  <c r="C3330" i="3"/>
  <c r="E3330" i="3" s="1"/>
  <c r="C3329" i="3"/>
  <c r="E3329" i="3" s="1"/>
  <c r="C3328" i="3"/>
  <c r="C3327" i="3"/>
  <c r="E3327" i="3" s="1"/>
  <c r="C3326" i="3"/>
  <c r="E3326" i="3" s="1"/>
  <c r="C3325" i="3"/>
  <c r="E3325" i="3" s="1"/>
  <c r="C3324" i="3"/>
  <c r="C3323" i="3"/>
  <c r="C3322" i="3"/>
  <c r="E3322" i="3" s="1"/>
  <c r="C3321" i="3"/>
  <c r="E3321" i="3" s="1"/>
  <c r="C3320" i="3"/>
  <c r="E3320" i="3" s="1"/>
  <c r="C3319" i="3"/>
  <c r="E3319" i="3" s="1"/>
  <c r="C3318" i="3"/>
  <c r="E3318" i="3" s="1"/>
  <c r="C3317" i="3"/>
  <c r="E3317" i="3" s="1"/>
  <c r="B3317" i="3"/>
  <c r="C3316" i="3"/>
  <c r="E3316" i="3" s="1"/>
  <c r="C3315" i="3"/>
  <c r="E3315" i="3" s="1"/>
  <c r="C3314" i="3"/>
  <c r="E3314" i="3" s="1"/>
  <c r="C3313" i="3"/>
  <c r="E3313" i="3" s="1"/>
  <c r="C3312" i="3"/>
  <c r="D3312" i="3" s="1"/>
  <c r="C3311" i="3"/>
  <c r="E3311" i="3" s="1"/>
  <c r="C3310" i="3"/>
  <c r="C3309" i="3"/>
  <c r="E3309" i="3" s="1"/>
  <c r="C3308" i="3"/>
  <c r="C3307" i="3"/>
  <c r="D3307" i="3" s="1"/>
  <c r="C3306" i="3"/>
  <c r="E3306" i="3" s="1"/>
  <c r="C3305" i="3"/>
  <c r="C3304" i="3"/>
  <c r="E3304" i="3" s="1"/>
  <c r="C3303" i="3"/>
  <c r="C3302" i="3"/>
  <c r="D3302" i="3" s="1"/>
  <c r="C3301" i="3"/>
  <c r="C3300" i="3"/>
  <c r="B3300" i="3"/>
  <c r="C3299" i="3"/>
  <c r="C3298" i="3"/>
  <c r="C3297" i="3"/>
  <c r="C3296" i="3"/>
  <c r="E3296" i="3" s="1"/>
  <c r="C3295" i="3"/>
  <c r="E3295" i="3" s="1"/>
  <c r="C3294" i="3"/>
  <c r="C3293" i="3"/>
  <c r="E3293" i="3" s="1"/>
  <c r="C3292" i="3"/>
  <c r="E3292" i="3" s="1"/>
  <c r="C3291" i="3"/>
  <c r="D3291" i="3" s="1"/>
  <c r="C3290" i="3"/>
  <c r="C3289" i="3"/>
  <c r="C3288" i="3"/>
  <c r="E3288" i="3" s="1"/>
  <c r="C3287" i="3"/>
  <c r="E3287" i="3" s="1"/>
  <c r="C3286" i="3"/>
  <c r="C3285" i="3"/>
  <c r="C3284" i="3"/>
  <c r="E3284" i="3" s="1"/>
  <c r="C3283" i="3"/>
  <c r="B3283" i="3"/>
  <c r="C3282" i="3"/>
  <c r="C3281" i="3"/>
  <c r="E3281" i="3" s="1"/>
  <c r="C3280" i="3"/>
  <c r="E3280" i="3" s="1"/>
  <c r="C3279" i="3"/>
  <c r="E3279" i="3" s="1"/>
  <c r="C3278" i="3"/>
  <c r="D3278" i="3" s="1"/>
  <c r="C3277" i="3"/>
  <c r="C3276" i="3"/>
  <c r="C3275" i="3"/>
  <c r="E3275" i="3" s="1"/>
  <c r="C3274" i="3"/>
  <c r="C3273" i="3"/>
  <c r="C3272" i="3"/>
  <c r="C3271" i="3"/>
  <c r="C3270" i="3"/>
  <c r="E3270" i="3" s="1"/>
  <c r="C3269" i="3"/>
  <c r="C3268" i="3"/>
  <c r="D3268" i="3" s="1"/>
  <c r="C3267" i="3"/>
  <c r="C3266" i="3"/>
  <c r="B3266" i="3"/>
  <c r="C3265" i="3"/>
  <c r="C3264" i="3"/>
  <c r="C3263" i="3"/>
  <c r="C3262" i="3"/>
  <c r="E3262" i="3" s="1"/>
  <c r="C3261" i="3"/>
  <c r="E3261" i="3" s="1"/>
  <c r="C3260" i="3"/>
  <c r="C3259" i="3"/>
  <c r="E3259" i="3" s="1"/>
  <c r="C3258" i="3"/>
  <c r="E3258" i="3" s="1"/>
  <c r="C3257" i="3"/>
  <c r="E3257" i="3" s="1"/>
  <c r="C3256" i="3"/>
  <c r="C3255" i="3"/>
  <c r="C3254" i="3"/>
  <c r="E3254" i="3" s="1"/>
  <c r="C3253" i="3"/>
  <c r="E3253" i="3" s="1"/>
  <c r="C3252" i="3"/>
  <c r="E3252" i="3" s="1"/>
  <c r="C3251" i="3"/>
  <c r="C3250" i="3"/>
  <c r="E3250" i="3" s="1"/>
  <c r="C3249" i="3"/>
  <c r="E3249" i="3" s="1"/>
  <c r="B3249" i="3"/>
  <c r="C3248" i="3"/>
  <c r="E3248" i="3" s="1"/>
  <c r="C3247" i="3"/>
  <c r="E3247" i="3" s="1"/>
  <c r="C3246" i="3"/>
  <c r="E3246" i="3" s="1"/>
  <c r="C3245" i="3"/>
  <c r="E3245" i="3" s="1"/>
  <c r="C3244" i="3"/>
  <c r="C3243" i="3"/>
  <c r="E3243" i="3" s="1"/>
  <c r="C3242" i="3"/>
  <c r="C3241" i="3"/>
  <c r="E3241" i="3" s="1"/>
  <c r="C3240" i="3"/>
  <c r="C3239" i="3"/>
  <c r="C3238" i="3"/>
  <c r="D3238" i="3" s="1"/>
  <c r="C3237" i="3"/>
  <c r="C3236" i="3"/>
  <c r="E3236" i="3" s="1"/>
  <c r="C3235" i="3"/>
  <c r="C3234" i="3"/>
  <c r="C3233" i="3"/>
  <c r="C3232" i="3"/>
  <c r="B3232" i="3"/>
  <c r="C3231" i="3"/>
  <c r="C3230" i="3"/>
  <c r="D3230" i="3" s="1"/>
  <c r="C3229" i="3"/>
  <c r="C3228" i="3"/>
  <c r="E3228" i="3" s="1"/>
  <c r="C3227" i="3"/>
  <c r="E3227" i="3" s="1"/>
  <c r="C3226" i="3"/>
  <c r="C3225" i="3"/>
  <c r="C3224" i="3"/>
  <c r="E3224" i="3" s="1"/>
  <c r="C3223" i="3"/>
  <c r="C3222" i="3"/>
  <c r="C3221" i="3"/>
  <c r="C3220" i="3"/>
  <c r="C3219" i="3"/>
  <c r="E3219" i="3" s="1"/>
  <c r="C3218" i="3"/>
  <c r="C3217" i="3"/>
  <c r="E3217" i="3" s="1"/>
  <c r="C3216" i="3"/>
  <c r="E3216" i="3" s="1"/>
  <c r="C3215" i="3"/>
  <c r="D3215" i="3" s="1"/>
  <c r="B3215" i="3"/>
  <c r="C3214" i="3"/>
  <c r="D3214" i="3" s="1"/>
  <c r="C3213" i="3"/>
  <c r="E3213" i="3" s="1"/>
  <c r="C3212" i="3"/>
  <c r="E3212" i="3" s="1"/>
  <c r="C3211" i="3"/>
  <c r="E3211" i="3" s="1"/>
  <c r="C3210" i="3"/>
  <c r="D3210" i="3" s="1"/>
  <c r="C3209" i="3"/>
  <c r="D3209" i="3" s="1"/>
  <c r="C3208" i="3"/>
  <c r="C3207" i="3"/>
  <c r="E3207" i="3" s="1"/>
  <c r="C3206" i="3"/>
  <c r="C3205" i="3"/>
  <c r="C3204" i="3"/>
  <c r="D3204" i="3" s="1"/>
  <c r="C3203" i="3"/>
  <c r="C3202" i="3"/>
  <c r="E3202" i="3" s="1"/>
  <c r="C3201" i="3"/>
  <c r="C3200" i="3"/>
  <c r="D3200" i="3" s="1"/>
  <c r="C3199" i="3"/>
  <c r="C3198" i="3"/>
  <c r="B3198" i="3"/>
  <c r="C3197" i="3"/>
  <c r="C3196" i="3"/>
  <c r="D3196" i="3" s="1"/>
  <c r="C3195" i="3"/>
  <c r="C3194" i="3"/>
  <c r="E3194" i="3" s="1"/>
  <c r="C3193" i="3"/>
  <c r="E3193" i="3" s="1"/>
  <c r="C3192" i="3"/>
  <c r="C3191" i="3"/>
  <c r="E3191" i="3" s="1"/>
  <c r="C3190" i="3"/>
  <c r="E3190" i="3" s="1"/>
  <c r="C3189" i="3"/>
  <c r="D3189" i="3" s="1"/>
  <c r="C3188" i="3"/>
  <c r="C3187" i="3"/>
  <c r="C3186" i="3"/>
  <c r="E3186" i="3" s="1"/>
  <c r="C3185" i="3"/>
  <c r="E3185" i="3" s="1"/>
  <c r="C3184" i="3"/>
  <c r="E3184" i="3" s="1"/>
  <c r="C3183" i="3"/>
  <c r="E3183" i="3" s="1"/>
  <c r="C3182" i="3"/>
  <c r="E3182" i="3" s="1"/>
  <c r="C3181" i="3"/>
  <c r="E3181" i="3" s="1"/>
  <c r="B3181" i="3"/>
  <c r="C3180" i="3"/>
  <c r="E3180" i="3" s="1"/>
  <c r="C3179" i="3"/>
  <c r="E3179" i="3" s="1"/>
  <c r="C3178" i="3"/>
  <c r="E3178" i="3" s="1"/>
  <c r="C3177" i="3"/>
  <c r="E3177" i="3" s="1"/>
  <c r="C3176" i="3"/>
  <c r="D3176" i="3" s="1"/>
  <c r="C3175" i="3"/>
  <c r="E3175" i="3" s="1"/>
  <c r="C3174" i="3"/>
  <c r="C3173" i="3"/>
  <c r="E3173" i="3" s="1"/>
  <c r="C3172" i="3"/>
  <c r="C3171" i="3"/>
  <c r="D3171" i="3" s="1"/>
  <c r="C3170" i="3"/>
  <c r="E3170" i="3" s="1"/>
  <c r="C3169" i="3"/>
  <c r="C3168" i="3"/>
  <c r="E3168" i="3" s="1"/>
  <c r="C3167" i="3"/>
  <c r="C3166" i="3"/>
  <c r="D3166" i="3" s="1"/>
  <c r="C3165" i="3"/>
  <c r="C3164" i="3"/>
  <c r="B3164" i="3"/>
  <c r="C3163" i="3"/>
  <c r="C3162" i="3"/>
  <c r="C3161" i="3"/>
  <c r="C3160" i="3"/>
  <c r="E3160" i="3" s="1"/>
  <c r="C3159" i="3"/>
  <c r="E3159" i="3" s="1"/>
  <c r="C3158" i="3"/>
  <c r="C3157" i="3"/>
  <c r="E3157" i="3" s="1"/>
  <c r="C3156" i="3"/>
  <c r="E3156" i="3" s="1"/>
  <c r="C3155" i="3"/>
  <c r="C3154" i="3"/>
  <c r="C3153" i="3"/>
  <c r="C3152" i="3"/>
  <c r="E3152" i="3" s="1"/>
  <c r="C3151" i="3"/>
  <c r="E3151" i="3" s="1"/>
  <c r="C3150" i="3"/>
  <c r="D3150" i="3" s="1"/>
  <c r="C3149" i="3"/>
  <c r="C3148" i="3"/>
  <c r="E3148" i="3" s="1"/>
  <c r="C3147" i="3"/>
  <c r="B3147" i="3"/>
  <c r="C3146" i="3"/>
  <c r="C3145" i="3"/>
  <c r="E3145" i="3" s="1"/>
  <c r="C3144" i="3"/>
  <c r="E3144" i="3" s="1"/>
  <c r="C3143" i="3"/>
  <c r="E3143" i="3" s="1"/>
  <c r="C3142" i="3"/>
  <c r="C3141" i="3"/>
  <c r="C3140" i="3"/>
  <c r="C3139" i="3"/>
  <c r="E3139" i="3" s="1"/>
  <c r="C3138" i="3"/>
  <c r="C3137" i="3"/>
  <c r="C3136" i="3"/>
  <c r="C3135" i="3"/>
  <c r="C3134" i="3"/>
  <c r="E3134" i="3" s="1"/>
  <c r="C3133" i="3"/>
  <c r="C3132" i="3"/>
  <c r="C3131" i="3"/>
  <c r="C3130" i="3"/>
  <c r="B3130" i="3"/>
  <c r="C3129" i="3"/>
  <c r="C3128" i="3"/>
  <c r="C3127" i="3"/>
  <c r="C3126" i="3"/>
  <c r="E3126" i="3" s="1"/>
  <c r="C3125" i="3"/>
  <c r="E3125" i="3" s="1"/>
  <c r="C3124" i="3"/>
  <c r="C3123" i="3"/>
  <c r="C3122" i="3"/>
  <c r="E3122" i="3" s="1"/>
  <c r="C3121" i="3"/>
  <c r="E3121" i="3" s="1"/>
  <c r="C3120" i="3"/>
  <c r="C3119" i="3"/>
  <c r="C3118" i="3"/>
  <c r="E3118" i="3" s="1"/>
  <c r="C3117" i="3"/>
  <c r="E3117" i="3" s="1"/>
  <c r="C3116" i="3"/>
  <c r="C3115" i="3"/>
  <c r="C3114" i="3"/>
  <c r="E3114" i="3" s="1"/>
  <c r="C3113" i="3"/>
  <c r="B3113" i="3"/>
  <c r="C3112" i="3"/>
  <c r="C3111" i="3"/>
  <c r="E3111" i="3" s="1"/>
  <c r="C3110" i="3"/>
  <c r="E3110" i="3" s="1"/>
  <c r="C3109" i="3"/>
  <c r="C3108" i="3"/>
  <c r="C3107" i="3"/>
  <c r="C3106" i="3"/>
  <c r="C3105" i="3"/>
  <c r="C3104" i="3"/>
  <c r="C3103" i="3"/>
  <c r="C3102" i="3"/>
  <c r="E3102" i="3" s="1"/>
  <c r="C3101" i="3"/>
  <c r="C3100" i="3"/>
  <c r="C3099" i="3"/>
  <c r="C3098" i="3"/>
  <c r="C3097" i="3"/>
  <c r="C3096" i="3"/>
  <c r="B3096" i="3"/>
  <c r="C3095" i="3"/>
  <c r="C3094" i="3"/>
  <c r="D3094" i="3" s="1"/>
  <c r="C3093" i="3"/>
  <c r="C3092" i="3"/>
  <c r="C3091" i="3"/>
  <c r="E3091" i="3" s="1"/>
  <c r="C3090" i="3"/>
  <c r="C3089" i="3"/>
  <c r="C3088" i="3"/>
  <c r="C3087" i="3"/>
  <c r="C3086" i="3"/>
  <c r="C3085" i="3"/>
  <c r="C3084" i="3"/>
  <c r="C3083" i="3"/>
  <c r="C3082" i="3"/>
  <c r="C3081" i="3"/>
  <c r="E3081" i="3" s="1"/>
  <c r="C3080" i="3"/>
  <c r="E3080" i="3" s="1"/>
  <c r="C3079" i="3"/>
  <c r="D3079" i="3" s="1"/>
  <c r="B3079" i="3"/>
  <c r="C3078" i="3"/>
  <c r="C3077" i="3"/>
  <c r="E3077" i="3" s="1"/>
  <c r="C3076" i="3"/>
  <c r="E3076" i="3" s="1"/>
  <c r="C3075" i="3"/>
  <c r="C3074" i="3"/>
  <c r="D3074" i="3" s="1"/>
  <c r="C3073" i="3"/>
  <c r="D3073" i="3" s="1"/>
  <c r="C3072" i="3"/>
  <c r="C3071" i="3"/>
  <c r="C3070" i="3"/>
  <c r="C3069" i="3"/>
  <c r="C3068" i="3"/>
  <c r="C3067" i="3"/>
  <c r="C3066" i="3"/>
  <c r="C3065" i="3"/>
  <c r="C3064" i="3"/>
  <c r="D3064" i="3" s="1"/>
  <c r="C3063" i="3"/>
  <c r="C3062" i="3"/>
  <c r="B3062" i="3"/>
  <c r="C3061" i="3"/>
  <c r="C3060" i="3"/>
  <c r="D3060" i="3" s="1"/>
  <c r="C3059" i="3"/>
  <c r="C3058" i="3"/>
  <c r="C3057" i="3"/>
  <c r="E3057" i="3" s="1"/>
  <c r="C3056" i="3"/>
  <c r="C3055" i="3"/>
  <c r="E3055" i="3" s="1"/>
  <c r="C3054" i="3"/>
  <c r="C3053" i="3"/>
  <c r="E3053" i="3" s="1"/>
  <c r="C3052" i="3"/>
  <c r="C3051" i="3"/>
  <c r="C3050" i="3"/>
  <c r="E3050" i="3" s="1"/>
  <c r="C3049" i="3"/>
  <c r="C3048" i="3"/>
  <c r="E3048" i="3" s="1"/>
  <c r="C3047" i="3"/>
  <c r="E3047" i="3" s="1"/>
  <c r="C3046" i="3"/>
  <c r="E3046" i="3" s="1"/>
  <c r="C3045" i="3"/>
  <c r="E3045" i="3" s="1"/>
  <c r="B3045" i="3"/>
  <c r="C3044" i="3"/>
  <c r="E3044" i="3" s="1"/>
  <c r="C3043" i="3"/>
  <c r="E3043" i="3" s="1"/>
  <c r="C3042" i="3"/>
  <c r="E3042" i="3" s="1"/>
  <c r="C3041" i="3"/>
  <c r="C3040" i="3"/>
  <c r="D3040" i="3" s="1"/>
  <c r="C3039" i="3"/>
  <c r="E3039" i="3" s="1"/>
  <c r="C3038" i="3"/>
  <c r="C3037" i="3"/>
  <c r="C3036" i="3"/>
  <c r="C3035" i="3"/>
  <c r="D3035" i="3" s="1"/>
  <c r="C3034" i="3"/>
  <c r="E3034" i="3" s="1"/>
  <c r="C3033" i="3"/>
  <c r="C3032" i="3"/>
  <c r="C3031" i="3"/>
  <c r="C3030" i="3"/>
  <c r="D3030" i="3" s="1"/>
  <c r="C3029" i="3"/>
  <c r="E3029" i="3" s="1"/>
  <c r="C3028" i="3"/>
  <c r="B3028" i="3"/>
  <c r="C3027" i="3"/>
  <c r="C3026" i="3"/>
  <c r="E3026" i="3" s="1"/>
  <c r="C3025" i="3"/>
  <c r="E3025" i="3" s="1"/>
  <c r="C3024" i="3"/>
  <c r="C3023" i="3"/>
  <c r="D3023" i="3" s="1"/>
  <c r="C3022" i="3"/>
  <c r="D3022" i="3" s="1"/>
  <c r="C3021" i="3"/>
  <c r="C3020" i="3"/>
  <c r="C3019" i="3"/>
  <c r="C3018" i="3"/>
  <c r="C3017" i="3"/>
  <c r="C3016" i="3"/>
  <c r="C3015" i="3"/>
  <c r="C3014" i="3"/>
  <c r="C3013" i="3"/>
  <c r="D3013" i="3" s="1"/>
  <c r="C3012" i="3"/>
  <c r="E3012" i="3" s="1"/>
  <c r="C3011" i="3"/>
  <c r="B3011" i="3"/>
  <c r="C3010" i="3"/>
  <c r="C3009" i="3"/>
  <c r="D3009" i="3" s="1"/>
  <c r="C3008" i="3"/>
  <c r="C3007" i="3"/>
  <c r="C3006" i="3"/>
  <c r="C3005" i="3"/>
  <c r="C3004" i="3"/>
  <c r="C3003" i="3"/>
  <c r="C3002" i="3"/>
  <c r="C3001" i="3"/>
  <c r="E3001" i="3" s="1"/>
  <c r="C3000" i="3"/>
  <c r="C2999" i="3"/>
  <c r="C2998" i="3"/>
  <c r="C2997" i="3"/>
  <c r="C2996" i="3"/>
  <c r="E2996" i="3" s="1"/>
  <c r="C2995" i="3"/>
  <c r="E2995" i="3" s="1"/>
  <c r="C2994" i="3"/>
  <c r="E2994" i="3" s="1"/>
  <c r="B2994" i="3"/>
  <c r="C2993" i="3"/>
  <c r="C2992" i="3"/>
  <c r="C2991" i="3"/>
  <c r="E2991" i="3" s="1"/>
  <c r="C2990" i="3"/>
  <c r="C2989" i="3"/>
  <c r="E2989" i="3" s="1"/>
  <c r="C2988" i="3"/>
  <c r="C2987" i="3"/>
  <c r="E2987" i="3" s="1"/>
  <c r="C2986" i="3"/>
  <c r="C2985" i="3"/>
  <c r="D2985" i="3" s="1"/>
  <c r="C2984" i="3"/>
  <c r="C2983" i="3"/>
  <c r="C2982" i="3"/>
  <c r="E2982" i="3" s="1"/>
  <c r="C2981" i="3"/>
  <c r="C2980" i="3"/>
  <c r="C2979" i="3"/>
  <c r="E2979" i="3" s="1"/>
  <c r="C2978" i="3"/>
  <c r="E2978" i="3" s="1"/>
  <c r="C2977" i="3"/>
  <c r="B2977" i="3"/>
  <c r="C2976" i="3"/>
  <c r="C2975" i="3"/>
  <c r="E2975" i="3" s="1"/>
  <c r="C2974" i="3"/>
  <c r="E2974" i="3" s="1"/>
  <c r="C2973" i="3"/>
  <c r="C2972" i="3"/>
  <c r="D2972" i="3" s="1"/>
  <c r="C2971" i="3"/>
  <c r="E2971" i="3" s="1"/>
  <c r="C2970" i="3"/>
  <c r="C2969" i="3"/>
  <c r="C2968" i="3"/>
  <c r="C2967" i="3"/>
  <c r="D2967" i="3" s="1"/>
  <c r="C2966" i="3"/>
  <c r="E2966" i="3" s="1"/>
  <c r="C2965" i="3"/>
  <c r="C2964" i="3"/>
  <c r="C2963" i="3"/>
  <c r="C2962" i="3"/>
  <c r="D2962" i="3" s="1"/>
  <c r="C2961" i="3"/>
  <c r="E2961" i="3" s="1"/>
  <c r="C2960" i="3"/>
  <c r="B2960" i="3"/>
  <c r="C2959" i="3"/>
  <c r="C2958" i="3"/>
  <c r="E2958" i="3" s="1"/>
  <c r="C2957" i="3"/>
  <c r="E2957" i="3" s="1"/>
  <c r="C2956" i="3"/>
  <c r="C2955" i="3"/>
  <c r="D2955" i="3" s="1"/>
  <c r="C2954" i="3"/>
  <c r="D2954" i="3" s="1"/>
  <c r="C2953" i="3"/>
  <c r="C2952" i="3"/>
  <c r="C2951" i="3"/>
  <c r="C2950" i="3"/>
  <c r="C2949" i="3"/>
  <c r="C2948" i="3"/>
  <c r="C2947" i="3"/>
  <c r="C2946" i="3"/>
  <c r="C2945" i="3"/>
  <c r="D2945" i="3" s="1"/>
  <c r="C2944" i="3"/>
  <c r="C2943" i="3"/>
  <c r="B2943" i="3"/>
  <c r="C2942" i="3"/>
  <c r="C2941" i="3"/>
  <c r="D2941" i="3" s="1"/>
  <c r="C2940" i="3"/>
  <c r="C2939" i="3"/>
  <c r="C2938" i="3"/>
  <c r="E2938" i="3" s="1"/>
  <c r="C2937" i="3"/>
  <c r="C2936" i="3"/>
  <c r="C2935" i="3"/>
  <c r="C2934" i="3"/>
  <c r="C2933" i="3"/>
  <c r="C2932" i="3"/>
  <c r="C2931" i="3"/>
  <c r="C2930" i="3"/>
  <c r="C2929" i="3"/>
  <c r="C2928" i="3"/>
  <c r="E2928" i="3" s="1"/>
  <c r="C2927" i="3"/>
  <c r="E2927" i="3" s="1"/>
  <c r="C2926" i="3"/>
  <c r="B2926" i="3"/>
  <c r="C2925" i="3"/>
  <c r="E2925" i="3" s="1"/>
  <c r="C2924" i="3"/>
  <c r="C2923" i="3"/>
  <c r="E2923" i="3" s="1"/>
  <c r="C2922" i="3"/>
  <c r="C2921" i="3"/>
  <c r="C2920" i="3"/>
  <c r="C2919" i="3"/>
  <c r="E2919" i="3" s="1"/>
  <c r="C2918" i="3"/>
  <c r="C2917" i="3"/>
  <c r="D2917" i="3" s="1"/>
  <c r="C2916" i="3"/>
  <c r="E2916" i="3" s="1"/>
  <c r="C2915" i="3"/>
  <c r="C2914" i="3"/>
  <c r="E2914" i="3" s="1"/>
  <c r="C2913" i="3"/>
  <c r="C2912" i="3"/>
  <c r="D2912" i="3" s="1"/>
  <c r="C2911" i="3"/>
  <c r="C2910" i="3"/>
  <c r="E2910" i="3" s="1"/>
  <c r="C2909" i="3"/>
  <c r="E2909" i="3" s="1"/>
  <c r="B2909" i="3"/>
  <c r="C2908" i="3"/>
  <c r="C2907" i="3"/>
  <c r="C2906" i="3"/>
  <c r="E2906" i="3" s="1"/>
  <c r="C2905" i="3"/>
  <c r="C2904" i="3"/>
  <c r="C2903" i="3"/>
  <c r="C2902" i="3"/>
  <c r="C2901" i="3"/>
  <c r="C2900" i="3"/>
  <c r="C2899" i="3"/>
  <c r="C2898" i="3"/>
  <c r="C2897" i="3"/>
  <c r="C2896" i="3"/>
  <c r="C2895" i="3"/>
  <c r="C2894" i="3"/>
  <c r="C2893" i="3"/>
  <c r="E2893" i="3" s="1"/>
  <c r="C2892" i="3"/>
  <c r="D2892" i="3" s="1"/>
  <c r="B2892" i="3"/>
  <c r="C2891" i="3"/>
  <c r="D2891" i="3" s="1"/>
  <c r="C2890" i="3"/>
  <c r="E2890" i="3" s="1"/>
  <c r="C2889" i="3"/>
  <c r="E2889" i="3" s="1"/>
  <c r="C2888" i="3"/>
  <c r="C2887" i="3"/>
  <c r="D2887" i="3" s="1"/>
  <c r="C2886" i="3"/>
  <c r="C2885" i="3"/>
  <c r="C2884" i="3"/>
  <c r="C2883" i="3"/>
  <c r="C2882" i="3"/>
  <c r="D2882" i="3" s="1"/>
  <c r="C2881" i="3"/>
  <c r="C2880" i="3"/>
  <c r="C2879" i="3"/>
  <c r="C2878" i="3"/>
  <c r="C2877" i="3"/>
  <c r="D2877" i="3" s="1"/>
  <c r="C2876" i="3"/>
  <c r="E2876" i="3" s="1"/>
  <c r="C2875" i="3"/>
  <c r="B2875" i="3"/>
  <c r="C2874" i="3"/>
  <c r="C2873" i="3"/>
  <c r="C2872" i="3"/>
  <c r="E2872" i="3" s="1"/>
  <c r="C2871" i="3"/>
  <c r="C2870" i="3"/>
  <c r="C2869" i="3"/>
  <c r="C2868" i="3"/>
  <c r="E2868" i="3" s="1"/>
  <c r="C2867" i="3"/>
  <c r="C2866" i="3"/>
  <c r="E2866" i="3" s="1"/>
  <c r="C2865" i="3"/>
  <c r="E2865" i="3" s="1"/>
  <c r="C2864" i="3"/>
  <c r="C2863" i="3"/>
  <c r="E2863" i="3" s="1"/>
  <c r="C2862" i="3"/>
  <c r="C2861" i="3"/>
  <c r="E2861" i="3" s="1"/>
  <c r="C2860" i="3"/>
  <c r="E2860" i="3" s="1"/>
  <c r="C2859" i="3"/>
  <c r="E2859" i="3" s="1"/>
  <c r="C2858" i="3"/>
  <c r="E2858" i="3" s="1"/>
  <c r="B2858" i="3"/>
  <c r="C2857" i="3"/>
  <c r="E2857" i="3" s="1"/>
  <c r="C2856" i="3"/>
  <c r="C2855" i="3"/>
  <c r="E2855" i="3" s="1"/>
  <c r="C2854" i="3"/>
  <c r="C2853" i="3"/>
  <c r="E2853" i="3" s="1"/>
  <c r="C2852" i="3"/>
  <c r="C2851" i="3"/>
  <c r="E2851" i="3" s="1"/>
  <c r="C2850" i="3"/>
  <c r="C2849" i="3"/>
  <c r="C2848" i="3"/>
  <c r="E2848" i="3" s="1"/>
  <c r="C2847" i="3"/>
  <c r="D2847" i="3" s="1"/>
  <c r="C2846" i="3"/>
  <c r="C2845" i="3"/>
  <c r="D2845" i="3" s="1"/>
  <c r="C2844" i="3"/>
  <c r="C2843" i="3"/>
  <c r="D2843" i="3" s="1"/>
  <c r="C2842" i="3"/>
  <c r="E2842" i="3" s="1"/>
  <c r="C2841" i="3"/>
  <c r="D2841" i="3" s="1"/>
  <c r="B2841" i="3"/>
  <c r="C2840" i="3"/>
  <c r="D2840" i="3" s="1"/>
  <c r="C2839" i="3"/>
  <c r="D2839" i="3" s="1"/>
  <c r="C2838" i="3"/>
  <c r="C2837" i="3"/>
  <c r="D2837" i="3" s="1"/>
  <c r="C2836" i="3"/>
  <c r="C2835" i="3"/>
  <c r="E2835" i="3" s="1"/>
  <c r="C2834" i="3"/>
  <c r="E2834" i="3" s="1"/>
  <c r="C2833" i="3"/>
  <c r="D2833" i="3" s="1"/>
  <c r="C2832" i="3"/>
  <c r="E2832" i="3" s="1"/>
  <c r="C2831" i="3"/>
  <c r="E2831" i="3" s="1"/>
  <c r="C2830" i="3"/>
  <c r="C2829" i="3"/>
  <c r="E2829" i="3" s="1"/>
  <c r="C2828" i="3"/>
  <c r="D2828" i="3" s="1"/>
  <c r="C2827" i="3"/>
  <c r="E2827" i="3" s="1"/>
  <c r="C2826" i="3"/>
  <c r="D2826" i="3" s="1"/>
  <c r="C2825" i="3"/>
  <c r="C2824" i="3"/>
  <c r="B2824" i="3"/>
  <c r="C2823" i="3"/>
  <c r="C2822" i="3"/>
  <c r="E2822" i="3" s="1"/>
  <c r="C2821" i="3"/>
  <c r="C2820" i="3"/>
  <c r="C2819" i="3"/>
  <c r="C2818" i="3"/>
  <c r="C2817" i="3"/>
  <c r="C2816" i="3"/>
  <c r="C2815" i="3"/>
  <c r="D2815" i="3" s="1"/>
  <c r="C2814" i="3"/>
  <c r="C2813" i="3"/>
  <c r="D2813" i="3" s="1"/>
  <c r="C2812" i="3"/>
  <c r="C2811" i="3"/>
  <c r="D2811" i="3" s="1"/>
  <c r="C2810" i="3"/>
  <c r="C2809" i="3"/>
  <c r="D2809" i="3" s="1"/>
  <c r="C2808" i="3"/>
  <c r="E2808" i="3" s="1"/>
  <c r="C2807" i="3"/>
  <c r="D2807" i="3" s="1"/>
  <c r="B2807" i="3"/>
  <c r="C2806" i="3"/>
  <c r="D2806" i="3" s="1"/>
  <c r="C2805" i="3"/>
  <c r="E2805" i="3" s="1"/>
  <c r="C2804" i="3"/>
  <c r="C2803" i="3"/>
  <c r="C2802" i="3"/>
  <c r="C2801" i="3"/>
  <c r="E2801" i="3" s="1"/>
  <c r="C2800" i="3"/>
  <c r="E2800" i="3" s="1"/>
  <c r="C2799" i="3"/>
  <c r="D2799" i="3" s="1"/>
  <c r="C2798" i="3"/>
  <c r="E2798" i="3" s="1"/>
  <c r="C2797" i="3"/>
  <c r="E2797" i="3" s="1"/>
  <c r="C2796" i="3"/>
  <c r="C2795" i="3"/>
  <c r="E2795" i="3" s="1"/>
  <c r="C2794" i="3"/>
  <c r="D2794" i="3" s="1"/>
  <c r="C2793" i="3"/>
  <c r="C2792" i="3"/>
  <c r="D2792" i="3" s="1"/>
  <c r="C2791" i="3"/>
  <c r="C2790" i="3"/>
  <c r="B2790" i="3"/>
  <c r="C2789" i="3"/>
  <c r="C2788" i="3"/>
  <c r="E2788" i="3" s="1"/>
  <c r="C2787" i="3"/>
  <c r="C2786" i="3"/>
  <c r="D2786" i="3" s="1"/>
  <c r="C2785" i="3"/>
  <c r="E2785" i="3" s="1"/>
  <c r="C2784" i="3"/>
  <c r="C2783" i="3"/>
  <c r="E2783" i="3" s="1"/>
  <c r="C2782" i="3"/>
  <c r="C2781" i="3"/>
  <c r="C2780" i="3"/>
  <c r="E2780" i="3" s="1"/>
  <c r="C2779" i="3"/>
  <c r="D2779" i="3" s="1"/>
  <c r="C2778" i="3"/>
  <c r="C2777" i="3"/>
  <c r="D2777" i="3" s="1"/>
  <c r="C2776" i="3"/>
  <c r="C2775" i="3"/>
  <c r="C2774" i="3"/>
  <c r="E2774" i="3" s="1"/>
  <c r="C2773" i="3"/>
  <c r="D2773" i="3" s="1"/>
  <c r="B2773" i="3"/>
  <c r="C2772" i="3"/>
  <c r="D2772" i="3" s="1"/>
  <c r="C2771" i="3"/>
  <c r="C2770" i="3"/>
  <c r="C2769" i="3"/>
  <c r="D2769" i="3" s="1"/>
  <c r="C2768" i="3"/>
  <c r="C2767" i="3"/>
  <c r="E2767" i="3" s="1"/>
  <c r="C2766" i="3"/>
  <c r="E2766" i="3" s="1"/>
  <c r="C2765" i="3"/>
  <c r="D2765" i="3" s="1"/>
  <c r="C2764" i="3"/>
  <c r="C2763" i="3"/>
  <c r="C2762" i="3"/>
  <c r="C2761" i="3"/>
  <c r="E2761" i="3" s="1"/>
  <c r="C2760" i="3"/>
  <c r="D2760" i="3" s="1"/>
  <c r="C2759" i="3"/>
  <c r="E2759" i="3" s="1"/>
  <c r="C2758" i="3"/>
  <c r="D2758" i="3" s="1"/>
  <c r="C2757" i="3"/>
  <c r="C2756" i="3"/>
  <c r="B2756" i="3"/>
  <c r="C2755" i="3"/>
  <c r="C2754" i="3"/>
  <c r="E2754" i="3" s="1"/>
  <c r="C2753" i="3"/>
  <c r="C2752" i="3"/>
  <c r="C2751" i="3"/>
  <c r="C2750" i="3"/>
  <c r="C2749" i="3"/>
  <c r="C2748" i="3"/>
  <c r="C2747" i="3"/>
  <c r="D2747" i="3" s="1"/>
  <c r="C2746" i="3"/>
  <c r="C2745" i="3"/>
  <c r="D2745" i="3" s="1"/>
  <c r="C2744" i="3"/>
  <c r="C2743" i="3"/>
  <c r="D2743" i="3" s="1"/>
  <c r="C2742" i="3"/>
  <c r="C2741" i="3"/>
  <c r="D2741" i="3" s="1"/>
  <c r="C2740" i="3"/>
  <c r="E2740" i="3" s="1"/>
  <c r="C2739" i="3"/>
  <c r="D2739" i="3" s="1"/>
  <c r="B2739" i="3"/>
  <c r="C2738" i="3"/>
  <c r="D2738" i="3" s="1"/>
  <c r="C2737" i="3"/>
  <c r="E2737" i="3" s="1"/>
  <c r="C2736" i="3"/>
  <c r="C2735" i="3"/>
  <c r="C2734" i="3"/>
  <c r="C2733" i="3"/>
  <c r="E2733" i="3" s="1"/>
  <c r="C2732" i="3"/>
  <c r="E2732" i="3" s="1"/>
  <c r="C2731" i="3"/>
  <c r="D2731" i="3" s="1"/>
  <c r="C2730" i="3"/>
  <c r="D2730" i="3" s="1"/>
  <c r="C2729" i="3"/>
  <c r="E2729" i="3" s="1"/>
  <c r="C2728" i="3"/>
  <c r="C2727" i="3"/>
  <c r="E2727" i="3" s="1"/>
  <c r="C2726" i="3"/>
  <c r="D2726" i="3" s="1"/>
  <c r="C2725" i="3"/>
  <c r="C2724" i="3"/>
  <c r="D2724" i="3" s="1"/>
  <c r="C2723" i="3"/>
  <c r="C2722" i="3"/>
  <c r="B2722" i="3"/>
  <c r="C2721" i="3"/>
  <c r="C2720" i="3"/>
  <c r="E2720" i="3" s="1"/>
  <c r="C2719" i="3"/>
  <c r="C2718" i="3"/>
  <c r="C2717" i="3"/>
  <c r="E2717" i="3" s="1"/>
  <c r="C2716" i="3"/>
  <c r="C2715" i="3"/>
  <c r="C2714" i="3"/>
  <c r="C2713" i="3"/>
  <c r="C2712" i="3"/>
  <c r="E2712" i="3" s="1"/>
  <c r="C2711" i="3"/>
  <c r="D2711" i="3" s="1"/>
  <c r="C2710" i="3"/>
  <c r="C2709" i="3"/>
  <c r="D2709" i="3" s="1"/>
  <c r="C2708" i="3"/>
  <c r="C2707" i="3"/>
  <c r="C2706" i="3"/>
  <c r="E2706" i="3" s="1"/>
  <c r="C2705" i="3"/>
  <c r="D2705" i="3" s="1"/>
  <c r="B2705" i="3"/>
  <c r="C2704" i="3"/>
  <c r="D2704" i="3" s="1"/>
  <c r="C2703" i="3"/>
  <c r="C2702" i="3"/>
  <c r="E2702" i="3" s="1"/>
  <c r="C2701" i="3"/>
  <c r="D2701" i="3" s="1"/>
  <c r="C2700" i="3"/>
  <c r="D2700" i="3" s="1"/>
  <c r="C2699" i="3"/>
  <c r="C2698" i="3"/>
  <c r="E2698" i="3" s="1"/>
  <c r="C2697" i="3"/>
  <c r="C2696" i="3"/>
  <c r="D2696" i="3" s="1"/>
  <c r="C2695" i="3"/>
  <c r="D2695" i="3" s="1"/>
  <c r="C2694" i="3"/>
  <c r="C2693" i="3"/>
  <c r="E2693" i="3" s="1"/>
  <c r="C2692" i="3"/>
  <c r="C2691" i="3"/>
  <c r="C2690" i="3"/>
  <c r="D2690" i="3" s="1"/>
  <c r="C2689" i="3"/>
  <c r="C2688" i="3"/>
  <c r="E2688" i="3" s="1"/>
  <c r="B2688" i="3"/>
  <c r="C2687" i="3"/>
  <c r="E2687" i="3" s="1"/>
  <c r="C2686" i="3"/>
  <c r="C2685" i="3"/>
  <c r="E2685" i="3" s="1"/>
  <c r="C2684" i="3"/>
  <c r="C2683" i="3"/>
  <c r="E2683" i="3" s="1"/>
  <c r="C2682" i="3"/>
  <c r="C2681" i="3"/>
  <c r="C2680" i="3"/>
  <c r="C2679" i="3"/>
  <c r="D2679" i="3" s="1"/>
  <c r="C2678" i="3"/>
  <c r="E2678" i="3" s="1"/>
  <c r="C2677" i="3"/>
  <c r="D2677" i="3" s="1"/>
  <c r="C2676" i="3"/>
  <c r="C2675" i="3"/>
  <c r="D2675" i="3" s="1"/>
  <c r="C2674" i="3"/>
  <c r="C2673" i="3"/>
  <c r="C2672" i="3"/>
  <c r="E2672" i="3" s="1"/>
  <c r="C2671" i="3"/>
  <c r="D2671" i="3" s="1"/>
  <c r="B2671" i="3"/>
  <c r="C2670" i="3"/>
  <c r="D2670" i="3" s="1"/>
  <c r="C2669" i="3"/>
  <c r="C2668" i="3"/>
  <c r="C2667" i="3"/>
  <c r="D2667" i="3" s="1"/>
  <c r="C2666" i="3"/>
  <c r="C2665" i="3"/>
  <c r="E2665" i="3" s="1"/>
  <c r="C2664" i="3"/>
  <c r="C2663" i="3"/>
  <c r="D2663" i="3" s="1"/>
  <c r="C2662" i="3"/>
  <c r="C2661" i="3"/>
  <c r="E2661" i="3" s="1"/>
  <c r="C2660" i="3"/>
  <c r="C2659" i="3"/>
  <c r="E2659" i="3" s="1"/>
  <c r="C2658" i="3"/>
  <c r="C2657" i="3"/>
  <c r="C2656" i="3"/>
  <c r="D2656" i="3" s="1"/>
  <c r="C2655" i="3"/>
  <c r="C2654" i="3"/>
  <c r="D2654" i="3" s="1"/>
  <c r="B2654" i="3"/>
  <c r="C2653" i="3"/>
  <c r="C2652" i="3"/>
  <c r="C2651" i="3"/>
  <c r="C2650" i="3"/>
  <c r="D2650" i="3" s="1"/>
  <c r="C2649" i="3"/>
  <c r="C2648" i="3"/>
  <c r="D2648" i="3" s="1"/>
  <c r="C2647" i="3"/>
  <c r="E2647" i="3" s="1"/>
  <c r="C2646" i="3"/>
  <c r="C2645" i="3"/>
  <c r="C2644" i="3"/>
  <c r="E2644" i="3" s="1"/>
  <c r="C2643" i="3"/>
  <c r="D2643" i="3" s="1"/>
  <c r="C2642" i="3"/>
  <c r="C2641" i="3"/>
  <c r="D2641" i="3" s="1"/>
  <c r="C2640" i="3"/>
  <c r="C2639" i="3"/>
  <c r="D2639" i="3" s="1"/>
  <c r="C2638" i="3"/>
  <c r="E2638" i="3" s="1"/>
  <c r="C2637" i="3"/>
  <c r="D2637" i="3" s="1"/>
  <c r="B2637" i="3"/>
  <c r="C2636" i="3"/>
  <c r="D2636" i="3" s="1"/>
  <c r="C2635" i="3"/>
  <c r="E2635" i="3" s="1"/>
  <c r="C2634" i="3"/>
  <c r="E2634" i="3" s="1"/>
  <c r="C2633" i="3"/>
  <c r="C2632" i="3"/>
  <c r="E2632" i="3" s="1"/>
  <c r="C2631" i="3"/>
  <c r="E2631" i="3" s="1"/>
  <c r="C2630" i="3"/>
  <c r="C2629" i="3"/>
  <c r="D2629" i="3" s="1"/>
  <c r="C2628" i="3"/>
  <c r="D2628" i="3" s="1"/>
  <c r="C2627" i="3"/>
  <c r="C2626" i="3"/>
  <c r="D2626" i="3" s="1"/>
  <c r="C2625" i="3"/>
  <c r="E2625" i="3" s="1"/>
  <c r="C2624" i="3"/>
  <c r="D2624" i="3" s="1"/>
  <c r="C2623" i="3"/>
  <c r="C2622" i="3"/>
  <c r="D2622" i="3" s="1"/>
  <c r="C2621" i="3"/>
  <c r="E2621" i="3" s="1"/>
  <c r="C2620" i="3"/>
  <c r="B2620" i="3"/>
  <c r="C2619" i="3"/>
  <c r="E2619" i="3" s="1"/>
  <c r="C2618" i="3"/>
  <c r="E2618" i="3" s="1"/>
  <c r="C2617" i="3"/>
  <c r="C2616" i="3"/>
  <c r="D2616" i="3" s="1"/>
  <c r="C2615" i="3"/>
  <c r="C2614" i="3"/>
  <c r="C2613" i="3"/>
  <c r="E2613" i="3" s="1"/>
  <c r="C2612" i="3"/>
  <c r="D2612" i="3" s="1"/>
  <c r="C2611" i="3"/>
  <c r="E2611" i="3" s="1"/>
  <c r="C2610" i="3"/>
  <c r="E2610" i="3" s="1"/>
  <c r="C2609" i="3"/>
  <c r="D2609" i="3" s="1"/>
  <c r="C2608" i="3"/>
  <c r="E2608" i="3" s="1"/>
  <c r="C2607" i="3"/>
  <c r="D2607" i="3" s="1"/>
  <c r="C2606" i="3"/>
  <c r="E2606" i="3" s="1"/>
  <c r="C2605" i="3"/>
  <c r="C2604" i="3"/>
  <c r="E2604" i="3" s="1"/>
  <c r="C2603" i="3"/>
  <c r="D2603" i="3" s="1"/>
  <c r="B2603" i="3"/>
  <c r="C2602" i="3"/>
  <c r="D2602" i="3" s="1"/>
  <c r="C2601" i="3"/>
  <c r="D2601" i="3" s="1"/>
  <c r="C2600" i="3"/>
  <c r="E2600" i="3" s="1"/>
  <c r="C2599" i="3"/>
  <c r="C2598" i="3"/>
  <c r="C2597" i="3"/>
  <c r="E2597" i="3" s="1"/>
  <c r="C2596" i="3"/>
  <c r="E2596" i="3" s="1"/>
  <c r="C2595" i="3"/>
  <c r="D2595" i="3" s="1"/>
  <c r="C2594" i="3"/>
  <c r="E2594" i="3" s="1"/>
  <c r="C2593" i="3"/>
  <c r="C2592" i="3"/>
  <c r="D2592" i="3" s="1"/>
  <c r="C2591" i="3"/>
  <c r="E2591" i="3" s="1"/>
  <c r="C2590" i="3"/>
  <c r="D2590" i="3" s="1"/>
  <c r="C2589" i="3"/>
  <c r="E2589" i="3" s="1"/>
  <c r="C2588" i="3"/>
  <c r="D2588" i="3" s="1"/>
  <c r="C2587" i="3"/>
  <c r="C2586" i="3"/>
  <c r="B2586" i="3"/>
  <c r="C2585" i="3"/>
  <c r="C2584" i="3"/>
  <c r="E2584" i="3" s="1"/>
  <c r="C2583" i="3"/>
  <c r="E2583" i="3" s="1"/>
  <c r="C2582" i="3"/>
  <c r="D2582" i="3" s="1"/>
  <c r="C2581" i="3"/>
  <c r="E2581" i="3" s="1"/>
  <c r="C2580" i="3"/>
  <c r="E2580" i="3" s="1"/>
  <c r="C2579" i="3"/>
  <c r="E2579" i="3" s="1"/>
  <c r="C2578" i="3"/>
  <c r="C2577" i="3"/>
  <c r="D2577" i="3" s="1"/>
  <c r="C2576" i="3"/>
  <c r="E2576" i="3" s="1"/>
  <c r="C2575" i="3"/>
  <c r="D2575" i="3" s="1"/>
  <c r="C2574" i="3"/>
  <c r="E2574" i="3" s="1"/>
  <c r="C2573" i="3"/>
  <c r="D2573" i="3" s="1"/>
  <c r="C2572" i="3"/>
  <c r="D2572" i="3" s="1"/>
  <c r="C2571" i="3"/>
  <c r="C2570" i="3"/>
  <c r="E2570" i="3" s="1"/>
  <c r="C2569" i="3"/>
  <c r="D2569" i="3" s="1"/>
  <c r="B2569" i="3"/>
  <c r="C2568" i="3"/>
  <c r="D2568" i="3" s="1"/>
  <c r="C2567" i="3"/>
  <c r="E2567" i="3" s="1"/>
  <c r="C2566" i="3"/>
  <c r="E2566" i="3" s="1"/>
  <c r="C2565" i="3"/>
  <c r="C2564" i="3"/>
  <c r="C2563" i="3"/>
  <c r="E2563" i="3" s="1"/>
  <c r="C2562" i="3"/>
  <c r="E2562" i="3" s="1"/>
  <c r="C2561" i="3"/>
  <c r="D2561" i="3" s="1"/>
  <c r="C2560" i="3"/>
  <c r="D2560" i="3" s="1"/>
  <c r="C2559" i="3"/>
  <c r="C2558" i="3"/>
  <c r="D2558" i="3" s="1"/>
  <c r="C2557" i="3"/>
  <c r="E2557" i="3" s="1"/>
  <c r="C2556" i="3"/>
  <c r="D2556" i="3" s="1"/>
  <c r="C2555" i="3"/>
  <c r="C2554" i="3"/>
  <c r="D2554" i="3" s="1"/>
  <c r="C2553" i="3"/>
  <c r="C2552" i="3"/>
  <c r="B2552" i="3"/>
  <c r="C2551" i="3"/>
  <c r="D2551" i="3" s="1"/>
  <c r="C2550" i="3"/>
  <c r="E2550" i="3" s="1"/>
  <c r="C2549" i="3"/>
  <c r="E2549" i="3" s="1"/>
  <c r="C2548" i="3"/>
  <c r="D2548" i="3" s="1"/>
  <c r="C2547" i="3"/>
  <c r="D2547" i="3" s="1"/>
  <c r="C2546" i="3"/>
  <c r="C2545" i="3"/>
  <c r="C2544" i="3"/>
  <c r="E2544" i="3" s="1"/>
  <c r="C2543" i="3"/>
  <c r="D2543" i="3" s="1"/>
  <c r="C2542" i="3"/>
  <c r="C2541" i="3"/>
  <c r="E2541" i="3" s="1"/>
  <c r="C2540" i="3"/>
  <c r="C2539" i="3"/>
  <c r="E2539" i="3" s="1"/>
  <c r="C2538" i="3"/>
  <c r="D2538" i="3" s="1"/>
  <c r="C2537" i="3"/>
  <c r="C2536" i="3"/>
  <c r="C2535" i="3"/>
  <c r="E2535" i="3" s="1"/>
  <c r="B2535" i="3"/>
  <c r="C2534" i="3"/>
  <c r="C2533" i="3"/>
  <c r="C2532" i="3"/>
  <c r="C2531" i="3"/>
  <c r="E2531" i="3" s="1"/>
  <c r="C2530" i="3"/>
  <c r="D2530" i="3" s="1"/>
  <c r="C2529" i="3"/>
  <c r="C2528" i="3"/>
  <c r="C2527" i="3"/>
  <c r="E2527" i="3" s="1"/>
  <c r="C2526" i="3"/>
  <c r="D2526" i="3" s="1"/>
  <c r="C2525" i="3"/>
  <c r="C2524" i="3"/>
  <c r="C2523" i="3"/>
  <c r="D2523" i="3" s="1"/>
  <c r="C2522" i="3"/>
  <c r="E2522" i="3" s="1"/>
  <c r="C2521" i="3"/>
  <c r="D2521" i="3" s="1"/>
  <c r="C2520" i="3"/>
  <c r="C2519" i="3"/>
  <c r="C2518" i="3"/>
  <c r="B2518" i="3"/>
  <c r="C2517" i="3"/>
  <c r="E2517" i="3" s="1"/>
  <c r="C2516" i="3"/>
  <c r="C2515" i="3"/>
  <c r="E2515" i="3" s="1"/>
  <c r="C2514" i="3"/>
  <c r="E2514" i="3" s="1"/>
  <c r="C2513" i="3"/>
  <c r="D2513" i="3" s="1"/>
  <c r="C2512" i="3"/>
  <c r="D2512" i="3" s="1"/>
  <c r="C2511" i="3"/>
  <c r="D2511" i="3" s="1"/>
  <c r="C2510" i="3"/>
  <c r="E2510" i="3" s="1"/>
  <c r="C2509" i="3"/>
  <c r="D2509" i="3" s="1"/>
  <c r="C2508" i="3"/>
  <c r="D2508" i="3" s="1"/>
  <c r="C2507" i="3"/>
  <c r="E2507" i="3" s="1"/>
  <c r="C2506" i="3"/>
  <c r="C2505" i="3"/>
  <c r="E2505" i="3" s="1"/>
  <c r="C2504" i="3"/>
  <c r="D2504" i="3" s="1"/>
  <c r="C2503" i="3"/>
  <c r="E2503" i="3" s="1"/>
  <c r="C2502" i="3"/>
  <c r="C2501" i="3"/>
  <c r="E2501" i="3" s="1"/>
  <c r="B2501" i="3"/>
  <c r="C2500" i="3"/>
  <c r="C2499" i="3"/>
  <c r="D2499" i="3" s="1"/>
  <c r="C2498" i="3"/>
  <c r="E2498" i="3" s="1"/>
  <c r="C2497" i="3"/>
  <c r="E2497" i="3" s="1"/>
  <c r="C2496" i="3"/>
  <c r="D2496" i="3" s="1"/>
  <c r="C2495" i="3"/>
  <c r="C2494" i="3"/>
  <c r="C2493" i="3"/>
  <c r="E2493" i="3" s="1"/>
  <c r="C2492" i="3"/>
  <c r="D2492" i="3" s="1"/>
  <c r="C2491" i="3"/>
  <c r="C2490" i="3"/>
  <c r="E2490" i="3" s="1"/>
  <c r="C2489" i="3"/>
  <c r="C2488" i="3"/>
  <c r="E2488" i="3" s="1"/>
  <c r="C2487" i="3"/>
  <c r="D2487" i="3" s="1"/>
  <c r="C2486" i="3"/>
  <c r="D2486" i="3" s="1"/>
  <c r="C2485" i="3"/>
  <c r="C2484" i="3"/>
  <c r="B2484" i="3"/>
  <c r="C2483" i="3"/>
  <c r="C2482" i="3"/>
  <c r="E2482" i="3" s="1"/>
  <c r="C2481" i="3"/>
  <c r="E2481" i="3" s="1"/>
  <c r="C2480" i="3"/>
  <c r="E2480" i="3" s="1"/>
  <c r="C2479" i="3"/>
  <c r="D2479" i="3" s="1"/>
  <c r="C2478" i="3"/>
  <c r="C2477" i="3"/>
  <c r="C2476" i="3"/>
  <c r="E2476" i="3" s="1"/>
  <c r="C2475" i="3"/>
  <c r="D2475" i="3" s="1"/>
  <c r="C2474" i="3"/>
  <c r="D2474" i="3" s="1"/>
  <c r="C2473" i="3"/>
  <c r="E2473" i="3" s="1"/>
  <c r="C2472" i="3"/>
  <c r="D2472" i="3" s="1"/>
  <c r="C2471" i="3"/>
  <c r="E2471" i="3" s="1"/>
  <c r="C2470" i="3"/>
  <c r="D2470" i="3" s="1"/>
  <c r="C2469" i="3"/>
  <c r="E2469" i="3" s="1"/>
  <c r="C2468" i="3"/>
  <c r="D2468" i="3" s="1"/>
  <c r="C2467" i="3"/>
  <c r="E2467" i="3" s="1"/>
  <c r="B2467" i="3"/>
  <c r="C2466" i="3"/>
  <c r="C2465" i="3"/>
  <c r="C2464" i="3"/>
  <c r="E2464" i="3" s="1"/>
  <c r="C2463" i="3"/>
  <c r="E2463" i="3" s="1"/>
  <c r="C2462" i="3"/>
  <c r="D2462" i="3" s="1"/>
  <c r="C2461" i="3"/>
  <c r="C2460" i="3"/>
  <c r="E2460" i="3" s="1"/>
  <c r="C2459" i="3"/>
  <c r="E2459" i="3" s="1"/>
  <c r="C2458" i="3"/>
  <c r="D2458" i="3" s="1"/>
  <c r="C2457" i="3"/>
  <c r="E2457" i="3" s="1"/>
  <c r="C2456" i="3"/>
  <c r="E2456" i="3" s="1"/>
  <c r="C2455" i="3"/>
  <c r="D2455" i="3" s="1"/>
  <c r="C2454" i="3"/>
  <c r="E2454" i="3" s="1"/>
  <c r="C2453" i="3"/>
  <c r="D2453" i="3" s="1"/>
  <c r="C2452" i="3"/>
  <c r="E2452" i="3" s="1"/>
  <c r="C2451" i="3"/>
  <c r="D2451" i="3" s="1"/>
  <c r="C2450" i="3"/>
  <c r="B2450" i="3"/>
  <c r="C2449" i="3"/>
  <c r="C2448" i="3"/>
  <c r="E2448" i="3" s="1"/>
  <c r="C2447" i="3"/>
  <c r="E2447" i="3" s="1"/>
  <c r="C2446" i="3"/>
  <c r="E2446" i="3" s="1"/>
  <c r="C2445" i="3"/>
  <c r="D2445" i="3" s="1"/>
  <c r="C2444" i="3"/>
  <c r="D2444" i="3" s="1"/>
  <c r="C2443" i="3"/>
  <c r="C2442" i="3"/>
  <c r="E2442" i="3" s="1"/>
  <c r="C2441" i="3"/>
  <c r="D2441" i="3" s="1"/>
  <c r="C2440" i="3"/>
  <c r="D2440" i="3" s="1"/>
  <c r="C2439" i="3"/>
  <c r="E2439" i="3" s="1"/>
  <c r="C2438" i="3"/>
  <c r="D2438" i="3" s="1"/>
  <c r="C2437" i="3"/>
  <c r="E2437" i="3" s="1"/>
  <c r="C2436" i="3"/>
  <c r="D2436" i="3" s="1"/>
  <c r="C2435" i="3"/>
  <c r="E2435" i="3" s="1"/>
  <c r="C2434" i="3"/>
  <c r="D2434" i="3" s="1"/>
  <c r="C2433" i="3"/>
  <c r="E2433" i="3" s="1"/>
  <c r="B2433" i="3"/>
  <c r="C2432" i="3"/>
  <c r="E2432" i="3" s="1"/>
  <c r="C2431" i="3"/>
  <c r="C2430" i="3"/>
  <c r="E2430" i="3" s="1"/>
  <c r="C2429" i="3"/>
  <c r="E2429" i="3" s="1"/>
  <c r="C2428" i="3"/>
  <c r="D2428" i="3" s="1"/>
  <c r="C2427" i="3"/>
  <c r="C2426" i="3"/>
  <c r="C2425" i="3"/>
  <c r="E2425" i="3" s="1"/>
  <c r="C2424" i="3"/>
  <c r="D2424" i="3" s="1"/>
  <c r="C2423" i="3"/>
  <c r="E2423" i="3" s="1"/>
  <c r="C2422" i="3"/>
  <c r="E2422" i="3" s="1"/>
  <c r="C2421" i="3"/>
  <c r="D2421" i="3" s="1"/>
  <c r="C2420" i="3"/>
  <c r="E2420" i="3" s="1"/>
  <c r="C2419" i="3"/>
  <c r="D2419" i="3" s="1"/>
  <c r="C2418" i="3"/>
  <c r="E2418" i="3" s="1"/>
  <c r="C2417" i="3"/>
  <c r="D2417" i="3" s="1"/>
  <c r="C2416" i="3"/>
  <c r="D2416" i="3" s="1"/>
  <c r="B2416" i="3"/>
  <c r="C2415" i="3"/>
  <c r="D2415" i="3" s="1"/>
  <c r="C2414" i="3"/>
  <c r="E2414" i="3" s="1"/>
  <c r="C2413" i="3"/>
  <c r="E2413" i="3" s="1"/>
  <c r="C2412" i="3"/>
  <c r="E2412" i="3" s="1"/>
  <c r="C2411" i="3"/>
  <c r="D2411" i="3" s="1"/>
  <c r="C2410" i="3"/>
  <c r="C2409" i="3"/>
  <c r="C2408" i="3"/>
  <c r="E2408" i="3" s="1"/>
  <c r="C2407" i="3"/>
  <c r="D2407" i="3" s="1"/>
  <c r="C2406" i="3"/>
  <c r="D2406" i="3" s="1"/>
  <c r="C2405" i="3"/>
  <c r="E2405" i="3" s="1"/>
  <c r="C2404" i="3"/>
  <c r="D2404" i="3" s="1"/>
  <c r="C2403" i="3"/>
  <c r="E2403" i="3" s="1"/>
  <c r="C2402" i="3"/>
  <c r="D2402" i="3" s="1"/>
  <c r="C2401" i="3"/>
  <c r="E2401" i="3" s="1"/>
  <c r="C2400" i="3"/>
  <c r="D2400" i="3" s="1"/>
  <c r="C2399" i="3"/>
  <c r="E2399" i="3" s="1"/>
  <c r="B2399" i="3"/>
  <c r="C2398" i="3"/>
  <c r="E2398" i="3" s="1"/>
  <c r="C2397" i="3"/>
  <c r="C2396" i="3"/>
  <c r="E2396" i="3" s="1"/>
  <c r="C2395" i="3"/>
  <c r="E2395" i="3" s="1"/>
  <c r="C2394" i="3"/>
  <c r="D2394" i="3" s="1"/>
  <c r="C2393" i="3"/>
  <c r="C2392" i="3"/>
  <c r="C2391" i="3"/>
  <c r="E2391" i="3" s="1"/>
  <c r="C2390" i="3"/>
  <c r="D2390" i="3" s="1"/>
  <c r="C2389" i="3"/>
  <c r="E2389" i="3" s="1"/>
  <c r="C2388" i="3"/>
  <c r="E2388" i="3" s="1"/>
  <c r="C2387" i="3"/>
  <c r="D2387" i="3" s="1"/>
  <c r="C2386" i="3"/>
  <c r="E2386" i="3" s="1"/>
  <c r="C2385" i="3"/>
  <c r="D2385" i="3" s="1"/>
  <c r="C2384" i="3"/>
  <c r="E2384" i="3" s="1"/>
  <c r="C2383" i="3"/>
  <c r="D2383" i="3" s="1"/>
  <c r="C2382" i="3"/>
  <c r="D2382" i="3" s="1"/>
  <c r="B2382" i="3"/>
  <c r="C2381" i="3"/>
  <c r="C2380" i="3"/>
  <c r="E2380" i="3" s="1"/>
  <c r="C2379" i="3"/>
  <c r="E2379" i="3" s="1"/>
  <c r="C2378" i="3"/>
  <c r="E2378" i="3" s="1"/>
  <c r="C2377" i="3"/>
  <c r="D2377" i="3" s="1"/>
  <c r="C2376" i="3"/>
  <c r="C2375" i="3"/>
  <c r="C2374" i="3"/>
  <c r="E2374" i="3" s="1"/>
  <c r="C2373" i="3"/>
  <c r="D2373" i="3" s="1"/>
  <c r="C2372" i="3"/>
  <c r="D2372" i="3" s="1"/>
  <c r="C2371" i="3"/>
  <c r="E2371" i="3" s="1"/>
  <c r="C2370" i="3"/>
  <c r="C2369" i="3"/>
  <c r="E2369" i="3" s="1"/>
  <c r="C2368" i="3"/>
  <c r="D2368" i="3" s="1"/>
  <c r="C2367" i="3"/>
  <c r="C2366" i="3"/>
  <c r="D2366" i="3" s="1"/>
  <c r="C2365" i="3"/>
  <c r="E2365" i="3" s="1"/>
  <c r="B2365" i="3"/>
  <c r="C2364" i="3"/>
  <c r="E2364" i="3" s="1"/>
  <c r="C2363" i="3"/>
  <c r="C2362" i="3"/>
  <c r="E2362" i="3" s="1"/>
  <c r="C2361" i="3"/>
  <c r="E2361" i="3" s="1"/>
  <c r="C2360" i="3"/>
  <c r="D2360" i="3" s="1"/>
  <c r="C2359" i="3"/>
  <c r="C2358" i="3"/>
  <c r="C2357" i="3"/>
  <c r="E2357" i="3" s="1"/>
  <c r="C2356" i="3"/>
  <c r="D2356" i="3" s="1"/>
  <c r="C2355" i="3"/>
  <c r="E2355" i="3" s="1"/>
  <c r="C2354" i="3"/>
  <c r="E2354" i="3" s="1"/>
  <c r="C2353" i="3"/>
  <c r="D2353" i="3" s="1"/>
  <c r="C2352" i="3"/>
  <c r="E2352" i="3" s="1"/>
  <c r="C2351" i="3"/>
  <c r="D2351" i="3" s="1"/>
  <c r="C2350" i="3"/>
  <c r="E2350" i="3" s="1"/>
  <c r="C2349" i="3"/>
  <c r="D2349" i="3" s="1"/>
  <c r="C2348" i="3"/>
  <c r="D2348" i="3" s="1"/>
  <c r="B2348" i="3"/>
  <c r="C2347" i="3"/>
  <c r="D2347" i="3" s="1"/>
  <c r="C2346" i="3"/>
  <c r="E2346" i="3" s="1"/>
  <c r="C2345" i="3"/>
  <c r="E2345" i="3" s="1"/>
  <c r="C2344" i="3"/>
  <c r="E2344" i="3" s="1"/>
  <c r="C2343" i="3"/>
  <c r="D2343" i="3" s="1"/>
  <c r="C2342" i="3"/>
  <c r="C2341" i="3"/>
  <c r="C2340" i="3"/>
  <c r="E2340" i="3" s="1"/>
  <c r="C2339" i="3"/>
  <c r="D2339" i="3" s="1"/>
  <c r="C2338" i="3"/>
  <c r="D2338" i="3" s="1"/>
  <c r="C2337" i="3"/>
  <c r="E2337" i="3" s="1"/>
  <c r="C2336" i="3"/>
  <c r="D2336" i="3" s="1"/>
  <c r="C2335" i="3"/>
  <c r="E2335" i="3" s="1"/>
  <c r="C2334" i="3"/>
  <c r="D2334" i="3" s="1"/>
  <c r="C2333" i="3"/>
  <c r="E2333" i="3" s="1"/>
  <c r="C2332" i="3"/>
  <c r="D2332" i="3" s="1"/>
  <c r="C2331" i="3"/>
  <c r="E2331" i="3" s="1"/>
  <c r="B2331" i="3"/>
  <c r="C2330" i="3"/>
  <c r="E2330" i="3" s="1"/>
  <c r="C2329" i="3"/>
  <c r="C2328" i="3"/>
  <c r="E2328" i="3" s="1"/>
  <c r="C2327" i="3"/>
  <c r="E2327" i="3" s="1"/>
  <c r="C2326" i="3"/>
  <c r="D2326" i="3" s="1"/>
  <c r="C2325" i="3"/>
  <c r="C2324" i="3"/>
  <c r="E2324" i="3" s="1"/>
  <c r="C2323" i="3"/>
  <c r="E2323" i="3" s="1"/>
  <c r="C2322" i="3"/>
  <c r="D2322" i="3" s="1"/>
  <c r="C2321" i="3"/>
  <c r="E2321" i="3" s="1"/>
  <c r="C2320" i="3"/>
  <c r="E2320" i="3" s="1"/>
  <c r="C2319" i="3"/>
  <c r="D2319" i="3" s="1"/>
  <c r="C2318" i="3"/>
  <c r="E2318" i="3" s="1"/>
  <c r="C2317" i="3"/>
  <c r="D2317" i="3" s="1"/>
  <c r="C2316" i="3"/>
  <c r="E2316" i="3" s="1"/>
  <c r="C2315" i="3"/>
  <c r="D2315" i="3" s="1"/>
  <c r="C2314" i="3"/>
  <c r="D2314" i="3" s="1"/>
  <c r="B2314" i="3"/>
  <c r="C2313" i="3"/>
  <c r="D2313" i="3" s="1"/>
  <c r="C2312" i="3"/>
  <c r="E2312" i="3" s="1"/>
  <c r="C2311" i="3"/>
  <c r="C2310" i="3"/>
  <c r="E2310" i="3" s="1"/>
  <c r="C2309" i="3"/>
  <c r="D2309" i="3" s="1"/>
  <c r="C2308" i="3"/>
  <c r="C2307" i="3"/>
  <c r="C2306" i="3"/>
  <c r="E2306" i="3" s="1"/>
  <c r="C2305" i="3"/>
  <c r="D2305" i="3" s="1"/>
  <c r="C2304" i="3"/>
  <c r="D2304" i="3" s="1"/>
  <c r="C2303" i="3"/>
  <c r="E2303" i="3" s="1"/>
  <c r="C2302" i="3"/>
  <c r="D2302" i="3" s="1"/>
  <c r="C2301" i="3"/>
  <c r="E2301" i="3" s="1"/>
  <c r="C2300" i="3"/>
  <c r="D2300" i="3" s="1"/>
  <c r="C2299" i="3"/>
  <c r="E2299" i="3" s="1"/>
  <c r="C2298" i="3"/>
  <c r="D2298" i="3" s="1"/>
  <c r="C2297" i="3"/>
  <c r="E2297" i="3" s="1"/>
  <c r="B2297" i="3"/>
  <c r="C2296" i="3"/>
  <c r="C2295" i="3"/>
  <c r="D2295" i="3" s="1"/>
  <c r="C2294" i="3"/>
  <c r="E2294" i="3" s="1"/>
  <c r="C2293" i="3"/>
  <c r="E2293" i="3" s="1"/>
  <c r="C2292" i="3"/>
  <c r="D2292" i="3" s="1"/>
  <c r="C2291" i="3"/>
  <c r="C2290" i="3"/>
  <c r="C2289" i="3"/>
  <c r="E2289" i="3" s="1"/>
  <c r="C2288" i="3"/>
  <c r="D2288" i="3" s="1"/>
  <c r="C2287" i="3"/>
  <c r="E2287" i="3" s="1"/>
  <c r="C2286" i="3"/>
  <c r="E2286" i="3" s="1"/>
  <c r="C2285" i="3"/>
  <c r="D2285" i="3" s="1"/>
  <c r="C2284" i="3"/>
  <c r="E2284" i="3" s="1"/>
  <c r="C2283" i="3"/>
  <c r="D2283" i="3" s="1"/>
  <c r="C2282" i="3"/>
  <c r="E2282" i="3" s="1"/>
  <c r="C2281" i="3"/>
  <c r="D2281" i="3" s="1"/>
  <c r="C2280" i="3"/>
  <c r="D2280" i="3" s="1"/>
  <c r="B2280" i="3"/>
  <c r="C2279" i="3"/>
  <c r="C2278" i="3"/>
  <c r="E2278" i="3" s="1"/>
  <c r="C2277" i="3"/>
  <c r="E2277" i="3" s="1"/>
  <c r="C2276" i="3"/>
  <c r="E2276" i="3" s="1"/>
  <c r="C2275" i="3"/>
  <c r="D2275" i="3" s="1"/>
  <c r="C2274" i="3"/>
  <c r="D2274" i="3" s="1"/>
  <c r="C2273" i="3"/>
  <c r="C2272" i="3"/>
  <c r="E2272" i="3" s="1"/>
  <c r="C2271" i="3"/>
  <c r="D2271" i="3" s="1"/>
  <c r="C2270" i="3"/>
  <c r="E2270" i="3" s="1"/>
  <c r="C2269" i="3"/>
  <c r="E2269" i="3" s="1"/>
  <c r="C2268" i="3"/>
  <c r="C2267" i="3"/>
  <c r="E2267" i="3" s="1"/>
  <c r="C2266" i="3"/>
  <c r="D2266" i="3" s="1"/>
  <c r="C2265" i="3"/>
  <c r="C2264" i="3"/>
  <c r="D2264" i="3" s="1"/>
  <c r="C2263" i="3"/>
  <c r="E2263" i="3" s="1"/>
  <c r="B2263" i="3"/>
  <c r="C2262" i="3"/>
  <c r="E2262" i="3" s="1"/>
  <c r="C2261" i="3"/>
  <c r="C2260" i="3"/>
  <c r="E2260" i="3" s="1"/>
  <c r="C2259" i="3"/>
  <c r="E2259" i="3" s="1"/>
  <c r="C2258" i="3"/>
  <c r="D2258" i="3" s="1"/>
  <c r="C2257" i="3"/>
  <c r="C2256" i="3"/>
  <c r="E2256" i="3" s="1"/>
  <c r="C2255" i="3"/>
  <c r="E2255" i="3" s="1"/>
  <c r="C2254" i="3"/>
  <c r="D2254" i="3" s="1"/>
  <c r="C2253" i="3"/>
  <c r="E2253" i="3" s="1"/>
  <c r="C2252" i="3"/>
  <c r="E2252" i="3" s="1"/>
  <c r="C2251" i="3"/>
  <c r="D2251" i="3" s="1"/>
  <c r="C2250" i="3"/>
  <c r="E2250" i="3" s="1"/>
  <c r="C2249" i="3"/>
  <c r="D2249" i="3" s="1"/>
  <c r="C2248" i="3"/>
  <c r="E2248" i="3" s="1"/>
  <c r="C2247" i="3"/>
  <c r="C2246" i="3"/>
  <c r="D2246" i="3" s="1"/>
  <c r="B2246" i="3"/>
  <c r="C2245" i="3"/>
  <c r="D2245" i="3" s="1"/>
  <c r="C2244" i="3"/>
  <c r="C2243" i="3"/>
  <c r="C2242" i="3"/>
  <c r="C2241" i="3"/>
  <c r="D2241" i="3" s="1"/>
  <c r="C2240" i="3"/>
  <c r="C2239" i="3"/>
  <c r="D2239" i="3" s="1"/>
  <c r="C2238" i="3"/>
  <c r="C2237" i="3"/>
  <c r="D2237" i="3" s="1"/>
  <c r="C2236" i="3"/>
  <c r="C2235" i="3"/>
  <c r="C2234" i="3"/>
  <c r="C2233" i="3"/>
  <c r="C2232" i="3"/>
  <c r="D2232" i="3" s="1"/>
  <c r="C2231" i="3"/>
  <c r="C2230" i="3"/>
  <c r="E2230" i="3" s="1"/>
  <c r="C2229" i="3"/>
  <c r="B2229" i="3"/>
  <c r="C2228" i="3"/>
  <c r="D2228" i="3" s="1"/>
  <c r="C2227" i="3"/>
  <c r="D2227" i="3" s="1"/>
  <c r="C2226" i="3"/>
  <c r="C2225" i="3"/>
  <c r="C2224" i="3"/>
  <c r="D2224" i="3" s="1"/>
  <c r="C2223" i="3"/>
  <c r="C2222" i="3"/>
  <c r="C2221" i="3"/>
  <c r="C2220" i="3"/>
  <c r="D2220" i="3" s="1"/>
  <c r="C2219" i="3"/>
  <c r="D2219" i="3" s="1"/>
  <c r="C2218" i="3"/>
  <c r="D2218" i="3" s="1"/>
  <c r="C2217" i="3"/>
  <c r="C2216" i="3"/>
  <c r="C2215" i="3"/>
  <c r="D2215" i="3" s="1"/>
  <c r="C2214" i="3"/>
  <c r="C2213" i="3"/>
  <c r="C2212" i="3"/>
  <c r="B2212" i="3"/>
  <c r="C2211" i="3"/>
  <c r="C2210" i="3"/>
  <c r="C2209" i="3"/>
  <c r="C2208" i="3"/>
  <c r="C2207" i="3"/>
  <c r="D2207" i="3" s="1"/>
  <c r="C2206" i="3"/>
  <c r="C2205" i="3"/>
  <c r="C2204" i="3"/>
  <c r="C2203" i="3"/>
  <c r="D2203" i="3" s="1"/>
  <c r="C2202" i="3"/>
  <c r="C2201" i="3"/>
  <c r="D2201" i="3" s="1"/>
  <c r="C2200" i="3"/>
  <c r="C2199" i="3"/>
  <c r="E2199" i="3" s="1"/>
  <c r="C2198" i="3"/>
  <c r="C2197" i="3"/>
  <c r="C2196" i="3"/>
  <c r="C2195" i="3"/>
  <c r="D2195" i="3" s="1"/>
  <c r="B2195" i="3"/>
  <c r="C2194" i="3"/>
  <c r="C2193" i="3"/>
  <c r="C2192" i="3"/>
  <c r="C2191" i="3"/>
  <c r="C2190" i="3"/>
  <c r="C2189" i="3"/>
  <c r="C2188" i="3"/>
  <c r="C2187" i="3"/>
  <c r="E2187" i="3" s="1"/>
  <c r="C2186" i="3"/>
  <c r="C2185" i="3"/>
  <c r="C2184" i="3"/>
  <c r="D2184" i="3" s="1"/>
  <c r="C2183" i="3"/>
  <c r="C2182" i="3"/>
  <c r="E2182" i="3" s="1"/>
  <c r="C2181" i="3"/>
  <c r="C2180" i="3"/>
  <c r="C2179" i="3"/>
  <c r="C2178" i="3"/>
  <c r="B2178" i="3"/>
  <c r="C2177" i="3"/>
  <c r="D2177" i="3" s="1"/>
  <c r="C2176" i="3"/>
  <c r="C2175" i="3"/>
  <c r="C2174" i="3"/>
  <c r="E2174" i="3" s="1"/>
  <c r="C2173" i="3"/>
  <c r="C2172" i="3"/>
  <c r="D2172" i="3" s="1"/>
  <c r="C2171" i="3"/>
  <c r="C2170" i="3"/>
  <c r="E2170" i="3" s="1"/>
  <c r="C2169" i="3"/>
  <c r="C2168" i="3"/>
  <c r="C2167" i="3"/>
  <c r="C2166" i="3"/>
  <c r="C2165" i="3"/>
  <c r="E2165" i="3" s="1"/>
  <c r="C2164" i="3"/>
  <c r="C2163" i="3"/>
  <c r="D2163" i="3" s="1"/>
  <c r="C2162" i="3"/>
  <c r="D2162" i="3" s="1"/>
  <c r="C2161" i="3"/>
  <c r="B2161" i="3"/>
  <c r="C2160" i="3"/>
  <c r="D2160" i="3" s="1"/>
  <c r="C2159" i="3"/>
  <c r="D2159" i="3" s="1"/>
  <c r="C2158" i="3"/>
  <c r="E2158" i="3" s="1"/>
  <c r="C2157" i="3"/>
  <c r="E2157" i="3" s="1"/>
  <c r="C2156" i="3"/>
  <c r="C2155" i="3"/>
  <c r="D2155" i="3" s="1"/>
  <c r="C2154" i="3"/>
  <c r="C2153" i="3"/>
  <c r="E2153" i="3" s="1"/>
  <c r="C2152" i="3"/>
  <c r="C2151" i="3"/>
  <c r="C2150" i="3"/>
  <c r="D2150" i="3" s="1"/>
  <c r="C2149" i="3"/>
  <c r="C2148" i="3"/>
  <c r="E2148" i="3" s="1"/>
  <c r="C2147" i="3"/>
  <c r="C2146" i="3"/>
  <c r="C2145" i="3"/>
  <c r="E2145" i="3" s="1"/>
  <c r="C2144" i="3"/>
  <c r="D2144" i="3" s="1"/>
  <c r="B2144" i="3"/>
  <c r="C2143" i="3"/>
  <c r="D2143" i="3" s="1"/>
  <c r="C2142" i="3"/>
  <c r="C2141" i="3"/>
  <c r="C2140" i="3"/>
  <c r="E2140" i="3" s="1"/>
  <c r="C2139" i="3"/>
  <c r="C2138" i="3"/>
  <c r="C2137" i="3"/>
  <c r="D2137" i="3" s="1"/>
  <c r="C2136" i="3"/>
  <c r="C2135" i="3"/>
  <c r="C2134" i="3"/>
  <c r="C2133" i="3"/>
  <c r="C2132" i="3"/>
  <c r="C2131" i="3"/>
  <c r="E2131" i="3" s="1"/>
  <c r="C2130" i="3"/>
  <c r="C2129" i="3"/>
  <c r="C2128" i="3"/>
  <c r="C2127" i="3"/>
  <c r="D2127" i="3" s="1"/>
  <c r="B2127" i="3"/>
  <c r="C2126" i="3"/>
  <c r="C2125" i="3"/>
  <c r="C2124" i="3"/>
  <c r="D2124" i="3" s="1"/>
  <c r="C2123" i="3"/>
  <c r="E2123" i="3" s="1"/>
  <c r="C2122" i="3"/>
  <c r="C2121" i="3"/>
  <c r="C2120" i="3"/>
  <c r="D2120" i="3" s="1"/>
  <c r="C2119" i="3"/>
  <c r="E2119" i="3" s="1"/>
  <c r="C2118" i="3"/>
  <c r="C2117" i="3"/>
  <c r="C2116" i="3"/>
  <c r="D2116" i="3" s="1"/>
  <c r="C2115" i="3"/>
  <c r="E2115" i="3" s="1"/>
  <c r="C2114" i="3"/>
  <c r="E2114" i="3" s="1"/>
  <c r="C2113" i="3"/>
  <c r="C2112" i="3"/>
  <c r="D2112" i="3" s="1"/>
  <c r="C2111" i="3"/>
  <c r="C2110" i="3"/>
  <c r="B2110" i="3"/>
  <c r="C2109" i="3"/>
  <c r="C2108" i="3"/>
  <c r="C2107" i="3"/>
  <c r="D2107" i="3" s="1"/>
  <c r="C2106" i="3"/>
  <c r="E2106" i="3" s="1"/>
  <c r="C2105" i="3"/>
  <c r="C2104" i="3"/>
  <c r="D2104" i="3" s="1"/>
  <c r="C2103" i="3"/>
  <c r="D2103" i="3" s="1"/>
  <c r="C2102" i="3"/>
  <c r="E2102" i="3" s="1"/>
  <c r="C2101" i="3"/>
  <c r="C2100" i="3"/>
  <c r="C2099" i="3"/>
  <c r="C2098" i="3"/>
  <c r="C2097" i="3"/>
  <c r="E2097" i="3" s="1"/>
  <c r="C2096" i="3"/>
  <c r="C2095" i="3"/>
  <c r="D2095" i="3" s="1"/>
  <c r="C2094" i="3"/>
  <c r="C2093" i="3"/>
  <c r="B2093" i="3"/>
  <c r="C2092" i="3"/>
  <c r="D2092" i="3" s="1"/>
  <c r="C2091" i="3"/>
  <c r="D2091" i="3" s="1"/>
  <c r="C2090" i="3"/>
  <c r="C2089" i="3"/>
  <c r="E2089" i="3" s="1"/>
  <c r="C2088" i="3"/>
  <c r="C2087" i="3"/>
  <c r="C2086" i="3"/>
  <c r="C2085" i="3"/>
  <c r="E2085" i="3" s="1"/>
  <c r="C2084" i="3"/>
  <c r="C2083" i="3"/>
  <c r="C2082" i="3"/>
  <c r="C2081" i="3"/>
  <c r="C2080" i="3"/>
  <c r="E2080" i="3" s="1"/>
  <c r="C2079" i="3"/>
  <c r="C2078" i="3"/>
  <c r="C2077" i="3"/>
  <c r="E2077" i="3" s="1"/>
  <c r="C2076" i="3"/>
  <c r="D2076" i="3" s="1"/>
  <c r="B2076" i="3"/>
  <c r="C2075" i="3"/>
  <c r="D2075" i="3" s="1"/>
  <c r="C2074" i="3"/>
  <c r="C2073" i="3"/>
  <c r="C2072" i="3"/>
  <c r="E2072" i="3" s="1"/>
  <c r="C2071" i="3"/>
  <c r="C2070" i="3"/>
  <c r="C2069" i="3"/>
  <c r="D2069" i="3" s="1"/>
  <c r="C2068" i="3"/>
  <c r="C2067" i="3"/>
  <c r="C2066" i="3"/>
  <c r="C2065" i="3"/>
  <c r="C2064" i="3"/>
  <c r="E2064" i="3" s="1"/>
  <c r="C2063" i="3"/>
  <c r="E2063" i="3" s="1"/>
  <c r="C2062" i="3"/>
  <c r="C2061" i="3"/>
  <c r="D2061" i="3" s="1"/>
  <c r="C2060" i="3"/>
  <c r="C2059" i="3"/>
  <c r="D2059" i="3" s="1"/>
  <c r="B2059" i="3"/>
  <c r="C2058" i="3"/>
  <c r="C2057" i="3"/>
  <c r="C2056" i="3"/>
  <c r="C2055" i="3"/>
  <c r="C2054" i="3"/>
  <c r="C2053" i="3"/>
  <c r="C2052" i="3"/>
  <c r="C2051" i="3"/>
  <c r="C2050" i="3"/>
  <c r="C2049" i="3"/>
  <c r="C2048" i="3"/>
  <c r="C2047" i="3"/>
  <c r="C2046" i="3"/>
  <c r="E2046" i="3" s="1"/>
  <c r="C2045" i="3"/>
  <c r="C2044" i="3"/>
  <c r="C2043" i="3"/>
  <c r="C2042" i="3"/>
  <c r="D2042" i="3" s="1"/>
  <c r="B2042" i="3"/>
  <c r="C2041" i="3"/>
  <c r="C2040" i="3"/>
  <c r="C2039" i="3"/>
  <c r="C2038" i="3"/>
  <c r="E2038" i="3" s="1"/>
  <c r="C2037" i="3"/>
  <c r="C2036" i="3"/>
  <c r="D2036" i="3" s="1"/>
  <c r="C2035" i="3"/>
  <c r="E2035" i="3" s="1"/>
  <c r="C2034" i="3"/>
  <c r="E2034" i="3" s="1"/>
  <c r="C2033" i="3"/>
  <c r="C2032" i="3"/>
  <c r="D2032" i="3" s="1"/>
  <c r="C2031" i="3"/>
  <c r="C2030" i="3"/>
  <c r="C2029" i="3"/>
  <c r="E2029" i="3" s="1"/>
  <c r="C2028" i="3"/>
  <c r="C2027" i="3"/>
  <c r="D2027" i="3" s="1"/>
  <c r="C2026" i="3"/>
  <c r="C2025" i="3"/>
  <c r="B2025" i="3"/>
  <c r="C2024" i="3"/>
  <c r="D2024" i="3" s="1"/>
  <c r="C2023" i="3"/>
  <c r="C2022" i="3"/>
  <c r="C2021" i="3"/>
  <c r="E2021" i="3" s="1"/>
  <c r="C2020" i="3"/>
  <c r="C2019" i="3"/>
  <c r="C2018" i="3"/>
  <c r="C2017" i="3"/>
  <c r="E2017" i="3" s="1"/>
  <c r="C2016" i="3"/>
  <c r="C2015" i="3"/>
  <c r="C2014" i="3"/>
  <c r="D2014" i="3" s="1"/>
  <c r="C2013" i="3"/>
  <c r="C2012" i="3"/>
  <c r="E2012" i="3" s="1"/>
  <c r="C2011" i="3"/>
  <c r="C2010" i="3"/>
  <c r="C2009" i="3"/>
  <c r="C2008" i="3"/>
  <c r="D2008" i="3" s="1"/>
  <c r="B2008" i="3"/>
  <c r="C2007" i="3"/>
  <c r="C2006" i="3"/>
  <c r="C2005" i="3"/>
  <c r="C2004" i="3"/>
  <c r="C2003" i="3"/>
  <c r="C2002" i="3"/>
  <c r="C2001" i="3"/>
  <c r="C2000" i="3"/>
  <c r="E2000" i="3" s="1"/>
  <c r="C1999" i="3"/>
  <c r="C1998" i="3"/>
  <c r="C1997" i="3"/>
  <c r="D1997" i="3" s="1"/>
  <c r="C1996" i="3"/>
  <c r="C1995" i="3"/>
  <c r="E1995" i="3" s="1"/>
  <c r="C1994" i="3"/>
  <c r="C1993" i="3"/>
  <c r="C1992" i="3"/>
  <c r="C1991" i="3"/>
  <c r="D1991" i="3" s="1"/>
  <c r="B1991" i="3"/>
  <c r="C1990" i="3"/>
  <c r="D1990" i="3" s="1"/>
  <c r="C1989" i="3"/>
  <c r="C1988" i="3"/>
  <c r="C1987" i="3"/>
  <c r="E1987" i="3" s="1"/>
  <c r="C1986" i="3"/>
  <c r="C1985" i="3"/>
  <c r="C1984" i="3"/>
  <c r="D1984" i="3" s="1"/>
  <c r="C1983" i="3"/>
  <c r="C1982" i="3"/>
  <c r="C1981" i="3"/>
  <c r="C1980" i="3"/>
  <c r="C1979" i="3"/>
  <c r="E1979" i="3" s="1"/>
  <c r="C1978" i="3"/>
  <c r="E1978" i="3" s="1"/>
  <c r="C1977" i="3"/>
  <c r="C1976" i="3"/>
  <c r="D1976" i="3" s="1"/>
  <c r="C1975" i="3"/>
  <c r="C1974" i="3"/>
  <c r="D1974" i="3" s="1"/>
  <c r="B1974" i="3"/>
  <c r="C1973" i="3"/>
  <c r="C1972" i="3"/>
  <c r="C1971" i="3"/>
  <c r="C1970" i="3"/>
  <c r="E1970" i="3" s="1"/>
  <c r="C1969" i="3"/>
  <c r="C1968" i="3"/>
  <c r="D1968" i="3" s="1"/>
  <c r="C1967" i="3"/>
  <c r="C1966" i="3"/>
  <c r="E1966" i="3" s="1"/>
  <c r="C1965" i="3"/>
  <c r="C1964" i="3"/>
  <c r="C1963" i="3"/>
  <c r="C1962" i="3"/>
  <c r="D1962" i="3" s="1"/>
  <c r="C1961" i="3"/>
  <c r="E1961" i="3" s="1"/>
  <c r="C1960" i="3"/>
  <c r="C1959" i="3"/>
  <c r="D1959" i="3" s="1"/>
  <c r="C1958" i="3"/>
  <c r="E1958" i="3" s="1"/>
  <c r="C1957" i="3"/>
  <c r="B1957" i="3"/>
  <c r="C1956" i="3"/>
  <c r="D1956" i="3" s="1"/>
  <c r="C1955" i="3"/>
  <c r="C1954" i="3"/>
  <c r="E1954" i="3" s="1"/>
  <c r="C1953" i="3"/>
  <c r="E1953" i="3" s="1"/>
  <c r="C1952" i="3"/>
  <c r="C1951" i="3"/>
  <c r="D1951" i="3" s="1"/>
  <c r="C1950" i="3"/>
  <c r="C1949" i="3"/>
  <c r="E1949" i="3" s="1"/>
  <c r="C1948" i="3"/>
  <c r="C1947" i="3"/>
  <c r="C1946" i="3"/>
  <c r="C1945" i="3"/>
  <c r="E1945" i="3" s="1"/>
  <c r="C1944" i="3"/>
  <c r="E1944" i="3" s="1"/>
  <c r="C1943" i="3"/>
  <c r="C1942" i="3"/>
  <c r="D1942" i="3" s="1"/>
  <c r="C1941" i="3"/>
  <c r="C1940" i="3"/>
  <c r="D1940" i="3" s="1"/>
  <c r="B1940" i="3"/>
  <c r="C1939" i="3"/>
  <c r="C1938" i="3"/>
  <c r="C1937" i="3"/>
  <c r="D1937" i="3" s="1"/>
  <c r="C1936" i="3"/>
  <c r="E1936" i="3" s="1"/>
  <c r="C1935" i="3"/>
  <c r="C1934" i="3"/>
  <c r="C1933" i="3"/>
  <c r="D1933" i="3" s="1"/>
  <c r="C1932" i="3"/>
  <c r="E1932" i="3" s="1"/>
  <c r="C1931" i="3"/>
  <c r="C1930" i="3"/>
  <c r="C1929" i="3"/>
  <c r="D1929" i="3" s="1"/>
  <c r="C1928" i="3"/>
  <c r="E1928" i="3" s="1"/>
  <c r="C1927" i="3"/>
  <c r="E1927" i="3" s="1"/>
  <c r="C1926" i="3"/>
  <c r="C1925" i="3"/>
  <c r="D1925" i="3" s="1"/>
  <c r="C1924" i="3"/>
  <c r="E1924" i="3" s="1"/>
  <c r="C1923" i="3"/>
  <c r="D1923" i="3" s="1"/>
  <c r="B1923" i="3"/>
  <c r="C1922" i="3"/>
  <c r="D1922" i="3" s="1"/>
  <c r="C1921" i="3"/>
  <c r="D1921" i="3" s="1"/>
  <c r="C1920" i="3"/>
  <c r="E1920" i="3" s="1"/>
  <c r="C1919" i="3"/>
  <c r="E1919" i="3" s="1"/>
  <c r="C1918" i="3"/>
  <c r="E1918" i="3" s="1"/>
  <c r="C1917" i="3"/>
  <c r="C1916" i="3"/>
  <c r="D1916" i="3" s="1"/>
  <c r="C1915" i="3"/>
  <c r="E1915" i="3" s="1"/>
  <c r="C1914" i="3"/>
  <c r="C1913" i="3"/>
  <c r="D1913" i="3" s="1"/>
  <c r="C1912" i="3"/>
  <c r="D1912" i="3" s="1"/>
  <c r="C1911" i="3"/>
  <c r="C1910" i="3"/>
  <c r="E1910" i="3" s="1"/>
  <c r="C1909" i="3"/>
  <c r="E1909" i="3" s="1"/>
  <c r="C1908" i="3"/>
  <c r="C1907" i="3"/>
  <c r="D1907" i="3" s="1"/>
  <c r="C1906" i="3"/>
  <c r="D1906" i="3" s="1"/>
  <c r="B1906" i="3"/>
  <c r="C1905" i="3"/>
  <c r="D1905" i="3" s="1"/>
  <c r="C1904" i="3"/>
  <c r="C1903" i="3"/>
  <c r="C1902" i="3"/>
  <c r="E1902" i="3" s="1"/>
  <c r="C1901" i="3"/>
  <c r="E1901" i="3" s="1"/>
  <c r="C1900" i="3"/>
  <c r="D1900" i="3" s="1"/>
  <c r="C1899" i="3"/>
  <c r="D1899" i="3" s="1"/>
  <c r="C1898" i="3"/>
  <c r="C1897" i="3"/>
  <c r="E1897" i="3" s="1"/>
  <c r="C1896" i="3"/>
  <c r="C1895" i="3"/>
  <c r="C1894" i="3"/>
  <c r="E1894" i="3" s="1"/>
  <c r="C1893" i="3"/>
  <c r="C1892" i="3"/>
  <c r="E1892" i="3" s="1"/>
  <c r="C1891" i="3"/>
  <c r="C1890" i="3"/>
  <c r="C1889" i="3"/>
  <c r="D1889" i="3" s="1"/>
  <c r="B1889" i="3"/>
  <c r="C1888" i="3"/>
  <c r="D1888" i="3" s="1"/>
  <c r="C1887" i="3"/>
  <c r="D1887" i="3" s="1"/>
  <c r="C1886" i="3"/>
  <c r="C1885" i="3"/>
  <c r="C1884" i="3"/>
  <c r="E1884" i="3" s="1"/>
  <c r="C1883" i="3"/>
  <c r="D1883" i="3" s="1"/>
  <c r="C1882" i="3"/>
  <c r="D1882" i="3" s="1"/>
  <c r="C1881" i="3"/>
  <c r="E1881" i="3" s="1"/>
  <c r="C1880" i="3"/>
  <c r="E1880" i="3" s="1"/>
  <c r="C1879" i="3"/>
  <c r="D1879" i="3" s="1"/>
  <c r="C1878" i="3"/>
  <c r="C1877" i="3"/>
  <c r="D1877" i="3" s="1"/>
  <c r="C1876" i="3"/>
  <c r="E1876" i="3" s="1"/>
  <c r="C1875" i="3"/>
  <c r="E1875" i="3" s="1"/>
  <c r="C1874" i="3"/>
  <c r="D1874" i="3" s="1"/>
  <c r="C1873" i="3"/>
  <c r="C1872" i="3"/>
  <c r="D1872" i="3" s="1"/>
  <c r="B1872" i="3"/>
  <c r="C1871" i="3"/>
  <c r="C1870" i="3"/>
  <c r="D1870" i="3" s="1"/>
  <c r="C1869" i="3"/>
  <c r="D1869" i="3" s="1"/>
  <c r="C1868" i="3"/>
  <c r="E1868" i="3" s="1"/>
  <c r="C1867" i="3"/>
  <c r="E1867" i="3" s="1"/>
  <c r="C1866" i="3"/>
  <c r="D1866" i="3" s="1"/>
  <c r="C1865" i="3"/>
  <c r="C1864" i="3"/>
  <c r="C1863" i="3"/>
  <c r="E1863" i="3" s="1"/>
  <c r="C1862" i="3"/>
  <c r="D1862" i="3" s="1"/>
  <c r="C1861" i="3"/>
  <c r="D1861" i="3" s="1"/>
  <c r="C1860" i="3"/>
  <c r="C1859" i="3"/>
  <c r="C1858" i="3"/>
  <c r="E1858" i="3" s="1"/>
  <c r="C1857" i="3"/>
  <c r="D1857" i="3" s="1"/>
  <c r="C1856" i="3"/>
  <c r="E1856" i="3" s="1"/>
  <c r="C1855" i="3"/>
  <c r="B1855" i="3"/>
  <c r="C1854" i="3"/>
  <c r="C1853" i="3"/>
  <c r="D1853" i="3" s="1"/>
  <c r="C1852" i="3"/>
  <c r="C1851" i="3"/>
  <c r="D1851" i="3" s="1"/>
  <c r="C1850" i="3"/>
  <c r="E1850" i="3" s="1"/>
  <c r="C1849" i="3"/>
  <c r="D1849" i="3" s="1"/>
  <c r="C1848" i="3"/>
  <c r="E1848" i="3" s="1"/>
  <c r="C1847" i="3"/>
  <c r="E1847" i="3" s="1"/>
  <c r="C1846" i="3"/>
  <c r="C1845" i="3"/>
  <c r="D1845" i="3" s="1"/>
  <c r="C1844" i="3"/>
  <c r="D1844" i="3" s="1"/>
  <c r="C1843" i="3"/>
  <c r="E1843" i="3" s="1"/>
  <c r="C1842" i="3"/>
  <c r="C1841" i="3"/>
  <c r="E1841" i="3" s="1"/>
  <c r="C1840" i="3"/>
  <c r="C1839" i="3"/>
  <c r="C1838" i="3"/>
  <c r="D1838" i="3" s="1"/>
  <c r="B1838" i="3"/>
  <c r="C1837" i="3"/>
  <c r="D1837" i="3" s="1"/>
  <c r="C1836" i="3"/>
  <c r="D1836" i="3" s="1"/>
  <c r="C1835" i="3"/>
  <c r="E1835" i="3" s="1"/>
  <c r="C1834" i="3"/>
  <c r="E1834" i="3" s="1"/>
  <c r="C1833" i="3"/>
  <c r="C1832" i="3"/>
  <c r="D1832" i="3" s="1"/>
  <c r="C1831" i="3"/>
  <c r="C1830" i="3"/>
  <c r="D1830" i="3" s="1"/>
  <c r="C1829" i="3"/>
  <c r="C1828" i="3"/>
  <c r="E1828" i="3" s="1"/>
  <c r="C1827" i="3"/>
  <c r="E1827" i="3" s="1"/>
  <c r="C1826" i="3"/>
  <c r="E1826" i="3" s="1"/>
  <c r="C1825" i="3"/>
  <c r="D1825" i="3" s="1"/>
  <c r="C1824" i="3"/>
  <c r="E1824" i="3" s="1"/>
  <c r="C1823" i="3"/>
  <c r="E1823" i="3" s="1"/>
  <c r="C1822" i="3"/>
  <c r="C1821" i="3"/>
  <c r="E1821" i="3" s="1"/>
  <c r="B1821" i="3"/>
  <c r="C1820" i="3"/>
  <c r="E1820" i="3" s="1"/>
  <c r="C1819" i="3"/>
  <c r="E1819" i="3" s="1"/>
  <c r="C1818" i="3"/>
  <c r="C1817" i="3"/>
  <c r="D1817" i="3" s="1"/>
  <c r="C1816" i="3"/>
  <c r="E1816" i="3" s="1"/>
  <c r="C1815" i="3"/>
  <c r="E1815" i="3" s="1"/>
  <c r="C1814" i="3"/>
  <c r="C1813" i="3"/>
  <c r="C1812" i="3"/>
  <c r="E1812" i="3" s="1"/>
  <c r="C1811" i="3"/>
  <c r="E1811" i="3" s="1"/>
  <c r="C1810" i="3"/>
  <c r="E1810" i="3" s="1"/>
  <c r="C1809" i="3"/>
  <c r="D1809" i="3" s="1"/>
  <c r="C1808" i="3"/>
  <c r="E1808" i="3" s="1"/>
  <c r="C1807" i="3"/>
  <c r="C1806" i="3"/>
  <c r="E1806" i="3" s="1"/>
  <c r="C1805" i="3"/>
  <c r="C1804" i="3"/>
  <c r="E1804" i="3" s="1"/>
  <c r="B1804" i="3"/>
  <c r="C1803" i="3"/>
  <c r="E1803" i="3" s="1"/>
  <c r="C1802" i="3"/>
  <c r="E1802" i="3" s="1"/>
  <c r="C1801" i="3"/>
  <c r="D1801" i="3" s="1"/>
  <c r="C1800" i="3"/>
  <c r="E1800" i="3" s="1"/>
  <c r="C1799" i="3"/>
  <c r="C1798" i="3"/>
  <c r="E1798" i="3" s="1"/>
  <c r="C1797" i="3"/>
  <c r="C1796" i="3"/>
  <c r="D1796" i="3" s="1"/>
  <c r="C1795" i="3"/>
  <c r="E1795" i="3" s="1"/>
  <c r="C1794" i="3"/>
  <c r="E1794" i="3" s="1"/>
  <c r="C1793" i="3"/>
  <c r="E1793" i="3" s="1"/>
  <c r="C1792" i="3"/>
  <c r="E1792" i="3" s="1"/>
  <c r="C1791" i="3"/>
  <c r="C1790" i="3"/>
  <c r="E1790" i="3" s="1"/>
  <c r="C1789" i="3"/>
  <c r="E1789" i="3" s="1"/>
  <c r="C1788" i="3"/>
  <c r="C1787" i="3"/>
  <c r="E1787" i="3" s="1"/>
  <c r="B1787" i="3"/>
  <c r="C1786" i="3"/>
  <c r="E1786" i="3" s="1"/>
  <c r="C1785" i="3"/>
  <c r="E1785" i="3" s="1"/>
  <c r="C1784" i="3"/>
  <c r="D1784" i="3" s="1"/>
  <c r="C1783" i="3"/>
  <c r="E1783" i="3" s="1"/>
  <c r="C1782" i="3"/>
  <c r="E1782" i="3" s="1"/>
  <c r="C1781" i="3"/>
  <c r="E1781" i="3" s="1"/>
  <c r="C1780" i="3"/>
  <c r="D1780" i="3" s="1"/>
  <c r="C1779" i="3"/>
  <c r="C1778" i="3"/>
  <c r="C1777" i="3"/>
  <c r="E1777" i="3" s="1"/>
  <c r="C1776" i="3"/>
  <c r="E1776" i="3" s="1"/>
  <c r="C1775" i="3"/>
  <c r="E1775" i="3" s="1"/>
  <c r="C1774" i="3"/>
  <c r="C1773" i="3"/>
  <c r="C1772" i="3"/>
  <c r="E1772" i="3" s="1"/>
  <c r="C1771" i="3"/>
  <c r="C1770" i="3"/>
  <c r="E1770" i="3" s="1"/>
  <c r="B1770" i="3"/>
  <c r="C1769" i="3"/>
  <c r="E1769" i="3" s="1"/>
  <c r="C1768" i="3"/>
  <c r="E1768" i="3" s="1"/>
  <c r="C1767" i="3"/>
  <c r="E1767" i="3" s="1"/>
  <c r="C1766" i="3"/>
  <c r="C1765" i="3"/>
  <c r="E1765" i="3" s="1"/>
  <c r="C1764" i="3"/>
  <c r="E1764" i="3" s="1"/>
  <c r="C1763" i="3"/>
  <c r="E1763" i="3" s="1"/>
  <c r="C1762" i="3"/>
  <c r="E1762" i="3" s="1"/>
  <c r="C1761" i="3"/>
  <c r="E1761" i="3" s="1"/>
  <c r="C1760" i="3"/>
  <c r="E1760" i="3" s="1"/>
  <c r="C1759" i="3"/>
  <c r="E1759" i="3" s="1"/>
  <c r="C1758" i="3"/>
  <c r="C1757" i="3"/>
  <c r="D1757" i="3" s="1"/>
  <c r="C1756" i="3"/>
  <c r="E1756" i="3" s="1"/>
  <c r="C1755" i="3"/>
  <c r="E1755" i="3" s="1"/>
  <c r="C1754" i="3"/>
  <c r="E1754" i="3" s="1"/>
  <c r="C1753" i="3"/>
  <c r="E1753" i="3" s="1"/>
  <c r="B1753" i="3"/>
  <c r="C1752" i="3"/>
  <c r="E1752" i="3" s="1"/>
  <c r="C1751" i="3"/>
  <c r="E1751" i="3" s="1"/>
  <c r="C1750" i="3"/>
  <c r="C1749" i="3"/>
  <c r="D1749" i="3" s="1"/>
  <c r="C1748" i="3"/>
  <c r="E1748" i="3" s="1"/>
  <c r="C1747" i="3"/>
  <c r="E1747" i="3" s="1"/>
  <c r="C1746" i="3"/>
  <c r="E1746" i="3" s="1"/>
  <c r="C1745" i="3"/>
  <c r="C1744" i="3"/>
  <c r="E1744" i="3" s="1"/>
  <c r="C1743" i="3"/>
  <c r="E1743" i="3" s="1"/>
  <c r="C1742" i="3"/>
  <c r="E1742" i="3" s="1"/>
  <c r="C1741" i="3"/>
  <c r="D1741" i="3" s="1"/>
  <c r="C1740" i="3"/>
  <c r="C1739" i="3"/>
  <c r="C1738" i="3"/>
  <c r="E1738" i="3" s="1"/>
  <c r="C1737" i="3"/>
  <c r="C1736" i="3"/>
  <c r="E1736" i="3" s="1"/>
  <c r="B1736" i="3"/>
  <c r="C1735" i="3"/>
  <c r="E1735" i="3" s="1"/>
  <c r="C1734" i="3"/>
  <c r="E1734" i="3" s="1"/>
  <c r="C1733" i="3"/>
  <c r="D1733" i="3" s="1"/>
  <c r="C1732" i="3"/>
  <c r="C1731" i="3"/>
  <c r="C1730" i="3"/>
  <c r="E1730" i="3" s="1"/>
  <c r="C1729" i="3"/>
  <c r="C1728" i="3"/>
  <c r="D1728" i="3" s="1"/>
  <c r="C1727" i="3"/>
  <c r="E1727" i="3" s="1"/>
  <c r="C1726" i="3"/>
  <c r="E1726" i="3" s="1"/>
  <c r="C1725" i="3"/>
  <c r="E1725" i="3" s="1"/>
  <c r="C1724" i="3"/>
  <c r="C1723" i="3"/>
  <c r="E1723" i="3" s="1"/>
  <c r="C1722" i="3"/>
  <c r="E1722" i="3" s="1"/>
  <c r="C1721" i="3"/>
  <c r="E1721" i="3" s="1"/>
  <c r="C1720" i="3"/>
  <c r="D1720" i="3" s="1"/>
  <c r="C1719" i="3"/>
  <c r="E1719" i="3" s="1"/>
  <c r="B1719" i="3"/>
  <c r="C1718" i="3"/>
  <c r="E1718" i="3" s="1"/>
  <c r="C1717" i="3"/>
  <c r="E1717" i="3" s="1"/>
  <c r="C1716" i="3"/>
  <c r="E1716" i="3" s="1"/>
  <c r="C1715" i="3"/>
  <c r="E1715" i="3" s="1"/>
  <c r="C1714" i="3"/>
  <c r="E1714" i="3" s="1"/>
  <c r="C1713" i="3"/>
  <c r="E1713" i="3" s="1"/>
  <c r="C1712" i="3"/>
  <c r="D1712" i="3" s="1"/>
  <c r="C1711" i="3"/>
  <c r="D1711" i="3" s="1"/>
  <c r="C1710" i="3"/>
  <c r="C1709" i="3"/>
  <c r="E1709" i="3" s="1"/>
  <c r="C1708" i="3"/>
  <c r="E1708" i="3" s="1"/>
  <c r="C1707" i="3"/>
  <c r="E1707" i="3" s="1"/>
  <c r="C1706" i="3"/>
  <c r="C1705" i="3"/>
  <c r="E1705" i="3" s="1"/>
  <c r="C1704" i="3"/>
  <c r="E1704" i="3" s="1"/>
  <c r="C1703" i="3"/>
  <c r="E1703" i="3" s="1"/>
  <c r="C1702" i="3"/>
  <c r="E1702" i="3" s="1"/>
  <c r="B1702" i="3"/>
  <c r="C1701" i="3"/>
  <c r="E1701" i="3" s="1"/>
  <c r="C1700" i="3"/>
  <c r="E1700" i="3" s="1"/>
  <c r="C1699" i="3"/>
  <c r="C1698" i="3"/>
  <c r="C1697" i="3"/>
  <c r="E1697" i="3" s="1"/>
  <c r="C1696" i="3"/>
  <c r="E1696" i="3" s="1"/>
  <c r="C1695" i="3"/>
  <c r="D1695" i="3" s="1"/>
  <c r="C1694" i="3"/>
  <c r="E1694" i="3" s="1"/>
  <c r="C1693" i="3"/>
  <c r="E1693" i="3" s="1"/>
  <c r="C1692" i="3"/>
  <c r="E1692" i="3" s="1"/>
  <c r="C1691" i="3"/>
  <c r="E1691" i="3" s="1"/>
  <c r="C1690" i="3"/>
  <c r="C1689" i="3"/>
  <c r="D1689" i="3" s="1"/>
  <c r="C1688" i="3"/>
  <c r="E1688" i="3" s="1"/>
  <c r="C1687" i="3"/>
  <c r="E1687" i="3" s="1"/>
  <c r="C1686" i="3"/>
  <c r="C1685" i="3"/>
  <c r="E1685" i="3" s="1"/>
  <c r="B1685" i="3"/>
  <c r="C1684" i="3"/>
  <c r="E1684" i="3" s="1"/>
  <c r="C1683" i="3"/>
  <c r="E1683" i="3" s="1"/>
  <c r="C1682" i="3"/>
  <c r="C1681" i="3"/>
  <c r="D1681" i="3" s="1"/>
  <c r="C1680" i="3"/>
  <c r="E1680" i="3" s="1"/>
  <c r="C1679" i="3"/>
  <c r="E1679" i="3" s="1"/>
  <c r="C1678" i="3"/>
  <c r="C1677" i="3"/>
  <c r="C1676" i="3"/>
  <c r="E1676" i="3" s="1"/>
  <c r="C1675" i="3"/>
  <c r="E1675" i="3" s="1"/>
  <c r="C1674" i="3"/>
  <c r="E1674" i="3" s="1"/>
  <c r="C1673" i="3"/>
  <c r="D1673" i="3" s="1"/>
  <c r="C1672" i="3"/>
  <c r="E1672" i="3" s="1"/>
  <c r="C1671" i="3"/>
  <c r="C1670" i="3"/>
  <c r="E1670" i="3" s="1"/>
  <c r="C1669" i="3"/>
  <c r="C1668" i="3"/>
  <c r="E1668" i="3" s="1"/>
  <c r="B1668" i="3"/>
  <c r="C1667" i="3"/>
  <c r="E1667" i="3" s="1"/>
  <c r="C1666" i="3"/>
  <c r="E1666" i="3" s="1"/>
  <c r="C1665" i="3"/>
  <c r="D1665" i="3" s="1"/>
  <c r="C1664" i="3"/>
  <c r="E1664" i="3" s="1"/>
  <c r="C1663" i="3"/>
  <c r="C1662" i="3"/>
  <c r="E1662" i="3" s="1"/>
  <c r="C1661" i="3"/>
  <c r="C1660" i="3"/>
  <c r="D1660" i="3" s="1"/>
  <c r="C1659" i="3"/>
  <c r="E1659" i="3" s="1"/>
  <c r="C1658" i="3"/>
  <c r="E1658" i="3" s="1"/>
  <c r="C1657" i="3"/>
  <c r="E1657" i="3" s="1"/>
  <c r="C1656" i="3"/>
  <c r="E1656" i="3" s="1"/>
  <c r="C1655" i="3"/>
  <c r="C1654" i="3"/>
  <c r="E1654" i="3" s="1"/>
  <c r="C1653" i="3"/>
  <c r="E1653" i="3" s="1"/>
  <c r="C1652" i="3"/>
  <c r="C1651" i="3"/>
  <c r="E1651" i="3" s="1"/>
  <c r="B1651" i="3"/>
  <c r="C1650" i="3"/>
  <c r="E1650" i="3" s="1"/>
  <c r="C1649" i="3"/>
  <c r="E1649" i="3" s="1"/>
  <c r="C1648" i="3"/>
  <c r="D1648" i="3" s="1"/>
  <c r="C1647" i="3"/>
  <c r="E1647" i="3" s="1"/>
  <c r="C1646" i="3"/>
  <c r="E1646" i="3" s="1"/>
  <c r="C1645" i="3"/>
  <c r="E1645" i="3" s="1"/>
  <c r="C1644" i="3"/>
  <c r="D1644" i="3" s="1"/>
  <c r="C1643" i="3"/>
  <c r="C1642" i="3"/>
  <c r="C1641" i="3"/>
  <c r="E1641" i="3" s="1"/>
  <c r="C1640" i="3"/>
  <c r="E1640" i="3" s="1"/>
  <c r="C1639" i="3"/>
  <c r="E1639" i="3" s="1"/>
  <c r="C1638" i="3"/>
  <c r="C1637" i="3"/>
  <c r="C1636" i="3"/>
  <c r="E1636" i="3" s="1"/>
  <c r="C1635" i="3"/>
  <c r="C1634" i="3"/>
  <c r="E1634" i="3" s="1"/>
  <c r="B1634" i="3"/>
  <c r="C1633" i="3"/>
  <c r="E1633" i="3" s="1"/>
  <c r="C1632" i="3"/>
  <c r="E1632" i="3" s="1"/>
  <c r="C1631" i="3"/>
  <c r="E1631" i="3" s="1"/>
  <c r="C1630" i="3"/>
  <c r="C1629" i="3"/>
  <c r="E1629" i="3" s="1"/>
  <c r="C1628" i="3"/>
  <c r="E1628" i="3" s="1"/>
  <c r="C1627" i="3"/>
  <c r="E1627" i="3" s="1"/>
  <c r="C1626" i="3"/>
  <c r="E1626" i="3" s="1"/>
  <c r="C1625" i="3"/>
  <c r="E1625" i="3" s="1"/>
  <c r="C1624" i="3"/>
  <c r="E1624" i="3" s="1"/>
  <c r="C1623" i="3"/>
  <c r="E1623" i="3" s="1"/>
  <c r="C1622" i="3"/>
  <c r="C1621" i="3"/>
  <c r="C1620" i="3"/>
  <c r="E1620" i="3" s="1"/>
  <c r="C1619" i="3"/>
  <c r="E1619" i="3" s="1"/>
  <c r="C1618" i="3"/>
  <c r="C1617" i="3"/>
  <c r="E1617" i="3" s="1"/>
  <c r="B1617" i="3"/>
  <c r="C1616" i="3"/>
  <c r="E1616" i="3" s="1"/>
  <c r="C1615" i="3"/>
  <c r="E1615" i="3" s="1"/>
  <c r="C1614" i="3"/>
  <c r="C1613" i="3"/>
  <c r="D1613" i="3" s="1"/>
  <c r="C1612" i="3"/>
  <c r="E1612" i="3" s="1"/>
  <c r="C1611" i="3"/>
  <c r="E1611" i="3" s="1"/>
  <c r="C1610" i="3"/>
  <c r="E1610" i="3" s="1"/>
  <c r="C1609" i="3"/>
  <c r="C1608" i="3"/>
  <c r="E1608" i="3" s="1"/>
  <c r="C1607" i="3"/>
  <c r="E1607" i="3" s="1"/>
  <c r="C1606" i="3"/>
  <c r="E1606" i="3" s="1"/>
  <c r="C1605" i="3"/>
  <c r="D1605" i="3" s="1"/>
  <c r="C1604" i="3"/>
  <c r="E1604" i="3" s="1"/>
  <c r="C1603" i="3"/>
  <c r="C1602" i="3"/>
  <c r="E1602" i="3" s="1"/>
  <c r="C1601" i="3"/>
  <c r="C1600" i="3"/>
  <c r="E1600" i="3" s="1"/>
  <c r="B1600" i="3"/>
  <c r="C1599" i="3"/>
  <c r="E1599" i="3" s="1"/>
  <c r="C1598" i="3"/>
  <c r="E1598" i="3" s="1"/>
  <c r="C1597" i="3"/>
  <c r="D1597" i="3" s="1"/>
  <c r="C1596" i="3"/>
  <c r="E1596" i="3" s="1"/>
  <c r="C1595" i="3"/>
  <c r="C1594" i="3"/>
  <c r="E1594" i="3" s="1"/>
  <c r="C1593" i="3"/>
  <c r="C1592" i="3"/>
  <c r="D1592" i="3" s="1"/>
  <c r="C1591" i="3"/>
  <c r="E1591" i="3" s="1"/>
  <c r="C1590" i="3"/>
  <c r="E1590" i="3" s="1"/>
  <c r="C1589" i="3"/>
  <c r="E1589" i="3" s="1"/>
  <c r="C1588" i="3"/>
  <c r="C1587" i="3"/>
  <c r="E1587" i="3" s="1"/>
  <c r="C1586" i="3"/>
  <c r="E1586" i="3" s="1"/>
  <c r="C1585" i="3"/>
  <c r="E1585" i="3" s="1"/>
  <c r="C1584" i="3"/>
  <c r="D1584" i="3" s="1"/>
  <c r="C1583" i="3"/>
  <c r="E1583" i="3" s="1"/>
  <c r="B1583" i="3"/>
  <c r="C1582" i="3"/>
  <c r="E1582" i="3" s="1"/>
  <c r="C1581" i="3"/>
  <c r="E1581" i="3" s="1"/>
  <c r="C1580" i="3"/>
  <c r="E1580" i="3" s="1"/>
  <c r="C1579" i="3"/>
  <c r="E1579" i="3" s="1"/>
  <c r="C1578" i="3"/>
  <c r="E1578" i="3" s="1"/>
  <c r="C1577" i="3"/>
  <c r="E1577" i="3" s="1"/>
  <c r="C1576" i="3"/>
  <c r="D1576" i="3" s="1"/>
  <c r="C1575" i="3"/>
  <c r="E1575" i="3" s="1"/>
  <c r="C1574" i="3"/>
  <c r="C1573" i="3"/>
  <c r="E1573" i="3" s="1"/>
  <c r="C1572" i="3"/>
  <c r="E1572" i="3" s="1"/>
  <c r="C1571" i="3"/>
  <c r="E1571" i="3" s="1"/>
  <c r="C1570" i="3"/>
  <c r="C1569" i="3"/>
  <c r="C1568" i="3"/>
  <c r="E1568" i="3" s="1"/>
  <c r="C1567" i="3"/>
  <c r="C1566" i="3"/>
  <c r="E1566" i="3" s="1"/>
  <c r="B1566" i="3"/>
  <c r="C1565" i="3"/>
  <c r="E1565" i="3" s="1"/>
  <c r="C1564" i="3"/>
  <c r="E1564" i="3" s="1"/>
  <c r="C1563" i="3"/>
  <c r="E1563" i="3" s="1"/>
  <c r="C1562" i="3"/>
  <c r="C1561" i="3"/>
  <c r="C1560" i="3"/>
  <c r="E1560" i="3" s="1"/>
  <c r="C1559" i="3"/>
  <c r="C1558" i="3"/>
  <c r="E1558" i="3" s="1"/>
  <c r="C1557" i="3"/>
  <c r="E1557" i="3" s="1"/>
  <c r="C1556" i="3"/>
  <c r="E1556" i="3" s="1"/>
  <c r="C1555" i="3"/>
  <c r="E1555" i="3" s="1"/>
  <c r="C1554" i="3"/>
  <c r="C1553" i="3"/>
  <c r="C1552" i="3"/>
  <c r="E1552" i="3" s="1"/>
  <c r="C1551" i="3"/>
  <c r="E1551" i="3" s="1"/>
  <c r="C1550" i="3"/>
  <c r="E1550" i="3" s="1"/>
  <c r="C1549" i="3"/>
  <c r="E1549" i="3" s="1"/>
  <c r="B1549" i="3"/>
  <c r="C1548" i="3"/>
  <c r="E1548" i="3" s="1"/>
  <c r="C1547" i="3"/>
  <c r="E1547" i="3" s="1"/>
  <c r="C1546" i="3"/>
  <c r="C1545" i="3"/>
  <c r="D1545" i="3" s="1"/>
  <c r="C1544" i="3"/>
  <c r="E1544" i="3" s="1"/>
  <c r="C1543" i="3"/>
  <c r="E1543" i="3" s="1"/>
  <c r="C1542" i="3"/>
  <c r="E1542" i="3" s="1"/>
  <c r="C1541" i="3"/>
  <c r="C1540" i="3"/>
  <c r="E1540" i="3" s="1"/>
  <c r="C1539" i="3"/>
  <c r="E1539" i="3" s="1"/>
  <c r="C1538" i="3"/>
  <c r="E1538" i="3" s="1"/>
  <c r="C1537" i="3"/>
  <c r="D1537" i="3" s="1"/>
  <c r="C1536" i="3"/>
  <c r="E1536" i="3" s="1"/>
  <c r="C1535" i="3"/>
  <c r="C1534" i="3"/>
  <c r="E1534" i="3" s="1"/>
  <c r="C1533" i="3"/>
  <c r="C1532" i="3"/>
  <c r="E1532" i="3" s="1"/>
  <c r="B1532" i="3"/>
  <c r="C1531" i="3"/>
  <c r="E1531" i="3" s="1"/>
  <c r="C1530" i="3"/>
  <c r="E1530" i="3" s="1"/>
  <c r="C1529" i="3"/>
  <c r="D1529" i="3" s="1"/>
  <c r="C1528" i="3"/>
  <c r="E1528" i="3" s="1"/>
  <c r="C1527" i="3"/>
  <c r="C1526" i="3"/>
  <c r="E1526" i="3" s="1"/>
  <c r="C1525" i="3"/>
  <c r="C1524" i="3"/>
  <c r="D1524" i="3" s="1"/>
  <c r="C1523" i="3"/>
  <c r="C1522" i="3"/>
  <c r="E1522" i="3" s="1"/>
  <c r="C1521" i="3"/>
  <c r="E1521" i="3" s="1"/>
  <c r="C1520" i="3"/>
  <c r="E1520" i="3" s="1"/>
  <c r="C1519" i="3"/>
  <c r="E1519" i="3" s="1"/>
  <c r="C1518" i="3"/>
  <c r="E1518" i="3" s="1"/>
  <c r="C1517" i="3"/>
  <c r="E1517" i="3" s="1"/>
  <c r="C1516" i="3"/>
  <c r="D1516" i="3" s="1"/>
  <c r="C1515" i="3"/>
  <c r="E1515" i="3" s="1"/>
  <c r="B1515" i="3"/>
  <c r="C1514" i="3"/>
  <c r="E1514" i="3" s="1"/>
  <c r="C1513" i="3"/>
  <c r="E1513" i="3" s="1"/>
  <c r="C1512" i="3"/>
  <c r="E1512" i="3" s="1"/>
  <c r="C1511" i="3"/>
  <c r="E1511" i="3" s="1"/>
  <c r="C1510" i="3"/>
  <c r="E1510" i="3" s="1"/>
  <c r="C1509" i="3"/>
  <c r="E1509" i="3" s="1"/>
  <c r="C1508" i="3"/>
  <c r="D1508" i="3" s="1"/>
  <c r="C1507" i="3"/>
  <c r="D1507" i="3" s="1"/>
  <c r="C1506" i="3"/>
  <c r="C1505" i="3"/>
  <c r="E1505" i="3" s="1"/>
  <c r="C1504" i="3"/>
  <c r="E1504" i="3" s="1"/>
  <c r="C1503" i="3"/>
  <c r="E1503" i="3" s="1"/>
  <c r="C1502" i="3"/>
  <c r="C1501" i="3"/>
  <c r="E1501" i="3" s="1"/>
  <c r="C1500" i="3"/>
  <c r="E1500" i="3" s="1"/>
  <c r="C1499" i="3"/>
  <c r="E1499" i="3" s="1"/>
  <c r="C1498" i="3"/>
  <c r="E1498" i="3" s="1"/>
  <c r="B1498" i="3"/>
  <c r="C1497" i="3"/>
  <c r="E1497" i="3" s="1"/>
  <c r="C1496" i="3"/>
  <c r="E1496" i="3" s="1"/>
  <c r="C1495" i="3"/>
  <c r="C1494" i="3"/>
  <c r="C1493" i="3"/>
  <c r="E1493" i="3" s="1"/>
  <c r="C1492" i="3"/>
  <c r="E1492" i="3" s="1"/>
  <c r="C1491" i="3"/>
  <c r="D1491" i="3" s="1"/>
  <c r="C1490" i="3"/>
  <c r="E1490" i="3" s="1"/>
  <c r="C1489" i="3"/>
  <c r="E1489" i="3" s="1"/>
  <c r="C1488" i="3"/>
  <c r="E1488" i="3" s="1"/>
  <c r="C1487" i="3"/>
  <c r="E1487" i="3" s="1"/>
  <c r="C1486" i="3"/>
  <c r="C1485" i="3"/>
  <c r="D1485" i="3" s="1"/>
  <c r="C1484" i="3"/>
  <c r="E1484" i="3" s="1"/>
  <c r="C1483" i="3"/>
  <c r="E1483" i="3" s="1"/>
  <c r="C1482" i="3"/>
  <c r="E1482" i="3" s="1"/>
  <c r="C1481" i="3"/>
  <c r="E1481" i="3" s="1"/>
  <c r="B1481" i="3"/>
  <c r="C1480" i="3"/>
  <c r="E1480" i="3" s="1"/>
  <c r="C1479" i="3"/>
  <c r="E1479" i="3" s="1"/>
  <c r="C1478" i="3"/>
  <c r="C1477" i="3"/>
  <c r="D1477" i="3" s="1"/>
  <c r="C1476" i="3"/>
  <c r="E1476" i="3" s="1"/>
  <c r="C1475" i="3"/>
  <c r="E1475" i="3" s="1"/>
  <c r="C1474" i="3"/>
  <c r="E1474" i="3" s="1"/>
  <c r="C1473" i="3"/>
  <c r="C1472" i="3"/>
  <c r="C1471" i="3"/>
  <c r="E1471" i="3" s="1"/>
  <c r="C1470" i="3"/>
  <c r="E1470" i="3" s="1"/>
  <c r="C1469" i="3"/>
  <c r="C1468" i="3"/>
  <c r="D1468" i="3" s="1"/>
  <c r="C1467" i="3"/>
  <c r="C1466" i="3"/>
  <c r="E1466" i="3" s="1"/>
  <c r="C1465" i="3"/>
  <c r="C1464" i="3"/>
  <c r="E1464" i="3" s="1"/>
  <c r="B1464" i="3"/>
  <c r="C1463" i="3"/>
  <c r="E1463" i="3" s="1"/>
  <c r="C1462" i="3"/>
  <c r="E1462" i="3" s="1"/>
  <c r="C1461" i="3"/>
  <c r="C1460" i="3"/>
  <c r="D1460" i="3" s="1"/>
  <c r="C1459" i="3"/>
  <c r="C1458" i="3"/>
  <c r="E1458" i="3" s="1"/>
  <c r="C1457" i="3"/>
  <c r="C1456" i="3"/>
  <c r="C1455" i="3"/>
  <c r="E1455" i="3" s="1"/>
  <c r="C1454" i="3"/>
  <c r="E1454" i="3" s="1"/>
  <c r="C1453" i="3"/>
  <c r="E1453" i="3" s="1"/>
  <c r="C1452" i="3"/>
  <c r="E1452" i="3" s="1"/>
  <c r="C1451" i="3"/>
  <c r="C1450" i="3"/>
  <c r="E1450" i="3" s="1"/>
  <c r="C1449" i="3"/>
  <c r="E1449" i="3" s="1"/>
  <c r="C1448" i="3"/>
  <c r="C1447" i="3"/>
  <c r="E1447" i="3" s="1"/>
  <c r="B1447" i="3"/>
  <c r="C1446" i="3"/>
  <c r="E1446" i="3" s="1"/>
  <c r="C1445" i="3"/>
  <c r="E1445" i="3" s="1"/>
  <c r="C1444" i="3"/>
  <c r="D1444" i="3" s="1"/>
  <c r="C1443" i="3"/>
  <c r="E1443" i="3" s="1"/>
  <c r="C1442" i="3"/>
  <c r="E1442" i="3" s="1"/>
  <c r="C1441" i="3"/>
  <c r="E1441" i="3" s="1"/>
  <c r="C1440" i="3"/>
  <c r="C1439" i="3"/>
  <c r="D1439" i="3" s="1"/>
  <c r="C1438" i="3"/>
  <c r="C1437" i="3"/>
  <c r="E1437" i="3" s="1"/>
  <c r="C1436" i="3"/>
  <c r="E1436" i="3" s="1"/>
  <c r="C1435" i="3"/>
  <c r="E1435" i="3" s="1"/>
  <c r="C1434" i="3"/>
  <c r="C1433" i="3"/>
  <c r="E1433" i="3" s="1"/>
  <c r="C1432" i="3"/>
  <c r="E1432" i="3" s="1"/>
  <c r="C1431" i="3"/>
  <c r="E1431" i="3" s="1"/>
  <c r="C1430" i="3"/>
  <c r="E1430" i="3" s="1"/>
  <c r="B1430" i="3"/>
  <c r="C1429" i="3"/>
  <c r="E1429" i="3" s="1"/>
  <c r="C1428" i="3"/>
  <c r="E1428" i="3" s="1"/>
  <c r="C1427" i="3"/>
  <c r="E1427" i="3" s="1"/>
  <c r="C1426" i="3"/>
  <c r="C1425" i="3"/>
  <c r="E1425" i="3" s="1"/>
  <c r="C1424" i="3"/>
  <c r="E1424" i="3" s="1"/>
  <c r="C1423" i="3"/>
  <c r="E1423" i="3" s="1"/>
  <c r="C1422" i="3"/>
  <c r="C1421" i="3"/>
  <c r="E1421" i="3" s="1"/>
  <c r="C1420" i="3"/>
  <c r="E1420" i="3" s="1"/>
  <c r="C1419" i="3"/>
  <c r="E1419" i="3" s="1"/>
  <c r="C1418" i="3"/>
  <c r="C1417" i="3"/>
  <c r="D1417" i="3" s="1"/>
  <c r="C1416" i="3"/>
  <c r="C1415" i="3"/>
  <c r="E1415" i="3" s="1"/>
  <c r="C1414" i="3"/>
  <c r="E1414" i="3" s="1"/>
  <c r="C1413" i="3"/>
  <c r="E1413" i="3" s="1"/>
  <c r="B1413" i="3"/>
  <c r="C1412" i="3"/>
  <c r="E1412" i="3" s="1"/>
  <c r="C1411" i="3"/>
  <c r="E1411" i="3" s="1"/>
  <c r="C1410" i="3"/>
  <c r="C1409" i="3"/>
  <c r="D1409" i="3" s="1"/>
  <c r="C1408" i="3"/>
  <c r="E1408" i="3" s="1"/>
  <c r="C1407" i="3"/>
  <c r="E1407" i="3" s="1"/>
  <c r="C1406" i="3"/>
  <c r="E1406" i="3" s="1"/>
  <c r="C1405" i="3"/>
  <c r="C1404" i="3"/>
  <c r="C1403" i="3"/>
  <c r="E1403" i="3" s="1"/>
  <c r="C1402" i="3"/>
  <c r="E1402" i="3" s="1"/>
  <c r="C1401" i="3"/>
  <c r="C1400" i="3"/>
  <c r="D1400" i="3" s="1"/>
  <c r="C1399" i="3"/>
  <c r="C1398" i="3"/>
  <c r="E1398" i="3" s="1"/>
  <c r="C1397" i="3"/>
  <c r="C1396" i="3"/>
  <c r="E1396" i="3" s="1"/>
  <c r="B1396" i="3"/>
  <c r="C1395" i="3"/>
  <c r="E1395" i="3" s="1"/>
  <c r="C1394" i="3"/>
  <c r="E1394" i="3" s="1"/>
  <c r="C1393" i="3"/>
  <c r="C1392" i="3"/>
  <c r="D1392" i="3" s="1"/>
  <c r="C1391" i="3"/>
  <c r="C1390" i="3"/>
  <c r="E1390" i="3" s="1"/>
  <c r="C1389" i="3"/>
  <c r="C1388" i="3"/>
  <c r="C1387" i="3"/>
  <c r="E1387" i="3" s="1"/>
  <c r="C1386" i="3"/>
  <c r="E1386" i="3" s="1"/>
  <c r="C1385" i="3"/>
  <c r="E1385" i="3" s="1"/>
  <c r="C1384" i="3"/>
  <c r="D1384" i="3" s="1"/>
  <c r="C1383" i="3"/>
  <c r="E1383" i="3" s="1"/>
  <c r="C1382" i="3"/>
  <c r="E1382" i="3" s="1"/>
  <c r="C1381" i="3"/>
  <c r="E1381" i="3" s="1"/>
  <c r="C1380" i="3"/>
  <c r="C1379" i="3"/>
  <c r="E1379" i="3" s="1"/>
  <c r="B1379" i="3"/>
  <c r="C1378" i="3"/>
  <c r="E1378" i="3" s="1"/>
  <c r="C1377" i="3"/>
  <c r="E1377" i="3" s="1"/>
  <c r="C1376" i="3"/>
  <c r="D1376" i="3" s="1"/>
  <c r="C1375" i="3"/>
  <c r="E1375" i="3" s="1"/>
  <c r="C1374" i="3"/>
  <c r="E1374" i="3" s="1"/>
  <c r="C1373" i="3"/>
  <c r="E1373" i="3" s="1"/>
  <c r="C1372" i="3"/>
  <c r="D1372" i="3" s="1"/>
  <c r="C1371" i="3"/>
  <c r="C1370" i="3"/>
  <c r="C1369" i="3"/>
  <c r="E1369" i="3" s="1"/>
  <c r="C1368" i="3"/>
  <c r="E1368" i="3" s="1"/>
  <c r="C1367" i="3"/>
  <c r="E1367" i="3" s="1"/>
  <c r="C1366" i="3"/>
  <c r="C1365" i="3"/>
  <c r="C1364" i="3"/>
  <c r="E1364" i="3" s="1"/>
  <c r="C1363" i="3"/>
  <c r="C1362" i="3"/>
  <c r="E1362" i="3" s="1"/>
  <c r="B1362" i="3"/>
  <c r="C1361" i="3"/>
  <c r="E1361" i="3" s="1"/>
  <c r="C1360" i="3"/>
  <c r="E1360" i="3" s="1"/>
  <c r="C1359" i="3"/>
  <c r="E1359" i="3" s="1"/>
  <c r="C1358" i="3"/>
  <c r="C1357" i="3"/>
  <c r="E1357" i="3" s="1"/>
  <c r="C1356" i="3"/>
  <c r="E1356" i="3" s="1"/>
  <c r="C1355" i="3"/>
  <c r="E1355" i="3" s="1"/>
  <c r="C1354" i="3"/>
  <c r="E1354" i="3" s="1"/>
  <c r="C1353" i="3"/>
  <c r="E1353" i="3" s="1"/>
  <c r="C1352" i="3"/>
  <c r="E1352" i="3" s="1"/>
  <c r="C1351" i="3"/>
  <c r="E1351" i="3" s="1"/>
  <c r="C1350" i="3"/>
  <c r="C1349" i="3"/>
  <c r="C1348" i="3"/>
  <c r="E1348" i="3" s="1"/>
  <c r="C1347" i="3"/>
  <c r="E1347" i="3" s="1"/>
  <c r="C1346" i="3"/>
  <c r="C1345" i="3"/>
  <c r="E1345" i="3" s="1"/>
  <c r="B1345" i="3"/>
  <c r="C1344" i="3"/>
  <c r="E1344" i="3" s="1"/>
  <c r="C1343" i="3"/>
  <c r="E1343" i="3" s="1"/>
  <c r="C1342" i="3"/>
  <c r="C1341" i="3"/>
  <c r="D1341" i="3" s="1"/>
  <c r="C1340" i="3"/>
  <c r="E1340" i="3" s="1"/>
  <c r="C1339" i="3"/>
  <c r="E1339" i="3" s="1"/>
  <c r="C1338" i="3"/>
  <c r="E1338" i="3" s="1"/>
  <c r="C1337" i="3"/>
  <c r="C1336" i="3"/>
  <c r="E1336" i="3" s="1"/>
  <c r="C1335" i="3"/>
  <c r="E1335" i="3" s="1"/>
  <c r="C1334" i="3"/>
  <c r="E1334" i="3" s="1"/>
  <c r="C1333" i="3"/>
  <c r="D1333" i="3" s="1"/>
  <c r="C1332" i="3"/>
  <c r="E1332" i="3" s="1"/>
  <c r="C1331" i="3"/>
  <c r="C1330" i="3"/>
  <c r="E1330" i="3" s="1"/>
  <c r="C1329" i="3"/>
  <c r="C1328" i="3"/>
  <c r="E1328" i="3" s="1"/>
  <c r="B1328" i="3"/>
  <c r="C1327" i="3"/>
  <c r="E1327" i="3" s="1"/>
  <c r="C1326" i="3"/>
  <c r="E1326" i="3" s="1"/>
  <c r="C1325" i="3"/>
  <c r="D1325" i="3" s="1"/>
  <c r="C1324" i="3"/>
  <c r="E1324" i="3" s="1"/>
  <c r="C1323" i="3"/>
  <c r="C1322" i="3"/>
  <c r="E1322" i="3" s="1"/>
  <c r="C1321" i="3"/>
  <c r="C1320" i="3"/>
  <c r="D1320" i="3" s="1"/>
  <c r="C1319" i="3"/>
  <c r="E1319" i="3" s="1"/>
  <c r="C1318" i="3"/>
  <c r="E1318" i="3" s="1"/>
  <c r="C1317" i="3"/>
  <c r="E1317" i="3" s="1"/>
  <c r="C1316" i="3"/>
  <c r="C1315" i="3"/>
  <c r="E1315" i="3" s="1"/>
  <c r="C1314" i="3"/>
  <c r="E1314" i="3" s="1"/>
  <c r="C1313" i="3"/>
  <c r="E1313" i="3" s="1"/>
  <c r="C1312" i="3"/>
  <c r="D1312" i="3" s="1"/>
  <c r="C1311" i="3"/>
  <c r="E1311" i="3" s="1"/>
  <c r="B1311" i="3"/>
  <c r="C1310" i="3"/>
  <c r="E1310" i="3" s="1"/>
  <c r="C1309" i="3"/>
  <c r="E1309" i="3" s="1"/>
  <c r="C1308" i="3"/>
  <c r="E1308" i="3" s="1"/>
  <c r="C1307" i="3"/>
  <c r="E1307" i="3" s="1"/>
  <c r="C1306" i="3"/>
  <c r="E1306" i="3" s="1"/>
  <c r="C1305" i="3"/>
  <c r="E1305" i="3" s="1"/>
  <c r="C1304" i="3"/>
  <c r="D1304" i="3" s="1"/>
  <c r="C1303" i="3"/>
  <c r="E1303" i="3" s="1"/>
  <c r="C1302" i="3"/>
  <c r="C1301" i="3"/>
  <c r="E1301" i="3" s="1"/>
  <c r="C1300" i="3"/>
  <c r="E1300" i="3" s="1"/>
  <c r="C1299" i="3"/>
  <c r="E1299" i="3" s="1"/>
  <c r="C1298" i="3"/>
  <c r="C1297" i="3"/>
  <c r="C1296" i="3"/>
  <c r="E1296" i="3" s="1"/>
  <c r="C1295" i="3"/>
  <c r="C1294" i="3"/>
  <c r="E1294" i="3" s="1"/>
  <c r="B1294" i="3"/>
  <c r="C1293" i="3"/>
  <c r="E1293" i="3" s="1"/>
  <c r="C1292" i="3"/>
  <c r="E1292" i="3" s="1"/>
  <c r="C1291" i="3"/>
  <c r="E1291" i="3" s="1"/>
  <c r="C1290" i="3"/>
  <c r="C1289" i="3"/>
  <c r="C1288" i="3"/>
  <c r="E1288" i="3" s="1"/>
  <c r="C1287" i="3"/>
  <c r="C1286" i="3"/>
  <c r="E1286" i="3" s="1"/>
  <c r="C1285" i="3"/>
  <c r="E1285" i="3" s="1"/>
  <c r="C1284" i="3"/>
  <c r="E1284" i="3" s="1"/>
  <c r="C1283" i="3"/>
  <c r="E1283" i="3" s="1"/>
  <c r="C1282" i="3"/>
  <c r="C1281" i="3"/>
  <c r="C1280" i="3"/>
  <c r="E1280" i="3" s="1"/>
  <c r="C1279" i="3"/>
  <c r="E1279" i="3" s="1"/>
  <c r="C1278" i="3"/>
  <c r="E1278" i="3" s="1"/>
  <c r="C1277" i="3"/>
  <c r="E1277" i="3" s="1"/>
  <c r="B1277" i="3"/>
  <c r="C1276" i="3"/>
  <c r="E1276" i="3" s="1"/>
  <c r="C1275" i="3"/>
  <c r="E1275" i="3" s="1"/>
  <c r="C1274" i="3"/>
  <c r="C1273" i="3"/>
  <c r="D1273" i="3" s="1"/>
  <c r="C1272" i="3"/>
  <c r="E1272" i="3" s="1"/>
  <c r="C1271" i="3"/>
  <c r="E1271" i="3" s="1"/>
  <c r="C1270" i="3"/>
  <c r="E1270" i="3" s="1"/>
  <c r="C1269" i="3"/>
  <c r="C1268" i="3"/>
  <c r="E1268" i="3" s="1"/>
  <c r="C1267" i="3"/>
  <c r="E1267" i="3" s="1"/>
  <c r="C1266" i="3"/>
  <c r="E1266" i="3" s="1"/>
  <c r="C1265" i="3"/>
  <c r="D1265" i="3" s="1"/>
  <c r="C1264" i="3"/>
  <c r="E1264" i="3" s="1"/>
  <c r="C1263" i="3"/>
  <c r="C1262" i="3"/>
  <c r="E1262" i="3" s="1"/>
  <c r="C1261" i="3"/>
  <c r="C1260" i="3"/>
  <c r="E1260" i="3" s="1"/>
  <c r="B1260" i="3"/>
  <c r="C1259" i="3"/>
  <c r="E1259" i="3" s="1"/>
  <c r="C1258" i="3"/>
  <c r="E1258" i="3" s="1"/>
  <c r="C1257" i="3"/>
  <c r="D1257" i="3" s="1"/>
  <c r="C1256" i="3"/>
  <c r="E1256" i="3" s="1"/>
  <c r="C1255" i="3"/>
  <c r="C1254" i="3"/>
  <c r="E1254" i="3" s="1"/>
  <c r="C1253" i="3"/>
  <c r="C1252" i="3"/>
  <c r="D1252" i="3" s="1"/>
  <c r="C1251" i="3"/>
  <c r="C1250" i="3"/>
  <c r="E1250" i="3" s="1"/>
  <c r="C1249" i="3"/>
  <c r="E1249" i="3" s="1"/>
  <c r="C1248" i="3"/>
  <c r="E1248" i="3" s="1"/>
  <c r="C1247" i="3"/>
  <c r="E1247" i="3" s="1"/>
  <c r="C1246" i="3"/>
  <c r="E1246" i="3" s="1"/>
  <c r="C1245" i="3"/>
  <c r="E1245" i="3" s="1"/>
  <c r="C1244" i="3"/>
  <c r="D1244" i="3" s="1"/>
  <c r="C1243" i="3"/>
  <c r="E1243" i="3" s="1"/>
  <c r="B1243" i="3"/>
  <c r="C1242" i="3"/>
  <c r="E1242" i="3" s="1"/>
  <c r="C1241" i="3"/>
  <c r="E1241" i="3" s="1"/>
  <c r="C1240" i="3"/>
  <c r="E1240" i="3" s="1"/>
  <c r="C1239" i="3"/>
  <c r="E1239" i="3" s="1"/>
  <c r="C1238" i="3"/>
  <c r="E1238" i="3" s="1"/>
  <c r="C1237" i="3"/>
  <c r="E1237" i="3" s="1"/>
  <c r="C1236" i="3"/>
  <c r="D1236" i="3" s="1"/>
  <c r="C1235" i="3"/>
  <c r="E1235" i="3" s="1"/>
  <c r="C1234" i="3"/>
  <c r="C1233" i="3"/>
  <c r="E1233" i="3" s="1"/>
  <c r="C1232" i="3"/>
  <c r="E1232" i="3" s="1"/>
  <c r="C1231" i="3"/>
  <c r="E1231" i="3" s="1"/>
  <c r="C1230" i="3"/>
  <c r="C1229" i="3"/>
  <c r="E1229" i="3" s="1"/>
  <c r="C1228" i="3"/>
  <c r="E1228" i="3" s="1"/>
  <c r="C1227" i="3"/>
  <c r="E1227" i="3" s="1"/>
  <c r="C1226" i="3"/>
  <c r="E1226" i="3" s="1"/>
  <c r="B1226" i="3"/>
  <c r="C1225" i="3"/>
  <c r="E1225" i="3" s="1"/>
  <c r="C1224" i="3"/>
  <c r="E1224" i="3" s="1"/>
  <c r="C1223" i="3"/>
  <c r="C1222" i="3"/>
  <c r="C1221" i="3"/>
  <c r="E1221" i="3" s="1"/>
  <c r="C1220" i="3"/>
  <c r="E1220" i="3" s="1"/>
  <c r="C1219" i="3"/>
  <c r="D1219" i="3" s="1"/>
  <c r="C1218" i="3"/>
  <c r="E1218" i="3" s="1"/>
  <c r="C1217" i="3"/>
  <c r="E1217" i="3" s="1"/>
  <c r="C1216" i="3"/>
  <c r="E1216" i="3" s="1"/>
  <c r="C1215" i="3"/>
  <c r="E1215" i="3" s="1"/>
  <c r="C1214" i="3"/>
  <c r="C1213" i="3"/>
  <c r="D1213" i="3" s="1"/>
  <c r="C1212" i="3"/>
  <c r="E1212" i="3" s="1"/>
  <c r="C1211" i="3"/>
  <c r="E1211" i="3" s="1"/>
  <c r="C1210" i="3"/>
  <c r="E1210" i="3" s="1"/>
  <c r="C1209" i="3"/>
  <c r="E1209" i="3" s="1"/>
  <c r="B1209" i="3"/>
  <c r="C1208" i="3"/>
  <c r="E1208" i="3" s="1"/>
  <c r="C1207" i="3"/>
  <c r="E1207" i="3" s="1"/>
  <c r="C1206" i="3"/>
  <c r="C1205" i="3"/>
  <c r="D1205" i="3" s="1"/>
  <c r="C1204" i="3"/>
  <c r="E1204" i="3" s="1"/>
  <c r="C1203" i="3"/>
  <c r="E1203" i="3" s="1"/>
  <c r="C1202" i="3"/>
  <c r="E1202" i="3" s="1"/>
  <c r="C1201" i="3"/>
  <c r="C1200" i="3"/>
  <c r="C1199" i="3"/>
  <c r="E1199" i="3" s="1"/>
  <c r="C1198" i="3"/>
  <c r="E1198" i="3" s="1"/>
  <c r="C1197" i="3"/>
  <c r="C1196" i="3"/>
  <c r="D1196" i="3" s="1"/>
  <c r="C1195" i="3"/>
  <c r="C1194" i="3"/>
  <c r="E1194" i="3" s="1"/>
  <c r="C1193" i="3"/>
  <c r="C1192" i="3"/>
  <c r="E1192" i="3" s="1"/>
  <c r="B1192" i="3"/>
  <c r="C1191" i="3"/>
  <c r="E1191" i="3" s="1"/>
  <c r="C1190" i="3"/>
  <c r="E1190" i="3" s="1"/>
  <c r="C1189" i="3"/>
  <c r="C1188" i="3"/>
  <c r="D1188" i="3" s="1"/>
  <c r="C1187" i="3"/>
  <c r="E1187" i="3" s="1"/>
  <c r="C1186" i="3"/>
  <c r="E1186" i="3" s="1"/>
  <c r="C1185" i="3"/>
  <c r="C1184" i="3"/>
  <c r="D1184" i="3" s="1"/>
  <c r="C1183" i="3"/>
  <c r="E1183" i="3" s="1"/>
  <c r="C1182" i="3"/>
  <c r="E1182" i="3" s="1"/>
  <c r="C1181" i="3"/>
  <c r="E1181" i="3" s="1"/>
  <c r="C1180" i="3"/>
  <c r="C1179" i="3"/>
  <c r="E1179" i="3" s="1"/>
  <c r="C1178" i="3"/>
  <c r="C1177" i="3"/>
  <c r="E1177" i="3" s="1"/>
  <c r="C1176" i="3"/>
  <c r="D1176" i="3" s="1"/>
  <c r="C1175" i="3"/>
  <c r="E1175" i="3" s="1"/>
  <c r="B1175" i="3"/>
  <c r="C1174" i="3"/>
  <c r="E1174" i="3" s="1"/>
  <c r="C1173" i="3"/>
  <c r="E1173" i="3" s="1"/>
  <c r="C1172" i="3"/>
  <c r="E1172" i="3" s="1"/>
  <c r="C1171" i="3"/>
  <c r="D1171" i="3" s="1"/>
  <c r="C1170" i="3"/>
  <c r="C1169" i="3"/>
  <c r="E1169" i="3" s="1"/>
  <c r="C1168" i="3"/>
  <c r="D1168" i="3" s="1"/>
  <c r="C1167" i="3"/>
  <c r="E1167" i="3" s="1"/>
  <c r="C1166" i="3"/>
  <c r="E1166" i="3" s="1"/>
  <c r="C1165" i="3"/>
  <c r="E1165" i="3" s="1"/>
  <c r="C1164" i="3"/>
  <c r="E1164" i="3" s="1"/>
  <c r="C1163" i="3"/>
  <c r="E1163" i="3" s="1"/>
  <c r="C1162" i="3"/>
  <c r="E1162" i="3" s="1"/>
  <c r="C1161" i="3"/>
  <c r="E1161" i="3" s="1"/>
  <c r="C1160" i="3"/>
  <c r="E1160" i="3" s="1"/>
  <c r="C1159" i="3"/>
  <c r="E1159" i="3" s="1"/>
  <c r="C1158" i="3"/>
  <c r="E1158" i="3" s="1"/>
  <c r="B1158" i="3"/>
  <c r="C1157" i="3"/>
  <c r="E1157" i="3" s="1"/>
  <c r="C1156" i="3"/>
  <c r="E1156" i="3" s="1"/>
  <c r="C1155" i="3"/>
  <c r="E1155" i="3" s="1"/>
  <c r="C1154" i="3"/>
  <c r="C1153" i="3"/>
  <c r="E1153" i="3" s="1"/>
  <c r="C1152" i="3"/>
  <c r="E1152" i="3" s="1"/>
  <c r="C1151" i="3"/>
  <c r="D1151" i="3" s="1"/>
  <c r="C1150" i="3"/>
  <c r="C1149" i="3"/>
  <c r="C1148" i="3"/>
  <c r="E1148" i="3" s="1"/>
  <c r="C1147" i="3"/>
  <c r="E1147" i="3" s="1"/>
  <c r="C1146" i="3"/>
  <c r="E1146" i="3" s="1"/>
  <c r="C1145" i="3"/>
  <c r="D1145" i="3" s="1"/>
  <c r="C1144" i="3"/>
  <c r="E1144" i="3" s="1"/>
  <c r="C1143" i="3"/>
  <c r="E1143" i="3" s="1"/>
  <c r="C1142" i="3"/>
  <c r="E1142" i="3" s="1"/>
  <c r="C1141" i="3"/>
  <c r="E1141" i="3" s="1"/>
  <c r="B1141" i="3"/>
  <c r="C1140" i="3"/>
  <c r="E1140" i="3" s="1"/>
  <c r="C1139" i="3"/>
  <c r="E1139" i="3" s="1"/>
  <c r="C1138" i="3"/>
  <c r="E1138" i="3" s="1"/>
  <c r="C1137" i="3"/>
  <c r="D1137" i="3" s="1"/>
  <c r="C1136" i="3"/>
  <c r="E1136" i="3" s="1"/>
  <c r="C1135" i="3"/>
  <c r="E1135" i="3" s="1"/>
  <c r="C1134" i="3"/>
  <c r="D1134" i="3" s="1"/>
  <c r="C1133" i="3"/>
  <c r="E1133" i="3" s="1"/>
  <c r="C1132" i="3"/>
  <c r="E1132" i="3" s="1"/>
  <c r="C1131" i="3"/>
  <c r="E1131" i="3" s="1"/>
  <c r="C1130" i="3"/>
  <c r="E1130" i="3" s="1"/>
  <c r="C1129" i="3"/>
  <c r="D1129" i="3" s="1"/>
  <c r="C1128" i="3"/>
  <c r="C1127" i="3"/>
  <c r="E1127" i="3" s="1"/>
  <c r="C1126" i="3"/>
  <c r="E1126" i="3" s="1"/>
  <c r="C1125" i="3"/>
  <c r="C1124" i="3"/>
  <c r="E1124" i="3" s="1"/>
  <c r="B1124" i="3"/>
  <c r="C1123" i="3"/>
  <c r="E1123" i="3" s="1"/>
  <c r="C1122" i="3"/>
  <c r="E1122" i="3" s="1"/>
  <c r="C1121" i="3"/>
  <c r="D1121" i="3" s="1"/>
  <c r="C1120" i="3"/>
  <c r="C1119" i="3"/>
  <c r="E1119" i="3" s="1"/>
  <c r="C1118" i="3"/>
  <c r="E1118" i="3" s="1"/>
  <c r="C1117" i="3"/>
  <c r="E1117" i="3" s="1"/>
  <c r="C1116" i="3"/>
  <c r="D1116" i="3" s="1"/>
  <c r="C1115" i="3"/>
  <c r="E1115" i="3" s="1"/>
  <c r="C1114" i="3"/>
  <c r="E1114" i="3" s="1"/>
  <c r="C1113" i="3"/>
  <c r="E1113" i="3" s="1"/>
  <c r="C1112" i="3"/>
  <c r="C1111" i="3"/>
  <c r="E1111" i="3" s="1"/>
  <c r="C1110" i="3"/>
  <c r="C1109" i="3"/>
  <c r="E1109" i="3" s="1"/>
  <c r="C1108" i="3"/>
  <c r="D1108" i="3" s="1"/>
  <c r="C1107" i="3"/>
  <c r="E1107" i="3" s="1"/>
  <c r="B1107" i="3"/>
  <c r="C1106" i="3"/>
  <c r="E1106" i="3" s="1"/>
  <c r="C1105" i="3"/>
  <c r="E1105" i="3" s="1"/>
  <c r="C1104" i="3"/>
  <c r="D1104" i="3" s="1"/>
  <c r="C1103" i="3"/>
  <c r="E1103" i="3" s="1"/>
  <c r="C1102" i="3"/>
  <c r="C1101" i="3"/>
  <c r="E1101" i="3" s="1"/>
  <c r="C1100" i="3"/>
  <c r="D1100" i="3" s="1"/>
  <c r="C1099" i="3"/>
  <c r="E1099" i="3" s="1"/>
  <c r="C1098" i="3"/>
  <c r="E1098" i="3" s="1"/>
  <c r="C1097" i="3"/>
  <c r="E1097" i="3" s="1"/>
  <c r="C1096" i="3"/>
  <c r="E1096" i="3" s="1"/>
  <c r="C1095" i="3"/>
  <c r="E1095" i="3" s="1"/>
  <c r="C1094" i="3"/>
  <c r="E1094" i="3" s="1"/>
  <c r="C1093" i="3"/>
  <c r="E1093" i="3" s="1"/>
  <c r="C1092" i="3"/>
  <c r="E1092" i="3" s="1"/>
  <c r="C1091" i="3"/>
  <c r="E1091" i="3" s="1"/>
  <c r="C1090" i="3"/>
  <c r="E1090" i="3" s="1"/>
  <c r="B1090" i="3"/>
  <c r="C1089" i="3"/>
  <c r="E1089" i="3" s="1"/>
  <c r="C1088" i="3"/>
  <c r="E1088" i="3" s="1"/>
  <c r="C1087" i="3"/>
  <c r="D1087" i="3" s="1"/>
  <c r="C1086" i="3"/>
  <c r="E1086" i="3" s="1"/>
  <c r="C1085" i="3"/>
  <c r="E1085" i="3" s="1"/>
  <c r="C1084" i="3"/>
  <c r="E1084" i="3" s="1"/>
  <c r="C1083" i="3"/>
  <c r="D1083" i="3" s="1"/>
  <c r="C1082" i="3"/>
  <c r="E1082" i="3" s="1"/>
  <c r="C1081" i="3"/>
  <c r="C1080" i="3"/>
  <c r="E1080" i="3" s="1"/>
  <c r="C1079" i="3"/>
  <c r="E1079" i="3" s="1"/>
  <c r="C1078" i="3"/>
  <c r="E1078" i="3" s="1"/>
  <c r="C1077" i="3"/>
  <c r="C1076" i="3"/>
  <c r="E1076" i="3" s="1"/>
  <c r="C1075" i="3"/>
  <c r="E1075" i="3" s="1"/>
  <c r="C1074" i="3"/>
  <c r="C1073" i="3"/>
  <c r="E1073" i="3" s="1"/>
  <c r="B1073" i="3"/>
  <c r="C1072" i="3"/>
  <c r="E1072" i="3" s="1"/>
  <c r="C1071" i="3"/>
  <c r="E1071" i="3" s="1"/>
  <c r="C1070" i="3"/>
  <c r="E1070" i="3" s="1"/>
  <c r="C1069" i="3"/>
  <c r="D1069" i="3" s="1"/>
  <c r="C1068" i="3"/>
  <c r="E1068" i="3" s="1"/>
  <c r="C1067" i="3"/>
  <c r="E1067" i="3" s="1"/>
  <c r="C1066" i="3"/>
  <c r="C1065" i="3"/>
  <c r="E1065" i="3" s="1"/>
  <c r="C1064" i="3"/>
  <c r="E1064" i="3" s="1"/>
  <c r="C1063" i="3"/>
  <c r="E1063" i="3" s="1"/>
  <c r="C1062" i="3"/>
  <c r="E1062" i="3" s="1"/>
  <c r="C1061" i="3"/>
  <c r="D1061" i="3" s="1"/>
  <c r="C1060" i="3"/>
  <c r="E1060" i="3" s="1"/>
  <c r="C1059" i="3"/>
  <c r="C1058" i="3"/>
  <c r="E1058" i="3" s="1"/>
  <c r="C1057" i="3"/>
  <c r="E1057" i="3" s="1"/>
  <c r="C1056" i="3"/>
  <c r="E1056" i="3" s="1"/>
  <c r="B1056" i="3"/>
  <c r="C1055" i="3"/>
  <c r="E1055" i="3" s="1"/>
  <c r="C1054" i="3"/>
  <c r="E1054" i="3" s="1"/>
  <c r="C1053" i="3"/>
  <c r="D1053" i="3" s="1"/>
  <c r="C1052" i="3"/>
  <c r="D1052" i="3" s="1"/>
  <c r="C1051" i="3"/>
  <c r="E1051" i="3" s="1"/>
  <c r="C1050" i="3"/>
  <c r="E1050" i="3" s="1"/>
  <c r="C1049" i="3"/>
  <c r="E1049" i="3" s="1"/>
  <c r="C1048" i="3"/>
  <c r="C1047" i="3"/>
  <c r="E1047" i="3" s="1"/>
  <c r="C1046" i="3"/>
  <c r="E1046" i="3" s="1"/>
  <c r="C1045" i="3"/>
  <c r="E1045" i="3" s="1"/>
  <c r="C1044" i="3"/>
  <c r="E1044" i="3" s="1"/>
  <c r="C1043" i="3"/>
  <c r="C1042" i="3"/>
  <c r="C1041" i="3"/>
  <c r="E1041" i="3" s="1"/>
  <c r="C1040" i="3"/>
  <c r="D1040" i="3" s="1"/>
  <c r="C1039" i="3"/>
  <c r="E1039" i="3" s="1"/>
  <c r="B1039" i="3"/>
  <c r="C1038" i="3"/>
  <c r="E1038" i="3" s="1"/>
  <c r="C1037" i="3"/>
  <c r="E1037" i="3" s="1"/>
  <c r="C1036" i="3"/>
  <c r="E1036" i="3" s="1"/>
  <c r="C1035" i="3"/>
  <c r="C1034" i="3"/>
  <c r="C1033" i="3"/>
  <c r="E1033" i="3" s="1"/>
  <c r="C1032" i="3"/>
  <c r="C1031" i="3"/>
  <c r="E1031" i="3" s="1"/>
  <c r="C1030" i="3"/>
  <c r="E1030" i="3" s="1"/>
  <c r="C1029" i="3"/>
  <c r="E1029" i="3" s="1"/>
  <c r="C1028" i="3"/>
  <c r="E1028" i="3" s="1"/>
  <c r="C1027" i="3"/>
  <c r="D1027" i="3" s="1"/>
  <c r="C1026" i="3"/>
  <c r="E1026" i="3" s="1"/>
  <c r="C1025" i="3"/>
  <c r="E1025" i="3" s="1"/>
  <c r="C1024" i="3"/>
  <c r="E1024" i="3" s="1"/>
  <c r="C1023" i="3"/>
  <c r="E1023" i="3" s="1"/>
  <c r="C1022" i="3"/>
  <c r="E1022" i="3" s="1"/>
  <c r="B1022" i="3"/>
  <c r="C1021" i="3"/>
  <c r="E1021" i="3" s="1"/>
  <c r="C1020" i="3"/>
  <c r="E1020" i="3" s="1"/>
  <c r="C1019" i="3"/>
  <c r="C1018" i="3"/>
  <c r="E1018" i="3" s="1"/>
  <c r="C1017" i="3"/>
  <c r="E1017" i="3" s="1"/>
  <c r="C1016" i="3"/>
  <c r="E1016" i="3" s="1"/>
  <c r="C1015" i="3"/>
  <c r="D1015" i="3" s="1"/>
  <c r="C1014" i="3"/>
  <c r="E1014" i="3" s="1"/>
  <c r="C1013" i="3"/>
  <c r="C1012" i="3"/>
  <c r="E1012" i="3" s="1"/>
  <c r="C1011" i="3"/>
  <c r="E1011" i="3" s="1"/>
  <c r="C1010" i="3"/>
  <c r="E1010" i="3" s="1"/>
  <c r="C1009" i="3"/>
  <c r="D1009" i="3" s="1"/>
  <c r="C1008" i="3"/>
  <c r="E1008" i="3" s="1"/>
  <c r="C1007" i="3"/>
  <c r="E1007" i="3" s="1"/>
  <c r="C1006" i="3"/>
  <c r="E1006" i="3" s="1"/>
  <c r="C1005" i="3"/>
  <c r="E1005" i="3" s="1"/>
  <c r="B1005" i="3"/>
  <c r="C1004" i="3"/>
  <c r="E1004" i="3" s="1"/>
  <c r="C1003" i="3"/>
  <c r="E1003" i="3" s="1"/>
  <c r="C1002" i="3"/>
  <c r="E1002" i="3" s="1"/>
  <c r="C1001" i="3"/>
  <c r="C1000" i="3"/>
  <c r="E1000" i="3" s="1"/>
  <c r="C999" i="3"/>
  <c r="E999" i="3" s="1"/>
  <c r="C998" i="3"/>
  <c r="E998" i="3" s="1"/>
  <c r="C997" i="3"/>
  <c r="E997" i="3" s="1"/>
  <c r="C996" i="3"/>
  <c r="E996" i="3" s="1"/>
  <c r="C995" i="3"/>
  <c r="E995" i="3" s="1"/>
  <c r="C994" i="3"/>
  <c r="E994" i="3" s="1"/>
  <c r="C993" i="3"/>
  <c r="D993" i="3" s="1"/>
  <c r="C992" i="3"/>
  <c r="E992" i="3" s="1"/>
  <c r="C991" i="3"/>
  <c r="E991" i="3" s="1"/>
  <c r="C990" i="3"/>
  <c r="E990" i="3" s="1"/>
  <c r="C989" i="3"/>
  <c r="E989" i="3" s="1"/>
  <c r="C988" i="3"/>
  <c r="E988" i="3" s="1"/>
  <c r="B988" i="3"/>
  <c r="C987" i="3"/>
  <c r="E987" i="3" s="1"/>
  <c r="C986" i="3"/>
  <c r="E986" i="3" s="1"/>
  <c r="C985" i="3"/>
  <c r="D985" i="3" s="1"/>
  <c r="C984" i="3"/>
  <c r="D984" i="3" s="1"/>
  <c r="C983" i="3"/>
  <c r="E983" i="3" s="1"/>
  <c r="C982" i="3"/>
  <c r="E982" i="3" s="1"/>
  <c r="C981" i="3"/>
  <c r="E981" i="3" s="1"/>
  <c r="C980" i="3"/>
  <c r="D980" i="3" s="1"/>
  <c r="C979" i="3"/>
  <c r="E979" i="3" s="1"/>
  <c r="C978" i="3"/>
  <c r="E978" i="3" s="1"/>
  <c r="C977" i="3"/>
  <c r="E977" i="3" s="1"/>
  <c r="C976" i="3"/>
  <c r="E976" i="3" s="1"/>
  <c r="C975" i="3"/>
  <c r="E975" i="3" s="1"/>
  <c r="C974" i="3"/>
  <c r="C973" i="3"/>
  <c r="E973" i="3" s="1"/>
  <c r="C972" i="3"/>
  <c r="D972" i="3" s="1"/>
  <c r="C971" i="3"/>
  <c r="E971" i="3" s="1"/>
  <c r="B971" i="3"/>
  <c r="C970" i="3"/>
  <c r="E970" i="3" s="1"/>
  <c r="C969" i="3"/>
  <c r="E969" i="3" s="1"/>
  <c r="C968" i="3"/>
  <c r="C967" i="3"/>
  <c r="E967" i="3" s="1"/>
  <c r="C966" i="3"/>
  <c r="C965" i="3"/>
  <c r="E965" i="3" s="1"/>
  <c r="C964" i="3"/>
  <c r="D964" i="3" s="1"/>
  <c r="C963" i="3"/>
  <c r="E963" i="3" s="1"/>
  <c r="C962" i="3"/>
  <c r="E962" i="3" s="1"/>
  <c r="C961" i="3"/>
  <c r="E961" i="3" s="1"/>
  <c r="C960" i="3"/>
  <c r="E960" i="3" s="1"/>
  <c r="C959" i="3"/>
  <c r="E959" i="3" s="1"/>
  <c r="C958" i="3"/>
  <c r="E958" i="3" s="1"/>
  <c r="C957" i="3"/>
  <c r="E957" i="3" s="1"/>
  <c r="C956" i="3"/>
  <c r="E956" i="3" s="1"/>
  <c r="C955" i="3"/>
  <c r="E955" i="3" s="1"/>
  <c r="C954" i="3"/>
  <c r="E954" i="3" s="1"/>
  <c r="B954" i="3"/>
  <c r="C953" i="3"/>
  <c r="E953" i="3" s="1"/>
  <c r="C952" i="3"/>
  <c r="E952" i="3" s="1"/>
  <c r="C951" i="3"/>
  <c r="E951" i="3" s="1"/>
  <c r="C950" i="3"/>
  <c r="E950" i="3" s="1"/>
  <c r="C949" i="3"/>
  <c r="E949" i="3" s="1"/>
  <c r="C948" i="3"/>
  <c r="E948" i="3" s="1"/>
  <c r="C947" i="3"/>
  <c r="D947" i="3" s="1"/>
  <c r="C946" i="3"/>
  <c r="E946" i="3" s="1"/>
  <c r="C945" i="3"/>
  <c r="C944" i="3"/>
  <c r="E944" i="3" s="1"/>
  <c r="C943" i="3"/>
  <c r="E943" i="3" s="1"/>
  <c r="C942" i="3"/>
  <c r="C941" i="3"/>
  <c r="D941" i="3" s="1"/>
  <c r="C940" i="3"/>
  <c r="E940" i="3" s="1"/>
  <c r="C939" i="3"/>
  <c r="E939" i="3" s="1"/>
  <c r="C938" i="3"/>
  <c r="E938" i="3" s="1"/>
  <c r="C937" i="3"/>
  <c r="E937" i="3" s="1"/>
  <c r="B937" i="3"/>
  <c r="C936" i="3"/>
  <c r="E936" i="3" s="1"/>
  <c r="C935" i="3"/>
  <c r="E935" i="3" s="1"/>
  <c r="C934" i="3"/>
  <c r="E934" i="3" s="1"/>
  <c r="C933" i="3"/>
  <c r="D933" i="3" s="1"/>
  <c r="C932" i="3"/>
  <c r="E932" i="3" s="1"/>
  <c r="C931" i="3"/>
  <c r="E931" i="3" s="1"/>
  <c r="C930" i="3"/>
  <c r="D930" i="3" s="1"/>
  <c r="C929" i="3"/>
  <c r="E929" i="3" s="1"/>
  <c r="C928" i="3"/>
  <c r="E928" i="3" s="1"/>
  <c r="C927" i="3"/>
  <c r="E927" i="3" s="1"/>
  <c r="C926" i="3"/>
  <c r="E926" i="3" s="1"/>
  <c r="C925" i="3"/>
  <c r="D925" i="3" s="1"/>
  <c r="C924" i="3"/>
  <c r="D924" i="3" s="1"/>
  <c r="C923" i="3"/>
  <c r="E923" i="3" s="1"/>
  <c r="C922" i="3"/>
  <c r="E922" i="3" s="1"/>
  <c r="C921" i="3"/>
  <c r="E921" i="3" s="1"/>
  <c r="C920" i="3"/>
  <c r="E920" i="3" s="1"/>
  <c r="B920" i="3"/>
  <c r="C919" i="3"/>
  <c r="E919" i="3" s="1"/>
  <c r="C918" i="3"/>
  <c r="E918" i="3" s="1"/>
  <c r="C917" i="3"/>
  <c r="C916" i="3"/>
  <c r="D916" i="3" s="1"/>
  <c r="C915" i="3"/>
  <c r="E915" i="3" s="1"/>
  <c r="C914" i="3"/>
  <c r="E914" i="3" s="1"/>
  <c r="C913" i="3"/>
  <c r="C912" i="3"/>
  <c r="D912" i="3" s="1"/>
  <c r="C911" i="3"/>
  <c r="E911" i="3" s="1"/>
  <c r="C910" i="3"/>
  <c r="E910" i="3" s="1"/>
  <c r="C909" i="3"/>
  <c r="E909" i="3" s="1"/>
  <c r="C908" i="3"/>
  <c r="C907" i="3"/>
  <c r="E907" i="3" s="1"/>
  <c r="C906" i="3"/>
  <c r="C905" i="3"/>
  <c r="E905" i="3" s="1"/>
  <c r="C904" i="3"/>
  <c r="D904" i="3" s="1"/>
  <c r="C903" i="3"/>
  <c r="E903" i="3" s="1"/>
  <c r="B903" i="3"/>
  <c r="C902" i="3"/>
  <c r="E902" i="3" s="1"/>
  <c r="C901" i="3"/>
  <c r="E901" i="3" s="1"/>
  <c r="C900" i="3"/>
  <c r="E900" i="3" s="1"/>
  <c r="C899" i="3"/>
  <c r="D899" i="3" s="1"/>
  <c r="C898" i="3"/>
  <c r="C897" i="3"/>
  <c r="E897" i="3" s="1"/>
  <c r="C896" i="3"/>
  <c r="D896" i="3" s="1"/>
  <c r="C895" i="3"/>
  <c r="E895" i="3" s="1"/>
  <c r="C894" i="3"/>
  <c r="E894" i="3" s="1"/>
  <c r="C893" i="3"/>
  <c r="E893" i="3" s="1"/>
  <c r="C892" i="3"/>
  <c r="E892" i="3" s="1"/>
  <c r="C891" i="3"/>
  <c r="E891" i="3" s="1"/>
  <c r="C890" i="3"/>
  <c r="E890" i="3" s="1"/>
  <c r="C889" i="3"/>
  <c r="E889" i="3" s="1"/>
  <c r="C888" i="3"/>
  <c r="E888" i="3" s="1"/>
  <c r="C887" i="3"/>
  <c r="E887" i="3" s="1"/>
  <c r="C886" i="3"/>
  <c r="B886" i="3"/>
  <c r="C885" i="3"/>
  <c r="C884" i="3"/>
  <c r="C883" i="3"/>
  <c r="E883" i="3" s="1"/>
  <c r="C882" i="3"/>
  <c r="C881" i="3"/>
  <c r="E881" i="3" s="1"/>
  <c r="C880" i="3"/>
  <c r="C879" i="3"/>
  <c r="E879" i="3" s="1"/>
  <c r="C878" i="3"/>
  <c r="E878" i="3" s="1"/>
  <c r="C877" i="3"/>
  <c r="C876" i="3"/>
  <c r="C875" i="3"/>
  <c r="C874" i="3"/>
  <c r="C873" i="3"/>
  <c r="E873" i="3" s="1"/>
  <c r="C872" i="3"/>
  <c r="E872" i="3" s="1"/>
  <c r="C871" i="3"/>
  <c r="C870" i="3"/>
  <c r="E870" i="3" s="1"/>
  <c r="C869" i="3"/>
  <c r="B869" i="3"/>
  <c r="C868" i="3"/>
  <c r="C867" i="3"/>
  <c r="C866" i="3"/>
  <c r="C865" i="3"/>
  <c r="D865" i="3" s="1"/>
  <c r="C864" i="3"/>
  <c r="E864" i="3" s="1"/>
  <c r="C863" i="3"/>
  <c r="C862" i="3"/>
  <c r="E862" i="3" s="1"/>
  <c r="C861" i="3"/>
  <c r="C860" i="3"/>
  <c r="E860" i="3" s="1"/>
  <c r="C859" i="3"/>
  <c r="C858" i="3"/>
  <c r="C857" i="3"/>
  <c r="E857" i="3" s="1"/>
  <c r="C856" i="3"/>
  <c r="E856" i="3" s="1"/>
  <c r="C855" i="3"/>
  <c r="E855" i="3" s="1"/>
  <c r="C854" i="3"/>
  <c r="C853" i="3"/>
  <c r="D853" i="3" s="1"/>
  <c r="C852" i="3"/>
  <c r="B852" i="3"/>
  <c r="C851" i="3"/>
  <c r="C850" i="3"/>
  <c r="C849" i="3"/>
  <c r="C848" i="3"/>
  <c r="E848" i="3" s="1"/>
  <c r="C847" i="3"/>
  <c r="E847" i="3" s="1"/>
  <c r="C846" i="3"/>
  <c r="C845" i="3"/>
  <c r="D845" i="3" s="1"/>
  <c r="C844" i="3"/>
  <c r="E844" i="3" s="1"/>
  <c r="C843" i="3"/>
  <c r="E843" i="3" s="1"/>
  <c r="C842" i="3"/>
  <c r="C841" i="3"/>
  <c r="C840" i="3"/>
  <c r="E840" i="3" s="1"/>
  <c r="C839" i="3"/>
  <c r="E839" i="3" s="1"/>
  <c r="C838" i="3"/>
  <c r="E838" i="3" s="1"/>
  <c r="C837" i="3"/>
  <c r="C836" i="3"/>
  <c r="E836" i="3" s="1"/>
  <c r="C835" i="3"/>
  <c r="B835" i="3"/>
  <c r="C834" i="3"/>
  <c r="C833" i="3"/>
  <c r="C832" i="3"/>
  <c r="E832" i="3" s="1"/>
  <c r="C831" i="3"/>
  <c r="E831" i="3" s="1"/>
  <c r="C830" i="3"/>
  <c r="E830" i="3" s="1"/>
  <c r="C829" i="3"/>
  <c r="C828" i="3"/>
  <c r="E828" i="3" s="1"/>
  <c r="C827" i="3"/>
  <c r="C826" i="3"/>
  <c r="E826" i="3" s="1"/>
  <c r="C825" i="3"/>
  <c r="C824" i="3"/>
  <c r="C823" i="3"/>
  <c r="E823" i="3" s="1"/>
  <c r="C822" i="3"/>
  <c r="D822" i="3" s="1"/>
  <c r="C821" i="3"/>
  <c r="C820" i="3"/>
  <c r="C819" i="3"/>
  <c r="E819" i="3" s="1"/>
  <c r="C818" i="3"/>
  <c r="B818" i="3"/>
  <c r="C817" i="3"/>
  <c r="C816" i="3"/>
  <c r="C815" i="3"/>
  <c r="E815" i="3" s="1"/>
  <c r="C814" i="3"/>
  <c r="D814" i="3" s="1"/>
  <c r="C813" i="3"/>
  <c r="C812" i="3"/>
  <c r="C811" i="3"/>
  <c r="E811" i="3" s="1"/>
  <c r="C810" i="3"/>
  <c r="E810" i="3" s="1"/>
  <c r="C809" i="3"/>
  <c r="E809" i="3" s="1"/>
  <c r="C808" i="3"/>
  <c r="C807" i="3"/>
  <c r="C806" i="3"/>
  <c r="D806" i="3" s="1"/>
  <c r="C805" i="3"/>
  <c r="E805" i="3" s="1"/>
  <c r="C804" i="3"/>
  <c r="E804" i="3" s="1"/>
  <c r="C803" i="3"/>
  <c r="C802" i="3"/>
  <c r="E802" i="3" s="1"/>
  <c r="C801" i="3"/>
  <c r="B801" i="3"/>
  <c r="C800" i="3"/>
  <c r="C799" i="3"/>
  <c r="C798" i="3"/>
  <c r="D798" i="3" s="1"/>
  <c r="C797" i="3"/>
  <c r="E797" i="3" s="1"/>
  <c r="C796" i="3"/>
  <c r="E796" i="3" s="1"/>
  <c r="C795" i="3"/>
  <c r="C794" i="3"/>
  <c r="E794" i="3" s="1"/>
  <c r="C793" i="3"/>
  <c r="D793" i="3" s="1"/>
  <c r="C792" i="3"/>
  <c r="C791" i="3"/>
  <c r="C790" i="3"/>
  <c r="C789" i="3"/>
  <c r="E789" i="3" s="1"/>
  <c r="C788" i="3"/>
  <c r="E788" i="3" s="1"/>
  <c r="C787" i="3"/>
  <c r="E787" i="3" s="1"/>
  <c r="C786" i="3"/>
  <c r="C785" i="3"/>
  <c r="D785" i="3" s="1"/>
  <c r="C784" i="3"/>
  <c r="B784" i="3"/>
  <c r="C783" i="3"/>
  <c r="C782" i="3"/>
  <c r="C781" i="3"/>
  <c r="E781" i="3" s="1"/>
  <c r="C780" i="3"/>
  <c r="C779" i="3"/>
  <c r="E779" i="3" s="1"/>
  <c r="C778" i="3"/>
  <c r="C777" i="3"/>
  <c r="C776" i="3"/>
  <c r="E776" i="3" s="1"/>
  <c r="C775" i="3"/>
  <c r="E775" i="3" s="1"/>
  <c r="C774" i="3"/>
  <c r="C773" i="3"/>
  <c r="C772" i="3"/>
  <c r="C771" i="3"/>
  <c r="E771" i="3" s="1"/>
  <c r="C770" i="3"/>
  <c r="E770" i="3" s="1"/>
  <c r="C769" i="3"/>
  <c r="C768" i="3"/>
  <c r="D768" i="3" s="1"/>
  <c r="C767" i="3"/>
  <c r="B767" i="3"/>
  <c r="C766" i="3"/>
  <c r="C765" i="3"/>
  <c r="C764" i="3"/>
  <c r="E764" i="3" s="1"/>
  <c r="C763" i="3"/>
  <c r="E763" i="3" s="1"/>
  <c r="C762" i="3"/>
  <c r="C761" i="3"/>
  <c r="C760" i="3"/>
  <c r="C759" i="3"/>
  <c r="E759" i="3" s="1"/>
  <c r="C758" i="3"/>
  <c r="E758" i="3" s="1"/>
  <c r="C757" i="3"/>
  <c r="C756" i="3"/>
  <c r="C755" i="3"/>
  <c r="E755" i="3" s="1"/>
  <c r="C754" i="3"/>
  <c r="C753" i="3"/>
  <c r="E753" i="3" s="1"/>
  <c r="C752" i="3"/>
  <c r="C751" i="3"/>
  <c r="E751" i="3" s="1"/>
  <c r="C750" i="3"/>
  <c r="B750" i="3"/>
  <c r="C749" i="3"/>
  <c r="C748" i="3"/>
  <c r="C747" i="3"/>
  <c r="E747" i="3" s="1"/>
  <c r="C746" i="3"/>
  <c r="C745" i="3"/>
  <c r="E745" i="3" s="1"/>
  <c r="C744" i="3"/>
  <c r="C743" i="3"/>
  <c r="E743" i="3" s="1"/>
  <c r="C742" i="3"/>
  <c r="E742" i="3" s="1"/>
  <c r="C741" i="3"/>
  <c r="C740" i="3"/>
  <c r="C739" i="3"/>
  <c r="C738" i="3"/>
  <c r="C737" i="3"/>
  <c r="E737" i="3" s="1"/>
  <c r="C736" i="3"/>
  <c r="E736" i="3" s="1"/>
  <c r="C735" i="3"/>
  <c r="C734" i="3"/>
  <c r="E734" i="3" s="1"/>
  <c r="C733" i="3"/>
  <c r="B733" i="3"/>
  <c r="C732" i="3"/>
  <c r="C731" i="3"/>
  <c r="C730" i="3"/>
  <c r="C729" i="3"/>
  <c r="E729" i="3" s="1"/>
  <c r="C728" i="3"/>
  <c r="E728" i="3" s="1"/>
  <c r="C727" i="3"/>
  <c r="C726" i="3"/>
  <c r="E726" i="3" s="1"/>
  <c r="C725" i="3"/>
  <c r="C724" i="3"/>
  <c r="E724" i="3" s="1"/>
  <c r="C723" i="3"/>
  <c r="C722" i="3"/>
  <c r="C721" i="3"/>
  <c r="D721" i="3" s="1"/>
  <c r="C720" i="3"/>
  <c r="E720" i="3" s="1"/>
  <c r="C719" i="3"/>
  <c r="E719" i="3" s="1"/>
  <c r="C718" i="3"/>
  <c r="C717" i="3"/>
  <c r="D717" i="3" s="1"/>
  <c r="C716" i="3"/>
  <c r="B716" i="3"/>
  <c r="C715" i="3"/>
  <c r="C714" i="3"/>
  <c r="C713" i="3"/>
  <c r="C712" i="3"/>
  <c r="E712" i="3" s="1"/>
  <c r="C711" i="3"/>
  <c r="E711" i="3" s="1"/>
  <c r="C710" i="3"/>
  <c r="C709" i="3"/>
  <c r="D709" i="3" s="1"/>
  <c r="C708" i="3"/>
  <c r="E708" i="3" s="1"/>
  <c r="C707" i="3"/>
  <c r="E707" i="3" s="1"/>
  <c r="C706" i="3"/>
  <c r="C705" i="3"/>
  <c r="C704" i="3"/>
  <c r="E704" i="3" s="1"/>
  <c r="C703" i="3"/>
  <c r="E703" i="3" s="1"/>
  <c r="C702" i="3"/>
  <c r="E702" i="3" s="1"/>
  <c r="C701" i="3"/>
  <c r="C700" i="3"/>
  <c r="E700" i="3" s="1"/>
  <c r="C699" i="3"/>
  <c r="B699" i="3"/>
  <c r="C698" i="3"/>
  <c r="C697" i="3"/>
  <c r="C696" i="3"/>
  <c r="E696" i="3" s="1"/>
  <c r="C695" i="3"/>
  <c r="E695" i="3" s="1"/>
  <c r="C694" i="3"/>
  <c r="E694" i="3" s="1"/>
  <c r="C693" i="3"/>
  <c r="C692" i="3"/>
  <c r="E692" i="3" s="1"/>
  <c r="C691" i="3"/>
  <c r="C690" i="3"/>
  <c r="E690" i="3" s="1"/>
  <c r="C689" i="3"/>
  <c r="C688" i="3"/>
  <c r="C687" i="3"/>
  <c r="E687" i="3" s="1"/>
  <c r="C686" i="3"/>
  <c r="D686" i="3" s="1"/>
  <c r="C685" i="3"/>
  <c r="C684" i="3"/>
  <c r="C683" i="3"/>
  <c r="E683" i="3" s="1"/>
  <c r="C682" i="3"/>
  <c r="B682" i="3"/>
  <c r="C681" i="3"/>
  <c r="C680" i="3"/>
  <c r="C679" i="3"/>
  <c r="E679" i="3" s="1"/>
  <c r="C678" i="3"/>
  <c r="D678" i="3" s="1"/>
  <c r="C677" i="3"/>
  <c r="C676" i="3"/>
  <c r="C675" i="3"/>
  <c r="E675" i="3" s="1"/>
  <c r="C674" i="3"/>
  <c r="E674" i="3" s="1"/>
  <c r="C673" i="3"/>
  <c r="E673" i="3" s="1"/>
  <c r="C672" i="3"/>
  <c r="C671" i="3"/>
  <c r="C670" i="3"/>
  <c r="D670" i="3" s="1"/>
  <c r="C669" i="3"/>
  <c r="E669" i="3" s="1"/>
  <c r="C668" i="3"/>
  <c r="E668" i="3" s="1"/>
  <c r="C667" i="3"/>
  <c r="C666" i="3"/>
  <c r="E666" i="3" s="1"/>
  <c r="C665" i="3"/>
  <c r="B665" i="3"/>
  <c r="C664" i="3"/>
  <c r="C663" i="3"/>
  <c r="C662" i="3"/>
  <c r="D662" i="3" s="1"/>
  <c r="C661" i="3"/>
  <c r="E661" i="3" s="1"/>
  <c r="C660" i="3"/>
  <c r="E660" i="3" s="1"/>
  <c r="C659" i="3"/>
  <c r="C658" i="3"/>
  <c r="E658" i="3" s="1"/>
  <c r="C657" i="3"/>
  <c r="D657" i="3" s="1"/>
  <c r="C656" i="3"/>
  <c r="C655" i="3"/>
  <c r="C654" i="3"/>
  <c r="C653" i="3"/>
  <c r="E653" i="3" s="1"/>
  <c r="C652" i="3"/>
  <c r="E652" i="3" s="1"/>
  <c r="C651" i="3"/>
  <c r="E651" i="3" s="1"/>
  <c r="C650" i="3"/>
  <c r="C649" i="3"/>
  <c r="C648" i="3"/>
  <c r="B648" i="3"/>
  <c r="C647" i="3"/>
  <c r="C646" i="3"/>
  <c r="C645" i="3"/>
  <c r="E645" i="3" s="1"/>
  <c r="C644" i="3"/>
  <c r="E644" i="3" s="1"/>
  <c r="C643" i="3"/>
  <c r="E643" i="3" s="1"/>
  <c r="C642" i="3"/>
  <c r="C641" i="3"/>
  <c r="E641" i="3" s="1"/>
  <c r="C640" i="3"/>
  <c r="E640" i="3" s="1"/>
  <c r="C639" i="3"/>
  <c r="E639" i="3" s="1"/>
  <c r="C638" i="3"/>
  <c r="C637" i="3"/>
  <c r="C636" i="3"/>
  <c r="C635" i="3"/>
  <c r="D635" i="3" s="1"/>
  <c r="C634" i="3"/>
  <c r="E634" i="3" s="1"/>
  <c r="C633" i="3"/>
  <c r="C632" i="3"/>
  <c r="E632" i="3" s="1"/>
  <c r="C631" i="3"/>
  <c r="B631" i="3"/>
  <c r="C630" i="3"/>
  <c r="C629" i="3"/>
  <c r="C628" i="3"/>
  <c r="C627" i="3"/>
  <c r="E627" i="3" s="1"/>
  <c r="C626" i="3"/>
  <c r="E626" i="3" s="1"/>
  <c r="C625" i="3"/>
  <c r="C624" i="3"/>
  <c r="E624" i="3" s="1"/>
  <c r="C623" i="3"/>
  <c r="C622" i="3"/>
  <c r="E622" i="3" s="1"/>
  <c r="C621" i="3"/>
  <c r="C620" i="3"/>
  <c r="C619" i="3"/>
  <c r="E619" i="3" s="1"/>
  <c r="C618" i="3"/>
  <c r="E618" i="3" s="1"/>
  <c r="C617" i="3"/>
  <c r="E617" i="3" s="1"/>
  <c r="C616" i="3"/>
  <c r="C615" i="3"/>
  <c r="D615" i="3" s="1"/>
  <c r="C614" i="3"/>
  <c r="B614" i="3"/>
  <c r="C613" i="3"/>
  <c r="C612" i="3"/>
  <c r="C611" i="3"/>
  <c r="C610" i="3"/>
  <c r="E610" i="3" s="1"/>
  <c r="C609" i="3"/>
  <c r="E609" i="3" s="1"/>
  <c r="C608" i="3"/>
  <c r="C607" i="3"/>
  <c r="E607" i="3" s="1"/>
  <c r="C606" i="3"/>
  <c r="E606" i="3" s="1"/>
  <c r="C605" i="3"/>
  <c r="E605" i="3" s="1"/>
  <c r="C604" i="3"/>
  <c r="C603" i="3"/>
  <c r="C602" i="3"/>
  <c r="E602" i="3" s="1"/>
  <c r="C601" i="3"/>
  <c r="D601" i="3" s="1"/>
  <c r="C600" i="3"/>
  <c r="E600" i="3" s="1"/>
  <c r="C599" i="3"/>
  <c r="C598" i="3"/>
  <c r="C597" i="3"/>
  <c r="B597" i="3"/>
  <c r="C596" i="3"/>
  <c r="C595" i="3"/>
  <c r="C594" i="3"/>
  <c r="C593" i="3"/>
  <c r="E593" i="3" s="1"/>
  <c r="C592" i="3"/>
  <c r="E592" i="3" s="1"/>
  <c r="C591" i="3"/>
  <c r="C590" i="3"/>
  <c r="D590" i="3" s="1"/>
  <c r="C589" i="3"/>
  <c r="D589" i="3" s="1"/>
  <c r="C588" i="3"/>
  <c r="E588" i="3" s="1"/>
  <c r="C587" i="3"/>
  <c r="C586" i="3"/>
  <c r="C585" i="3"/>
  <c r="E585" i="3" s="1"/>
  <c r="C584" i="3"/>
  <c r="C583" i="3"/>
  <c r="E583" i="3" s="1"/>
  <c r="C582" i="3"/>
  <c r="C581" i="3"/>
  <c r="C580" i="3"/>
  <c r="B580" i="3"/>
  <c r="C579" i="3"/>
  <c r="C578" i="3"/>
  <c r="C577" i="3"/>
  <c r="D577" i="3" s="1"/>
  <c r="C576" i="3"/>
  <c r="C575" i="3"/>
  <c r="E575" i="3" s="1"/>
  <c r="C574" i="3"/>
  <c r="C573" i="3"/>
  <c r="E573" i="3" s="1"/>
  <c r="C572" i="3"/>
  <c r="D572" i="3" s="1"/>
  <c r="C571" i="3"/>
  <c r="E571" i="3" s="1"/>
  <c r="C570" i="3"/>
  <c r="C569" i="3"/>
  <c r="C568" i="3"/>
  <c r="E568" i="3" s="1"/>
  <c r="C567" i="3"/>
  <c r="E567" i="3" s="1"/>
  <c r="C566" i="3"/>
  <c r="E566" i="3" s="1"/>
  <c r="C565" i="3"/>
  <c r="C564" i="3"/>
  <c r="C563" i="3"/>
  <c r="B563" i="3"/>
  <c r="C562" i="3"/>
  <c r="C561" i="3"/>
  <c r="C560" i="3"/>
  <c r="E560" i="3" s="1"/>
  <c r="C559" i="3"/>
  <c r="E559" i="3" s="1"/>
  <c r="C558" i="3"/>
  <c r="E558" i="3" s="1"/>
  <c r="C557" i="3"/>
  <c r="C556" i="3"/>
  <c r="E556" i="3" s="1"/>
  <c r="C555" i="3"/>
  <c r="C554" i="3"/>
  <c r="E554" i="3" s="1"/>
  <c r="C553" i="3"/>
  <c r="C552" i="3"/>
  <c r="C551" i="3"/>
  <c r="E551" i="3" s="1"/>
  <c r="C550" i="3"/>
  <c r="D550" i="3" s="1"/>
  <c r="C549" i="3"/>
  <c r="C548" i="3"/>
  <c r="C547" i="3"/>
  <c r="C546" i="3"/>
  <c r="B546" i="3"/>
  <c r="C545" i="3"/>
  <c r="C544" i="3"/>
  <c r="C543" i="3"/>
  <c r="E543" i="3" s="1"/>
  <c r="C542" i="3"/>
  <c r="D542" i="3" s="1"/>
  <c r="C541" i="3"/>
  <c r="E541" i="3" s="1"/>
  <c r="C540" i="3"/>
  <c r="C539" i="3"/>
  <c r="E539" i="3" s="1"/>
  <c r="C538" i="3"/>
  <c r="D538" i="3" s="1"/>
  <c r="C537" i="3"/>
  <c r="E537" i="3" s="1"/>
  <c r="C536" i="3"/>
  <c r="C535" i="3"/>
  <c r="C534" i="3"/>
  <c r="E534" i="3" s="1"/>
  <c r="C533" i="3"/>
  <c r="C532" i="3"/>
  <c r="E532" i="3" s="1"/>
  <c r="C531" i="3"/>
  <c r="C530" i="3"/>
  <c r="C529" i="3"/>
  <c r="B529" i="3"/>
  <c r="C528" i="3"/>
  <c r="C527" i="3"/>
  <c r="C526" i="3"/>
  <c r="E526" i="3" s="1"/>
  <c r="C525" i="3"/>
  <c r="E525" i="3" s="1"/>
  <c r="C524" i="3"/>
  <c r="E524" i="3" s="1"/>
  <c r="C523" i="3"/>
  <c r="C522" i="3"/>
  <c r="C521" i="3"/>
  <c r="E521" i="3" s="1"/>
  <c r="C520" i="3"/>
  <c r="E520" i="3" s="1"/>
  <c r="C519" i="3"/>
  <c r="C518" i="3"/>
  <c r="C517" i="3"/>
  <c r="D517" i="3" s="1"/>
  <c r="C516" i="3"/>
  <c r="E516" i="3" s="1"/>
  <c r="C515" i="3"/>
  <c r="E515" i="3" s="1"/>
  <c r="C514" i="3"/>
  <c r="C513" i="3"/>
  <c r="C512" i="3"/>
  <c r="B512" i="3"/>
  <c r="C511" i="3"/>
  <c r="C510" i="3"/>
  <c r="C509" i="3"/>
  <c r="C508" i="3"/>
  <c r="E508" i="3" s="1"/>
  <c r="C507" i="3"/>
  <c r="E507" i="3" s="1"/>
  <c r="C506" i="3"/>
  <c r="C505" i="3"/>
  <c r="E505" i="3" s="1"/>
  <c r="C504" i="3"/>
  <c r="E504" i="3" s="1"/>
  <c r="C503" i="3"/>
  <c r="E503" i="3" s="1"/>
  <c r="C502" i="3"/>
  <c r="C501" i="3"/>
  <c r="C500" i="3"/>
  <c r="D500" i="3" s="1"/>
  <c r="C499" i="3"/>
  <c r="E499" i="3" s="1"/>
  <c r="C498" i="3"/>
  <c r="E498" i="3" s="1"/>
  <c r="C497" i="3"/>
  <c r="C496" i="3"/>
  <c r="C495" i="3"/>
  <c r="B495" i="3"/>
  <c r="C494" i="3"/>
  <c r="C493" i="3"/>
  <c r="C492" i="3"/>
  <c r="D492" i="3" s="1"/>
  <c r="C491" i="3"/>
  <c r="E491" i="3" s="1"/>
  <c r="C490" i="3"/>
  <c r="E490" i="3" s="1"/>
  <c r="C489" i="3"/>
  <c r="C488" i="3"/>
  <c r="E488" i="3" s="1"/>
  <c r="C487" i="3"/>
  <c r="D487" i="3" s="1"/>
  <c r="C486" i="3"/>
  <c r="C485" i="3"/>
  <c r="C484" i="3"/>
  <c r="C483" i="3"/>
  <c r="E483" i="3" s="1"/>
  <c r="C482" i="3"/>
  <c r="E482" i="3" s="1"/>
  <c r="C481" i="3"/>
  <c r="E481" i="3" s="1"/>
  <c r="C480" i="3"/>
  <c r="C479" i="3"/>
  <c r="C478" i="3"/>
  <c r="B478" i="3"/>
  <c r="C477" i="3"/>
  <c r="C476" i="3"/>
  <c r="C475" i="3"/>
  <c r="E475" i="3" s="1"/>
  <c r="C474" i="3"/>
  <c r="E474" i="3" s="1"/>
  <c r="C473" i="3"/>
  <c r="E473" i="3" s="1"/>
  <c r="C472" i="3"/>
  <c r="C471" i="3"/>
  <c r="E471" i="3" s="1"/>
  <c r="C470" i="3"/>
  <c r="C469" i="3"/>
  <c r="E469" i="3" s="1"/>
  <c r="C468" i="3"/>
  <c r="C467" i="3"/>
  <c r="C466" i="3"/>
  <c r="E466" i="3" s="1"/>
  <c r="C465" i="3"/>
  <c r="D465" i="3" s="1"/>
  <c r="C464" i="3"/>
  <c r="E464" i="3" s="1"/>
  <c r="C463" i="3"/>
  <c r="C462" i="3"/>
  <c r="C461" i="3"/>
  <c r="B461" i="3"/>
  <c r="C460" i="3"/>
  <c r="C459" i="3"/>
  <c r="C458" i="3"/>
  <c r="C457" i="3"/>
  <c r="E457" i="3" s="1"/>
  <c r="C456" i="3"/>
  <c r="E456" i="3" s="1"/>
  <c r="C455" i="3"/>
  <c r="C454" i="3"/>
  <c r="D454" i="3" s="1"/>
  <c r="C453" i="3"/>
  <c r="D453" i="3" s="1"/>
  <c r="C452" i="3"/>
  <c r="E452" i="3" s="1"/>
  <c r="C451" i="3"/>
  <c r="C450" i="3"/>
  <c r="C449" i="3"/>
  <c r="E449" i="3" s="1"/>
  <c r="C448" i="3"/>
  <c r="C447" i="3"/>
  <c r="E447" i="3" s="1"/>
  <c r="C446" i="3"/>
  <c r="C445" i="3"/>
  <c r="C444" i="3"/>
  <c r="B444" i="3"/>
  <c r="C443" i="3"/>
  <c r="C442" i="3"/>
  <c r="C441" i="3"/>
  <c r="D441" i="3" s="1"/>
  <c r="C440" i="3"/>
  <c r="C439" i="3"/>
  <c r="E439" i="3" s="1"/>
  <c r="C438" i="3"/>
  <c r="C437" i="3"/>
  <c r="E437" i="3" s="1"/>
  <c r="C436" i="3"/>
  <c r="D436" i="3" s="1"/>
  <c r="C435" i="3"/>
  <c r="E435" i="3" s="1"/>
  <c r="C434" i="3"/>
  <c r="C433" i="3"/>
  <c r="C432" i="3"/>
  <c r="E432" i="3" s="1"/>
  <c r="C431" i="3"/>
  <c r="E431" i="3" s="1"/>
  <c r="C430" i="3"/>
  <c r="E430" i="3" s="1"/>
  <c r="C429" i="3"/>
  <c r="C428" i="3"/>
  <c r="C427" i="3"/>
  <c r="B427" i="3"/>
  <c r="C426" i="3"/>
  <c r="C425" i="3"/>
  <c r="C424" i="3"/>
  <c r="E424" i="3" s="1"/>
  <c r="C423" i="3"/>
  <c r="E423" i="3" s="1"/>
  <c r="C422" i="3"/>
  <c r="E422" i="3" s="1"/>
  <c r="C421" i="3"/>
  <c r="C420" i="3"/>
  <c r="E420" i="3" s="1"/>
  <c r="C419" i="3"/>
  <c r="C418" i="3"/>
  <c r="E418" i="3" s="1"/>
  <c r="C417" i="3"/>
  <c r="C416" i="3"/>
  <c r="C415" i="3"/>
  <c r="E415" i="3" s="1"/>
  <c r="C414" i="3"/>
  <c r="D414" i="3" s="1"/>
  <c r="C413" i="3"/>
  <c r="C412" i="3"/>
  <c r="C411" i="3"/>
  <c r="C410" i="3"/>
  <c r="B410" i="3"/>
  <c r="C409" i="3"/>
  <c r="C408" i="3"/>
  <c r="C407" i="3"/>
  <c r="E407" i="3" s="1"/>
  <c r="C406" i="3"/>
  <c r="D406" i="3" s="1"/>
  <c r="C405" i="3"/>
  <c r="E405" i="3" s="1"/>
  <c r="C404" i="3"/>
  <c r="C403" i="3"/>
  <c r="E403" i="3" s="1"/>
  <c r="C402" i="3"/>
  <c r="D402" i="3" s="1"/>
  <c r="C401" i="3"/>
  <c r="E401" i="3" s="1"/>
  <c r="C400" i="3"/>
  <c r="C399" i="3"/>
  <c r="C398" i="3"/>
  <c r="E398" i="3" s="1"/>
  <c r="C397" i="3"/>
  <c r="C396" i="3"/>
  <c r="E396" i="3" s="1"/>
  <c r="C395" i="3"/>
  <c r="C394" i="3"/>
  <c r="C393" i="3"/>
  <c r="B393" i="3"/>
  <c r="C392" i="3"/>
  <c r="C391" i="3"/>
  <c r="C390" i="3"/>
  <c r="E390" i="3" s="1"/>
  <c r="C389" i="3"/>
  <c r="E389" i="3" s="1"/>
  <c r="C388" i="3"/>
  <c r="E388" i="3" s="1"/>
  <c r="C387" i="3"/>
  <c r="C386" i="3"/>
  <c r="C385" i="3"/>
  <c r="E385" i="3" s="1"/>
  <c r="C384" i="3"/>
  <c r="E384" i="3" s="1"/>
  <c r="C383" i="3"/>
  <c r="C382" i="3"/>
  <c r="C381" i="3"/>
  <c r="E381" i="3" s="1"/>
  <c r="C380" i="3"/>
  <c r="E380" i="3" s="1"/>
  <c r="C379" i="3"/>
  <c r="E379" i="3" s="1"/>
  <c r="C378" i="3"/>
  <c r="C377" i="3"/>
  <c r="C376" i="3"/>
  <c r="B376" i="3"/>
  <c r="C375" i="3"/>
  <c r="C374" i="3"/>
  <c r="C373" i="3"/>
  <c r="C372" i="3"/>
  <c r="E372" i="3" s="1"/>
  <c r="C371" i="3"/>
  <c r="E371" i="3" s="1"/>
  <c r="C370" i="3"/>
  <c r="C369" i="3"/>
  <c r="E369" i="3" s="1"/>
  <c r="C368" i="3"/>
  <c r="E368" i="3" s="1"/>
  <c r="C367" i="3"/>
  <c r="E367" i="3" s="1"/>
  <c r="C366" i="3"/>
  <c r="C365" i="3"/>
  <c r="C364" i="3"/>
  <c r="D364" i="3" s="1"/>
  <c r="C363" i="3"/>
  <c r="D363" i="3" s="1"/>
  <c r="C362" i="3"/>
  <c r="E362" i="3" s="1"/>
  <c r="C361" i="3"/>
  <c r="C360" i="3"/>
  <c r="C359" i="3"/>
  <c r="B359" i="3"/>
  <c r="C358" i="3"/>
  <c r="C357" i="3"/>
  <c r="C356" i="3"/>
  <c r="C355" i="3"/>
  <c r="E355" i="3" s="1"/>
  <c r="C354" i="3"/>
  <c r="E354" i="3" s="1"/>
  <c r="C353" i="3"/>
  <c r="C352" i="3"/>
  <c r="E352" i="3" s="1"/>
  <c r="C351" i="3"/>
  <c r="E351" i="3" s="1"/>
  <c r="C350" i="3"/>
  <c r="E350" i="3" s="1"/>
  <c r="C349" i="3"/>
  <c r="C348" i="3"/>
  <c r="C347" i="3"/>
  <c r="C346" i="3"/>
  <c r="E346" i="3" s="1"/>
  <c r="C345" i="3"/>
  <c r="C344" i="3"/>
  <c r="C343" i="3"/>
  <c r="C342" i="3"/>
  <c r="B342" i="3"/>
  <c r="C341" i="3"/>
  <c r="C340" i="3"/>
  <c r="C339" i="3"/>
  <c r="E339" i="3" s="1"/>
  <c r="C338" i="3"/>
  <c r="E338" i="3" s="1"/>
  <c r="C337" i="3"/>
  <c r="E337" i="3" s="1"/>
  <c r="C336" i="3"/>
  <c r="C335" i="3"/>
  <c r="D335" i="3" s="1"/>
  <c r="C334" i="3"/>
  <c r="C333" i="3"/>
  <c r="E333" i="3" s="1"/>
  <c r="C332" i="3"/>
  <c r="C331" i="3"/>
  <c r="C330" i="3"/>
  <c r="E330" i="3" s="1"/>
  <c r="C329" i="3"/>
  <c r="C328" i="3"/>
  <c r="E328" i="3" s="1"/>
  <c r="C327" i="3"/>
  <c r="C326" i="3"/>
  <c r="C325" i="3"/>
  <c r="B325" i="3"/>
  <c r="C324" i="3"/>
  <c r="C323" i="3"/>
  <c r="C322" i="3"/>
  <c r="D322" i="3" s="1"/>
  <c r="C321" i="3"/>
  <c r="E321" i="3" s="1"/>
  <c r="C320" i="3"/>
  <c r="E320" i="3" s="1"/>
  <c r="C319" i="3"/>
  <c r="C318" i="3"/>
  <c r="D318" i="3" s="1"/>
  <c r="C317" i="3"/>
  <c r="C316" i="3"/>
  <c r="E316" i="3" s="1"/>
  <c r="C315" i="3"/>
  <c r="C314" i="3"/>
  <c r="C313" i="3"/>
  <c r="E313" i="3" s="1"/>
  <c r="C312" i="3"/>
  <c r="D312" i="3" s="1"/>
  <c r="C311" i="3"/>
  <c r="E311" i="3" s="1"/>
  <c r="C310" i="3"/>
  <c r="C309" i="3"/>
  <c r="C308" i="3"/>
  <c r="B308" i="3"/>
  <c r="C307" i="3"/>
  <c r="C306" i="3"/>
  <c r="C305" i="3"/>
  <c r="D305" i="3" s="1"/>
  <c r="C304" i="3"/>
  <c r="E304" i="3" s="1"/>
  <c r="C303" i="3"/>
  <c r="E303" i="3" s="1"/>
  <c r="C302" i="3"/>
  <c r="C301" i="3"/>
  <c r="E301" i="3" s="1"/>
  <c r="C300" i="3"/>
  <c r="D300" i="3" s="1"/>
  <c r="C299" i="3"/>
  <c r="E299" i="3" s="1"/>
  <c r="C298" i="3"/>
  <c r="C297" i="3"/>
  <c r="C296" i="3"/>
  <c r="C295" i="3"/>
  <c r="E295" i="3" s="1"/>
  <c r="C294" i="3"/>
  <c r="E294" i="3" s="1"/>
  <c r="C293" i="3"/>
  <c r="D293" i="3" s="1"/>
  <c r="C292" i="3"/>
  <c r="C291" i="3"/>
  <c r="B291" i="3"/>
  <c r="C290" i="3"/>
  <c r="D290" i="3" s="1"/>
  <c r="C289" i="3"/>
  <c r="D289" i="3" s="1"/>
  <c r="C288" i="3"/>
  <c r="E288" i="3" s="1"/>
  <c r="C287" i="3"/>
  <c r="D287" i="3" s="1"/>
  <c r="C286" i="3"/>
  <c r="E286" i="3" s="1"/>
  <c r="C285" i="3"/>
  <c r="D285" i="3" s="1"/>
  <c r="C284" i="3"/>
  <c r="E284" i="3" s="1"/>
  <c r="C283" i="3"/>
  <c r="C282" i="3"/>
  <c r="E282" i="3" s="1"/>
  <c r="C281" i="3"/>
  <c r="D281" i="3" s="1"/>
  <c r="C280" i="3"/>
  <c r="D280" i="3" s="1"/>
  <c r="C279" i="3"/>
  <c r="E279" i="3" s="1"/>
  <c r="C278" i="3"/>
  <c r="E278" i="3" s="1"/>
  <c r="C277" i="3"/>
  <c r="E277" i="3" s="1"/>
  <c r="C276" i="3"/>
  <c r="D276" i="3" s="1"/>
  <c r="C275" i="3"/>
  <c r="C274" i="3"/>
  <c r="B274" i="3"/>
  <c r="C273" i="3"/>
  <c r="D273" i="3" s="1"/>
  <c r="C272" i="3"/>
  <c r="D272" i="3" s="1"/>
  <c r="C271" i="3"/>
  <c r="E271" i="3" s="1"/>
  <c r="C270" i="3"/>
  <c r="C269" i="3"/>
  <c r="E269" i="3" s="1"/>
  <c r="C268" i="3"/>
  <c r="D268" i="3" s="1"/>
  <c r="C267" i="3"/>
  <c r="E267" i="3" s="1"/>
  <c r="C266" i="3"/>
  <c r="D266" i="3" s="1"/>
  <c r="C265" i="3"/>
  <c r="E265" i="3" s="1"/>
  <c r="C264" i="3"/>
  <c r="D264" i="3" s="1"/>
  <c r="C263" i="3"/>
  <c r="C262" i="3"/>
  <c r="E262" i="3" s="1"/>
  <c r="C261" i="3"/>
  <c r="E261" i="3" s="1"/>
  <c r="C260" i="3"/>
  <c r="E260" i="3" s="1"/>
  <c r="C259" i="3"/>
  <c r="D259" i="3" s="1"/>
  <c r="C258" i="3"/>
  <c r="C257" i="3"/>
  <c r="B257" i="3"/>
  <c r="C256" i="3"/>
  <c r="D256" i="3" s="1"/>
  <c r="C255" i="3"/>
  <c r="D255" i="3" s="1"/>
  <c r="C254" i="3"/>
  <c r="E254" i="3" s="1"/>
  <c r="C253" i="3"/>
  <c r="D253" i="3" s="1"/>
  <c r="C252" i="3"/>
  <c r="E252" i="3" s="1"/>
  <c r="C251" i="3"/>
  <c r="D251" i="3" s="1"/>
  <c r="C250" i="3"/>
  <c r="C249" i="3"/>
  <c r="E249" i="3" s="1"/>
  <c r="C248" i="3"/>
  <c r="E248" i="3" s="1"/>
  <c r="C247" i="3"/>
  <c r="D247" i="3" s="1"/>
  <c r="C246" i="3"/>
  <c r="D246" i="3" s="1"/>
  <c r="C245" i="3"/>
  <c r="E245" i="3" s="1"/>
  <c r="C244" i="3"/>
  <c r="E244" i="3" s="1"/>
  <c r="C243" i="3"/>
  <c r="E243" i="3" s="1"/>
  <c r="C242" i="3"/>
  <c r="D242" i="3" s="1"/>
  <c r="C241" i="3"/>
  <c r="C240" i="3"/>
  <c r="B240" i="3"/>
  <c r="C239" i="3"/>
  <c r="D239" i="3" s="1"/>
  <c r="C238" i="3"/>
  <c r="D238" i="3" s="1"/>
  <c r="C237" i="3"/>
  <c r="C236" i="3"/>
  <c r="E236" i="3" s="1"/>
  <c r="C235" i="3"/>
  <c r="E235" i="3" s="1"/>
  <c r="C234" i="3"/>
  <c r="D234" i="3" s="1"/>
  <c r="C233" i="3"/>
  <c r="E233" i="3" s="1"/>
  <c r="C232" i="3"/>
  <c r="D232" i="3" s="1"/>
  <c r="C231" i="3"/>
  <c r="E231" i="3" s="1"/>
  <c r="C230" i="3"/>
  <c r="D230" i="3" s="1"/>
  <c r="C229" i="3"/>
  <c r="D229" i="3" s="1"/>
  <c r="C228" i="3"/>
  <c r="C227" i="3"/>
  <c r="E227" i="3" s="1"/>
  <c r="C226" i="3"/>
  <c r="E226" i="3" s="1"/>
  <c r="C225" i="3"/>
  <c r="D225" i="3" s="1"/>
  <c r="C224" i="3"/>
  <c r="C223" i="3"/>
  <c r="B223" i="3"/>
  <c r="C222" i="3"/>
  <c r="D222" i="3" s="1"/>
  <c r="C221" i="3"/>
  <c r="D221" i="3" s="1"/>
  <c r="C220" i="3"/>
  <c r="E220" i="3" s="1"/>
  <c r="C219" i="3"/>
  <c r="D219" i="3" s="1"/>
  <c r="C218" i="3"/>
  <c r="E218" i="3" s="1"/>
  <c r="C217" i="3"/>
  <c r="D217" i="3" s="1"/>
  <c r="C216" i="3"/>
  <c r="E216" i="3" s="1"/>
  <c r="C215" i="3"/>
  <c r="C214" i="3"/>
  <c r="E214" i="3" s="1"/>
  <c r="C213" i="3"/>
  <c r="D213" i="3" s="1"/>
  <c r="C212" i="3"/>
  <c r="D212" i="3" s="1"/>
  <c r="C211" i="3"/>
  <c r="D211" i="3" s="1"/>
  <c r="C210" i="3"/>
  <c r="E210" i="3" s="1"/>
  <c r="C209" i="3"/>
  <c r="E209" i="3" s="1"/>
  <c r="C208" i="3"/>
  <c r="D208" i="3" s="1"/>
  <c r="C207" i="3"/>
  <c r="C206" i="3"/>
  <c r="B206" i="3"/>
  <c r="C205" i="3"/>
  <c r="D205" i="3" s="1"/>
  <c r="C204" i="3"/>
  <c r="D204" i="3" s="1"/>
  <c r="C203" i="3"/>
  <c r="E203" i="3" s="1"/>
  <c r="C202" i="3"/>
  <c r="C201" i="3"/>
  <c r="E201" i="3" s="1"/>
  <c r="C200" i="3"/>
  <c r="D200" i="3" s="1"/>
  <c r="C199" i="3"/>
  <c r="E199" i="3" s="1"/>
  <c r="C198" i="3"/>
  <c r="D198" i="3" s="1"/>
  <c r="C197" i="3"/>
  <c r="E197" i="3" s="1"/>
  <c r="C196" i="3"/>
  <c r="D196" i="3" s="1"/>
  <c r="C195" i="3"/>
  <c r="C194" i="3"/>
  <c r="E194" i="3" s="1"/>
  <c r="C193" i="3"/>
  <c r="E193" i="3" s="1"/>
  <c r="C192" i="3"/>
  <c r="E192" i="3" s="1"/>
  <c r="C191" i="3"/>
  <c r="D191" i="3" s="1"/>
  <c r="C190" i="3"/>
  <c r="C189" i="3"/>
  <c r="B189" i="3"/>
  <c r="C188" i="3"/>
  <c r="D188" i="3" s="1"/>
  <c r="C187" i="3"/>
  <c r="D187" i="3" s="1"/>
  <c r="C186" i="3"/>
  <c r="E186" i="3" s="1"/>
  <c r="C185" i="3"/>
  <c r="D185" i="3" s="1"/>
  <c r="C184" i="3"/>
  <c r="E184" i="3" s="1"/>
  <c r="C183" i="3"/>
  <c r="D183" i="3" s="1"/>
  <c r="C182" i="3"/>
  <c r="C181" i="3"/>
  <c r="E181" i="3" s="1"/>
  <c r="C180" i="3"/>
  <c r="E180" i="3" s="1"/>
  <c r="C179" i="3"/>
  <c r="D179" i="3" s="1"/>
  <c r="C178" i="3"/>
  <c r="D178" i="3" s="1"/>
  <c r="C177" i="3"/>
  <c r="E177" i="3" s="1"/>
  <c r="C176" i="3"/>
  <c r="E176" i="3" s="1"/>
  <c r="C175" i="3"/>
  <c r="E175" i="3" s="1"/>
  <c r="C174" i="3"/>
  <c r="E174" i="3" s="1"/>
  <c r="C173" i="3"/>
  <c r="C172" i="3"/>
  <c r="B172" i="3"/>
  <c r="C171" i="3"/>
  <c r="E171" i="3" s="1"/>
  <c r="C170" i="3"/>
  <c r="E170" i="3" s="1"/>
  <c r="C169" i="3"/>
  <c r="D169" i="3" s="1"/>
  <c r="C168" i="3"/>
  <c r="E168" i="3" s="1"/>
  <c r="C167" i="3"/>
  <c r="E167" i="3" s="1"/>
  <c r="C166" i="3"/>
  <c r="E166" i="3" s="1"/>
  <c r="C165" i="3"/>
  <c r="D165" i="3" s="1"/>
  <c r="C164" i="3"/>
  <c r="E164" i="3" s="1"/>
  <c r="C163" i="3"/>
  <c r="D163" i="3" s="1"/>
  <c r="C162" i="3"/>
  <c r="E162" i="3" s="1"/>
  <c r="C161" i="3"/>
  <c r="E161" i="3" s="1"/>
  <c r="C160" i="3"/>
  <c r="D160" i="3" s="1"/>
  <c r="C159" i="3"/>
  <c r="D159" i="3" s="1"/>
  <c r="C158" i="3"/>
  <c r="D158" i="3" s="1"/>
  <c r="C157" i="3"/>
  <c r="E157" i="3" s="1"/>
  <c r="C156" i="3"/>
  <c r="C155" i="3"/>
  <c r="B155" i="3"/>
  <c r="C154" i="3"/>
  <c r="E154" i="3" s="1"/>
  <c r="C153" i="3"/>
  <c r="E153" i="3" s="1"/>
  <c r="C152" i="3"/>
  <c r="D152" i="3" s="1"/>
  <c r="C151" i="3"/>
  <c r="D151" i="3" s="1"/>
  <c r="C150" i="3"/>
  <c r="E150" i="3" s="1"/>
  <c r="C149" i="3"/>
  <c r="E149" i="3" s="1"/>
  <c r="C148" i="3"/>
  <c r="D148" i="3" s="1"/>
  <c r="C147" i="3"/>
  <c r="E147" i="3" s="1"/>
  <c r="C146" i="3"/>
  <c r="E146" i="3" s="1"/>
  <c r="C145" i="3"/>
  <c r="E145" i="3" s="1"/>
  <c r="C144" i="3"/>
  <c r="E144" i="3" s="1"/>
  <c r="C143" i="3"/>
  <c r="D143" i="3" s="1"/>
  <c r="C142" i="3"/>
  <c r="E142" i="3" s="1"/>
  <c r="C141" i="3"/>
  <c r="D141" i="3" s="1"/>
  <c r="C140" i="3"/>
  <c r="E140" i="3" s="1"/>
  <c r="C139" i="3"/>
  <c r="C138" i="3"/>
  <c r="B138" i="3"/>
  <c r="C137" i="3"/>
  <c r="E137" i="3" s="1"/>
  <c r="C136" i="3"/>
  <c r="E136" i="3" s="1"/>
  <c r="C135" i="3"/>
  <c r="D135" i="3" s="1"/>
  <c r="C134" i="3"/>
  <c r="E134" i="3" s="1"/>
  <c r="C133" i="3"/>
  <c r="E133" i="3" s="1"/>
  <c r="C132" i="3"/>
  <c r="E132" i="3" s="1"/>
  <c r="C131" i="3"/>
  <c r="D131" i="3" s="1"/>
  <c r="C130" i="3"/>
  <c r="D130" i="3" s="1"/>
  <c r="C129" i="3"/>
  <c r="E129" i="3" s="1"/>
  <c r="C128" i="3"/>
  <c r="E128" i="3" s="1"/>
  <c r="C127" i="3"/>
  <c r="E127" i="3" s="1"/>
  <c r="C126" i="3"/>
  <c r="D126" i="3" s="1"/>
  <c r="C125" i="3"/>
  <c r="D125" i="3" s="1"/>
  <c r="C124" i="3"/>
  <c r="D124" i="3" s="1"/>
  <c r="C123" i="3"/>
  <c r="E123" i="3" s="1"/>
  <c r="C122" i="3"/>
  <c r="C121" i="3"/>
  <c r="B121" i="3"/>
  <c r="C120" i="3"/>
  <c r="E120" i="3" s="1"/>
  <c r="C119" i="3"/>
  <c r="E119" i="3" s="1"/>
  <c r="C118" i="3"/>
  <c r="D118" i="3" s="1"/>
  <c r="C117" i="3"/>
  <c r="D117" i="3" s="1"/>
  <c r="C116" i="3"/>
  <c r="D116" i="3" s="1"/>
  <c r="C115" i="3"/>
  <c r="E115" i="3" s="1"/>
  <c r="C114" i="3"/>
  <c r="D114" i="3" s="1"/>
  <c r="C113" i="3"/>
  <c r="D113" i="3" s="1"/>
  <c r="C112" i="3"/>
  <c r="D112" i="3" s="1"/>
  <c r="C111" i="3"/>
  <c r="E111" i="3" s="1"/>
  <c r="C110" i="3"/>
  <c r="E110" i="3" s="1"/>
  <c r="C109" i="3"/>
  <c r="D109" i="3" s="1"/>
  <c r="C108" i="3"/>
  <c r="D108" i="3" s="1"/>
  <c r="C107" i="3"/>
  <c r="E107" i="3" s="1"/>
  <c r="C106" i="3"/>
  <c r="E106" i="3" s="1"/>
  <c r="C105" i="3"/>
  <c r="C104" i="3"/>
  <c r="B104" i="3"/>
  <c r="C103" i="3"/>
  <c r="E103" i="3" s="1"/>
  <c r="C102" i="3"/>
  <c r="E102" i="3" s="1"/>
  <c r="C101" i="3"/>
  <c r="D101" i="3" s="1"/>
  <c r="C100" i="3"/>
  <c r="E100" i="3" s="1"/>
  <c r="C99" i="3"/>
  <c r="D99" i="3" s="1"/>
  <c r="C98" i="3"/>
  <c r="E98" i="3" s="1"/>
  <c r="C97" i="3"/>
  <c r="D97" i="3" s="1"/>
  <c r="C96" i="3"/>
  <c r="E96" i="3" s="1"/>
  <c r="C95" i="3"/>
  <c r="D95" i="3" s="1"/>
  <c r="C94" i="3"/>
  <c r="E94" i="3" s="1"/>
  <c r="C93" i="3"/>
  <c r="E93" i="3" s="1"/>
  <c r="C92" i="3"/>
  <c r="D92" i="3" s="1"/>
  <c r="C91" i="3"/>
  <c r="D91" i="3" s="1"/>
  <c r="C90" i="3"/>
  <c r="D90" i="3" s="1"/>
  <c r="C89" i="3"/>
  <c r="E89" i="3" s="1"/>
  <c r="C88" i="3"/>
  <c r="C87" i="3"/>
  <c r="B87" i="3"/>
  <c r="C86" i="3"/>
  <c r="E86" i="3" s="1"/>
  <c r="C85" i="3"/>
  <c r="E85" i="3" s="1"/>
  <c r="C84" i="3"/>
  <c r="D84" i="3" s="1"/>
  <c r="C83" i="3"/>
  <c r="D83" i="3" s="1"/>
  <c r="C82" i="3"/>
  <c r="D82" i="3" s="1"/>
  <c r="C81" i="3"/>
  <c r="E81" i="3" s="1"/>
  <c r="C80" i="3"/>
  <c r="D80" i="3" s="1"/>
  <c r="C79" i="3"/>
  <c r="E79" i="3" s="1"/>
  <c r="C78" i="3"/>
  <c r="D78" i="3" s="1"/>
  <c r="C77" i="3"/>
  <c r="E77" i="3" s="1"/>
  <c r="C76" i="3"/>
  <c r="E76" i="3" s="1"/>
  <c r="C75" i="3"/>
  <c r="D75" i="3" s="1"/>
  <c r="C74" i="3"/>
  <c r="E74" i="3" s="1"/>
  <c r="C73" i="3"/>
  <c r="D73" i="3" s="1"/>
  <c r="C72" i="3"/>
  <c r="E72" i="3" s="1"/>
  <c r="C71" i="3"/>
  <c r="C70" i="3"/>
  <c r="B70" i="3"/>
  <c r="C69" i="3"/>
  <c r="E69" i="3" s="1"/>
  <c r="C68" i="3"/>
  <c r="E68" i="3" s="1"/>
  <c r="C67" i="3"/>
  <c r="D67" i="3" s="1"/>
  <c r="C66" i="3"/>
  <c r="E66" i="3" s="1"/>
  <c r="C65" i="3"/>
  <c r="D65" i="3" s="1"/>
  <c r="C64" i="3"/>
  <c r="E64" i="3" s="1"/>
  <c r="C63" i="3"/>
  <c r="D63" i="3" s="1"/>
  <c r="C62" i="3"/>
  <c r="D62" i="3" s="1"/>
  <c r="C61" i="3"/>
  <c r="E61" i="3" s="1"/>
  <c r="C60" i="3"/>
  <c r="E60" i="3" s="1"/>
  <c r="C59" i="3"/>
  <c r="E59" i="3" s="1"/>
  <c r="C58" i="3"/>
  <c r="D58" i="3" s="1"/>
  <c r="C57" i="3"/>
  <c r="D57" i="3" s="1"/>
  <c r="C56" i="3"/>
  <c r="D56" i="3" s="1"/>
  <c r="C55" i="3"/>
  <c r="E55" i="3" s="1"/>
  <c r="C54" i="3"/>
  <c r="C53" i="3"/>
  <c r="B53" i="3"/>
  <c r="C52" i="3"/>
  <c r="E52" i="3" s="1"/>
  <c r="C51" i="3"/>
  <c r="E51" i="3" s="1"/>
  <c r="C50" i="3"/>
  <c r="D50" i="3" s="1"/>
  <c r="C49" i="3"/>
  <c r="D49" i="3" s="1"/>
  <c r="C48" i="3"/>
  <c r="D48" i="3" s="1"/>
  <c r="C47" i="3"/>
  <c r="E47" i="3" s="1"/>
  <c r="C46" i="3"/>
  <c r="D46" i="3" s="1"/>
  <c r="C45" i="3"/>
  <c r="D45" i="3" s="1"/>
  <c r="C44" i="3"/>
  <c r="E44" i="3" s="1"/>
  <c r="C43" i="3"/>
  <c r="E43" i="3" s="1"/>
  <c r="C42" i="3"/>
  <c r="E42" i="3" s="1"/>
  <c r="C41" i="3"/>
  <c r="D41" i="3" s="1"/>
  <c r="C40" i="3"/>
  <c r="E40" i="3" s="1"/>
  <c r="C39" i="3"/>
  <c r="D39" i="3" s="1"/>
  <c r="C38" i="3"/>
  <c r="E38" i="3" s="1"/>
  <c r="C37" i="3"/>
  <c r="C36" i="3"/>
  <c r="B36" i="3"/>
  <c r="D3697" i="3" l="1"/>
  <c r="D3549" i="3"/>
  <c r="D3102" i="3"/>
  <c r="E3652" i="3"/>
  <c r="D3655" i="3"/>
  <c r="E2511" i="3"/>
  <c r="D4128" i="3"/>
  <c r="D5887" i="3"/>
  <c r="E6105" i="3"/>
  <c r="D6263" i="3"/>
  <c r="D696" i="3"/>
  <c r="E1015" i="3"/>
  <c r="D1025" i="3"/>
  <c r="E1145" i="3"/>
  <c r="F1141" i="3" s="1"/>
  <c r="D1167" i="3"/>
  <c r="D5331" i="3"/>
  <c r="E517" i="3"/>
  <c r="D836" i="3"/>
  <c r="E1592" i="3"/>
  <c r="D1659" i="3"/>
  <c r="D1826" i="3"/>
  <c r="E2107" i="3"/>
  <c r="E2730" i="3"/>
  <c r="D2737" i="3"/>
  <c r="E2747" i="3"/>
  <c r="D2754" i="3"/>
  <c r="D2798" i="3"/>
  <c r="D2827" i="3"/>
  <c r="D2834" i="3"/>
  <c r="E2837" i="3"/>
  <c r="D2851" i="3"/>
  <c r="D3317" i="3"/>
  <c r="D3422" i="3"/>
  <c r="E3444" i="3"/>
  <c r="D3447" i="3"/>
  <c r="D3450" i="3"/>
  <c r="D3579" i="3"/>
  <c r="D4130" i="3"/>
  <c r="D4136" i="3"/>
  <c r="E4604" i="3"/>
  <c r="D4607" i="3"/>
  <c r="D5467" i="3"/>
  <c r="E5591" i="3"/>
  <c r="E113" i="3"/>
  <c r="E1537" i="3"/>
  <c r="D1540" i="3"/>
  <c r="D1558" i="3"/>
  <c r="D1580" i="3"/>
  <c r="D1694" i="3"/>
  <c r="D1795" i="3"/>
  <c r="E2061" i="3"/>
  <c r="D2064" i="3"/>
  <c r="E2628" i="3"/>
  <c r="D2635" i="3"/>
  <c r="D3481" i="3"/>
  <c r="D3599" i="3"/>
  <c r="E3814" i="3"/>
  <c r="D3930" i="3"/>
  <c r="E3937" i="3"/>
  <c r="D4649" i="3"/>
  <c r="D4852" i="3"/>
  <c r="D4855" i="3"/>
  <c r="D279" i="3"/>
  <c r="E335" i="3"/>
  <c r="E1244" i="3"/>
  <c r="F1243" i="3" s="1"/>
  <c r="D1357" i="3"/>
  <c r="E1711" i="3"/>
  <c r="E1733" i="3"/>
  <c r="E2592" i="3"/>
  <c r="D2925" i="3"/>
  <c r="E3214" i="3"/>
  <c r="F3213" i="3" s="1"/>
  <c r="E3400" i="3"/>
  <c r="D3558" i="3"/>
  <c r="D3616" i="3"/>
  <c r="E3801" i="3"/>
  <c r="E4651" i="3"/>
  <c r="D4654" i="3"/>
  <c r="E5463" i="3"/>
  <c r="E5642" i="3"/>
  <c r="E6575" i="3"/>
  <c r="E6596" i="3"/>
  <c r="E6617" i="3"/>
  <c r="D6623" i="3"/>
  <c r="E6675" i="3"/>
  <c r="D4107" i="3"/>
  <c r="D857" i="3"/>
  <c r="D879" i="3"/>
  <c r="D889" i="3"/>
  <c r="E930" i="3"/>
  <c r="E933" i="3"/>
  <c r="E947" i="3"/>
  <c r="E972" i="3"/>
  <c r="D975" i="3"/>
  <c r="D1501" i="3"/>
  <c r="D2401" i="3"/>
  <c r="E2404" i="3"/>
  <c r="E2415" i="3"/>
  <c r="F2414" i="3" s="1"/>
  <c r="D3387" i="3"/>
  <c r="D3524" i="3"/>
  <c r="E3899" i="3"/>
  <c r="E4315" i="3"/>
  <c r="E4450" i="3"/>
  <c r="E4464" i="3"/>
  <c r="D4594" i="3"/>
  <c r="E4637" i="3"/>
  <c r="D4640" i="3"/>
  <c r="D4670" i="3"/>
  <c r="E4850" i="3"/>
  <c r="E5327" i="3"/>
  <c r="D6576" i="3"/>
  <c r="E6622" i="3"/>
  <c r="D4555" i="3"/>
  <c r="D1425" i="3"/>
  <c r="D1431" i="3"/>
  <c r="E1524" i="3"/>
  <c r="E1605" i="3"/>
  <c r="D1608" i="3"/>
  <c r="D1703" i="3"/>
  <c r="E1720" i="3"/>
  <c r="D1723" i="3"/>
  <c r="D1744" i="3"/>
  <c r="D1754" i="3"/>
  <c r="E1757" i="3"/>
  <c r="E2228" i="3"/>
  <c r="D2230" i="3"/>
  <c r="D2594" i="3"/>
  <c r="D3045" i="3"/>
  <c r="D3249" i="3"/>
  <c r="D3526" i="3"/>
  <c r="D3529" i="3"/>
  <c r="D3536" i="3"/>
  <c r="D3608" i="3"/>
  <c r="D3664" i="3"/>
  <c r="D3752" i="3"/>
  <c r="E3852" i="3"/>
  <c r="D4028" i="3"/>
  <c r="D4113" i="3"/>
  <c r="E4278" i="3"/>
  <c r="D4281" i="3"/>
  <c r="D5124" i="3"/>
  <c r="E5199" i="3"/>
  <c r="E5329" i="3"/>
  <c r="D5399" i="3"/>
  <c r="E5465" i="3"/>
  <c r="E5608" i="3"/>
  <c r="D5614" i="3"/>
  <c r="D5625" i="3"/>
  <c r="D6245" i="3"/>
  <c r="E6251" i="3"/>
  <c r="D40" i="3"/>
  <c r="D233" i="3"/>
  <c r="D1091" i="3"/>
  <c r="D175" i="3"/>
  <c r="D231" i="3"/>
  <c r="E300" i="3"/>
  <c r="D516" i="3"/>
  <c r="D556" i="3"/>
  <c r="E709" i="3"/>
  <c r="D712" i="3"/>
  <c r="D996" i="3"/>
  <c r="E1027" i="3"/>
  <c r="F1022" i="3" s="1"/>
  <c r="D1030" i="3"/>
  <c r="D1044" i="3"/>
  <c r="E1176" i="3"/>
  <c r="D1179" i="3"/>
  <c r="E1882" i="3"/>
  <c r="D6034" i="3"/>
  <c r="D6160" i="3"/>
  <c r="E6276" i="3"/>
  <c r="D759" i="3"/>
  <c r="D1858" i="3"/>
  <c r="E1861" i="3"/>
  <c r="D1920" i="3"/>
  <c r="E2280" i="3"/>
  <c r="D2435" i="3"/>
  <c r="E2438" i="3"/>
  <c r="E2486" i="3"/>
  <c r="D2541" i="3"/>
  <c r="D2909" i="3"/>
  <c r="E3204" i="3"/>
  <c r="D3385" i="3"/>
  <c r="E3409" i="3"/>
  <c r="D3490" i="3"/>
  <c r="D3497" i="3"/>
  <c r="D3511" i="3"/>
  <c r="D3560" i="3"/>
  <c r="D3639" i="3"/>
  <c r="E3691" i="3"/>
  <c r="D3798" i="3"/>
  <c r="D3803" i="3"/>
  <c r="D3956" i="3"/>
  <c r="E4023" i="3"/>
  <c r="D4513" i="3"/>
  <c r="D4564" i="3"/>
  <c r="D5571" i="3"/>
  <c r="E5574" i="3"/>
  <c r="E5681" i="3"/>
  <c r="D5692" i="3"/>
  <c r="D5717" i="3"/>
  <c r="D5938" i="3"/>
  <c r="D6032" i="3"/>
  <c r="D6499" i="3"/>
  <c r="D2007" i="3"/>
  <c r="E2007" i="3"/>
  <c r="E2055" i="3"/>
  <c r="D2055" i="3"/>
  <c r="E2068" i="3"/>
  <c r="D2068" i="3"/>
  <c r="E2171" i="3"/>
  <c r="D2171" i="3"/>
  <c r="D2308" i="3"/>
  <c r="E2308" i="3"/>
  <c r="E2466" i="3"/>
  <c r="D2466" i="3"/>
  <c r="D2528" i="3"/>
  <c r="E2528" i="3"/>
  <c r="D2627" i="3"/>
  <c r="E2627" i="3"/>
  <c r="D3205" i="3"/>
  <c r="E3205" i="3"/>
  <c r="E3384" i="3"/>
  <c r="F3383" i="3" s="1"/>
  <c r="D3384" i="3"/>
  <c r="D3414" i="3"/>
  <c r="E3414" i="3"/>
  <c r="E3485" i="3"/>
  <c r="F3485" i="3" s="1"/>
  <c r="D3485" i="3"/>
  <c r="E3594" i="3"/>
  <c r="D3594" i="3"/>
  <c r="D3651" i="3"/>
  <c r="E3651" i="3"/>
  <c r="E4267" i="3"/>
  <c r="D4267" i="3"/>
  <c r="D4366" i="3"/>
  <c r="E4366" i="3"/>
  <c r="E4400" i="3"/>
  <c r="D4400" i="3"/>
  <c r="D4434" i="3"/>
  <c r="E4434" i="3"/>
  <c r="D4608" i="3"/>
  <c r="E4608" i="3"/>
  <c r="F4607" i="3" s="1"/>
  <c r="E4650" i="3"/>
  <c r="D4650" i="3"/>
  <c r="E4916" i="3"/>
  <c r="D4916" i="3"/>
  <c r="D5373" i="3"/>
  <c r="E5373" i="3"/>
  <c r="D5462" i="3"/>
  <c r="E5462" i="3"/>
  <c r="E5535" i="3"/>
  <c r="D5535" i="3"/>
  <c r="D5693" i="3"/>
  <c r="E5693" i="3"/>
  <c r="D100" i="3"/>
  <c r="E232" i="3"/>
  <c r="E253" i="3"/>
  <c r="D704" i="3"/>
  <c r="D776" i="3"/>
  <c r="D832" i="3"/>
  <c r="D1014" i="3"/>
  <c r="D1026" i="3"/>
  <c r="D1031" i="3"/>
  <c r="D1172" i="3"/>
  <c r="D1229" i="3"/>
  <c r="D1240" i="3"/>
  <c r="D1664" i="3"/>
  <c r="E1695" i="3"/>
  <c r="D1800" i="3"/>
  <c r="D1843" i="3"/>
  <c r="E1849" i="3"/>
  <c r="E2014" i="3"/>
  <c r="D2052" i="3"/>
  <c r="E2052" i="3"/>
  <c r="D2065" i="3"/>
  <c r="E2065" i="3"/>
  <c r="D2168" i="3"/>
  <c r="E2168" i="3"/>
  <c r="D2381" i="3"/>
  <c r="E2381" i="3"/>
  <c r="F2380" i="3" s="1"/>
  <c r="E2620" i="3"/>
  <c r="D2620" i="3"/>
  <c r="D3404" i="3"/>
  <c r="E3404" i="3"/>
  <c r="E3471" i="3"/>
  <c r="D3471" i="3"/>
  <c r="E3588" i="3"/>
  <c r="F3587" i="3" s="1"/>
  <c r="D3588" i="3"/>
  <c r="E3672" i="3"/>
  <c r="F3672" i="3" s="1"/>
  <c r="D3672" i="3"/>
  <c r="E3856" i="3"/>
  <c r="D3856" i="3"/>
  <c r="D4397" i="3"/>
  <c r="E4397" i="3"/>
  <c r="E4408" i="3"/>
  <c r="D4408" i="3"/>
  <c r="E4556" i="3"/>
  <c r="D4556" i="3"/>
  <c r="D4603" i="3"/>
  <c r="E4603" i="3"/>
  <c r="E4644" i="3"/>
  <c r="D4644" i="3"/>
  <c r="D4851" i="3"/>
  <c r="E4851" i="3"/>
  <c r="D5042" i="3"/>
  <c r="E5042" i="3"/>
  <c r="E5316" i="3"/>
  <c r="D5316" i="3"/>
  <c r="D5459" i="3"/>
  <c r="E5459" i="3"/>
  <c r="E45" i="3"/>
  <c r="D288" i="3"/>
  <c r="E305" i="3"/>
  <c r="D390" i="3"/>
  <c r="D422" i="3"/>
  <c r="D432" i="3"/>
  <c r="E542" i="3"/>
  <c r="E853" i="3"/>
  <c r="D856" i="3"/>
  <c r="D976" i="3"/>
  <c r="D997" i="3"/>
  <c r="D1064" i="3"/>
  <c r="E1134" i="3"/>
  <c r="D1536" i="3"/>
  <c r="E1584" i="3"/>
  <c r="D1587" i="3"/>
  <c r="D1604" i="3"/>
  <c r="D1716" i="3"/>
  <c r="E1728" i="3"/>
  <c r="E1741" i="3"/>
  <c r="D2023" i="3"/>
  <c r="E2023" i="3"/>
  <c r="E2060" i="3"/>
  <c r="D2060" i="3"/>
  <c r="E2069" i="3"/>
  <c r="D2072" i="3"/>
  <c r="D2098" i="3"/>
  <c r="E2098" i="3"/>
  <c r="D2192" i="3"/>
  <c r="E2192" i="3"/>
  <c r="D2370" i="3"/>
  <c r="E2370" i="3"/>
  <c r="D2599" i="3"/>
  <c r="E2599" i="3"/>
  <c r="D2725" i="3"/>
  <c r="E2725" i="3"/>
  <c r="E3113" i="3"/>
  <c r="D3113" i="3"/>
  <c r="E3395" i="3"/>
  <c r="D3395" i="3"/>
  <c r="D3469" i="3"/>
  <c r="E3469" i="3"/>
  <c r="D3574" i="3"/>
  <c r="E3574" i="3"/>
  <c r="D3720" i="3"/>
  <c r="E3720" i="3"/>
  <c r="D3853" i="3"/>
  <c r="E3853" i="3"/>
  <c r="E4170" i="3"/>
  <c r="D4170" i="3"/>
  <c r="E4394" i="3"/>
  <c r="D4394" i="3"/>
  <c r="E4405" i="3"/>
  <c r="D4405" i="3"/>
  <c r="D4590" i="3"/>
  <c r="E4590" i="3"/>
  <c r="E4636" i="3"/>
  <c r="D4636" i="3"/>
  <c r="E4658" i="3"/>
  <c r="D4658" i="3"/>
  <c r="D5466" i="3"/>
  <c r="E5466" i="3"/>
  <c r="F1649" i="3"/>
  <c r="F1785" i="3"/>
  <c r="E2009" i="3"/>
  <c r="D2009" i="3"/>
  <c r="D2058" i="3"/>
  <c r="E2058" i="3"/>
  <c r="D2073" i="3"/>
  <c r="E2073" i="3"/>
  <c r="E2311" i="3"/>
  <c r="D2311" i="3"/>
  <c r="E2367" i="3"/>
  <c r="D2367" i="3"/>
  <c r="D2494" i="3"/>
  <c r="E2494" i="3"/>
  <c r="D2593" i="3"/>
  <c r="E2593" i="3"/>
  <c r="D2673" i="3"/>
  <c r="E2673" i="3"/>
  <c r="E3388" i="3"/>
  <c r="F3385" i="3" s="1"/>
  <c r="D3388" i="3"/>
  <c r="E3438" i="3"/>
  <c r="D3438" i="3"/>
  <c r="E3597" i="3"/>
  <c r="D3597" i="3"/>
  <c r="D3847" i="3"/>
  <c r="E3847" i="3"/>
  <c r="D4277" i="3"/>
  <c r="E4277" i="3"/>
  <c r="D4380" i="3"/>
  <c r="E4380" i="3"/>
  <c r="E4587" i="3"/>
  <c r="D4587" i="3"/>
  <c r="D4633" i="3"/>
  <c r="E4633" i="3"/>
  <c r="D4655" i="3"/>
  <c r="E4655" i="3"/>
  <c r="D4919" i="3"/>
  <c r="E4919" i="3"/>
  <c r="D5179" i="3"/>
  <c r="E5179" i="3"/>
  <c r="E5375" i="3"/>
  <c r="D5375" i="3"/>
  <c r="E5464" i="3"/>
  <c r="D5464" i="3"/>
  <c r="E5871" i="3"/>
  <c r="E6025" i="3"/>
  <c r="D6028" i="3"/>
  <c r="E6031" i="3"/>
  <c r="E6033" i="3"/>
  <c r="E6363" i="3"/>
  <c r="E6378" i="3"/>
  <c r="D6381" i="3"/>
  <c r="D6388" i="3"/>
  <c r="E6391" i="3"/>
  <c r="E6395" i="3"/>
  <c r="D6397" i="3"/>
  <c r="D6428" i="3"/>
  <c r="E2239" i="3"/>
  <c r="D2333" i="3"/>
  <c r="E2336" i="3"/>
  <c r="E2347" i="3"/>
  <c r="F2346" i="3" s="1"/>
  <c r="E2512" i="3"/>
  <c r="D2515" i="3"/>
  <c r="D2797" i="3"/>
  <c r="D2982" i="3"/>
  <c r="E2985" i="3"/>
  <c r="D3181" i="3"/>
  <c r="E3238" i="3"/>
  <c r="E3341" i="3"/>
  <c r="D3374" i="3"/>
  <c r="D3520" i="3"/>
  <c r="D3531" i="3"/>
  <c r="D3540" i="3"/>
  <c r="D3570" i="3"/>
  <c r="D3628" i="3"/>
  <c r="E3631" i="3"/>
  <c r="E3660" i="3"/>
  <c r="D3663" i="3"/>
  <c r="D3692" i="3"/>
  <c r="E3772" i="3"/>
  <c r="E3830" i="3"/>
  <c r="E3904" i="3"/>
  <c r="D3968" i="3"/>
  <c r="D3971" i="3"/>
  <c r="D3973" i="3"/>
  <c r="D4024" i="3"/>
  <c r="E4027" i="3"/>
  <c r="D4032" i="3"/>
  <c r="D4043" i="3"/>
  <c r="E4068" i="3"/>
  <c r="E4227" i="3"/>
  <c r="E4316" i="3"/>
  <c r="D4322" i="3"/>
  <c r="E4518" i="3"/>
  <c r="E4532" i="3"/>
  <c r="E4574" i="3"/>
  <c r="F4573" i="3" s="1"/>
  <c r="D4671" i="3"/>
  <c r="E4761" i="3"/>
  <c r="D4763" i="3"/>
  <c r="D4942" i="3"/>
  <c r="E5076" i="3"/>
  <c r="D5086" i="3"/>
  <c r="E5089" i="3"/>
  <c r="D5133" i="3"/>
  <c r="D5139" i="3"/>
  <c r="E5280" i="3"/>
  <c r="E5323" i="3"/>
  <c r="E5326" i="3"/>
  <c r="D5328" i="3"/>
  <c r="E5330" i="3"/>
  <c r="D5401" i="3"/>
  <c r="E5499" i="3"/>
  <c r="E5582" i="3"/>
  <c r="D5599" i="3"/>
  <c r="D5637" i="3"/>
  <c r="E5786" i="3"/>
  <c r="D6106" i="3"/>
  <c r="D6244" i="3"/>
  <c r="E6259" i="3"/>
  <c r="E6262" i="3"/>
  <c r="D6272" i="3"/>
  <c r="E6485" i="3"/>
  <c r="E6574" i="3"/>
  <c r="D5928" i="3"/>
  <c r="E5979" i="3"/>
  <c r="E6364" i="3"/>
  <c r="D6371" i="3"/>
  <c r="D6377" i="3"/>
  <c r="D6392" i="3"/>
  <c r="D6394" i="3"/>
  <c r="D6396" i="3"/>
  <c r="E6398" i="3"/>
  <c r="E6424" i="3"/>
  <c r="E108" i="3"/>
  <c r="E322" i="3"/>
  <c r="E364" i="3"/>
  <c r="E635" i="3"/>
  <c r="E984" i="3"/>
  <c r="E1869" i="3"/>
  <c r="E2524" i="3"/>
  <c r="D2524" i="3"/>
  <c r="E2655" i="3"/>
  <c r="D2655" i="3"/>
  <c r="D2703" i="3"/>
  <c r="E2703" i="3"/>
  <c r="D2718" i="3"/>
  <c r="E2718" i="3"/>
  <c r="E2908" i="3"/>
  <c r="D2908" i="3"/>
  <c r="D3017" i="3"/>
  <c r="E3017" i="3"/>
  <c r="D3028" i="3"/>
  <c r="E3028" i="3"/>
  <c r="D3069" i="3"/>
  <c r="E3069" i="3"/>
  <c r="E3116" i="3"/>
  <c r="D3116" i="3"/>
  <c r="D3128" i="3"/>
  <c r="E3128" i="3"/>
  <c r="D3273" i="3"/>
  <c r="E3273" i="3"/>
  <c r="D3340" i="3"/>
  <c r="E3340" i="3"/>
  <c r="E3427" i="3"/>
  <c r="D3427" i="3"/>
  <c r="E3465" i="3"/>
  <c r="D3465" i="3"/>
  <c r="E3565" i="3"/>
  <c r="D3565" i="3"/>
  <c r="D3643" i="3"/>
  <c r="E3643" i="3"/>
  <c r="D3708" i="3"/>
  <c r="E3708" i="3"/>
  <c r="D3785" i="3"/>
  <c r="E3785" i="3"/>
  <c r="E3913" i="3"/>
  <c r="D3913" i="3"/>
  <c r="E3994" i="3"/>
  <c r="D3994" i="3"/>
  <c r="E4111" i="3"/>
  <c r="D4111" i="3"/>
  <c r="E4200" i="3"/>
  <c r="F4199" i="3" s="1"/>
  <c r="D4200" i="3"/>
  <c r="D4248" i="3"/>
  <c r="E4248" i="3"/>
  <c r="D4328" i="3"/>
  <c r="E4328" i="3"/>
  <c r="D4484" i="3"/>
  <c r="E4484" i="3"/>
  <c r="E4541" i="3"/>
  <c r="D4541" i="3"/>
  <c r="E4549" i="3"/>
  <c r="D4549" i="3"/>
  <c r="D4575" i="3"/>
  <c r="E4575" i="3"/>
  <c r="D4583" i="3"/>
  <c r="E4583" i="3"/>
  <c r="D4707" i="3"/>
  <c r="E4707" i="3"/>
  <c r="E4722" i="3"/>
  <c r="D4722" i="3"/>
  <c r="E4780" i="3"/>
  <c r="D4780" i="3"/>
  <c r="E4814" i="3"/>
  <c r="D4814" i="3"/>
  <c r="E4867" i="3"/>
  <c r="D4867" i="3"/>
  <c r="D5114" i="3"/>
  <c r="E5114" i="3"/>
  <c r="D5342" i="3"/>
  <c r="E5342" i="3"/>
  <c r="D5361" i="3"/>
  <c r="E5361" i="3"/>
  <c r="E5365" i="3"/>
  <c r="D5365" i="3"/>
  <c r="D5429" i="3"/>
  <c r="E5429" i="3"/>
  <c r="E5433" i="3"/>
  <c r="D5433" i="3"/>
  <c r="D5472" i="3"/>
  <c r="E5472" i="3"/>
  <c r="D5531" i="3"/>
  <c r="E5531" i="3"/>
  <c r="E5785" i="3"/>
  <c r="D5785" i="3"/>
  <c r="D5837" i="3"/>
  <c r="E5837" i="3"/>
  <c r="D5860" i="3"/>
  <c r="E5860" i="3"/>
  <c r="D6112" i="3"/>
  <c r="E6112" i="3"/>
  <c r="D6288" i="3"/>
  <c r="E6288" i="3"/>
  <c r="D6314" i="3"/>
  <c r="E6314" i="3"/>
  <c r="E6686" i="3"/>
  <c r="D6686" i="3"/>
  <c r="E91" i="3"/>
  <c r="E159" i="3"/>
  <c r="E211" i="3"/>
  <c r="D244" i="3"/>
  <c r="D333" i="3"/>
  <c r="D350" i="3"/>
  <c r="E363" i="3"/>
  <c r="E453" i="3"/>
  <c r="D469" i="3"/>
  <c r="D558" i="3"/>
  <c r="E590" i="3"/>
  <c r="D593" i="3"/>
  <c r="D607" i="3"/>
  <c r="D619" i="3"/>
  <c r="D661" i="3"/>
  <c r="E670" i="3"/>
  <c r="D673" i="3"/>
  <c r="D683" i="3"/>
  <c r="E686" i="3"/>
  <c r="D729" i="3"/>
  <c r="E768" i="3"/>
  <c r="E785" i="3"/>
  <c r="D788" i="3"/>
  <c r="D805" i="3"/>
  <c r="D840" i="3"/>
  <c r="D873" i="3"/>
  <c r="D915" i="3"/>
  <c r="E924" i="3"/>
  <c r="D940" i="3"/>
  <c r="D949" i="3"/>
  <c r="D962" i="3"/>
  <c r="D1008" i="3"/>
  <c r="E1052" i="3"/>
  <c r="D1082" i="3"/>
  <c r="D1099" i="3"/>
  <c r="F1105" i="3"/>
  <c r="D1136" i="3"/>
  <c r="D1227" i="3"/>
  <c r="D1264" i="3"/>
  <c r="E1312" i="3"/>
  <c r="D1315" i="3"/>
  <c r="D1332" i="3"/>
  <c r="D1423" i="3"/>
  <c r="D1499" i="3"/>
  <c r="D1512" i="3"/>
  <c r="D1765" i="3"/>
  <c r="E1836" i="3"/>
  <c r="E1922" i="3"/>
  <c r="D1924" i="3"/>
  <c r="E1937" i="3"/>
  <c r="D1958" i="3"/>
  <c r="E1976" i="3"/>
  <c r="D1979" i="3"/>
  <c r="E2032" i="3"/>
  <c r="D2035" i="3"/>
  <c r="E2112" i="3"/>
  <c r="D2115" i="3"/>
  <c r="E2120" i="3"/>
  <c r="D2123" i="3"/>
  <c r="E2155" i="3"/>
  <c r="D2158" i="3"/>
  <c r="E2177" i="3"/>
  <c r="E2246" i="3"/>
  <c r="D2324" i="3"/>
  <c r="D2490" i="3"/>
  <c r="D2503" i="3"/>
  <c r="E2518" i="3"/>
  <c r="D2518" i="3"/>
  <c r="E2556" i="3"/>
  <c r="E2564" i="3"/>
  <c r="D2564" i="3"/>
  <c r="E2696" i="3"/>
  <c r="E2715" i="3"/>
  <c r="D2715" i="3"/>
  <c r="E2763" i="3"/>
  <c r="D2763" i="3"/>
  <c r="D2771" i="3"/>
  <c r="E2771" i="3"/>
  <c r="E2793" i="3"/>
  <c r="D2793" i="3"/>
  <c r="D3018" i="3"/>
  <c r="E3018" i="3"/>
  <c r="D3078" i="3"/>
  <c r="E3078" i="3"/>
  <c r="F3077" i="3" s="1"/>
  <c r="D3107" i="3"/>
  <c r="E3107" i="3"/>
  <c r="D3132" i="3"/>
  <c r="E3132" i="3"/>
  <c r="D3155" i="3"/>
  <c r="E3155" i="3"/>
  <c r="E3251" i="3"/>
  <c r="F3249" i="3" s="1"/>
  <c r="D3251" i="3"/>
  <c r="E3424" i="3"/>
  <c r="D3424" i="3"/>
  <c r="E3448" i="3"/>
  <c r="D3448" i="3"/>
  <c r="E3502" i="3"/>
  <c r="D3502" i="3"/>
  <c r="E3553" i="3"/>
  <c r="D3553" i="3"/>
  <c r="E3604" i="3"/>
  <c r="D3604" i="3"/>
  <c r="D3690" i="3"/>
  <c r="E3690" i="3"/>
  <c r="F3689" i="3" s="1"/>
  <c r="D3805" i="3"/>
  <c r="E3805" i="3"/>
  <c r="E3875" i="3"/>
  <c r="D3875" i="3"/>
  <c r="E3943" i="3"/>
  <c r="D3943" i="3"/>
  <c r="D4010" i="3"/>
  <c r="E4010" i="3"/>
  <c r="E4189" i="3"/>
  <c r="D4189" i="3"/>
  <c r="E4352" i="3"/>
  <c r="D4352" i="3"/>
  <c r="E4473" i="3"/>
  <c r="D4473" i="3"/>
  <c r="E2540" i="3"/>
  <c r="D2540" i="3"/>
  <c r="E2764" i="3"/>
  <c r="D2764" i="3"/>
  <c r="D2775" i="3"/>
  <c r="E2775" i="3"/>
  <c r="E2898" i="3"/>
  <c r="D2898" i="3"/>
  <c r="D2949" i="3"/>
  <c r="E2949" i="3"/>
  <c r="D2960" i="3"/>
  <c r="E2960" i="3"/>
  <c r="E3112" i="3"/>
  <c r="F3111" i="3" s="1"/>
  <c r="D3112" i="3"/>
  <c r="D3137" i="3"/>
  <c r="E3137" i="3"/>
  <c r="D3264" i="3"/>
  <c r="E3264" i="3"/>
  <c r="D3286" i="3"/>
  <c r="E3286" i="3"/>
  <c r="E3429" i="3"/>
  <c r="D3429" i="3"/>
  <c r="E3492" i="3"/>
  <c r="F3487" i="3" s="1"/>
  <c r="D3492" i="3"/>
  <c r="E3592" i="3"/>
  <c r="D3592" i="3"/>
  <c r="E3679" i="3"/>
  <c r="D3679" i="3"/>
  <c r="E3718" i="3"/>
  <c r="D3718" i="3"/>
  <c r="E3845" i="3"/>
  <c r="D3845" i="3"/>
  <c r="E4213" i="3"/>
  <c r="D4213" i="3"/>
  <c r="E4424" i="3"/>
  <c r="D4424" i="3"/>
  <c r="E83" i="3"/>
  <c r="D96" i="3"/>
  <c r="E151" i="3"/>
  <c r="D164" i="3"/>
  <c r="D216" i="3"/>
  <c r="D245" i="3"/>
  <c r="D262" i="3"/>
  <c r="E281" i="3"/>
  <c r="D284" i="3"/>
  <c r="D355" i="3"/>
  <c r="E406" i="3"/>
  <c r="D420" i="3"/>
  <c r="E454" i="3"/>
  <c r="D457" i="3"/>
  <c r="E589" i="3"/>
  <c r="E615" i="3"/>
  <c r="D618" i="3"/>
  <c r="D645" i="3"/>
  <c r="E662" i="3"/>
  <c r="E721" i="3"/>
  <c r="D724" i="3"/>
  <c r="D789" i="3"/>
  <c r="E806" i="3"/>
  <c r="D809" i="3"/>
  <c r="D819" i="3"/>
  <c r="E822" i="3"/>
  <c r="E865" i="3"/>
  <c r="D895" i="3"/>
  <c r="E916" i="3"/>
  <c r="D957" i="3"/>
  <c r="D963" i="3"/>
  <c r="D981" i="3"/>
  <c r="D1060" i="3"/>
  <c r="D1070" i="3"/>
  <c r="E1100" i="3"/>
  <c r="D1103" i="3"/>
  <c r="E1151" i="3"/>
  <c r="D1161" i="3"/>
  <c r="D1202" i="3"/>
  <c r="E1205" i="3"/>
  <c r="E1219" i="3"/>
  <c r="E1252" i="3"/>
  <c r="E1265" i="3"/>
  <c r="D1268" i="3"/>
  <c r="D1286" i="3"/>
  <c r="D1308" i="3"/>
  <c r="E1320" i="3"/>
  <c r="E1333" i="3"/>
  <c r="D1336" i="3"/>
  <c r="F1377" i="3"/>
  <c r="D1433" i="3"/>
  <c r="F1445" i="3"/>
  <c r="D1474" i="3"/>
  <c r="E1477" i="3"/>
  <c r="E1491" i="3"/>
  <c r="E1507" i="3"/>
  <c r="E1516" i="3"/>
  <c r="F1515" i="3" s="1"/>
  <c r="D1629" i="3"/>
  <c r="D1705" i="3"/>
  <c r="D1856" i="3"/>
  <c r="E1874" i="3"/>
  <c r="E1877" i="3"/>
  <c r="D1880" i="3"/>
  <c r="E1889" i="3"/>
  <c r="D1892" i="3"/>
  <c r="E1899" i="3"/>
  <c r="E1929" i="3"/>
  <c r="D1932" i="3"/>
  <c r="E1984" i="3"/>
  <c r="D1987" i="3"/>
  <c r="E1990" i="3"/>
  <c r="E2116" i="3"/>
  <c r="D2119" i="3"/>
  <c r="E2124" i="3"/>
  <c r="E2162" i="3"/>
  <c r="E2218" i="3"/>
  <c r="D2299" i="3"/>
  <c r="E2302" i="3"/>
  <c r="D2364" i="3"/>
  <c r="D2398" i="3"/>
  <c r="D2432" i="3"/>
  <c r="D2469" i="3"/>
  <c r="E2472" i="3"/>
  <c r="E2523" i="3"/>
  <c r="D2537" i="3"/>
  <c r="E2537" i="3"/>
  <c r="E2648" i="3"/>
  <c r="E2654" i="3"/>
  <c r="D2658" i="3"/>
  <c r="E2658" i="3"/>
  <c r="D2903" i="3"/>
  <c r="E2903" i="3"/>
  <c r="D2950" i="3"/>
  <c r="E2950" i="3"/>
  <c r="E2980" i="3"/>
  <c r="D2980" i="3"/>
  <c r="D3068" i="3"/>
  <c r="E3068" i="3"/>
  <c r="E3115" i="3"/>
  <c r="D3115" i="3"/>
  <c r="E3123" i="3"/>
  <c r="D3123" i="3"/>
  <c r="D3142" i="3"/>
  <c r="E3142" i="3"/>
  <c r="D3350" i="3"/>
  <c r="E3350" i="3"/>
  <c r="F3349" i="3" s="1"/>
  <c r="E3468" i="3"/>
  <c r="D3468" i="3"/>
  <c r="D3583" i="3"/>
  <c r="E3583" i="3"/>
  <c r="D3715" i="3"/>
  <c r="E3715" i="3"/>
  <c r="E3788" i="3"/>
  <c r="D3788" i="3"/>
  <c r="E3941" i="3"/>
  <c r="D3941" i="3"/>
  <c r="E4000" i="3"/>
  <c r="D4000" i="3"/>
  <c r="E4202" i="3"/>
  <c r="D4202" i="3"/>
  <c r="D4418" i="3"/>
  <c r="E4418" i="3"/>
  <c r="E4507" i="3"/>
  <c r="D4507" i="3"/>
  <c r="D4570" i="3"/>
  <c r="E4570" i="3"/>
  <c r="E4611" i="3"/>
  <c r="D4611" i="3"/>
  <c r="E4660" i="3"/>
  <c r="D4660" i="3"/>
  <c r="E4693" i="3"/>
  <c r="D4693" i="3"/>
  <c r="D4838" i="3"/>
  <c r="E4838" i="3"/>
  <c r="D4927" i="3"/>
  <c r="E4927" i="3"/>
  <c r="D5336" i="3"/>
  <c r="E5336" i="3"/>
  <c r="E5358" i="3"/>
  <c r="D5358" i="3"/>
  <c r="E5469" i="3"/>
  <c r="D5469" i="3"/>
  <c r="D5484" i="3"/>
  <c r="E5484" i="3"/>
  <c r="E5528" i="3"/>
  <c r="D5528" i="3"/>
  <c r="E5650" i="3"/>
  <c r="D5650" i="3"/>
  <c r="E5846" i="3"/>
  <c r="D5846" i="3"/>
  <c r="E6051" i="3"/>
  <c r="D6051" i="3"/>
  <c r="E6081" i="3"/>
  <c r="D6081" i="3"/>
  <c r="E6334" i="3"/>
  <c r="D6334" i="3"/>
  <c r="D6597" i="3"/>
  <c r="E6597" i="3"/>
  <c r="E6673" i="3"/>
  <c r="D6673" i="3"/>
  <c r="E4616" i="3"/>
  <c r="D4616" i="3"/>
  <c r="D4624" i="3"/>
  <c r="E4624" i="3"/>
  <c r="D4675" i="3"/>
  <c r="E4675" i="3"/>
  <c r="E4678" i="3"/>
  <c r="D4678" i="3"/>
  <c r="D4809" i="3"/>
  <c r="E4809" i="3"/>
  <c r="D4843" i="3"/>
  <c r="E4843" i="3"/>
  <c r="D4907" i="3"/>
  <c r="E4907" i="3"/>
  <c r="D4987" i="3"/>
  <c r="E4987" i="3"/>
  <c r="E5258" i="3"/>
  <c r="D5258" i="3"/>
  <c r="E5333" i="3"/>
  <c r="D5333" i="3"/>
  <c r="D5363" i="3"/>
  <c r="E5363" i="3"/>
  <c r="D5431" i="3"/>
  <c r="E5431" i="3"/>
  <c r="E5450" i="3"/>
  <c r="D5450" i="3"/>
  <c r="D5474" i="3"/>
  <c r="E5474" i="3"/>
  <c r="D5540" i="3"/>
  <c r="E5540" i="3"/>
  <c r="E5828" i="3"/>
  <c r="D5828" i="3"/>
  <c r="D5843" i="3"/>
  <c r="E5843" i="3"/>
  <c r="D6074" i="3"/>
  <c r="E6074" i="3"/>
  <c r="E6114" i="3"/>
  <c r="D6114" i="3"/>
  <c r="E6148" i="3"/>
  <c r="D6148" i="3"/>
  <c r="D6211" i="3"/>
  <c r="E6211" i="3"/>
  <c r="E6312" i="3"/>
  <c r="D6312" i="3"/>
  <c r="D6327" i="3"/>
  <c r="E6327" i="3"/>
  <c r="D6595" i="3"/>
  <c r="E6595" i="3"/>
  <c r="E6670" i="3"/>
  <c r="D6670" i="3"/>
  <c r="E3150" i="3"/>
  <c r="E3189" i="3"/>
  <c r="D3248" i="3"/>
  <c r="D3252" i="3"/>
  <c r="D3259" i="3"/>
  <c r="E3268" i="3"/>
  <c r="E3278" i="3"/>
  <c r="E3291" i="3"/>
  <c r="D3737" i="3"/>
  <c r="E3789" i="3"/>
  <c r="D3824" i="3"/>
  <c r="E4001" i="3"/>
  <c r="D4062" i="3"/>
  <c r="D4085" i="3"/>
  <c r="D4092" i="3"/>
  <c r="E4122" i="3"/>
  <c r="E4140" i="3"/>
  <c r="E4214" i="3"/>
  <c r="D4252" i="3"/>
  <c r="D4255" i="3"/>
  <c r="D4292" i="3"/>
  <c r="E4329" i="3"/>
  <c r="D4332" i="3"/>
  <c r="D4356" i="3"/>
  <c r="E4479" i="3"/>
  <c r="D4479" i="3"/>
  <c r="E4548" i="3"/>
  <c r="D4548" i="3"/>
  <c r="D4578" i="3"/>
  <c r="E4578" i="3"/>
  <c r="D4617" i="3"/>
  <c r="E4617" i="3"/>
  <c r="D4676" i="3"/>
  <c r="E4676" i="3"/>
  <c r="D4717" i="3"/>
  <c r="E4717" i="3"/>
  <c r="D4744" i="3"/>
  <c r="E4744" i="3"/>
  <c r="D4787" i="3"/>
  <c r="E4787" i="3"/>
  <c r="D4817" i="3"/>
  <c r="E4817" i="3"/>
  <c r="E4840" i="3"/>
  <c r="D4840" i="3"/>
  <c r="E4878" i="3"/>
  <c r="D4878" i="3"/>
  <c r="D5117" i="3"/>
  <c r="E5117" i="3"/>
  <c r="E5252" i="3"/>
  <c r="D5252" i="3"/>
  <c r="D5318" i="3"/>
  <c r="E5318" i="3"/>
  <c r="D5338" i="3"/>
  <c r="E5338" i="3"/>
  <c r="E5447" i="3"/>
  <c r="D5447" i="3"/>
  <c r="D5478" i="3"/>
  <c r="E5478" i="3"/>
  <c r="E5537" i="3"/>
  <c r="D5537" i="3"/>
  <c r="E5621" i="3"/>
  <c r="D5621" i="3"/>
  <c r="D5660" i="3"/>
  <c r="E5660" i="3"/>
  <c r="D5817" i="3"/>
  <c r="E5817" i="3"/>
  <c r="D5957" i="3"/>
  <c r="E5957" i="3"/>
  <c r="E6119" i="3"/>
  <c r="D6119" i="3"/>
  <c r="E6153" i="3"/>
  <c r="D6153" i="3"/>
  <c r="D6618" i="3"/>
  <c r="E6621" i="3"/>
  <c r="E6764" i="3"/>
  <c r="E4805" i="3"/>
  <c r="E4808" i="3"/>
  <c r="D4810" i="3"/>
  <c r="D4833" i="3"/>
  <c r="E4839" i="3"/>
  <c r="D4859" i="3"/>
  <c r="D4946" i="3"/>
  <c r="E4952" i="3"/>
  <c r="D5018" i="3"/>
  <c r="E5021" i="3"/>
  <c r="E5046" i="3"/>
  <c r="D5056" i="3"/>
  <c r="D5059" i="3"/>
  <c r="E5156" i="3"/>
  <c r="D5218" i="3"/>
  <c r="D5224" i="3"/>
  <c r="D5267" i="3"/>
  <c r="D5284" i="3"/>
  <c r="D5337" i="3"/>
  <c r="E5339" i="3"/>
  <c r="D5341" i="3"/>
  <c r="D5343" i="3"/>
  <c r="E5357" i="3"/>
  <c r="D5362" i="3"/>
  <c r="E5364" i="3"/>
  <c r="D5379" i="3"/>
  <c r="D5382" i="3"/>
  <c r="D5392" i="3"/>
  <c r="E5395" i="3"/>
  <c r="E5425" i="3"/>
  <c r="E5428" i="3"/>
  <c r="D5430" i="3"/>
  <c r="E5432" i="3"/>
  <c r="D5473" i="3"/>
  <c r="E5475" i="3"/>
  <c r="D5477" i="3"/>
  <c r="D5479" i="3"/>
  <c r="D5503" i="3"/>
  <c r="E5506" i="3"/>
  <c r="E5527" i="3"/>
  <c r="E5567" i="3"/>
  <c r="E5620" i="3"/>
  <c r="D5649" i="3"/>
  <c r="E5655" i="3"/>
  <c r="D5672" i="3"/>
  <c r="E5706" i="3"/>
  <c r="E5792" i="3"/>
  <c r="E5795" i="3"/>
  <c r="E5813" i="3"/>
  <c r="D5829" i="3"/>
  <c r="E5842" i="3"/>
  <c r="E5958" i="3"/>
  <c r="D6055" i="3"/>
  <c r="D6062" i="3"/>
  <c r="D6113" i="3"/>
  <c r="D6115" i="3"/>
  <c r="E6118" i="3"/>
  <c r="E6152" i="3"/>
  <c r="D6212" i="3"/>
  <c r="D6289" i="3"/>
  <c r="D6313" i="3"/>
  <c r="D6319" i="3"/>
  <c r="D6335" i="3"/>
  <c r="E6436" i="3"/>
  <c r="E6714" i="3"/>
  <c r="E6739" i="3"/>
  <c r="E75" i="3"/>
  <c r="E143" i="3"/>
  <c r="D186" i="3"/>
  <c r="D203" i="3"/>
  <c r="D249" i="3"/>
  <c r="E255" i="3"/>
  <c r="D271" i="3"/>
  <c r="D286" i="3"/>
  <c r="D339" i="3"/>
  <c r="D381" i="3"/>
  <c r="E402" i="3"/>
  <c r="E414" i="3"/>
  <c r="D475" i="3"/>
  <c r="E487" i="3"/>
  <c r="E500" i="3"/>
  <c r="D526" i="3"/>
  <c r="E538" i="3"/>
  <c r="E550" i="3"/>
  <c r="D568" i="3"/>
  <c r="D622" i="3"/>
  <c r="D640" i="3"/>
  <c r="D643" i="3"/>
  <c r="D652" i="3"/>
  <c r="D692" i="3"/>
  <c r="D694" i="3"/>
  <c r="D737" i="3"/>
  <c r="D753" i="3"/>
  <c r="D781" i="3"/>
  <c r="E798" i="3"/>
  <c r="D828" i="3"/>
  <c r="D830" i="3"/>
  <c r="D838" i="3"/>
  <c r="D844" i="3"/>
  <c r="D860" i="3"/>
  <c r="D881" i="3"/>
  <c r="D887" i="3"/>
  <c r="E899" i="3"/>
  <c r="E904" i="3"/>
  <c r="D907" i="3"/>
  <c r="D938" i="3"/>
  <c r="D955" i="3"/>
  <c r="D979" i="3"/>
  <c r="D992" i="3"/>
  <c r="D1010" i="3"/>
  <c r="F1037" i="3"/>
  <c r="D1068" i="3"/>
  <c r="E1083" i="3"/>
  <c r="D1086" i="3"/>
  <c r="E1116" i="3"/>
  <c r="D1119" i="3"/>
  <c r="E1129" i="3"/>
  <c r="D1132" i="3"/>
  <c r="D1163" i="3"/>
  <c r="E1188" i="3"/>
  <c r="D1210" i="3"/>
  <c r="E1213" i="3"/>
  <c r="D1235" i="3"/>
  <c r="D1256" i="3"/>
  <c r="D1280" i="3"/>
  <c r="E1304" i="3"/>
  <c r="E1325" i="3"/>
  <c r="D1355" i="3"/>
  <c r="D1367" i="3"/>
  <c r="E1376" i="3"/>
  <c r="E1392" i="3"/>
  <c r="E1409" i="3"/>
  <c r="E1439" i="3"/>
  <c r="D1452" i="3"/>
  <c r="E1468" i="3"/>
  <c r="D1520" i="3"/>
  <c r="E1529" i="3"/>
  <c r="D1544" i="3"/>
  <c r="D1575" i="3"/>
  <c r="D1596" i="3"/>
  <c r="D1631" i="3"/>
  <c r="E1644" i="3"/>
  <c r="D1647" i="3"/>
  <c r="D1656" i="3"/>
  <c r="D1680" i="3"/>
  <c r="D1763" i="3"/>
  <c r="D1775" i="3"/>
  <c r="E1784" i="3"/>
  <c r="D1808" i="3"/>
  <c r="D1824" i="3"/>
  <c r="E1830" i="3"/>
  <c r="E1851" i="3"/>
  <c r="E1888" i="3"/>
  <c r="D1901" i="3"/>
  <c r="E1907" i="3"/>
  <c r="D1910" i="3"/>
  <c r="E1974" i="3"/>
  <c r="E1992" i="3"/>
  <c r="D1992" i="3"/>
  <c r="E2026" i="3"/>
  <c r="D2026" i="3"/>
  <c r="D2082" i="3"/>
  <c r="E2082" i="3"/>
  <c r="E2149" i="3"/>
  <c r="D2149" i="3"/>
  <c r="D2005" i="3"/>
  <c r="E2005" i="3"/>
  <c r="E2094" i="3"/>
  <c r="D2094" i="3"/>
  <c r="D2146" i="3"/>
  <c r="E2146" i="3"/>
  <c r="D2166" i="3"/>
  <c r="E2166" i="3"/>
  <c r="D2178" i="3"/>
  <c r="E2178" i="3"/>
  <c r="E2196" i="3"/>
  <c r="D2196" i="3"/>
  <c r="D2222" i="3"/>
  <c r="E2222" i="3"/>
  <c r="E80" i="3"/>
  <c r="E148" i="3"/>
  <c r="D181" i="3"/>
  <c r="D194" i="3"/>
  <c r="E229" i="3"/>
  <c r="D236" i="3"/>
  <c r="E266" i="3"/>
  <c r="D304" i="3"/>
  <c r="E312" i="3"/>
  <c r="D346" i="3"/>
  <c r="D369" i="3"/>
  <c r="D371" i="3"/>
  <c r="D398" i="3"/>
  <c r="D424" i="3"/>
  <c r="E465" i="3"/>
  <c r="D471" i="3"/>
  <c r="D482" i="3"/>
  <c r="E492" i="3"/>
  <c r="D505" i="3"/>
  <c r="D507" i="3"/>
  <c r="D534" i="3"/>
  <c r="D560" i="3"/>
  <c r="E577" i="3"/>
  <c r="E601" i="3"/>
  <c r="D610" i="3"/>
  <c r="D627" i="3"/>
  <c r="E657" i="3"/>
  <c r="D675" i="3"/>
  <c r="E678" i="3"/>
  <c r="D745" i="3"/>
  <c r="D770" i="3"/>
  <c r="E793" i="3"/>
  <c r="D811" i="3"/>
  <c r="E814" i="3"/>
  <c r="E845" i="3"/>
  <c r="D848" i="3"/>
  <c r="D891" i="3"/>
  <c r="D900" i="3"/>
  <c r="D928" i="3"/>
  <c r="D951" i="3"/>
  <c r="D959" i="3"/>
  <c r="E985" i="3"/>
  <c r="D991" i="3"/>
  <c r="D1006" i="3"/>
  <c r="D1017" i="3"/>
  <c r="D1023" i="3"/>
  <c r="D1036" i="3"/>
  <c r="D1093" i="3"/>
  <c r="E1104" i="3"/>
  <c r="D1138" i="3"/>
  <c r="D1153" i="3"/>
  <c r="D1159" i="3"/>
  <c r="D1187" i="3"/>
  <c r="E1196" i="3"/>
  <c r="D1248" i="3"/>
  <c r="E1257" i="3"/>
  <c r="D1272" i="3"/>
  <c r="D1303" i="3"/>
  <c r="D1324" i="3"/>
  <c r="D1359" i="3"/>
  <c r="E1372" i="3"/>
  <c r="D1375" i="3"/>
  <c r="E1384" i="3"/>
  <c r="D1387" i="3"/>
  <c r="E1400" i="3"/>
  <c r="E1417" i="3"/>
  <c r="E1444" i="3"/>
  <c r="E1460" i="3"/>
  <c r="D1482" i="3"/>
  <c r="E1485" i="3"/>
  <c r="D1528" i="3"/>
  <c r="D1552" i="3"/>
  <c r="E1576" i="3"/>
  <c r="E1597" i="3"/>
  <c r="D1627" i="3"/>
  <c r="D1639" i="3"/>
  <c r="E1648" i="3"/>
  <c r="D1672" i="3"/>
  <c r="D1688" i="3"/>
  <c r="D1746" i="3"/>
  <c r="E1749" i="3"/>
  <c r="D1767" i="3"/>
  <c r="E1780" i="3"/>
  <c r="D1783" i="3"/>
  <c r="D1792" i="3"/>
  <c r="D1816" i="3"/>
  <c r="D1841" i="3"/>
  <c r="D1867" i="3"/>
  <c r="D1894" i="3"/>
  <c r="E1942" i="3"/>
  <c r="D1945" i="3"/>
  <c r="D2109" i="3"/>
  <c r="E2109" i="3"/>
  <c r="E2132" i="3"/>
  <c r="D2132" i="3"/>
  <c r="D2194" i="3"/>
  <c r="E2194" i="3"/>
  <c r="D2212" i="3"/>
  <c r="E2212" i="3"/>
  <c r="E2261" i="3"/>
  <c r="F2261" i="3" s="1"/>
  <c r="D2261" i="3"/>
  <c r="D2039" i="3"/>
  <c r="E2039" i="3"/>
  <c r="D2129" i="3"/>
  <c r="E2129" i="3"/>
  <c r="D2210" i="3"/>
  <c r="E2210" i="3"/>
  <c r="D2270" i="3"/>
  <c r="D2277" i="3"/>
  <c r="D2286" i="3"/>
  <c r="E2304" i="3"/>
  <c r="E2313" i="3"/>
  <c r="F2312" i="3" s="1"/>
  <c r="E2315" i="3"/>
  <c r="E2348" i="3"/>
  <c r="D2354" i="3"/>
  <c r="E2372" i="3"/>
  <c r="D2379" i="3"/>
  <c r="E2383" i="3"/>
  <c r="D2399" i="3"/>
  <c r="E2416" i="3"/>
  <c r="D2422" i="3"/>
  <c r="E2440" i="3"/>
  <c r="D2447" i="3"/>
  <c r="D2456" i="3"/>
  <c r="E2474" i="3"/>
  <c r="D2481" i="3"/>
  <c r="D2498" i="3"/>
  <c r="D2507" i="3"/>
  <c r="D2535" i="3"/>
  <c r="E2560" i="3"/>
  <c r="E2572" i="3"/>
  <c r="D2581" i="3"/>
  <c r="D2583" i="3"/>
  <c r="D2589" i="3"/>
  <c r="E2695" i="3"/>
  <c r="D2702" i="3"/>
  <c r="D2729" i="3"/>
  <c r="D2766" i="3"/>
  <c r="E2769" i="3"/>
  <c r="D2805" i="3"/>
  <c r="E2815" i="3"/>
  <c r="D2822" i="3"/>
  <c r="D2831" i="3"/>
  <c r="E2839" i="3"/>
  <c r="D2861" i="3"/>
  <c r="D2863" i="3"/>
  <c r="D2866" i="3"/>
  <c r="D2868" i="3"/>
  <c r="E2877" i="3"/>
  <c r="E2887" i="3"/>
  <c r="D2890" i="3"/>
  <c r="E2892" i="3"/>
  <c r="E2917" i="3"/>
  <c r="D2938" i="3"/>
  <c r="E2941" i="3"/>
  <c r="E2955" i="3"/>
  <c r="D2958" i="3"/>
  <c r="D2966" i="3"/>
  <c r="D3012" i="3"/>
  <c r="E3023" i="3"/>
  <c r="D3026" i="3"/>
  <c r="D3034" i="3"/>
  <c r="D3044" i="3"/>
  <c r="D3048" i="3"/>
  <c r="D3050" i="3"/>
  <c r="D3053" i="3"/>
  <c r="D3055" i="3"/>
  <c r="E3064" i="3"/>
  <c r="E3073" i="3"/>
  <c r="D3175" i="3"/>
  <c r="D3183" i="3"/>
  <c r="E3196" i="3"/>
  <c r="E3210" i="3"/>
  <c r="E3215" i="3"/>
  <c r="D3243" i="3"/>
  <c r="D3254" i="3"/>
  <c r="D3257" i="3"/>
  <c r="D3306" i="3"/>
  <c r="D3316" i="3"/>
  <c r="D3320" i="3"/>
  <c r="D3322" i="3"/>
  <c r="D3325" i="3"/>
  <c r="D3327" i="3"/>
  <c r="E3336" i="3"/>
  <c r="E3345" i="3"/>
  <c r="E3459" i="3"/>
  <c r="D3477" i="3"/>
  <c r="D3488" i="3"/>
  <c r="D3495" i="3"/>
  <c r="D3506" i="3"/>
  <c r="D3515" i="3"/>
  <c r="D3522" i="3"/>
  <c r="D3562" i="3"/>
  <c r="D3589" i="3"/>
  <c r="D3620" i="3"/>
  <c r="D3634" i="3"/>
  <c r="D3641" i="3"/>
  <c r="D3647" i="3"/>
  <c r="D3676" i="3"/>
  <c r="D3681" i="3"/>
  <c r="E3687" i="3"/>
  <c r="D3699" i="3"/>
  <c r="D3722" i="3"/>
  <c r="D3739" i="3"/>
  <c r="E3763" i="3"/>
  <c r="D3794" i="3"/>
  <c r="D3807" i="3"/>
  <c r="D3820" i="3"/>
  <c r="E3831" i="3"/>
  <c r="D3849" i="3"/>
  <c r="D3862" i="3"/>
  <c r="D3873" i="3"/>
  <c r="E3925" i="3"/>
  <c r="D3934" i="3"/>
  <c r="D3939" i="3"/>
  <c r="E3950" i="3"/>
  <c r="D3960" i="3"/>
  <c r="E3966" i="3"/>
  <c r="D4045" i="3"/>
  <c r="D4051" i="3"/>
  <c r="E4057" i="3"/>
  <c r="E4074" i="3"/>
  <c r="D4077" i="3"/>
  <c r="E4101" i="3"/>
  <c r="E4118" i="3"/>
  <c r="D4124" i="3"/>
  <c r="D4126" i="3"/>
  <c r="D4173" i="3"/>
  <c r="D4186" i="3"/>
  <c r="E4204" i="3"/>
  <c r="D4206" i="3"/>
  <c r="E4208" i="3"/>
  <c r="D4233" i="3"/>
  <c r="D4238" i="3"/>
  <c r="E4261" i="3"/>
  <c r="E4273" i="3"/>
  <c r="E4294" i="3"/>
  <c r="D4301" i="3"/>
  <c r="D4306" i="3"/>
  <c r="D4348" i="3"/>
  <c r="D4360" i="3"/>
  <c r="E4363" i="3"/>
  <c r="D4371" i="3"/>
  <c r="D4374" i="3"/>
  <c r="E4384" i="3"/>
  <c r="D4390" i="3"/>
  <c r="E4428" i="3"/>
  <c r="D4428" i="3"/>
  <c r="E4442" i="3"/>
  <c r="D4442" i="3"/>
  <c r="E4471" i="3"/>
  <c r="D4471" i="3"/>
  <c r="F3247" i="3"/>
  <c r="E4439" i="3"/>
  <c r="D4439" i="3"/>
  <c r="D4468" i="3"/>
  <c r="E4468" i="3"/>
  <c r="E4472" i="3"/>
  <c r="D4472" i="3"/>
  <c r="E2201" i="3"/>
  <c r="D2256" i="3"/>
  <c r="D2262" i="3"/>
  <c r="E2295" i="3"/>
  <c r="D2297" i="3"/>
  <c r="D2320" i="3"/>
  <c r="D2330" i="3"/>
  <c r="E2338" i="3"/>
  <c r="D2345" i="3"/>
  <c r="E2349" i="3"/>
  <c r="D2365" i="3"/>
  <c r="E2382" i="3"/>
  <c r="D2388" i="3"/>
  <c r="E2406" i="3"/>
  <c r="D2413" i="3"/>
  <c r="E2417" i="3"/>
  <c r="D2433" i="3"/>
  <c r="E2451" i="3"/>
  <c r="D2467" i="3"/>
  <c r="E2577" i="3"/>
  <c r="D2580" i="3"/>
  <c r="E2590" i="3"/>
  <c r="E2612" i="3"/>
  <c r="D2619" i="3"/>
  <c r="E2679" i="3"/>
  <c r="D2698" i="3"/>
  <c r="E2701" i="3"/>
  <c r="D2759" i="3"/>
  <c r="D2783" i="3"/>
  <c r="E2786" i="3"/>
  <c r="D2832" i="3"/>
  <c r="E2843" i="3"/>
  <c r="D2860" i="3"/>
  <c r="D2876" i="3"/>
  <c r="E2882" i="3"/>
  <c r="E2912" i="3"/>
  <c r="E2945" i="3"/>
  <c r="E2954" i="3"/>
  <c r="D2971" i="3"/>
  <c r="D2989" i="3"/>
  <c r="E3013" i="3"/>
  <c r="E3022" i="3"/>
  <c r="D3039" i="3"/>
  <c r="D3047" i="3"/>
  <c r="E3060" i="3"/>
  <c r="E3074" i="3"/>
  <c r="E3079" i="3"/>
  <c r="D3118" i="3"/>
  <c r="D3121" i="3"/>
  <c r="D3170" i="3"/>
  <c r="D3180" i="3"/>
  <c r="D3184" i="3"/>
  <c r="D3186" i="3"/>
  <c r="D3191" i="3"/>
  <c r="E3200" i="3"/>
  <c r="E3209" i="3"/>
  <c r="D3311" i="3"/>
  <c r="D3319" i="3"/>
  <c r="E3332" i="3"/>
  <c r="E3346" i="3"/>
  <c r="E3351" i="3"/>
  <c r="D3379" i="3"/>
  <c r="D3390" i="3"/>
  <c r="D3393" i="3"/>
  <c r="D3431" i="3"/>
  <c r="D3434" i="3"/>
  <c r="E3452" i="3"/>
  <c r="F3451" i="3" s="1"/>
  <c r="D3454" i="3"/>
  <c r="D3494" i="3"/>
  <c r="D3521" i="3"/>
  <c r="D3545" i="3"/>
  <c r="D3556" i="3"/>
  <c r="D3563" i="3"/>
  <c r="D3590" i="3"/>
  <c r="D3624" i="3"/>
  <c r="D3633" i="3"/>
  <c r="E3635" i="3"/>
  <c r="D3640" i="3"/>
  <c r="E3648" i="3"/>
  <c r="D3686" i="3"/>
  <c r="E3700" i="3"/>
  <c r="E3707" i="3"/>
  <c r="E3768" i="3"/>
  <c r="D3777" i="3"/>
  <c r="E3836" i="3"/>
  <c r="D3888" i="3"/>
  <c r="E3908" i="3"/>
  <c r="E3921" i="3"/>
  <c r="D3924" i="3"/>
  <c r="D3975" i="3"/>
  <c r="D3977" i="3"/>
  <c r="D3983" i="3"/>
  <c r="D3990" i="3"/>
  <c r="D4015" i="3"/>
  <c r="E4052" i="3"/>
  <c r="D4058" i="3"/>
  <c r="E4069" i="3"/>
  <c r="E4078" i="3"/>
  <c r="D4087" i="3"/>
  <c r="D4090" i="3"/>
  <c r="D4109" i="3"/>
  <c r="D4138" i="3"/>
  <c r="E4144" i="3"/>
  <c r="D4185" i="3"/>
  <c r="D4187" i="3"/>
  <c r="E4205" i="3"/>
  <c r="D4207" i="3"/>
  <c r="D4209" i="3"/>
  <c r="E4221" i="3"/>
  <c r="D4234" i="3"/>
  <c r="E4272" i="3"/>
  <c r="D4286" i="3"/>
  <c r="D4302" i="3"/>
  <c r="E4307" i="3"/>
  <c r="D4326" i="3"/>
  <c r="D4337" i="3"/>
  <c r="D4340" i="3"/>
  <c r="E4475" i="3"/>
  <c r="D4475" i="3"/>
  <c r="F4301" i="3"/>
  <c r="D4414" i="3"/>
  <c r="E4414" i="3"/>
  <c r="D4431" i="3"/>
  <c r="E4431" i="3"/>
  <c r="E4463" i="3"/>
  <c r="D4463" i="3"/>
  <c r="D4498" i="3"/>
  <c r="D4506" i="3"/>
  <c r="D4531" i="3"/>
  <c r="E4536" i="3"/>
  <c r="D4539" i="3"/>
  <c r="D4560" i="3"/>
  <c r="E4565" i="3"/>
  <c r="D4573" i="3"/>
  <c r="D4582" i="3"/>
  <c r="E4598" i="3"/>
  <c r="E4628" i="3"/>
  <c r="E4689" i="3"/>
  <c r="D4694" i="3"/>
  <c r="D4697" i="3"/>
  <c r="D4719" i="3"/>
  <c r="D4736" i="3"/>
  <c r="D4738" i="3"/>
  <c r="E4770" i="3"/>
  <c r="D4772" i="3"/>
  <c r="E4775" i="3"/>
  <c r="E4783" i="3"/>
  <c r="D4791" i="3"/>
  <c r="E4873" i="3"/>
  <c r="E4876" i="3"/>
  <c r="E4885" i="3"/>
  <c r="E4944" i="3"/>
  <c r="D4969" i="3"/>
  <c r="E4975" i="3"/>
  <c r="D4995" i="3"/>
  <c r="D5044" i="3"/>
  <c r="D5078" i="3"/>
  <c r="E5081" i="3"/>
  <c r="D5097" i="3"/>
  <c r="E5110" i="3"/>
  <c r="D5112" i="3"/>
  <c r="E5126" i="3"/>
  <c r="E5135" i="3"/>
  <c r="D5137" i="3"/>
  <c r="E5149" i="3"/>
  <c r="E5181" i="3"/>
  <c r="D5184" i="3"/>
  <c r="D5190" i="3"/>
  <c r="E5213" i="3"/>
  <c r="E5215" i="3"/>
  <c r="D5233" i="3"/>
  <c r="E5247" i="3"/>
  <c r="E5249" i="3"/>
  <c r="D5286" i="3"/>
  <c r="D5292" i="3"/>
  <c r="D5377" i="3"/>
  <c r="E5403" i="3"/>
  <c r="D5405" i="3"/>
  <c r="E5407" i="3"/>
  <c r="D5409" i="3"/>
  <c r="D5411" i="3"/>
  <c r="D5413" i="3"/>
  <c r="D5416" i="3"/>
  <c r="E5437" i="3"/>
  <c r="D5439" i="3"/>
  <c r="E5441" i="3"/>
  <c r="D5443" i="3"/>
  <c r="D5445" i="3"/>
  <c r="E5454" i="3"/>
  <c r="D5494" i="3"/>
  <c r="E5497" i="3"/>
  <c r="E5508" i="3"/>
  <c r="E5542" i="3"/>
  <c r="D5562" i="3"/>
  <c r="E5565" i="3"/>
  <c r="E5576" i="3"/>
  <c r="D5584" i="3"/>
  <c r="D5587" i="3"/>
  <c r="D5610" i="3"/>
  <c r="D5612" i="3"/>
  <c r="D5732" i="3"/>
  <c r="E5732" i="3"/>
  <c r="E5616" i="3"/>
  <c r="D5616" i="3"/>
  <c r="D4497" i="3"/>
  <c r="E4502" i="3"/>
  <c r="D4505" i="3"/>
  <c r="D4509" i="3"/>
  <c r="D4540" i="3"/>
  <c r="D4551" i="3"/>
  <c r="D4559" i="3"/>
  <c r="D4572" i="3"/>
  <c r="D4585" i="3"/>
  <c r="E4609" i="3"/>
  <c r="D4627" i="3"/>
  <c r="E4659" i="3"/>
  <c r="E4663" i="3"/>
  <c r="D4666" i="3"/>
  <c r="D4682" i="3"/>
  <c r="E4685" i="3"/>
  <c r="E4688" i="3"/>
  <c r="D4712" i="3"/>
  <c r="E4715" i="3"/>
  <c r="E4726" i="3"/>
  <c r="E4728" i="3"/>
  <c r="E4731" i="3"/>
  <c r="D4753" i="3"/>
  <c r="D4765" i="3"/>
  <c r="E4771" i="3"/>
  <c r="E4782" i="3"/>
  <c r="D4784" i="3"/>
  <c r="D4799" i="3"/>
  <c r="D4848" i="3"/>
  <c r="D4901" i="3"/>
  <c r="E4911" i="3"/>
  <c r="E4940" i="3"/>
  <c r="D4954" i="3"/>
  <c r="D4957" i="3"/>
  <c r="D4980" i="3"/>
  <c r="D5010" i="3"/>
  <c r="E5013" i="3"/>
  <c r="D5029" i="3"/>
  <c r="D5048" i="3"/>
  <c r="E5054" i="3"/>
  <c r="E5063" i="3"/>
  <c r="E5111" i="3"/>
  <c r="E5122" i="3"/>
  <c r="E5131" i="3"/>
  <c r="D5141" i="3"/>
  <c r="D5144" i="3"/>
  <c r="D5150" i="3"/>
  <c r="E5173" i="3"/>
  <c r="E5212" i="3"/>
  <c r="D5214" i="3"/>
  <c r="D5216" i="3"/>
  <c r="D5248" i="3"/>
  <c r="D5250" i="3"/>
  <c r="D5282" i="3"/>
  <c r="D5320" i="3"/>
  <c r="D5345" i="3"/>
  <c r="D5348" i="3"/>
  <c r="D5371" i="3"/>
  <c r="E5397" i="3"/>
  <c r="E5404" i="3"/>
  <c r="E5406" i="3"/>
  <c r="E5410" i="3"/>
  <c r="E5420" i="3"/>
  <c r="E5438" i="3"/>
  <c r="E5440" i="3"/>
  <c r="E5444" i="3"/>
  <c r="D5481" i="3"/>
  <c r="E5493" i="3"/>
  <c r="D5501" i="3"/>
  <c r="E5512" i="3"/>
  <c r="D5515" i="3"/>
  <c r="D5518" i="3"/>
  <c r="E5533" i="3"/>
  <c r="E5546" i="3"/>
  <c r="D5569" i="3"/>
  <c r="E5580" i="3"/>
  <c r="E5606" i="3"/>
  <c r="D5606" i="3"/>
  <c r="D5676" i="3"/>
  <c r="E5676" i="3"/>
  <c r="E5689" i="3"/>
  <c r="D5702" i="3"/>
  <c r="E5702" i="3"/>
  <c r="E5644" i="3"/>
  <c r="D5644" i="3"/>
  <c r="D5710" i="3"/>
  <c r="E5710" i="3"/>
  <c r="D5735" i="3"/>
  <c r="E5753" i="3"/>
  <c r="D5756" i="3"/>
  <c r="D5761" i="3"/>
  <c r="E5775" i="3"/>
  <c r="D5778" i="3"/>
  <c r="E5821" i="3"/>
  <c r="D5824" i="3"/>
  <c r="D5854" i="3"/>
  <c r="E5864" i="3"/>
  <c r="E5882" i="3"/>
  <c r="E5889" i="3"/>
  <c r="D5898" i="3"/>
  <c r="E5903" i="3"/>
  <c r="E5905" i="3"/>
  <c r="D5911" i="3"/>
  <c r="E5924" i="3"/>
  <c r="E5933" i="3"/>
  <c r="E5949" i="3"/>
  <c r="E5967" i="3"/>
  <c r="D5972" i="3"/>
  <c r="D5974" i="3"/>
  <c r="D5994" i="3"/>
  <c r="D6008" i="3"/>
  <c r="D6066" i="3"/>
  <c r="D6085" i="3"/>
  <c r="D6091" i="3"/>
  <c r="E6140" i="3"/>
  <c r="D6164" i="3"/>
  <c r="E6166" i="3"/>
  <c r="D6169" i="3"/>
  <c r="D6174" i="3"/>
  <c r="D6176" i="3"/>
  <c r="E6178" i="3"/>
  <c r="D6195" i="3"/>
  <c r="D6204" i="3"/>
  <c r="D6216" i="3"/>
  <c r="E6233" i="3"/>
  <c r="D6284" i="3"/>
  <c r="D6296" i="3"/>
  <c r="D6301" i="3"/>
  <c r="E6306" i="3"/>
  <c r="D6339" i="3"/>
  <c r="D6344" i="3"/>
  <c r="E6347" i="3"/>
  <c r="F6358" i="3"/>
  <c r="E6447" i="3"/>
  <c r="F6445" i="3" s="1"/>
  <c r="E6458" i="3"/>
  <c r="E6467" i="3"/>
  <c r="D6480" i="3"/>
  <c r="E6509" i="3"/>
  <c r="E6515" i="3"/>
  <c r="E6517" i="3"/>
  <c r="E6552" i="3"/>
  <c r="E6562" i="3"/>
  <c r="E6583" i="3"/>
  <c r="E6588" i="3"/>
  <c r="E6609" i="3"/>
  <c r="E6629" i="3"/>
  <c r="E6631" i="3"/>
  <c r="D6637" i="3"/>
  <c r="E6639" i="3"/>
  <c r="D6655" i="3"/>
  <c r="E6658" i="3"/>
  <c r="D6665" i="3"/>
  <c r="E6722" i="3"/>
  <c r="E6752" i="3"/>
  <c r="D6755" i="3"/>
  <c r="D6777" i="3"/>
  <c r="D5740" i="3"/>
  <c r="E5749" i="3"/>
  <c r="E5752" i="3"/>
  <c r="D5757" i="3"/>
  <c r="D5760" i="3"/>
  <c r="E5800" i="3"/>
  <c r="D5803" i="3"/>
  <c r="D5853" i="3"/>
  <c r="E5868" i="3"/>
  <c r="E5881" i="3"/>
  <c r="E5883" i="3"/>
  <c r="D5885" i="3"/>
  <c r="E5890" i="3"/>
  <c r="D5897" i="3"/>
  <c r="E5902" i="3"/>
  <c r="D5904" i="3"/>
  <c r="D5906" i="3"/>
  <c r="D5919" i="3"/>
  <c r="D5940" i="3"/>
  <c r="D5953" i="3"/>
  <c r="E5966" i="3"/>
  <c r="E5971" i="3"/>
  <c r="E5973" i="3"/>
  <c r="E6096" i="3"/>
  <c r="E6108" i="3"/>
  <c r="D6136" i="3"/>
  <c r="D6165" i="3"/>
  <c r="E6170" i="3"/>
  <c r="D6177" i="3"/>
  <c r="D6183" i="3"/>
  <c r="E6200" i="3"/>
  <c r="E6203" i="3"/>
  <c r="E6217" i="3"/>
  <c r="D6300" i="3"/>
  <c r="E6302" i="3"/>
  <c r="D6305" i="3"/>
  <c r="D6310" i="3"/>
  <c r="D6356" i="3"/>
  <c r="D6359" i="3"/>
  <c r="E6361" i="3"/>
  <c r="D6459" i="3"/>
  <c r="D6476" i="3"/>
  <c r="E6481" i="3"/>
  <c r="D6491" i="3"/>
  <c r="D6497" i="3"/>
  <c r="D6516" i="3"/>
  <c r="D6518" i="3"/>
  <c r="D6521" i="3"/>
  <c r="E6553" i="3"/>
  <c r="E6566" i="3"/>
  <c r="D6584" i="3"/>
  <c r="E6587" i="3"/>
  <c r="D6589" i="3"/>
  <c r="E6608" i="3"/>
  <c r="D6610" i="3"/>
  <c r="E6630" i="3"/>
  <c r="E6638" i="3"/>
  <c r="D6640" i="3"/>
  <c r="E6647" i="3"/>
  <c r="D6681" i="3"/>
  <c r="E6701" i="3"/>
  <c r="D6704" i="3"/>
  <c r="F6715" i="3"/>
  <c r="E6721" i="3"/>
  <c r="E6727" i="3"/>
  <c r="D6730" i="3"/>
  <c r="D6760" i="3"/>
  <c r="F6766" i="3"/>
  <c r="E6769" i="3"/>
  <c r="D6772" i="3"/>
  <c r="E237" i="3"/>
  <c r="D237" i="3"/>
  <c r="E270" i="3"/>
  <c r="D270" i="3"/>
  <c r="E317" i="3"/>
  <c r="D317" i="3"/>
  <c r="E486" i="3"/>
  <c r="D486" i="3"/>
  <c r="E555" i="3"/>
  <c r="D555" i="3"/>
  <c r="D623" i="3"/>
  <c r="E623" i="3"/>
  <c r="E649" i="3"/>
  <c r="D649" i="3"/>
  <c r="E691" i="3"/>
  <c r="D691" i="3"/>
  <c r="E741" i="3"/>
  <c r="D741" i="3"/>
  <c r="E780" i="3"/>
  <c r="D780" i="3"/>
  <c r="D861" i="3"/>
  <c r="E861" i="3"/>
  <c r="E942" i="3"/>
  <c r="D942" i="3"/>
  <c r="D1032" i="3"/>
  <c r="E1032" i="3"/>
  <c r="D1189" i="3"/>
  <c r="E1189" i="3"/>
  <c r="D1281" i="3"/>
  <c r="E1281" i="3"/>
  <c r="E1295" i="3"/>
  <c r="D1295" i="3"/>
  <c r="D1349" i="3"/>
  <c r="E1349" i="3"/>
  <c r="E1365" i="3"/>
  <c r="D1365" i="3"/>
  <c r="D1380" i="3"/>
  <c r="E1380" i="3"/>
  <c r="D1393" i="3"/>
  <c r="E1393" i="3"/>
  <c r="D1440" i="3"/>
  <c r="E1440" i="3"/>
  <c r="D1456" i="3"/>
  <c r="E1456" i="3"/>
  <c r="D1469" i="3"/>
  <c r="E1469" i="3"/>
  <c r="E1569" i="3"/>
  <c r="D1569" i="3"/>
  <c r="E1635" i="3"/>
  <c r="D1635" i="3"/>
  <c r="E1678" i="3"/>
  <c r="D1678" i="3"/>
  <c r="E1773" i="3"/>
  <c r="D1773" i="3"/>
  <c r="D1788" i="3"/>
  <c r="E1788" i="3"/>
  <c r="E1822" i="3"/>
  <c r="D1822" i="3"/>
  <c r="E1886" i="3"/>
  <c r="D1886" i="3"/>
  <c r="D1973" i="3"/>
  <c r="E1973" i="3"/>
  <c r="E1996" i="3"/>
  <c r="D1996" i="3"/>
  <c r="D2019" i="3"/>
  <c r="E2019" i="3"/>
  <c r="E2200" i="3"/>
  <c r="D2200" i="3"/>
  <c r="D2247" i="3"/>
  <c r="E2247" i="3"/>
  <c r="E2290" i="3"/>
  <c r="D2290" i="3"/>
  <c r="D2329" i="3"/>
  <c r="E2329" i="3"/>
  <c r="F2329" i="3" s="1"/>
  <c r="D2376" i="3"/>
  <c r="E2376" i="3"/>
  <c r="E63" i="3"/>
  <c r="D66" i="3"/>
  <c r="D79" i="3"/>
  <c r="D142" i="3"/>
  <c r="D184" i="3"/>
  <c r="E49" i="3"/>
  <c r="E57" i="3"/>
  <c r="E62" i="3"/>
  <c r="E92" i="3"/>
  <c r="E97" i="3"/>
  <c r="E117" i="3"/>
  <c r="E125" i="3"/>
  <c r="E130" i="3"/>
  <c r="E160" i="3"/>
  <c r="E165" i="3"/>
  <c r="D168" i="3"/>
  <c r="D177" i="3"/>
  <c r="D195" i="3"/>
  <c r="E195" i="3"/>
  <c r="E247" i="3"/>
  <c r="E250" i="3"/>
  <c r="D250" i="3"/>
  <c r="E334" i="3"/>
  <c r="D334" i="3"/>
  <c r="E347" i="3"/>
  <c r="D347" i="3"/>
  <c r="E397" i="3"/>
  <c r="D397" i="3"/>
  <c r="D430" i="3"/>
  <c r="E436" i="3"/>
  <c r="E440" i="3"/>
  <c r="D440" i="3"/>
  <c r="E470" i="3"/>
  <c r="D470" i="3"/>
  <c r="D491" i="3"/>
  <c r="D594" i="3"/>
  <c r="E594" i="3"/>
  <c r="D628" i="3"/>
  <c r="E628" i="3"/>
  <c r="D669" i="3"/>
  <c r="D700" i="3"/>
  <c r="E717" i="3"/>
  <c r="D720" i="3"/>
  <c r="D725" i="3"/>
  <c r="E725" i="3"/>
  <c r="D743" i="3"/>
  <c r="D746" i="3"/>
  <c r="E746" i="3"/>
  <c r="E762" i="3"/>
  <c r="D762" i="3"/>
  <c r="E813" i="3"/>
  <c r="D813" i="3"/>
  <c r="D866" i="3"/>
  <c r="E866" i="3"/>
  <c r="D917" i="3"/>
  <c r="E917" i="3"/>
  <c r="E1019" i="3"/>
  <c r="D1019" i="3"/>
  <c r="E1035" i="3"/>
  <c r="D1035" i="3"/>
  <c r="D1074" i="3"/>
  <c r="E1074" i="3"/>
  <c r="D1150" i="3"/>
  <c r="E1150" i="3"/>
  <c r="E1287" i="3"/>
  <c r="D1287" i="3"/>
  <c r="E1316" i="3"/>
  <c r="D1316" i="3"/>
  <c r="E1371" i="3"/>
  <c r="D1371" i="3"/>
  <c r="E1416" i="3"/>
  <c r="D1416" i="3"/>
  <c r="E1472" i="3"/>
  <c r="D1472" i="3"/>
  <c r="E1561" i="3"/>
  <c r="D1561" i="3"/>
  <c r="E1618" i="3"/>
  <c r="D1618" i="3"/>
  <c r="E1779" i="3"/>
  <c r="D1779" i="3"/>
  <c r="E1791" i="3"/>
  <c r="D1791" i="3"/>
  <c r="D1859" i="3"/>
  <c r="E1859" i="3"/>
  <c r="D1890" i="3"/>
  <c r="E1890" i="3"/>
  <c r="D1964" i="3"/>
  <c r="E1964" i="3"/>
  <c r="D1980" i="3"/>
  <c r="E1980" i="3"/>
  <c r="E2022" i="3"/>
  <c r="D2022" i="3"/>
  <c r="E2047" i="3"/>
  <c r="D2047" i="3"/>
  <c r="E2183" i="3"/>
  <c r="D2183" i="3"/>
  <c r="D2206" i="3"/>
  <c r="E2206" i="3"/>
  <c r="D2234" i="3"/>
  <c r="E2234" i="3"/>
  <c r="E2296" i="3"/>
  <c r="D2296" i="3"/>
  <c r="D2397" i="3"/>
  <c r="E2397" i="3"/>
  <c r="F2397" i="3" s="1"/>
  <c r="E228" i="3"/>
  <c r="D228" i="3"/>
  <c r="D265" i="3"/>
  <c r="D267" i="3"/>
  <c r="E287" i="3"/>
  <c r="E289" i="3"/>
  <c r="E296" i="3"/>
  <c r="D296" i="3"/>
  <c r="E329" i="3"/>
  <c r="D329" i="3"/>
  <c r="D351" i="3"/>
  <c r="D380" i="3"/>
  <c r="E386" i="3"/>
  <c r="D386" i="3"/>
  <c r="E419" i="3"/>
  <c r="D419" i="3"/>
  <c r="E441" i="3"/>
  <c r="D448" i="3"/>
  <c r="E448" i="3"/>
  <c r="D481" i="3"/>
  <c r="D483" i="3"/>
  <c r="D504" i="3"/>
  <c r="E509" i="3"/>
  <c r="D509" i="3"/>
  <c r="D537" i="3"/>
  <c r="E549" i="3"/>
  <c r="D549" i="3"/>
  <c r="D641" i="3"/>
  <c r="E656" i="3"/>
  <c r="D656" i="3"/>
  <c r="E685" i="3"/>
  <c r="D685" i="3"/>
  <c r="E713" i="3"/>
  <c r="D713" i="3"/>
  <c r="D738" i="3"/>
  <c r="E738" i="3"/>
  <c r="E760" i="3"/>
  <c r="D760" i="3"/>
  <c r="D777" i="3"/>
  <c r="E777" i="3"/>
  <c r="D797" i="3"/>
  <c r="E827" i="3"/>
  <c r="D827" i="3"/>
  <c r="E877" i="3"/>
  <c r="D877" i="3"/>
  <c r="E913" i="3"/>
  <c r="D913" i="3"/>
  <c r="D1048" i="3"/>
  <c r="E1048" i="3"/>
  <c r="E1128" i="3"/>
  <c r="D1128" i="3"/>
  <c r="E1180" i="3"/>
  <c r="D1180" i="3"/>
  <c r="E1200" i="3"/>
  <c r="D1200" i="3"/>
  <c r="E1289" i="3"/>
  <c r="D1289" i="3"/>
  <c r="E1346" i="3"/>
  <c r="D1346" i="3"/>
  <c r="E1404" i="3"/>
  <c r="D1404" i="3"/>
  <c r="E1451" i="3"/>
  <c r="D1451" i="3"/>
  <c r="E1559" i="3"/>
  <c r="D1559" i="3"/>
  <c r="E1588" i="3"/>
  <c r="D1588" i="3"/>
  <c r="E1643" i="3"/>
  <c r="D1643" i="3"/>
  <c r="E1655" i="3"/>
  <c r="D1655" i="3"/>
  <c r="E1724" i="3"/>
  <c r="D1724" i="3"/>
  <c r="E1898" i="3"/>
  <c r="D1898" i="3"/>
  <c r="D1988" i="3"/>
  <c r="E1988" i="3"/>
  <c r="E2013" i="3"/>
  <c r="D2013" i="3"/>
  <c r="D2197" i="3"/>
  <c r="E2197" i="3"/>
  <c r="D2213" i="3"/>
  <c r="E2213" i="3"/>
  <c r="E2243" i="3"/>
  <c r="D2243" i="3"/>
  <c r="D2268" i="3"/>
  <c r="E2268" i="3"/>
  <c r="D2363" i="3"/>
  <c r="E2363" i="3"/>
  <c r="F2363" i="3" s="1"/>
  <c r="D2431" i="3"/>
  <c r="E2431" i="3"/>
  <c r="F2431" i="3" s="1"/>
  <c r="E202" i="3"/>
  <c r="D202" i="3"/>
  <c r="E215" i="3"/>
  <c r="D215" i="3"/>
  <c r="E345" i="3"/>
  <c r="D345" i="3"/>
  <c r="E356" i="3"/>
  <c r="D356" i="3"/>
  <c r="D458" i="3"/>
  <c r="E458" i="3"/>
  <c r="E522" i="3"/>
  <c r="D522" i="3"/>
  <c r="D584" i="3"/>
  <c r="E584" i="3"/>
  <c r="D882" i="3"/>
  <c r="E882" i="3"/>
  <c r="E908" i="3"/>
  <c r="D908" i="3"/>
  <c r="E1066" i="3"/>
  <c r="D1066" i="3"/>
  <c r="E1120" i="3"/>
  <c r="D1120" i="3"/>
  <c r="E1251" i="3"/>
  <c r="D1251" i="3"/>
  <c r="E1495" i="3"/>
  <c r="D1495" i="3"/>
  <c r="E1740" i="3"/>
  <c r="D1740" i="3"/>
  <c r="D1855" i="3"/>
  <c r="E1855" i="3"/>
  <c r="D1911" i="3"/>
  <c r="E1911" i="3"/>
  <c r="D2044" i="3"/>
  <c r="E2044" i="3"/>
  <c r="E2090" i="3"/>
  <c r="D2090" i="3"/>
  <c r="D2175" i="3"/>
  <c r="E2175" i="3"/>
  <c r="D2226" i="3"/>
  <c r="E2226" i="3"/>
  <c r="E58" i="3"/>
  <c r="D74" i="3"/>
  <c r="E126" i="3"/>
  <c r="E131" i="3"/>
  <c r="D134" i="3"/>
  <c r="D147" i="3"/>
  <c r="D199" i="3"/>
  <c r="E221" i="3"/>
  <c r="E41" i="3"/>
  <c r="E46" i="3"/>
  <c r="E109" i="3"/>
  <c r="E114" i="3"/>
  <c r="E179" i="3"/>
  <c r="E182" i="3"/>
  <c r="D182" i="3"/>
  <c r="D197" i="3"/>
  <c r="D210" i="3"/>
  <c r="E219" i="3"/>
  <c r="D252" i="3"/>
  <c r="D254" i="3"/>
  <c r="D263" i="3"/>
  <c r="E263" i="3"/>
  <c r="D278" i="3"/>
  <c r="E283" i="3"/>
  <c r="D283" i="3"/>
  <c r="E318" i="3"/>
  <c r="D321" i="3"/>
  <c r="D338" i="3"/>
  <c r="D368" i="3"/>
  <c r="E373" i="3"/>
  <c r="D373" i="3"/>
  <c r="D401" i="3"/>
  <c r="E413" i="3"/>
  <c r="D413" i="3"/>
  <c r="D474" i="3"/>
  <c r="D499" i="3"/>
  <c r="E533" i="3"/>
  <c r="D533" i="3"/>
  <c r="D566" i="3"/>
  <c r="E572" i="3"/>
  <c r="E576" i="3"/>
  <c r="D576" i="3"/>
  <c r="D606" i="3"/>
  <c r="E611" i="3"/>
  <c r="D611" i="3"/>
  <c r="D636" i="3"/>
  <c r="E636" i="3"/>
  <c r="D653" i="3"/>
  <c r="E677" i="3"/>
  <c r="D677" i="3"/>
  <c r="D702" i="3"/>
  <c r="D708" i="3"/>
  <c r="D730" i="3"/>
  <c r="E730" i="3"/>
  <c r="D751" i="3"/>
  <c r="D754" i="3"/>
  <c r="E754" i="3"/>
  <c r="D764" i="3"/>
  <c r="E772" i="3"/>
  <c r="D772" i="3"/>
  <c r="E792" i="3"/>
  <c r="D792" i="3"/>
  <c r="E821" i="3"/>
  <c r="D821" i="3"/>
  <c r="E849" i="3"/>
  <c r="D849" i="3"/>
  <c r="D874" i="3"/>
  <c r="E874" i="3"/>
  <c r="E968" i="3"/>
  <c r="D968" i="3"/>
  <c r="D1001" i="3"/>
  <c r="E1001" i="3"/>
  <c r="F994" i="3" s="1"/>
  <c r="D1043" i="3"/>
  <c r="E1043" i="3"/>
  <c r="E1059" i="3"/>
  <c r="D1059" i="3"/>
  <c r="D1077" i="3"/>
  <c r="E1077" i="3"/>
  <c r="E1112" i="3"/>
  <c r="D1112" i="3"/>
  <c r="E1125" i="3"/>
  <c r="D1125" i="3"/>
  <c r="E1154" i="3"/>
  <c r="D1154" i="3"/>
  <c r="E1185" i="3"/>
  <c r="D1185" i="3"/>
  <c r="D1197" i="3"/>
  <c r="E1197" i="3"/>
  <c r="E1223" i="3"/>
  <c r="D1223" i="3"/>
  <c r="E1297" i="3"/>
  <c r="D1297" i="3"/>
  <c r="E1363" i="3"/>
  <c r="D1363" i="3"/>
  <c r="D1388" i="3"/>
  <c r="E1388" i="3"/>
  <c r="D1401" i="3"/>
  <c r="E1401" i="3"/>
  <c r="E1422" i="3"/>
  <c r="D1422" i="3"/>
  <c r="D1448" i="3"/>
  <c r="E1448" i="3"/>
  <c r="D1461" i="3"/>
  <c r="E1461" i="3"/>
  <c r="E1523" i="3"/>
  <c r="D1523" i="3"/>
  <c r="D1553" i="3"/>
  <c r="E1553" i="3"/>
  <c r="E1567" i="3"/>
  <c r="D1567" i="3"/>
  <c r="D1621" i="3"/>
  <c r="E1621" i="3"/>
  <c r="E1637" i="3"/>
  <c r="D1637" i="3"/>
  <c r="D1652" i="3"/>
  <c r="E1652" i="3"/>
  <c r="E1686" i="3"/>
  <c r="D1686" i="3"/>
  <c r="E1699" i="3"/>
  <c r="D1699" i="3"/>
  <c r="E1732" i="3"/>
  <c r="D1732" i="3"/>
  <c r="E1771" i="3"/>
  <c r="D1771" i="3"/>
  <c r="E1814" i="3"/>
  <c r="D1814" i="3"/>
  <c r="D1839" i="3"/>
  <c r="E1839" i="3"/>
  <c r="E1865" i="3"/>
  <c r="D1865" i="3"/>
  <c r="D1895" i="3"/>
  <c r="E1895" i="3"/>
  <c r="D1946" i="3"/>
  <c r="E1946" i="3"/>
  <c r="E1967" i="3"/>
  <c r="D1967" i="3"/>
  <c r="E1983" i="3"/>
  <c r="D1983" i="3"/>
  <c r="D2010" i="3"/>
  <c r="E2010" i="3"/>
  <c r="D2056" i="3"/>
  <c r="E2056" i="3"/>
  <c r="D2110" i="3"/>
  <c r="E2110" i="3"/>
  <c r="E2136" i="3"/>
  <c r="D2136" i="3"/>
  <c r="E2209" i="3"/>
  <c r="D2209" i="3"/>
  <c r="D2240" i="3"/>
  <c r="E2240" i="3"/>
  <c r="E2265" i="3"/>
  <c r="D2265" i="3"/>
  <c r="D2279" i="3"/>
  <c r="E2279" i="3"/>
  <c r="F2278" i="3" s="1"/>
  <c r="D2342" i="3"/>
  <c r="E2342" i="3"/>
  <c r="D2410" i="3"/>
  <c r="E2410" i="3"/>
  <c r="E2520" i="3"/>
  <c r="D2520" i="3"/>
  <c r="E2532" i="3"/>
  <c r="D2532" i="3"/>
  <c r="D2542" i="3"/>
  <c r="E2542" i="3"/>
  <c r="E2617" i="3"/>
  <c r="D2617" i="3"/>
  <c r="E2657" i="3"/>
  <c r="D2657" i="3"/>
  <c r="E2664" i="3"/>
  <c r="D2664" i="3"/>
  <c r="D2684" i="3"/>
  <c r="E2684" i="3"/>
  <c r="E2691" i="3"/>
  <c r="D2691" i="3"/>
  <c r="E2710" i="3"/>
  <c r="D2710" i="3"/>
  <c r="E2757" i="3"/>
  <c r="D2757" i="3"/>
  <c r="D2781" i="3"/>
  <c r="E2781" i="3"/>
  <c r="E2934" i="3"/>
  <c r="D2934" i="3"/>
  <c r="E2976" i="3"/>
  <c r="F2975" i="3" s="1"/>
  <c r="D2976" i="3"/>
  <c r="E2984" i="3"/>
  <c r="D2984" i="3"/>
  <c r="E2997" i="3"/>
  <c r="D2997" i="3"/>
  <c r="E3084" i="3"/>
  <c r="D3084" i="3"/>
  <c r="E3141" i="3"/>
  <c r="D3141" i="3"/>
  <c r="E3147" i="3"/>
  <c r="D3147" i="3"/>
  <c r="E3218" i="3"/>
  <c r="D3218" i="3"/>
  <c r="D3239" i="3"/>
  <c r="E3239" i="3"/>
  <c r="E3272" i="3"/>
  <c r="D3272" i="3"/>
  <c r="E3282" i="3"/>
  <c r="F3281" i="3" s="1"/>
  <c r="D3282" i="3"/>
  <c r="E3285" i="3"/>
  <c r="D3285" i="3"/>
  <c r="E3356" i="3"/>
  <c r="D3356" i="3"/>
  <c r="E3413" i="3"/>
  <c r="D3413" i="3"/>
  <c r="E3419" i="3"/>
  <c r="D3419" i="3"/>
  <c r="E3443" i="3"/>
  <c r="D3443" i="3"/>
  <c r="E3455" i="3"/>
  <c r="D3455" i="3"/>
  <c r="E3482" i="3"/>
  <c r="D3482" i="3"/>
  <c r="E3501" i="3"/>
  <c r="D3501" i="3"/>
  <c r="E3552" i="3"/>
  <c r="D3552" i="3"/>
  <c r="E3578" i="3"/>
  <c r="D3578" i="3"/>
  <c r="E3656" i="3"/>
  <c r="F3655" i="3" s="1"/>
  <c r="D3656" i="3"/>
  <c r="E3659" i="3"/>
  <c r="D3659" i="3"/>
  <c r="D3710" i="3"/>
  <c r="E3710" i="3"/>
  <c r="E3756" i="3"/>
  <c r="D3756" i="3"/>
  <c r="E3869" i="3"/>
  <c r="D3869" i="3"/>
  <c r="D3882" i="3"/>
  <c r="E3882" i="3"/>
  <c r="E3915" i="3"/>
  <c r="D3915" i="3"/>
  <c r="E4026" i="3"/>
  <c r="D4026" i="3"/>
  <c r="D4195" i="3"/>
  <c r="E4195" i="3"/>
  <c r="D4324" i="3"/>
  <c r="E4324" i="3"/>
  <c r="E4336" i="3"/>
  <c r="D4336" i="3"/>
  <c r="E4396" i="3"/>
  <c r="D4396" i="3"/>
  <c r="E4420" i="3"/>
  <c r="D4420" i="3"/>
  <c r="E4454" i="3"/>
  <c r="D4454" i="3"/>
  <c r="E4476" i="3"/>
  <c r="D4476" i="3"/>
  <c r="E4493" i="3"/>
  <c r="D4493" i="3"/>
  <c r="E4522" i="3"/>
  <c r="D4522" i="3"/>
  <c r="E4577" i="3"/>
  <c r="D4577" i="3"/>
  <c r="E4593" i="3"/>
  <c r="D4593" i="3"/>
  <c r="E4599" i="3"/>
  <c r="D4599" i="3"/>
  <c r="E4621" i="3"/>
  <c r="D4621" i="3"/>
  <c r="E4776" i="3"/>
  <c r="D4776" i="3"/>
  <c r="D4816" i="3"/>
  <c r="E4816" i="3"/>
  <c r="D4842" i="3"/>
  <c r="E4842" i="3"/>
  <c r="E4874" i="3"/>
  <c r="D4874" i="3"/>
  <c r="E4886" i="3"/>
  <c r="D4886" i="3"/>
  <c r="E4923" i="3"/>
  <c r="D4923" i="3"/>
  <c r="D4945" i="3"/>
  <c r="E4945" i="3"/>
  <c r="D4986" i="3"/>
  <c r="E4986" i="3"/>
  <c r="E5082" i="3"/>
  <c r="D5082" i="3"/>
  <c r="E5127" i="3"/>
  <c r="D5127" i="3"/>
  <c r="E5182" i="3"/>
  <c r="D5182" i="3"/>
  <c r="D5275" i="3"/>
  <c r="E5275" i="3"/>
  <c r="D5315" i="3"/>
  <c r="E5315" i="3"/>
  <c r="E5367" i="3"/>
  <c r="D5367" i="3"/>
  <c r="D5391" i="3"/>
  <c r="E5391" i="3"/>
  <c r="E5435" i="3"/>
  <c r="D5435" i="3"/>
  <c r="E5498" i="3"/>
  <c r="D5498" i="3"/>
  <c r="D5509" i="3"/>
  <c r="E5509" i="3"/>
  <c r="D5530" i="3"/>
  <c r="E5530" i="3"/>
  <c r="D5543" i="3"/>
  <c r="E5543" i="3"/>
  <c r="E5549" i="3"/>
  <c r="D5549" i="3"/>
  <c r="E5566" i="3"/>
  <c r="D5566" i="3"/>
  <c r="D5577" i="3"/>
  <c r="E5577" i="3"/>
  <c r="D5605" i="3"/>
  <c r="E5605" i="3"/>
  <c r="E5615" i="3"/>
  <c r="D5615" i="3"/>
  <c r="D5643" i="3"/>
  <c r="E5643" i="3"/>
  <c r="D5664" i="3"/>
  <c r="E5664" i="3"/>
  <c r="E5688" i="3"/>
  <c r="D5688" i="3"/>
  <c r="D5796" i="3"/>
  <c r="E5796" i="3"/>
  <c r="D1903" i="3"/>
  <c r="E1903" i="3"/>
  <c r="E1941" i="3"/>
  <c r="D1941" i="3"/>
  <c r="D1993" i="3"/>
  <c r="E1993" i="3"/>
  <c r="D2030" i="3"/>
  <c r="E2030" i="3"/>
  <c r="E2051" i="3"/>
  <c r="D2051" i="3"/>
  <c r="D2087" i="3"/>
  <c r="E2087" i="3"/>
  <c r="D2133" i="3"/>
  <c r="E2133" i="3"/>
  <c r="D2180" i="3"/>
  <c r="E2180" i="3"/>
  <c r="D2231" i="3"/>
  <c r="E2231" i="3"/>
  <c r="E2444" i="3"/>
  <c r="E2450" i="3"/>
  <c r="D2450" i="3"/>
  <c r="E2478" i="3"/>
  <c r="D2478" i="3"/>
  <c r="D2529" i="3"/>
  <c r="E2529" i="3"/>
  <c r="E2586" i="3"/>
  <c r="D2586" i="3"/>
  <c r="D2614" i="3"/>
  <c r="E2614" i="3"/>
  <c r="D2633" i="3"/>
  <c r="E2633" i="3"/>
  <c r="D2653" i="3"/>
  <c r="E2653" i="3"/>
  <c r="E2681" i="3"/>
  <c r="D2681" i="3"/>
  <c r="D2707" i="3"/>
  <c r="E2707" i="3"/>
  <c r="D2735" i="3"/>
  <c r="E2735" i="3"/>
  <c r="D2752" i="3"/>
  <c r="E2752" i="3"/>
  <c r="E2825" i="3"/>
  <c r="D2825" i="3"/>
  <c r="D2849" i="3"/>
  <c r="E2849" i="3"/>
  <c r="E2881" i="3"/>
  <c r="D2881" i="3"/>
  <c r="D2904" i="3"/>
  <c r="E2904" i="3"/>
  <c r="E2931" i="3"/>
  <c r="D2931" i="3"/>
  <c r="E3002" i="3"/>
  <c r="D3002" i="3"/>
  <c r="E3089" i="3"/>
  <c r="D3089" i="3"/>
  <c r="D3108" i="3"/>
  <c r="E3108" i="3"/>
  <c r="D3162" i="3"/>
  <c r="E3162" i="3"/>
  <c r="E3223" i="3"/>
  <c r="D3223" i="3"/>
  <c r="D3234" i="3"/>
  <c r="E3234" i="3"/>
  <c r="E3361" i="3"/>
  <c r="D3361" i="3"/>
  <c r="D3380" i="3"/>
  <c r="E3380" i="3"/>
  <c r="D3435" i="3"/>
  <c r="E3435" i="3"/>
  <c r="F3434" i="3" s="1"/>
  <c r="D3453" i="3"/>
  <c r="E3453" i="3"/>
  <c r="E3463" i="3"/>
  <c r="D3463" i="3"/>
  <c r="E3518" i="3"/>
  <c r="D3518" i="3"/>
  <c r="E3544" i="3"/>
  <c r="D3544" i="3"/>
  <c r="E3555" i="3"/>
  <c r="F3555" i="3" s="1"/>
  <c r="D3555" i="3"/>
  <c r="E3573" i="3"/>
  <c r="D3573" i="3"/>
  <c r="E3584" i="3"/>
  <c r="D3584" i="3"/>
  <c r="E3637" i="3"/>
  <c r="D3637" i="3"/>
  <c r="E3668" i="3"/>
  <c r="D3668" i="3"/>
  <c r="E3733" i="3"/>
  <c r="D3733" i="3"/>
  <c r="D3746" i="3"/>
  <c r="E3746" i="3"/>
  <c r="E3779" i="3"/>
  <c r="D3779" i="3"/>
  <c r="E3866" i="3"/>
  <c r="D3866" i="3"/>
  <c r="E3920" i="3"/>
  <c r="D3920" i="3"/>
  <c r="D3989" i="3"/>
  <c r="E3989" i="3"/>
  <c r="E4017" i="3"/>
  <c r="D4017" i="3"/>
  <c r="E4039" i="3"/>
  <c r="D4039" i="3"/>
  <c r="E4083" i="3"/>
  <c r="D4083" i="3"/>
  <c r="D4105" i="3"/>
  <c r="E4105" i="3"/>
  <c r="E4134" i="3"/>
  <c r="D4134" i="3"/>
  <c r="D4153" i="3"/>
  <c r="E4153" i="3"/>
  <c r="D4184" i="3"/>
  <c r="E4184" i="3"/>
  <c r="D176" i="3"/>
  <c r="E185" i="3"/>
  <c r="E187" i="3"/>
  <c r="E198" i="3"/>
  <c r="E213" i="3"/>
  <c r="D218" i="3"/>
  <c r="D220" i="3"/>
  <c r="F901" i="3"/>
  <c r="D911" i="3"/>
  <c r="D929" i="3"/>
  <c r="D1057" i="3"/>
  <c r="E1061" i="3"/>
  <c r="D1085" i="3"/>
  <c r="E1087" i="3"/>
  <c r="D1094" i="3"/>
  <c r="E1171" i="3"/>
  <c r="F1173" i="3"/>
  <c r="D1183" i="3"/>
  <c r="D1221" i="3"/>
  <c r="D1231" i="3"/>
  <c r="E1236" i="3"/>
  <c r="D1239" i="3"/>
  <c r="F1241" i="3"/>
  <c r="E1273" i="3"/>
  <c r="F1309" i="3"/>
  <c r="D1338" i="3"/>
  <c r="E1341" i="3"/>
  <c r="D1408" i="3"/>
  <c r="D1493" i="3"/>
  <c r="D1503" i="3"/>
  <c r="E1508" i="3"/>
  <c r="D1511" i="3"/>
  <c r="F1513" i="3"/>
  <c r="E1545" i="3"/>
  <c r="F1581" i="3"/>
  <c r="D1610" i="3"/>
  <c r="E1613" i="3"/>
  <c r="E1660" i="3"/>
  <c r="E1665" i="3"/>
  <c r="E1673" i="3"/>
  <c r="D1676" i="3"/>
  <c r="E1681" i="3"/>
  <c r="E1689" i="3"/>
  <c r="D1697" i="3"/>
  <c r="D1707" i="3"/>
  <c r="E1712" i="3"/>
  <c r="D1715" i="3"/>
  <c r="F1717" i="3"/>
  <c r="D1727" i="3"/>
  <c r="D1748" i="3"/>
  <c r="D1756" i="3"/>
  <c r="D1762" i="3"/>
  <c r="E1796" i="3"/>
  <c r="E1801" i="3"/>
  <c r="E1809" i="3"/>
  <c r="D1812" i="3"/>
  <c r="E1817" i="3"/>
  <c r="D1835" i="3"/>
  <c r="D1848" i="3"/>
  <c r="D1876" i="3"/>
  <c r="E1916" i="3"/>
  <c r="D1919" i="3"/>
  <c r="E1925" i="3"/>
  <c r="D1928" i="3"/>
  <c r="E1933" i="3"/>
  <c r="D1936" i="3"/>
  <c r="D1939" i="3"/>
  <c r="E1939" i="3"/>
  <c r="E1951" i="3"/>
  <c r="D1954" i="3"/>
  <c r="E1962" i="3"/>
  <c r="D1971" i="3"/>
  <c r="E1971" i="3"/>
  <c r="E1997" i="3"/>
  <c r="D2000" i="3"/>
  <c r="E2004" i="3"/>
  <c r="D2004" i="3"/>
  <c r="E2042" i="3"/>
  <c r="D2048" i="3"/>
  <c r="E2048" i="3"/>
  <c r="E2075" i="3"/>
  <c r="D2077" i="3"/>
  <c r="E2081" i="3"/>
  <c r="D2081" i="3"/>
  <c r="E2091" i="3"/>
  <c r="D2100" i="3"/>
  <c r="E2100" i="3"/>
  <c r="E2103" i="3"/>
  <c r="E2128" i="3"/>
  <c r="D2128" i="3"/>
  <c r="E2137" i="3"/>
  <c r="D2140" i="3"/>
  <c r="E2143" i="3"/>
  <c r="D2145" i="3"/>
  <c r="E2150" i="3"/>
  <c r="E2159" i="3"/>
  <c r="E2184" i="3"/>
  <c r="D2187" i="3"/>
  <c r="E2191" i="3"/>
  <c r="D2191" i="3"/>
  <c r="D2252" i="3"/>
  <c r="D2263" i="3"/>
  <c r="E2274" i="3"/>
  <c r="E2281" i="3"/>
  <c r="E2314" i="3"/>
  <c r="D2331" i="3"/>
  <c r="E2465" i="3"/>
  <c r="D2465" i="3"/>
  <c r="E2502" i="3"/>
  <c r="D2502" i="3"/>
  <c r="D2516" i="3"/>
  <c r="E2516" i="3"/>
  <c r="F2516" i="3" s="1"/>
  <c r="E2534" i="3"/>
  <c r="D2534" i="3"/>
  <c r="E2598" i="3"/>
  <c r="D2598" i="3"/>
  <c r="E2640" i="3"/>
  <c r="D2640" i="3"/>
  <c r="D2662" i="3"/>
  <c r="E2662" i="3"/>
  <c r="E2666" i="3"/>
  <c r="D2666" i="3"/>
  <c r="E2686" i="3"/>
  <c r="F2686" i="3" s="1"/>
  <c r="D2686" i="3"/>
  <c r="E2749" i="3"/>
  <c r="D2749" i="3"/>
  <c r="D2803" i="3"/>
  <c r="E2803" i="3"/>
  <c r="D2820" i="3"/>
  <c r="E2820" i="3"/>
  <c r="D2873" i="3"/>
  <c r="E2873" i="3"/>
  <c r="D2899" i="3"/>
  <c r="E2899" i="3"/>
  <c r="E2936" i="3"/>
  <c r="D2936" i="3"/>
  <c r="E2977" i="3"/>
  <c r="D2977" i="3"/>
  <c r="E2999" i="3"/>
  <c r="D2999" i="3"/>
  <c r="E3082" i="3"/>
  <c r="D3082" i="3"/>
  <c r="D3103" i="3"/>
  <c r="E3103" i="3"/>
  <c r="E3136" i="3"/>
  <c r="D3136" i="3"/>
  <c r="E3146" i="3"/>
  <c r="F3145" i="3" s="1"/>
  <c r="D3146" i="3"/>
  <c r="E3149" i="3"/>
  <c r="D3149" i="3"/>
  <c r="E3220" i="3"/>
  <c r="D3220" i="3"/>
  <c r="E3277" i="3"/>
  <c r="D3277" i="3"/>
  <c r="E3283" i="3"/>
  <c r="D3283" i="3"/>
  <c r="E3354" i="3"/>
  <c r="D3354" i="3"/>
  <c r="D3375" i="3"/>
  <c r="E3375" i="3"/>
  <c r="E3408" i="3"/>
  <c r="D3408" i="3"/>
  <c r="E3418" i="3"/>
  <c r="F3417" i="3" s="1"/>
  <c r="D3418" i="3"/>
  <c r="E3421" i="3"/>
  <c r="D3421" i="3"/>
  <c r="E3484" i="3"/>
  <c r="D3484" i="3"/>
  <c r="E3510" i="3"/>
  <c r="D3510" i="3"/>
  <c r="E3550" i="3"/>
  <c r="D3550" i="3"/>
  <c r="E3569" i="3"/>
  <c r="D3569" i="3"/>
  <c r="E3645" i="3"/>
  <c r="D3645" i="3"/>
  <c r="E3657" i="3"/>
  <c r="D3657" i="3"/>
  <c r="E3730" i="3"/>
  <c r="D3730" i="3"/>
  <c r="E3784" i="3"/>
  <c r="D3784" i="3"/>
  <c r="D3857" i="3"/>
  <c r="E3857" i="3"/>
  <c r="E3871" i="3"/>
  <c r="D3871" i="3"/>
  <c r="E3898" i="3"/>
  <c r="D3898" i="3"/>
  <c r="E3917" i="3"/>
  <c r="D3917" i="3"/>
  <c r="E3964" i="3"/>
  <c r="D3964" i="3"/>
  <c r="E4009" i="3"/>
  <c r="D4009" i="3"/>
  <c r="E4022" i="3"/>
  <c r="D4022" i="3"/>
  <c r="E4036" i="3"/>
  <c r="D4036" i="3"/>
  <c r="D4099" i="3"/>
  <c r="E4099" i="3"/>
  <c r="D4132" i="3"/>
  <c r="E4132" i="3"/>
  <c r="D4150" i="3"/>
  <c r="E4150" i="3"/>
  <c r="F969" i="3"/>
  <c r="E1914" i="3"/>
  <c r="D1914" i="3"/>
  <c r="D1955" i="3"/>
  <c r="E1955" i="3"/>
  <c r="D2001" i="3"/>
  <c r="E2001" i="3"/>
  <c r="D2041" i="3"/>
  <c r="E2041" i="3"/>
  <c r="D2078" i="3"/>
  <c r="E2078" i="3"/>
  <c r="D2126" i="3"/>
  <c r="E2126" i="3"/>
  <c r="D2141" i="3"/>
  <c r="E2141" i="3"/>
  <c r="D2188" i="3"/>
  <c r="E2188" i="3"/>
  <c r="D2236" i="3"/>
  <c r="E2236" i="3"/>
  <c r="E2358" i="3"/>
  <c r="D2358" i="3"/>
  <c r="E2392" i="3"/>
  <c r="D2392" i="3"/>
  <c r="E2426" i="3"/>
  <c r="D2426" i="3"/>
  <c r="E2449" i="3"/>
  <c r="F2448" i="3" s="1"/>
  <c r="D2449" i="3"/>
  <c r="E2483" i="3"/>
  <c r="F2482" i="3" s="1"/>
  <c r="D2483" i="3"/>
  <c r="E2506" i="3"/>
  <c r="D2506" i="3"/>
  <c r="E2545" i="3"/>
  <c r="D2545" i="3"/>
  <c r="E2559" i="3"/>
  <c r="D2559" i="3"/>
  <c r="E2571" i="3"/>
  <c r="D2571" i="3"/>
  <c r="E2585" i="3"/>
  <c r="F2584" i="3" s="1"/>
  <c r="D2585" i="3"/>
  <c r="E2605" i="3"/>
  <c r="D2605" i="3"/>
  <c r="D2713" i="3"/>
  <c r="E2713" i="3"/>
  <c r="E2817" i="3"/>
  <c r="D2817" i="3"/>
  <c r="E2870" i="3"/>
  <c r="D2870" i="3"/>
  <c r="E2886" i="3"/>
  <c r="D2886" i="3"/>
  <c r="D2894" i="3"/>
  <c r="E2894" i="3"/>
  <c r="E2929" i="3"/>
  <c r="D2929" i="3"/>
  <c r="D2959" i="3"/>
  <c r="E2959" i="3"/>
  <c r="F2958" i="3" s="1"/>
  <c r="E3004" i="3"/>
  <c r="D3004" i="3"/>
  <c r="D3027" i="3"/>
  <c r="E3027" i="3"/>
  <c r="F3026" i="3" s="1"/>
  <c r="E3087" i="3"/>
  <c r="D3087" i="3"/>
  <c r="D3098" i="3"/>
  <c r="E3098" i="3"/>
  <c r="E3225" i="3"/>
  <c r="D3225" i="3"/>
  <c r="D3244" i="3"/>
  <c r="E3244" i="3"/>
  <c r="D3298" i="3"/>
  <c r="E3298" i="3"/>
  <c r="E3359" i="3"/>
  <c r="D3359" i="3"/>
  <c r="D3370" i="3"/>
  <c r="E3370" i="3"/>
  <c r="E3461" i="3"/>
  <c r="D3461" i="3"/>
  <c r="E3472" i="3"/>
  <c r="D3472" i="3"/>
  <c r="E3505" i="3"/>
  <c r="D3505" i="3"/>
  <c r="E3516" i="3"/>
  <c r="D3516" i="3"/>
  <c r="E3554" i="3"/>
  <c r="D3554" i="3"/>
  <c r="E3586" i="3"/>
  <c r="D3586" i="3"/>
  <c r="E3612" i="3"/>
  <c r="D3612" i="3"/>
  <c r="D3727" i="3"/>
  <c r="E3727" i="3"/>
  <c r="E3735" i="3"/>
  <c r="D3735" i="3"/>
  <c r="E3762" i="3"/>
  <c r="D3762" i="3"/>
  <c r="E3781" i="3"/>
  <c r="D3781" i="3"/>
  <c r="D3840" i="3"/>
  <c r="E3840" i="3"/>
  <c r="E3892" i="3"/>
  <c r="D3892" i="3"/>
  <c r="D4006" i="3"/>
  <c r="E4006" i="3"/>
  <c r="E4019" i="3"/>
  <c r="D4019" i="3"/>
  <c r="E4041" i="3"/>
  <c r="D4041" i="3"/>
  <c r="D4148" i="3"/>
  <c r="E4148" i="3"/>
  <c r="D4175" i="3"/>
  <c r="E4175" i="3"/>
  <c r="E5876" i="3"/>
  <c r="D5876" i="3"/>
  <c r="D5939" i="3"/>
  <c r="E5939" i="3"/>
  <c r="E5987" i="3"/>
  <c r="D5987" i="3"/>
  <c r="E5998" i="3"/>
  <c r="D5998" i="3"/>
  <c r="D6005" i="3"/>
  <c r="E6005" i="3"/>
  <c r="E6079" i="3"/>
  <c r="D6079" i="3"/>
  <c r="E6351" i="3"/>
  <c r="D6351" i="3"/>
  <c r="E6369" i="3"/>
  <c r="D6369" i="3"/>
  <c r="E6407" i="3"/>
  <c r="D6407" i="3"/>
  <c r="D6414" i="3"/>
  <c r="E6414" i="3"/>
  <c r="D6441" i="3"/>
  <c r="E6441" i="3"/>
  <c r="D6461" i="3"/>
  <c r="E6461" i="3"/>
  <c r="E6471" i="3"/>
  <c r="D6471" i="3"/>
  <c r="E6493" i="3"/>
  <c r="D6493" i="3"/>
  <c r="D6502" i="3"/>
  <c r="E6502" i="3"/>
  <c r="E6538" i="3"/>
  <c r="D6538" i="3"/>
  <c r="D6568" i="3"/>
  <c r="E6568" i="3"/>
  <c r="E6646" i="3"/>
  <c r="D6646" i="3"/>
  <c r="E6674" i="3"/>
  <c r="D6674" i="3"/>
  <c r="D6693" i="3"/>
  <c r="E6693" i="3"/>
  <c r="D6726" i="3"/>
  <c r="E6726" i="3"/>
  <c r="E4196" i="3"/>
  <c r="D4196" i="3"/>
  <c r="E4230" i="3"/>
  <c r="D4230" i="3"/>
  <c r="E4288" i="3"/>
  <c r="D4288" i="3"/>
  <c r="E4298" i="3"/>
  <c r="D4298" i="3"/>
  <c r="D4333" i="3"/>
  <c r="E4333" i="3"/>
  <c r="E4378" i="3"/>
  <c r="D4378" i="3"/>
  <c r="E4430" i="3"/>
  <c r="D4430" i="3"/>
  <c r="E4467" i="3"/>
  <c r="D4467" i="3"/>
  <c r="E4480" i="3"/>
  <c r="D4480" i="3"/>
  <c r="E4535" i="3"/>
  <c r="D4535" i="3"/>
  <c r="E4542" i="3"/>
  <c r="D4542" i="3"/>
  <c r="E4546" i="3"/>
  <c r="D4546" i="3"/>
  <c r="E4699" i="3"/>
  <c r="D4699" i="3"/>
  <c r="D4718" i="3"/>
  <c r="E4718" i="3"/>
  <c r="F3043" i="3"/>
  <c r="F3179" i="3"/>
  <c r="F3315" i="3"/>
  <c r="F3519" i="3"/>
  <c r="F3638" i="3"/>
  <c r="E4115" i="3"/>
  <c r="E4157" i="3"/>
  <c r="D4161" i="3"/>
  <c r="E4161" i="3"/>
  <c r="E4168" i="3"/>
  <c r="D4168" i="3"/>
  <c r="E4183" i="3"/>
  <c r="E4243" i="3"/>
  <c r="D4243" i="3"/>
  <c r="E4259" i="3"/>
  <c r="D4259" i="3"/>
  <c r="D4375" i="3"/>
  <c r="E4375" i="3"/>
  <c r="E4388" i="3"/>
  <c r="D4388" i="3"/>
  <c r="E4412" i="3"/>
  <c r="D4412" i="3"/>
  <c r="E4459" i="3"/>
  <c r="D4459" i="3"/>
  <c r="E4488" i="3"/>
  <c r="D4488" i="3"/>
  <c r="E4510" i="3"/>
  <c r="D4510" i="3"/>
  <c r="E4527" i="3"/>
  <c r="D4527" i="3"/>
  <c r="E4667" i="3"/>
  <c r="D4667" i="3"/>
  <c r="D4677" i="3"/>
  <c r="E4677" i="3"/>
  <c r="E4683" i="3"/>
  <c r="D4683" i="3"/>
  <c r="D2460" i="3"/>
  <c r="E2499" i="3"/>
  <c r="D2501" i="3"/>
  <c r="E2508" i="3"/>
  <c r="D2517" i="3"/>
  <c r="D2549" i="3"/>
  <c r="E2558" i="3"/>
  <c r="D2562" i="3"/>
  <c r="D2567" i="3"/>
  <c r="D2574" i="3"/>
  <c r="E2601" i="3"/>
  <c r="D2606" i="3"/>
  <c r="D2621" i="3"/>
  <c r="E2624" i="3"/>
  <c r="D2632" i="3"/>
  <c r="E2639" i="3"/>
  <c r="E2663" i="3"/>
  <c r="D2665" i="3"/>
  <c r="D2685" i="3"/>
  <c r="D2687" i="3"/>
  <c r="D2720" i="3"/>
  <c r="E2741" i="3"/>
  <c r="D2788" i="3"/>
  <c r="E2809" i="3"/>
  <c r="D2857" i="3"/>
  <c r="E2891" i="3"/>
  <c r="F2890" i="3" s="1"/>
  <c r="D2914" i="3"/>
  <c r="D2919" i="3"/>
  <c r="D2928" i="3"/>
  <c r="E2962" i="3"/>
  <c r="E2967" i="3"/>
  <c r="E2972" i="3"/>
  <c r="D2975" i="3"/>
  <c r="D2987" i="3"/>
  <c r="D2996" i="3"/>
  <c r="E3009" i="3"/>
  <c r="E3030" i="3"/>
  <c r="E3035" i="3"/>
  <c r="E3040" i="3"/>
  <c r="D3081" i="3"/>
  <c r="E3094" i="3"/>
  <c r="D3152" i="3"/>
  <c r="D3157" i="3"/>
  <c r="E3166" i="3"/>
  <c r="E3171" i="3"/>
  <c r="E3176" i="3"/>
  <c r="D3217" i="3"/>
  <c r="E3230" i="3"/>
  <c r="D3288" i="3"/>
  <c r="D3293" i="3"/>
  <c r="E3302" i="3"/>
  <c r="E3307" i="3"/>
  <c r="E3312" i="3"/>
  <c r="D3353" i="3"/>
  <c r="E3366" i="3"/>
  <c r="E4155" i="3"/>
  <c r="D4155" i="3"/>
  <c r="E4166" i="3"/>
  <c r="D4166" i="3"/>
  <c r="D4171" i="3"/>
  <c r="E4171" i="3"/>
  <c r="E4225" i="3"/>
  <c r="D4225" i="3"/>
  <c r="D4256" i="3"/>
  <c r="E4256" i="3"/>
  <c r="D4290" i="3"/>
  <c r="E4290" i="3"/>
  <c r="E4311" i="3"/>
  <c r="D4311" i="3"/>
  <c r="E4362" i="3"/>
  <c r="D4362" i="3"/>
  <c r="E4386" i="3"/>
  <c r="D4386" i="3"/>
  <c r="D4409" i="3"/>
  <c r="E4409" i="3"/>
  <c r="E4422" i="3"/>
  <c r="D4422" i="3"/>
  <c r="E4446" i="3"/>
  <c r="D4446" i="3"/>
  <c r="E4501" i="3"/>
  <c r="D4501" i="3"/>
  <c r="E4514" i="3"/>
  <c r="D4514" i="3"/>
  <c r="E4544" i="3"/>
  <c r="D4544" i="3"/>
  <c r="E4553" i="3"/>
  <c r="D4553" i="3"/>
  <c r="E4569" i="3"/>
  <c r="D4569" i="3"/>
  <c r="E4632" i="3"/>
  <c r="D4632" i="3"/>
  <c r="E4589" i="3"/>
  <c r="D4589" i="3"/>
  <c r="E4612" i="3"/>
  <c r="D4612" i="3"/>
  <c r="E4645" i="3"/>
  <c r="D4645" i="3"/>
  <c r="E4674" i="3"/>
  <c r="D4674" i="3"/>
  <c r="E4723" i="3"/>
  <c r="D4723" i="3"/>
  <c r="D4735" i="3"/>
  <c r="E4735" i="3"/>
  <c r="D4774" i="3"/>
  <c r="E4774" i="3"/>
  <c r="E4806" i="3"/>
  <c r="D4806" i="3"/>
  <c r="D4872" i="3"/>
  <c r="E4872" i="3"/>
  <c r="D4884" i="3"/>
  <c r="E4884" i="3"/>
  <c r="E4920" i="3"/>
  <c r="D4920" i="3"/>
  <c r="E4961" i="3"/>
  <c r="D4961" i="3"/>
  <c r="D5077" i="3"/>
  <c r="E5077" i="3"/>
  <c r="D5125" i="3"/>
  <c r="E5125" i="3"/>
  <c r="E5180" i="3"/>
  <c r="D5180" i="3"/>
  <c r="D5263" i="3"/>
  <c r="E5263" i="3"/>
  <c r="E5301" i="3"/>
  <c r="D5301" i="3"/>
  <c r="D5376" i="3"/>
  <c r="E5376" i="3"/>
  <c r="E5426" i="3"/>
  <c r="D5426" i="3"/>
  <c r="D5496" i="3"/>
  <c r="E5496" i="3"/>
  <c r="E5507" i="3"/>
  <c r="D5507" i="3"/>
  <c r="D5522" i="3"/>
  <c r="E5522" i="3"/>
  <c r="E5541" i="3"/>
  <c r="D5541" i="3"/>
  <c r="D5561" i="3"/>
  <c r="E5561" i="3"/>
  <c r="E5575" i="3"/>
  <c r="D5575" i="3"/>
  <c r="D5583" i="3"/>
  <c r="E5583" i="3"/>
  <c r="D5613" i="3"/>
  <c r="E5613" i="3"/>
  <c r="D5659" i="3"/>
  <c r="E5659" i="3"/>
  <c r="D5685" i="3"/>
  <c r="E5685" i="3"/>
  <c r="D5791" i="3"/>
  <c r="E5791" i="3"/>
  <c r="E5825" i="3"/>
  <c r="D5825" i="3"/>
  <c r="D5937" i="3"/>
  <c r="E5937" i="3"/>
  <c r="E5962" i="3"/>
  <c r="D5962" i="3"/>
  <c r="E6013" i="3"/>
  <c r="D6013" i="3"/>
  <c r="D6086" i="3"/>
  <c r="E6086" i="3"/>
  <c r="D6250" i="3"/>
  <c r="E6250" i="3"/>
  <c r="E6253" i="3"/>
  <c r="D6253" i="3"/>
  <c r="E6321" i="3"/>
  <c r="D6321" i="3"/>
  <c r="D6331" i="3"/>
  <c r="E6331" i="3"/>
  <c r="E4610" i="3"/>
  <c r="D4610" i="3"/>
  <c r="D4711" i="3"/>
  <c r="E4711" i="3"/>
  <c r="E4729" i="3"/>
  <c r="D4729" i="3"/>
  <c r="D4804" i="3"/>
  <c r="E4804" i="3"/>
  <c r="E4821" i="3"/>
  <c r="D4821" i="3"/>
  <c r="E4912" i="3"/>
  <c r="D4912" i="3"/>
  <c r="E4991" i="3"/>
  <c r="D4991" i="3"/>
  <c r="E5037" i="3"/>
  <c r="D5037" i="3"/>
  <c r="E5052" i="3"/>
  <c r="D5052" i="3"/>
  <c r="E5071" i="3"/>
  <c r="D5071" i="3"/>
  <c r="D5123" i="3"/>
  <c r="E5123" i="3"/>
  <c r="E5129" i="3"/>
  <c r="D5129" i="3"/>
  <c r="D5178" i="3"/>
  <c r="E5178" i="3"/>
  <c r="D5283" i="3"/>
  <c r="E5283" i="3"/>
  <c r="D5372" i="3"/>
  <c r="E5372" i="3"/>
  <c r="D5398" i="3"/>
  <c r="E5398" i="3"/>
  <c r="D5488" i="3"/>
  <c r="E5488" i="3"/>
  <c r="D5505" i="3"/>
  <c r="E5505" i="3"/>
  <c r="E5513" i="3"/>
  <c r="D5513" i="3"/>
  <c r="D5534" i="3"/>
  <c r="E5534" i="3"/>
  <c r="E5547" i="3"/>
  <c r="D5547" i="3"/>
  <c r="D5573" i="3"/>
  <c r="E5573" i="3"/>
  <c r="E5581" i="3"/>
  <c r="D5581" i="3"/>
  <c r="D5609" i="3"/>
  <c r="E5609" i="3"/>
  <c r="E5638" i="3"/>
  <c r="D5638" i="3"/>
  <c r="D5656" i="3"/>
  <c r="E5656" i="3"/>
  <c r="D5701" i="3"/>
  <c r="E5701" i="3"/>
  <c r="D5724" i="3"/>
  <c r="E5724" i="3"/>
  <c r="D5770" i="3"/>
  <c r="E5770" i="3"/>
  <c r="D5838" i="3"/>
  <c r="E5838" i="3"/>
  <c r="D5932" i="3"/>
  <c r="E5932" i="3"/>
  <c r="D5996" i="3"/>
  <c r="E5996" i="3"/>
  <c r="E6000" i="3"/>
  <c r="D6000" i="3"/>
  <c r="D6007" i="3"/>
  <c r="E6007" i="3"/>
  <c r="D6084" i="3"/>
  <c r="E6084" i="3"/>
  <c r="E6221" i="3"/>
  <c r="D6221" i="3"/>
  <c r="E6228" i="3"/>
  <c r="D6228" i="3"/>
  <c r="E6232" i="3"/>
  <c r="D6232" i="3"/>
  <c r="F4165" i="3"/>
  <c r="D4229" i="3"/>
  <c r="E4231" i="3"/>
  <c r="D4263" i="3"/>
  <c r="D4289" i="3"/>
  <c r="E4312" i="3"/>
  <c r="E4341" i="3"/>
  <c r="D4344" i="3"/>
  <c r="E4350" i="3"/>
  <c r="E4358" i="3"/>
  <c r="E4367" i="3"/>
  <c r="D4370" i="3"/>
  <c r="D4382" i="3"/>
  <c r="E4392" i="3"/>
  <c r="E4401" i="3"/>
  <c r="D4404" i="3"/>
  <c r="D4416" i="3"/>
  <c r="E4426" i="3"/>
  <c r="E4435" i="3"/>
  <c r="D4438" i="3"/>
  <c r="D4445" i="3"/>
  <c r="F4505" i="3"/>
  <c r="F4539" i="3"/>
  <c r="D4543" i="3"/>
  <c r="D4576" i="3"/>
  <c r="D4580" i="3"/>
  <c r="E4614" i="3"/>
  <c r="D4614" i="3"/>
  <c r="D4623" i="3"/>
  <c r="E4641" i="3"/>
  <c r="D4641" i="3"/>
  <c r="E4679" i="3"/>
  <c r="D4679" i="3"/>
  <c r="D4706" i="3"/>
  <c r="E4706" i="3"/>
  <c r="E4725" i="3"/>
  <c r="D4725" i="3"/>
  <c r="D4752" i="3"/>
  <c r="E4752" i="3"/>
  <c r="E4818" i="3"/>
  <c r="D4818" i="3"/>
  <c r="E4844" i="3"/>
  <c r="D4844" i="3"/>
  <c r="E4889" i="3"/>
  <c r="D4889" i="3"/>
  <c r="D4910" i="3"/>
  <c r="E4910" i="3"/>
  <c r="E4950" i="3"/>
  <c r="D4950" i="3"/>
  <c r="E4988" i="3"/>
  <c r="D4988" i="3"/>
  <c r="D5009" i="3"/>
  <c r="E5009" i="3"/>
  <c r="D5047" i="3"/>
  <c r="E5047" i="3"/>
  <c r="E5118" i="3"/>
  <c r="D5118" i="3"/>
  <c r="E5165" i="3"/>
  <c r="D5165" i="3"/>
  <c r="D5281" i="3"/>
  <c r="E5281" i="3"/>
  <c r="D5317" i="3"/>
  <c r="E5317" i="3"/>
  <c r="D5370" i="3"/>
  <c r="E5370" i="3"/>
  <c r="E5396" i="3"/>
  <c r="D5396" i="3"/>
  <c r="E5460" i="3"/>
  <c r="D5460" i="3"/>
  <c r="D5500" i="3"/>
  <c r="E5500" i="3"/>
  <c r="E5511" i="3"/>
  <c r="D5511" i="3"/>
  <c r="E5532" i="3"/>
  <c r="D5532" i="3"/>
  <c r="E5545" i="3"/>
  <c r="D5545" i="3"/>
  <c r="E5552" i="3"/>
  <c r="D5552" i="3"/>
  <c r="D5568" i="3"/>
  <c r="E5568" i="3"/>
  <c r="E5579" i="3"/>
  <c r="D5579" i="3"/>
  <c r="E5607" i="3"/>
  <c r="D5607" i="3"/>
  <c r="E5636" i="3"/>
  <c r="D5636" i="3"/>
  <c r="E5667" i="3"/>
  <c r="D5667" i="3"/>
  <c r="E5808" i="3"/>
  <c r="D5808" i="3"/>
  <c r="E5945" i="3"/>
  <c r="D5945" i="3"/>
  <c r="E6098" i="3"/>
  <c r="D6098" i="3"/>
  <c r="D6123" i="3"/>
  <c r="E6123" i="3"/>
  <c r="E6144" i="3"/>
  <c r="D6144" i="3"/>
  <c r="E6185" i="3"/>
  <c r="D6185" i="3"/>
  <c r="E6191" i="3"/>
  <c r="D6191" i="3"/>
  <c r="D6225" i="3"/>
  <c r="E6225" i="3"/>
  <c r="D6229" i="3"/>
  <c r="E6229" i="3"/>
  <c r="E6242" i="3"/>
  <c r="D6242" i="3"/>
  <c r="E6254" i="3"/>
  <c r="D6254" i="3"/>
  <c r="D6322" i="3"/>
  <c r="E6322" i="3"/>
  <c r="E6366" i="3"/>
  <c r="D6366" i="3"/>
  <c r="E6411" i="3"/>
  <c r="D6411" i="3"/>
  <c r="D6432" i="3"/>
  <c r="E6432" i="3"/>
  <c r="D6456" i="3"/>
  <c r="E6456" i="3"/>
  <c r="E6487" i="3"/>
  <c r="D6487" i="3"/>
  <c r="D6524" i="3"/>
  <c r="E6524" i="3"/>
  <c r="E6531" i="3"/>
  <c r="D6531" i="3"/>
  <c r="D6543" i="3"/>
  <c r="E6543" i="3"/>
  <c r="D6578" i="3"/>
  <c r="E6578" i="3"/>
  <c r="D6592" i="3"/>
  <c r="E6592" i="3"/>
  <c r="D6604" i="3"/>
  <c r="E6604" i="3"/>
  <c r="D6613" i="3"/>
  <c r="E6613" i="3"/>
  <c r="E6627" i="3"/>
  <c r="D6627" i="3"/>
  <c r="D6669" i="3"/>
  <c r="E6669" i="3"/>
  <c r="E6747" i="3"/>
  <c r="D6747" i="3"/>
  <c r="D6782" i="3"/>
  <c r="E6782" i="3"/>
  <c r="D4606" i="3"/>
  <c r="D4619" i="3"/>
  <c r="D4648" i="3"/>
  <c r="E4740" i="3"/>
  <c r="E4764" i="3"/>
  <c r="D4825" i="3"/>
  <c r="E4877" i="3"/>
  <c r="D4882" i="3"/>
  <c r="D4893" i="3"/>
  <c r="D4908" i="3"/>
  <c r="D4935" i="3"/>
  <c r="E4941" i="3"/>
  <c r="E4953" i="3"/>
  <c r="E4974" i="3"/>
  <c r="D4976" i="3"/>
  <c r="E4979" i="3"/>
  <c r="D4984" i="3"/>
  <c r="D5003" i="3"/>
  <c r="E5012" i="3"/>
  <c r="D5014" i="3"/>
  <c r="D5022" i="3"/>
  <c r="D5025" i="3"/>
  <c r="E5043" i="3"/>
  <c r="E5055" i="3"/>
  <c r="E5088" i="3"/>
  <c r="D5090" i="3"/>
  <c r="D5093" i="3"/>
  <c r="D5105" i="3"/>
  <c r="E5132" i="3"/>
  <c r="E5134" i="3"/>
  <c r="E5138" i="3"/>
  <c r="E5148" i="3"/>
  <c r="E5195" i="3"/>
  <c r="E5207" i="3"/>
  <c r="E5677" i="3"/>
  <c r="E5707" i="3"/>
  <c r="D5718" i="3"/>
  <c r="E5728" i="3"/>
  <c r="E5745" i="3"/>
  <c r="E5812" i="3"/>
  <c r="E6132" i="3"/>
  <c r="D6132" i="3"/>
  <c r="D6199" i="3"/>
  <c r="E6199" i="3"/>
  <c r="D6255" i="3"/>
  <c r="E6255" i="3"/>
  <c r="E6280" i="3"/>
  <c r="D6280" i="3"/>
  <c r="E6323" i="3"/>
  <c r="D6323" i="3"/>
  <c r="E6346" i="3"/>
  <c r="D6346" i="3"/>
  <c r="D6374" i="3"/>
  <c r="E6374" i="3"/>
  <c r="E6409" i="3"/>
  <c r="D6409" i="3"/>
  <c r="D6420" i="3"/>
  <c r="E6420" i="3"/>
  <c r="E6453" i="3"/>
  <c r="D6453" i="3"/>
  <c r="D6466" i="3"/>
  <c r="E6466" i="3"/>
  <c r="E6557" i="3"/>
  <c r="D6557" i="3"/>
  <c r="E6601" i="3"/>
  <c r="D6601" i="3"/>
  <c r="D6654" i="3"/>
  <c r="E6654" i="3"/>
  <c r="E6687" i="3"/>
  <c r="D6687" i="3"/>
  <c r="D6744" i="3"/>
  <c r="E6744" i="3"/>
  <c r="E5997" i="3"/>
  <c r="E5999" i="3"/>
  <c r="E6004" i="3"/>
  <c r="D6006" i="3"/>
  <c r="D6021" i="3"/>
  <c r="D6040" i="3"/>
  <c r="D6047" i="3"/>
  <c r="D6059" i="3"/>
  <c r="E6083" i="3"/>
  <c r="E6093" i="3"/>
  <c r="D6093" i="3"/>
  <c r="E6186" i="3"/>
  <c r="E6237" i="3"/>
  <c r="E6268" i="3"/>
  <c r="D6268" i="3"/>
  <c r="E6402" i="3"/>
  <c r="D6402" i="3"/>
  <c r="E6444" i="3"/>
  <c r="D6444" i="3"/>
  <c r="D6463" i="3"/>
  <c r="E6463" i="3"/>
  <c r="D6526" i="3"/>
  <c r="E6526" i="3"/>
  <c r="D6541" i="3"/>
  <c r="E6541" i="3"/>
  <c r="E6548" i="3"/>
  <c r="D6548" i="3"/>
  <c r="D6571" i="3"/>
  <c r="E6571" i="3"/>
  <c r="D6580" i="3"/>
  <c r="E6580" i="3"/>
  <c r="E6606" i="3"/>
  <c r="D6606" i="3"/>
  <c r="D6625" i="3"/>
  <c r="E6625" i="3"/>
  <c r="D6648" i="3"/>
  <c r="E6648" i="3"/>
  <c r="D6738" i="3"/>
  <c r="E6738" i="3"/>
  <c r="F6732" i="3"/>
  <c r="E6680" i="3"/>
  <c r="E6697" i="3"/>
  <c r="D6709" i="3"/>
  <c r="E6765" i="3"/>
  <c r="E6373" i="3"/>
  <c r="D6383" i="3"/>
  <c r="E6386" i="3"/>
  <c r="E6406" i="3"/>
  <c r="E6415" i="3"/>
  <c r="E6483" i="3"/>
  <c r="D6501" i="3"/>
  <c r="E6507" i="3"/>
  <c r="E6523" i="3"/>
  <c r="D6525" i="3"/>
  <c r="D6527" i="3"/>
  <c r="D6542" i="3"/>
  <c r="D6544" i="3"/>
  <c r="D6572" i="3"/>
  <c r="E6579" i="3"/>
  <c r="F6579" i="3" s="1"/>
  <c r="E6591" i="3"/>
  <c r="D6593" i="3"/>
  <c r="E6600" i="3"/>
  <c r="E6605" i="3"/>
  <c r="E6612" i="3"/>
  <c r="E6614" i="3"/>
  <c r="E6626" i="3"/>
  <c r="F6749" i="3"/>
  <c r="E6781" i="3"/>
  <c r="E1149" i="3"/>
  <c r="D1149" i="3"/>
  <c r="E1170" i="3"/>
  <c r="D1170" i="3"/>
  <c r="E1434" i="3"/>
  <c r="F1430" i="3" s="1"/>
  <c r="D1434" i="3"/>
  <c r="D1891" i="3"/>
  <c r="E1891" i="3"/>
  <c r="D1934" i="3"/>
  <c r="E1934" i="3"/>
  <c r="E1950" i="3"/>
  <c r="D1950" i="3"/>
  <c r="D2006" i="3"/>
  <c r="E2006" i="3"/>
  <c r="D2070" i="3"/>
  <c r="E2070" i="3"/>
  <c r="E2086" i="3"/>
  <c r="D2086" i="3"/>
  <c r="D2093" i="3"/>
  <c r="E2093" i="3"/>
  <c r="E2111" i="3"/>
  <c r="D2111" i="3"/>
  <c r="D2142" i="3"/>
  <c r="E2142" i="3"/>
  <c r="E2257" i="3"/>
  <c r="D2257" i="3"/>
  <c r="E2911" i="3"/>
  <c r="D2911" i="3"/>
  <c r="E3133" i="3"/>
  <c r="D3133" i="3"/>
  <c r="E3154" i="3"/>
  <c r="D3154" i="3"/>
  <c r="E3269" i="3"/>
  <c r="D3269" i="3"/>
  <c r="E3274" i="3"/>
  <c r="D3274" i="3"/>
  <c r="E3290" i="3"/>
  <c r="D3290" i="3"/>
  <c r="E3301" i="3"/>
  <c r="D3301" i="3"/>
  <c r="E3405" i="3"/>
  <c r="D3405" i="3"/>
  <c r="E3410" i="3"/>
  <c r="D3410" i="3"/>
  <c r="E3426" i="3"/>
  <c r="D3426" i="3"/>
  <c r="E3507" i="3"/>
  <c r="D3507" i="3"/>
  <c r="E3571" i="3"/>
  <c r="F3570" i="3" s="1"/>
  <c r="D3571" i="3"/>
  <c r="D3618" i="3"/>
  <c r="E3618" i="3"/>
  <c r="E3650" i="3"/>
  <c r="D3650" i="3"/>
  <c r="D3695" i="3"/>
  <c r="E3695" i="3"/>
  <c r="D3717" i="3"/>
  <c r="E3717" i="3"/>
  <c r="E3764" i="3"/>
  <c r="D3764" i="3"/>
  <c r="D3797" i="3"/>
  <c r="E3797" i="3"/>
  <c r="D3823" i="3"/>
  <c r="E3823" i="3"/>
  <c r="E3900" i="3"/>
  <c r="D3900" i="3"/>
  <c r="E3922" i="3"/>
  <c r="D3922" i="3"/>
  <c r="E3949" i="3"/>
  <c r="D3949" i="3"/>
  <c r="E3998" i="3"/>
  <c r="D3998" i="3"/>
  <c r="E4049" i="3"/>
  <c r="D4049" i="3"/>
  <c r="D4061" i="3"/>
  <c r="E4061" i="3"/>
  <c r="E4075" i="3"/>
  <c r="D4075" i="3"/>
  <c r="E4224" i="3"/>
  <c r="D4224" i="3"/>
  <c r="E4429" i="3"/>
  <c r="D4429" i="3"/>
  <c r="E4458" i="3"/>
  <c r="D4458" i="3"/>
  <c r="E4481" i="3"/>
  <c r="D4481" i="3"/>
  <c r="E4489" i="3"/>
  <c r="D4489" i="3"/>
  <c r="E4515" i="3"/>
  <c r="D4515" i="3"/>
  <c r="E4523" i="3"/>
  <c r="D4523" i="3"/>
  <c r="E4552" i="3"/>
  <c r="D4552" i="3"/>
  <c r="E4600" i="3"/>
  <c r="D4600" i="3"/>
  <c r="E4642" i="3"/>
  <c r="F4641" i="3" s="1"/>
  <c r="D4642" i="3"/>
  <c r="D4992" i="3"/>
  <c r="E4992" i="3"/>
  <c r="E5001" i="3"/>
  <c r="D5001" i="3"/>
  <c r="D5008" i="3"/>
  <c r="E5008" i="3"/>
  <c r="E5205" i="3"/>
  <c r="D5205" i="3"/>
  <c r="D5227" i="3"/>
  <c r="E5227" i="3"/>
  <c r="E5241" i="3"/>
  <c r="D5241" i="3"/>
  <c r="D5262" i="3"/>
  <c r="E5262" i="3"/>
  <c r="E5314" i="3"/>
  <c r="D5314" i="3"/>
  <c r="E5604" i="3"/>
  <c r="D5604" i="3"/>
  <c r="D5647" i="3"/>
  <c r="E5647" i="3"/>
  <c r="E5658" i="3"/>
  <c r="D5658" i="3"/>
  <c r="E5769" i="3"/>
  <c r="D5769" i="3"/>
  <c r="D5877" i="3"/>
  <c r="E5877" i="3"/>
  <c r="E5909" i="3"/>
  <c r="D5909" i="3"/>
  <c r="D5983" i="3"/>
  <c r="E5983" i="3"/>
  <c r="E6072" i="3"/>
  <c r="D6072" i="3"/>
  <c r="E6135" i="3"/>
  <c r="D6135" i="3"/>
  <c r="E6149" i="3"/>
  <c r="D6149" i="3"/>
  <c r="E6157" i="3"/>
  <c r="D6157" i="3"/>
  <c r="E6194" i="3"/>
  <c r="D6194" i="3"/>
  <c r="E6287" i="3"/>
  <c r="D6287" i="3"/>
  <c r="E6297" i="3"/>
  <c r="D6297" i="3"/>
  <c r="E50" i="3"/>
  <c r="E67" i="3"/>
  <c r="E84" i="3"/>
  <c r="E101" i="3"/>
  <c r="E118" i="3"/>
  <c r="E135" i="3"/>
  <c r="E152" i="3"/>
  <c r="E169" i="3"/>
  <c r="E188" i="3"/>
  <c r="D192" i="3"/>
  <c r="E200" i="3"/>
  <c r="E208" i="3"/>
  <c r="E222" i="3"/>
  <c r="D226" i="3"/>
  <c r="E234" i="3"/>
  <c r="E242" i="3"/>
  <c r="E256" i="3"/>
  <c r="D260" i="3"/>
  <c r="E268" i="3"/>
  <c r="E276" i="3"/>
  <c r="E290" i="3"/>
  <c r="F289" i="3" s="1"/>
  <c r="D294" i="3"/>
  <c r="D301" i="3"/>
  <c r="D303" i="3"/>
  <c r="D313" i="3"/>
  <c r="D330" i="3"/>
  <c r="D352" i="3"/>
  <c r="D354" i="3"/>
  <c r="D362" i="3"/>
  <c r="D372" i="3"/>
  <c r="D385" i="3"/>
  <c r="D389" i="3"/>
  <c r="D403" i="3"/>
  <c r="D407" i="3"/>
  <c r="D415" i="3"/>
  <c r="D423" i="3"/>
  <c r="D431" i="3"/>
  <c r="D437" i="3"/>
  <c r="D439" i="3"/>
  <c r="D449" i="3"/>
  <c r="D466" i="3"/>
  <c r="D488" i="3"/>
  <c r="D490" i="3"/>
  <c r="D498" i="3"/>
  <c r="D508" i="3"/>
  <c r="D521" i="3"/>
  <c r="D525" i="3"/>
  <c r="D539" i="3"/>
  <c r="D543" i="3"/>
  <c r="D551" i="3"/>
  <c r="D559" i="3"/>
  <c r="D567" i="3"/>
  <c r="D573" i="3"/>
  <c r="D575" i="3"/>
  <c r="D585" i="3"/>
  <c r="D602" i="3"/>
  <c r="D624" i="3"/>
  <c r="D626" i="3"/>
  <c r="D632" i="3"/>
  <c r="D634" i="3"/>
  <c r="D644" i="3"/>
  <c r="D658" i="3"/>
  <c r="D660" i="3"/>
  <c r="D666" i="3"/>
  <c r="D668" i="3"/>
  <c r="D674" i="3"/>
  <c r="D679" i="3"/>
  <c r="D687" i="3"/>
  <c r="D695" i="3"/>
  <c r="D703" i="3"/>
  <c r="D707" i="3"/>
  <c r="D726" i="3"/>
  <c r="D728" i="3"/>
  <c r="D734" i="3"/>
  <c r="D736" i="3"/>
  <c r="D742" i="3"/>
  <c r="D747" i="3"/>
  <c r="D755" i="3"/>
  <c r="D763" i="3"/>
  <c r="D771" i="3"/>
  <c r="D775" i="3"/>
  <c r="D794" i="3"/>
  <c r="D796" i="3"/>
  <c r="D802" i="3"/>
  <c r="D804" i="3"/>
  <c r="D810" i="3"/>
  <c r="D815" i="3"/>
  <c r="D823" i="3"/>
  <c r="D831" i="3"/>
  <c r="D839" i="3"/>
  <c r="D843" i="3"/>
  <c r="D862" i="3"/>
  <c r="D864" i="3"/>
  <c r="D870" i="3"/>
  <c r="D872" i="3"/>
  <c r="D878" i="3"/>
  <c r="D883" i="3"/>
  <c r="D894" i="3"/>
  <c r="D923" i="3"/>
  <c r="D946" i="3"/>
  <c r="D958" i="3"/>
  <c r="E964" i="3"/>
  <c r="D967" i="3"/>
  <c r="E974" i="3"/>
  <c r="D974" i="3"/>
  <c r="E980" i="3"/>
  <c r="D989" i="3"/>
  <c r="E993" i="3"/>
  <c r="F988" i="3" s="1"/>
  <c r="D998" i="3"/>
  <c r="D1000" i="3"/>
  <c r="D1002" i="3"/>
  <c r="E1009" i="3"/>
  <c r="F1005" i="3" s="1"/>
  <c r="D1018" i="3"/>
  <c r="D1051" i="3"/>
  <c r="E1081" i="3"/>
  <c r="D1081" i="3"/>
  <c r="D1095" i="3"/>
  <c r="E1102" i="3"/>
  <c r="D1102" i="3"/>
  <c r="E1108" i="3"/>
  <c r="D1111" i="3"/>
  <c r="D1115" i="3"/>
  <c r="D1117" i="3"/>
  <c r="E1121" i="3"/>
  <c r="D1133" i="3"/>
  <c r="E1137" i="3"/>
  <c r="D1142" i="3"/>
  <c r="D1144" i="3"/>
  <c r="D1146" i="3"/>
  <c r="D1155" i="3"/>
  <c r="D1166" i="3"/>
  <c r="E1193" i="3"/>
  <c r="D1193" i="3"/>
  <c r="E1201" i="3"/>
  <c r="D1201" i="3"/>
  <c r="E1206" i="3"/>
  <c r="D1206" i="3"/>
  <c r="E1214" i="3"/>
  <c r="D1214" i="3"/>
  <c r="E1222" i="3"/>
  <c r="D1222" i="3"/>
  <c r="D1247" i="3"/>
  <c r="E1255" i="3"/>
  <c r="D1255" i="3"/>
  <c r="E1263" i="3"/>
  <c r="D1263" i="3"/>
  <c r="D1270" i="3"/>
  <c r="D1278" i="3"/>
  <c r="D1291" i="3"/>
  <c r="E1302" i="3"/>
  <c r="D1302" i="3"/>
  <c r="E1321" i="3"/>
  <c r="D1321" i="3"/>
  <c r="E1329" i="3"/>
  <c r="D1329" i="3"/>
  <c r="E1337" i="3"/>
  <c r="D1337" i="3"/>
  <c r="E1342" i="3"/>
  <c r="D1342" i="3"/>
  <c r="E1350" i="3"/>
  <c r="D1350" i="3"/>
  <c r="E1358" i="3"/>
  <c r="F1351" i="3" s="1"/>
  <c r="D1358" i="3"/>
  <c r="D1383" i="3"/>
  <c r="E1391" i="3"/>
  <c r="D1391" i="3"/>
  <c r="E1399" i="3"/>
  <c r="D1399" i="3"/>
  <c r="D1406" i="3"/>
  <c r="D1414" i="3"/>
  <c r="D1427" i="3"/>
  <c r="E1438" i="3"/>
  <c r="D1438" i="3"/>
  <c r="E1457" i="3"/>
  <c r="D1457" i="3"/>
  <c r="E1465" i="3"/>
  <c r="D1465" i="3"/>
  <c r="E1473" i="3"/>
  <c r="D1473" i="3"/>
  <c r="E1478" i="3"/>
  <c r="D1478" i="3"/>
  <c r="E1486" i="3"/>
  <c r="D1486" i="3"/>
  <c r="E1494" i="3"/>
  <c r="D1494" i="3"/>
  <c r="D1519" i="3"/>
  <c r="E1527" i="3"/>
  <c r="D1527" i="3"/>
  <c r="E1535" i="3"/>
  <c r="D1535" i="3"/>
  <c r="D1542" i="3"/>
  <c r="D1550" i="3"/>
  <c r="D1563" i="3"/>
  <c r="E1574" i="3"/>
  <c r="D1574" i="3"/>
  <c r="E1593" i="3"/>
  <c r="D1593" i="3"/>
  <c r="E1601" i="3"/>
  <c r="D1601" i="3"/>
  <c r="E1609" i="3"/>
  <c r="D1609" i="3"/>
  <c r="E1614" i="3"/>
  <c r="D1614" i="3"/>
  <c r="E1622" i="3"/>
  <c r="D1622" i="3"/>
  <c r="E1630" i="3"/>
  <c r="F1623" i="3" s="1"/>
  <c r="D1630" i="3"/>
  <c r="E1663" i="3"/>
  <c r="D1663" i="3"/>
  <c r="E1671" i="3"/>
  <c r="D1671" i="3"/>
  <c r="E1710" i="3"/>
  <c r="D1710" i="3"/>
  <c r="E1729" i="3"/>
  <c r="D1729" i="3"/>
  <c r="E1737" i="3"/>
  <c r="D1737" i="3"/>
  <c r="E1745" i="3"/>
  <c r="D1745" i="3"/>
  <c r="E1750" i="3"/>
  <c r="D1750" i="3"/>
  <c r="E1758" i="3"/>
  <c r="D1758" i="3"/>
  <c r="E1766" i="3"/>
  <c r="F1759" i="3" s="1"/>
  <c r="D1766" i="3"/>
  <c r="E1799" i="3"/>
  <c r="D1799" i="3"/>
  <c r="E1807" i="3"/>
  <c r="D1807" i="3"/>
  <c r="E1831" i="3"/>
  <c r="D1831" i="3"/>
  <c r="E1852" i="3"/>
  <c r="D1852" i="3"/>
  <c r="D1904" i="3"/>
  <c r="E1904" i="3"/>
  <c r="D1947" i="3"/>
  <c r="E1947" i="3"/>
  <c r="D1963" i="3"/>
  <c r="E1963" i="3"/>
  <c r="D1981" i="3"/>
  <c r="E1981" i="3"/>
  <c r="D1989" i="3"/>
  <c r="E1989" i="3"/>
  <c r="D2053" i="3"/>
  <c r="E2053" i="3"/>
  <c r="D2083" i="3"/>
  <c r="E2083" i="3"/>
  <c r="D2099" i="3"/>
  <c r="E2099" i="3"/>
  <c r="D2117" i="3"/>
  <c r="E2117" i="3"/>
  <c r="D2125" i="3"/>
  <c r="E2125" i="3"/>
  <c r="D2189" i="3"/>
  <c r="E2189" i="3"/>
  <c r="E2205" i="3"/>
  <c r="D2205" i="3"/>
  <c r="D2244" i="3"/>
  <c r="E2244" i="3"/>
  <c r="E2489" i="3"/>
  <c r="D2489" i="3"/>
  <c r="D2525" i="3"/>
  <c r="E2525" i="3"/>
  <c r="E2555" i="3"/>
  <c r="D2555" i="3"/>
  <c r="E2615" i="3"/>
  <c r="D2615" i="3"/>
  <c r="E2651" i="3"/>
  <c r="D2651" i="3"/>
  <c r="D2660" i="3"/>
  <c r="E2660" i="3"/>
  <c r="E2676" i="3"/>
  <c r="D2676" i="3"/>
  <c r="E2682" i="3"/>
  <c r="D2682" i="3"/>
  <c r="E2708" i="3"/>
  <c r="D2708" i="3"/>
  <c r="E2736" i="3"/>
  <c r="D2736" i="3"/>
  <c r="E2744" i="3"/>
  <c r="D2744" i="3"/>
  <c r="E2750" i="3"/>
  <c r="D2750" i="3"/>
  <c r="E2753" i="3"/>
  <c r="D2753" i="3"/>
  <c r="E2768" i="3"/>
  <c r="D2768" i="3"/>
  <c r="E2804" i="3"/>
  <c r="D2804" i="3"/>
  <c r="E2812" i="3"/>
  <c r="D2812" i="3"/>
  <c r="E2818" i="3"/>
  <c r="D2818" i="3"/>
  <c r="E2821" i="3"/>
  <c r="D2821" i="3"/>
  <c r="E2836" i="3"/>
  <c r="D2836" i="3"/>
  <c r="E3099" i="3"/>
  <c r="D3099" i="3"/>
  <c r="E3104" i="3"/>
  <c r="D3104" i="3"/>
  <c r="E3120" i="3"/>
  <c r="D3120" i="3"/>
  <c r="E3131" i="3"/>
  <c r="D3131" i="3"/>
  <c r="E3235" i="3"/>
  <c r="D3235" i="3"/>
  <c r="E3240" i="3"/>
  <c r="D3240" i="3"/>
  <c r="E3256" i="3"/>
  <c r="D3256" i="3"/>
  <c r="E3267" i="3"/>
  <c r="D3267" i="3"/>
  <c r="E3371" i="3"/>
  <c r="D3371" i="3"/>
  <c r="E3376" i="3"/>
  <c r="D3376" i="3"/>
  <c r="E3392" i="3"/>
  <c r="D3392" i="3"/>
  <c r="E3403" i="3"/>
  <c r="D3403" i="3"/>
  <c r="E898" i="3"/>
  <c r="D898" i="3"/>
  <c r="E1042" i="3"/>
  <c r="D1042" i="3"/>
  <c r="E1298" i="3"/>
  <c r="D1298" i="3"/>
  <c r="E1570" i="3"/>
  <c r="D1570" i="3"/>
  <c r="E1706" i="3"/>
  <c r="F1702" i="3" s="1"/>
  <c r="D1706" i="3"/>
  <c r="E1846" i="3"/>
  <c r="D1846" i="3"/>
  <c r="E1864" i="3"/>
  <c r="D1864" i="3"/>
  <c r="E1885" i="3"/>
  <c r="D1885" i="3"/>
  <c r="D1896" i="3"/>
  <c r="E1896" i="3"/>
  <c r="D1917" i="3"/>
  <c r="E1917" i="3"/>
  <c r="D1957" i="3"/>
  <c r="E1957" i="3"/>
  <c r="E1975" i="3"/>
  <c r="D1975" i="3"/>
  <c r="D1998" i="3"/>
  <c r="E1998" i="3"/>
  <c r="D2040" i="3"/>
  <c r="E2040" i="3"/>
  <c r="D2134" i="3"/>
  <c r="E2134" i="3"/>
  <c r="D2176" i="3"/>
  <c r="E2176" i="3"/>
  <c r="D2214" i="3"/>
  <c r="E2214" i="3"/>
  <c r="E2536" i="3"/>
  <c r="D2536" i="3"/>
  <c r="D2623" i="3"/>
  <c r="E2623" i="3"/>
  <c r="E3008" i="3"/>
  <c r="D3008" i="3"/>
  <c r="E3138" i="3"/>
  <c r="D3138" i="3"/>
  <c r="E3165" i="3"/>
  <c r="D3165" i="3"/>
  <c r="E3503" i="3"/>
  <c r="D3503" i="3"/>
  <c r="E3575" i="3"/>
  <c r="D3575" i="3"/>
  <c r="E3630" i="3"/>
  <c r="D3630" i="3"/>
  <c r="E3671" i="3"/>
  <c r="D3671" i="3"/>
  <c r="E3684" i="3"/>
  <c r="D3684" i="3"/>
  <c r="E3771" i="3"/>
  <c r="D3771" i="3"/>
  <c r="E3786" i="3"/>
  <c r="D3786" i="3"/>
  <c r="E3813" i="3"/>
  <c r="D3813" i="3"/>
  <c r="E3907" i="3"/>
  <c r="D3907" i="3"/>
  <c r="D3933" i="3"/>
  <c r="E3933" i="3"/>
  <c r="D3959" i="3"/>
  <c r="E3959" i="3"/>
  <c r="D4123" i="3"/>
  <c r="E4123" i="3"/>
  <c r="E4167" i="3"/>
  <c r="D4167" i="3"/>
  <c r="E4297" i="3"/>
  <c r="D4297" i="3"/>
  <c r="E4361" i="3"/>
  <c r="D4361" i="3"/>
  <c r="E4377" i="3"/>
  <c r="D4377" i="3"/>
  <c r="E4395" i="3"/>
  <c r="D4395" i="3"/>
  <c r="E4411" i="3"/>
  <c r="D4411" i="3"/>
  <c r="E4447" i="3"/>
  <c r="D4447" i="3"/>
  <c r="E4455" i="3"/>
  <c r="D4455" i="3"/>
  <c r="E4492" i="3"/>
  <c r="D4492" i="3"/>
  <c r="E4526" i="3"/>
  <c r="D4526" i="3"/>
  <c r="E4568" i="3"/>
  <c r="D4568" i="3"/>
  <c r="E4620" i="3"/>
  <c r="D4620" i="3"/>
  <c r="D4646" i="3"/>
  <c r="E4646" i="3"/>
  <c r="E4701" i="3"/>
  <c r="D4701" i="3"/>
  <c r="D4757" i="3"/>
  <c r="E4757" i="3"/>
  <c r="D5004" i="3"/>
  <c r="E5004" i="3"/>
  <c r="E5167" i="3"/>
  <c r="D5167" i="3"/>
  <c r="D5193" i="3"/>
  <c r="E5193" i="3"/>
  <c r="D5202" i="3"/>
  <c r="E5202" i="3"/>
  <c r="D5221" i="3"/>
  <c r="E5221" i="3"/>
  <c r="E5231" i="3"/>
  <c r="D5231" i="3"/>
  <c r="D5274" i="3"/>
  <c r="E5274" i="3"/>
  <c r="E5303" i="3"/>
  <c r="D5303" i="3"/>
  <c r="E5350" i="3"/>
  <c r="D5350" i="3"/>
  <c r="E5594" i="3"/>
  <c r="F5593" i="3" s="1"/>
  <c r="D5594" i="3"/>
  <c r="E5628" i="3"/>
  <c r="D5628" i="3"/>
  <c r="D5639" i="3"/>
  <c r="E5639" i="3"/>
  <c r="E5684" i="3"/>
  <c r="D5684" i="3"/>
  <c r="E5723" i="3"/>
  <c r="D5723" i="3"/>
  <c r="E5790" i="3"/>
  <c r="D5790" i="3"/>
  <c r="D5826" i="3"/>
  <c r="E5826" i="3"/>
  <c r="D5931" i="3"/>
  <c r="E5931" i="3"/>
  <c r="E5977" i="3"/>
  <c r="D5977" i="3"/>
  <c r="E6117" i="3"/>
  <c r="D6117" i="3"/>
  <c r="E6210" i="3"/>
  <c r="D6210" i="3"/>
  <c r="E6246" i="3"/>
  <c r="D6246" i="3"/>
  <c r="E6318" i="3"/>
  <c r="D6318" i="3"/>
  <c r="E6340" i="3"/>
  <c r="D6340" i="3"/>
  <c r="F51" i="3"/>
  <c r="F68" i="3"/>
  <c r="F85" i="3"/>
  <c r="F102" i="3"/>
  <c r="F119" i="3"/>
  <c r="F136" i="3"/>
  <c r="F153" i="3"/>
  <c r="F170" i="3"/>
  <c r="D418" i="3"/>
  <c r="D554" i="3"/>
  <c r="D605" i="3"/>
  <c r="D617" i="3"/>
  <c r="D690" i="3"/>
  <c r="D711" i="3"/>
  <c r="D719" i="3"/>
  <c r="D758" i="3"/>
  <c r="D779" i="3"/>
  <c r="D787" i="3"/>
  <c r="D826" i="3"/>
  <c r="D847" i="3"/>
  <c r="D855" i="3"/>
  <c r="D890" i="3"/>
  <c r="E896" i="3"/>
  <c r="E906" i="3"/>
  <c r="D906" i="3"/>
  <c r="E912" i="3"/>
  <c r="D921" i="3"/>
  <c r="E925" i="3"/>
  <c r="D932" i="3"/>
  <c r="D934" i="3"/>
  <c r="E941" i="3"/>
  <c r="D950" i="3"/>
  <c r="D983" i="3"/>
  <c r="E1013" i="3"/>
  <c r="D1013" i="3"/>
  <c r="E1034" i="3"/>
  <c r="D1034" i="3"/>
  <c r="E1040" i="3"/>
  <c r="D1047" i="3"/>
  <c r="D1049" i="3"/>
  <c r="E1053" i="3"/>
  <c r="D1065" i="3"/>
  <c r="E1069" i="3"/>
  <c r="D1076" i="3"/>
  <c r="D1078" i="3"/>
  <c r="D1098" i="3"/>
  <c r="D1127" i="3"/>
  <c r="D1162" i="3"/>
  <c r="E1168" i="3"/>
  <c r="E1178" i="3"/>
  <c r="D1178" i="3"/>
  <c r="E1184" i="3"/>
  <c r="D1204" i="3"/>
  <c r="D1212" i="3"/>
  <c r="D1218" i="3"/>
  <c r="E1230" i="3"/>
  <c r="F1226" i="3" s="1"/>
  <c r="D1230" i="3"/>
  <c r="D1299" i="3"/>
  <c r="D1307" i="3"/>
  <c r="D1319" i="3"/>
  <c r="D1340" i="3"/>
  <c r="D1348" i="3"/>
  <c r="D1354" i="3"/>
  <c r="E1366" i="3"/>
  <c r="D1366" i="3"/>
  <c r="D1435" i="3"/>
  <c r="D1443" i="3"/>
  <c r="D1455" i="3"/>
  <c r="D1476" i="3"/>
  <c r="D1484" i="3"/>
  <c r="D1490" i="3"/>
  <c r="E1502" i="3"/>
  <c r="F1498" i="3" s="1"/>
  <c r="D1502" i="3"/>
  <c r="D1571" i="3"/>
  <c r="D1579" i="3"/>
  <c r="D1591" i="3"/>
  <c r="D1612" i="3"/>
  <c r="D1620" i="3"/>
  <c r="D1626" i="3"/>
  <c r="E1638" i="3"/>
  <c r="D1638" i="3"/>
  <c r="E1774" i="3"/>
  <c r="D1774" i="3"/>
  <c r="E1829" i="3"/>
  <c r="D1829" i="3"/>
  <c r="E1842" i="3"/>
  <c r="D1842" i="3"/>
  <c r="E1873" i="3"/>
  <c r="D1873" i="3"/>
  <c r="D1878" i="3"/>
  <c r="E1878" i="3"/>
  <c r="D1930" i="3"/>
  <c r="E1930" i="3"/>
  <c r="D1938" i="3"/>
  <c r="E1938" i="3"/>
  <c r="D1972" i="3"/>
  <c r="E1972" i="3"/>
  <c r="D2002" i="3"/>
  <c r="E2002" i="3"/>
  <c r="E2018" i="3"/>
  <c r="D2018" i="3"/>
  <c r="D2025" i="3"/>
  <c r="E2025" i="3"/>
  <c r="E2043" i="3"/>
  <c r="D2043" i="3"/>
  <c r="D2066" i="3"/>
  <c r="E2066" i="3"/>
  <c r="D2074" i="3"/>
  <c r="E2074" i="3"/>
  <c r="D2108" i="3"/>
  <c r="E2108" i="3"/>
  <c r="D2138" i="3"/>
  <c r="E2138" i="3"/>
  <c r="E2154" i="3"/>
  <c r="D2154" i="3"/>
  <c r="D2161" i="3"/>
  <c r="E2161" i="3"/>
  <c r="E2179" i="3"/>
  <c r="D2179" i="3"/>
  <c r="D2202" i="3"/>
  <c r="E2202" i="3"/>
  <c r="D2211" i="3"/>
  <c r="E2211" i="3"/>
  <c r="E2273" i="3"/>
  <c r="D2273" i="3"/>
  <c r="E2307" i="3"/>
  <c r="D2307" i="3"/>
  <c r="E2341" i="3"/>
  <c r="D2341" i="3"/>
  <c r="E2375" i="3"/>
  <c r="D2375" i="3"/>
  <c r="E2409" i="3"/>
  <c r="D2409" i="3"/>
  <c r="E2443" i="3"/>
  <c r="D2443" i="3"/>
  <c r="E2477" i="3"/>
  <c r="D2477" i="3"/>
  <c r="D2519" i="3"/>
  <c r="E2519" i="3"/>
  <c r="D2552" i="3"/>
  <c r="E2552" i="3"/>
  <c r="E2642" i="3"/>
  <c r="D2642" i="3"/>
  <c r="D2646" i="3"/>
  <c r="E2646" i="3"/>
  <c r="D2692" i="3"/>
  <c r="E2692" i="3"/>
  <c r="E2699" i="3"/>
  <c r="D2699" i="3"/>
  <c r="E2734" i="3"/>
  <c r="D2734" i="3"/>
  <c r="E2802" i="3"/>
  <c r="D2802" i="3"/>
  <c r="E2933" i="3"/>
  <c r="D2933" i="3"/>
  <c r="E2943" i="3"/>
  <c r="D2943" i="3"/>
  <c r="E2946" i="3"/>
  <c r="D2946" i="3"/>
  <c r="E2951" i="3"/>
  <c r="D2951" i="3"/>
  <c r="E3065" i="3"/>
  <c r="D3065" i="3"/>
  <c r="E3070" i="3"/>
  <c r="D3070" i="3"/>
  <c r="E3086" i="3"/>
  <c r="D3086" i="3"/>
  <c r="E3097" i="3"/>
  <c r="D3097" i="3"/>
  <c r="E3201" i="3"/>
  <c r="D3201" i="3"/>
  <c r="E3206" i="3"/>
  <c r="D3206" i="3"/>
  <c r="E3222" i="3"/>
  <c r="D3222" i="3"/>
  <c r="E3233" i="3"/>
  <c r="D3233" i="3"/>
  <c r="E3337" i="3"/>
  <c r="D3337" i="3"/>
  <c r="E3342" i="3"/>
  <c r="D3342" i="3"/>
  <c r="E3358" i="3"/>
  <c r="D3358" i="3"/>
  <c r="E3369" i="3"/>
  <c r="D3369" i="3"/>
  <c r="E945" i="3"/>
  <c r="D945" i="3"/>
  <c r="E966" i="3"/>
  <c r="D966" i="3"/>
  <c r="E1110" i="3"/>
  <c r="D1110" i="3"/>
  <c r="E1195" i="3"/>
  <c r="D1195" i="3"/>
  <c r="E1234" i="3"/>
  <c r="D1234" i="3"/>
  <c r="E1253" i="3"/>
  <c r="D1253" i="3"/>
  <c r="E1261" i="3"/>
  <c r="D1261" i="3"/>
  <c r="E1269" i="3"/>
  <c r="D1269" i="3"/>
  <c r="E1274" i="3"/>
  <c r="D1274" i="3"/>
  <c r="E1282" i="3"/>
  <c r="D1282" i="3"/>
  <c r="E1290" i="3"/>
  <c r="D1290" i="3"/>
  <c r="E1323" i="3"/>
  <c r="D1323" i="3"/>
  <c r="E1331" i="3"/>
  <c r="D1331" i="3"/>
  <c r="E1370" i="3"/>
  <c r="D1370" i="3"/>
  <c r="E1389" i="3"/>
  <c r="D1389" i="3"/>
  <c r="E1397" i="3"/>
  <c r="D1397" i="3"/>
  <c r="E1405" i="3"/>
  <c r="D1405" i="3"/>
  <c r="E1410" i="3"/>
  <c r="D1410" i="3"/>
  <c r="E1418" i="3"/>
  <c r="D1418" i="3"/>
  <c r="E1426" i="3"/>
  <c r="D1426" i="3"/>
  <c r="E1459" i="3"/>
  <c r="D1459" i="3"/>
  <c r="E1467" i="3"/>
  <c r="D1467" i="3"/>
  <c r="E1506" i="3"/>
  <c r="D1506" i="3"/>
  <c r="E1525" i="3"/>
  <c r="D1525" i="3"/>
  <c r="E1533" i="3"/>
  <c r="D1533" i="3"/>
  <c r="E1541" i="3"/>
  <c r="D1541" i="3"/>
  <c r="E1546" i="3"/>
  <c r="D1546" i="3"/>
  <c r="E1554" i="3"/>
  <c r="D1554" i="3"/>
  <c r="E1562" i="3"/>
  <c r="D1562" i="3"/>
  <c r="E1595" i="3"/>
  <c r="D1595" i="3"/>
  <c r="E1603" i="3"/>
  <c r="D1603" i="3"/>
  <c r="E1642" i="3"/>
  <c r="D1642" i="3"/>
  <c r="E1661" i="3"/>
  <c r="D1661" i="3"/>
  <c r="E1669" i="3"/>
  <c r="D1669" i="3"/>
  <c r="E1677" i="3"/>
  <c r="D1677" i="3"/>
  <c r="E1682" i="3"/>
  <c r="D1682" i="3"/>
  <c r="E1690" i="3"/>
  <c r="D1690" i="3"/>
  <c r="E1698" i="3"/>
  <c r="D1698" i="3"/>
  <c r="E1731" i="3"/>
  <c r="D1731" i="3"/>
  <c r="E1739" i="3"/>
  <c r="D1739" i="3"/>
  <c r="E1778" i="3"/>
  <c r="D1778" i="3"/>
  <c r="E1797" i="3"/>
  <c r="D1797" i="3"/>
  <c r="E1805" i="3"/>
  <c r="D1805" i="3"/>
  <c r="E1813" i="3"/>
  <c r="D1813" i="3"/>
  <c r="E1818" i="3"/>
  <c r="D1818" i="3"/>
  <c r="E1833" i="3"/>
  <c r="D1833" i="3"/>
  <c r="D1840" i="3"/>
  <c r="E1840" i="3"/>
  <c r="D1854" i="3"/>
  <c r="E1854" i="3"/>
  <c r="E1860" i="3"/>
  <c r="D1860" i="3"/>
  <c r="D1871" i="3"/>
  <c r="E1871" i="3"/>
  <c r="E1893" i="3"/>
  <c r="D1893" i="3"/>
  <c r="D1908" i="3"/>
  <c r="E1908" i="3"/>
  <c r="D1985" i="3"/>
  <c r="E1985" i="3"/>
  <c r="D2015" i="3"/>
  <c r="E2015" i="3"/>
  <c r="D2031" i="3"/>
  <c r="E2031" i="3"/>
  <c r="D2049" i="3"/>
  <c r="E2049" i="3"/>
  <c r="D2057" i="3"/>
  <c r="E2057" i="3"/>
  <c r="D2121" i="3"/>
  <c r="E2121" i="3"/>
  <c r="D2151" i="3"/>
  <c r="E2151" i="3"/>
  <c r="D2167" i="3"/>
  <c r="E2167" i="3"/>
  <c r="D2185" i="3"/>
  <c r="E2185" i="3"/>
  <c r="D2193" i="3"/>
  <c r="E2193" i="3"/>
  <c r="E2217" i="3"/>
  <c r="D2217" i="3"/>
  <c r="D2223" i="3"/>
  <c r="E2223" i="3"/>
  <c r="E2291" i="3"/>
  <c r="D2291" i="3"/>
  <c r="E2325" i="3"/>
  <c r="D2325" i="3"/>
  <c r="E2359" i="3"/>
  <c r="D2359" i="3"/>
  <c r="E2393" i="3"/>
  <c r="D2393" i="3"/>
  <c r="E2427" i="3"/>
  <c r="D2427" i="3"/>
  <c r="E2461" i="3"/>
  <c r="D2461" i="3"/>
  <c r="E2485" i="3"/>
  <c r="D2485" i="3"/>
  <c r="D2495" i="3"/>
  <c r="E2495" i="3"/>
  <c r="E2669" i="3"/>
  <c r="D2669" i="3"/>
  <c r="E2915" i="3"/>
  <c r="D2915" i="3"/>
  <c r="E3010" i="3"/>
  <c r="D3010" i="3"/>
  <c r="E3031" i="3"/>
  <c r="D3031" i="3"/>
  <c r="E3036" i="3"/>
  <c r="D3036" i="3"/>
  <c r="E3052" i="3"/>
  <c r="D3052" i="3"/>
  <c r="E3063" i="3"/>
  <c r="D3063" i="3"/>
  <c r="E3167" i="3"/>
  <c r="D3167" i="3"/>
  <c r="E3172" i="3"/>
  <c r="D3172" i="3"/>
  <c r="E3188" i="3"/>
  <c r="D3188" i="3"/>
  <c r="E3199" i="3"/>
  <c r="D3199" i="3"/>
  <c r="E3303" i="3"/>
  <c r="D3303" i="3"/>
  <c r="E3308" i="3"/>
  <c r="D3308" i="3"/>
  <c r="E3324" i="3"/>
  <c r="D3324" i="3"/>
  <c r="E3335" i="3"/>
  <c r="D3335" i="3"/>
  <c r="D2235" i="3"/>
  <c r="E2235" i="3"/>
  <c r="E2500" i="3"/>
  <c r="D2500" i="3"/>
  <c r="E2652" i="3"/>
  <c r="D2652" i="3"/>
  <c r="D2680" i="3"/>
  <c r="E2680" i="3"/>
  <c r="D2697" i="3"/>
  <c r="E2697" i="3"/>
  <c r="D2714" i="3"/>
  <c r="E2714" i="3"/>
  <c r="E2719" i="3"/>
  <c r="D2719" i="3"/>
  <c r="D2748" i="3"/>
  <c r="E2748" i="3"/>
  <c r="E2751" i="3"/>
  <c r="D2751" i="3"/>
  <c r="E2776" i="3"/>
  <c r="D2776" i="3"/>
  <c r="D2782" i="3"/>
  <c r="E2782" i="3"/>
  <c r="E2787" i="3"/>
  <c r="D2787" i="3"/>
  <c r="D2816" i="3"/>
  <c r="E2816" i="3"/>
  <c r="E2819" i="3"/>
  <c r="D2819" i="3"/>
  <c r="E2844" i="3"/>
  <c r="D2844" i="3"/>
  <c r="D2850" i="3"/>
  <c r="E2850" i="3"/>
  <c r="E2856" i="3"/>
  <c r="F2856" i="3" s="1"/>
  <c r="D2856" i="3"/>
  <c r="E2869" i="3"/>
  <c r="D2869" i="3"/>
  <c r="E2874" i="3"/>
  <c r="D2874" i="3"/>
  <c r="E2895" i="3"/>
  <c r="D2895" i="3"/>
  <c r="E2900" i="3"/>
  <c r="D2900" i="3"/>
  <c r="E2920" i="3"/>
  <c r="D2920" i="3"/>
  <c r="E2924" i="3"/>
  <c r="F2924" i="3" s="1"/>
  <c r="D2924" i="3"/>
  <c r="E2926" i="3"/>
  <c r="D2926" i="3"/>
  <c r="E2944" i="3"/>
  <c r="D2944" i="3"/>
  <c r="E3005" i="3"/>
  <c r="D3005" i="3"/>
  <c r="E3016" i="3"/>
  <c r="D3016" i="3"/>
  <c r="E3021" i="3"/>
  <c r="D3021" i="3"/>
  <c r="E3061" i="3"/>
  <c r="D3061" i="3"/>
  <c r="E3095" i="3"/>
  <c r="D3095" i="3"/>
  <c r="E3129" i="3"/>
  <c r="D3129" i="3"/>
  <c r="E3163" i="3"/>
  <c r="D3163" i="3"/>
  <c r="E3197" i="3"/>
  <c r="D3197" i="3"/>
  <c r="E3231" i="3"/>
  <c r="D3231" i="3"/>
  <c r="E3265" i="3"/>
  <c r="D3265" i="3"/>
  <c r="E3299" i="3"/>
  <c r="D3299" i="3"/>
  <c r="E3333" i="3"/>
  <c r="D3333" i="3"/>
  <c r="E3367" i="3"/>
  <c r="D3367" i="3"/>
  <c r="E3401" i="3"/>
  <c r="F3400" i="3" s="1"/>
  <c r="D3401" i="3"/>
  <c r="E3441" i="3"/>
  <c r="D3441" i="3"/>
  <c r="E3456" i="3"/>
  <c r="D3456" i="3"/>
  <c r="D3464" i="3"/>
  <c r="E3464" i="3"/>
  <c r="E3476" i="3"/>
  <c r="D3476" i="3"/>
  <c r="E3499" i="3"/>
  <c r="D3499" i="3"/>
  <c r="E3567" i="3"/>
  <c r="D3567" i="3"/>
  <c r="E3646" i="3"/>
  <c r="D3646" i="3"/>
  <c r="D1217" i="3"/>
  <c r="D1238" i="3"/>
  <c r="D1246" i="3"/>
  <c r="D1285" i="3"/>
  <c r="D1306" i="3"/>
  <c r="D1314" i="3"/>
  <c r="D1353" i="3"/>
  <c r="D1374" i="3"/>
  <c r="D1382" i="3"/>
  <c r="D1421" i="3"/>
  <c r="D1442" i="3"/>
  <c r="D1450" i="3"/>
  <c r="D1489" i="3"/>
  <c r="D1510" i="3"/>
  <c r="D1518" i="3"/>
  <c r="D1557" i="3"/>
  <c r="D1578" i="3"/>
  <c r="D1586" i="3"/>
  <c r="D1625" i="3"/>
  <c r="D1646" i="3"/>
  <c r="D1654" i="3"/>
  <c r="D1693" i="3"/>
  <c r="D1714" i="3"/>
  <c r="D1722" i="3"/>
  <c r="D1761" i="3"/>
  <c r="D1782" i="3"/>
  <c r="D1790" i="3"/>
  <c r="E1825" i="3"/>
  <c r="E1837" i="3"/>
  <c r="E1844" i="3"/>
  <c r="E1857" i="3"/>
  <c r="E1862" i="3"/>
  <c r="E1870" i="3"/>
  <c r="D1875" i="3"/>
  <c r="E1883" i="3"/>
  <c r="E1923" i="3"/>
  <c r="D1927" i="3"/>
  <c r="E1940" i="3"/>
  <c r="D1944" i="3"/>
  <c r="E1956" i="3"/>
  <c r="E1959" i="3"/>
  <c r="E1968" i="3"/>
  <c r="E1991" i="3"/>
  <c r="D1995" i="3"/>
  <c r="E2008" i="3"/>
  <c r="D2012" i="3"/>
  <c r="E2024" i="3"/>
  <c r="E2027" i="3"/>
  <c r="E2036" i="3"/>
  <c r="E2059" i="3"/>
  <c r="D2063" i="3"/>
  <c r="E2076" i="3"/>
  <c r="D2080" i="3"/>
  <c r="E2092" i="3"/>
  <c r="E2095" i="3"/>
  <c r="E2104" i="3"/>
  <c r="E2127" i="3"/>
  <c r="D2131" i="3"/>
  <c r="E2144" i="3"/>
  <c r="D2148" i="3"/>
  <c r="E2160" i="3"/>
  <c r="E2163" i="3"/>
  <c r="E2172" i="3"/>
  <c r="E2195" i="3"/>
  <c r="D2199" i="3"/>
  <c r="E2219" i="3"/>
  <c r="E2227" i="3"/>
  <c r="D2229" i="3"/>
  <c r="E2229" i="3"/>
  <c r="E2245" i="3"/>
  <c r="D2248" i="3"/>
  <c r="E2251" i="3"/>
  <c r="D2253" i="3"/>
  <c r="D2260" i="3"/>
  <c r="E2264" i="3"/>
  <c r="D2269" i="3"/>
  <c r="D2278" i="3"/>
  <c r="D2282" i="3"/>
  <c r="E2285" i="3"/>
  <c r="D2287" i="3"/>
  <c r="D2294" i="3"/>
  <c r="E2298" i="3"/>
  <c r="D2303" i="3"/>
  <c r="D2312" i="3"/>
  <c r="D2316" i="3"/>
  <c r="E2319" i="3"/>
  <c r="D2321" i="3"/>
  <c r="D2328" i="3"/>
  <c r="E2332" i="3"/>
  <c r="D2337" i="3"/>
  <c r="D2346" i="3"/>
  <c r="D2350" i="3"/>
  <c r="E2353" i="3"/>
  <c r="D2355" i="3"/>
  <c r="D2362" i="3"/>
  <c r="E2366" i="3"/>
  <c r="D2371" i="3"/>
  <c r="D2380" i="3"/>
  <c r="D2384" i="3"/>
  <c r="E2387" i="3"/>
  <c r="D2389" i="3"/>
  <c r="D2396" i="3"/>
  <c r="E2400" i="3"/>
  <c r="D2405" i="3"/>
  <c r="D2414" i="3"/>
  <c r="D2418" i="3"/>
  <c r="E2421" i="3"/>
  <c r="D2423" i="3"/>
  <c r="D2430" i="3"/>
  <c r="E2434" i="3"/>
  <c r="D2439" i="3"/>
  <c r="D2448" i="3"/>
  <c r="D2452" i="3"/>
  <c r="E2455" i="3"/>
  <c r="D2457" i="3"/>
  <c r="D2464" i="3"/>
  <c r="E2468" i="3"/>
  <c r="D2473" i="3"/>
  <c r="D2482" i="3"/>
  <c r="D2491" i="3"/>
  <c r="E2491" i="3"/>
  <c r="D2533" i="3"/>
  <c r="E2533" i="3"/>
  <c r="E2551" i="3"/>
  <c r="F2550" i="3" s="1"/>
  <c r="E2553" i="3"/>
  <c r="D2553" i="3"/>
  <c r="E2587" i="3"/>
  <c r="D2587" i="3"/>
  <c r="D2596" i="3"/>
  <c r="D2608" i="3"/>
  <c r="D2611" i="3"/>
  <c r="E2626" i="3"/>
  <c r="D2649" i="3"/>
  <c r="E2649" i="3"/>
  <c r="D2661" i="3"/>
  <c r="E2667" i="3"/>
  <c r="D2674" i="3"/>
  <c r="E2674" i="3"/>
  <c r="D2683" i="3"/>
  <c r="D2688" i="3"/>
  <c r="E2694" i="3"/>
  <c r="D2694" i="3"/>
  <c r="E2700" i="3"/>
  <c r="D2712" i="3"/>
  <c r="D2717" i="3"/>
  <c r="E2722" i="3"/>
  <c r="D2722" i="3"/>
  <c r="E2728" i="3"/>
  <c r="D2728" i="3"/>
  <c r="D2732" i="3"/>
  <c r="E2742" i="3"/>
  <c r="D2742" i="3"/>
  <c r="E2746" i="3"/>
  <c r="D2746" i="3"/>
  <c r="E2762" i="3"/>
  <c r="D2762" i="3"/>
  <c r="D2780" i="3"/>
  <c r="D2785" i="3"/>
  <c r="E2790" i="3"/>
  <c r="D2790" i="3"/>
  <c r="E2796" i="3"/>
  <c r="D2796" i="3"/>
  <c r="D2800" i="3"/>
  <c r="E2810" i="3"/>
  <c r="D2810" i="3"/>
  <c r="E2814" i="3"/>
  <c r="D2814" i="3"/>
  <c r="E2830" i="3"/>
  <c r="D2830" i="3"/>
  <c r="D2848" i="3"/>
  <c r="D2853" i="3"/>
  <c r="D2858" i="3"/>
  <c r="D2865" i="3"/>
  <c r="D2872" i="3"/>
  <c r="E2880" i="3"/>
  <c r="D2880" i="3"/>
  <c r="E2885" i="3"/>
  <c r="D2885" i="3"/>
  <c r="D2916" i="3"/>
  <c r="E2921" i="3"/>
  <c r="D2921" i="3"/>
  <c r="E2992" i="3"/>
  <c r="D2992" i="3"/>
  <c r="D2994" i="3"/>
  <c r="D3001" i="3"/>
  <c r="E3006" i="3"/>
  <c r="D3006" i="3"/>
  <c r="E3059" i="3"/>
  <c r="D3059" i="3"/>
  <c r="E3093" i="3"/>
  <c r="D3093" i="3"/>
  <c r="E3127" i="3"/>
  <c r="D3127" i="3"/>
  <c r="E3161" i="3"/>
  <c r="D3161" i="3"/>
  <c r="E3195" i="3"/>
  <c r="D3195" i="3"/>
  <c r="E3229" i="3"/>
  <c r="D3229" i="3"/>
  <c r="E3263" i="3"/>
  <c r="D3263" i="3"/>
  <c r="E3297" i="3"/>
  <c r="D3297" i="3"/>
  <c r="E3331" i="3"/>
  <c r="D3331" i="3"/>
  <c r="E3365" i="3"/>
  <c r="D3365" i="3"/>
  <c r="E3399" i="3"/>
  <c r="D3399" i="3"/>
  <c r="E3442" i="3"/>
  <c r="D3442" i="3"/>
  <c r="F1751" i="3"/>
  <c r="F1819" i="3"/>
  <c r="E2484" i="3"/>
  <c r="D2484" i="3"/>
  <c r="D2546" i="3"/>
  <c r="E2546" i="3"/>
  <c r="D2565" i="3"/>
  <c r="E2565" i="3"/>
  <c r="E2645" i="3"/>
  <c r="D2645" i="3"/>
  <c r="E2689" i="3"/>
  <c r="D2689" i="3"/>
  <c r="E2723" i="3"/>
  <c r="D2723" i="3"/>
  <c r="E2755" i="3"/>
  <c r="F2754" i="3" s="1"/>
  <c r="D2755" i="3"/>
  <c r="E2770" i="3"/>
  <c r="D2770" i="3"/>
  <c r="E2778" i="3"/>
  <c r="D2778" i="3"/>
  <c r="E2791" i="3"/>
  <c r="D2791" i="3"/>
  <c r="E2823" i="3"/>
  <c r="F2822" i="3" s="1"/>
  <c r="D2823" i="3"/>
  <c r="E2838" i="3"/>
  <c r="D2838" i="3"/>
  <c r="E2846" i="3"/>
  <c r="D2846" i="3"/>
  <c r="E2875" i="3"/>
  <c r="D2875" i="3"/>
  <c r="E2897" i="3"/>
  <c r="D2897" i="3"/>
  <c r="E2902" i="3"/>
  <c r="D2902" i="3"/>
  <c r="E2907" i="3"/>
  <c r="D2907" i="3"/>
  <c r="E2932" i="3"/>
  <c r="D2932" i="3"/>
  <c r="E2937" i="3"/>
  <c r="D2937" i="3"/>
  <c r="E2940" i="3"/>
  <c r="D2940" i="3"/>
  <c r="E2965" i="3"/>
  <c r="D2965" i="3"/>
  <c r="E2970" i="3"/>
  <c r="D2970" i="3"/>
  <c r="E2993" i="3"/>
  <c r="D2993" i="3"/>
  <c r="E3051" i="3"/>
  <c r="D3051" i="3"/>
  <c r="E3056" i="3"/>
  <c r="D3056" i="3"/>
  <c r="E3085" i="3"/>
  <c r="D3085" i="3"/>
  <c r="E3090" i="3"/>
  <c r="D3090" i="3"/>
  <c r="E3119" i="3"/>
  <c r="D3119" i="3"/>
  <c r="E3124" i="3"/>
  <c r="D3124" i="3"/>
  <c r="E3153" i="3"/>
  <c r="D3153" i="3"/>
  <c r="E3158" i="3"/>
  <c r="D3158" i="3"/>
  <c r="E3187" i="3"/>
  <c r="D3187" i="3"/>
  <c r="E3192" i="3"/>
  <c r="D3192" i="3"/>
  <c r="E3221" i="3"/>
  <c r="D3221" i="3"/>
  <c r="E3226" i="3"/>
  <c r="D3226" i="3"/>
  <c r="E3255" i="3"/>
  <c r="D3255" i="3"/>
  <c r="E3260" i="3"/>
  <c r="D3260" i="3"/>
  <c r="E3289" i="3"/>
  <c r="D3289" i="3"/>
  <c r="E3294" i="3"/>
  <c r="D3294" i="3"/>
  <c r="E3323" i="3"/>
  <c r="D3323" i="3"/>
  <c r="E3328" i="3"/>
  <c r="D3328" i="3"/>
  <c r="E3357" i="3"/>
  <c r="D3357" i="3"/>
  <c r="E3362" i="3"/>
  <c r="D3362" i="3"/>
  <c r="E3391" i="3"/>
  <c r="D3391" i="3"/>
  <c r="E3396" i="3"/>
  <c r="D3396" i="3"/>
  <c r="E3425" i="3"/>
  <c r="D3425" i="3"/>
  <c r="D3430" i="3"/>
  <c r="E3430" i="3"/>
  <c r="E3437" i="3"/>
  <c r="D3437" i="3"/>
  <c r="E2942" i="3"/>
  <c r="D2942" i="3"/>
  <c r="E2963" i="3"/>
  <c r="D2963" i="3"/>
  <c r="E2968" i="3"/>
  <c r="D2968" i="3"/>
  <c r="E2983" i="3"/>
  <c r="D2983" i="3"/>
  <c r="E3011" i="3"/>
  <c r="D3011" i="3"/>
  <c r="E3033" i="3"/>
  <c r="D3033" i="3"/>
  <c r="E3038" i="3"/>
  <c r="D3038" i="3"/>
  <c r="E3067" i="3"/>
  <c r="D3067" i="3"/>
  <c r="E3072" i="3"/>
  <c r="D3072" i="3"/>
  <c r="E3101" i="3"/>
  <c r="D3101" i="3"/>
  <c r="E3106" i="3"/>
  <c r="D3106" i="3"/>
  <c r="E3135" i="3"/>
  <c r="D3135" i="3"/>
  <c r="E3140" i="3"/>
  <c r="D3140" i="3"/>
  <c r="E3169" i="3"/>
  <c r="D3169" i="3"/>
  <c r="E3174" i="3"/>
  <c r="D3174" i="3"/>
  <c r="E3203" i="3"/>
  <c r="D3203" i="3"/>
  <c r="E3208" i="3"/>
  <c r="D3208" i="3"/>
  <c r="E3237" i="3"/>
  <c r="D3237" i="3"/>
  <c r="E3242" i="3"/>
  <c r="D3242" i="3"/>
  <c r="E3271" i="3"/>
  <c r="D3271" i="3"/>
  <c r="E3276" i="3"/>
  <c r="D3276" i="3"/>
  <c r="E3305" i="3"/>
  <c r="D3305" i="3"/>
  <c r="E3310" i="3"/>
  <c r="D3310" i="3"/>
  <c r="E3339" i="3"/>
  <c r="D3339" i="3"/>
  <c r="E3344" i="3"/>
  <c r="D3344" i="3"/>
  <c r="E3373" i="3"/>
  <c r="D3373" i="3"/>
  <c r="E3378" i="3"/>
  <c r="D3378" i="3"/>
  <c r="E3407" i="3"/>
  <c r="D3407" i="3"/>
  <c r="E3412" i="3"/>
  <c r="D3412" i="3"/>
  <c r="D3439" i="3"/>
  <c r="E3439" i="3"/>
  <c r="E3460" i="3"/>
  <c r="D3460" i="3"/>
  <c r="D3473" i="3"/>
  <c r="E3473" i="3"/>
  <c r="E3527" i="3"/>
  <c r="D3527" i="3"/>
  <c r="E3543" i="3"/>
  <c r="D3543" i="3"/>
  <c r="E3595" i="3"/>
  <c r="D3595" i="3"/>
  <c r="E3611" i="3"/>
  <c r="D3611" i="3"/>
  <c r="D2578" i="3"/>
  <c r="E2578" i="3"/>
  <c r="E2630" i="3"/>
  <c r="D2630" i="3"/>
  <c r="E2668" i="3"/>
  <c r="D2668" i="3"/>
  <c r="E2716" i="3"/>
  <c r="D2716" i="3"/>
  <c r="E2721" i="3"/>
  <c r="F2720" i="3" s="1"/>
  <c r="D2721" i="3"/>
  <c r="E2756" i="3"/>
  <c r="D2756" i="3"/>
  <c r="E2784" i="3"/>
  <c r="D2784" i="3"/>
  <c r="E2789" i="3"/>
  <c r="F2788" i="3" s="1"/>
  <c r="D2789" i="3"/>
  <c r="E2824" i="3"/>
  <c r="D2824" i="3"/>
  <c r="E2852" i="3"/>
  <c r="D2852" i="3"/>
  <c r="E2864" i="3"/>
  <c r="D2864" i="3"/>
  <c r="E2878" i="3"/>
  <c r="D2878" i="3"/>
  <c r="E2883" i="3"/>
  <c r="D2883" i="3"/>
  <c r="E2948" i="3"/>
  <c r="D2948" i="3"/>
  <c r="E2953" i="3"/>
  <c r="D2953" i="3"/>
  <c r="D2979" i="3"/>
  <c r="E2988" i="3"/>
  <c r="D2988" i="3"/>
  <c r="E3000" i="3"/>
  <c r="D3000" i="3"/>
  <c r="E3014" i="3"/>
  <c r="D3014" i="3"/>
  <c r="E3019" i="3"/>
  <c r="D3019" i="3"/>
  <c r="D3043" i="3"/>
  <c r="D3057" i="3"/>
  <c r="E3062" i="3"/>
  <c r="D3062" i="3"/>
  <c r="D3077" i="3"/>
  <c r="D3091" i="3"/>
  <c r="E3096" i="3"/>
  <c r="D3096" i="3"/>
  <c r="D3111" i="3"/>
  <c r="D3125" i="3"/>
  <c r="E3130" i="3"/>
  <c r="D3130" i="3"/>
  <c r="D3145" i="3"/>
  <c r="D3159" i="3"/>
  <c r="E3164" i="3"/>
  <c r="D3164" i="3"/>
  <c r="D3179" i="3"/>
  <c r="D3193" i="3"/>
  <c r="E3198" i="3"/>
  <c r="D3198" i="3"/>
  <c r="D3213" i="3"/>
  <c r="D3227" i="3"/>
  <c r="E3232" i="3"/>
  <c r="D3232" i="3"/>
  <c r="D3247" i="3"/>
  <c r="D3261" i="3"/>
  <c r="E3266" i="3"/>
  <c r="D3266" i="3"/>
  <c r="D3281" i="3"/>
  <c r="D3295" i="3"/>
  <c r="E3300" i="3"/>
  <c r="D3300" i="3"/>
  <c r="D3315" i="3"/>
  <c r="D3329" i="3"/>
  <c r="E3334" i="3"/>
  <c r="D3334" i="3"/>
  <c r="D3349" i="3"/>
  <c r="D3363" i="3"/>
  <c r="E3368" i="3"/>
  <c r="D3368" i="3"/>
  <c r="D3383" i="3"/>
  <c r="D3397" i="3"/>
  <c r="E3402" i="3"/>
  <c r="D3402" i="3"/>
  <c r="D3417" i="3"/>
  <c r="D3451" i="3"/>
  <c r="E3458" i="3"/>
  <c r="D3458" i="3"/>
  <c r="E3523" i="3"/>
  <c r="F3521" i="3" s="1"/>
  <c r="D3523" i="3"/>
  <c r="E3538" i="3"/>
  <c r="D3538" i="3"/>
  <c r="E3591" i="3"/>
  <c r="D3591" i="3"/>
  <c r="E3606" i="3"/>
  <c r="D3606" i="3"/>
  <c r="E3446" i="3"/>
  <c r="D3446" i="3"/>
  <c r="E3480" i="3"/>
  <c r="D3480" i="3"/>
  <c r="E3512" i="3"/>
  <c r="D3512" i="3"/>
  <c r="E3532" i="3"/>
  <c r="D3532" i="3"/>
  <c r="E3548" i="3"/>
  <c r="D3548" i="3"/>
  <c r="E3580" i="3"/>
  <c r="D3580" i="3"/>
  <c r="E3600" i="3"/>
  <c r="D3600" i="3"/>
  <c r="E3613" i="3"/>
  <c r="D3613" i="3"/>
  <c r="E3621" i="3"/>
  <c r="F3621" i="3" s="1"/>
  <c r="D3621" i="3"/>
  <c r="E3625" i="3"/>
  <c r="D3625" i="3"/>
  <c r="E3703" i="3"/>
  <c r="D3703" i="3"/>
  <c r="E3711" i="3"/>
  <c r="D3711" i="3"/>
  <c r="D3751" i="3"/>
  <c r="E3751" i="3"/>
  <c r="E3760" i="3"/>
  <c r="D3760" i="3"/>
  <c r="E3835" i="3"/>
  <c r="D3835" i="3"/>
  <c r="E3858" i="3"/>
  <c r="D3858" i="3"/>
  <c r="D3887" i="3"/>
  <c r="E3887" i="3"/>
  <c r="E3896" i="3"/>
  <c r="D3896" i="3"/>
  <c r="D3993" i="3"/>
  <c r="E3993" i="3"/>
  <c r="E4007" i="3"/>
  <c r="D4007" i="3"/>
  <c r="E4034" i="3"/>
  <c r="D4034" i="3"/>
  <c r="E4073" i="3"/>
  <c r="D4073" i="3"/>
  <c r="E4121" i="3"/>
  <c r="D4121" i="3"/>
  <c r="D4135" i="3"/>
  <c r="E4135" i="3"/>
  <c r="E4143" i="3"/>
  <c r="D4143" i="3"/>
  <c r="D4149" i="3"/>
  <c r="E4149" i="3"/>
  <c r="E4162" i="3"/>
  <c r="D4162" i="3"/>
  <c r="D4188" i="3"/>
  <c r="E4188" i="3"/>
  <c r="D4282" i="3"/>
  <c r="E4282" i="3"/>
  <c r="F2618" i="3"/>
  <c r="E2726" i="3"/>
  <c r="E2731" i="3"/>
  <c r="D2733" i="3"/>
  <c r="E2760" i="3"/>
  <c r="E2765" i="3"/>
  <c r="D2767" i="3"/>
  <c r="E2794" i="3"/>
  <c r="E2799" i="3"/>
  <c r="D2801" i="3"/>
  <c r="E2828" i="3"/>
  <c r="E2833" i="3"/>
  <c r="D2835" i="3"/>
  <c r="D2906" i="3"/>
  <c r="D2910" i="3"/>
  <c r="D2974" i="3"/>
  <c r="D2978" i="3"/>
  <c r="D3042" i="3"/>
  <c r="D3046" i="3"/>
  <c r="D3076" i="3"/>
  <c r="D3080" i="3"/>
  <c r="D3110" i="3"/>
  <c r="D3114" i="3"/>
  <c r="D3144" i="3"/>
  <c r="D3148" i="3"/>
  <c r="D3178" i="3"/>
  <c r="D3182" i="3"/>
  <c r="D3212" i="3"/>
  <c r="D3216" i="3"/>
  <c r="D3246" i="3"/>
  <c r="D3250" i="3"/>
  <c r="D3280" i="3"/>
  <c r="D3284" i="3"/>
  <c r="D3314" i="3"/>
  <c r="D3318" i="3"/>
  <c r="D3348" i="3"/>
  <c r="D3352" i="3"/>
  <c r="D3382" i="3"/>
  <c r="D3386" i="3"/>
  <c r="D3416" i="3"/>
  <c r="D3420" i="3"/>
  <c r="D3433" i="3"/>
  <c r="E3436" i="3"/>
  <c r="D3467" i="3"/>
  <c r="E3470" i="3"/>
  <c r="D3486" i="3"/>
  <c r="D3487" i="3"/>
  <c r="E3493" i="3"/>
  <c r="D3493" i="3"/>
  <c r="E3504" i="3"/>
  <c r="D3504" i="3"/>
  <c r="E3509" i="3"/>
  <c r="D3509" i="3"/>
  <c r="D3519" i="3"/>
  <c r="D3528" i="3"/>
  <c r="D3535" i="3"/>
  <c r="E3537" i="3"/>
  <c r="F3536" i="3" s="1"/>
  <c r="D3537" i="3"/>
  <c r="D3539" i="3"/>
  <c r="E3541" i="3"/>
  <c r="D3541" i="3"/>
  <c r="E3561" i="3"/>
  <c r="D3561" i="3"/>
  <c r="E3572" i="3"/>
  <c r="D3572" i="3"/>
  <c r="E3577" i="3"/>
  <c r="D3577" i="3"/>
  <c r="D3587" i="3"/>
  <c r="D3596" i="3"/>
  <c r="D3603" i="3"/>
  <c r="E3605" i="3"/>
  <c r="F3604" i="3" s="1"/>
  <c r="D3605" i="3"/>
  <c r="D3607" i="3"/>
  <c r="D3609" i="3"/>
  <c r="E3609" i="3"/>
  <c r="D3623" i="3"/>
  <c r="D3642" i="3"/>
  <c r="E3667" i="3"/>
  <c r="D3667" i="3"/>
  <c r="E3682" i="3"/>
  <c r="D3682" i="3"/>
  <c r="E3709" i="3"/>
  <c r="D3709" i="3"/>
  <c r="D3729" i="3"/>
  <c r="E3729" i="3"/>
  <c r="E3745" i="3"/>
  <c r="D3745" i="3"/>
  <c r="D3755" i="3"/>
  <c r="E3755" i="3"/>
  <c r="E3832" i="3"/>
  <c r="D3832" i="3"/>
  <c r="E3839" i="3"/>
  <c r="D3839" i="3"/>
  <c r="E3854" i="3"/>
  <c r="D3854" i="3"/>
  <c r="D3865" i="3"/>
  <c r="E3865" i="3"/>
  <c r="E3881" i="3"/>
  <c r="D3881" i="3"/>
  <c r="D3891" i="3"/>
  <c r="E3891" i="3"/>
  <c r="E3981" i="3"/>
  <c r="D3981" i="3"/>
  <c r="D3984" i="3"/>
  <c r="E3984" i="3"/>
  <c r="E4005" i="3"/>
  <c r="D4005" i="3"/>
  <c r="E4070" i="3"/>
  <c r="D4070" i="3"/>
  <c r="D4131" i="3"/>
  <c r="E4131" i="3"/>
  <c r="E4160" i="3"/>
  <c r="D4160" i="3"/>
  <c r="D4265" i="3"/>
  <c r="E4265" i="3"/>
  <c r="E4327" i="3"/>
  <c r="D4327" i="3"/>
  <c r="E4343" i="3"/>
  <c r="D4343" i="3"/>
  <c r="D4346" i="3"/>
  <c r="E4346" i="3"/>
  <c r="E3475" i="3"/>
  <c r="D3475" i="3"/>
  <c r="E3478" i="3"/>
  <c r="D3489" i="3"/>
  <c r="E3498" i="3"/>
  <c r="D3498" i="3"/>
  <c r="E3514" i="3"/>
  <c r="D3514" i="3"/>
  <c r="D3533" i="3"/>
  <c r="E3546" i="3"/>
  <c r="D3546" i="3"/>
  <c r="D3557" i="3"/>
  <c r="E3566" i="3"/>
  <c r="D3566" i="3"/>
  <c r="E3582" i="3"/>
  <c r="D3582" i="3"/>
  <c r="D3601" i="3"/>
  <c r="E3614" i="3"/>
  <c r="E3617" i="3"/>
  <c r="D3617" i="3"/>
  <c r="D3622" i="3"/>
  <c r="E3626" i="3"/>
  <c r="E3629" i="3"/>
  <c r="D3629" i="3"/>
  <c r="D3638" i="3"/>
  <c r="E3654" i="3"/>
  <c r="D3654" i="3"/>
  <c r="E3675" i="3"/>
  <c r="D3675" i="3"/>
  <c r="E3705" i="3"/>
  <c r="D3705" i="3"/>
  <c r="E3713" i="3"/>
  <c r="D3713" i="3"/>
  <c r="D3719" i="3"/>
  <c r="E3719" i="3"/>
  <c r="E3767" i="3"/>
  <c r="D3767" i="3"/>
  <c r="E3790" i="3"/>
  <c r="D3790" i="3"/>
  <c r="D3819" i="3"/>
  <c r="E3819" i="3"/>
  <c r="E3828" i="3"/>
  <c r="D3828" i="3"/>
  <c r="E3903" i="3"/>
  <c r="D3903" i="3"/>
  <c r="E3926" i="3"/>
  <c r="D3926" i="3"/>
  <c r="D3955" i="3"/>
  <c r="E3955" i="3"/>
  <c r="E4002" i="3"/>
  <c r="D4002" i="3"/>
  <c r="E4066" i="3"/>
  <c r="D4066" i="3"/>
  <c r="D4114" i="3"/>
  <c r="E4114" i="3"/>
  <c r="D4127" i="3"/>
  <c r="E4127" i="3"/>
  <c r="E4226" i="3"/>
  <c r="D4226" i="3"/>
  <c r="D3976" i="3"/>
  <c r="E3976" i="3"/>
  <c r="E3988" i="3"/>
  <c r="D3988" i="3"/>
  <c r="D4018" i="3"/>
  <c r="E4018" i="3"/>
  <c r="D4044" i="3"/>
  <c r="E4044" i="3"/>
  <c r="E4056" i="3"/>
  <c r="D4056" i="3"/>
  <c r="E4094" i="3"/>
  <c r="D4094" i="3"/>
  <c r="E4102" i="3"/>
  <c r="D4102" i="3"/>
  <c r="D4110" i="3"/>
  <c r="E4110" i="3"/>
  <c r="D4133" i="3"/>
  <c r="E4133" i="3"/>
  <c r="E4147" i="3"/>
  <c r="D4147" i="3"/>
  <c r="D4182" i="3"/>
  <c r="E4182" i="3"/>
  <c r="E4192" i="3"/>
  <c r="D4192" i="3"/>
  <c r="E4203" i="3"/>
  <c r="D4203" i="3"/>
  <c r="E4247" i="3"/>
  <c r="D4247" i="3"/>
  <c r="E4260" i="3"/>
  <c r="D4260" i="3"/>
  <c r="E4268" i="3"/>
  <c r="D4268" i="3"/>
  <c r="D4299" i="3"/>
  <c r="E4299" i="3"/>
  <c r="E4339" i="3"/>
  <c r="D4339" i="3"/>
  <c r="E4349" i="3"/>
  <c r="D4349" i="3"/>
  <c r="E4373" i="3"/>
  <c r="D4373" i="3"/>
  <c r="E4383" i="3"/>
  <c r="D4383" i="3"/>
  <c r="E4407" i="3"/>
  <c r="D4407" i="3"/>
  <c r="E4417" i="3"/>
  <c r="D4417" i="3"/>
  <c r="E4441" i="3"/>
  <c r="D4441" i="3"/>
  <c r="E4462" i="3"/>
  <c r="D4462" i="3"/>
  <c r="E4496" i="3"/>
  <c r="D4496" i="3"/>
  <c r="E4530" i="3"/>
  <c r="D4530" i="3"/>
  <c r="E4557" i="3"/>
  <c r="D4557" i="3"/>
  <c r="E4561" i="3"/>
  <c r="D4561" i="3"/>
  <c r="E4581" i="3"/>
  <c r="D4581" i="3"/>
  <c r="E4592" i="3"/>
  <c r="D4592" i="3"/>
  <c r="E4597" i="3"/>
  <c r="D4597" i="3"/>
  <c r="E4625" i="3"/>
  <c r="D4625" i="3"/>
  <c r="E4629" i="3"/>
  <c r="D4629" i="3"/>
  <c r="D4638" i="3"/>
  <c r="E4638" i="3"/>
  <c r="D4696" i="3"/>
  <c r="E4696" i="3"/>
  <c r="D4720" i="3"/>
  <c r="E4720" i="3"/>
  <c r="E4742" i="3"/>
  <c r="D4742" i="3"/>
  <c r="D4748" i="3"/>
  <c r="E4748" i="3"/>
  <c r="E4925" i="3"/>
  <c r="D4925" i="3"/>
  <c r="E4937" i="3"/>
  <c r="D4937" i="3"/>
  <c r="E4967" i="3"/>
  <c r="D4967" i="3"/>
  <c r="D4978" i="3"/>
  <c r="E4978" i="3"/>
  <c r="E5095" i="3"/>
  <c r="D5095" i="3"/>
  <c r="E5107" i="3"/>
  <c r="D5107" i="3"/>
  <c r="E5120" i="3"/>
  <c r="D5120" i="3"/>
  <c r="D5147" i="3"/>
  <c r="E5147" i="3"/>
  <c r="D5157" i="3"/>
  <c r="E5157" i="3"/>
  <c r="D5161" i="3"/>
  <c r="E5161" i="3"/>
  <c r="D3658" i="3"/>
  <c r="D3662" i="3"/>
  <c r="E3665" i="3"/>
  <c r="E3669" i="3"/>
  <c r="D3673" i="3"/>
  <c r="D3674" i="3"/>
  <c r="D3689" i="3"/>
  <c r="D3694" i="3"/>
  <c r="D3702" i="3"/>
  <c r="D3716" i="3"/>
  <c r="E3724" i="3"/>
  <c r="D3726" i="3"/>
  <c r="D3728" i="3"/>
  <c r="E3734" i="3"/>
  <c r="E3738" i="3"/>
  <c r="D3743" i="3"/>
  <c r="D3747" i="3"/>
  <c r="D3750" i="3"/>
  <c r="D3754" i="3"/>
  <c r="D3769" i="3"/>
  <c r="D3773" i="3"/>
  <c r="E3780" i="3"/>
  <c r="D3796" i="3"/>
  <c r="E3802" i="3"/>
  <c r="E3806" i="3"/>
  <c r="D3811" i="3"/>
  <c r="D3815" i="3"/>
  <c r="D3818" i="3"/>
  <c r="D3822" i="3"/>
  <c r="D3837" i="3"/>
  <c r="D3841" i="3"/>
  <c r="E3848" i="3"/>
  <c r="D3864" i="3"/>
  <c r="E3870" i="3"/>
  <c r="E3874" i="3"/>
  <c r="D3879" i="3"/>
  <c r="D3883" i="3"/>
  <c r="D3886" i="3"/>
  <c r="D3890" i="3"/>
  <c r="D3905" i="3"/>
  <c r="D3909" i="3"/>
  <c r="E3916" i="3"/>
  <c r="D3932" i="3"/>
  <c r="E3938" i="3"/>
  <c r="E3942" i="3"/>
  <c r="D3947" i="3"/>
  <c r="D3951" i="3"/>
  <c r="D3954" i="3"/>
  <c r="D3958" i="3"/>
  <c r="E3967" i="3"/>
  <c r="D3972" i="3"/>
  <c r="E3972" i="3"/>
  <c r="E3985" i="3"/>
  <c r="D3985" i="3"/>
  <c r="E4011" i="3"/>
  <c r="D4011" i="3"/>
  <c r="E4035" i="3"/>
  <c r="D4040" i="3"/>
  <c r="E4040" i="3"/>
  <c r="E4053" i="3"/>
  <c r="D4053" i="3"/>
  <c r="E4079" i="3"/>
  <c r="D4079" i="3"/>
  <c r="E4098" i="3"/>
  <c r="E4100" i="3"/>
  <c r="D4100" i="3"/>
  <c r="D4106" i="3"/>
  <c r="E4106" i="3"/>
  <c r="D4117" i="3"/>
  <c r="D4119" i="3"/>
  <c r="E4141" i="3"/>
  <c r="D4141" i="3"/>
  <c r="E4152" i="3"/>
  <c r="E4156" i="3"/>
  <c r="D4158" i="3"/>
  <c r="D4172" i="3"/>
  <c r="E4174" i="3"/>
  <c r="D4179" i="3"/>
  <c r="E4201" i="3"/>
  <c r="D4201" i="3"/>
  <c r="D4220" i="3"/>
  <c r="D4222" i="3"/>
  <c r="E4222" i="3"/>
  <c r="D4244" i="3"/>
  <c r="E4244" i="3"/>
  <c r="E4258" i="3"/>
  <c r="D4258" i="3"/>
  <c r="F4284" i="3"/>
  <c r="D4293" i="3"/>
  <c r="D4295" i="3"/>
  <c r="E4295" i="3"/>
  <c r="D4320" i="3"/>
  <c r="E4323" i="3"/>
  <c r="D4323" i="3"/>
  <c r="E4335" i="3"/>
  <c r="D4335" i="3"/>
  <c r="D4354" i="3"/>
  <c r="E4357" i="3"/>
  <c r="D4357" i="3"/>
  <c r="E4369" i="3"/>
  <c r="F4369" i="3" s="1"/>
  <c r="D4369" i="3"/>
  <c r="E4391" i="3"/>
  <c r="D4391" i="3"/>
  <c r="E4403" i="3"/>
  <c r="F4403" i="3" s="1"/>
  <c r="D4403" i="3"/>
  <c r="E4425" i="3"/>
  <c r="D4425" i="3"/>
  <c r="E4437" i="3"/>
  <c r="F4437" i="3" s="1"/>
  <c r="D4437" i="3"/>
  <c r="E4451" i="3"/>
  <c r="D4451" i="3"/>
  <c r="E4456" i="3"/>
  <c r="D4456" i="3"/>
  <c r="E4485" i="3"/>
  <c r="D4485" i="3"/>
  <c r="E4490" i="3"/>
  <c r="D4490" i="3"/>
  <c r="E4519" i="3"/>
  <c r="D4519" i="3"/>
  <c r="E4524" i="3"/>
  <c r="D4524" i="3"/>
  <c r="E4566" i="3"/>
  <c r="D4566" i="3"/>
  <c r="E4586" i="3"/>
  <c r="D4586" i="3"/>
  <c r="E4602" i="3"/>
  <c r="D4602" i="3"/>
  <c r="D4634" i="3"/>
  <c r="E4634" i="3"/>
  <c r="E4643" i="3"/>
  <c r="D4643" i="3"/>
  <c r="E4657" i="3"/>
  <c r="D4657" i="3"/>
  <c r="E4662" i="3"/>
  <c r="D4662" i="3"/>
  <c r="D4692" i="3"/>
  <c r="E4692" i="3"/>
  <c r="D4714" i="3"/>
  <c r="E4714" i="3"/>
  <c r="D4918" i="3"/>
  <c r="E4918" i="3"/>
  <c r="E5031" i="3"/>
  <c r="D5031" i="3"/>
  <c r="E5065" i="3"/>
  <c r="D5065" i="3"/>
  <c r="D5080" i="3"/>
  <c r="E5080" i="3"/>
  <c r="E3992" i="3"/>
  <c r="D3992" i="3"/>
  <c r="E4060" i="3"/>
  <c r="D4060" i="3"/>
  <c r="E4096" i="3"/>
  <c r="D4096" i="3"/>
  <c r="E4104" i="3"/>
  <c r="D4104" i="3"/>
  <c r="D4139" i="3"/>
  <c r="E4139" i="3"/>
  <c r="E4145" i="3"/>
  <c r="D4145" i="3"/>
  <c r="E4169" i="3"/>
  <c r="D4169" i="3"/>
  <c r="E4190" i="3"/>
  <c r="D4190" i="3"/>
  <c r="E4218" i="3"/>
  <c r="D4218" i="3"/>
  <c r="D4239" i="3"/>
  <c r="E4239" i="3"/>
  <c r="E4254" i="3"/>
  <c r="D4254" i="3"/>
  <c r="E4264" i="3"/>
  <c r="D4264" i="3"/>
  <c r="E4331" i="3"/>
  <c r="D4331" i="3"/>
  <c r="E4345" i="3"/>
  <c r="D4345" i="3"/>
  <c r="E4353" i="3"/>
  <c r="D4353" i="3"/>
  <c r="E4365" i="3"/>
  <c r="D4365" i="3"/>
  <c r="E4379" i="3"/>
  <c r="D4379" i="3"/>
  <c r="E4387" i="3"/>
  <c r="D4387" i="3"/>
  <c r="E4399" i="3"/>
  <c r="D4399" i="3"/>
  <c r="E4413" i="3"/>
  <c r="D4413" i="3"/>
  <c r="E4421" i="3"/>
  <c r="D4421" i="3"/>
  <c r="E4433" i="3"/>
  <c r="D4433" i="3"/>
  <c r="E4547" i="3"/>
  <c r="D4547" i="3"/>
  <c r="E4558" i="3"/>
  <c r="D4558" i="3"/>
  <c r="E4563" i="3"/>
  <c r="D4563" i="3"/>
  <c r="E4591" i="3"/>
  <c r="D4591" i="3"/>
  <c r="E4595" i="3"/>
  <c r="D4595" i="3"/>
  <c r="E4615" i="3"/>
  <c r="D4615" i="3"/>
  <c r="E4626" i="3"/>
  <c r="D4626" i="3"/>
  <c r="E4631" i="3"/>
  <c r="D4631" i="3"/>
  <c r="D4672" i="3"/>
  <c r="E4672" i="3"/>
  <c r="D4684" i="3"/>
  <c r="E4684" i="3"/>
  <c r="E4704" i="3"/>
  <c r="D4704" i="3"/>
  <c r="D4710" i="3"/>
  <c r="E4710" i="3"/>
  <c r="E4767" i="3"/>
  <c r="D4767" i="3"/>
  <c r="D4792" i="3"/>
  <c r="E4792" i="3"/>
  <c r="D4822" i="3"/>
  <c r="E4822" i="3"/>
  <c r="E4835" i="3"/>
  <c r="D4835" i="3"/>
  <c r="D4860" i="3"/>
  <c r="E4860" i="3"/>
  <c r="D4890" i="3"/>
  <c r="E4890" i="3"/>
  <c r="D4902" i="3"/>
  <c r="E4902" i="3"/>
  <c r="D4906" i="3"/>
  <c r="E4906" i="3"/>
  <c r="D5020" i="3"/>
  <c r="E5020" i="3"/>
  <c r="F5017" i="3" s="1"/>
  <c r="F4216" i="3"/>
  <c r="E4653" i="3"/>
  <c r="D4653" i="3"/>
  <c r="D4668" i="3"/>
  <c r="E4668" i="3"/>
  <c r="D4680" i="3"/>
  <c r="E4680" i="3"/>
  <c r="E4687" i="3"/>
  <c r="D4687" i="3"/>
  <c r="D4705" i="3"/>
  <c r="E4705" i="3"/>
  <c r="D4745" i="3"/>
  <c r="E4745" i="3"/>
  <c r="D4754" i="3"/>
  <c r="E4754" i="3"/>
  <c r="E4793" i="3"/>
  <c r="D4793" i="3"/>
  <c r="E4823" i="3"/>
  <c r="D4823" i="3"/>
  <c r="D4826" i="3"/>
  <c r="E4826" i="3"/>
  <c r="E4861" i="3"/>
  <c r="D4861" i="3"/>
  <c r="E4891" i="3"/>
  <c r="D4891" i="3"/>
  <c r="D4894" i="3"/>
  <c r="E4894" i="3"/>
  <c r="E4903" i="3"/>
  <c r="D4903" i="3"/>
  <c r="D4928" i="3"/>
  <c r="E4928" i="3"/>
  <c r="D4958" i="3"/>
  <c r="E4958" i="3"/>
  <c r="D4970" i="3"/>
  <c r="E4970" i="3"/>
  <c r="E4993" i="3"/>
  <c r="D4993" i="3"/>
  <c r="E5005" i="3"/>
  <c r="D5005" i="3"/>
  <c r="E5035" i="3"/>
  <c r="D5035" i="3"/>
  <c r="D5060" i="3"/>
  <c r="E5060" i="3"/>
  <c r="E5069" i="3"/>
  <c r="D5069" i="3"/>
  <c r="D5072" i="3"/>
  <c r="E5072" i="3"/>
  <c r="D5098" i="3"/>
  <c r="E5098" i="3"/>
  <c r="E5121" i="3"/>
  <c r="D5121" i="3"/>
  <c r="E5158" i="3"/>
  <c r="D5158" i="3"/>
  <c r="D5168" i="3"/>
  <c r="E5168" i="3"/>
  <c r="E5171" i="3"/>
  <c r="D5171" i="3"/>
  <c r="D5187" i="3"/>
  <c r="E5187" i="3"/>
  <c r="D5194" i="3"/>
  <c r="E5194" i="3"/>
  <c r="E5197" i="3"/>
  <c r="D5197" i="3"/>
  <c r="D5203" i="3"/>
  <c r="E5203" i="3"/>
  <c r="D5206" i="3"/>
  <c r="E5206" i="3"/>
  <c r="E5235" i="3"/>
  <c r="D5235" i="3"/>
  <c r="E5246" i="3"/>
  <c r="D5246" i="3"/>
  <c r="E5256" i="3"/>
  <c r="D5256" i="3"/>
  <c r="D5268" i="3"/>
  <c r="E5268" i="3"/>
  <c r="D5293" i="3"/>
  <c r="E5293" i="3"/>
  <c r="E5297" i="3"/>
  <c r="D5297" i="3"/>
  <c r="E5307" i="3"/>
  <c r="D5307" i="3"/>
  <c r="E5311" i="3"/>
  <c r="D5311" i="3"/>
  <c r="D5335" i="3"/>
  <c r="E5335" i="3"/>
  <c r="E5384" i="3"/>
  <c r="D5384" i="3"/>
  <c r="E5554" i="3"/>
  <c r="D5554" i="3"/>
  <c r="E4116" i="3"/>
  <c r="D4151" i="3"/>
  <c r="E4665" i="3"/>
  <c r="D4665" i="3"/>
  <c r="E4702" i="3"/>
  <c r="E4733" i="3"/>
  <c r="D4733" i="3"/>
  <c r="E4746" i="3"/>
  <c r="D4746" i="3"/>
  <c r="E4755" i="3"/>
  <c r="D4755" i="3"/>
  <c r="D4788" i="3"/>
  <c r="E4788" i="3"/>
  <c r="E4797" i="3"/>
  <c r="D4797" i="3"/>
  <c r="D4800" i="3"/>
  <c r="E4800" i="3"/>
  <c r="E4827" i="3"/>
  <c r="D4827" i="3"/>
  <c r="D4856" i="3"/>
  <c r="E4856" i="3"/>
  <c r="E4865" i="3"/>
  <c r="D4865" i="3"/>
  <c r="D4868" i="3"/>
  <c r="E4868" i="3"/>
  <c r="E4895" i="3"/>
  <c r="D4895" i="3"/>
  <c r="E4929" i="3"/>
  <c r="D4929" i="3"/>
  <c r="E4959" i="3"/>
  <c r="D4959" i="3"/>
  <c r="D4962" i="3"/>
  <c r="E4962" i="3"/>
  <c r="E4971" i="3"/>
  <c r="D4971" i="3"/>
  <c r="D4996" i="3"/>
  <c r="E4996" i="3"/>
  <c r="D5026" i="3"/>
  <c r="E5026" i="3"/>
  <c r="D5038" i="3"/>
  <c r="E5038" i="3"/>
  <c r="E5061" i="3"/>
  <c r="D5061" i="3"/>
  <c r="E5073" i="3"/>
  <c r="D5073" i="3"/>
  <c r="E5099" i="3"/>
  <c r="D5099" i="3"/>
  <c r="D5145" i="3"/>
  <c r="E5145" i="3"/>
  <c r="D5153" i="3"/>
  <c r="E5153" i="3"/>
  <c r="D5159" i="3"/>
  <c r="E5159" i="3"/>
  <c r="D5169" i="3"/>
  <c r="E5169" i="3"/>
  <c r="D5172" i="3"/>
  <c r="E5172" i="3"/>
  <c r="E5175" i="3"/>
  <c r="D5175" i="3"/>
  <c r="E5188" i="3"/>
  <c r="D5188" i="3"/>
  <c r="D5191" i="3"/>
  <c r="E5191" i="3"/>
  <c r="D5200" i="3"/>
  <c r="E5200" i="3"/>
  <c r="D5225" i="3"/>
  <c r="E5225" i="3"/>
  <c r="E5229" i="3"/>
  <c r="D5229" i="3"/>
  <c r="E5239" i="3"/>
  <c r="D5239" i="3"/>
  <c r="E5243" i="3"/>
  <c r="D5243" i="3"/>
  <c r="E5260" i="3"/>
  <c r="D5260" i="3"/>
  <c r="D5305" i="3"/>
  <c r="E5305" i="3"/>
  <c r="E5324" i="3"/>
  <c r="D5324" i="3"/>
  <c r="D5485" i="3"/>
  <c r="E5485" i="3"/>
  <c r="D5519" i="3"/>
  <c r="E5519" i="3"/>
  <c r="D5539" i="3"/>
  <c r="E5539" i="3"/>
  <c r="E4661" i="3"/>
  <c r="D4661" i="3"/>
  <c r="E4691" i="3"/>
  <c r="D4691" i="3"/>
  <c r="E4695" i="3"/>
  <c r="D4695" i="3"/>
  <c r="E4709" i="3"/>
  <c r="D4709" i="3"/>
  <c r="D4747" i="3"/>
  <c r="E4747" i="3"/>
  <c r="E4750" i="3"/>
  <c r="D4750" i="3"/>
  <c r="D4756" i="3"/>
  <c r="E4756" i="3"/>
  <c r="E4759" i="3"/>
  <c r="D4759" i="3"/>
  <c r="D4766" i="3"/>
  <c r="E4766" i="3"/>
  <c r="E4789" i="3"/>
  <c r="D4789" i="3"/>
  <c r="E4801" i="3"/>
  <c r="D4801" i="3"/>
  <c r="E4831" i="3"/>
  <c r="D4831" i="3"/>
  <c r="D4834" i="3"/>
  <c r="E4834" i="3"/>
  <c r="E4857" i="3"/>
  <c r="D4857" i="3"/>
  <c r="E4869" i="3"/>
  <c r="D4869" i="3"/>
  <c r="E4899" i="3"/>
  <c r="D4899" i="3"/>
  <c r="D4924" i="3"/>
  <c r="E4924" i="3"/>
  <c r="E4933" i="3"/>
  <c r="D4933" i="3"/>
  <c r="D4936" i="3"/>
  <c r="E4936" i="3"/>
  <c r="E4963" i="3"/>
  <c r="D4963" i="3"/>
  <c r="E4997" i="3"/>
  <c r="D4997" i="3"/>
  <c r="E5027" i="3"/>
  <c r="D5027" i="3"/>
  <c r="D5030" i="3"/>
  <c r="E5030" i="3"/>
  <c r="E5039" i="3"/>
  <c r="D5039" i="3"/>
  <c r="D5064" i="3"/>
  <c r="E5064" i="3"/>
  <c r="D5094" i="3"/>
  <c r="E5094" i="3"/>
  <c r="E5103" i="3"/>
  <c r="D5103" i="3"/>
  <c r="D5106" i="3"/>
  <c r="E5106" i="3"/>
  <c r="E5119" i="3"/>
  <c r="D5119" i="3"/>
  <c r="E5146" i="3"/>
  <c r="D5146" i="3"/>
  <c r="E5154" i="3"/>
  <c r="D5154" i="3"/>
  <c r="D5160" i="3"/>
  <c r="E5160" i="3"/>
  <c r="E5163" i="3"/>
  <c r="D5163" i="3"/>
  <c r="D5166" i="3"/>
  <c r="E5166" i="3"/>
  <c r="E5192" i="3"/>
  <c r="D5192" i="3"/>
  <c r="E5201" i="3"/>
  <c r="D5201" i="3"/>
  <c r="D5237" i="3"/>
  <c r="E5237" i="3"/>
  <c r="D5270" i="3"/>
  <c r="E5270" i="3"/>
  <c r="D5289" i="3"/>
  <c r="E5289" i="3"/>
  <c r="D5295" i="3"/>
  <c r="E5295" i="3"/>
  <c r="E5299" i="3"/>
  <c r="D5299" i="3"/>
  <c r="E5309" i="3"/>
  <c r="D5309" i="3"/>
  <c r="D5419" i="3"/>
  <c r="E5419" i="3"/>
  <c r="E5422" i="3"/>
  <c r="D5422" i="3"/>
  <c r="D5453" i="3"/>
  <c r="E5453" i="3"/>
  <c r="E5456" i="3"/>
  <c r="D5456" i="3"/>
  <c r="F4913" i="3"/>
  <c r="F4981" i="3"/>
  <c r="F5049" i="3"/>
  <c r="D5351" i="3"/>
  <c r="E5351" i="3"/>
  <c r="E5354" i="3"/>
  <c r="D5354" i="3"/>
  <c r="D5385" i="3"/>
  <c r="E5385" i="3"/>
  <c r="E5388" i="3"/>
  <c r="D5388" i="3"/>
  <c r="E5486" i="3"/>
  <c r="D5486" i="3"/>
  <c r="E5520" i="3"/>
  <c r="D5520" i="3"/>
  <c r="D5555" i="3"/>
  <c r="E5555" i="3"/>
  <c r="D5694" i="3"/>
  <c r="E5694" i="3"/>
  <c r="D5711" i="3"/>
  <c r="E5711" i="3"/>
  <c r="E5727" i="3"/>
  <c r="D5727" i="3"/>
  <c r="E5744" i="3"/>
  <c r="D5744" i="3"/>
  <c r="D5766" i="3"/>
  <c r="E5766" i="3"/>
  <c r="D5787" i="3"/>
  <c r="E5787" i="3"/>
  <c r="D5872" i="3"/>
  <c r="E5872" i="3"/>
  <c r="E5894" i="3"/>
  <c r="D5894" i="3"/>
  <c r="E5913" i="3"/>
  <c r="D5913" i="3"/>
  <c r="E5923" i="3"/>
  <c r="D5923" i="3"/>
  <c r="D5948" i="3"/>
  <c r="E5948" i="3"/>
  <c r="D5956" i="3"/>
  <c r="E5956" i="3"/>
  <c r="D5965" i="3"/>
  <c r="E5965" i="3"/>
  <c r="D5970" i="3"/>
  <c r="E5970" i="3"/>
  <c r="D6022" i="3"/>
  <c r="E6022" i="3"/>
  <c r="D5417" i="3"/>
  <c r="E5417" i="3"/>
  <c r="D5451" i="3"/>
  <c r="E5451" i="3"/>
  <c r="D5487" i="3"/>
  <c r="E5487" i="3"/>
  <c r="E5490" i="3"/>
  <c r="D5490" i="3"/>
  <c r="D5521" i="3"/>
  <c r="E5521" i="3"/>
  <c r="E5524" i="3"/>
  <c r="D5524" i="3"/>
  <c r="E5564" i="3"/>
  <c r="D5564" i="3"/>
  <c r="E5602" i="3"/>
  <c r="D5602" i="3"/>
  <c r="E5618" i="3"/>
  <c r="D5618" i="3"/>
  <c r="E5633" i="3"/>
  <c r="D5633" i="3"/>
  <c r="E5641" i="3"/>
  <c r="D5641" i="3"/>
  <c r="E5654" i="3"/>
  <c r="D5654" i="3"/>
  <c r="D5690" i="3"/>
  <c r="E5690" i="3"/>
  <c r="D5741" i="3"/>
  <c r="E5741" i="3"/>
  <c r="E5774" i="3"/>
  <c r="D5774" i="3"/>
  <c r="D5783" i="3"/>
  <c r="E5783" i="3"/>
  <c r="E5794" i="3"/>
  <c r="D5794" i="3"/>
  <c r="E5820" i="3"/>
  <c r="D5820" i="3"/>
  <c r="E5859" i="3"/>
  <c r="D5859" i="3"/>
  <c r="D5929" i="3"/>
  <c r="E5929" i="3"/>
  <c r="D6017" i="3"/>
  <c r="E6017" i="3"/>
  <c r="D5209" i="3"/>
  <c r="D5222" i="3"/>
  <c r="D5226" i="3"/>
  <c r="E5228" i="3"/>
  <c r="E5234" i="3"/>
  <c r="E5236" i="3"/>
  <c r="E5240" i="3"/>
  <c r="E5255" i="3"/>
  <c r="E5259" i="3"/>
  <c r="E5261" i="3"/>
  <c r="D5265" i="3"/>
  <c r="D5269" i="3"/>
  <c r="E5271" i="3"/>
  <c r="D5273" i="3"/>
  <c r="D5277" i="3"/>
  <c r="D5290" i="3"/>
  <c r="D5294" i="3"/>
  <c r="E5296" i="3"/>
  <c r="E5302" i="3"/>
  <c r="E5304" i="3"/>
  <c r="E5308" i="3"/>
  <c r="D5349" i="3"/>
  <c r="E5349" i="3"/>
  <c r="E5352" i="3"/>
  <c r="E5360" i="3"/>
  <c r="E5369" i="3"/>
  <c r="D5383" i="3"/>
  <c r="E5383" i="3"/>
  <c r="E5386" i="3"/>
  <c r="E5394" i="3"/>
  <c r="E5418" i="3"/>
  <c r="D5418" i="3"/>
  <c r="E5452" i="3"/>
  <c r="D5452" i="3"/>
  <c r="E5471" i="3"/>
  <c r="D5553" i="3"/>
  <c r="E5553" i="3"/>
  <c r="E5556" i="3"/>
  <c r="D5590" i="3"/>
  <c r="E5590" i="3"/>
  <c r="D5651" i="3"/>
  <c r="E5651" i="3"/>
  <c r="D5736" i="3"/>
  <c r="E5736" i="3"/>
  <c r="E5751" i="3"/>
  <c r="D5751" i="3"/>
  <c r="D5830" i="3"/>
  <c r="E5830" i="3"/>
  <c r="D5847" i="3"/>
  <c r="E5847" i="3"/>
  <c r="E5863" i="3"/>
  <c r="D5863" i="3"/>
  <c r="D5880" i="3"/>
  <c r="E5880" i="3"/>
  <c r="E5892" i="3"/>
  <c r="D5892" i="3"/>
  <c r="E5915" i="3"/>
  <c r="D5915" i="3"/>
  <c r="E5921" i="3"/>
  <c r="D5921" i="3"/>
  <c r="D5991" i="3"/>
  <c r="E5991" i="3"/>
  <c r="F5610" i="3"/>
  <c r="D5980" i="3"/>
  <c r="E5980" i="3"/>
  <c r="D5988" i="3"/>
  <c r="E5988" i="3"/>
  <c r="E6011" i="3"/>
  <c r="D6011" i="3"/>
  <c r="D6014" i="3"/>
  <c r="E6014" i="3"/>
  <c r="E6023" i="3"/>
  <c r="D6023" i="3"/>
  <c r="E6038" i="3"/>
  <c r="D6038" i="3"/>
  <c r="E6045" i="3"/>
  <c r="D6045" i="3"/>
  <c r="E6057" i="3"/>
  <c r="D6057" i="3"/>
  <c r="D6075" i="3"/>
  <c r="E6075" i="3"/>
  <c r="E6102" i="3"/>
  <c r="D6102" i="3"/>
  <c r="D6122" i="3"/>
  <c r="E6122" i="3"/>
  <c r="D6129" i="3"/>
  <c r="E6129" i="3"/>
  <c r="E6198" i="3"/>
  <c r="D6198" i="3"/>
  <c r="E6234" i="3"/>
  <c r="D6234" i="3"/>
  <c r="E6267" i="3"/>
  <c r="D6267" i="3"/>
  <c r="E6279" i="3"/>
  <c r="D6279" i="3"/>
  <c r="E5943" i="3"/>
  <c r="D5943" i="3"/>
  <c r="D5946" i="3"/>
  <c r="E5946" i="3"/>
  <c r="D5954" i="3"/>
  <c r="E5954" i="3"/>
  <c r="E5960" i="3"/>
  <c r="D5960" i="3"/>
  <c r="D5963" i="3"/>
  <c r="E5963" i="3"/>
  <c r="E5981" i="3"/>
  <c r="D5981" i="3"/>
  <c r="E5989" i="3"/>
  <c r="D5989" i="3"/>
  <c r="E6015" i="3"/>
  <c r="D6015" i="3"/>
  <c r="D6024" i="3"/>
  <c r="E6024" i="3"/>
  <c r="E6042" i="3"/>
  <c r="D6042" i="3"/>
  <c r="E6049" i="3"/>
  <c r="D6049" i="3"/>
  <c r="E6064" i="3"/>
  <c r="D6064" i="3"/>
  <c r="D6120" i="3"/>
  <c r="E6120" i="3"/>
  <c r="E6151" i="3"/>
  <c r="D6151" i="3"/>
  <c r="E6161" i="3"/>
  <c r="D6161" i="3"/>
  <c r="E6182" i="3"/>
  <c r="D6182" i="3"/>
  <c r="E6208" i="3"/>
  <c r="D6208" i="3"/>
  <c r="E6271" i="3"/>
  <c r="D6271" i="3"/>
  <c r="E6285" i="3"/>
  <c r="D6285" i="3"/>
  <c r="E6293" i="3"/>
  <c r="D6293" i="3"/>
  <c r="D5558" i="3"/>
  <c r="D5603" i="3"/>
  <c r="E5617" i="3"/>
  <c r="E5632" i="3"/>
  <c r="D5640" i="3"/>
  <c r="E5668" i="3"/>
  <c r="E5673" i="3"/>
  <c r="D5683" i="3"/>
  <c r="E5698" i="3"/>
  <c r="E5715" i="3"/>
  <c r="E5719" i="3"/>
  <c r="D5722" i="3"/>
  <c r="D5726" i="3"/>
  <c r="E5758" i="3"/>
  <c r="E5762" i="3"/>
  <c r="E5779" i="3"/>
  <c r="E5804" i="3"/>
  <c r="E5809" i="3"/>
  <c r="D5819" i="3"/>
  <c r="E5834" i="3"/>
  <c r="E5851" i="3"/>
  <c r="E5855" i="3"/>
  <c r="D5858" i="3"/>
  <c r="D5862" i="3"/>
  <c r="E5893" i="3"/>
  <c r="E5912" i="3"/>
  <c r="E5914" i="3"/>
  <c r="E5920" i="3"/>
  <c r="E5922" i="3"/>
  <c r="D5926" i="3"/>
  <c r="D5930" i="3"/>
  <c r="E5936" i="3"/>
  <c r="E5947" i="3"/>
  <c r="D5947" i="3"/>
  <c r="E5955" i="3"/>
  <c r="D5955" i="3"/>
  <c r="E5964" i="3"/>
  <c r="D5964" i="3"/>
  <c r="D5982" i="3"/>
  <c r="E5982" i="3"/>
  <c r="D5990" i="3"/>
  <c r="E5990" i="3"/>
  <c r="D6016" i="3"/>
  <c r="E6016" i="3"/>
  <c r="E6030" i="3"/>
  <c r="E6068" i="3"/>
  <c r="D6068" i="3"/>
  <c r="D6077" i="3"/>
  <c r="E6077" i="3"/>
  <c r="E6100" i="3"/>
  <c r="D6100" i="3"/>
  <c r="E6127" i="3"/>
  <c r="D6127" i="3"/>
  <c r="E6131" i="3"/>
  <c r="D6131" i="3"/>
  <c r="E6143" i="3"/>
  <c r="D6143" i="3"/>
  <c r="E6187" i="3"/>
  <c r="D6187" i="3"/>
  <c r="E6220" i="3"/>
  <c r="D6220" i="3"/>
  <c r="E6238" i="3"/>
  <c r="D6238" i="3"/>
  <c r="E6348" i="3"/>
  <c r="D6348" i="3"/>
  <c r="E6336" i="3"/>
  <c r="D6336" i="3"/>
  <c r="D6076" i="3"/>
  <c r="D6089" i="3"/>
  <c r="D6110" i="3"/>
  <c r="E6116" i="3"/>
  <c r="D6130" i="3"/>
  <c r="D6142" i="3"/>
  <c r="D6219" i="3"/>
  <c r="D6266" i="3"/>
  <c r="D6278" i="3"/>
  <c r="D6330" i="3"/>
  <c r="E6352" i="3"/>
  <c r="D6352" i="3"/>
  <c r="D6354" i="3"/>
  <c r="D6358" i="3"/>
  <c r="D6368" i="3"/>
  <c r="D6376" i="3"/>
  <c r="D6380" i="3"/>
  <c r="D6385" i="3"/>
  <c r="D6390" i="3"/>
  <c r="D6403" i="3"/>
  <c r="D6405" i="3"/>
  <c r="D6413" i="3"/>
  <c r="D6417" i="3"/>
  <c r="D6419" i="3"/>
  <c r="D6423" i="3"/>
  <c r="D6427" i="3"/>
  <c r="D6431" i="3"/>
  <c r="E6437" i="3"/>
  <c r="D6440" i="3"/>
  <c r="D6446" i="3"/>
  <c r="D6450" i="3"/>
  <c r="D6455" i="3"/>
  <c r="E6462" i="3"/>
  <c r="E6468" i="3"/>
  <c r="D6472" i="3"/>
  <c r="D6474" i="3"/>
  <c r="D6482" i="3"/>
  <c r="D6484" i="3"/>
  <c r="E6490" i="3"/>
  <c r="E6492" i="3"/>
  <c r="D6506" i="3"/>
  <c r="D6514" i="3"/>
  <c r="E6519" i="3"/>
  <c r="D6533" i="3"/>
  <c r="D6535" i="3"/>
  <c r="D6540" i="3"/>
  <c r="E6545" i="3"/>
  <c r="E6549" i="3"/>
  <c r="E6551" i="3"/>
  <c r="D6555" i="3"/>
  <c r="D6559" i="3"/>
  <c r="D6561" i="3"/>
  <c r="D6565" i="3"/>
  <c r="D6582" i="3"/>
  <c r="D6586" i="3"/>
  <c r="D6599" i="3"/>
  <c r="D6603" i="3"/>
  <c r="D6616" i="3"/>
  <c r="D6620" i="3"/>
  <c r="D6633" i="3"/>
  <c r="D6635" i="3"/>
  <c r="D6642" i="3"/>
  <c r="D6644" i="3"/>
  <c r="D6650" i="3"/>
  <c r="D6652" i="3"/>
  <c r="E6657" i="3"/>
  <c r="D6662" i="3"/>
  <c r="D6677" i="3"/>
  <c r="D6679" i="3"/>
  <c r="D6692" i="3"/>
  <c r="D6696" i="3"/>
  <c r="E6705" i="3"/>
  <c r="E6710" i="3"/>
  <c r="D6713" i="3"/>
  <c r="E6731" i="3"/>
  <c r="E6748" i="3"/>
  <c r="D6360" i="3"/>
  <c r="E6387" i="3"/>
  <c r="D6389" i="3"/>
  <c r="D6489" i="3"/>
  <c r="E6494" i="3"/>
  <c r="E6498" i="3"/>
  <c r="E6500" i="3"/>
  <c r="D6504" i="3"/>
  <c r="D6508" i="3"/>
  <c r="D6510" i="3"/>
  <c r="D6567" i="3"/>
  <c r="D6569" i="3"/>
  <c r="E6357" i="3"/>
  <c r="D6384" i="3"/>
  <c r="D6400" i="3"/>
  <c r="D6418" i="3"/>
  <c r="D6422" i="3"/>
  <c r="D6426" i="3"/>
  <c r="D6430" i="3"/>
  <c r="D6434" i="3"/>
  <c r="D6445" i="3"/>
  <c r="D6449" i="3"/>
  <c r="E6469" i="3"/>
  <c r="E6477" i="3"/>
  <c r="E6528" i="3"/>
  <c r="E6532" i="3"/>
  <c r="E6534" i="3"/>
  <c r="D6550" i="3"/>
  <c r="E6558" i="3"/>
  <c r="E6560" i="3"/>
  <c r="E6581" i="3"/>
  <c r="E6598" i="3"/>
  <c r="E6615" i="3"/>
  <c r="E6632" i="3"/>
  <c r="E6634" i="3"/>
  <c r="E6643" i="3"/>
  <c r="E6649" i="3"/>
  <c r="E6651" i="3"/>
  <c r="E6676" i="3"/>
  <c r="D6678" i="3"/>
  <c r="E6684" i="3"/>
  <c r="E6688" i="3"/>
  <c r="D6691" i="3"/>
  <c r="D6695" i="3"/>
  <c r="E6718" i="3"/>
  <c r="E6735" i="3"/>
  <c r="D6743" i="3"/>
  <c r="E6756" i="3"/>
  <c r="E6761" i="3"/>
  <c r="E6773" i="3"/>
  <c r="E6778" i="3"/>
  <c r="F6783" i="3"/>
  <c r="D44" i="3"/>
  <c r="D61" i="3"/>
  <c r="D107" i="3"/>
  <c r="D129" i="3"/>
  <c r="D133" i="3"/>
  <c r="D146" i="3"/>
  <c r="D150" i="3"/>
  <c r="D167" i="3"/>
  <c r="D38" i="3"/>
  <c r="E39" i="3"/>
  <c r="D42" i="3"/>
  <c r="D43" i="3"/>
  <c r="D47" i="3"/>
  <c r="E48" i="3"/>
  <c r="D51" i="3"/>
  <c r="D52" i="3"/>
  <c r="D55" i="3"/>
  <c r="E56" i="3"/>
  <c r="D59" i="3"/>
  <c r="D60" i="3"/>
  <c r="D64" i="3"/>
  <c r="E65" i="3"/>
  <c r="D68" i="3"/>
  <c r="D69" i="3"/>
  <c r="D72" i="3"/>
  <c r="E73" i="3"/>
  <c r="D76" i="3"/>
  <c r="D77" i="3"/>
  <c r="E78" i="3"/>
  <c r="D81" i="3"/>
  <c r="E82" i="3"/>
  <c r="D85" i="3"/>
  <c r="D86" i="3"/>
  <c r="D89" i="3"/>
  <c r="E90" i="3"/>
  <c r="D93" i="3"/>
  <c r="D94" i="3"/>
  <c r="E95" i="3"/>
  <c r="D98" i="3"/>
  <c r="E99" i="3"/>
  <c r="D102" i="3"/>
  <c r="D103" i="3"/>
  <c r="D106" i="3"/>
  <c r="D110" i="3"/>
  <c r="D111" i="3"/>
  <c r="E112" i="3"/>
  <c r="D115" i="3"/>
  <c r="E116" i="3"/>
  <c r="D119" i="3"/>
  <c r="D120" i="3"/>
  <c r="D123" i="3"/>
  <c r="E124" i="3"/>
  <c r="D127" i="3"/>
  <c r="D128" i="3"/>
  <c r="D132" i="3"/>
  <c r="D136" i="3"/>
  <c r="D137" i="3"/>
  <c r="D140" i="3"/>
  <c r="E141" i="3"/>
  <c r="D144" i="3"/>
  <c r="D145" i="3"/>
  <c r="D149" i="3"/>
  <c r="D153" i="3"/>
  <c r="D154" i="3"/>
  <c r="D157" i="3"/>
  <c r="E158" i="3"/>
  <c r="D161" i="3"/>
  <c r="D162" i="3"/>
  <c r="E163" i="3"/>
  <c r="D166" i="3"/>
  <c r="D170" i="3"/>
  <c r="D171" i="3"/>
  <c r="D174" i="3"/>
  <c r="E178" i="3"/>
  <c r="E191" i="3"/>
  <c r="D193" i="3"/>
  <c r="E205" i="3"/>
  <c r="D209" i="3"/>
  <c r="E212" i="3"/>
  <c r="E225" i="3"/>
  <c r="D227" i="3"/>
  <c r="E239" i="3"/>
  <c r="D243" i="3"/>
  <c r="E246" i="3"/>
  <c r="E259" i="3"/>
  <c r="D261" i="3"/>
  <c r="E273" i="3"/>
  <c r="D277" i="3"/>
  <c r="E280" i="3"/>
  <c r="E293" i="3"/>
  <c r="D295" i="3"/>
  <c r="E302" i="3"/>
  <c r="D302" i="3"/>
  <c r="E314" i="3"/>
  <c r="D314" i="3"/>
  <c r="D316" i="3"/>
  <c r="E323" i="3"/>
  <c r="D323" i="3"/>
  <c r="D328" i="3"/>
  <c r="D337" i="3"/>
  <c r="E349" i="3"/>
  <c r="D349" i="3"/>
  <c r="E358" i="3"/>
  <c r="D358" i="3"/>
  <c r="E361" i="3"/>
  <c r="D361" i="3"/>
  <c r="E370" i="3"/>
  <c r="D370" i="3"/>
  <c r="E382" i="3"/>
  <c r="D382" i="3"/>
  <c r="D384" i="3"/>
  <c r="E391" i="3"/>
  <c r="D391" i="3"/>
  <c r="D396" i="3"/>
  <c r="D405" i="3"/>
  <c r="E417" i="3"/>
  <c r="D417" i="3"/>
  <c r="E426" i="3"/>
  <c r="D426" i="3"/>
  <c r="E429" i="3"/>
  <c r="D429" i="3"/>
  <c r="E438" i="3"/>
  <c r="D438" i="3"/>
  <c r="E450" i="3"/>
  <c r="D450" i="3"/>
  <c r="D452" i="3"/>
  <c r="E459" i="3"/>
  <c r="D459" i="3"/>
  <c r="D464" i="3"/>
  <c r="D473" i="3"/>
  <c r="E485" i="3"/>
  <c r="D485" i="3"/>
  <c r="E494" i="3"/>
  <c r="D494" i="3"/>
  <c r="E497" i="3"/>
  <c r="D497" i="3"/>
  <c r="E506" i="3"/>
  <c r="D506" i="3"/>
  <c r="E518" i="3"/>
  <c r="D518" i="3"/>
  <c r="D520" i="3"/>
  <c r="E527" i="3"/>
  <c r="D527" i="3"/>
  <c r="D532" i="3"/>
  <c r="D541" i="3"/>
  <c r="E553" i="3"/>
  <c r="D553" i="3"/>
  <c r="E562" i="3"/>
  <c r="D562" i="3"/>
  <c r="E565" i="3"/>
  <c r="D565" i="3"/>
  <c r="E574" i="3"/>
  <c r="D574" i="3"/>
  <c r="E586" i="3"/>
  <c r="D586" i="3"/>
  <c r="D588" i="3"/>
  <c r="E595" i="3"/>
  <c r="D595" i="3"/>
  <c r="D600" i="3"/>
  <c r="D609" i="3"/>
  <c r="E621" i="3"/>
  <c r="D621" i="3"/>
  <c r="E630" i="3"/>
  <c r="D630" i="3"/>
  <c r="E633" i="3"/>
  <c r="D633" i="3"/>
  <c r="E642" i="3"/>
  <c r="D642" i="3"/>
  <c r="E654" i="3"/>
  <c r="D654" i="3"/>
  <c r="E664" i="3"/>
  <c r="D664" i="3"/>
  <c r="E671" i="3"/>
  <c r="D671" i="3"/>
  <c r="E681" i="3"/>
  <c r="D681" i="3"/>
  <c r="E688" i="3"/>
  <c r="D688" i="3"/>
  <c r="E698" i="3"/>
  <c r="D698" i="3"/>
  <c r="E705" i="3"/>
  <c r="D705" i="3"/>
  <c r="E715" i="3"/>
  <c r="D715" i="3"/>
  <c r="E722" i="3"/>
  <c r="D722" i="3"/>
  <c r="E732" i="3"/>
  <c r="D732" i="3"/>
  <c r="E739" i="3"/>
  <c r="D739" i="3"/>
  <c r="E749" i="3"/>
  <c r="D749" i="3"/>
  <c r="E756" i="3"/>
  <c r="D756" i="3"/>
  <c r="E766" i="3"/>
  <c r="D766" i="3"/>
  <c r="E773" i="3"/>
  <c r="D773" i="3"/>
  <c r="E783" i="3"/>
  <c r="D783" i="3"/>
  <c r="E790" i="3"/>
  <c r="D790" i="3"/>
  <c r="E800" i="3"/>
  <c r="D800" i="3"/>
  <c r="E807" i="3"/>
  <c r="D807" i="3"/>
  <c r="E817" i="3"/>
  <c r="D817" i="3"/>
  <c r="E824" i="3"/>
  <c r="D824" i="3"/>
  <c r="E834" i="3"/>
  <c r="D834" i="3"/>
  <c r="E841" i="3"/>
  <c r="D841" i="3"/>
  <c r="E851" i="3"/>
  <c r="D851" i="3"/>
  <c r="E858" i="3"/>
  <c r="D858" i="3"/>
  <c r="E868" i="3"/>
  <c r="D868" i="3"/>
  <c r="E875" i="3"/>
  <c r="D875" i="3"/>
  <c r="E885" i="3"/>
  <c r="D885" i="3"/>
  <c r="F952" i="3"/>
  <c r="F1020" i="3"/>
  <c r="F1088" i="3"/>
  <c r="F1156" i="3"/>
  <c r="F1224" i="3"/>
  <c r="F1292" i="3"/>
  <c r="F1360" i="3"/>
  <c r="F1428" i="3"/>
  <c r="F1496" i="3"/>
  <c r="F1564" i="3"/>
  <c r="F1632" i="3"/>
  <c r="F1700" i="3"/>
  <c r="F1768" i="3"/>
  <c r="D180" i="3"/>
  <c r="E183" i="3"/>
  <c r="E196" i="3"/>
  <c r="D201" i="3"/>
  <c r="E204" i="3"/>
  <c r="D214" i="3"/>
  <c r="E217" i="3"/>
  <c r="E230" i="3"/>
  <c r="D235" i="3"/>
  <c r="E238" i="3"/>
  <c r="D248" i="3"/>
  <c r="E251" i="3"/>
  <c r="E264" i="3"/>
  <c r="D269" i="3"/>
  <c r="E272" i="3"/>
  <c r="D282" i="3"/>
  <c r="E285" i="3"/>
  <c r="E297" i="3"/>
  <c r="D297" i="3"/>
  <c r="D299" i="3"/>
  <c r="E306" i="3"/>
  <c r="D306" i="3"/>
  <c r="D311" i="3"/>
  <c r="D320" i="3"/>
  <c r="E332" i="3"/>
  <c r="D332" i="3"/>
  <c r="E341" i="3"/>
  <c r="D341" i="3"/>
  <c r="E344" i="3"/>
  <c r="D344" i="3"/>
  <c r="E353" i="3"/>
  <c r="D353" i="3"/>
  <c r="E365" i="3"/>
  <c r="D365" i="3"/>
  <c r="D367" i="3"/>
  <c r="E374" i="3"/>
  <c r="D374" i="3"/>
  <c r="D379" i="3"/>
  <c r="D388" i="3"/>
  <c r="E400" i="3"/>
  <c r="D400" i="3"/>
  <c r="E409" i="3"/>
  <c r="D409" i="3"/>
  <c r="E412" i="3"/>
  <c r="D412" i="3"/>
  <c r="E421" i="3"/>
  <c r="D421" i="3"/>
  <c r="E433" i="3"/>
  <c r="D433" i="3"/>
  <c r="D435" i="3"/>
  <c r="E442" i="3"/>
  <c r="D442" i="3"/>
  <c r="D447" i="3"/>
  <c r="D456" i="3"/>
  <c r="E468" i="3"/>
  <c r="D468" i="3"/>
  <c r="E477" i="3"/>
  <c r="D477" i="3"/>
  <c r="E480" i="3"/>
  <c r="D480" i="3"/>
  <c r="E489" i="3"/>
  <c r="D489" i="3"/>
  <c r="E501" i="3"/>
  <c r="D501" i="3"/>
  <c r="D503" i="3"/>
  <c r="E510" i="3"/>
  <c r="D510" i="3"/>
  <c r="D515" i="3"/>
  <c r="D524" i="3"/>
  <c r="E536" i="3"/>
  <c r="D536" i="3"/>
  <c r="E545" i="3"/>
  <c r="D545" i="3"/>
  <c r="E548" i="3"/>
  <c r="D548" i="3"/>
  <c r="E557" i="3"/>
  <c r="D557" i="3"/>
  <c r="E569" i="3"/>
  <c r="D569" i="3"/>
  <c r="D571" i="3"/>
  <c r="E578" i="3"/>
  <c r="D578" i="3"/>
  <c r="D583" i="3"/>
  <c r="D592" i="3"/>
  <c r="E604" i="3"/>
  <c r="D604" i="3"/>
  <c r="E613" i="3"/>
  <c r="D613" i="3"/>
  <c r="E616" i="3"/>
  <c r="D616" i="3"/>
  <c r="E625" i="3"/>
  <c r="D625" i="3"/>
  <c r="E637" i="3"/>
  <c r="D637" i="3"/>
  <c r="D639" i="3"/>
  <c r="E646" i="3"/>
  <c r="D646" i="3"/>
  <c r="E648" i="3"/>
  <c r="D648" i="3"/>
  <c r="D651" i="3"/>
  <c r="E655" i="3"/>
  <c r="D655" i="3"/>
  <c r="E672" i="3"/>
  <c r="D672" i="3"/>
  <c r="E689" i="3"/>
  <c r="D689" i="3"/>
  <c r="E706" i="3"/>
  <c r="D706" i="3"/>
  <c r="E723" i="3"/>
  <c r="D723" i="3"/>
  <c r="E740" i="3"/>
  <c r="D740" i="3"/>
  <c r="E757" i="3"/>
  <c r="D757" i="3"/>
  <c r="E774" i="3"/>
  <c r="D774" i="3"/>
  <c r="E791" i="3"/>
  <c r="D791" i="3"/>
  <c r="E808" i="3"/>
  <c r="D808" i="3"/>
  <c r="E825" i="3"/>
  <c r="D825" i="3"/>
  <c r="E842" i="3"/>
  <c r="D842" i="3"/>
  <c r="E859" i="3"/>
  <c r="D859" i="3"/>
  <c r="E876" i="3"/>
  <c r="D876" i="3"/>
  <c r="F935" i="3"/>
  <c r="F1003" i="3"/>
  <c r="F1071" i="3"/>
  <c r="F1139" i="3"/>
  <c r="F1207" i="3"/>
  <c r="F1275" i="3"/>
  <c r="F1343" i="3"/>
  <c r="F1411" i="3"/>
  <c r="F1479" i="3"/>
  <c r="F1547" i="3"/>
  <c r="F1615" i="3"/>
  <c r="F1683" i="3"/>
  <c r="E315" i="3"/>
  <c r="D315" i="3"/>
  <c r="E324" i="3"/>
  <c r="D324" i="3"/>
  <c r="E327" i="3"/>
  <c r="D327" i="3"/>
  <c r="E336" i="3"/>
  <c r="D336" i="3"/>
  <c r="E348" i="3"/>
  <c r="D348" i="3"/>
  <c r="E357" i="3"/>
  <c r="D357" i="3"/>
  <c r="E383" i="3"/>
  <c r="D383" i="3"/>
  <c r="E392" i="3"/>
  <c r="D392" i="3"/>
  <c r="E395" i="3"/>
  <c r="D395" i="3"/>
  <c r="E404" i="3"/>
  <c r="D404" i="3"/>
  <c r="E416" i="3"/>
  <c r="D416" i="3"/>
  <c r="E425" i="3"/>
  <c r="D425" i="3"/>
  <c r="E451" i="3"/>
  <c r="D451" i="3"/>
  <c r="E460" i="3"/>
  <c r="D460" i="3"/>
  <c r="E463" i="3"/>
  <c r="D463" i="3"/>
  <c r="E472" i="3"/>
  <c r="D472" i="3"/>
  <c r="E484" i="3"/>
  <c r="D484" i="3"/>
  <c r="E493" i="3"/>
  <c r="D493" i="3"/>
  <c r="E519" i="3"/>
  <c r="D519" i="3"/>
  <c r="E528" i="3"/>
  <c r="D528" i="3"/>
  <c r="E531" i="3"/>
  <c r="D531" i="3"/>
  <c r="E540" i="3"/>
  <c r="D540" i="3"/>
  <c r="E552" i="3"/>
  <c r="D552" i="3"/>
  <c r="E561" i="3"/>
  <c r="D561" i="3"/>
  <c r="E587" i="3"/>
  <c r="D587" i="3"/>
  <c r="E596" i="3"/>
  <c r="D596" i="3"/>
  <c r="E599" i="3"/>
  <c r="D599" i="3"/>
  <c r="E608" i="3"/>
  <c r="D608" i="3"/>
  <c r="E620" i="3"/>
  <c r="D620" i="3"/>
  <c r="E629" i="3"/>
  <c r="D629" i="3"/>
  <c r="E631" i="3"/>
  <c r="D631" i="3"/>
  <c r="E659" i="3"/>
  <c r="D659" i="3"/>
  <c r="E665" i="3"/>
  <c r="D665" i="3"/>
  <c r="E676" i="3"/>
  <c r="D676" i="3"/>
  <c r="E682" i="3"/>
  <c r="D682" i="3"/>
  <c r="E693" i="3"/>
  <c r="D693" i="3"/>
  <c r="E699" i="3"/>
  <c r="D699" i="3"/>
  <c r="E710" i="3"/>
  <c r="D710" i="3"/>
  <c r="E716" i="3"/>
  <c r="D716" i="3"/>
  <c r="E727" i="3"/>
  <c r="D727" i="3"/>
  <c r="E733" i="3"/>
  <c r="D733" i="3"/>
  <c r="E744" i="3"/>
  <c r="D744" i="3"/>
  <c r="E750" i="3"/>
  <c r="D750" i="3"/>
  <c r="E761" i="3"/>
  <c r="D761" i="3"/>
  <c r="E767" i="3"/>
  <c r="D767" i="3"/>
  <c r="E778" i="3"/>
  <c r="D778" i="3"/>
  <c r="E784" i="3"/>
  <c r="D784" i="3"/>
  <c r="E795" i="3"/>
  <c r="D795" i="3"/>
  <c r="E801" i="3"/>
  <c r="D801" i="3"/>
  <c r="E812" i="3"/>
  <c r="D812" i="3"/>
  <c r="E818" i="3"/>
  <c r="D818" i="3"/>
  <c r="E829" i="3"/>
  <c r="D829" i="3"/>
  <c r="E835" i="3"/>
  <c r="D835" i="3"/>
  <c r="E846" i="3"/>
  <c r="D846" i="3"/>
  <c r="E852" i="3"/>
  <c r="D852" i="3"/>
  <c r="E863" i="3"/>
  <c r="D863" i="3"/>
  <c r="E869" i="3"/>
  <c r="D869" i="3"/>
  <c r="E880" i="3"/>
  <c r="D880" i="3"/>
  <c r="E886" i="3"/>
  <c r="D886" i="3"/>
  <c r="F918" i="3"/>
  <c r="F986" i="3"/>
  <c r="F1054" i="3"/>
  <c r="F1122" i="3"/>
  <c r="F1190" i="3"/>
  <c r="F1258" i="3"/>
  <c r="F1326" i="3"/>
  <c r="F1394" i="3"/>
  <c r="F1462" i="3"/>
  <c r="F1530" i="3"/>
  <c r="F1598" i="3"/>
  <c r="F1666" i="3"/>
  <c r="F1734" i="3"/>
  <c r="F1802" i="3"/>
  <c r="E298" i="3"/>
  <c r="D298" i="3"/>
  <c r="E307" i="3"/>
  <c r="D307" i="3"/>
  <c r="E310" i="3"/>
  <c r="D310" i="3"/>
  <c r="E319" i="3"/>
  <c r="D319" i="3"/>
  <c r="E331" i="3"/>
  <c r="D331" i="3"/>
  <c r="E340" i="3"/>
  <c r="D340" i="3"/>
  <c r="E366" i="3"/>
  <c r="D366" i="3"/>
  <c r="E375" i="3"/>
  <c r="D375" i="3"/>
  <c r="E378" i="3"/>
  <c r="D378" i="3"/>
  <c r="E387" i="3"/>
  <c r="D387" i="3"/>
  <c r="E399" i="3"/>
  <c r="D399" i="3"/>
  <c r="E408" i="3"/>
  <c r="D408" i="3"/>
  <c r="E434" i="3"/>
  <c r="D434" i="3"/>
  <c r="E443" i="3"/>
  <c r="D443" i="3"/>
  <c r="E446" i="3"/>
  <c r="D446" i="3"/>
  <c r="E455" i="3"/>
  <c r="D455" i="3"/>
  <c r="E467" i="3"/>
  <c r="D467" i="3"/>
  <c r="E476" i="3"/>
  <c r="D476" i="3"/>
  <c r="E502" i="3"/>
  <c r="D502" i="3"/>
  <c r="E511" i="3"/>
  <c r="D511" i="3"/>
  <c r="E514" i="3"/>
  <c r="D514" i="3"/>
  <c r="E523" i="3"/>
  <c r="D523" i="3"/>
  <c r="E535" i="3"/>
  <c r="D535" i="3"/>
  <c r="E544" i="3"/>
  <c r="D544" i="3"/>
  <c r="E570" i="3"/>
  <c r="D570" i="3"/>
  <c r="E579" i="3"/>
  <c r="D579" i="3"/>
  <c r="E582" i="3"/>
  <c r="D582" i="3"/>
  <c r="E591" i="3"/>
  <c r="D591" i="3"/>
  <c r="E603" i="3"/>
  <c r="D603" i="3"/>
  <c r="E612" i="3"/>
  <c r="D612" i="3"/>
  <c r="E614" i="3"/>
  <c r="D614" i="3"/>
  <c r="E638" i="3"/>
  <c r="D638" i="3"/>
  <c r="E647" i="3"/>
  <c r="D647" i="3"/>
  <c r="E650" i="3"/>
  <c r="D650" i="3"/>
  <c r="E663" i="3"/>
  <c r="D663" i="3"/>
  <c r="E667" i="3"/>
  <c r="D667" i="3"/>
  <c r="E680" i="3"/>
  <c r="D680" i="3"/>
  <c r="E684" i="3"/>
  <c r="D684" i="3"/>
  <c r="E697" i="3"/>
  <c r="D697" i="3"/>
  <c r="E701" i="3"/>
  <c r="D701" i="3"/>
  <c r="E714" i="3"/>
  <c r="D714" i="3"/>
  <c r="E718" i="3"/>
  <c r="D718" i="3"/>
  <c r="E731" i="3"/>
  <c r="D731" i="3"/>
  <c r="E735" i="3"/>
  <c r="D735" i="3"/>
  <c r="E748" i="3"/>
  <c r="D748" i="3"/>
  <c r="E752" i="3"/>
  <c r="D752" i="3"/>
  <c r="E765" i="3"/>
  <c r="D765" i="3"/>
  <c r="E769" i="3"/>
  <c r="D769" i="3"/>
  <c r="E782" i="3"/>
  <c r="D782" i="3"/>
  <c r="E786" i="3"/>
  <c r="D786" i="3"/>
  <c r="E799" i="3"/>
  <c r="D799" i="3"/>
  <c r="E803" i="3"/>
  <c r="D803" i="3"/>
  <c r="E816" i="3"/>
  <c r="D816" i="3"/>
  <c r="E820" i="3"/>
  <c r="D820" i="3"/>
  <c r="E833" i="3"/>
  <c r="D833" i="3"/>
  <c r="E837" i="3"/>
  <c r="D837" i="3"/>
  <c r="E850" i="3"/>
  <c r="D850" i="3"/>
  <c r="E854" i="3"/>
  <c r="D854" i="3"/>
  <c r="E867" i="3"/>
  <c r="D867" i="3"/>
  <c r="E871" i="3"/>
  <c r="D871" i="3"/>
  <c r="E884" i="3"/>
  <c r="D884" i="3"/>
  <c r="F954" i="3"/>
  <c r="F1090" i="3"/>
  <c r="F1158" i="3"/>
  <c r="D1948" i="3"/>
  <c r="E1948" i="3"/>
  <c r="D1952" i="3"/>
  <c r="E1952" i="3"/>
  <c r="D1960" i="3"/>
  <c r="E1960" i="3"/>
  <c r="D2016" i="3"/>
  <c r="E2016" i="3"/>
  <c r="D2020" i="3"/>
  <c r="E2020" i="3"/>
  <c r="D2028" i="3"/>
  <c r="E2028" i="3"/>
  <c r="D2084" i="3"/>
  <c r="E2084" i="3"/>
  <c r="D2088" i="3"/>
  <c r="E2088" i="3"/>
  <c r="D2096" i="3"/>
  <c r="E2096" i="3"/>
  <c r="D2152" i="3"/>
  <c r="E2152" i="3"/>
  <c r="D2156" i="3"/>
  <c r="E2156" i="3"/>
  <c r="D2164" i="3"/>
  <c r="E2164" i="3"/>
  <c r="E2208" i="3"/>
  <c r="D2208" i="3"/>
  <c r="D888" i="3"/>
  <c r="D892" i="3"/>
  <c r="D893" i="3"/>
  <c r="D897" i="3"/>
  <c r="D901" i="3"/>
  <c r="D902" i="3"/>
  <c r="D903" i="3"/>
  <c r="D905" i="3"/>
  <c r="D909" i="3"/>
  <c r="D910" i="3"/>
  <c r="D914" i="3"/>
  <c r="D918" i="3"/>
  <c r="D919" i="3"/>
  <c r="D920" i="3"/>
  <c r="D922" i="3"/>
  <c r="D926" i="3"/>
  <c r="D927" i="3"/>
  <c r="D931" i="3"/>
  <c r="D935" i="3"/>
  <c r="D936" i="3"/>
  <c r="D937" i="3"/>
  <c r="D939" i="3"/>
  <c r="D943" i="3"/>
  <c r="D944" i="3"/>
  <c r="D948" i="3"/>
  <c r="D952" i="3"/>
  <c r="D953" i="3"/>
  <c r="D954" i="3"/>
  <c r="D956" i="3"/>
  <c r="D960" i="3"/>
  <c r="D961" i="3"/>
  <c r="D965" i="3"/>
  <c r="D969" i="3"/>
  <c r="D970" i="3"/>
  <c r="D971" i="3"/>
  <c r="D973" i="3"/>
  <c r="D977" i="3"/>
  <c r="D978" i="3"/>
  <c r="D982" i="3"/>
  <c r="D986" i="3"/>
  <c r="D987" i="3"/>
  <c r="D988" i="3"/>
  <c r="D990" i="3"/>
  <c r="D994" i="3"/>
  <c r="D995" i="3"/>
  <c r="D999" i="3"/>
  <c r="D1003" i="3"/>
  <c r="D1004" i="3"/>
  <c r="D1005" i="3"/>
  <c r="D1007" i="3"/>
  <c r="D1011" i="3"/>
  <c r="D1012" i="3"/>
  <c r="D1016" i="3"/>
  <c r="D1020" i="3"/>
  <c r="D1021" i="3"/>
  <c r="D1022" i="3"/>
  <c r="D1024" i="3"/>
  <c r="D1028" i="3"/>
  <c r="D1029" i="3"/>
  <c r="D1033" i="3"/>
  <c r="D1037" i="3"/>
  <c r="D1038" i="3"/>
  <c r="D1039" i="3"/>
  <c r="D1041" i="3"/>
  <c r="D1045" i="3"/>
  <c r="D1046" i="3"/>
  <c r="D1050" i="3"/>
  <c r="D1054" i="3"/>
  <c r="D1055" i="3"/>
  <c r="D1056" i="3"/>
  <c r="D1058" i="3"/>
  <c r="D1062" i="3"/>
  <c r="D1063" i="3"/>
  <c r="D1067" i="3"/>
  <c r="D1071" i="3"/>
  <c r="D1072" i="3"/>
  <c r="D1073" i="3"/>
  <c r="D1075" i="3"/>
  <c r="D1079" i="3"/>
  <c r="D1080" i="3"/>
  <c r="D1084" i="3"/>
  <c r="D1088" i="3"/>
  <c r="D1089" i="3"/>
  <c r="D1090" i="3"/>
  <c r="D1092" i="3"/>
  <c r="D1096" i="3"/>
  <c r="D1097" i="3"/>
  <c r="D1101" i="3"/>
  <c r="D1105" i="3"/>
  <c r="D1106" i="3"/>
  <c r="D1107" i="3"/>
  <c r="D1109" i="3"/>
  <c r="D1113" i="3"/>
  <c r="D1114" i="3"/>
  <c r="D1118" i="3"/>
  <c r="D1122" i="3"/>
  <c r="D1123" i="3"/>
  <c r="D1124" i="3"/>
  <c r="D1126" i="3"/>
  <c r="D1130" i="3"/>
  <c r="D1131" i="3"/>
  <c r="D1135" i="3"/>
  <c r="D1139" i="3"/>
  <c r="D1140" i="3"/>
  <c r="D1141" i="3"/>
  <c r="D1143" i="3"/>
  <c r="D1147" i="3"/>
  <c r="D1148" i="3"/>
  <c r="D1152" i="3"/>
  <c r="D1156" i="3"/>
  <c r="D1157" i="3"/>
  <c r="D1158" i="3"/>
  <c r="D1160" i="3"/>
  <c r="D1164" i="3"/>
  <c r="D1165" i="3"/>
  <c r="D1169" i="3"/>
  <c r="D1173" i="3"/>
  <c r="D1174" i="3"/>
  <c r="D1175" i="3"/>
  <c r="D1177" i="3"/>
  <c r="D1181" i="3"/>
  <c r="D1182" i="3"/>
  <c r="D1186" i="3"/>
  <c r="D1190" i="3"/>
  <c r="D1191" i="3"/>
  <c r="D1192" i="3"/>
  <c r="D1194" i="3"/>
  <c r="D1198" i="3"/>
  <c r="D1199" i="3"/>
  <c r="D1203" i="3"/>
  <c r="D1207" i="3"/>
  <c r="D1208" i="3"/>
  <c r="D1209" i="3"/>
  <c r="D1211" i="3"/>
  <c r="D1215" i="3"/>
  <c r="D1216" i="3"/>
  <c r="D1220" i="3"/>
  <c r="D1224" i="3"/>
  <c r="D1225" i="3"/>
  <c r="D1226" i="3"/>
  <c r="D1228" i="3"/>
  <c r="D1232" i="3"/>
  <c r="D1233" i="3"/>
  <c r="D1237" i="3"/>
  <c r="D1241" i="3"/>
  <c r="D1242" i="3"/>
  <c r="D1243" i="3"/>
  <c r="D1245" i="3"/>
  <c r="D1249" i="3"/>
  <c r="D1250" i="3"/>
  <c r="D1254" i="3"/>
  <c r="D1258" i="3"/>
  <c r="D1259" i="3"/>
  <c r="D1260" i="3"/>
  <c r="D1262" i="3"/>
  <c r="D1266" i="3"/>
  <c r="D1267" i="3"/>
  <c r="D1271" i="3"/>
  <c r="D1275" i="3"/>
  <c r="D1276" i="3"/>
  <c r="D1277" i="3"/>
  <c r="D1279" i="3"/>
  <c r="D1283" i="3"/>
  <c r="D1284" i="3"/>
  <c r="D1288" i="3"/>
  <c r="D1292" i="3"/>
  <c r="D1293" i="3"/>
  <c r="D1294" i="3"/>
  <c r="D1296" i="3"/>
  <c r="D1300" i="3"/>
  <c r="D1301" i="3"/>
  <c r="D1305" i="3"/>
  <c r="D1309" i="3"/>
  <c r="D1310" i="3"/>
  <c r="D1311" i="3"/>
  <c r="D1313" i="3"/>
  <c r="D1317" i="3"/>
  <c r="D1318" i="3"/>
  <c r="D1322" i="3"/>
  <c r="D1326" i="3"/>
  <c r="D1327" i="3"/>
  <c r="D1328" i="3"/>
  <c r="D1330" i="3"/>
  <c r="D1334" i="3"/>
  <c r="D1335" i="3"/>
  <c r="D1339" i="3"/>
  <c r="D1343" i="3"/>
  <c r="D1344" i="3"/>
  <c r="D1345" i="3"/>
  <c r="D1347" i="3"/>
  <c r="D1351" i="3"/>
  <c r="D1352" i="3"/>
  <c r="D1356" i="3"/>
  <c r="D1360" i="3"/>
  <c r="D1361" i="3"/>
  <c r="D1362" i="3"/>
  <c r="D1364" i="3"/>
  <c r="D1368" i="3"/>
  <c r="D1369" i="3"/>
  <c r="D1373" i="3"/>
  <c r="D1377" i="3"/>
  <c r="D1378" i="3"/>
  <c r="D1379" i="3"/>
  <c r="D1381" i="3"/>
  <c r="D1385" i="3"/>
  <c r="D1386" i="3"/>
  <c r="D1390" i="3"/>
  <c r="D1394" i="3"/>
  <c r="D1395" i="3"/>
  <c r="D1396" i="3"/>
  <c r="D1398" i="3"/>
  <c r="D1402" i="3"/>
  <c r="D1403" i="3"/>
  <c r="D1407" i="3"/>
  <c r="D1411" i="3"/>
  <c r="D1412" i="3"/>
  <c r="D1413" i="3"/>
  <c r="D1415" i="3"/>
  <c r="D1419" i="3"/>
  <c r="D1420" i="3"/>
  <c r="D1424" i="3"/>
  <c r="D1428" i="3"/>
  <c r="D1429" i="3"/>
  <c r="D1430" i="3"/>
  <c r="D1432" i="3"/>
  <c r="D1436" i="3"/>
  <c r="D1437" i="3"/>
  <c r="D1441" i="3"/>
  <c r="D1445" i="3"/>
  <c r="D1446" i="3"/>
  <c r="D1447" i="3"/>
  <c r="D1449" i="3"/>
  <c r="D1453" i="3"/>
  <c r="D1454" i="3"/>
  <c r="D1458" i="3"/>
  <c r="D1462" i="3"/>
  <c r="D1463" i="3"/>
  <c r="D1464" i="3"/>
  <c r="D1466" i="3"/>
  <c r="D1470" i="3"/>
  <c r="D1471" i="3"/>
  <c r="D1475" i="3"/>
  <c r="D1479" i="3"/>
  <c r="D1480" i="3"/>
  <c r="D1481" i="3"/>
  <c r="D1483" i="3"/>
  <c r="D1487" i="3"/>
  <c r="D1488" i="3"/>
  <c r="D1492" i="3"/>
  <c r="D1496" i="3"/>
  <c r="D1497" i="3"/>
  <c r="D1498" i="3"/>
  <c r="D1500" i="3"/>
  <c r="D1504" i="3"/>
  <c r="D1505" i="3"/>
  <c r="D1509" i="3"/>
  <c r="D1513" i="3"/>
  <c r="D1514" i="3"/>
  <c r="D1515" i="3"/>
  <c r="D1517" i="3"/>
  <c r="D1521" i="3"/>
  <c r="D1522" i="3"/>
  <c r="D1526" i="3"/>
  <c r="D1530" i="3"/>
  <c r="D1531" i="3"/>
  <c r="D1532" i="3"/>
  <c r="D1534" i="3"/>
  <c r="D1538" i="3"/>
  <c r="D1539" i="3"/>
  <c r="D1543" i="3"/>
  <c r="D1547" i="3"/>
  <c r="D1548" i="3"/>
  <c r="D1549" i="3"/>
  <c r="D1551" i="3"/>
  <c r="D1555" i="3"/>
  <c r="D1556" i="3"/>
  <c r="D1560" i="3"/>
  <c r="D1564" i="3"/>
  <c r="D1565" i="3"/>
  <c r="D1566" i="3"/>
  <c r="D1568" i="3"/>
  <c r="D1572" i="3"/>
  <c r="D1573" i="3"/>
  <c r="D1577" i="3"/>
  <c r="D1581" i="3"/>
  <c r="D1582" i="3"/>
  <c r="D1583" i="3"/>
  <c r="D1585" i="3"/>
  <c r="D1589" i="3"/>
  <c r="D1590" i="3"/>
  <c r="D1594" i="3"/>
  <c r="D1598" i="3"/>
  <c r="D1599" i="3"/>
  <c r="D1600" i="3"/>
  <c r="D1602" i="3"/>
  <c r="D1606" i="3"/>
  <c r="D1607" i="3"/>
  <c r="D1611" i="3"/>
  <c r="D1615" i="3"/>
  <c r="D1616" i="3"/>
  <c r="D1617" i="3"/>
  <c r="D1619" i="3"/>
  <c r="D1623" i="3"/>
  <c r="D1624" i="3"/>
  <c r="D1628" i="3"/>
  <c r="D1632" i="3"/>
  <c r="D1633" i="3"/>
  <c r="D1634" i="3"/>
  <c r="D1636" i="3"/>
  <c r="D1640" i="3"/>
  <c r="D1641" i="3"/>
  <c r="D1645" i="3"/>
  <c r="D1649" i="3"/>
  <c r="D1650" i="3"/>
  <c r="D1651" i="3"/>
  <c r="D1653" i="3"/>
  <c r="D1657" i="3"/>
  <c r="D1658" i="3"/>
  <c r="D1662" i="3"/>
  <c r="D1666" i="3"/>
  <c r="D1667" i="3"/>
  <c r="D1668" i="3"/>
  <c r="D1670" i="3"/>
  <c r="D1674" i="3"/>
  <c r="D1675" i="3"/>
  <c r="D1679" i="3"/>
  <c r="D1683" i="3"/>
  <c r="D1684" i="3"/>
  <c r="D1685" i="3"/>
  <c r="D1687" i="3"/>
  <c r="D1691" i="3"/>
  <c r="D1692" i="3"/>
  <c r="D1696" i="3"/>
  <c r="D1700" i="3"/>
  <c r="D1701" i="3"/>
  <c r="D1702" i="3"/>
  <c r="D1704" i="3"/>
  <c r="D1708" i="3"/>
  <c r="D1709" i="3"/>
  <c r="D1713" i="3"/>
  <c r="D1717" i="3"/>
  <c r="D1718" i="3"/>
  <c r="D1719" i="3"/>
  <c r="D1721" i="3"/>
  <c r="D1725" i="3"/>
  <c r="D1726" i="3"/>
  <c r="D1730" i="3"/>
  <c r="D1734" i="3"/>
  <c r="D1735" i="3"/>
  <c r="D1736" i="3"/>
  <c r="D1738" i="3"/>
  <c r="D1742" i="3"/>
  <c r="D1743" i="3"/>
  <c r="D1747" i="3"/>
  <c r="D1751" i="3"/>
  <c r="D1752" i="3"/>
  <c r="D1753" i="3"/>
  <c r="D1755" i="3"/>
  <c r="D1759" i="3"/>
  <c r="D1760" i="3"/>
  <c r="D1764" i="3"/>
  <c r="D1768" i="3"/>
  <c r="D1769" i="3"/>
  <c r="D1770" i="3"/>
  <c r="D1772" i="3"/>
  <c r="D1776" i="3"/>
  <c r="D1777" i="3"/>
  <c r="D1781" i="3"/>
  <c r="D1785" i="3"/>
  <c r="D1786" i="3"/>
  <c r="D1787" i="3"/>
  <c r="D1789" i="3"/>
  <c r="D1793" i="3"/>
  <c r="D1794" i="3"/>
  <c r="D1798" i="3"/>
  <c r="D1802" i="3"/>
  <c r="D1803" i="3"/>
  <c r="D1804" i="3"/>
  <c r="D1806" i="3"/>
  <c r="D1810" i="3"/>
  <c r="D1811" i="3"/>
  <c r="D1815" i="3"/>
  <c r="D1819" i="3"/>
  <c r="D1820" i="3"/>
  <c r="D1821" i="3"/>
  <c r="D1823" i="3"/>
  <c r="D1827" i="3"/>
  <c r="D1828" i="3"/>
  <c r="E1832" i="3"/>
  <c r="D1834" i="3"/>
  <c r="E1838" i="3"/>
  <c r="E1845" i="3"/>
  <c r="D1847" i="3"/>
  <c r="D1850" i="3"/>
  <c r="E1853" i="3"/>
  <c r="D1863" i="3"/>
  <c r="E1866" i="3"/>
  <c r="D1868" i="3"/>
  <c r="E1872" i="3"/>
  <c r="E1879" i="3"/>
  <c r="D1881" i="3"/>
  <c r="D1884" i="3"/>
  <c r="E1887" i="3"/>
  <c r="D1897" i="3"/>
  <c r="E1900" i="3"/>
  <c r="D1902" i="3"/>
  <c r="E1906" i="3"/>
  <c r="E1913" i="3"/>
  <c r="D1915" i="3"/>
  <c r="D1918" i="3"/>
  <c r="E1921" i="3"/>
  <c r="D1931" i="3"/>
  <c r="E1931" i="3"/>
  <c r="D1935" i="3"/>
  <c r="E1935" i="3"/>
  <c r="D1943" i="3"/>
  <c r="E1943" i="3"/>
  <c r="D1966" i="3"/>
  <c r="D1970" i="3"/>
  <c r="D1978" i="3"/>
  <c r="D1999" i="3"/>
  <c r="E1999" i="3"/>
  <c r="D2003" i="3"/>
  <c r="E2003" i="3"/>
  <c r="D2011" i="3"/>
  <c r="E2011" i="3"/>
  <c r="D2034" i="3"/>
  <c r="D2038" i="3"/>
  <c r="D2046" i="3"/>
  <c r="D2067" i="3"/>
  <c r="E2067" i="3"/>
  <c r="D2071" i="3"/>
  <c r="E2071" i="3"/>
  <c r="D2079" i="3"/>
  <c r="E2079" i="3"/>
  <c r="D2102" i="3"/>
  <c r="D2106" i="3"/>
  <c r="D2114" i="3"/>
  <c r="D2135" i="3"/>
  <c r="E2135" i="3"/>
  <c r="D2139" i="3"/>
  <c r="E2139" i="3"/>
  <c r="D2147" i="3"/>
  <c r="E2147" i="3"/>
  <c r="D2170" i="3"/>
  <c r="D2174" i="3"/>
  <c r="D2182" i="3"/>
  <c r="E2204" i="3"/>
  <c r="D2204" i="3"/>
  <c r="E2216" i="3"/>
  <c r="D2216" i="3"/>
  <c r="E2225" i="3"/>
  <c r="D2225" i="3"/>
  <c r="E1905" i="3"/>
  <c r="D1909" i="3"/>
  <c r="E1912" i="3"/>
  <c r="D1926" i="3"/>
  <c r="E1926" i="3"/>
  <c r="D1949" i="3"/>
  <c r="D1953" i="3"/>
  <c r="D1961" i="3"/>
  <c r="D1982" i="3"/>
  <c r="E1982" i="3"/>
  <c r="D1986" i="3"/>
  <c r="E1986" i="3"/>
  <c r="D1994" i="3"/>
  <c r="E1994" i="3"/>
  <c r="D2017" i="3"/>
  <c r="D2021" i="3"/>
  <c r="D2029" i="3"/>
  <c r="D2050" i="3"/>
  <c r="E2050" i="3"/>
  <c r="D2054" i="3"/>
  <c r="E2054" i="3"/>
  <c r="D2062" i="3"/>
  <c r="E2062" i="3"/>
  <c r="D2085" i="3"/>
  <c r="D2089" i="3"/>
  <c r="D2097" i="3"/>
  <c r="D2118" i="3"/>
  <c r="E2118" i="3"/>
  <c r="D2122" i="3"/>
  <c r="E2122" i="3"/>
  <c r="D2130" i="3"/>
  <c r="E2130" i="3"/>
  <c r="D2153" i="3"/>
  <c r="D2157" i="3"/>
  <c r="D2165" i="3"/>
  <c r="D2186" i="3"/>
  <c r="E2186" i="3"/>
  <c r="D2190" i="3"/>
  <c r="E2190" i="3"/>
  <c r="D2198" i="3"/>
  <c r="E2198" i="3"/>
  <c r="E2221" i="3"/>
  <c r="D2221" i="3"/>
  <c r="E2233" i="3"/>
  <c r="D2233" i="3"/>
  <c r="E2242" i="3"/>
  <c r="D2242" i="3"/>
  <c r="D1965" i="3"/>
  <c r="E1965" i="3"/>
  <c r="D1969" i="3"/>
  <c r="E1969" i="3"/>
  <c r="D1977" i="3"/>
  <c r="E1977" i="3"/>
  <c r="D2033" i="3"/>
  <c r="E2033" i="3"/>
  <c r="D2037" i="3"/>
  <c r="E2037" i="3"/>
  <c r="D2045" i="3"/>
  <c r="E2045" i="3"/>
  <c r="D2101" i="3"/>
  <c r="E2101" i="3"/>
  <c r="D2105" i="3"/>
  <c r="E2105" i="3"/>
  <c r="D2113" i="3"/>
  <c r="E2113" i="3"/>
  <c r="D2169" i="3"/>
  <c r="E2169" i="3"/>
  <c r="D2173" i="3"/>
  <c r="E2173" i="3"/>
  <c r="D2181" i="3"/>
  <c r="E2181" i="3"/>
  <c r="E2238" i="3"/>
  <c r="D2238" i="3"/>
  <c r="E2203" i="3"/>
  <c r="E2207" i="3"/>
  <c r="E2215" i="3"/>
  <c r="E2220" i="3"/>
  <c r="E2224" i="3"/>
  <c r="E2232" i="3"/>
  <c r="E2237" i="3"/>
  <c r="E2241" i="3"/>
  <c r="E2249" i="3"/>
  <c r="E2254" i="3"/>
  <c r="E2258" i="3"/>
  <c r="E2266" i="3"/>
  <c r="E2271" i="3"/>
  <c r="E2275" i="3"/>
  <c r="E2283" i="3"/>
  <c r="E2288" i="3"/>
  <c r="E2292" i="3"/>
  <c r="E2300" i="3"/>
  <c r="E2305" i="3"/>
  <c r="E2309" i="3"/>
  <c r="E2317" i="3"/>
  <c r="E2322" i="3"/>
  <c r="E2326" i="3"/>
  <c r="E2334" i="3"/>
  <c r="E2339" i="3"/>
  <c r="E2343" i="3"/>
  <c r="E2351" i="3"/>
  <c r="E2356" i="3"/>
  <c r="E2360" i="3"/>
  <c r="E2368" i="3"/>
  <c r="E2373" i="3"/>
  <c r="E2377" i="3"/>
  <c r="E2385" i="3"/>
  <c r="E2390" i="3"/>
  <c r="E2394" i="3"/>
  <c r="E2402" i="3"/>
  <c r="E2407" i="3"/>
  <c r="E2411" i="3"/>
  <c r="E2419" i="3"/>
  <c r="E2424" i="3"/>
  <c r="E2428" i="3"/>
  <c r="E2436" i="3"/>
  <c r="E2441" i="3"/>
  <c r="E2445" i="3"/>
  <c r="E2453" i="3"/>
  <c r="E2458" i="3"/>
  <c r="E2462" i="3"/>
  <c r="E2470" i="3"/>
  <c r="E2475" i="3"/>
  <c r="E2479" i="3"/>
  <c r="E2487" i="3"/>
  <c r="E2492" i="3"/>
  <c r="E2496" i="3"/>
  <c r="E2504" i="3"/>
  <c r="E2509" i="3"/>
  <c r="E2513" i="3"/>
  <c r="E2521" i="3"/>
  <c r="E2526" i="3"/>
  <c r="E2530" i="3"/>
  <c r="E2538" i="3"/>
  <c r="E2543" i="3"/>
  <c r="E2547" i="3"/>
  <c r="E2554" i="3"/>
  <c r="E2568" i="3"/>
  <c r="F2567" i="3" s="1"/>
  <c r="E2569" i="3"/>
  <c r="E2575" i="3"/>
  <c r="E2588" i="3"/>
  <c r="E2602" i="3"/>
  <c r="E2603" i="3"/>
  <c r="E2609" i="3"/>
  <c r="E2622" i="3"/>
  <c r="E2636" i="3"/>
  <c r="F2635" i="3" s="1"/>
  <c r="E2637" i="3"/>
  <c r="E2643" i="3"/>
  <c r="E2656" i="3"/>
  <c r="E2670" i="3"/>
  <c r="E2671" i="3"/>
  <c r="E2677" i="3"/>
  <c r="E2690" i="3"/>
  <c r="E2704" i="3"/>
  <c r="E2705" i="3"/>
  <c r="E2711" i="3"/>
  <c r="E2724" i="3"/>
  <c r="E2738" i="3"/>
  <c r="E2739" i="3"/>
  <c r="E2745" i="3"/>
  <c r="E2758" i="3"/>
  <c r="E2772" i="3"/>
  <c r="E2773" i="3"/>
  <c r="E2779" i="3"/>
  <c r="E2792" i="3"/>
  <c r="E2806" i="3"/>
  <c r="F2805" i="3" s="1"/>
  <c r="E2807" i="3"/>
  <c r="E2813" i="3"/>
  <c r="E2826" i="3"/>
  <c r="E2840" i="3"/>
  <c r="E2841" i="3"/>
  <c r="E2847" i="3"/>
  <c r="E2879" i="3"/>
  <c r="D2879" i="3"/>
  <c r="E2884" i="3"/>
  <c r="D2884" i="3"/>
  <c r="E2913" i="3"/>
  <c r="D2913" i="3"/>
  <c r="E2918" i="3"/>
  <c r="D2918" i="3"/>
  <c r="E2947" i="3"/>
  <c r="D2947" i="3"/>
  <c r="E2952" i="3"/>
  <c r="D2952" i="3"/>
  <c r="E2981" i="3"/>
  <c r="D2981" i="3"/>
  <c r="E2986" i="3"/>
  <c r="D2986" i="3"/>
  <c r="E3015" i="3"/>
  <c r="D3015" i="3"/>
  <c r="E3020" i="3"/>
  <c r="D3020" i="3"/>
  <c r="E3049" i="3"/>
  <c r="F3045" i="3" s="1"/>
  <c r="D3049" i="3"/>
  <c r="E3054" i="3"/>
  <c r="D3054" i="3"/>
  <c r="E3083" i="3"/>
  <c r="D3083" i="3"/>
  <c r="E3088" i="3"/>
  <c r="D3088" i="3"/>
  <c r="E2854" i="3"/>
  <c r="D2854" i="3"/>
  <c r="E2888" i="3"/>
  <c r="D2888" i="3"/>
  <c r="E2922" i="3"/>
  <c r="D2922" i="3"/>
  <c r="E2956" i="3"/>
  <c r="D2956" i="3"/>
  <c r="E2990" i="3"/>
  <c r="D2990" i="3"/>
  <c r="E3024" i="3"/>
  <c r="D3024" i="3"/>
  <c r="E3058" i="3"/>
  <c r="D3058" i="3"/>
  <c r="E3092" i="3"/>
  <c r="D3092" i="3"/>
  <c r="D2250" i="3"/>
  <c r="D2255" i="3"/>
  <c r="D2259" i="3"/>
  <c r="D2267" i="3"/>
  <c r="D2272" i="3"/>
  <c r="D2276" i="3"/>
  <c r="D2284" i="3"/>
  <c r="D2289" i="3"/>
  <c r="D2293" i="3"/>
  <c r="D2301" i="3"/>
  <c r="D2306" i="3"/>
  <c r="D2310" i="3"/>
  <c r="D2318" i="3"/>
  <c r="D2323" i="3"/>
  <c r="D2327" i="3"/>
  <c r="D2335" i="3"/>
  <c r="D2340" i="3"/>
  <c r="D2344" i="3"/>
  <c r="D2352" i="3"/>
  <c r="D2357" i="3"/>
  <c r="D2361" i="3"/>
  <c r="D2369" i="3"/>
  <c r="D2374" i="3"/>
  <c r="D2378" i="3"/>
  <c r="D2386" i="3"/>
  <c r="D2391" i="3"/>
  <c r="D2395" i="3"/>
  <c r="D2403" i="3"/>
  <c r="D2408" i="3"/>
  <c r="D2412" i="3"/>
  <c r="D2420" i="3"/>
  <c r="D2425" i="3"/>
  <c r="D2429" i="3"/>
  <c r="D2437" i="3"/>
  <c r="D2442" i="3"/>
  <c r="D2446" i="3"/>
  <c r="D2454" i="3"/>
  <c r="D2459" i="3"/>
  <c r="D2463" i="3"/>
  <c r="D2471" i="3"/>
  <c r="D2476" i="3"/>
  <c r="D2480" i="3"/>
  <c r="D2488" i="3"/>
  <c r="D2493" i="3"/>
  <c r="D2497" i="3"/>
  <c r="D2505" i="3"/>
  <c r="D2510" i="3"/>
  <c r="D2514" i="3"/>
  <c r="D2522" i="3"/>
  <c r="D2527" i="3"/>
  <c r="D2531" i="3"/>
  <c r="D2539" i="3"/>
  <c r="D2544" i="3"/>
  <c r="E2548" i="3"/>
  <c r="D2550" i="3"/>
  <c r="E2561" i="3"/>
  <c r="D2563" i="3"/>
  <c r="D2566" i="3"/>
  <c r="D2576" i="3"/>
  <c r="D2579" i="3"/>
  <c r="E2582" i="3"/>
  <c r="D2584" i="3"/>
  <c r="E2595" i="3"/>
  <c r="D2597" i="3"/>
  <c r="D2600" i="3"/>
  <c r="D2610" i="3"/>
  <c r="D2613" i="3"/>
  <c r="E2616" i="3"/>
  <c r="D2618" i="3"/>
  <c r="E2629" i="3"/>
  <c r="D2631" i="3"/>
  <c r="D2634" i="3"/>
  <c r="D2644" i="3"/>
  <c r="D2647" i="3"/>
  <c r="E2650" i="3"/>
  <c r="D2678" i="3"/>
  <c r="E2862" i="3"/>
  <c r="D2862" i="3"/>
  <c r="E2867" i="3"/>
  <c r="D2867" i="3"/>
  <c r="E2896" i="3"/>
  <c r="D2896" i="3"/>
  <c r="E2901" i="3"/>
  <c r="D2901" i="3"/>
  <c r="E2930" i="3"/>
  <c r="D2930" i="3"/>
  <c r="E2935" i="3"/>
  <c r="D2935" i="3"/>
  <c r="E2964" i="3"/>
  <c r="D2964" i="3"/>
  <c r="E2969" i="3"/>
  <c r="D2969" i="3"/>
  <c r="E2998" i="3"/>
  <c r="D2998" i="3"/>
  <c r="E3003" i="3"/>
  <c r="D3003" i="3"/>
  <c r="E3032" i="3"/>
  <c r="D3032" i="3"/>
  <c r="E3037" i="3"/>
  <c r="D3037" i="3"/>
  <c r="E3066" i="3"/>
  <c r="D3066" i="3"/>
  <c r="E3071" i="3"/>
  <c r="D3071" i="3"/>
  <c r="E3100" i="3"/>
  <c r="D3100" i="3"/>
  <c r="E3105" i="3"/>
  <c r="D3105" i="3"/>
  <c r="D2557" i="3"/>
  <c r="D2570" i="3"/>
  <c r="E2573" i="3"/>
  <c r="D2591" i="3"/>
  <c r="D2604" i="3"/>
  <c r="E2607" i="3"/>
  <c r="D2625" i="3"/>
  <c r="D2638" i="3"/>
  <c r="E2641" i="3"/>
  <c r="D2659" i="3"/>
  <c r="D2672" i="3"/>
  <c r="E2675" i="3"/>
  <c r="D2693" i="3"/>
  <c r="D2706" i="3"/>
  <c r="E2709" i="3"/>
  <c r="D2727" i="3"/>
  <c r="D2740" i="3"/>
  <c r="E2743" i="3"/>
  <c r="D2761" i="3"/>
  <c r="D2774" i="3"/>
  <c r="E2777" i="3"/>
  <c r="D2795" i="3"/>
  <c r="D2808" i="3"/>
  <c r="E2811" i="3"/>
  <c r="D2829" i="3"/>
  <c r="D2842" i="3"/>
  <c r="E2845" i="3"/>
  <c r="D2855" i="3"/>
  <c r="D2859" i="3"/>
  <c r="E2871" i="3"/>
  <c r="D2871" i="3"/>
  <c r="D2889" i="3"/>
  <c r="D2893" i="3"/>
  <c r="E2905" i="3"/>
  <c r="D2905" i="3"/>
  <c r="D2923" i="3"/>
  <c r="D2927" i="3"/>
  <c r="E2939" i="3"/>
  <c r="D2939" i="3"/>
  <c r="D2957" i="3"/>
  <c r="D2961" i="3"/>
  <c r="E2973" i="3"/>
  <c r="D2973" i="3"/>
  <c r="D2991" i="3"/>
  <c r="D2995" i="3"/>
  <c r="E3007" i="3"/>
  <c r="D3007" i="3"/>
  <c r="D3025" i="3"/>
  <c r="D3029" i="3"/>
  <c r="E3041" i="3"/>
  <c r="D3041" i="3"/>
  <c r="E3075" i="3"/>
  <c r="D3075" i="3"/>
  <c r="E3109" i="3"/>
  <c r="D3109" i="3"/>
  <c r="D3732" i="3"/>
  <c r="E3732" i="3"/>
  <c r="D3736" i="3"/>
  <c r="E3736" i="3"/>
  <c r="D3740" i="3"/>
  <c r="E3740" i="3"/>
  <c r="D3749" i="3"/>
  <c r="E3749" i="3"/>
  <c r="D3753" i="3"/>
  <c r="E3753" i="3"/>
  <c r="D3757" i="3"/>
  <c r="E3757" i="3"/>
  <c r="D3766" i="3"/>
  <c r="E3766" i="3"/>
  <c r="D3770" i="3"/>
  <c r="E3770" i="3"/>
  <c r="D3774" i="3"/>
  <c r="E3774" i="3"/>
  <c r="D3783" i="3"/>
  <c r="E3783" i="3"/>
  <c r="D3787" i="3"/>
  <c r="E3787" i="3"/>
  <c r="D3791" i="3"/>
  <c r="E3791" i="3"/>
  <c r="D3800" i="3"/>
  <c r="E3800" i="3"/>
  <c r="D3804" i="3"/>
  <c r="E3804" i="3"/>
  <c r="D3808" i="3"/>
  <c r="E3808" i="3"/>
  <c r="D3817" i="3"/>
  <c r="E3817" i="3"/>
  <c r="D3821" i="3"/>
  <c r="E3821" i="3"/>
  <c r="D3825" i="3"/>
  <c r="E3825" i="3"/>
  <c r="D3834" i="3"/>
  <c r="E3834" i="3"/>
  <c r="D3838" i="3"/>
  <c r="E3838" i="3"/>
  <c r="D3842" i="3"/>
  <c r="E3842" i="3"/>
  <c r="D3851" i="3"/>
  <c r="E3851" i="3"/>
  <c r="D3855" i="3"/>
  <c r="E3855" i="3"/>
  <c r="D3117" i="3"/>
  <c r="D3122" i="3"/>
  <c r="D3126" i="3"/>
  <c r="D3134" i="3"/>
  <c r="D3139" i="3"/>
  <c r="D3143" i="3"/>
  <c r="D3151" i="3"/>
  <c r="D3156" i="3"/>
  <c r="D3160" i="3"/>
  <c r="D3168" i="3"/>
  <c r="D3173" i="3"/>
  <c r="D3177" i="3"/>
  <c r="F3181" i="3"/>
  <c r="D3185" i="3"/>
  <c r="D3190" i="3"/>
  <c r="D3194" i="3"/>
  <c r="D3202" i="3"/>
  <c r="D3207" i="3"/>
  <c r="D3211" i="3"/>
  <c r="D3219" i="3"/>
  <c r="D3224" i="3"/>
  <c r="D3228" i="3"/>
  <c r="D3236" i="3"/>
  <c r="D3241" i="3"/>
  <c r="D3245" i="3"/>
  <c r="D3253" i="3"/>
  <c r="D3258" i="3"/>
  <c r="D3262" i="3"/>
  <c r="D3270" i="3"/>
  <c r="D3275" i="3"/>
  <c r="D3279" i="3"/>
  <c r="D3287" i="3"/>
  <c r="D3292" i="3"/>
  <c r="D3296" i="3"/>
  <c r="D3304" i="3"/>
  <c r="D3309" i="3"/>
  <c r="D3313" i="3"/>
  <c r="F3317" i="3"/>
  <c r="D3321" i="3"/>
  <c r="D3326" i="3"/>
  <c r="D3330" i="3"/>
  <c r="D3338" i="3"/>
  <c r="D3343" i="3"/>
  <c r="D3347" i="3"/>
  <c r="D3355" i="3"/>
  <c r="D3360" i="3"/>
  <c r="D3364" i="3"/>
  <c r="D3372" i="3"/>
  <c r="D3377" i="3"/>
  <c r="D3381" i="3"/>
  <c r="D3389" i="3"/>
  <c r="D3394" i="3"/>
  <c r="D3398" i="3"/>
  <c r="D3406" i="3"/>
  <c r="D3411" i="3"/>
  <c r="D3415" i="3"/>
  <c r="D3423" i="3"/>
  <c r="D3428" i="3"/>
  <c r="D3432" i="3"/>
  <c r="D3440" i="3"/>
  <c r="D3445" i="3"/>
  <c r="D3449" i="3"/>
  <c r="D3457" i="3"/>
  <c r="D3462" i="3"/>
  <c r="D3466" i="3"/>
  <c r="D3474" i="3"/>
  <c r="D3479" i="3"/>
  <c r="D3483" i="3"/>
  <c r="D3491" i="3"/>
  <c r="D3496" i="3"/>
  <c r="D3500" i="3"/>
  <c r="D3508" i="3"/>
  <c r="D3513" i="3"/>
  <c r="D3517" i="3"/>
  <c r="D3525" i="3"/>
  <c r="D3530" i="3"/>
  <c r="D3534" i="3"/>
  <c r="D3542" i="3"/>
  <c r="D3547" i="3"/>
  <c r="D3551" i="3"/>
  <c r="D3559" i="3"/>
  <c r="D3564" i="3"/>
  <c r="D3568" i="3"/>
  <c r="D3576" i="3"/>
  <c r="D3581" i="3"/>
  <c r="D3585" i="3"/>
  <c r="D3593" i="3"/>
  <c r="D3598" i="3"/>
  <c r="D3602" i="3"/>
  <c r="D3610" i="3"/>
  <c r="D3615" i="3"/>
  <c r="D3619" i="3"/>
  <c r="D3627" i="3"/>
  <c r="D3632" i="3"/>
  <c r="D3636" i="3"/>
  <c r="D3644" i="3"/>
  <c r="D3649" i="3"/>
  <c r="D3653" i="3"/>
  <c r="D3661" i="3"/>
  <c r="D3666" i="3"/>
  <c r="D3670" i="3"/>
  <c r="E3678" i="3"/>
  <c r="D3680" i="3"/>
  <c r="D3693" i="3"/>
  <c r="D3696" i="3"/>
  <c r="E3712" i="3"/>
  <c r="E3714" i="3"/>
  <c r="E3721" i="3"/>
  <c r="E3723" i="3"/>
  <c r="D3741" i="3"/>
  <c r="E3741" i="3"/>
  <c r="D3758" i="3"/>
  <c r="E3758" i="3"/>
  <c r="D3775" i="3"/>
  <c r="E3775" i="3"/>
  <c r="D3792" i="3"/>
  <c r="E3792" i="3"/>
  <c r="D3809" i="3"/>
  <c r="E3809" i="3"/>
  <c r="D3826" i="3"/>
  <c r="E3826" i="3"/>
  <c r="D3843" i="3"/>
  <c r="E3843" i="3"/>
  <c r="D3677" i="3"/>
  <c r="E3683" i="3"/>
  <c r="D3685" i="3"/>
  <c r="D3688" i="3"/>
  <c r="D3698" i="3"/>
  <c r="D3701" i="3"/>
  <c r="E3704" i="3"/>
  <c r="E3706" i="3"/>
  <c r="E3725" i="3"/>
  <c r="D3731" i="3"/>
  <c r="E3731" i="3"/>
  <c r="D3742" i="3"/>
  <c r="E3742" i="3"/>
  <c r="D3744" i="3"/>
  <c r="E3744" i="3"/>
  <c r="D3748" i="3"/>
  <c r="E3748" i="3"/>
  <c r="D3759" i="3"/>
  <c r="E3759" i="3"/>
  <c r="D3761" i="3"/>
  <c r="E3761" i="3"/>
  <c r="D3765" i="3"/>
  <c r="E3765" i="3"/>
  <c r="D3776" i="3"/>
  <c r="E3776" i="3"/>
  <c r="D3778" i="3"/>
  <c r="E3778" i="3"/>
  <c r="D3782" i="3"/>
  <c r="E3782" i="3"/>
  <c r="D3793" i="3"/>
  <c r="E3793" i="3"/>
  <c r="D3795" i="3"/>
  <c r="E3795" i="3"/>
  <c r="D3799" i="3"/>
  <c r="E3799" i="3"/>
  <c r="D3810" i="3"/>
  <c r="E3810" i="3"/>
  <c r="D3812" i="3"/>
  <c r="E3812" i="3"/>
  <c r="D3816" i="3"/>
  <c r="E3816" i="3"/>
  <c r="D3827" i="3"/>
  <c r="E3827" i="3"/>
  <c r="D3829" i="3"/>
  <c r="E3829" i="3"/>
  <c r="D3833" i="3"/>
  <c r="E3833" i="3"/>
  <c r="D3844" i="3"/>
  <c r="E3844" i="3"/>
  <c r="D3846" i="3"/>
  <c r="E3846" i="3"/>
  <c r="D3850" i="3"/>
  <c r="E3850" i="3"/>
  <c r="E3859" i="3"/>
  <c r="E3860" i="3"/>
  <c r="E3861" i="3"/>
  <c r="E3863" i="3"/>
  <c r="E3867" i="3"/>
  <c r="E3868" i="3"/>
  <c r="E3872" i="3"/>
  <c r="E3876" i="3"/>
  <c r="E3877" i="3"/>
  <c r="E3878" i="3"/>
  <c r="E3880" i="3"/>
  <c r="E3884" i="3"/>
  <c r="E3885" i="3"/>
  <c r="E3889" i="3"/>
  <c r="E3893" i="3"/>
  <c r="E3894" i="3"/>
  <c r="E3895" i="3"/>
  <c r="E3897" i="3"/>
  <c r="E3901" i="3"/>
  <c r="E3902" i="3"/>
  <c r="E3906" i="3"/>
  <c r="E3910" i="3"/>
  <c r="E3911" i="3"/>
  <c r="E3912" i="3"/>
  <c r="E3914" i="3"/>
  <c r="E3918" i="3"/>
  <c r="E3919" i="3"/>
  <c r="E3923" i="3"/>
  <c r="E3927" i="3"/>
  <c r="E3928" i="3"/>
  <c r="E3929" i="3"/>
  <c r="E3931" i="3"/>
  <c r="E3935" i="3"/>
  <c r="E3936" i="3"/>
  <c r="E3940" i="3"/>
  <c r="E3944" i="3"/>
  <c r="E3945" i="3"/>
  <c r="E3946" i="3"/>
  <c r="E3948" i="3"/>
  <c r="E3952" i="3"/>
  <c r="E3953" i="3"/>
  <c r="E3957" i="3"/>
  <c r="E3961" i="3"/>
  <c r="E3962" i="3"/>
  <c r="E3963" i="3"/>
  <c r="E3965" i="3"/>
  <c r="E3969" i="3"/>
  <c r="E3970" i="3"/>
  <c r="E3974" i="3"/>
  <c r="E3978" i="3"/>
  <c r="E3979" i="3"/>
  <c r="E3980" i="3"/>
  <c r="E3982" i="3"/>
  <c r="E3986" i="3"/>
  <c r="E3987" i="3"/>
  <c r="E3991" i="3"/>
  <c r="E3995" i="3"/>
  <c r="E3996" i="3"/>
  <c r="E3997" i="3"/>
  <c r="E3999" i="3"/>
  <c r="E4003" i="3"/>
  <c r="E4004" i="3"/>
  <c r="E4008" i="3"/>
  <c r="E4012" i="3"/>
  <c r="E4013" i="3"/>
  <c r="E4014" i="3"/>
  <c r="E4016" i="3"/>
  <c r="E4020" i="3"/>
  <c r="E4021" i="3"/>
  <c r="E4025" i="3"/>
  <c r="E4029" i="3"/>
  <c r="E4030" i="3"/>
  <c r="E4031" i="3"/>
  <c r="E4033" i="3"/>
  <c r="E4037" i="3"/>
  <c r="E4038" i="3"/>
  <c r="E4042" i="3"/>
  <c r="E4046" i="3"/>
  <c r="E4047" i="3"/>
  <c r="E4048" i="3"/>
  <c r="E4050" i="3"/>
  <c r="E4054" i="3"/>
  <c r="E4055" i="3"/>
  <c r="E4059" i="3"/>
  <c r="E4063" i="3"/>
  <c r="E4064" i="3"/>
  <c r="E4065" i="3"/>
  <c r="E4067" i="3"/>
  <c r="E4071" i="3"/>
  <c r="E4072" i="3"/>
  <c r="E4076" i="3"/>
  <c r="E4080" i="3"/>
  <c r="E4081" i="3"/>
  <c r="E4082" i="3"/>
  <c r="E4084" i="3"/>
  <c r="E4088" i="3"/>
  <c r="E4089" i="3"/>
  <c r="E4093" i="3"/>
  <c r="E4097" i="3"/>
  <c r="E4219" i="3"/>
  <c r="D4219" i="3"/>
  <c r="E4223" i="3"/>
  <c r="D4223" i="3"/>
  <c r="E4262" i="3"/>
  <c r="D4262" i="3"/>
  <c r="E4266" i="3"/>
  <c r="D4266" i="3"/>
  <c r="E4287" i="3"/>
  <c r="D4287" i="3"/>
  <c r="E4291" i="3"/>
  <c r="D4291" i="3"/>
  <c r="E4330" i="3"/>
  <c r="D4330" i="3"/>
  <c r="D4086" i="3"/>
  <c r="D4091" i="3"/>
  <c r="D4095" i="3"/>
  <c r="D4103" i="3"/>
  <c r="D4108" i="3"/>
  <c r="D4112" i="3"/>
  <c r="D4120" i="3"/>
  <c r="D4125" i="3"/>
  <c r="D4129" i="3"/>
  <c r="D4137" i="3"/>
  <c r="D4142" i="3"/>
  <c r="D4146" i="3"/>
  <c r="D4154" i="3"/>
  <c r="D4159" i="3"/>
  <c r="E4163" i="3"/>
  <c r="D4165" i="3"/>
  <c r="E4176" i="3"/>
  <c r="D4178" i="3"/>
  <c r="D4181" i="3"/>
  <c r="D4191" i="3"/>
  <c r="D4194" i="3"/>
  <c r="E4197" i="3"/>
  <c r="D4199" i="3"/>
  <c r="E4210" i="3"/>
  <c r="D4212" i="3"/>
  <c r="D4216" i="3"/>
  <c r="D4235" i="3"/>
  <c r="D4237" i="3"/>
  <c r="D4241" i="3"/>
  <c r="E4245" i="3"/>
  <c r="D4245" i="3"/>
  <c r="E4249" i="3"/>
  <c r="D4249" i="3"/>
  <c r="D4251" i="3"/>
  <c r="E4270" i="3"/>
  <c r="D4270" i="3"/>
  <c r="E4274" i="3"/>
  <c r="D4274" i="3"/>
  <c r="D4276" i="3"/>
  <c r="D4280" i="3"/>
  <c r="D4284" i="3"/>
  <c r="D4303" i="3"/>
  <c r="D4305" i="3"/>
  <c r="D4309" i="3"/>
  <c r="E4313" i="3"/>
  <c r="D4313" i="3"/>
  <c r="E4317" i="3"/>
  <c r="D4317" i="3"/>
  <c r="D4319" i="3"/>
  <c r="E4228" i="3"/>
  <c r="D4228" i="3"/>
  <c r="E4232" i="3"/>
  <c r="D4232" i="3"/>
  <c r="F4250" i="3"/>
  <c r="E4253" i="3"/>
  <c r="D4253" i="3"/>
  <c r="E4257" i="3"/>
  <c r="D4257" i="3"/>
  <c r="E4296" i="3"/>
  <c r="D4296" i="3"/>
  <c r="E4300" i="3"/>
  <c r="D4300" i="3"/>
  <c r="F4318" i="3"/>
  <c r="E4321" i="3"/>
  <c r="D4321" i="3"/>
  <c r="E4325" i="3"/>
  <c r="D4325" i="3"/>
  <c r="D4164" i="3"/>
  <c r="D4177" i="3"/>
  <c r="E4180" i="3"/>
  <c r="E4193" i="3"/>
  <c r="D4198" i="3"/>
  <c r="D4211" i="3"/>
  <c r="E4215" i="3"/>
  <c r="D4215" i="3"/>
  <c r="D4217" i="3"/>
  <c r="F4233" i="3"/>
  <c r="E4236" i="3"/>
  <c r="D4236" i="3"/>
  <c r="E4240" i="3"/>
  <c r="D4240" i="3"/>
  <c r="D4242" i="3"/>
  <c r="D4246" i="3"/>
  <c r="D4250" i="3"/>
  <c r="D4269" i="3"/>
  <c r="D4271" i="3"/>
  <c r="D4275" i="3"/>
  <c r="E4279" i="3"/>
  <c r="D4279" i="3"/>
  <c r="E4283" i="3"/>
  <c r="D4283" i="3"/>
  <c r="D4285" i="3"/>
  <c r="E4304" i="3"/>
  <c r="D4304" i="3"/>
  <c r="E4308" i="3"/>
  <c r="D4308" i="3"/>
  <c r="D4310" i="3"/>
  <c r="D4314" i="3"/>
  <c r="D4318" i="3"/>
  <c r="E4768" i="3"/>
  <c r="D4768" i="3"/>
  <c r="E4779" i="3"/>
  <c r="D4779" i="3"/>
  <c r="E4781" i="3"/>
  <c r="D4781" i="3"/>
  <c r="E4785" i="3"/>
  <c r="D4785" i="3"/>
  <c r="E4796" i="3"/>
  <c r="D4796" i="3"/>
  <c r="E4798" i="3"/>
  <c r="D4798" i="3"/>
  <c r="E4802" i="3"/>
  <c r="D4802" i="3"/>
  <c r="E4813" i="3"/>
  <c r="D4813" i="3"/>
  <c r="E4815" i="3"/>
  <c r="D4815" i="3"/>
  <c r="E4819" i="3"/>
  <c r="D4819" i="3"/>
  <c r="E4830" i="3"/>
  <c r="D4830" i="3"/>
  <c r="E4832" i="3"/>
  <c r="D4832" i="3"/>
  <c r="E4836" i="3"/>
  <c r="D4836" i="3"/>
  <c r="E4847" i="3"/>
  <c r="D4847" i="3"/>
  <c r="E4849" i="3"/>
  <c r="D4849" i="3"/>
  <c r="E4853" i="3"/>
  <c r="D4853" i="3"/>
  <c r="E4864" i="3"/>
  <c r="D4864" i="3"/>
  <c r="E4866" i="3"/>
  <c r="D4866" i="3"/>
  <c r="E4870" i="3"/>
  <c r="D4870" i="3"/>
  <c r="E4881" i="3"/>
  <c r="D4881" i="3"/>
  <c r="E4883" i="3"/>
  <c r="D4883" i="3"/>
  <c r="E4887" i="3"/>
  <c r="D4887" i="3"/>
  <c r="D4334" i="3"/>
  <c r="D4338" i="3"/>
  <c r="D4342" i="3"/>
  <c r="D4347" i="3"/>
  <c r="D4351" i="3"/>
  <c r="D4355" i="3"/>
  <c r="D4359" i="3"/>
  <c r="D4364" i="3"/>
  <c r="D4368" i="3"/>
  <c r="D4372" i="3"/>
  <c r="D4376" i="3"/>
  <c r="D4381" i="3"/>
  <c r="D4385" i="3"/>
  <c r="D4389" i="3"/>
  <c r="D4393" i="3"/>
  <c r="D4398" i="3"/>
  <c r="D4402" i="3"/>
  <c r="D4406" i="3"/>
  <c r="D4410" i="3"/>
  <c r="D4415" i="3"/>
  <c r="D4419" i="3"/>
  <c r="D4423" i="3"/>
  <c r="D4427" i="3"/>
  <c r="D4432" i="3"/>
  <c r="D4436" i="3"/>
  <c r="D4440" i="3"/>
  <c r="D4444" i="3"/>
  <c r="D4449" i="3"/>
  <c r="D4453" i="3"/>
  <c r="D4457" i="3"/>
  <c r="D4461" i="3"/>
  <c r="D4466" i="3"/>
  <c r="D4470" i="3"/>
  <c r="D4474" i="3"/>
  <c r="D4478" i="3"/>
  <c r="D4483" i="3"/>
  <c r="D4487" i="3"/>
  <c r="D4491" i="3"/>
  <c r="D4495" i="3"/>
  <c r="D4500" i="3"/>
  <c r="D4504" i="3"/>
  <c r="D4508" i="3"/>
  <c r="D4512" i="3"/>
  <c r="D4517" i="3"/>
  <c r="D4521" i="3"/>
  <c r="D4525" i="3"/>
  <c r="D4529" i="3"/>
  <c r="D4534" i="3"/>
  <c r="D4538" i="3"/>
  <c r="E4769" i="3"/>
  <c r="D4769" i="3"/>
  <c r="E4773" i="3"/>
  <c r="D4773" i="3"/>
  <c r="E4777" i="3"/>
  <c r="D4777" i="3"/>
  <c r="E4786" i="3"/>
  <c r="D4786" i="3"/>
  <c r="E4790" i="3"/>
  <c r="D4790" i="3"/>
  <c r="E4794" i="3"/>
  <c r="D4794" i="3"/>
  <c r="E4803" i="3"/>
  <c r="D4803" i="3"/>
  <c r="E4807" i="3"/>
  <c r="D4807" i="3"/>
  <c r="E4811" i="3"/>
  <c r="D4811" i="3"/>
  <c r="E4820" i="3"/>
  <c r="D4820" i="3"/>
  <c r="E4824" i="3"/>
  <c r="D4824" i="3"/>
  <c r="E4828" i="3"/>
  <c r="D4828" i="3"/>
  <c r="E4837" i="3"/>
  <c r="D4837" i="3"/>
  <c r="E4841" i="3"/>
  <c r="D4841" i="3"/>
  <c r="E4845" i="3"/>
  <c r="D4845" i="3"/>
  <c r="E4854" i="3"/>
  <c r="D4854" i="3"/>
  <c r="E4858" i="3"/>
  <c r="D4858" i="3"/>
  <c r="E4862" i="3"/>
  <c r="D4862" i="3"/>
  <c r="E4871" i="3"/>
  <c r="D4871" i="3"/>
  <c r="E4875" i="3"/>
  <c r="D4875" i="3"/>
  <c r="E4879" i="3"/>
  <c r="D4879" i="3"/>
  <c r="E4888" i="3"/>
  <c r="D4888" i="3"/>
  <c r="E4892" i="3"/>
  <c r="D4892" i="3"/>
  <c r="F4896" i="3"/>
  <c r="F4964" i="3"/>
  <c r="F5032" i="3"/>
  <c r="F5100" i="3"/>
  <c r="D4443" i="3"/>
  <c r="D4448" i="3"/>
  <c r="D4452" i="3"/>
  <c r="D4460" i="3"/>
  <c r="D4465" i="3"/>
  <c r="D4469" i="3"/>
  <c r="D4477" i="3"/>
  <c r="D4482" i="3"/>
  <c r="D4486" i="3"/>
  <c r="D4494" i="3"/>
  <c r="D4499" i="3"/>
  <c r="D4503" i="3"/>
  <c r="D4511" i="3"/>
  <c r="D4516" i="3"/>
  <c r="D4520" i="3"/>
  <c r="D4528" i="3"/>
  <c r="D4533" i="3"/>
  <c r="D4537" i="3"/>
  <c r="D4545" i="3"/>
  <c r="D4550" i="3"/>
  <c r="D4554" i="3"/>
  <c r="D4562" i="3"/>
  <c r="D4567" i="3"/>
  <c r="D4571" i="3"/>
  <c r="D4579" i="3"/>
  <c r="D4584" i="3"/>
  <c r="D4588" i="3"/>
  <c r="D4596" i="3"/>
  <c r="D4601" i="3"/>
  <c r="D4605" i="3"/>
  <c r="D4613" i="3"/>
  <c r="D4618" i="3"/>
  <c r="D4622" i="3"/>
  <c r="D4630" i="3"/>
  <c r="D4635" i="3"/>
  <c r="D4639" i="3"/>
  <c r="D4647" i="3"/>
  <c r="D4652" i="3"/>
  <c r="D4656" i="3"/>
  <c r="D4664" i="3"/>
  <c r="D4669" i="3"/>
  <c r="D4673" i="3"/>
  <c r="D4681" i="3"/>
  <c r="D4686" i="3"/>
  <c r="D4690" i="3"/>
  <c r="E4698" i="3"/>
  <c r="D4700" i="3"/>
  <c r="D4713" i="3"/>
  <c r="D4716" i="3"/>
  <c r="E4727" i="3"/>
  <c r="E4730" i="3"/>
  <c r="E4737" i="3"/>
  <c r="E4739" i="3"/>
  <c r="E4749" i="3"/>
  <c r="E4751" i="3"/>
  <c r="E4758" i="3"/>
  <c r="E4760" i="3"/>
  <c r="E4778" i="3"/>
  <c r="D4778" i="3"/>
  <c r="E4795" i="3"/>
  <c r="D4795" i="3"/>
  <c r="E4812" i="3"/>
  <c r="D4812" i="3"/>
  <c r="E4829" i="3"/>
  <c r="D4829" i="3"/>
  <c r="E4846" i="3"/>
  <c r="D4846" i="3"/>
  <c r="E4863" i="3"/>
  <c r="D4863" i="3"/>
  <c r="E4880" i="3"/>
  <c r="D4880" i="3"/>
  <c r="F4947" i="3"/>
  <c r="F5015" i="3"/>
  <c r="F5083" i="3"/>
  <c r="E4703" i="3"/>
  <c r="D4708" i="3"/>
  <c r="D4721" i="3"/>
  <c r="E4724" i="3"/>
  <c r="E4732" i="3"/>
  <c r="E4734" i="3"/>
  <c r="E4741" i="3"/>
  <c r="E4743" i="3"/>
  <c r="E4762" i="3"/>
  <c r="F4930" i="3"/>
  <c r="F4998" i="3"/>
  <c r="F5066" i="3"/>
  <c r="D4896" i="3"/>
  <c r="D4897" i="3"/>
  <c r="D4898" i="3"/>
  <c r="D4900" i="3"/>
  <c r="D4904" i="3"/>
  <c r="D4905" i="3"/>
  <c r="D4909" i="3"/>
  <c r="D4913" i="3"/>
  <c r="D4914" i="3"/>
  <c r="D4915" i="3"/>
  <c r="D4917" i="3"/>
  <c r="D4921" i="3"/>
  <c r="D4922" i="3"/>
  <c r="D4926" i="3"/>
  <c r="D4930" i="3"/>
  <c r="D4931" i="3"/>
  <c r="D4932" i="3"/>
  <c r="D4934" i="3"/>
  <c r="D4938" i="3"/>
  <c r="D4939" i="3"/>
  <c r="D4943" i="3"/>
  <c r="D4947" i="3"/>
  <c r="D4948" i="3"/>
  <c r="D4949" i="3"/>
  <c r="D4951" i="3"/>
  <c r="D4955" i="3"/>
  <c r="D4956" i="3"/>
  <c r="D4960" i="3"/>
  <c r="D4964" i="3"/>
  <c r="D4965" i="3"/>
  <c r="D4966" i="3"/>
  <c r="D4968" i="3"/>
  <c r="D4972" i="3"/>
  <c r="D4973" i="3"/>
  <c r="D4977" i="3"/>
  <c r="D4981" i="3"/>
  <c r="D4982" i="3"/>
  <c r="D4983" i="3"/>
  <c r="D4985" i="3"/>
  <c r="D4989" i="3"/>
  <c r="D4990" i="3"/>
  <c r="D4994" i="3"/>
  <c r="D4998" i="3"/>
  <c r="D4999" i="3"/>
  <c r="D5000" i="3"/>
  <c r="D5002" i="3"/>
  <c r="D5006" i="3"/>
  <c r="D5007" i="3"/>
  <c r="D5011" i="3"/>
  <c r="D5015" i="3"/>
  <c r="D5016" i="3"/>
  <c r="D5017" i="3"/>
  <c r="D5019" i="3"/>
  <c r="D5023" i="3"/>
  <c r="D5024" i="3"/>
  <c r="D5028" i="3"/>
  <c r="D5032" i="3"/>
  <c r="D5033" i="3"/>
  <c r="D5034" i="3"/>
  <c r="D5036" i="3"/>
  <c r="D5040" i="3"/>
  <c r="D5041" i="3"/>
  <c r="D5045" i="3"/>
  <c r="D5049" i="3"/>
  <c r="D5050" i="3"/>
  <c r="D5051" i="3"/>
  <c r="D5053" i="3"/>
  <c r="D5057" i="3"/>
  <c r="D5058" i="3"/>
  <c r="D5062" i="3"/>
  <c r="D5066" i="3"/>
  <c r="D5067" i="3"/>
  <c r="D5068" i="3"/>
  <c r="D5070" i="3"/>
  <c r="D5074" i="3"/>
  <c r="D5075" i="3"/>
  <c r="D5079" i="3"/>
  <c r="D5083" i="3"/>
  <c r="D5084" i="3"/>
  <c r="D5085" i="3"/>
  <c r="D5087" i="3"/>
  <c r="D5091" i="3"/>
  <c r="D5092" i="3"/>
  <c r="D5096" i="3"/>
  <c r="D5100" i="3"/>
  <c r="D5101" i="3"/>
  <c r="D5102" i="3"/>
  <c r="D5104" i="3"/>
  <c r="D5108" i="3"/>
  <c r="D5109" i="3"/>
  <c r="D5113" i="3"/>
  <c r="D5116" i="3"/>
  <c r="E5128" i="3"/>
  <c r="E5130" i="3"/>
  <c r="E5140" i="3"/>
  <c r="E5142" i="3"/>
  <c r="D5162" i="3"/>
  <c r="E5162" i="3"/>
  <c r="D5170" i="3"/>
  <c r="E5170" i="3"/>
  <c r="D5176" i="3"/>
  <c r="E5176" i="3"/>
  <c r="D5189" i="3"/>
  <c r="E5189" i="3"/>
  <c r="D5208" i="3"/>
  <c r="E5208" i="3"/>
  <c r="D5211" i="3"/>
  <c r="E5211" i="3"/>
  <c r="D5219" i="3"/>
  <c r="E5219" i="3"/>
  <c r="D5143" i="3"/>
  <c r="E5143" i="3"/>
  <c r="D5155" i="3"/>
  <c r="E5155" i="3"/>
  <c r="D5174" i="3"/>
  <c r="E5174" i="3"/>
  <c r="D5177" i="3"/>
  <c r="E5177" i="3"/>
  <c r="D5185" i="3"/>
  <c r="E5185" i="3"/>
  <c r="D5217" i="3"/>
  <c r="E5217" i="3"/>
  <c r="E5115" i="3"/>
  <c r="E5136" i="3"/>
  <c r="D5151" i="3"/>
  <c r="E5151" i="3"/>
  <c r="D5183" i="3"/>
  <c r="E5183" i="3"/>
  <c r="D5186" i="3"/>
  <c r="E5186" i="3"/>
  <c r="D5198" i="3"/>
  <c r="E5198" i="3"/>
  <c r="D5152" i="3"/>
  <c r="E5152" i="3"/>
  <c r="D5164" i="3"/>
  <c r="E5164" i="3"/>
  <c r="D5196" i="3"/>
  <c r="E5196" i="3"/>
  <c r="D5204" i="3"/>
  <c r="E5204" i="3"/>
  <c r="D5210" i="3"/>
  <c r="E5210" i="3"/>
  <c r="E5238" i="3"/>
  <c r="E5245" i="3"/>
  <c r="E5254" i="3"/>
  <c r="E5257" i="3"/>
  <c r="E5264" i="3"/>
  <c r="E5266" i="3"/>
  <c r="E5276" i="3"/>
  <c r="E5278" i="3"/>
  <c r="E5285" i="3"/>
  <c r="E5287" i="3"/>
  <c r="E5306" i="3"/>
  <c r="E5313" i="3"/>
  <c r="E5322" i="3"/>
  <c r="E5325" i="3"/>
  <c r="E5332" i="3"/>
  <c r="E5334" i="3"/>
  <c r="E5344" i="3"/>
  <c r="E5346" i="3"/>
  <c r="E5353" i="3"/>
  <c r="E5355" i="3"/>
  <c r="E5374" i="3"/>
  <c r="E5381" i="3"/>
  <c r="E5390" i="3"/>
  <c r="E5393" i="3"/>
  <c r="E5400" i="3"/>
  <c r="E5402" i="3"/>
  <c r="E5412" i="3"/>
  <c r="E5414" i="3"/>
  <c r="E5421" i="3"/>
  <c r="E5423" i="3"/>
  <c r="E5442" i="3"/>
  <c r="E5449" i="3"/>
  <c r="E5458" i="3"/>
  <c r="E5461" i="3"/>
  <c r="E5468" i="3"/>
  <c r="E5470" i="3"/>
  <c r="E5480" i="3"/>
  <c r="E5482" i="3"/>
  <c r="E5489" i="3"/>
  <c r="E5491" i="3"/>
  <c r="E5510" i="3"/>
  <c r="E5517" i="3"/>
  <c r="E5526" i="3"/>
  <c r="E5529" i="3"/>
  <c r="E5536" i="3"/>
  <c r="E5538" i="3"/>
  <c r="E5548" i="3"/>
  <c r="E5550" i="3"/>
  <c r="E5557" i="3"/>
  <c r="E5559" i="3"/>
  <c r="E5578" i="3"/>
  <c r="D5592" i="3"/>
  <c r="E5592" i="3"/>
  <c r="D5622" i="3"/>
  <c r="E5622" i="3"/>
  <c r="D5634" i="3"/>
  <c r="E5634" i="3"/>
  <c r="E5734" i="3"/>
  <c r="D5734" i="3"/>
  <c r="E5765" i="3"/>
  <c r="D5765" i="3"/>
  <c r="E5773" i="3"/>
  <c r="D5773" i="3"/>
  <c r="E5870" i="3"/>
  <c r="D5870" i="3"/>
  <c r="D5886" i="3"/>
  <c r="E5886" i="3"/>
  <c r="D5907" i="3"/>
  <c r="E5907" i="3"/>
  <c r="D5952" i="3"/>
  <c r="E5952" i="3"/>
  <c r="D5975" i="3"/>
  <c r="E5975" i="3"/>
  <c r="E6320" i="3"/>
  <c r="D6320" i="3"/>
  <c r="E6332" i="3"/>
  <c r="D6332" i="3"/>
  <c r="E5586" i="3"/>
  <c r="D5586" i="3"/>
  <c r="E5598" i="3"/>
  <c r="D5598" i="3"/>
  <c r="E5648" i="3"/>
  <c r="D5648" i="3"/>
  <c r="E5652" i="3"/>
  <c r="D5652" i="3"/>
  <c r="E5709" i="3"/>
  <c r="D5709" i="3"/>
  <c r="E5730" i="3"/>
  <c r="D5730" i="3"/>
  <c r="E5755" i="3"/>
  <c r="D5755" i="3"/>
  <c r="E5759" i="3"/>
  <c r="D5759" i="3"/>
  <c r="E5763" i="3"/>
  <c r="D5763" i="3"/>
  <c r="E5784" i="3"/>
  <c r="D5784" i="3"/>
  <c r="E5788" i="3"/>
  <c r="D5788" i="3"/>
  <c r="E5845" i="3"/>
  <c r="D5845" i="3"/>
  <c r="E5866" i="3"/>
  <c r="D5866" i="3"/>
  <c r="D5900" i="3"/>
  <c r="E5900" i="3"/>
  <c r="D5950" i="3"/>
  <c r="E5950" i="3"/>
  <c r="E5220" i="3"/>
  <c r="E5223" i="3"/>
  <c r="E5230" i="3"/>
  <c r="E5232" i="3"/>
  <c r="E5242" i="3"/>
  <c r="E5244" i="3"/>
  <c r="E5251" i="3"/>
  <c r="E5253" i="3"/>
  <c r="E5272" i="3"/>
  <c r="E5279" i="3"/>
  <c r="E5288" i="3"/>
  <c r="E5291" i="3"/>
  <c r="E5298" i="3"/>
  <c r="E5300" i="3"/>
  <c r="E5310" i="3"/>
  <c r="E5312" i="3"/>
  <c r="E5319" i="3"/>
  <c r="E5321" i="3"/>
  <c r="E5340" i="3"/>
  <c r="E5347" i="3"/>
  <c r="E5356" i="3"/>
  <c r="E5359" i="3"/>
  <c r="E5366" i="3"/>
  <c r="E5368" i="3"/>
  <c r="E5378" i="3"/>
  <c r="E5380" i="3"/>
  <c r="E5387" i="3"/>
  <c r="E5389" i="3"/>
  <c r="E5408" i="3"/>
  <c r="E5415" i="3"/>
  <c r="E5424" i="3"/>
  <c r="E5427" i="3"/>
  <c r="E5434" i="3"/>
  <c r="E5436" i="3"/>
  <c r="E5446" i="3"/>
  <c r="E5448" i="3"/>
  <c r="E5455" i="3"/>
  <c r="E5457" i="3"/>
  <c r="E5476" i="3"/>
  <c r="E5483" i="3"/>
  <c r="E5492" i="3"/>
  <c r="E5495" i="3"/>
  <c r="E5502" i="3"/>
  <c r="E5504" i="3"/>
  <c r="E5514" i="3"/>
  <c r="E5516" i="3"/>
  <c r="E5523" i="3"/>
  <c r="E5525" i="3"/>
  <c r="E5544" i="3"/>
  <c r="E5551" i="3"/>
  <c r="E5560" i="3"/>
  <c r="E5563" i="3"/>
  <c r="E5570" i="3"/>
  <c r="E5572" i="3"/>
  <c r="E5589" i="3"/>
  <c r="D5589" i="3"/>
  <c r="E5595" i="3"/>
  <c r="D5595" i="3"/>
  <c r="E5601" i="3"/>
  <c r="D5601" i="3"/>
  <c r="E5619" i="3"/>
  <c r="D5619" i="3"/>
  <c r="E5624" i="3"/>
  <c r="D5624" i="3"/>
  <c r="E5631" i="3"/>
  <c r="D5631" i="3"/>
  <c r="E5666" i="3"/>
  <c r="D5666" i="3"/>
  <c r="E5697" i="3"/>
  <c r="D5697" i="3"/>
  <c r="E5705" i="3"/>
  <c r="D5705" i="3"/>
  <c r="E5802" i="3"/>
  <c r="D5802" i="3"/>
  <c r="E5833" i="3"/>
  <c r="D5833" i="3"/>
  <c r="E5841" i="3"/>
  <c r="D5841" i="3"/>
  <c r="D6001" i="3"/>
  <c r="E6001" i="3"/>
  <c r="D6009" i="3"/>
  <c r="E6009" i="3"/>
  <c r="D6050" i="3"/>
  <c r="E6050" i="3"/>
  <c r="D6061" i="3"/>
  <c r="E6061" i="3"/>
  <c r="D6069" i="3"/>
  <c r="E6069" i="3"/>
  <c r="D6121" i="3"/>
  <c r="E6121" i="3"/>
  <c r="D6124" i="3"/>
  <c r="E6124" i="3"/>
  <c r="D5596" i="3"/>
  <c r="E5596" i="3"/>
  <c r="E5627" i="3"/>
  <c r="D5627" i="3"/>
  <c r="E5645" i="3"/>
  <c r="D5645" i="3"/>
  <c r="E5662" i="3"/>
  <c r="D5662" i="3"/>
  <c r="E5687" i="3"/>
  <c r="D5687" i="3"/>
  <c r="E5691" i="3"/>
  <c r="D5691" i="3"/>
  <c r="E5695" i="3"/>
  <c r="D5695" i="3"/>
  <c r="E5716" i="3"/>
  <c r="D5716" i="3"/>
  <c r="E5720" i="3"/>
  <c r="D5720" i="3"/>
  <c r="E5777" i="3"/>
  <c r="D5777" i="3"/>
  <c r="E5798" i="3"/>
  <c r="D5798" i="3"/>
  <c r="E5823" i="3"/>
  <c r="D5823" i="3"/>
  <c r="E5827" i="3"/>
  <c r="D5827" i="3"/>
  <c r="E5831" i="3"/>
  <c r="D5831" i="3"/>
  <c r="E5852" i="3"/>
  <c r="D5852" i="3"/>
  <c r="E5856" i="3"/>
  <c r="D5856" i="3"/>
  <c r="E6218" i="3"/>
  <c r="D6218" i="3"/>
  <c r="E6763" i="3"/>
  <c r="D6763" i="3"/>
  <c r="E5670" i="3"/>
  <c r="D5670" i="3"/>
  <c r="E5674" i="3"/>
  <c r="D5674" i="3"/>
  <c r="E5678" i="3"/>
  <c r="D5678" i="3"/>
  <c r="E5680" i="3"/>
  <c r="D5680" i="3"/>
  <c r="E5699" i="3"/>
  <c r="D5699" i="3"/>
  <c r="E5703" i="3"/>
  <c r="D5703" i="3"/>
  <c r="E5713" i="3"/>
  <c r="D5713" i="3"/>
  <c r="E5738" i="3"/>
  <c r="D5738" i="3"/>
  <c r="E5742" i="3"/>
  <c r="D5742" i="3"/>
  <c r="E5746" i="3"/>
  <c r="D5746" i="3"/>
  <c r="E5748" i="3"/>
  <c r="D5748" i="3"/>
  <c r="E5767" i="3"/>
  <c r="D5767" i="3"/>
  <c r="E5771" i="3"/>
  <c r="D5771" i="3"/>
  <c r="E5781" i="3"/>
  <c r="D5781" i="3"/>
  <c r="E5806" i="3"/>
  <c r="D5806" i="3"/>
  <c r="E5810" i="3"/>
  <c r="D5810" i="3"/>
  <c r="E5814" i="3"/>
  <c r="D5814" i="3"/>
  <c r="E5816" i="3"/>
  <c r="D5816" i="3"/>
  <c r="E5835" i="3"/>
  <c r="D5835" i="3"/>
  <c r="E5839" i="3"/>
  <c r="D5839" i="3"/>
  <c r="E5849" i="3"/>
  <c r="D5849" i="3"/>
  <c r="E5874" i="3"/>
  <c r="D5874" i="3"/>
  <c r="E5878" i="3"/>
  <c r="D5878" i="3"/>
  <c r="D5935" i="3"/>
  <c r="E5935" i="3"/>
  <c r="D6018" i="3"/>
  <c r="E6018" i="3"/>
  <c r="D6026" i="3"/>
  <c r="E6026" i="3"/>
  <c r="D6048" i="3"/>
  <c r="E6048" i="3"/>
  <c r="D6067" i="3"/>
  <c r="E6067" i="3"/>
  <c r="D6104" i="3"/>
  <c r="E6104" i="3"/>
  <c r="E6162" i="3"/>
  <c r="D6162" i="3"/>
  <c r="E5653" i="3"/>
  <c r="D5653" i="3"/>
  <c r="E5657" i="3"/>
  <c r="D5657" i="3"/>
  <c r="E5661" i="3"/>
  <c r="D5661" i="3"/>
  <c r="E5663" i="3"/>
  <c r="D5663" i="3"/>
  <c r="E5682" i="3"/>
  <c r="D5682" i="3"/>
  <c r="E5686" i="3"/>
  <c r="D5686" i="3"/>
  <c r="E5696" i="3"/>
  <c r="D5696" i="3"/>
  <c r="E5721" i="3"/>
  <c r="D5721" i="3"/>
  <c r="E5725" i="3"/>
  <c r="D5725" i="3"/>
  <c r="E5729" i="3"/>
  <c r="D5729" i="3"/>
  <c r="E5731" i="3"/>
  <c r="D5731" i="3"/>
  <c r="E5750" i="3"/>
  <c r="D5750" i="3"/>
  <c r="E5754" i="3"/>
  <c r="D5754" i="3"/>
  <c r="E5764" i="3"/>
  <c r="D5764" i="3"/>
  <c r="E5789" i="3"/>
  <c r="D5789" i="3"/>
  <c r="E5793" i="3"/>
  <c r="D5793" i="3"/>
  <c r="E5797" i="3"/>
  <c r="D5797" i="3"/>
  <c r="E5799" i="3"/>
  <c r="D5799" i="3"/>
  <c r="E5818" i="3"/>
  <c r="D5818" i="3"/>
  <c r="E5822" i="3"/>
  <c r="D5822" i="3"/>
  <c r="E5832" i="3"/>
  <c r="D5832" i="3"/>
  <c r="E5857" i="3"/>
  <c r="D5857" i="3"/>
  <c r="E5861" i="3"/>
  <c r="D5861" i="3"/>
  <c r="E5865" i="3"/>
  <c r="D5865" i="3"/>
  <c r="E5867" i="3"/>
  <c r="D5867" i="3"/>
  <c r="D5918" i="3"/>
  <c r="E5918" i="3"/>
  <c r="D5986" i="3"/>
  <c r="E5986" i="3"/>
  <c r="D6035" i="3"/>
  <c r="E6035" i="3"/>
  <c r="D6046" i="3"/>
  <c r="E6046" i="3"/>
  <c r="D6065" i="3"/>
  <c r="E6065" i="3"/>
  <c r="D6095" i="3"/>
  <c r="E6095" i="3"/>
  <c r="E6193" i="3"/>
  <c r="D6193" i="3"/>
  <c r="E6197" i="3"/>
  <c r="D6197" i="3"/>
  <c r="E6207" i="3"/>
  <c r="D6207" i="3"/>
  <c r="E6243" i="3"/>
  <c r="D6243" i="3"/>
  <c r="E6273" i="3"/>
  <c r="D6273" i="3"/>
  <c r="D5585" i="3"/>
  <c r="E5588" i="3"/>
  <c r="D5593" i="3"/>
  <c r="D5597" i="3"/>
  <c r="E5600" i="3"/>
  <c r="D5611" i="3"/>
  <c r="D5623" i="3"/>
  <c r="E5626" i="3"/>
  <c r="D5629" i="3"/>
  <c r="E5630" i="3"/>
  <c r="D5635" i="3"/>
  <c r="E5646" i="3"/>
  <c r="D5646" i="3"/>
  <c r="E5665" i="3"/>
  <c r="D5665" i="3"/>
  <c r="E5669" i="3"/>
  <c r="D5669" i="3"/>
  <c r="D5671" i="3"/>
  <c r="D5675" i="3"/>
  <c r="E5679" i="3"/>
  <c r="D5679" i="3"/>
  <c r="D5700" i="3"/>
  <c r="E5704" i="3"/>
  <c r="D5704" i="3"/>
  <c r="E5708" i="3"/>
  <c r="D5708" i="3"/>
  <c r="E5712" i="3"/>
  <c r="D5712" i="3"/>
  <c r="E5714" i="3"/>
  <c r="D5714" i="3"/>
  <c r="E5733" i="3"/>
  <c r="D5733" i="3"/>
  <c r="E5737" i="3"/>
  <c r="D5737" i="3"/>
  <c r="D5739" i="3"/>
  <c r="D5743" i="3"/>
  <c r="E5747" i="3"/>
  <c r="D5747" i="3"/>
  <c r="D5768" i="3"/>
  <c r="E5772" i="3"/>
  <c r="D5772" i="3"/>
  <c r="E5776" i="3"/>
  <c r="D5776" i="3"/>
  <c r="E5780" i="3"/>
  <c r="D5780" i="3"/>
  <c r="E5782" i="3"/>
  <c r="D5782" i="3"/>
  <c r="E5801" i="3"/>
  <c r="D5801" i="3"/>
  <c r="E5805" i="3"/>
  <c r="D5805" i="3"/>
  <c r="D5807" i="3"/>
  <c r="D5811" i="3"/>
  <c r="E5815" i="3"/>
  <c r="D5815" i="3"/>
  <c r="D5836" i="3"/>
  <c r="E5840" i="3"/>
  <c r="D5840" i="3"/>
  <c r="E5844" i="3"/>
  <c r="D5844" i="3"/>
  <c r="E5848" i="3"/>
  <c r="D5848" i="3"/>
  <c r="E5850" i="3"/>
  <c r="D5850" i="3"/>
  <c r="E5869" i="3"/>
  <c r="D5869" i="3"/>
  <c r="E5873" i="3"/>
  <c r="D5873" i="3"/>
  <c r="D5875" i="3"/>
  <c r="D5879" i="3"/>
  <c r="E5888" i="3"/>
  <c r="D5888" i="3"/>
  <c r="E5895" i="3"/>
  <c r="E5901" i="3"/>
  <c r="E5916" i="3"/>
  <c r="E5941" i="3"/>
  <c r="D5969" i="3"/>
  <c r="E5969" i="3"/>
  <c r="E5984" i="3"/>
  <c r="D5992" i="3"/>
  <c r="E5992" i="3"/>
  <c r="D6044" i="3"/>
  <c r="E6044" i="3"/>
  <c r="D6052" i="3"/>
  <c r="E6052" i="3"/>
  <c r="D6063" i="3"/>
  <c r="E6063" i="3"/>
  <c r="D6088" i="3"/>
  <c r="E6088" i="3"/>
  <c r="D6107" i="3"/>
  <c r="E6107" i="3"/>
  <c r="E6134" i="3"/>
  <c r="D6134" i="3"/>
  <c r="E6138" i="3"/>
  <c r="D6138" i="3"/>
  <c r="E6125" i="3"/>
  <c r="D6125" i="3"/>
  <c r="E6159" i="3"/>
  <c r="D6159" i="3"/>
  <c r="E6163" i="3"/>
  <c r="D6163" i="3"/>
  <c r="E6173" i="3"/>
  <c r="D6173" i="3"/>
  <c r="E6184" i="3"/>
  <c r="D6184" i="3"/>
  <c r="E6205" i="3"/>
  <c r="D6205" i="3"/>
  <c r="E6209" i="3"/>
  <c r="D6209" i="3"/>
  <c r="E6215" i="3"/>
  <c r="D6215" i="3"/>
  <c r="E6240" i="3"/>
  <c r="D6240" i="3"/>
  <c r="E6270" i="3"/>
  <c r="D6270" i="3"/>
  <c r="E6299" i="3"/>
  <c r="D6299" i="3"/>
  <c r="E6317" i="3"/>
  <c r="D6317" i="3"/>
  <c r="E6329" i="3"/>
  <c r="D6329" i="3"/>
  <c r="E6343" i="3"/>
  <c r="D6343" i="3"/>
  <c r="E6355" i="3"/>
  <c r="D6355" i="3"/>
  <c r="E6443" i="3"/>
  <c r="D6443" i="3"/>
  <c r="E6003" i="3"/>
  <c r="E6020" i="3"/>
  <c r="E6037" i="3"/>
  <c r="E6054" i="3"/>
  <c r="E6071" i="3"/>
  <c r="E6078" i="3"/>
  <c r="E6087" i="3"/>
  <c r="E6090" i="3"/>
  <c r="E6097" i="3"/>
  <c r="E6099" i="3"/>
  <c r="E6109" i="3"/>
  <c r="E6111" i="3"/>
  <c r="E6139" i="3"/>
  <c r="D6139" i="3"/>
  <c r="E6150" i="3"/>
  <c r="D6150" i="3"/>
  <c r="E6171" i="3"/>
  <c r="D6171" i="3"/>
  <c r="E6175" i="3"/>
  <c r="D6175" i="3"/>
  <c r="E6181" i="3"/>
  <c r="D6181" i="3"/>
  <c r="E6202" i="3"/>
  <c r="D6202" i="3"/>
  <c r="E6206" i="3"/>
  <c r="D6206" i="3"/>
  <c r="E6252" i="3"/>
  <c r="D6252" i="3"/>
  <c r="E6264" i="3"/>
  <c r="D6264" i="3"/>
  <c r="E6311" i="3"/>
  <c r="D6311" i="3"/>
  <c r="E6341" i="3"/>
  <c r="D6341" i="3"/>
  <c r="D6353" i="3"/>
  <c r="E6353" i="3"/>
  <c r="E6379" i="3"/>
  <c r="D6379" i="3"/>
  <c r="E6393" i="3"/>
  <c r="F6392" i="3" s="1"/>
  <c r="D6393" i="3"/>
  <c r="E6404" i="3"/>
  <c r="D6404" i="3"/>
  <c r="E6410" i="3"/>
  <c r="D6410" i="3"/>
  <c r="E5884" i="3"/>
  <c r="E5891" i="3"/>
  <c r="D5896" i="3"/>
  <c r="E5899" i="3"/>
  <c r="E5908" i="3"/>
  <c r="E5910" i="3"/>
  <c r="E5917" i="3"/>
  <c r="E5925" i="3"/>
  <c r="E5927" i="3"/>
  <c r="E5934" i="3"/>
  <c r="E5942" i="3"/>
  <c r="E5944" i="3"/>
  <c r="E5951" i="3"/>
  <c r="E5959" i="3"/>
  <c r="E5961" i="3"/>
  <c r="E5968" i="3"/>
  <c r="E5976" i="3"/>
  <c r="E5978" i="3"/>
  <c r="E5985" i="3"/>
  <c r="E5993" i="3"/>
  <c r="E5995" i="3"/>
  <c r="E6002" i="3"/>
  <c r="E6010" i="3"/>
  <c r="E6012" i="3"/>
  <c r="E6019" i="3"/>
  <c r="E6027" i="3"/>
  <c r="E6029" i="3"/>
  <c r="E6036" i="3"/>
  <c r="E6039" i="3"/>
  <c r="E6041" i="3"/>
  <c r="E6043" i="3"/>
  <c r="E6053" i="3"/>
  <c r="E6056" i="3"/>
  <c r="E6058" i="3"/>
  <c r="E6060" i="3"/>
  <c r="E6070" i="3"/>
  <c r="E6073" i="3"/>
  <c r="E6080" i="3"/>
  <c r="E6082" i="3"/>
  <c r="E6092" i="3"/>
  <c r="E6094" i="3"/>
  <c r="E6101" i="3"/>
  <c r="E6103" i="3"/>
  <c r="E6126" i="3"/>
  <c r="D6128" i="3"/>
  <c r="E6128" i="3"/>
  <c r="E6137" i="3"/>
  <c r="D6137" i="3"/>
  <c r="E6141" i="3"/>
  <c r="D6141" i="3"/>
  <c r="E6147" i="3"/>
  <c r="D6147" i="3"/>
  <c r="E6168" i="3"/>
  <c r="D6168" i="3"/>
  <c r="E6172" i="3"/>
  <c r="D6172" i="3"/>
  <c r="E6196" i="3"/>
  <c r="D6196" i="3"/>
  <c r="E6231" i="3"/>
  <c r="D6231" i="3"/>
  <c r="E6249" i="3"/>
  <c r="D6249" i="3"/>
  <c r="E6261" i="3"/>
  <c r="D6261" i="3"/>
  <c r="E6275" i="3"/>
  <c r="D6275" i="3"/>
  <c r="E6308" i="3"/>
  <c r="D6308" i="3"/>
  <c r="E6338" i="3"/>
  <c r="D6338" i="3"/>
  <c r="E6350" i="3"/>
  <c r="D6350" i="3"/>
  <c r="E6146" i="3"/>
  <c r="D6146" i="3"/>
  <c r="E6155" i="3"/>
  <c r="D6155" i="3"/>
  <c r="E6158" i="3"/>
  <c r="D6158" i="3"/>
  <c r="E6167" i="3"/>
  <c r="D6167" i="3"/>
  <c r="E6179" i="3"/>
  <c r="D6179" i="3"/>
  <c r="E6188" i="3"/>
  <c r="D6188" i="3"/>
  <c r="E6190" i="3"/>
  <c r="D6190" i="3"/>
  <c r="E6214" i="3"/>
  <c r="D6214" i="3"/>
  <c r="E6223" i="3"/>
  <c r="D6223" i="3"/>
  <c r="E6226" i="3"/>
  <c r="D6226" i="3"/>
  <c r="E6235" i="3"/>
  <c r="D6235" i="3"/>
  <c r="E6247" i="3"/>
  <c r="D6247" i="3"/>
  <c r="E6256" i="3"/>
  <c r="D6256" i="3"/>
  <c r="E6258" i="3"/>
  <c r="D6258" i="3"/>
  <c r="E6282" i="3"/>
  <c r="D6282" i="3"/>
  <c r="E6291" i="3"/>
  <c r="D6291" i="3"/>
  <c r="E6294" i="3"/>
  <c r="D6294" i="3"/>
  <c r="E6303" i="3"/>
  <c r="D6303" i="3"/>
  <c r="E6315" i="3"/>
  <c r="D6315" i="3"/>
  <c r="E6324" i="3"/>
  <c r="D6324" i="3"/>
  <c r="E6326" i="3"/>
  <c r="D6326" i="3"/>
  <c r="E6372" i="3"/>
  <c r="D6372" i="3"/>
  <c r="E6401" i="3"/>
  <c r="D6401" i="3"/>
  <c r="E6439" i="3"/>
  <c r="D6439" i="3"/>
  <c r="E6465" i="3"/>
  <c r="D6465" i="3"/>
  <c r="E6230" i="3"/>
  <c r="D6230" i="3"/>
  <c r="E6239" i="3"/>
  <c r="D6239" i="3"/>
  <c r="E6241" i="3"/>
  <c r="D6241" i="3"/>
  <c r="E6265" i="3"/>
  <c r="D6265" i="3"/>
  <c r="E6274" i="3"/>
  <c r="D6274" i="3"/>
  <c r="E6277" i="3"/>
  <c r="D6277" i="3"/>
  <c r="E6286" i="3"/>
  <c r="D6286" i="3"/>
  <c r="E6298" i="3"/>
  <c r="D6298" i="3"/>
  <c r="E6307" i="3"/>
  <c r="F6307" i="3" s="1"/>
  <c r="D6307" i="3"/>
  <c r="E6309" i="3"/>
  <c r="D6309" i="3"/>
  <c r="E6333" i="3"/>
  <c r="D6333" i="3"/>
  <c r="E6342" i="3"/>
  <c r="D6342" i="3"/>
  <c r="E6345" i="3"/>
  <c r="D6345" i="3"/>
  <c r="D6370" i="3"/>
  <c r="E6370" i="3"/>
  <c r="E6421" i="3"/>
  <c r="D6421" i="3"/>
  <c r="E6425" i="3"/>
  <c r="D6425" i="3"/>
  <c r="E6435" i="3"/>
  <c r="D6435" i="3"/>
  <c r="E6454" i="3"/>
  <c r="D6454" i="3"/>
  <c r="D6513" i="3"/>
  <c r="E6513" i="3"/>
  <c r="D6536" i="3"/>
  <c r="E6536" i="3"/>
  <c r="E6133" i="3"/>
  <c r="D6133" i="3"/>
  <c r="E6145" i="3"/>
  <c r="D6145" i="3"/>
  <c r="E6154" i="3"/>
  <c r="F6154" i="3" s="1"/>
  <c r="D6154" i="3"/>
  <c r="E6156" i="3"/>
  <c r="D6156" i="3"/>
  <c r="E6180" i="3"/>
  <c r="D6180" i="3"/>
  <c r="E6189" i="3"/>
  <c r="D6189" i="3"/>
  <c r="E6192" i="3"/>
  <c r="D6192" i="3"/>
  <c r="E6201" i="3"/>
  <c r="D6201" i="3"/>
  <c r="E6213" i="3"/>
  <c r="D6213" i="3"/>
  <c r="E6222" i="3"/>
  <c r="D6222" i="3"/>
  <c r="E6224" i="3"/>
  <c r="D6224" i="3"/>
  <c r="D6227" i="3"/>
  <c r="D6236" i="3"/>
  <c r="E6248" i="3"/>
  <c r="D6248" i="3"/>
  <c r="E6257" i="3"/>
  <c r="D6257" i="3"/>
  <c r="E6260" i="3"/>
  <c r="D6260" i="3"/>
  <c r="E6269" i="3"/>
  <c r="D6269" i="3"/>
  <c r="E6281" i="3"/>
  <c r="D6281" i="3"/>
  <c r="D6283" i="3"/>
  <c r="E6290" i="3"/>
  <c r="D6290" i="3"/>
  <c r="E6292" i="3"/>
  <c r="D6292" i="3"/>
  <c r="D6295" i="3"/>
  <c r="D6304" i="3"/>
  <c r="E6316" i="3"/>
  <c r="D6316" i="3"/>
  <c r="E6325" i="3"/>
  <c r="D6325" i="3"/>
  <c r="E6328" i="3"/>
  <c r="D6328" i="3"/>
  <c r="E6337" i="3"/>
  <c r="D6337" i="3"/>
  <c r="E6349" i="3"/>
  <c r="D6349" i="3"/>
  <c r="D6362" i="3"/>
  <c r="E6365" i="3"/>
  <c r="E6367" i="3"/>
  <c r="D6367" i="3"/>
  <c r="E6375" i="3"/>
  <c r="F6375" i="3" s="1"/>
  <c r="D6375" i="3"/>
  <c r="D6382" i="3"/>
  <c r="E6382" i="3"/>
  <c r="D6511" i="3"/>
  <c r="E6511" i="3"/>
  <c r="E6399" i="3"/>
  <c r="D6399" i="3"/>
  <c r="E6408" i="3"/>
  <c r="D6408" i="3"/>
  <c r="F6426" i="3"/>
  <c r="E6429" i="3"/>
  <c r="D6429" i="3"/>
  <c r="E6433" i="3"/>
  <c r="D6433" i="3"/>
  <c r="D6452" i="3"/>
  <c r="E6452" i="3"/>
  <c r="D6460" i="3"/>
  <c r="E6460" i="3"/>
  <c r="E6475" i="3"/>
  <c r="D6475" i="3"/>
  <c r="D6496" i="3"/>
  <c r="E6496" i="3"/>
  <c r="D6564" i="3"/>
  <c r="E6564" i="3"/>
  <c r="E6668" i="3"/>
  <c r="D6668" i="3"/>
  <c r="E6703" i="3"/>
  <c r="D6703" i="3"/>
  <c r="E6754" i="3"/>
  <c r="D6754" i="3"/>
  <c r="E6776" i="3"/>
  <c r="D6776" i="3"/>
  <c r="E6412" i="3"/>
  <c r="D6412" i="3"/>
  <c r="E6416" i="3"/>
  <c r="D6416" i="3"/>
  <c r="E6457" i="3"/>
  <c r="D6457" i="3"/>
  <c r="D6473" i="3"/>
  <c r="E6473" i="3"/>
  <c r="D6479" i="3"/>
  <c r="E6479" i="3"/>
  <c r="D6547" i="3"/>
  <c r="E6547" i="3"/>
  <c r="E6585" i="3"/>
  <c r="D6585" i="3"/>
  <c r="E6602" i="3"/>
  <c r="D6602" i="3"/>
  <c r="E6619" i="3"/>
  <c r="D6619" i="3"/>
  <c r="E6641" i="3"/>
  <c r="D6641" i="3"/>
  <c r="E6656" i="3"/>
  <c r="D6656" i="3"/>
  <c r="E6661" i="3"/>
  <c r="D6661" i="3"/>
  <c r="E6682" i="3"/>
  <c r="F6681" i="3" s="1"/>
  <c r="D6682" i="3"/>
  <c r="E6699" i="3"/>
  <c r="D6699" i="3"/>
  <c r="E6438" i="3"/>
  <c r="D6438" i="3"/>
  <c r="E6442" i="3"/>
  <c r="D6442" i="3"/>
  <c r="E6470" i="3"/>
  <c r="D6470" i="3"/>
  <c r="D6530" i="3"/>
  <c r="E6530" i="3"/>
  <c r="E6570" i="3"/>
  <c r="E6664" i="3"/>
  <c r="F6664" i="3" s="1"/>
  <c r="D6664" i="3"/>
  <c r="E6573" i="3"/>
  <c r="D6573" i="3"/>
  <c r="E6577" i="3"/>
  <c r="D6577" i="3"/>
  <c r="E6590" i="3"/>
  <c r="D6590" i="3"/>
  <c r="E6594" i="3"/>
  <c r="D6594" i="3"/>
  <c r="E6607" i="3"/>
  <c r="D6607" i="3"/>
  <c r="E6611" i="3"/>
  <c r="D6611" i="3"/>
  <c r="E6624" i="3"/>
  <c r="D6624" i="3"/>
  <c r="E6628" i="3"/>
  <c r="D6628" i="3"/>
  <c r="D6659" i="3"/>
  <c r="E6659" i="3"/>
  <c r="D6671" i="3"/>
  <c r="E6671" i="3"/>
  <c r="D6448" i="3"/>
  <c r="E6451" i="3"/>
  <c r="E6464" i="3"/>
  <c r="E6478" i="3"/>
  <c r="E6486" i="3"/>
  <c r="E6488" i="3"/>
  <c r="E6495" i="3"/>
  <c r="E6503" i="3"/>
  <c r="E6505" i="3"/>
  <c r="E6512" i="3"/>
  <c r="E6520" i="3"/>
  <c r="E6522" i="3"/>
  <c r="E6529" i="3"/>
  <c r="E6537" i="3"/>
  <c r="E6539" i="3"/>
  <c r="E6546" i="3"/>
  <c r="E6554" i="3"/>
  <c r="E6556" i="3"/>
  <c r="E6563" i="3"/>
  <c r="E6636" i="3"/>
  <c r="D6636" i="3"/>
  <c r="E6645" i="3"/>
  <c r="D6645" i="3"/>
  <c r="E6653" i="3"/>
  <c r="D6653" i="3"/>
  <c r="E6685" i="3"/>
  <c r="D6685" i="3"/>
  <c r="E6689" i="3"/>
  <c r="D6689" i="3"/>
  <c r="E6707" i="3"/>
  <c r="D6707" i="3"/>
  <c r="E6711" i="3"/>
  <c r="D6711" i="3"/>
  <c r="E6737" i="3"/>
  <c r="D6737" i="3"/>
  <c r="E6746" i="3"/>
  <c r="D6746" i="3"/>
  <c r="E6759" i="3"/>
  <c r="D6759" i="3"/>
  <c r="E6690" i="3"/>
  <c r="D6690" i="3"/>
  <c r="E6694" i="3"/>
  <c r="D6694" i="3"/>
  <c r="E6698" i="3"/>
  <c r="D6698" i="3"/>
  <c r="E6700" i="3"/>
  <c r="D6700" i="3"/>
  <c r="E6720" i="3"/>
  <c r="D6720" i="3"/>
  <c r="E6729" i="3"/>
  <c r="D6729" i="3"/>
  <c r="E6742" i="3"/>
  <c r="D6742" i="3"/>
  <c r="D6660" i="3"/>
  <c r="E6663" i="3"/>
  <c r="D6666" i="3"/>
  <c r="E6667" i="3"/>
  <c r="D6672" i="3"/>
  <c r="E6683" i="3"/>
  <c r="D6683" i="3"/>
  <c r="E6702" i="3"/>
  <c r="D6702" i="3"/>
  <c r="E6706" i="3"/>
  <c r="D6706" i="3"/>
  <c r="D6708" i="3"/>
  <c r="D6712" i="3"/>
  <c r="E6725" i="3"/>
  <c r="D6725" i="3"/>
  <c r="E6771" i="3"/>
  <c r="D6771" i="3"/>
  <c r="E6780" i="3"/>
  <c r="D6780" i="3"/>
  <c r="D6715" i="3"/>
  <c r="D6716" i="3"/>
  <c r="D6717" i="3"/>
  <c r="D6719" i="3"/>
  <c r="D6723" i="3"/>
  <c r="D6724" i="3"/>
  <c r="D6728" i="3"/>
  <c r="D6732" i="3"/>
  <c r="D6733" i="3"/>
  <c r="D6734" i="3"/>
  <c r="D6736" i="3"/>
  <c r="D6740" i="3"/>
  <c r="D6741" i="3"/>
  <c r="D6745" i="3"/>
  <c r="D6749" i="3"/>
  <c r="D6750" i="3"/>
  <c r="D6751" i="3"/>
  <c r="D6753" i="3"/>
  <c r="D6757" i="3"/>
  <c r="D6758" i="3"/>
  <c r="D6762" i="3"/>
  <c r="D6766" i="3"/>
  <c r="D6767" i="3"/>
  <c r="D6768" i="3"/>
  <c r="D6770" i="3"/>
  <c r="D6774" i="3"/>
  <c r="D6775" i="3"/>
  <c r="D6779" i="3"/>
  <c r="D6783" i="3"/>
  <c r="D6784" i="3"/>
  <c r="F6698" i="3" l="1"/>
  <c r="F943" i="3"/>
  <c r="F4760" i="3"/>
  <c r="F1583" i="3"/>
  <c r="F3332" i="3"/>
  <c r="F5117" i="3"/>
  <c r="F4507" i="3"/>
  <c r="F1989" i="3"/>
  <c r="F1606" i="3"/>
  <c r="F4337" i="3"/>
  <c r="F5933" i="3"/>
  <c r="F2091" i="3"/>
  <c r="F4148" i="3"/>
  <c r="F4131" i="3"/>
  <c r="F1787" i="3"/>
  <c r="F1572" i="3"/>
  <c r="F3470" i="3"/>
  <c r="F476" i="3"/>
  <c r="F2703" i="3"/>
  <c r="F6477" i="3"/>
  <c r="F6460" i="3"/>
  <c r="F4335" i="3"/>
  <c r="F3298" i="3"/>
  <c r="F3162" i="3"/>
  <c r="F937" i="3"/>
  <c r="F5542" i="3"/>
  <c r="F6751" i="3"/>
  <c r="F4114" i="3"/>
  <c r="F3264" i="3"/>
  <c r="F2193" i="3"/>
  <c r="F1753" i="3"/>
  <c r="F1300" i="3"/>
  <c r="F1209" i="3"/>
  <c r="F4556" i="3"/>
  <c r="F4267" i="3"/>
  <c r="F3323" i="3"/>
  <c r="F1368" i="3"/>
  <c r="F920" i="3"/>
  <c r="F3657" i="3"/>
  <c r="F3706" i="3"/>
  <c r="F1991" i="3"/>
  <c r="F1921" i="3"/>
  <c r="F59" i="3"/>
  <c r="F4677" i="3"/>
  <c r="F4167" i="3"/>
  <c r="F4122" i="3"/>
  <c r="F2108" i="3"/>
  <c r="F1708" i="3"/>
  <c r="F1311" i="3"/>
  <c r="F4473" i="3"/>
  <c r="F4201" i="3"/>
  <c r="F2006" i="3"/>
  <c r="F2227" i="3"/>
  <c r="F4694" i="3"/>
  <c r="F263" i="3"/>
  <c r="F2057" i="3"/>
  <c r="F1938" i="3"/>
  <c r="F1062" i="3"/>
  <c r="F971" i="3"/>
  <c r="F3691" i="3"/>
  <c r="F1719" i="3"/>
  <c r="F4658" i="3"/>
  <c r="F4675" i="3"/>
  <c r="G4643" i="3"/>
  <c r="F1470" i="3"/>
  <c r="G1566" i="3"/>
  <c r="F1277" i="3"/>
  <c r="F195" i="3"/>
  <c r="F5074" i="3"/>
  <c r="F4624" i="3"/>
  <c r="F6740" i="3"/>
  <c r="F2669" i="3"/>
  <c r="F2601" i="3"/>
  <c r="F2263" i="3"/>
  <c r="F1972" i="3"/>
  <c r="F3502" i="3"/>
  <c r="F1481" i="3"/>
  <c r="G1090" i="3"/>
  <c r="F977" i="3"/>
  <c r="F5440" i="3"/>
  <c r="G1753" i="3"/>
  <c r="G937" i="3"/>
  <c r="G1498" i="3"/>
  <c r="F5459" i="3"/>
  <c r="F2722" i="3"/>
  <c r="F4692" i="3"/>
  <c r="F3391" i="3"/>
  <c r="F3255" i="3"/>
  <c r="F3119" i="3"/>
  <c r="F1447" i="3"/>
  <c r="F1073" i="3"/>
  <c r="F3351" i="3"/>
  <c r="F5338" i="3"/>
  <c r="F4949" i="3"/>
  <c r="F4660" i="3"/>
  <c r="F3589" i="3"/>
  <c r="F4105" i="3"/>
  <c r="F3468" i="3"/>
  <c r="F2796" i="3"/>
  <c r="F2161" i="3"/>
  <c r="F1192" i="3"/>
  <c r="F3272" i="3"/>
  <c r="F2314" i="3"/>
  <c r="F1793" i="3"/>
  <c r="F3578" i="3"/>
  <c r="F3419" i="3"/>
  <c r="F3147" i="3"/>
  <c r="F5576" i="3"/>
  <c r="F5508" i="3"/>
  <c r="F5363" i="3"/>
  <c r="F2926" i="3"/>
  <c r="F1887" i="3"/>
  <c r="F1853" i="3"/>
  <c r="F1096" i="3"/>
  <c r="F161" i="3"/>
  <c r="F1836" i="3"/>
  <c r="F3196" i="3"/>
  <c r="F3060" i="3"/>
  <c r="F1640" i="3"/>
  <c r="F960" i="3"/>
  <c r="F1362" i="3"/>
  <c r="F2040" i="3"/>
  <c r="F2125" i="3"/>
  <c r="F144" i="3"/>
  <c r="F1668" i="3"/>
  <c r="F1266" i="3"/>
  <c r="F1056" i="3"/>
  <c r="F4184" i="3"/>
  <c r="F4983" i="3"/>
  <c r="F1617" i="3"/>
  <c r="F221" i="3"/>
  <c r="G1413" i="3"/>
  <c r="F1028" i="3"/>
  <c r="F127" i="3"/>
  <c r="F6630" i="3"/>
  <c r="F5612" i="3"/>
  <c r="F5406" i="3"/>
  <c r="F3204" i="3"/>
  <c r="F2295" i="3"/>
  <c r="F4471" i="3"/>
  <c r="F1379" i="3"/>
  <c r="F903" i="3"/>
  <c r="F5040" i="3"/>
  <c r="F3187" i="3"/>
  <c r="F5474" i="3"/>
  <c r="F5085" i="3"/>
  <c r="F4405" i="3"/>
  <c r="F3113" i="3"/>
  <c r="F1130" i="3"/>
  <c r="F926" i="3"/>
  <c r="F6596" i="3"/>
  <c r="F6086" i="3"/>
  <c r="F5533" i="3"/>
  <c r="F5323" i="3"/>
  <c r="F2839" i="3"/>
  <c r="F2535" i="3"/>
  <c r="F2533" i="3"/>
  <c r="F1955" i="3"/>
  <c r="F4454" i="3"/>
  <c r="G3572" i="3"/>
  <c r="F1566" i="3"/>
  <c r="F2830" i="3"/>
  <c r="F1742" i="3"/>
  <c r="F1589" i="3"/>
  <c r="F1487" i="3"/>
  <c r="G1209" i="3"/>
  <c r="F1113" i="3"/>
  <c r="F4938" i="3"/>
  <c r="F4422" i="3"/>
  <c r="F4354" i="3"/>
  <c r="F5372" i="3"/>
  <c r="F3009" i="3"/>
  <c r="F3553" i="3"/>
  <c r="F1124" i="3"/>
  <c r="F6360" i="3"/>
  <c r="F6443" i="3"/>
  <c r="F6768" i="3"/>
  <c r="F5644" i="3"/>
  <c r="F4726" i="3"/>
  <c r="F2977" i="3"/>
  <c r="F5102" i="3"/>
  <c r="F4352" i="3"/>
  <c r="F4182" i="3"/>
  <c r="F3623" i="3"/>
  <c r="F3612" i="3"/>
  <c r="F3436" i="3"/>
  <c r="F2907" i="3"/>
  <c r="F2023" i="3"/>
  <c r="F1674" i="3"/>
  <c r="F1283" i="3"/>
  <c r="F1232" i="3"/>
  <c r="F1175" i="3"/>
  <c r="F909" i="3"/>
  <c r="G1073" i="3"/>
  <c r="F255" i="3"/>
  <c r="F3408" i="3"/>
  <c r="F5006" i="3"/>
  <c r="F3340" i="3"/>
  <c r="F4649" i="3"/>
  <c r="G5000" i="3"/>
  <c r="F4711" i="3"/>
  <c r="F4530" i="3"/>
  <c r="F4462" i="3"/>
  <c r="F2159" i="3"/>
  <c r="F2873" i="3"/>
  <c r="F2652" i="3"/>
  <c r="F1039" i="3"/>
  <c r="G1005" i="3"/>
  <c r="G1158" i="3"/>
  <c r="F3640" i="3"/>
  <c r="F3283" i="3"/>
  <c r="F2465" i="3"/>
  <c r="F1334" i="3"/>
  <c r="F4133" i="3"/>
  <c r="F2450" i="3"/>
  <c r="F4921" i="3"/>
  <c r="G4507" i="3"/>
  <c r="F4420" i="3"/>
  <c r="F3476" i="3"/>
  <c r="F3215" i="3"/>
  <c r="F1770" i="3"/>
  <c r="F1419" i="3"/>
  <c r="F1294" i="3"/>
  <c r="G1056" i="3"/>
  <c r="G1736" i="3"/>
  <c r="F1651" i="3"/>
  <c r="F1345" i="3"/>
  <c r="F1198" i="3"/>
  <c r="F5882" i="3"/>
  <c r="F4972" i="3"/>
  <c r="F3136" i="3"/>
  <c r="F4575" i="3"/>
  <c r="F5493" i="3"/>
  <c r="F4326" i="3"/>
  <c r="G3623" i="3"/>
  <c r="F2909" i="3"/>
  <c r="F2654" i="3"/>
  <c r="F2552" i="3"/>
  <c r="G1124" i="3"/>
  <c r="G1617" i="3"/>
  <c r="F6394" i="3"/>
  <c r="F5967" i="3"/>
  <c r="F5899" i="3"/>
  <c r="F6111" i="3"/>
  <c r="F5627" i="3"/>
  <c r="F5527" i="3"/>
  <c r="F5255" i="3"/>
  <c r="F4743" i="3"/>
  <c r="F4717" i="3"/>
  <c r="F4097" i="3"/>
  <c r="F2892" i="3"/>
  <c r="F2677" i="3"/>
  <c r="F1940" i="3"/>
  <c r="G1702" i="3"/>
  <c r="F493" i="3"/>
  <c r="F204" i="3"/>
  <c r="G1481" i="3"/>
  <c r="F5057" i="3"/>
  <c r="F2728" i="3"/>
  <c r="F1821" i="3"/>
  <c r="F1810" i="3"/>
  <c r="F1549" i="3"/>
  <c r="F1464" i="3"/>
  <c r="F1317" i="3"/>
  <c r="F5134" i="3"/>
  <c r="G4524" i="3"/>
  <c r="F4488" i="3"/>
  <c r="F1436" i="3"/>
  <c r="G4677" i="3"/>
  <c r="F2756" i="3"/>
  <c r="F1215" i="3"/>
  <c r="F6581" i="3"/>
  <c r="F2059" i="3"/>
  <c r="F4581" i="3"/>
  <c r="F3164" i="3"/>
  <c r="F3238" i="3"/>
  <c r="F3646" i="3"/>
  <c r="F1634" i="3"/>
  <c r="F1385" i="3"/>
  <c r="F6647" i="3"/>
  <c r="F4643" i="3"/>
  <c r="F4541" i="3"/>
  <c r="G4422" i="3"/>
  <c r="F6213" i="3"/>
  <c r="F6409" i="3"/>
  <c r="F5865" i="3"/>
  <c r="F5822" i="3"/>
  <c r="F5357" i="3"/>
  <c r="F2592" i="3"/>
  <c r="F2983" i="3"/>
  <c r="F2915" i="3"/>
  <c r="F1923" i="3"/>
  <c r="F1904" i="3"/>
  <c r="F2008" i="3"/>
  <c r="G1294" i="3"/>
  <c r="F561" i="3"/>
  <c r="F1011" i="3"/>
  <c r="F6383" i="3"/>
  <c r="F5202" i="3"/>
  <c r="F4615" i="3"/>
  <c r="F4386" i="3"/>
  <c r="G1787" i="3"/>
  <c r="F1736" i="3"/>
  <c r="G1583" i="3"/>
  <c r="G1192" i="3"/>
  <c r="F2074" i="3"/>
  <c r="F5391" i="3"/>
  <c r="F5108" i="3"/>
  <c r="F2626" i="3"/>
  <c r="G1770" i="3"/>
  <c r="G1345" i="3"/>
  <c r="F1164" i="3"/>
  <c r="F4915" i="3"/>
  <c r="F4150" i="3"/>
  <c r="F4496" i="3"/>
  <c r="F3459" i="3"/>
  <c r="F2694" i="3"/>
  <c r="F3128" i="3"/>
  <c r="F1181" i="3"/>
  <c r="G1022" i="3"/>
  <c r="F2176" i="3"/>
  <c r="G1141" i="3"/>
  <c r="F6613" i="3"/>
  <c r="F6545" i="3"/>
  <c r="F5210" i="3"/>
  <c r="F4524" i="3"/>
  <c r="F3708" i="3"/>
  <c r="F6632" i="3"/>
  <c r="F6562" i="3"/>
  <c r="F5561" i="3"/>
  <c r="F5425" i="3"/>
  <c r="F5153" i="3"/>
  <c r="F3017" i="3"/>
  <c r="F2949" i="3"/>
  <c r="F2881" i="3"/>
  <c r="F2771" i="3"/>
  <c r="F2399" i="3"/>
  <c r="F2144" i="3"/>
  <c r="F1844" i="3"/>
  <c r="F238" i="3"/>
  <c r="F3544" i="3"/>
  <c r="F3402" i="3"/>
  <c r="F3368" i="3"/>
  <c r="F3334" i="3"/>
  <c r="F3300" i="3"/>
  <c r="F3266" i="3"/>
  <c r="F3232" i="3"/>
  <c r="F3198" i="3"/>
  <c r="F3130" i="3"/>
  <c r="F3306" i="3"/>
  <c r="F3170" i="3"/>
  <c r="F2941" i="3"/>
  <c r="F1532" i="3"/>
  <c r="F1260" i="3"/>
  <c r="F2210" i="3"/>
  <c r="F2142" i="3"/>
  <c r="G903" i="3"/>
  <c r="F2490" i="3"/>
  <c r="F4303" i="3"/>
  <c r="F4258" i="3"/>
  <c r="F6638" i="3"/>
  <c r="F6428" i="3"/>
  <c r="F6417" i="3"/>
  <c r="G1685" i="3"/>
  <c r="F5431" i="3"/>
  <c r="F5295" i="3"/>
  <c r="F3572" i="3"/>
  <c r="F1538" i="3"/>
  <c r="F1402" i="3"/>
  <c r="F6519" i="3"/>
  <c r="F4275" i="3"/>
  <c r="F2762" i="3"/>
  <c r="F3453" i="3"/>
  <c r="G2722" i="3"/>
  <c r="G2110" i="3"/>
  <c r="F3663" i="3"/>
  <c r="F6587" i="3"/>
  <c r="F6468" i="3"/>
  <c r="F5712" i="3"/>
  <c r="F5125" i="3"/>
  <c r="F4173" i="3"/>
  <c r="F3102" i="3"/>
  <c r="F535" i="3"/>
  <c r="G1277" i="3"/>
  <c r="F892" i="3"/>
  <c r="F1725" i="3"/>
  <c r="F1453" i="3"/>
  <c r="F4666" i="3"/>
  <c r="G4456" i="3"/>
  <c r="F4388" i="3"/>
  <c r="G2960" i="3"/>
  <c r="F3674" i="3"/>
  <c r="F2824" i="3"/>
  <c r="G2552" i="3"/>
  <c r="G2790" i="3"/>
  <c r="G2586" i="3"/>
  <c r="F2467" i="3"/>
  <c r="F2331" i="3"/>
  <c r="G2008" i="3"/>
  <c r="F1957" i="3"/>
  <c r="G2620" i="3"/>
  <c r="F2499" i="3"/>
  <c r="F6502" i="3"/>
  <c r="G6411" i="3"/>
  <c r="F5848" i="3"/>
  <c r="F5397" i="3"/>
  <c r="F5261" i="3"/>
  <c r="F1929" i="3"/>
  <c r="F603" i="3"/>
  <c r="F408" i="3"/>
  <c r="F331" i="3"/>
  <c r="F5270" i="3"/>
  <c r="G5034" i="3"/>
  <c r="G5017" i="3"/>
  <c r="F4955" i="3"/>
  <c r="G4932" i="3"/>
  <c r="G4898" i="3"/>
  <c r="F4709" i="3"/>
  <c r="F4683" i="3"/>
  <c r="F5091" i="3"/>
  <c r="G4949" i="3"/>
  <c r="G4575" i="3"/>
  <c r="F4411" i="3"/>
  <c r="F4343" i="3"/>
  <c r="F4190" i="3"/>
  <c r="G3504" i="3"/>
  <c r="F4116" i="3"/>
  <c r="F3510" i="3"/>
  <c r="F3606" i="3"/>
  <c r="G3538" i="3"/>
  <c r="G3147" i="3"/>
  <c r="G2688" i="3"/>
  <c r="F2518" i="3"/>
  <c r="F3366" i="3"/>
  <c r="F2660" i="3"/>
  <c r="F2244" i="3"/>
  <c r="F5000" i="3"/>
  <c r="F4479" i="3"/>
  <c r="F4428" i="3"/>
  <c r="G3640" i="3"/>
  <c r="F3425" i="3"/>
  <c r="G4966" i="3"/>
  <c r="F5499" i="3"/>
  <c r="F4904" i="3"/>
  <c r="F5051" i="3"/>
  <c r="G4983" i="3"/>
  <c r="F4609" i="3"/>
  <c r="F4513" i="3"/>
  <c r="F6400" i="3"/>
  <c r="F1657" i="3"/>
  <c r="G6615" i="3"/>
  <c r="F6494" i="3"/>
  <c r="F6077" i="3"/>
  <c r="F1396" i="3"/>
  <c r="G6717" i="3"/>
  <c r="G2875" i="3"/>
  <c r="F2586" i="3"/>
  <c r="F2507" i="3"/>
  <c r="G2416" i="3"/>
  <c r="F2371" i="3"/>
  <c r="G2280" i="3"/>
  <c r="F2235" i="3"/>
  <c r="G1855" i="3"/>
  <c r="G1430" i="3"/>
  <c r="F1147" i="3"/>
  <c r="F1079" i="3"/>
  <c r="G920" i="3"/>
  <c r="G1549" i="3"/>
  <c r="F76" i="3"/>
  <c r="F5304" i="3"/>
  <c r="F4590" i="3"/>
  <c r="G3470" i="3"/>
  <c r="G3368" i="3"/>
  <c r="G3198" i="3"/>
  <c r="G3130" i="3"/>
  <c r="G3385" i="3"/>
  <c r="G3351" i="3"/>
  <c r="G3317" i="3"/>
  <c r="G3283" i="3"/>
  <c r="G3215" i="3"/>
  <c r="G3113" i="3"/>
  <c r="F3051" i="3"/>
  <c r="F2688" i="3"/>
  <c r="F3442" i="3"/>
  <c r="F2382" i="3"/>
  <c r="F2246" i="3"/>
  <c r="G3453" i="3"/>
  <c r="F3062" i="3"/>
  <c r="G2943" i="3"/>
  <c r="F2932" i="3"/>
  <c r="G2059" i="3"/>
  <c r="F2025" i="3"/>
  <c r="G3249" i="3"/>
  <c r="F2093" i="3"/>
  <c r="G3691" i="3"/>
  <c r="F1521" i="3"/>
  <c r="F1249" i="3"/>
  <c r="F5729" i="3"/>
  <c r="F5448" i="3"/>
  <c r="G5357" i="3"/>
  <c r="F5289" i="3"/>
  <c r="F4989" i="3"/>
  <c r="G4116" i="3"/>
  <c r="F3723" i="3"/>
  <c r="F3538" i="3"/>
  <c r="G1821" i="3"/>
  <c r="G1634" i="3"/>
  <c r="G954" i="3"/>
  <c r="F6774" i="3"/>
  <c r="F6723" i="3"/>
  <c r="F6604" i="3"/>
  <c r="G6581" i="3"/>
  <c r="F6094" i="3"/>
  <c r="F5584" i="3"/>
  <c r="G5459" i="3"/>
  <c r="F5329" i="3"/>
  <c r="F5193" i="3"/>
  <c r="F4286" i="3"/>
  <c r="G3657" i="3"/>
  <c r="F2737" i="3"/>
  <c r="F2779" i="3"/>
  <c r="F2133" i="3"/>
  <c r="F1946" i="3"/>
  <c r="G1226" i="3"/>
  <c r="F399" i="3"/>
  <c r="G1311" i="3"/>
  <c r="F425" i="3"/>
  <c r="F1691" i="3"/>
  <c r="G1464" i="3"/>
  <c r="F6672" i="3"/>
  <c r="F5635" i="3"/>
  <c r="G4660" i="3"/>
  <c r="F5023" i="3"/>
  <c r="F5187" i="3"/>
  <c r="F5168" i="3"/>
  <c r="G5068" i="3"/>
  <c r="G5051" i="3"/>
  <c r="F4626" i="3"/>
  <c r="G4592" i="3"/>
  <c r="G4558" i="3"/>
  <c r="G4541" i="3"/>
  <c r="F4377" i="3"/>
  <c r="F4252" i="3"/>
  <c r="F4218" i="3"/>
  <c r="G4133" i="3"/>
  <c r="F4632" i="3"/>
  <c r="G4099" i="3"/>
  <c r="F5119" i="3"/>
  <c r="F4966" i="3"/>
  <c r="G4439" i="3"/>
  <c r="G4405" i="3"/>
  <c r="G4371" i="3"/>
  <c r="G4337" i="3"/>
  <c r="G3589" i="3"/>
  <c r="G3521" i="3"/>
  <c r="F3230" i="3"/>
  <c r="F3094" i="3"/>
  <c r="F1855" i="3"/>
  <c r="F1804" i="3"/>
  <c r="F1776" i="3"/>
  <c r="G1719" i="3"/>
  <c r="F1685" i="3"/>
  <c r="G1668" i="3"/>
  <c r="G1651" i="3"/>
  <c r="F1600" i="3"/>
  <c r="F1555" i="3"/>
  <c r="F1504" i="3"/>
  <c r="G1447" i="3"/>
  <c r="F1413" i="3"/>
  <c r="G1379" i="3"/>
  <c r="F1328" i="3"/>
  <c r="G3402" i="3"/>
  <c r="F187" i="3"/>
  <c r="F4598" i="3"/>
  <c r="F4522" i="3"/>
  <c r="G4473" i="3"/>
  <c r="F4456" i="3"/>
  <c r="G3300" i="3"/>
  <c r="G3266" i="3"/>
  <c r="G3334" i="3"/>
  <c r="G6445" i="3"/>
  <c r="F5686" i="3"/>
  <c r="G5085" i="3"/>
  <c r="G4609" i="3"/>
  <c r="F3504" i="3"/>
  <c r="G3419" i="3"/>
  <c r="G2909" i="3"/>
  <c r="G2824" i="3"/>
  <c r="G2756" i="3"/>
  <c r="G2654" i="3"/>
  <c r="G3062" i="3"/>
  <c r="F3034" i="3"/>
  <c r="F3000" i="3"/>
  <c r="F2898" i="3"/>
  <c r="F2864" i="3"/>
  <c r="G3079" i="3"/>
  <c r="G3011" i="3"/>
  <c r="F2790" i="3"/>
  <c r="F2620" i="3"/>
  <c r="G2484" i="3"/>
  <c r="F2439" i="3"/>
  <c r="G2348" i="3"/>
  <c r="F2303" i="3"/>
  <c r="G2212" i="3"/>
  <c r="G6666" i="3"/>
  <c r="F6598" i="3"/>
  <c r="F6366" i="3"/>
  <c r="F5457" i="3"/>
  <c r="F5321" i="3"/>
  <c r="F5221" i="3"/>
  <c r="F4700" i="3"/>
  <c r="G4235" i="3"/>
  <c r="F3096" i="3"/>
  <c r="F2558" i="3"/>
  <c r="F2127" i="3"/>
  <c r="F2116" i="3"/>
  <c r="G1362" i="3"/>
  <c r="F272" i="3"/>
  <c r="F6120" i="3"/>
  <c r="F5236" i="3"/>
  <c r="G3181" i="3"/>
  <c r="G3164" i="3"/>
  <c r="G3232" i="3"/>
  <c r="G1039" i="3"/>
  <c r="F4564" i="3"/>
  <c r="G4490" i="3"/>
  <c r="F4445" i="3"/>
  <c r="G4388" i="3"/>
  <c r="F4360" i="3"/>
  <c r="G4167" i="3"/>
  <c r="F3629" i="3"/>
  <c r="F1107" i="3"/>
  <c r="G2977" i="3"/>
  <c r="G3096" i="3"/>
  <c r="F5907" i="3"/>
  <c r="F2524" i="3"/>
  <c r="G2229" i="3"/>
  <c r="F2082" i="3"/>
  <c r="F612" i="3"/>
  <c r="F340" i="3"/>
  <c r="F620" i="3"/>
  <c r="F484" i="3"/>
  <c r="F348" i="3"/>
  <c r="G1600" i="3"/>
  <c r="G1532" i="3"/>
  <c r="G1396" i="3"/>
  <c r="G1328" i="3"/>
  <c r="G1260" i="3"/>
  <c r="G988" i="3"/>
  <c r="F1045" i="3"/>
  <c r="F5746" i="3"/>
  <c r="F6615" i="3"/>
  <c r="F6281" i="3"/>
  <c r="F6434" i="3"/>
  <c r="G6105" i="3"/>
  <c r="F5780" i="3"/>
  <c r="F5669" i="3"/>
  <c r="F5601" i="3"/>
  <c r="G5425" i="3"/>
  <c r="F5389" i="3"/>
  <c r="G5323" i="3"/>
  <c r="G5153" i="3"/>
  <c r="F5219" i="3"/>
  <c r="F5159" i="3"/>
  <c r="F5034" i="3"/>
  <c r="F4898" i="3"/>
  <c r="G4626" i="3"/>
  <c r="F4054" i="3"/>
  <c r="F3978" i="3"/>
  <c r="F3918" i="3"/>
  <c r="F3816" i="3"/>
  <c r="F3714" i="3"/>
  <c r="F2943" i="3"/>
  <c r="G3436" i="3"/>
  <c r="F2813" i="3"/>
  <c r="F2745" i="3"/>
  <c r="F2575" i="3"/>
  <c r="G2501" i="3"/>
  <c r="F2456" i="3"/>
  <c r="G2365" i="3"/>
  <c r="F2320" i="3"/>
  <c r="F2252" i="3"/>
  <c r="F1963" i="3"/>
  <c r="G1991" i="3"/>
  <c r="F1878" i="3"/>
  <c r="F6757" i="3"/>
  <c r="G6734" i="3"/>
  <c r="F6649" i="3"/>
  <c r="F6553" i="3"/>
  <c r="F6528" i="3"/>
  <c r="F6485" i="3"/>
  <c r="F6655" i="3"/>
  <c r="G6649" i="3"/>
  <c r="F6290" i="3"/>
  <c r="F6103" i="3"/>
  <c r="F6060" i="3"/>
  <c r="F6043" i="3"/>
  <c r="F5958" i="3"/>
  <c r="F6205" i="3"/>
  <c r="F5873" i="3"/>
  <c r="F6273" i="3"/>
  <c r="F5661" i="3"/>
  <c r="F5695" i="3"/>
  <c r="F5618" i="3"/>
  <c r="F5516" i="3"/>
  <c r="F5227" i="3"/>
  <c r="F5465" i="3"/>
  <c r="F5185" i="3"/>
  <c r="G5119" i="3"/>
  <c r="G4915" i="3"/>
  <c r="F5068" i="3"/>
  <c r="F4932" i="3"/>
  <c r="F4745" i="3"/>
  <c r="F4592" i="3"/>
  <c r="F4558" i="3"/>
  <c r="F4490" i="3"/>
  <c r="F4547" i="3"/>
  <c r="F4394" i="3"/>
  <c r="F4439" i="3"/>
  <c r="F4371" i="3"/>
  <c r="F4292" i="3"/>
  <c r="F4309" i="3"/>
  <c r="F4241" i="3"/>
  <c r="G4150" i="3"/>
  <c r="G4694" i="3"/>
  <c r="F3867" i="3"/>
  <c r="F4139" i="3"/>
  <c r="F3697" i="3"/>
  <c r="F3374" i="3"/>
  <c r="F2966" i="3"/>
  <c r="G3028" i="3"/>
  <c r="G2994" i="3"/>
  <c r="F2960" i="3"/>
  <c r="G2892" i="3"/>
  <c r="G2858" i="3"/>
  <c r="F3357" i="3"/>
  <c r="F3289" i="3"/>
  <c r="F3221" i="3"/>
  <c r="F3153" i="3"/>
  <c r="F3085" i="3"/>
  <c r="F2541" i="3"/>
  <c r="G2518" i="3"/>
  <c r="F2473" i="3"/>
  <c r="G2450" i="3"/>
  <c r="F2405" i="3"/>
  <c r="G2382" i="3"/>
  <c r="F2337" i="3"/>
  <c r="G2314" i="3"/>
  <c r="F2269" i="3"/>
  <c r="G2246" i="3"/>
  <c r="F2201" i="3"/>
  <c r="F2195" i="3"/>
  <c r="F2184" i="3"/>
  <c r="F1912" i="3"/>
  <c r="F2076" i="3"/>
  <c r="F2065" i="3"/>
  <c r="G1515" i="3"/>
  <c r="G1243" i="3"/>
  <c r="G1175" i="3"/>
  <c r="G1107" i="3"/>
  <c r="G971" i="3"/>
  <c r="G1804" i="3"/>
  <c r="F110" i="3"/>
  <c r="F42" i="3"/>
  <c r="F3493" i="3"/>
  <c r="G2926" i="3"/>
  <c r="G1889" i="3"/>
  <c r="F3561" i="3"/>
  <c r="F2992" i="3"/>
  <c r="F1889" i="3"/>
  <c r="F6706" i="3"/>
  <c r="G6598" i="3"/>
  <c r="F5924" i="3"/>
  <c r="F6018" i="3"/>
  <c r="F5950" i="3"/>
  <c r="F4728" i="3"/>
  <c r="G4320" i="3"/>
  <c r="F4207" i="3"/>
  <c r="F4099" i="3"/>
  <c r="G4354" i="3"/>
  <c r="G4218" i="3"/>
  <c r="F4046" i="3"/>
  <c r="F3986" i="3"/>
  <c r="F3910" i="3"/>
  <c r="F3850" i="3"/>
  <c r="F3782" i="3"/>
  <c r="F3748" i="3"/>
  <c r="F2711" i="3"/>
  <c r="G2433" i="3"/>
  <c r="F2388" i="3"/>
  <c r="G2297" i="3"/>
  <c r="G2178" i="3"/>
  <c r="G1974" i="3"/>
  <c r="F2178" i="3"/>
  <c r="F6734" i="3"/>
  <c r="F6621" i="3"/>
  <c r="G6632" i="3"/>
  <c r="G6377" i="3"/>
  <c r="F6298" i="3"/>
  <c r="F6239" i="3"/>
  <c r="F6315" i="3"/>
  <c r="F6256" i="3"/>
  <c r="F6196" i="3"/>
  <c r="F5890" i="3"/>
  <c r="F6122" i="3"/>
  <c r="F6001" i="3"/>
  <c r="F5567" i="3"/>
  <c r="F5244" i="3"/>
  <c r="G5527" i="3"/>
  <c r="F5491" i="3"/>
  <c r="F5414" i="3"/>
  <c r="G5391" i="3"/>
  <c r="G5255" i="3"/>
  <c r="F4734" i="3"/>
  <c r="G4184" i="3"/>
  <c r="F4320" i="3"/>
  <c r="F4224" i="3"/>
  <c r="F4269" i="3"/>
  <c r="G4286" i="3"/>
  <c r="F3680" i="3"/>
  <c r="G3674" i="3"/>
  <c r="G3555" i="3"/>
  <c r="G3487" i="3"/>
  <c r="G3045" i="3"/>
  <c r="G3606" i="3"/>
  <c r="F3028" i="3"/>
  <c r="G2535" i="3"/>
  <c r="G2467" i="3"/>
  <c r="F2422" i="3"/>
  <c r="G2399" i="3"/>
  <c r="F2354" i="3"/>
  <c r="G2331" i="3"/>
  <c r="F2286" i="3"/>
  <c r="G2263" i="3"/>
  <c r="F2218" i="3"/>
  <c r="G2161" i="3"/>
  <c r="G2127" i="3"/>
  <c r="G2042" i="3"/>
  <c r="F2031" i="3"/>
  <c r="G1940" i="3"/>
  <c r="F2110" i="3"/>
  <c r="F1997" i="3"/>
  <c r="F2150" i="3"/>
  <c r="F2014" i="3"/>
  <c r="F884" i="3"/>
  <c r="F867" i="3"/>
  <c r="F850" i="3"/>
  <c r="F833" i="3"/>
  <c r="F816" i="3"/>
  <c r="F799" i="3"/>
  <c r="F782" i="3"/>
  <c r="F765" i="3"/>
  <c r="F748" i="3"/>
  <c r="F731" i="3"/>
  <c r="F714" i="3"/>
  <c r="F697" i="3"/>
  <c r="F680" i="3"/>
  <c r="F663" i="3"/>
  <c r="F544" i="3"/>
  <c r="F467" i="3"/>
  <c r="F629" i="3"/>
  <c r="F552" i="3"/>
  <c r="F416" i="3"/>
  <c r="F357" i="3"/>
  <c r="F229" i="3"/>
  <c r="F93" i="3"/>
  <c r="F3595" i="3"/>
  <c r="F3527" i="3"/>
  <c r="F1870" i="3"/>
  <c r="F6564" i="3"/>
  <c r="G6564" i="3"/>
  <c r="F5916" i="3"/>
  <c r="G5850" i="3"/>
  <c r="F5850" i="3"/>
  <c r="G6751" i="3"/>
  <c r="F6666" i="3"/>
  <c r="G6768" i="3"/>
  <c r="F6700" i="3"/>
  <c r="G6700" i="3"/>
  <c r="F6689" i="3"/>
  <c r="F6462" i="3"/>
  <c r="F6570" i="3"/>
  <c r="F6411" i="3"/>
  <c r="F6547" i="3"/>
  <c r="G6547" i="3"/>
  <c r="F6479" i="3"/>
  <c r="G6479" i="3"/>
  <c r="G6462" i="3"/>
  <c r="F6511" i="3"/>
  <c r="F6222" i="3"/>
  <c r="G6156" i="3"/>
  <c r="F6156" i="3"/>
  <c r="F6145" i="3"/>
  <c r="F6717" i="3"/>
  <c r="F6513" i="3"/>
  <c r="G6513" i="3"/>
  <c r="G6394" i="3"/>
  <c r="F6241" i="3"/>
  <c r="G6241" i="3"/>
  <c r="F6230" i="3"/>
  <c r="F6020" i="3"/>
  <c r="G6020" i="3"/>
  <c r="F6088" i="3"/>
  <c r="G6088" i="3"/>
  <c r="F5969" i="3"/>
  <c r="G5969" i="3"/>
  <c r="G5901" i="3"/>
  <c r="F5901" i="3"/>
  <c r="F5805" i="3"/>
  <c r="G5782" i="3"/>
  <c r="F5782" i="3"/>
  <c r="F5629" i="3"/>
  <c r="F5986" i="3"/>
  <c r="G5986" i="3"/>
  <c r="F5918" i="3"/>
  <c r="G5918" i="3"/>
  <c r="F5867" i="3"/>
  <c r="G5867" i="3"/>
  <c r="F5797" i="3"/>
  <c r="F5754" i="3"/>
  <c r="F5731" i="3"/>
  <c r="G5731" i="3"/>
  <c r="F5814" i="3"/>
  <c r="F5771" i="3"/>
  <c r="G5748" i="3"/>
  <c r="F5748" i="3"/>
  <c r="F5678" i="3"/>
  <c r="G5629" i="3"/>
  <c r="F6105" i="3"/>
  <c r="F6009" i="3"/>
  <c r="G5833" i="3"/>
  <c r="F5833" i="3"/>
  <c r="F5544" i="3"/>
  <c r="G5544" i="3"/>
  <c r="G5493" i="3"/>
  <c r="F5312" i="3"/>
  <c r="F5272" i="3"/>
  <c r="G5272" i="3"/>
  <c r="G5221" i="3"/>
  <c r="F5952" i="3"/>
  <c r="G5952" i="3"/>
  <c r="G5765" i="3"/>
  <c r="F5765" i="3"/>
  <c r="F5559" i="3"/>
  <c r="F5482" i="3"/>
  <c r="F5423" i="3"/>
  <c r="F5346" i="3"/>
  <c r="F5287" i="3"/>
  <c r="F5204" i="3"/>
  <c r="G5204" i="3"/>
  <c r="F5151" i="3"/>
  <c r="G5612" i="3"/>
  <c r="G5187" i="3"/>
  <c r="F4762" i="3"/>
  <c r="G4762" i="3"/>
  <c r="F4870" i="3"/>
  <c r="F4864" i="3"/>
  <c r="G4864" i="3"/>
  <c r="F4836" i="3"/>
  <c r="F4830" i="3"/>
  <c r="G4830" i="3"/>
  <c r="F4802" i="3"/>
  <c r="F4796" i="3"/>
  <c r="G4796" i="3"/>
  <c r="F4768" i="3"/>
  <c r="G4252" i="3"/>
  <c r="F4235" i="3"/>
  <c r="F4088" i="3"/>
  <c r="F4080" i="3"/>
  <c r="G4048" i="3"/>
  <c r="F4048" i="3"/>
  <c r="F4020" i="3"/>
  <c r="F4012" i="3"/>
  <c r="G3980" i="3"/>
  <c r="F3980" i="3"/>
  <c r="F3952" i="3"/>
  <c r="F3944" i="3"/>
  <c r="G3912" i="3"/>
  <c r="F3912" i="3"/>
  <c r="F3884" i="3"/>
  <c r="F3876" i="3"/>
  <c r="F3833" i="3"/>
  <c r="F3827" i="3"/>
  <c r="G3827" i="3"/>
  <c r="F3799" i="3"/>
  <c r="F3793" i="3"/>
  <c r="G3793" i="3"/>
  <c r="F3765" i="3"/>
  <c r="F3759" i="3"/>
  <c r="G3759" i="3"/>
  <c r="F3731" i="3"/>
  <c r="G4201" i="3"/>
  <c r="G3708" i="3"/>
  <c r="F3825" i="3"/>
  <c r="F3791" i="3"/>
  <c r="F3757" i="3"/>
  <c r="F3079" i="3"/>
  <c r="F3068" i="3"/>
  <c r="F3011" i="3"/>
  <c r="F2875" i="3"/>
  <c r="F2501" i="3"/>
  <c r="F2484" i="3"/>
  <c r="F2433" i="3"/>
  <c r="F2416" i="3"/>
  <c r="F2365" i="3"/>
  <c r="F2348" i="3"/>
  <c r="F2297" i="3"/>
  <c r="F2280" i="3"/>
  <c r="F2994" i="3"/>
  <c r="F2858" i="3"/>
  <c r="F2841" i="3"/>
  <c r="G2841" i="3"/>
  <c r="F2807" i="3"/>
  <c r="G2807" i="3"/>
  <c r="F2773" i="3"/>
  <c r="G2773" i="3"/>
  <c r="F2739" i="3"/>
  <c r="G2739" i="3"/>
  <c r="F2705" i="3"/>
  <c r="G2705" i="3"/>
  <c r="F2671" i="3"/>
  <c r="G2671" i="3"/>
  <c r="F2637" i="3"/>
  <c r="G2637" i="3"/>
  <c r="F2603" i="3"/>
  <c r="G2603" i="3"/>
  <c r="F2569" i="3"/>
  <c r="G2569" i="3"/>
  <c r="G2195" i="3"/>
  <c r="F2099" i="3"/>
  <c r="G1923" i="3"/>
  <c r="G2076" i="3"/>
  <c r="F1980" i="3"/>
  <c r="G2025" i="3"/>
  <c r="F1974" i="3"/>
  <c r="F1861" i="3"/>
  <c r="F1895" i="3"/>
  <c r="F578" i="3"/>
  <c r="F501" i="3"/>
  <c r="F306" i="3"/>
  <c r="F875" i="3"/>
  <c r="F858" i="3"/>
  <c r="F841" i="3"/>
  <c r="F824" i="3"/>
  <c r="F807" i="3"/>
  <c r="F790" i="3"/>
  <c r="F773" i="3"/>
  <c r="F756" i="3"/>
  <c r="F739" i="3"/>
  <c r="F722" i="3"/>
  <c r="F705" i="3"/>
  <c r="F688" i="3"/>
  <c r="F671" i="3"/>
  <c r="F654" i="3"/>
  <c r="F459" i="3"/>
  <c r="F382" i="3"/>
  <c r="F246" i="3"/>
  <c r="F178" i="3"/>
  <c r="G6683" i="3"/>
  <c r="F6683" i="3"/>
  <c r="G6224" i="3"/>
  <c r="F6224" i="3"/>
  <c r="F6128" i="3"/>
  <c r="G6326" i="3"/>
  <c r="F6326" i="3"/>
  <c r="F6179" i="3"/>
  <c r="F6037" i="3"/>
  <c r="G6037" i="3"/>
  <c r="G6343" i="3"/>
  <c r="F6343" i="3"/>
  <c r="F6173" i="3"/>
  <c r="G6173" i="3"/>
  <c r="F5984" i="3"/>
  <c r="F6451" i="3"/>
  <c r="F6496" i="3"/>
  <c r="G6496" i="3"/>
  <c r="G6428" i="3"/>
  <c r="F6349" i="3"/>
  <c r="G6292" i="3"/>
  <c r="F6292" i="3"/>
  <c r="F6536" i="3"/>
  <c r="F6324" i="3"/>
  <c r="G6258" i="3"/>
  <c r="F6258" i="3"/>
  <c r="F6247" i="3"/>
  <c r="F6188" i="3"/>
  <c r="F6137" i="3"/>
  <c r="F5884" i="3"/>
  <c r="G5884" i="3"/>
  <c r="F6377" i="3"/>
  <c r="F6341" i="3"/>
  <c r="F6264" i="3"/>
  <c r="F6171" i="3"/>
  <c r="F6139" i="3"/>
  <c r="G6139" i="3"/>
  <c r="F6071" i="3"/>
  <c r="G6071" i="3"/>
  <c r="F6003" i="3"/>
  <c r="G6003" i="3"/>
  <c r="F6052" i="3"/>
  <c r="F5992" i="3"/>
  <c r="F5737" i="3"/>
  <c r="G5714" i="3"/>
  <c r="F5714" i="3"/>
  <c r="F6026" i="3"/>
  <c r="F5935" i="3"/>
  <c r="G5935" i="3"/>
  <c r="G6360" i="3"/>
  <c r="F5856" i="3"/>
  <c r="F5831" i="3"/>
  <c r="G5561" i="3"/>
  <c r="F5525" i="3"/>
  <c r="F5380" i="3"/>
  <c r="F5340" i="3"/>
  <c r="G5340" i="3"/>
  <c r="G5289" i="3"/>
  <c r="F5253" i="3"/>
  <c r="F5652" i="3"/>
  <c r="F5975" i="3"/>
  <c r="F5510" i="3"/>
  <c r="G5510" i="3"/>
  <c r="F5374" i="3"/>
  <c r="G5374" i="3"/>
  <c r="F5238" i="3"/>
  <c r="G5238" i="3"/>
  <c r="F5170" i="3"/>
  <c r="G5170" i="3"/>
  <c r="F5142" i="3"/>
  <c r="F4751" i="3"/>
  <c r="F4862" i="3"/>
  <c r="F4828" i="3"/>
  <c r="F4794" i="3"/>
  <c r="G5102" i="3"/>
  <c r="G4269" i="3"/>
  <c r="G4065" i="3"/>
  <c r="F4065" i="3"/>
  <c r="F4037" i="3"/>
  <c r="F4029" i="3"/>
  <c r="G3997" i="3"/>
  <c r="F3997" i="3"/>
  <c r="F3969" i="3"/>
  <c r="F3961" i="3"/>
  <c r="G3929" i="3"/>
  <c r="F3929" i="3"/>
  <c r="F3901" i="3"/>
  <c r="F3893" i="3"/>
  <c r="G3861" i="3"/>
  <c r="F3861" i="3"/>
  <c r="F4156" i="3"/>
  <c r="F2167" i="3"/>
  <c r="F2212" i="3"/>
  <c r="G2144" i="3"/>
  <c r="F2048" i="3"/>
  <c r="G2093" i="3"/>
  <c r="F2042" i="3"/>
  <c r="G648" i="3"/>
  <c r="F648" i="3"/>
  <c r="F510" i="3"/>
  <c r="F433" i="3"/>
  <c r="F1827" i="3"/>
  <c r="F586" i="3"/>
  <c r="F391" i="3"/>
  <c r="F314" i="3"/>
  <c r="F6530" i="3"/>
  <c r="G6530" i="3"/>
  <c r="F6309" i="3"/>
  <c r="G6309" i="3"/>
  <c r="F6054" i="3"/>
  <c r="G6054" i="3"/>
  <c r="F5941" i="3"/>
  <c r="G5646" i="3"/>
  <c r="F5646" i="3"/>
  <c r="F6035" i="3"/>
  <c r="F5799" i="3"/>
  <c r="G5799" i="3"/>
  <c r="F5663" i="3"/>
  <c r="G5663" i="3"/>
  <c r="F6162" i="3"/>
  <c r="F5839" i="3"/>
  <c r="G5816" i="3"/>
  <c r="F5816" i="3"/>
  <c r="F5703" i="3"/>
  <c r="G5680" i="3"/>
  <c r="F5680" i="3"/>
  <c r="F6069" i="3"/>
  <c r="G5697" i="3"/>
  <c r="F5697" i="3"/>
  <c r="F5408" i="3"/>
  <c r="G5408" i="3"/>
  <c r="F6332" i="3"/>
  <c r="F5550" i="3"/>
  <c r="F5355" i="3"/>
  <c r="F5278" i="3"/>
  <c r="F5136" i="3"/>
  <c r="G5136" i="3"/>
  <c r="G4745" i="3"/>
  <c r="G4728" i="3"/>
  <c r="G4711" i="3"/>
  <c r="F4887" i="3"/>
  <c r="F4881" i="3"/>
  <c r="G4881" i="3"/>
  <c r="F4853" i="3"/>
  <c r="F4847" i="3"/>
  <c r="G4847" i="3"/>
  <c r="F4819" i="3"/>
  <c r="F4813" i="3"/>
  <c r="G4813" i="3"/>
  <c r="F4785" i="3"/>
  <c r="F4779" i="3"/>
  <c r="G4779" i="3"/>
  <c r="G4303" i="3"/>
  <c r="G4082" i="3"/>
  <c r="F4082" i="3"/>
  <c r="G4014" i="3"/>
  <c r="F4014" i="3"/>
  <c r="G3946" i="3"/>
  <c r="F3946" i="3"/>
  <c r="G3878" i="3"/>
  <c r="F3878" i="3"/>
  <c r="F3844" i="3"/>
  <c r="G3844" i="3"/>
  <c r="F3810" i="3"/>
  <c r="G3810" i="3"/>
  <c r="F3776" i="3"/>
  <c r="G3776" i="3"/>
  <c r="F3742" i="3"/>
  <c r="G3742" i="3"/>
  <c r="F3842" i="3"/>
  <c r="F3808" i="3"/>
  <c r="F3774" i="3"/>
  <c r="F3740" i="3"/>
  <c r="F2229" i="3"/>
  <c r="G1906" i="3"/>
  <c r="F1906" i="3"/>
  <c r="G1872" i="3"/>
  <c r="F1872" i="3"/>
  <c r="G1838" i="3"/>
  <c r="F1838" i="3"/>
  <c r="F637" i="3"/>
  <c r="F442" i="3"/>
  <c r="F365" i="3"/>
  <c r="F595" i="3"/>
  <c r="F518" i="3"/>
  <c r="F323" i="3"/>
  <c r="F280" i="3"/>
  <c r="F212" i="3"/>
  <c r="G6190" i="3"/>
  <c r="F6190" i="3"/>
  <c r="G6275" i="3"/>
  <c r="F6275" i="3"/>
  <c r="F6207" i="3"/>
  <c r="G6207" i="3"/>
  <c r="F5720" i="3"/>
  <c r="G6122" i="3"/>
  <c r="G5595" i="3"/>
  <c r="F5595" i="3"/>
  <c r="F5476" i="3"/>
  <c r="G5476" i="3"/>
  <c r="F5788" i="3"/>
  <c r="F5763" i="3"/>
  <c r="F5578" i="3"/>
  <c r="G5578" i="3"/>
  <c r="F5442" i="3"/>
  <c r="G5442" i="3"/>
  <c r="F5306" i="3"/>
  <c r="G5306" i="3"/>
  <c r="F5176" i="3"/>
  <c r="F4879" i="3"/>
  <c r="F4845" i="3"/>
  <c r="F4811" i="3"/>
  <c r="F4777" i="3"/>
  <c r="F4071" i="3"/>
  <c r="F4063" i="3"/>
  <c r="G4031" i="3"/>
  <c r="F4031" i="3"/>
  <c r="F4003" i="3"/>
  <c r="F3995" i="3"/>
  <c r="G3963" i="3"/>
  <c r="F3963" i="3"/>
  <c r="F3935" i="3"/>
  <c r="F3927" i="3"/>
  <c r="G3895" i="3"/>
  <c r="F3895" i="3"/>
  <c r="F3859" i="3"/>
  <c r="F3725" i="3"/>
  <c r="G3725" i="3"/>
  <c r="F2847" i="3"/>
  <c r="F2643" i="3"/>
  <c r="F2609" i="3"/>
  <c r="G1957" i="3"/>
  <c r="G614" i="3"/>
  <c r="F614" i="3"/>
  <c r="F886" i="3"/>
  <c r="G886" i="3"/>
  <c r="F869" i="3"/>
  <c r="G869" i="3"/>
  <c r="F852" i="3"/>
  <c r="G852" i="3"/>
  <c r="F835" i="3"/>
  <c r="G835" i="3"/>
  <c r="F818" i="3"/>
  <c r="G818" i="3"/>
  <c r="F801" i="3"/>
  <c r="G801" i="3"/>
  <c r="F784" i="3"/>
  <c r="G784" i="3"/>
  <c r="F767" i="3"/>
  <c r="G767" i="3"/>
  <c r="F750" i="3"/>
  <c r="G750" i="3"/>
  <c r="F733" i="3"/>
  <c r="G733" i="3"/>
  <c r="F716" i="3"/>
  <c r="G716" i="3"/>
  <c r="F699" i="3"/>
  <c r="G699" i="3"/>
  <c r="F682" i="3"/>
  <c r="G682" i="3"/>
  <c r="F665" i="3"/>
  <c r="G665" i="3"/>
  <c r="F631" i="3"/>
  <c r="G631" i="3"/>
  <c r="F646" i="3"/>
  <c r="F569" i="3"/>
  <c r="F374" i="3"/>
  <c r="F297" i="3"/>
  <c r="F527" i="3"/>
  <c r="F450" i="3"/>
  <c r="A6768" i="3" l="1"/>
  <c r="A6751" i="3"/>
  <c r="A6734" i="3"/>
  <c r="A6717" i="3"/>
  <c r="A6700" i="3"/>
  <c r="A6683" i="3"/>
  <c r="A6666" i="3"/>
  <c r="A6649" i="3"/>
  <c r="A6632" i="3"/>
  <c r="A6615" i="3"/>
  <c r="A6598" i="3"/>
  <c r="A6581" i="3"/>
  <c r="A6564" i="3"/>
  <c r="A6547" i="3"/>
  <c r="A6530" i="3"/>
  <c r="A6513" i="3"/>
  <c r="A6496" i="3"/>
  <c r="A6479" i="3"/>
  <c r="A6462" i="3"/>
  <c r="A6445" i="3"/>
  <c r="A6428" i="3"/>
  <c r="A6411" i="3"/>
  <c r="A6394" i="3"/>
  <c r="A6377" i="3"/>
  <c r="A6360" i="3"/>
  <c r="A6343" i="3"/>
  <c r="A6326" i="3"/>
  <c r="A6309" i="3"/>
  <c r="A6292" i="3"/>
  <c r="A6275" i="3"/>
  <c r="A6258" i="3"/>
  <c r="A6241" i="3"/>
  <c r="A6224" i="3"/>
  <c r="A6207" i="3"/>
  <c r="A6190" i="3"/>
  <c r="A6173" i="3"/>
  <c r="A6156" i="3"/>
  <c r="A6139" i="3"/>
  <c r="A6122" i="3"/>
  <c r="A6105" i="3"/>
  <c r="A6088" i="3"/>
  <c r="A6071" i="3"/>
  <c r="A6054" i="3"/>
  <c r="A6037" i="3"/>
  <c r="A6020" i="3"/>
  <c r="A6003" i="3"/>
  <c r="A5986" i="3"/>
  <c r="A5969" i="3"/>
  <c r="A5952" i="3"/>
  <c r="A5935" i="3"/>
  <c r="A5918" i="3"/>
  <c r="A5901" i="3"/>
  <c r="A5884" i="3"/>
  <c r="A5867" i="3"/>
  <c r="A5850" i="3"/>
  <c r="A5833" i="3"/>
  <c r="A5816" i="3"/>
  <c r="A5799" i="3"/>
  <c r="A5782" i="3"/>
  <c r="A5765" i="3"/>
  <c r="A5748" i="3"/>
  <c r="A5731" i="3"/>
  <c r="A5714" i="3"/>
  <c r="A5697" i="3"/>
  <c r="A5680" i="3"/>
  <c r="A5663" i="3"/>
  <c r="A5646" i="3"/>
  <c r="A5629" i="3"/>
  <c r="A5612" i="3"/>
  <c r="A5595" i="3"/>
  <c r="A5578" i="3"/>
  <c r="A5561" i="3"/>
  <c r="A5544" i="3"/>
  <c r="A5527" i="3"/>
  <c r="A5510" i="3"/>
  <c r="A5493" i="3"/>
  <c r="A5476" i="3"/>
  <c r="A5459" i="3"/>
  <c r="A5442" i="3"/>
  <c r="A5425" i="3"/>
  <c r="A5408" i="3"/>
  <c r="A5391" i="3"/>
  <c r="A5374" i="3"/>
  <c r="A5357" i="3"/>
  <c r="A5340" i="3"/>
  <c r="A5323" i="3"/>
  <c r="A5306" i="3"/>
  <c r="A5289" i="3"/>
  <c r="A5272" i="3"/>
  <c r="A5255" i="3"/>
  <c r="A5238" i="3"/>
  <c r="A5221" i="3"/>
  <c r="A5204" i="3"/>
  <c r="A5187" i="3"/>
  <c r="A5170" i="3"/>
  <c r="A5153" i="3"/>
  <c r="A5136" i="3"/>
  <c r="A5119" i="3"/>
  <c r="A5102" i="3"/>
  <c r="A5085" i="3"/>
  <c r="A5068" i="3"/>
  <c r="A5051" i="3"/>
  <c r="A5034" i="3"/>
  <c r="A5017" i="3"/>
  <c r="A5000" i="3"/>
  <c r="A4983" i="3"/>
  <c r="A4966" i="3"/>
  <c r="A4949" i="3"/>
  <c r="A4932" i="3"/>
  <c r="A4915" i="3"/>
  <c r="A4898" i="3"/>
  <c r="A4881" i="3"/>
  <c r="A4864" i="3"/>
  <c r="A4847" i="3"/>
  <c r="A4830" i="3"/>
  <c r="A4813" i="3"/>
  <c r="A4796" i="3"/>
  <c r="A4779" i="3"/>
  <c r="A4762" i="3"/>
  <c r="A4745" i="3"/>
  <c r="A4728" i="3"/>
  <c r="A4711" i="3"/>
  <c r="A4694" i="3"/>
  <c r="A4677" i="3"/>
  <c r="A4660" i="3"/>
  <c r="A4643" i="3"/>
  <c r="A4626" i="3"/>
  <c r="A4609" i="3"/>
  <c r="A4592" i="3"/>
  <c r="A4575" i="3"/>
  <c r="A4558" i="3"/>
  <c r="A4541" i="3"/>
  <c r="A4524" i="3"/>
  <c r="A4507" i="3"/>
  <c r="A4490" i="3"/>
  <c r="A4473" i="3"/>
  <c r="A4456" i="3"/>
  <c r="A4439" i="3"/>
  <c r="A4422" i="3"/>
  <c r="A4405" i="3"/>
  <c r="A4388" i="3"/>
  <c r="A4371" i="3"/>
  <c r="A4354" i="3"/>
  <c r="A4337" i="3"/>
  <c r="A4320" i="3"/>
  <c r="A4303" i="3"/>
  <c r="A4286" i="3"/>
  <c r="A4269" i="3"/>
  <c r="A4252" i="3"/>
  <c r="A4235" i="3"/>
  <c r="A4218" i="3"/>
  <c r="A4201" i="3"/>
  <c r="A4184" i="3"/>
  <c r="A4167" i="3"/>
  <c r="A4150" i="3"/>
  <c r="A4133" i="3"/>
  <c r="A4116" i="3"/>
  <c r="A4099" i="3"/>
  <c r="A4082" i="3"/>
  <c r="A4065" i="3"/>
  <c r="A4048" i="3"/>
  <c r="A4031" i="3"/>
  <c r="A4014" i="3"/>
  <c r="A3997" i="3"/>
  <c r="A3980" i="3"/>
  <c r="A3963" i="3"/>
  <c r="A3946" i="3"/>
  <c r="A3929" i="3"/>
  <c r="A3912" i="3"/>
  <c r="A3895" i="3"/>
  <c r="A3878" i="3"/>
  <c r="A3861" i="3"/>
  <c r="A3844" i="3"/>
  <c r="A3827" i="3"/>
  <c r="A3810" i="3"/>
  <c r="A3793" i="3"/>
  <c r="A3776" i="3"/>
  <c r="A3759" i="3"/>
  <c r="A3742" i="3"/>
  <c r="A3725" i="3"/>
  <c r="A3708" i="3"/>
  <c r="A3691" i="3"/>
  <c r="A3674" i="3"/>
  <c r="A3657" i="3"/>
  <c r="A3640" i="3"/>
  <c r="A3623" i="3"/>
  <c r="A3606" i="3"/>
  <c r="A3589" i="3"/>
  <c r="A3572" i="3"/>
  <c r="A3555" i="3"/>
  <c r="A3538" i="3"/>
  <c r="A3521" i="3"/>
  <c r="A3504" i="3"/>
  <c r="A3487" i="3"/>
  <c r="A3470" i="3"/>
  <c r="A3453" i="3"/>
  <c r="A3436" i="3"/>
  <c r="A3419" i="3"/>
  <c r="A3402" i="3"/>
  <c r="A3385" i="3"/>
  <c r="A3368" i="3"/>
  <c r="A3351" i="3"/>
  <c r="A3334" i="3"/>
  <c r="A3317" i="3"/>
  <c r="A3300" i="3"/>
  <c r="A3283" i="3"/>
  <c r="A3266" i="3"/>
  <c r="A3249" i="3"/>
  <c r="A3232" i="3"/>
  <c r="A3215" i="3"/>
  <c r="A3198" i="3"/>
  <c r="A3181" i="3"/>
  <c r="A3164" i="3"/>
  <c r="A3147" i="3"/>
  <c r="A3130" i="3"/>
  <c r="A3113" i="3"/>
  <c r="A3096" i="3"/>
  <c r="A3079" i="3"/>
  <c r="A3062" i="3"/>
  <c r="A3045" i="3"/>
  <c r="A3028" i="3"/>
  <c r="A3011" i="3"/>
  <c r="A2994" i="3"/>
  <c r="A2977" i="3"/>
  <c r="A2960" i="3"/>
  <c r="A2943" i="3"/>
  <c r="A2926" i="3"/>
  <c r="A2909" i="3"/>
  <c r="A2892" i="3"/>
  <c r="A2875" i="3"/>
  <c r="A2858" i="3"/>
  <c r="A2841" i="3"/>
  <c r="A2824" i="3"/>
  <c r="A2807" i="3"/>
  <c r="A2790" i="3"/>
  <c r="A2773" i="3"/>
  <c r="A2756" i="3"/>
  <c r="A2739" i="3"/>
  <c r="A2722" i="3"/>
  <c r="A2705" i="3"/>
  <c r="A2688" i="3"/>
  <c r="A2671" i="3"/>
  <c r="A2654" i="3"/>
  <c r="A2637" i="3"/>
  <c r="A2620" i="3"/>
  <c r="A2603" i="3"/>
  <c r="A2586" i="3"/>
  <c r="A2569" i="3"/>
  <c r="A2552" i="3"/>
  <c r="A2535" i="3"/>
  <c r="A2518" i="3"/>
  <c r="A2501" i="3"/>
  <c r="A2484" i="3"/>
  <c r="A2467" i="3"/>
  <c r="A2450" i="3"/>
  <c r="A2433" i="3"/>
  <c r="A2416" i="3"/>
  <c r="A2399" i="3"/>
  <c r="A2382" i="3"/>
  <c r="A2365" i="3"/>
  <c r="A2348" i="3"/>
  <c r="A2331" i="3"/>
  <c r="A2314" i="3"/>
  <c r="A2297" i="3"/>
  <c r="A2280" i="3"/>
  <c r="A2263" i="3"/>
  <c r="A2246" i="3"/>
  <c r="A2229" i="3"/>
  <c r="A2212" i="3"/>
  <c r="A2195" i="3"/>
  <c r="A2178" i="3"/>
  <c r="A2161" i="3"/>
  <c r="A2144" i="3"/>
  <c r="A2127" i="3"/>
  <c r="A2110" i="3"/>
  <c r="A2093" i="3"/>
  <c r="A2076" i="3"/>
  <c r="A2059" i="3"/>
  <c r="A2042" i="3"/>
  <c r="A2025" i="3"/>
  <c r="A2008" i="3"/>
  <c r="A1991" i="3"/>
  <c r="A1974" i="3"/>
  <c r="A1957" i="3"/>
  <c r="A1940" i="3"/>
  <c r="A1923" i="3"/>
  <c r="A1906" i="3"/>
  <c r="A1889" i="3"/>
  <c r="A1872" i="3"/>
  <c r="A1855" i="3"/>
  <c r="A1838" i="3"/>
  <c r="A1821" i="3"/>
  <c r="A1804" i="3"/>
  <c r="A1787" i="3"/>
  <c r="A1770" i="3"/>
  <c r="A1753" i="3"/>
  <c r="A1736" i="3"/>
  <c r="A1719" i="3"/>
  <c r="A1702" i="3"/>
  <c r="A1685" i="3"/>
  <c r="A1668" i="3"/>
  <c r="A1651" i="3"/>
  <c r="A1634" i="3"/>
  <c r="A1617" i="3"/>
  <c r="A1600" i="3"/>
  <c r="A1583" i="3"/>
  <c r="A1566" i="3"/>
  <c r="A1549" i="3"/>
  <c r="A1532" i="3"/>
  <c r="A1515" i="3"/>
  <c r="A1498" i="3"/>
  <c r="A1481" i="3"/>
  <c r="A1464" i="3"/>
  <c r="A1447" i="3"/>
  <c r="A1430" i="3"/>
  <c r="A1413" i="3"/>
  <c r="A1396" i="3"/>
  <c r="A1379" i="3"/>
  <c r="A1362" i="3"/>
  <c r="A1345" i="3"/>
  <c r="A1328" i="3"/>
  <c r="A1311" i="3"/>
  <c r="A1294" i="3"/>
  <c r="A1277" i="3"/>
  <c r="A1260" i="3"/>
  <c r="A1243" i="3"/>
  <c r="A1226" i="3"/>
  <c r="A1209" i="3"/>
  <c r="A1192" i="3"/>
  <c r="A1175" i="3"/>
  <c r="A1158" i="3"/>
  <c r="A1141" i="3"/>
  <c r="A1124" i="3"/>
  <c r="A1107" i="3"/>
  <c r="A1090" i="3"/>
  <c r="A1073" i="3"/>
  <c r="A1056" i="3"/>
  <c r="A1039" i="3"/>
  <c r="A1022" i="3"/>
  <c r="A1005" i="3"/>
  <c r="A988" i="3"/>
  <c r="A971" i="3"/>
  <c r="A954" i="3"/>
  <c r="A937" i="3"/>
  <c r="A920" i="3"/>
  <c r="A903" i="3"/>
  <c r="A886" i="3"/>
  <c r="A869" i="3"/>
  <c r="A852" i="3"/>
  <c r="A835" i="3"/>
  <c r="A818" i="3"/>
  <c r="A801" i="3"/>
  <c r="A784" i="3"/>
  <c r="A767" i="3"/>
  <c r="A750" i="3"/>
  <c r="A733" i="3"/>
  <c r="A716" i="3"/>
  <c r="A699" i="3"/>
  <c r="A682" i="3"/>
  <c r="A665" i="3"/>
  <c r="A648" i="3"/>
  <c r="A631" i="3"/>
  <c r="A614" i="3"/>
  <c r="A597" i="3"/>
  <c r="A580" i="3"/>
  <c r="A563" i="3"/>
  <c r="A546" i="3"/>
  <c r="A529" i="3"/>
  <c r="A512" i="3"/>
  <c r="A495" i="3"/>
  <c r="A478" i="3"/>
  <c r="A461" i="3"/>
  <c r="A444" i="3"/>
  <c r="A427" i="3"/>
  <c r="A410" i="3"/>
  <c r="A393" i="3"/>
  <c r="A376" i="3"/>
  <c r="A359" i="3"/>
  <c r="A342" i="3"/>
  <c r="A325" i="3"/>
  <c r="A308" i="3"/>
  <c r="A291" i="3"/>
  <c r="A274" i="3"/>
  <c r="A257" i="3"/>
  <c r="A240" i="3"/>
  <c r="A223" i="3"/>
  <c r="A206" i="3"/>
  <c r="A189" i="3"/>
  <c r="A172" i="3"/>
  <c r="A155" i="3"/>
  <c r="A138" i="3"/>
  <c r="A121" i="3"/>
  <c r="A104" i="3"/>
  <c r="A87" i="3"/>
  <c r="A70" i="3"/>
  <c r="A53" i="3"/>
  <c r="A36" i="3"/>
  <c r="A19" i="3"/>
  <c r="C32" i="3" s="1"/>
  <c r="A2" i="3"/>
  <c r="C31" i="3" l="1"/>
  <c r="E31" i="3" s="1"/>
  <c r="B19" i="3"/>
  <c r="C22" i="3"/>
  <c r="E22" i="3" s="1"/>
  <c r="C27" i="3"/>
  <c r="E27" i="3" s="1"/>
  <c r="D32" i="3"/>
  <c r="E32" i="3"/>
  <c r="C19" i="3"/>
  <c r="C21" i="3"/>
  <c r="C25" i="3"/>
  <c r="C26" i="3"/>
  <c r="C30" i="3"/>
  <c r="C34" i="3"/>
  <c r="C35" i="3"/>
  <c r="C20" i="3"/>
  <c r="C24" i="3"/>
  <c r="C29" i="3"/>
  <c r="C33" i="3"/>
  <c r="C23" i="3"/>
  <c r="C28" i="3"/>
  <c r="D22" i="3" l="1"/>
  <c r="D27" i="3"/>
  <c r="D31" i="3"/>
  <c r="E21" i="3"/>
  <c r="D21" i="3"/>
  <c r="D29" i="3"/>
  <c r="E29" i="3"/>
  <c r="E34" i="3"/>
  <c r="D34" i="3"/>
  <c r="E26" i="3"/>
  <c r="D26" i="3"/>
  <c r="D33" i="3"/>
  <c r="E33" i="3"/>
  <c r="D28" i="3"/>
  <c r="E28" i="3"/>
  <c r="D24" i="3"/>
  <c r="E24" i="3"/>
  <c r="E25" i="3"/>
  <c r="D25" i="3"/>
  <c r="E35" i="3"/>
  <c r="D35" i="3"/>
  <c r="E23" i="3"/>
  <c r="D23" i="3"/>
  <c r="E30" i="3"/>
  <c r="D30" i="3"/>
  <c r="F25" i="3" l="1"/>
  <c r="F34" i="3"/>
  <c r="C18" i="3" l="1"/>
  <c r="E18" i="3" s="1"/>
  <c r="C17" i="3"/>
  <c r="E17" i="3" s="1"/>
  <c r="C16" i="3"/>
  <c r="D16" i="3" s="1"/>
  <c r="C15" i="3"/>
  <c r="D15" i="3" s="1"/>
  <c r="C14" i="3"/>
  <c r="D14" i="3" s="1"/>
  <c r="C13" i="3"/>
  <c r="D13" i="3" s="1"/>
  <c r="C12" i="3"/>
  <c r="D12" i="3" s="1"/>
  <c r="C11" i="3"/>
  <c r="E11" i="3" s="1"/>
  <c r="C8" i="3"/>
  <c r="D8" i="3" s="1"/>
  <c r="D18" i="3" l="1"/>
  <c r="D17" i="3"/>
  <c r="E16" i="3"/>
  <c r="E15" i="3"/>
  <c r="E14" i="3"/>
  <c r="E13" i="3"/>
  <c r="E12" i="3"/>
  <c r="D11" i="3"/>
  <c r="L1" i="4" l="1"/>
  <c r="P1" i="4"/>
  <c r="O1" i="4"/>
  <c r="N1" i="4"/>
  <c r="M1" i="4"/>
  <c r="P1" i="2"/>
  <c r="O1" i="2"/>
  <c r="N1" i="2"/>
  <c r="M1" i="2"/>
  <c r="L1" i="2"/>
  <c r="E359" i="3" l="1"/>
  <c r="E461" i="3"/>
  <c r="E257" i="3"/>
  <c r="E53" i="3"/>
  <c r="E138" i="3"/>
  <c r="E342" i="3"/>
  <c r="E410" i="3"/>
  <c r="E104" i="3"/>
  <c r="E36" i="3"/>
  <c r="E427" i="3"/>
  <c r="E172" i="3"/>
  <c r="E376" i="3"/>
  <c r="E444" i="3"/>
  <c r="E495" i="3"/>
  <c r="E529" i="3"/>
  <c r="E563" i="3"/>
  <c r="E597" i="3"/>
  <c r="E121" i="3"/>
  <c r="E393" i="3"/>
  <c r="E512" i="3"/>
  <c r="E546" i="3"/>
  <c r="E580" i="3"/>
  <c r="E206" i="3"/>
  <c r="E223" i="3"/>
  <c r="E87" i="3"/>
  <c r="E189" i="3"/>
  <c r="E70" i="3"/>
  <c r="E155" i="3"/>
  <c r="E325" i="3"/>
  <c r="E240" i="3"/>
  <c r="E291" i="3"/>
  <c r="E274" i="3"/>
  <c r="E479" i="3"/>
  <c r="E309" i="3"/>
  <c r="E598" i="3" l="1"/>
  <c r="G597" i="3" s="1"/>
  <c r="E530" i="3"/>
  <c r="G529" i="3" s="1"/>
  <c r="E462" i="3"/>
  <c r="F461" i="3" s="1"/>
  <c r="E394" i="3"/>
  <c r="F393" i="3" s="1"/>
  <c r="E275" i="3"/>
  <c r="G274" i="3" s="1"/>
  <c r="E207" i="3"/>
  <c r="F206" i="3" s="1"/>
  <c r="E326" i="3"/>
  <c r="G325" i="3" s="1"/>
  <c r="E71" i="3"/>
  <c r="F70" i="3" s="1"/>
  <c r="E478" i="3"/>
  <c r="G478" i="3" s="1"/>
  <c r="E547" i="3"/>
  <c r="G546" i="3" s="1"/>
  <c r="E411" i="3"/>
  <c r="G410" i="3" s="1"/>
  <c r="E343" i="3"/>
  <c r="F342" i="3" s="1"/>
  <c r="E88" i="3"/>
  <c r="F87" i="3" s="1"/>
  <c r="E156" i="3"/>
  <c r="G155" i="3" s="1"/>
  <c r="E564" i="3"/>
  <c r="F563" i="3" s="1"/>
  <c r="E496" i="3"/>
  <c r="G495" i="3" s="1"/>
  <c r="E428" i="3"/>
  <c r="G427" i="3" s="1"/>
  <c r="E360" i="3"/>
  <c r="F359" i="3" s="1"/>
  <c r="E292" i="3"/>
  <c r="F291" i="3" s="1"/>
  <c r="E308" i="3"/>
  <c r="F308" i="3" s="1"/>
  <c r="E581" i="3"/>
  <c r="G580" i="3" s="1"/>
  <c r="E513" i="3"/>
  <c r="G512" i="3" s="1"/>
  <c r="E445" i="3"/>
  <c r="G444" i="3" s="1"/>
  <c r="E377" i="3"/>
  <c r="G376" i="3" s="1"/>
  <c r="E190" i="3"/>
  <c r="G189" i="3" s="1"/>
  <c r="E241" i="3"/>
  <c r="F240" i="3" s="1"/>
  <c r="E224" i="3"/>
  <c r="G223" i="3" s="1"/>
  <c r="E139" i="3"/>
  <c r="G138" i="3" s="1"/>
  <c r="E173" i="3"/>
  <c r="F172" i="3" s="1"/>
  <c r="E122" i="3"/>
  <c r="F121" i="3" s="1"/>
  <c r="E37" i="3"/>
  <c r="F36" i="3" s="1"/>
  <c r="E54" i="3"/>
  <c r="G53" i="3" s="1"/>
  <c r="E258" i="3"/>
  <c r="F257" i="3" s="1"/>
  <c r="E19" i="3"/>
  <c r="E105" i="3"/>
  <c r="F104" i="3" s="1"/>
  <c r="E20" i="3"/>
  <c r="D394" i="3"/>
  <c r="D377" i="3"/>
  <c r="D275" i="3"/>
  <c r="D411" i="3"/>
  <c r="D156" i="3"/>
  <c r="D343" i="3"/>
  <c r="D360" i="3"/>
  <c r="D393" i="3"/>
  <c r="D445" i="3"/>
  <c r="D479" i="3"/>
  <c r="D513" i="3"/>
  <c r="D547" i="3"/>
  <c r="D581" i="3"/>
  <c r="D190" i="3"/>
  <c r="D342" i="3"/>
  <c r="D410" i="3"/>
  <c r="D461" i="3"/>
  <c r="D495" i="3"/>
  <c r="D529" i="3"/>
  <c r="D563" i="3"/>
  <c r="D597" i="3"/>
  <c r="D71" i="3"/>
  <c r="D206" i="3"/>
  <c r="D291" i="3"/>
  <c r="D359" i="3"/>
  <c r="D428" i="3"/>
  <c r="D462" i="3"/>
  <c r="D496" i="3"/>
  <c r="D530" i="3"/>
  <c r="D564" i="3"/>
  <c r="D224" i="3"/>
  <c r="D207" i="3"/>
  <c r="D292" i="3"/>
  <c r="D376" i="3"/>
  <c r="D444" i="3"/>
  <c r="D478" i="3"/>
  <c r="D512" i="3"/>
  <c r="D546" i="3"/>
  <c r="D580" i="3"/>
  <c r="D241" i="3"/>
  <c r="D598" i="3"/>
  <c r="D427" i="3"/>
  <c r="C10" i="3"/>
  <c r="A1200" i="2"/>
  <c r="A1197" i="2"/>
  <c r="A1194" i="2"/>
  <c r="A1191" i="2"/>
  <c r="A1188" i="2"/>
  <c r="A1185" i="2"/>
  <c r="A1182" i="2"/>
  <c r="A1179" i="2"/>
  <c r="A1176" i="2"/>
  <c r="A1173" i="2"/>
  <c r="A1170" i="2"/>
  <c r="A1167" i="2"/>
  <c r="A1164" i="2"/>
  <c r="A1161" i="2"/>
  <c r="A1158" i="2"/>
  <c r="A1155" i="2"/>
  <c r="A1152" i="2"/>
  <c r="A1149" i="2"/>
  <c r="A1146" i="2"/>
  <c r="A1143" i="2"/>
  <c r="A1140" i="2"/>
  <c r="A1137" i="2"/>
  <c r="A1134" i="2"/>
  <c r="A1131" i="2"/>
  <c r="A1128" i="2"/>
  <c r="A1125" i="2"/>
  <c r="A1122" i="2"/>
  <c r="A1119" i="2"/>
  <c r="A1116" i="2"/>
  <c r="A1113" i="2"/>
  <c r="A1110" i="2"/>
  <c r="A1107" i="2"/>
  <c r="A1104" i="2"/>
  <c r="A1101" i="2"/>
  <c r="A1098" i="2"/>
  <c r="A1095" i="2"/>
  <c r="A1092" i="2"/>
  <c r="A1089" i="2"/>
  <c r="A1086" i="2"/>
  <c r="A1083" i="2"/>
  <c r="A1080" i="2"/>
  <c r="A1077" i="2"/>
  <c r="A1074" i="2"/>
  <c r="A1071" i="2"/>
  <c r="A1068" i="2"/>
  <c r="A1065" i="2"/>
  <c r="A1062" i="2"/>
  <c r="A1059" i="2"/>
  <c r="A1056" i="2"/>
  <c r="A1053" i="2"/>
  <c r="A1050" i="2"/>
  <c r="A1047" i="2"/>
  <c r="A1044" i="2"/>
  <c r="A1041" i="2"/>
  <c r="A1038" i="2"/>
  <c r="A1035" i="2"/>
  <c r="A1032" i="2"/>
  <c r="A1029" i="2"/>
  <c r="A1026" i="2"/>
  <c r="A1023" i="2"/>
  <c r="A1020" i="2"/>
  <c r="A1017" i="2"/>
  <c r="A1014" i="2"/>
  <c r="A1011" i="2"/>
  <c r="A1008" i="2"/>
  <c r="A1005" i="2"/>
  <c r="A1002" i="2"/>
  <c r="A999" i="2"/>
  <c r="A996" i="2"/>
  <c r="A993" i="2"/>
  <c r="A990" i="2"/>
  <c r="A987" i="2"/>
  <c r="A984" i="2"/>
  <c r="A981" i="2"/>
  <c r="A978" i="2"/>
  <c r="A975" i="2"/>
  <c r="A972" i="2"/>
  <c r="A969" i="2"/>
  <c r="A966" i="2"/>
  <c r="A963" i="2"/>
  <c r="A960" i="2"/>
  <c r="A957" i="2"/>
  <c r="A954" i="2"/>
  <c r="A951" i="2"/>
  <c r="A948" i="2"/>
  <c r="A945" i="2"/>
  <c r="A942" i="2"/>
  <c r="A939" i="2"/>
  <c r="A936" i="2"/>
  <c r="A933" i="2"/>
  <c r="A930" i="2"/>
  <c r="A927" i="2"/>
  <c r="A924" i="2"/>
  <c r="A921" i="2"/>
  <c r="A918" i="2"/>
  <c r="A915" i="2"/>
  <c r="A912" i="2"/>
  <c r="A909" i="2"/>
  <c r="A906" i="2"/>
  <c r="A903" i="2"/>
  <c r="A900" i="2"/>
  <c r="A897" i="2"/>
  <c r="A894" i="2"/>
  <c r="A891" i="2"/>
  <c r="A888" i="2"/>
  <c r="A885" i="2"/>
  <c r="A882" i="2"/>
  <c r="A879" i="2"/>
  <c r="A876" i="2"/>
  <c r="A873" i="2"/>
  <c r="A870" i="2"/>
  <c r="A867" i="2"/>
  <c r="A864" i="2"/>
  <c r="A861" i="2"/>
  <c r="A858" i="2"/>
  <c r="A855" i="2"/>
  <c r="A852" i="2"/>
  <c r="A849" i="2"/>
  <c r="A846" i="2"/>
  <c r="A843" i="2"/>
  <c r="A840" i="2"/>
  <c r="A837" i="2"/>
  <c r="A834" i="2"/>
  <c r="A831" i="2"/>
  <c r="A828" i="2"/>
  <c r="A825" i="2"/>
  <c r="A822" i="2"/>
  <c r="A819" i="2"/>
  <c r="A816" i="2"/>
  <c r="A813" i="2"/>
  <c r="A810" i="2"/>
  <c r="A807" i="2"/>
  <c r="A804" i="2"/>
  <c r="A801" i="2"/>
  <c r="A798" i="2"/>
  <c r="A795" i="2"/>
  <c r="A792" i="2"/>
  <c r="A789" i="2"/>
  <c r="A786" i="2"/>
  <c r="A783" i="2"/>
  <c r="A780" i="2"/>
  <c r="A777" i="2"/>
  <c r="A774" i="2"/>
  <c r="A771" i="2"/>
  <c r="A768" i="2"/>
  <c r="A765" i="2"/>
  <c r="A762" i="2"/>
  <c r="A759" i="2"/>
  <c r="A756" i="2"/>
  <c r="A753" i="2"/>
  <c r="A750" i="2"/>
  <c r="A747" i="2"/>
  <c r="A744" i="2"/>
  <c r="A741" i="2"/>
  <c r="A738" i="2"/>
  <c r="A735" i="2"/>
  <c r="A732" i="2"/>
  <c r="A729" i="2"/>
  <c r="A726" i="2"/>
  <c r="A723" i="2"/>
  <c r="A720" i="2"/>
  <c r="A717" i="2"/>
  <c r="A714" i="2"/>
  <c r="A711" i="2"/>
  <c r="A708" i="2"/>
  <c r="A705" i="2"/>
  <c r="A702" i="2"/>
  <c r="A699" i="2"/>
  <c r="A696" i="2"/>
  <c r="A693" i="2"/>
  <c r="A690" i="2"/>
  <c r="A687" i="2"/>
  <c r="A684" i="2"/>
  <c r="A681" i="2"/>
  <c r="A678" i="2"/>
  <c r="A675" i="2"/>
  <c r="A672" i="2"/>
  <c r="A669" i="2"/>
  <c r="A666" i="2"/>
  <c r="A663" i="2"/>
  <c r="A660" i="2"/>
  <c r="A657" i="2"/>
  <c r="A654" i="2"/>
  <c r="A651" i="2"/>
  <c r="A648" i="2"/>
  <c r="A645" i="2"/>
  <c r="A642" i="2"/>
  <c r="A639" i="2"/>
  <c r="A636" i="2"/>
  <c r="A633" i="2"/>
  <c r="A630" i="2"/>
  <c r="A627" i="2"/>
  <c r="A624" i="2"/>
  <c r="A621" i="2"/>
  <c r="A618" i="2"/>
  <c r="A615" i="2"/>
  <c r="A612" i="2"/>
  <c r="A609" i="2"/>
  <c r="A606" i="2"/>
  <c r="A603" i="2"/>
  <c r="A600" i="2"/>
  <c r="A597" i="2"/>
  <c r="A594" i="2"/>
  <c r="A591" i="2"/>
  <c r="A588" i="2"/>
  <c r="A585" i="2"/>
  <c r="A582" i="2"/>
  <c r="A579" i="2"/>
  <c r="A576" i="2"/>
  <c r="A573" i="2"/>
  <c r="A570" i="2"/>
  <c r="A567" i="2"/>
  <c r="A564" i="2"/>
  <c r="A561" i="2"/>
  <c r="A558" i="2"/>
  <c r="A555" i="2"/>
  <c r="A552" i="2"/>
  <c r="A549" i="2"/>
  <c r="A546" i="2"/>
  <c r="A543" i="2"/>
  <c r="A540" i="2"/>
  <c r="A537" i="2"/>
  <c r="A534" i="2"/>
  <c r="A531" i="2"/>
  <c r="A528" i="2"/>
  <c r="A525" i="2"/>
  <c r="A522" i="2"/>
  <c r="A519" i="2"/>
  <c r="A516" i="2"/>
  <c r="A513" i="2"/>
  <c r="A510" i="2"/>
  <c r="A507" i="2"/>
  <c r="A504" i="2"/>
  <c r="A501" i="2"/>
  <c r="A498" i="2"/>
  <c r="A495" i="2"/>
  <c r="A492" i="2"/>
  <c r="A489" i="2"/>
  <c r="A486" i="2"/>
  <c r="A483" i="2"/>
  <c r="A480" i="2"/>
  <c r="A477" i="2"/>
  <c r="A474" i="2"/>
  <c r="A471" i="2"/>
  <c r="A468" i="2"/>
  <c r="A465" i="2"/>
  <c r="A462" i="2"/>
  <c r="A459" i="2"/>
  <c r="A456" i="2"/>
  <c r="A453" i="2"/>
  <c r="A450" i="2"/>
  <c r="A447" i="2"/>
  <c r="A444" i="2"/>
  <c r="A441" i="2"/>
  <c r="A438" i="2"/>
  <c r="A435" i="2"/>
  <c r="A432" i="2"/>
  <c r="A429" i="2"/>
  <c r="A426" i="2"/>
  <c r="A423" i="2"/>
  <c r="A420" i="2"/>
  <c r="A417" i="2"/>
  <c r="A414" i="2"/>
  <c r="A411" i="2"/>
  <c r="A408" i="2"/>
  <c r="A405" i="2"/>
  <c r="A402" i="2"/>
  <c r="A399" i="2"/>
  <c r="A396" i="2"/>
  <c r="A393" i="2"/>
  <c r="A390" i="2"/>
  <c r="A387" i="2"/>
  <c r="A384" i="2"/>
  <c r="A381" i="2"/>
  <c r="A378" i="2"/>
  <c r="A375" i="2"/>
  <c r="A372" i="2"/>
  <c r="A369" i="2"/>
  <c r="A366" i="2"/>
  <c r="A363" i="2"/>
  <c r="A360" i="2"/>
  <c r="A357" i="2"/>
  <c r="A354" i="2"/>
  <c r="A351" i="2"/>
  <c r="A348" i="2"/>
  <c r="A345" i="2"/>
  <c r="A342" i="2"/>
  <c r="A339" i="2"/>
  <c r="A336" i="2"/>
  <c r="A333" i="2"/>
  <c r="A330" i="2"/>
  <c r="A327" i="2"/>
  <c r="A324" i="2"/>
  <c r="A321" i="2"/>
  <c r="A318" i="2"/>
  <c r="A315" i="2"/>
  <c r="A312" i="2"/>
  <c r="A309" i="2"/>
  <c r="A306" i="2"/>
  <c r="A303" i="2"/>
  <c r="A300" i="2"/>
  <c r="A297" i="2"/>
  <c r="A294" i="2"/>
  <c r="A291" i="2"/>
  <c r="A288" i="2"/>
  <c r="A285" i="2"/>
  <c r="A282" i="2"/>
  <c r="A279" i="2"/>
  <c r="A276" i="2"/>
  <c r="A273" i="2"/>
  <c r="A270" i="2"/>
  <c r="A267" i="2"/>
  <c r="A264" i="2"/>
  <c r="A261" i="2"/>
  <c r="A258" i="2"/>
  <c r="A255" i="2"/>
  <c r="A252" i="2"/>
  <c r="A249" i="2"/>
  <c r="A246" i="2"/>
  <c r="A243" i="2"/>
  <c r="A240" i="2"/>
  <c r="A237" i="2"/>
  <c r="A234" i="2"/>
  <c r="A231" i="2"/>
  <c r="A228" i="2"/>
  <c r="A225" i="2"/>
  <c r="A222" i="2"/>
  <c r="A219" i="2"/>
  <c r="A216" i="2"/>
  <c r="A213" i="2"/>
  <c r="A210" i="2"/>
  <c r="A207" i="2"/>
  <c r="A204" i="2"/>
  <c r="A201" i="2"/>
  <c r="A198" i="2"/>
  <c r="A195" i="2"/>
  <c r="A192" i="2"/>
  <c r="A189" i="2"/>
  <c r="A186" i="2"/>
  <c r="A183" i="2"/>
  <c r="A180" i="2"/>
  <c r="A177" i="2"/>
  <c r="A174" i="2"/>
  <c r="A171" i="2"/>
  <c r="A168" i="2"/>
  <c r="A165" i="2"/>
  <c r="A162" i="2"/>
  <c r="A159" i="2"/>
  <c r="A156" i="2"/>
  <c r="A153" i="2"/>
  <c r="A150" i="2"/>
  <c r="A147" i="2"/>
  <c r="A144" i="2"/>
  <c r="A141" i="2"/>
  <c r="A138" i="2"/>
  <c r="A135" i="2"/>
  <c r="A132" i="2"/>
  <c r="A129" i="2"/>
  <c r="A126" i="2"/>
  <c r="A123" i="2"/>
  <c r="A120" i="2"/>
  <c r="A117" i="2"/>
  <c r="A114" i="2"/>
  <c r="A111" i="2"/>
  <c r="A108" i="2"/>
  <c r="A105" i="2"/>
  <c r="A102" i="2"/>
  <c r="A99" i="2"/>
  <c r="A96" i="2"/>
  <c r="A93" i="2"/>
  <c r="A90" i="2"/>
  <c r="A87" i="2"/>
  <c r="A84" i="2"/>
  <c r="A81" i="2"/>
  <c r="A78" i="2"/>
  <c r="A75" i="2"/>
  <c r="A72" i="2"/>
  <c r="A69" i="2"/>
  <c r="A66" i="2"/>
  <c r="A63" i="2"/>
  <c r="A60" i="2"/>
  <c r="A57" i="2"/>
  <c r="A54" i="2"/>
  <c r="A51" i="2"/>
  <c r="A48" i="2"/>
  <c r="A45" i="2"/>
  <c r="A42" i="2"/>
  <c r="A39" i="2"/>
  <c r="A36" i="2"/>
  <c r="A33" i="2"/>
  <c r="A30" i="2"/>
  <c r="A27" i="2"/>
  <c r="A24" i="2"/>
  <c r="A21" i="2"/>
  <c r="A18" i="2"/>
  <c r="A15" i="2"/>
  <c r="A12" i="2"/>
  <c r="A9" i="2"/>
  <c r="A6" i="2"/>
  <c r="K4" i="2" s="1"/>
  <c r="A1200" i="4"/>
  <c r="A1197" i="4"/>
  <c r="A1194" i="4"/>
  <c r="A1191" i="4"/>
  <c r="A1188" i="4"/>
  <c r="A1185" i="4"/>
  <c r="A1182" i="4"/>
  <c r="A1179" i="4"/>
  <c r="A1176" i="4"/>
  <c r="A1173" i="4"/>
  <c r="A1170" i="4"/>
  <c r="A1167" i="4"/>
  <c r="A1164" i="4"/>
  <c r="A1161" i="4"/>
  <c r="A1158" i="4"/>
  <c r="A1155" i="4"/>
  <c r="A1152" i="4"/>
  <c r="A1149" i="4"/>
  <c r="A1146" i="4"/>
  <c r="A1143" i="4"/>
  <c r="A1140" i="4"/>
  <c r="A1137" i="4"/>
  <c r="A1134" i="4"/>
  <c r="A1131" i="4"/>
  <c r="A1128" i="4"/>
  <c r="A1125" i="4"/>
  <c r="A1122" i="4"/>
  <c r="A1119" i="4"/>
  <c r="A1116" i="4"/>
  <c r="A1113" i="4"/>
  <c r="A1110" i="4"/>
  <c r="A1107" i="4"/>
  <c r="A1104" i="4"/>
  <c r="A1101" i="4"/>
  <c r="A1098" i="4"/>
  <c r="A1095" i="4"/>
  <c r="A1092" i="4"/>
  <c r="A1089" i="4"/>
  <c r="A1086" i="4"/>
  <c r="A1083" i="4"/>
  <c r="A1080" i="4"/>
  <c r="A1077" i="4"/>
  <c r="A1074" i="4"/>
  <c r="A1071" i="4"/>
  <c r="A1068" i="4"/>
  <c r="A1065" i="4"/>
  <c r="A1062" i="4"/>
  <c r="A1059" i="4"/>
  <c r="A1056" i="4"/>
  <c r="A1053" i="4"/>
  <c r="A1050" i="4"/>
  <c r="A1047" i="4"/>
  <c r="A1044" i="4"/>
  <c r="A1041" i="4"/>
  <c r="A1038" i="4"/>
  <c r="A1035" i="4"/>
  <c r="A1032" i="4"/>
  <c r="A1029" i="4"/>
  <c r="A1026" i="4"/>
  <c r="A1023" i="4"/>
  <c r="A1020" i="4"/>
  <c r="A1017" i="4"/>
  <c r="A1014" i="4"/>
  <c r="A1011" i="4"/>
  <c r="A1008" i="4"/>
  <c r="A1005" i="4"/>
  <c r="A1002" i="4"/>
  <c r="A999" i="4"/>
  <c r="A996" i="4"/>
  <c r="A993" i="4"/>
  <c r="A990" i="4"/>
  <c r="A987" i="4"/>
  <c r="A984" i="4"/>
  <c r="A981" i="4"/>
  <c r="A978" i="4"/>
  <c r="A975" i="4"/>
  <c r="A972" i="4"/>
  <c r="A969" i="4"/>
  <c r="A966" i="4"/>
  <c r="A963" i="4"/>
  <c r="A960" i="4"/>
  <c r="A957" i="4"/>
  <c r="A954" i="4"/>
  <c r="A951" i="4"/>
  <c r="A948" i="4"/>
  <c r="A945" i="4"/>
  <c r="A942" i="4"/>
  <c r="A939" i="4"/>
  <c r="A936" i="4"/>
  <c r="A933" i="4"/>
  <c r="A930" i="4"/>
  <c r="A927" i="4"/>
  <c r="A924" i="4"/>
  <c r="A921" i="4"/>
  <c r="A918" i="4"/>
  <c r="A915" i="4"/>
  <c r="A912" i="4"/>
  <c r="A909" i="4"/>
  <c r="A906" i="4"/>
  <c r="A903" i="4"/>
  <c r="A900" i="4"/>
  <c r="A897" i="4"/>
  <c r="A894" i="4"/>
  <c r="A891" i="4"/>
  <c r="A888" i="4"/>
  <c r="A885" i="4"/>
  <c r="A882" i="4"/>
  <c r="A879" i="4"/>
  <c r="A876" i="4"/>
  <c r="A873" i="4"/>
  <c r="A870" i="4"/>
  <c r="A867" i="4"/>
  <c r="A864" i="4"/>
  <c r="A861" i="4"/>
  <c r="A858" i="4"/>
  <c r="A855" i="4"/>
  <c r="A852" i="4"/>
  <c r="A849" i="4"/>
  <c r="A846" i="4"/>
  <c r="A843" i="4"/>
  <c r="A840" i="4"/>
  <c r="A837" i="4"/>
  <c r="A834" i="4"/>
  <c r="A831" i="4"/>
  <c r="A828" i="4"/>
  <c r="A825" i="4"/>
  <c r="A822" i="4"/>
  <c r="A819" i="4"/>
  <c r="A816" i="4"/>
  <c r="A813" i="4"/>
  <c r="A810" i="4"/>
  <c r="A807" i="4"/>
  <c r="A804" i="4"/>
  <c r="A801" i="4"/>
  <c r="A798" i="4"/>
  <c r="A795" i="4"/>
  <c r="A792" i="4"/>
  <c r="A789" i="4"/>
  <c r="A786" i="4"/>
  <c r="A783" i="4"/>
  <c r="A780" i="4"/>
  <c r="A777" i="4"/>
  <c r="A774" i="4"/>
  <c r="A771" i="4"/>
  <c r="A768" i="4"/>
  <c r="A765" i="4"/>
  <c r="A762" i="4"/>
  <c r="A759" i="4"/>
  <c r="A756" i="4"/>
  <c r="A753" i="4"/>
  <c r="A750" i="4"/>
  <c r="A747" i="4"/>
  <c r="A744" i="4"/>
  <c r="A741" i="4"/>
  <c r="A738" i="4"/>
  <c r="A735" i="4"/>
  <c r="A732" i="4"/>
  <c r="A729" i="4"/>
  <c r="A726" i="4"/>
  <c r="A723" i="4"/>
  <c r="A720" i="4"/>
  <c r="A717" i="4"/>
  <c r="A714" i="4"/>
  <c r="A711" i="4"/>
  <c r="A708" i="4"/>
  <c r="A705" i="4"/>
  <c r="A702" i="4"/>
  <c r="A699" i="4"/>
  <c r="A696" i="4"/>
  <c r="A693" i="4"/>
  <c r="A690" i="4"/>
  <c r="A687" i="4"/>
  <c r="A684" i="4"/>
  <c r="A681" i="4"/>
  <c r="A678" i="4"/>
  <c r="A675" i="4"/>
  <c r="A672" i="4"/>
  <c r="A669" i="4"/>
  <c r="A666" i="4"/>
  <c r="A663" i="4"/>
  <c r="A660" i="4"/>
  <c r="A657" i="4"/>
  <c r="A654" i="4"/>
  <c r="A651" i="4"/>
  <c r="A648" i="4"/>
  <c r="A645" i="4"/>
  <c r="A642" i="4"/>
  <c r="A639" i="4"/>
  <c r="A636" i="4"/>
  <c r="A633" i="4"/>
  <c r="A630" i="4"/>
  <c r="A627" i="4"/>
  <c r="A624" i="4"/>
  <c r="A621" i="4"/>
  <c r="A618" i="4"/>
  <c r="A615" i="4"/>
  <c r="A612" i="4"/>
  <c r="A609" i="4"/>
  <c r="A606" i="4"/>
  <c r="A603" i="4"/>
  <c r="A600" i="4"/>
  <c r="A597" i="4"/>
  <c r="A594" i="4"/>
  <c r="A591" i="4"/>
  <c r="A588" i="4"/>
  <c r="A585" i="4"/>
  <c r="A582" i="4"/>
  <c r="A579" i="4"/>
  <c r="A576" i="4"/>
  <c r="A573" i="4"/>
  <c r="A570" i="4"/>
  <c r="A567" i="4"/>
  <c r="A564" i="4"/>
  <c r="A561" i="4"/>
  <c r="A558" i="4"/>
  <c r="A555" i="4"/>
  <c r="A552" i="4"/>
  <c r="A549" i="4"/>
  <c r="A546" i="4"/>
  <c r="A543" i="4"/>
  <c r="A540" i="4"/>
  <c r="A537" i="4"/>
  <c r="A534" i="4"/>
  <c r="A531" i="4"/>
  <c r="A528" i="4"/>
  <c r="A525" i="4"/>
  <c r="A522" i="4"/>
  <c r="A519" i="4"/>
  <c r="A516" i="4"/>
  <c r="A513" i="4"/>
  <c r="A510" i="4"/>
  <c r="A507" i="4"/>
  <c r="A504" i="4"/>
  <c r="A501" i="4"/>
  <c r="A498" i="4"/>
  <c r="A495" i="4"/>
  <c r="A492" i="4"/>
  <c r="A489" i="4"/>
  <c r="A486" i="4"/>
  <c r="A483" i="4"/>
  <c r="A480" i="4"/>
  <c r="A477" i="4"/>
  <c r="A474" i="4"/>
  <c r="A471" i="4"/>
  <c r="A468" i="4"/>
  <c r="A465" i="4"/>
  <c r="A462" i="4"/>
  <c r="A459" i="4"/>
  <c r="A456" i="4"/>
  <c r="A453" i="4"/>
  <c r="A450" i="4"/>
  <c r="A447" i="4"/>
  <c r="A444" i="4"/>
  <c r="A441" i="4"/>
  <c r="A438" i="4"/>
  <c r="A435" i="4"/>
  <c r="A432" i="4"/>
  <c r="A429" i="4"/>
  <c r="A426" i="4"/>
  <c r="A423" i="4"/>
  <c r="A420" i="4"/>
  <c r="A417" i="4"/>
  <c r="A414" i="4"/>
  <c r="A411" i="4"/>
  <c r="A408" i="4"/>
  <c r="A405" i="4"/>
  <c r="A402" i="4"/>
  <c r="A399" i="4"/>
  <c r="A396" i="4"/>
  <c r="A393" i="4"/>
  <c r="A390" i="4"/>
  <c r="A387" i="4"/>
  <c r="A384" i="4"/>
  <c r="A381" i="4"/>
  <c r="A378" i="4"/>
  <c r="A375" i="4"/>
  <c r="A372" i="4"/>
  <c r="A369" i="4"/>
  <c r="A366" i="4"/>
  <c r="A363" i="4"/>
  <c r="A360" i="4"/>
  <c r="A357" i="4"/>
  <c r="A354" i="4"/>
  <c r="A351" i="4"/>
  <c r="A348" i="4"/>
  <c r="A345" i="4"/>
  <c r="A342" i="4"/>
  <c r="A339" i="4"/>
  <c r="A336" i="4"/>
  <c r="A333" i="4"/>
  <c r="A330" i="4"/>
  <c r="A327" i="4"/>
  <c r="A324" i="4"/>
  <c r="A321" i="4"/>
  <c r="A318" i="4"/>
  <c r="A315" i="4"/>
  <c r="A312" i="4"/>
  <c r="A309" i="4"/>
  <c r="A306" i="4"/>
  <c r="A303" i="4"/>
  <c r="A300" i="4"/>
  <c r="A297" i="4"/>
  <c r="A294" i="4"/>
  <c r="A291" i="4"/>
  <c r="A288" i="4"/>
  <c r="A285" i="4"/>
  <c r="A282" i="4"/>
  <c r="A279" i="4"/>
  <c r="A276" i="4"/>
  <c r="A273" i="4"/>
  <c r="A270" i="4"/>
  <c r="A267" i="4"/>
  <c r="A264" i="4"/>
  <c r="A261" i="4"/>
  <c r="A258" i="4"/>
  <c r="A255" i="4"/>
  <c r="A252" i="4"/>
  <c r="A249" i="4"/>
  <c r="A246" i="4"/>
  <c r="A243" i="4"/>
  <c r="A240" i="4"/>
  <c r="A237" i="4"/>
  <c r="A234" i="4"/>
  <c r="A231" i="4"/>
  <c r="A228" i="4"/>
  <c r="A225" i="4"/>
  <c r="A222" i="4"/>
  <c r="A219" i="4"/>
  <c r="A216" i="4"/>
  <c r="A213" i="4"/>
  <c r="A210" i="4"/>
  <c r="A207" i="4"/>
  <c r="A204" i="4"/>
  <c r="A201" i="4"/>
  <c r="A198" i="4"/>
  <c r="A195" i="4"/>
  <c r="A192" i="4"/>
  <c r="A189" i="4"/>
  <c r="A186" i="4"/>
  <c r="A183" i="4"/>
  <c r="A180" i="4"/>
  <c r="A177" i="4"/>
  <c r="A174" i="4"/>
  <c r="A171" i="4"/>
  <c r="A168" i="4"/>
  <c r="A165" i="4"/>
  <c r="A162" i="4"/>
  <c r="A159" i="4"/>
  <c r="A156" i="4"/>
  <c r="A153" i="4"/>
  <c r="A150" i="4"/>
  <c r="A147" i="4"/>
  <c r="A144" i="4"/>
  <c r="A141" i="4"/>
  <c r="A138" i="4"/>
  <c r="A135" i="4"/>
  <c r="A132" i="4"/>
  <c r="A129" i="4"/>
  <c r="A126" i="4"/>
  <c r="A123" i="4"/>
  <c r="A120" i="4"/>
  <c r="A117" i="4"/>
  <c r="A114" i="4"/>
  <c r="A111" i="4"/>
  <c r="A108" i="4"/>
  <c r="A105" i="4"/>
  <c r="A102" i="4"/>
  <c r="A99" i="4"/>
  <c r="A96" i="4"/>
  <c r="A93" i="4"/>
  <c r="A90" i="4"/>
  <c r="A87" i="4"/>
  <c r="A84" i="4"/>
  <c r="A81" i="4"/>
  <c r="A78" i="4"/>
  <c r="A75" i="4"/>
  <c r="A72" i="4"/>
  <c r="A69" i="4"/>
  <c r="A66" i="4"/>
  <c r="A63" i="4"/>
  <c r="A60" i="4"/>
  <c r="A57" i="4"/>
  <c r="A54" i="4"/>
  <c r="A51" i="4"/>
  <c r="A48" i="4"/>
  <c r="A45" i="4"/>
  <c r="A42" i="4"/>
  <c r="A39" i="4"/>
  <c r="A36" i="4"/>
  <c r="A33" i="4"/>
  <c r="A30" i="4"/>
  <c r="A27" i="4"/>
  <c r="A24" i="4"/>
  <c r="A21" i="4"/>
  <c r="A18" i="4"/>
  <c r="A15" i="4"/>
  <c r="A12" i="4"/>
  <c r="A9" i="4"/>
  <c r="A6" i="4"/>
  <c r="C5" i="4" s="1"/>
  <c r="K4" i="4" l="1"/>
  <c r="O4" i="4"/>
  <c r="P4" i="4"/>
  <c r="L4" i="4"/>
  <c r="M4" i="4"/>
  <c r="N4" i="4"/>
  <c r="G291" i="3"/>
  <c r="F155" i="3"/>
  <c r="G563" i="3"/>
  <c r="F427" i="3"/>
  <c r="F325" i="3"/>
  <c r="F580" i="3"/>
  <c r="G308" i="3"/>
  <c r="F495" i="3"/>
  <c r="G359" i="3"/>
  <c r="F478" i="3"/>
  <c r="G70" i="3"/>
  <c r="F189" i="3"/>
  <c r="G342" i="3"/>
  <c r="G240" i="3"/>
  <c r="F512" i="3"/>
  <c r="F274" i="3"/>
  <c r="F529" i="3"/>
  <c r="G393" i="3"/>
  <c r="F546" i="3"/>
  <c r="G206" i="3"/>
  <c r="G87" i="3"/>
  <c r="F410" i="3"/>
  <c r="F597" i="3"/>
  <c r="G461" i="3"/>
  <c r="F444" i="3"/>
  <c r="F376" i="3"/>
  <c r="F223" i="3"/>
  <c r="B11" i="2"/>
  <c r="B10" i="2"/>
  <c r="K10" i="2" s="1"/>
  <c r="B23" i="2"/>
  <c r="B22" i="2"/>
  <c r="K22" i="2" s="1"/>
  <c r="B35" i="2"/>
  <c r="B34" i="2"/>
  <c r="K34" i="2" s="1"/>
  <c r="B47" i="2"/>
  <c r="B46" i="2"/>
  <c r="K46" i="2" s="1"/>
  <c r="B59" i="2"/>
  <c r="B58" i="2"/>
  <c r="K58" i="2" s="1"/>
  <c r="B71" i="2"/>
  <c r="B70" i="2"/>
  <c r="K70" i="2" s="1"/>
  <c r="B83" i="2"/>
  <c r="B82" i="2"/>
  <c r="K82" i="2" s="1"/>
  <c r="B95" i="2"/>
  <c r="B94" i="2"/>
  <c r="K94" i="2" s="1"/>
  <c r="B107" i="2"/>
  <c r="B106" i="2"/>
  <c r="K106" i="2" s="1"/>
  <c r="B119" i="2"/>
  <c r="B118" i="2"/>
  <c r="K118" i="2" s="1"/>
  <c r="B131" i="2"/>
  <c r="B130" i="2"/>
  <c r="K130" i="2" s="1"/>
  <c r="B143" i="2"/>
  <c r="B142" i="2"/>
  <c r="K142" i="2" s="1"/>
  <c r="B155" i="2"/>
  <c r="B154" i="2"/>
  <c r="K154" i="2" s="1"/>
  <c r="B167" i="2"/>
  <c r="B166" i="2"/>
  <c r="K166" i="2" s="1"/>
  <c r="B179" i="2"/>
  <c r="B178" i="2"/>
  <c r="K178" i="2" s="1"/>
  <c r="B191" i="2"/>
  <c r="B190" i="2"/>
  <c r="K190" i="2" s="1"/>
  <c r="B203" i="2"/>
  <c r="B202" i="2"/>
  <c r="K202" i="2" s="1"/>
  <c r="B215" i="2"/>
  <c r="B214" i="2"/>
  <c r="K214" i="2" s="1"/>
  <c r="B227" i="2"/>
  <c r="B226" i="2"/>
  <c r="K226" i="2" s="1"/>
  <c r="B239" i="2"/>
  <c r="B238" i="2"/>
  <c r="K238" i="2" s="1"/>
  <c r="B251" i="2"/>
  <c r="B250" i="2"/>
  <c r="K250" i="2" s="1"/>
  <c r="B263" i="2"/>
  <c r="B262" i="2"/>
  <c r="K262" i="2" s="1"/>
  <c r="B275" i="2"/>
  <c r="B274" i="2"/>
  <c r="K274" i="2" s="1"/>
  <c r="B287" i="2"/>
  <c r="B286" i="2"/>
  <c r="K286" i="2" s="1"/>
  <c r="B299" i="2"/>
  <c r="B298" i="2"/>
  <c r="K298" i="2" s="1"/>
  <c r="B311" i="2"/>
  <c r="B310" i="2"/>
  <c r="K310" i="2" s="1"/>
  <c r="B323" i="2"/>
  <c r="B322" i="2"/>
  <c r="K322" i="2" s="1"/>
  <c r="B335" i="2"/>
  <c r="B334" i="2"/>
  <c r="K334" i="2" s="1"/>
  <c r="B347" i="2"/>
  <c r="B346" i="2"/>
  <c r="K346" i="2" s="1"/>
  <c r="B359" i="2"/>
  <c r="B358" i="2"/>
  <c r="K358" i="2" s="1"/>
  <c r="B370" i="2"/>
  <c r="K370" i="2" s="1"/>
  <c r="B371" i="2"/>
  <c r="B382" i="2"/>
  <c r="K382" i="2" s="1"/>
  <c r="B383" i="2"/>
  <c r="B394" i="2"/>
  <c r="K394" i="2" s="1"/>
  <c r="B395" i="2"/>
  <c r="B406" i="2"/>
  <c r="K406" i="2" s="1"/>
  <c r="B407" i="2"/>
  <c r="B418" i="2"/>
  <c r="K418" i="2" s="1"/>
  <c r="B419" i="2"/>
  <c r="B430" i="2"/>
  <c r="K430" i="2" s="1"/>
  <c r="B431" i="2"/>
  <c r="B442" i="2"/>
  <c r="K442" i="2" s="1"/>
  <c r="B443" i="2"/>
  <c r="B454" i="2"/>
  <c r="K454" i="2" s="1"/>
  <c r="B455" i="2"/>
  <c r="B466" i="2"/>
  <c r="K466" i="2" s="1"/>
  <c r="B467" i="2"/>
  <c r="B478" i="2"/>
  <c r="K478" i="2" s="1"/>
  <c r="B479" i="2"/>
  <c r="B490" i="2"/>
  <c r="K490" i="2" s="1"/>
  <c r="B491" i="2"/>
  <c r="B502" i="2"/>
  <c r="K502" i="2" s="1"/>
  <c r="B503" i="2"/>
  <c r="B514" i="2"/>
  <c r="K514" i="2" s="1"/>
  <c r="B515" i="2"/>
  <c r="B526" i="2"/>
  <c r="K526" i="2" s="1"/>
  <c r="B527" i="2"/>
  <c r="B538" i="2"/>
  <c r="K538" i="2" s="1"/>
  <c r="B539" i="2"/>
  <c r="B550" i="2"/>
  <c r="K550" i="2" s="1"/>
  <c r="B551" i="2"/>
  <c r="B562" i="2"/>
  <c r="K562" i="2" s="1"/>
  <c r="B563" i="2"/>
  <c r="B574" i="2"/>
  <c r="K574" i="2" s="1"/>
  <c r="B575" i="2"/>
  <c r="B586" i="2"/>
  <c r="K586" i="2" s="1"/>
  <c r="B587" i="2"/>
  <c r="B598" i="2"/>
  <c r="K598" i="2" s="1"/>
  <c r="B599" i="2"/>
  <c r="B610" i="2"/>
  <c r="K610" i="2" s="1"/>
  <c r="B611" i="2"/>
  <c r="B622" i="2"/>
  <c r="K622" i="2" s="1"/>
  <c r="B623" i="2"/>
  <c r="B634" i="2"/>
  <c r="K634" i="2" s="1"/>
  <c r="B635" i="2"/>
  <c r="B646" i="2"/>
  <c r="K646" i="2" s="1"/>
  <c r="B647" i="2"/>
  <c r="B658" i="2"/>
  <c r="K658" i="2" s="1"/>
  <c r="B659" i="2"/>
  <c r="B670" i="2"/>
  <c r="K670" i="2" s="1"/>
  <c r="B671" i="2"/>
  <c r="B682" i="2"/>
  <c r="K682" i="2" s="1"/>
  <c r="B683" i="2"/>
  <c r="B694" i="2"/>
  <c r="K694" i="2" s="1"/>
  <c r="B695" i="2"/>
  <c r="B706" i="2"/>
  <c r="K706" i="2" s="1"/>
  <c r="B707" i="2"/>
  <c r="B718" i="2"/>
  <c r="K718" i="2" s="1"/>
  <c r="B719" i="2"/>
  <c r="B730" i="2"/>
  <c r="K730" i="2" s="1"/>
  <c r="B731" i="2"/>
  <c r="B742" i="2"/>
  <c r="K742" i="2" s="1"/>
  <c r="B743" i="2"/>
  <c r="B754" i="2"/>
  <c r="K754" i="2" s="1"/>
  <c r="B755" i="2"/>
  <c r="B766" i="2"/>
  <c r="K766" i="2" s="1"/>
  <c r="B767" i="2"/>
  <c r="B778" i="2"/>
  <c r="K778" i="2" s="1"/>
  <c r="B779" i="2"/>
  <c r="B790" i="2"/>
  <c r="K790" i="2" s="1"/>
  <c r="B791" i="2"/>
  <c r="B802" i="2"/>
  <c r="K802" i="2" s="1"/>
  <c r="B803" i="2"/>
  <c r="B814" i="2"/>
  <c r="K814" i="2" s="1"/>
  <c r="B815" i="2"/>
  <c r="B826" i="2"/>
  <c r="K826" i="2" s="1"/>
  <c r="B827" i="2"/>
  <c r="B838" i="2"/>
  <c r="K838" i="2" s="1"/>
  <c r="B839" i="2"/>
  <c r="B850" i="2"/>
  <c r="K850" i="2" s="1"/>
  <c r="B851" i="2"/>
  <c r="B862" i="2"/>
  <c r="K862" i="2" s="1"/>
  <c r="B863" i="2"/>
  <c r="B874" i="2"/>
  <c r="K874" i="2" s="1"/>
  <c r="B875" i="2"/>
  <c r="B886" i="2"/>
  <c r="K886" i="2" s="1"/>
  <c r="B887" i="2"/>
  <c r="B898" i="2"/>
  <c r="K898" i="2" s="1"/>
  <c r="B899" i="2"/>
  <c r="B910" i="2"/>
  <c r="K910" i="2" s="1"/>
  <c r="B911" i="2"/>
  <c r="B923" i="2"/>
  <c r="B922" i="2"/>
  <c r="K922" i="2" s="1"/>
  <c r="B935" i="2"/>
  <c r="B934" i="2"/>
  <c r="K934" i="2" s="1"/>
  <c r="B947" i="2"/>
  <c r="B946" i="2"/>
  <c r="K946" i="2" s="1"/>
  <c r="B959" i="2"/>
  <c r="B958" i="2"/>
  <c r="K958" i="2" s="1"/>
  <c r="B971" i="2"/>
  <c r="B970" i="2"/>
  <c r="K970" i="2" s="1"/>
  <c r="B983" i="2"/>
  <c r="B982" i="2"/>
  <c r="K982" i="2" s="1"/>
  <c r="B995" i="2"/>
  <c r="B994" i="2"/>
  <c r="K994" i="2" s="1"/>
  <c r="B1007" i="2"/>
  <c r="B1006" i="2"/>
  <c r="K1006" i="2" s="1"/>
  <c r="B1019" i="2"/>
  <c r="B1018" i="2"/>
  <c r="K1018" i="2" s="1"/>
  <c r="B1031" i="2"/>
  <c r="B1030" i="2"/>
  <c r="K1030" i="2" s="1"/>
  <c r="B1043" i="2"/>
  <c r="B1042" i="2"/>
  <c r="K1042" i="2" s="1"/>
  <c r="B1055" i="2"/>
  <c r="B1054" i="2"/>
  <c r="K1054" i="2" s="1"/>
  <c r="B1067" i="2"/>
  <c r="B1066" i="2"/>
  <c r="K1066" i="2" s="1"/>
  <c r="B1079" i="2"/>
  <c r="B1078" i="2"/>
  <c r="K1078" i="2" s="1"/>
  <c r="B1091" i="2"/>
  <c r="B1090" i="2"/>
  <c r="K1090" i="2" s="1"/>
  <c r="B1103" i="2"/>
  <c r="B1102" i="2"/>
  <c r="K1102" i="2" s="1"/>
  <c r="B1115" i="2"/>
  <c r="B1114" i="2"/>
  <c r="K1114" i="2" s="1"/>
  <c r="B1127" i="2"/>
  <c r="B1126" i="2"/>
  <c r="K1126" i="2" s="1"/>
  <c r="B1139" i="2"/>
  <c r="B1138" i="2"/>
  <c r="K1138" i="2" s="1"/>
  <c r="B1151" i="2"/>
  <c r="B1150" i="2"/>
  <c r="K1150" i="2" s="1"/>
  <c r="B1163" i="2"/>
  <c r="B1162" i="2"/>
  <c r="K1162" i="2" s="1"/>
  <c r="B1175" i="2"/>
  <c r="B1174" i="2"/>
  <c r="K1174" i="2" s="1"/>
  <c r="B1187" i="2"/>
  <c r="B1186" i="2"/>
  <c r="K1186" i="2" s="1"/>
  <c r="B1199" i="2"/>
  <c r="B1198" i="2"/>
  <c r="K1198" i="2" s="1"/>
  <c r="B13" i="2"/>
  <c r="K13" i="2" s="1"/>
  <c r="B14" i="2"/>
  <c r="B25" i="2"/>
  <c r="K25" i="2" s="1"/>
  <c r="B26" i="2"/>
  <c r="B37" i="2"/>
  <c r="K37" i="2" s="1"/>
  <c r="B38" i="2"/>
  <c r="B49" i="2"/>
  <c r="K49" i="2" s="1"/>
  <c r="B50" i="2"/>
  <c r="B61" i="2"/>
  <c r="K61" i="2" s="1"/>
  <c r="B62" i="2"/>
  <c r="B73" i="2"/>
  <c r="K73" i="2" s="1"/>
  <c r="B74" i="2"/>
  <c r="B85" i="2"/>
  <c r="K85" i="2" s="1"/>
  <c r="B86" i="2"/>
  <c r="B97" i="2"/>
  <c r="K97" i="2" s="1"/>
  <c r="B98" i="2"/>
  <c r="B109" i="2"/>
  <c r="K109" i="2" s="1"/>
  <c r="B110" i="2"/>
  <c r="B121" i="2"/>
  <c r="K121" i="2" s="1"/>
  <c r="B122" i="2"/>
  <c r="B133" i="2"/>
  <c r="K133" i="2" s="1"/>
  <c r="B134" i="2"/>
  <c r="B145" i="2"/>
  <c r="K145" i="2" s="1"/>
  <c r="B146" i="2"/>
  <c r="B157" i="2"/>
  <c r="K157" i="2" s="1"/>
  <c r="B158" i="2"/>
  <c r="B169" i="2"/>
  <c r="K169" i="2" s="1"/>
  <c r="B170" i="2"/>
  <c r="B181" i="2"/>
  <c r="K181" i="2" s="1"/>
  <c r="B182" i="2"/>
  <c r="B193" i="2"/>
  <c r="K193" i="2" s="1"/>
  <c r="B194" i="2"/>
  <c r="B205" i="2"/>
  <c r="K205" i="2" s="1"/>
  <c r="B206" i="2"/>
  <c r="B217" i="2"/>
  <c r="K217" i="2" s="1"/>
  <c r="B218" i="2"/>
  <c r="B229" i="2"/>
  <c r="K229" i="2" s="1"/>
  <c r="B230" i="2"/>
  <c r="B241" i="2"/>
  <c r="K241" i="2" s="1"/>
  <c r="B242" i="2"/>
  <c r="B253" i="2"/>
  <c r="K253" i="2" s="1"/>
  <c r="B254" i="2"/>
  <c r="B265" i="2"/>
  <c r="K265" i="2" s="1"/>
  <c r="B266" i="2"/>
  <c r="B277" i="2"/>
  <c r="K277" i="2" s="1"/>
  <c r="B278" i="2"/>
  <c r="B289" i="2"/>
  <c r="K289" i="2" s="1"/>
  <c r="B290" i="2"/>
  <c r="B301" i="2"/>
  <c r="K301" i="2" s="1"/>
  <c r="B302" i="2"/>
  <c r="B313" i="2"/>
  <c r="K313" i="2" s="1"/>
  <c r="B314" i="2"/>
  <c r="B325" i="2"/>
  <c r="K325" i="2" s="1"/>
  <c r="B326" i="2"/>
  <c r="B337" i="2"/>
  <c r="K337" i="2" s="1"/>
  <c r="B338" i="2"/>
  <c r="B349" i="2"/>
  <c r="K349" i="2" s="1"/>
  <c r="B350" i="2"/>
  <c r="B361" i="2"/>
  <c r="K361" i="2" s="1"/>
  <c r="B362" i="2"/>
  <c r="B373" i="2"/>
  <c r="K373" i="2" s="1"/>
  <c r="B374" i="2"/>
  <c r="B385" i="2"/>
  <c r="K385" i="2" s="1"/>
  <c r="B386" i="2"/>
  <c r="B397" i="2"/>
  <c r="K397" i="2" s="1"/>
  <c r="B398" i="2"/>
  <c r="B409" i="2"/>
  <c r="K409" i="2" s="1"/>
  <c r="B410" i="2"/>
  <c r="B421" i="2"/>
  <c r="K421" i="2" s="1"/>
  <c r="B422" i="2"/>
  <c r="B433" i="2"/>
  <c r="K433" i="2" s="1"/>
  <c r="B434" i="2"/>
  <c r="B446" i="2"/>
  <c r="B445" i="2"/>
  <c r="K445" i="2" s="1"/>
  <c r="B458" i="2"/>
  <c r="B457" i="2"/>
  <c r="K457" i="2" s="1"/>
  <c r="B470" i="2"/>
  <c r="B469" i="2"/>
  <c r="K469" i="2" s="1"/>
  <c r="B482" i="2"/>
  <c r="B481" i="2"/>
  <c r="K481" i="2" s="1"/>
  <c r="B494" i="2"/>
  <c r="B493" i="2"/>
  <c r="K493" i="2" s="1"/>
  <c r="B506" i="2"/>
  <c r="B505" i="2"/>
  <c r="K505" i="2" s="1"/>
  <c r="B518" i="2"/>
  <c r="B517" i="2"/>
  <c r="K517" i="2" s="1"/>
  <c r="B530" i="2"/>
  <c r="B529" i="2"/>
  <c r="K529" i="2" s="1"/>
  <c r="B542" i="2"/>
  <c r="B541" i="2"/>
  <c r="K541" i="2" s="1"/>
  <c r="B554" i="2"/>
  <c r="B553" i="2"/>
  <c r="K553" i="2" s="1"/>
  <c r="B566" i="2"/>
  <c r="B565" i="2"/>
  <c r="K565" i="2" s="1"/>
  <c r="B578" i="2"/>
  <c r="B577" i="2"/>
  <c r="K577" i="2" s="1"/>
  <c r="B590" i="2"/>
  <c r="B589" i="2"/>
  <c r="K589" i="2" s="1"/>
  <c r="B602" i="2"/>
  <c r="B601" i="2"/>
  <c r="K601" i="2" s="1"/>
  <c r="B614" i="2"/>
  <c r="B613" i="2"/>
  <c r="K613" i="2" s="1"/>
  <c r="B626" i="2"/>
  <c r="B625" i="2"/>
  <c r="K625" i="2" s="1"/>
  <c r="B638" i="2"/>
  <c r="B637" i="2"/>
  <c r="K637" i="2" s="1"/>
  <c r="B650" i="2"/>
  <c r="B649" i="2"/>
  <c r="K649" i="2" s="1"/>
  <c r="B662" i="2"/>
  <c r="B661" i="2"/>
  <c r="K661" i="2" s="1"/>
  <c r="B674" i="2"/>
  <c r="B673" i="2"/>
  <c r="K673" i="2" s="1"/>
  <c r="B686" i="2"/>
  <c r="B685" i="2"/>
  <c r="K685" i="2" s="1"/>
  <c r="B698" i="2"/>
  <c r="B697" i="2"/>
  <c r="K697" i="2" s="1"/>
  <c r="B710" i="2"/>
  <c r="B709" i="2"/>
  <c r="K709" i="2" s="1"/>
  <c r="B722" i="2"/>
  <c r="B721" i="2"/>
  <c r="K721" i="2" s="1"/>
  <c r="B734" i="2"/>
  <c r="B733" i="2"/>
  <c r="K733" i="2" s="1"/>
  <c r="B746" i="2"/>
  <c r="B745" i="2"/>
  <c r="K745" i="2" s="1"/>
  <c r="B758" i="2"/>
  <c r="B757" i="2"/>
  <c r="K757" i="2" s="1"/>
  <c r="B770" i="2"/>
  <c r="B769" i="2"/>
  <c r="K769" i="2" s="1"/>
  <c r="B782" i="2"/>
  <c r="B781" i="2"/>
  <c r="K781" i="2" s="1"/>
  <c r="B794" i="2"/>
  <c r="B793" i="2"/>
  <c r="K793" i="2" s="1"/>
  <c r="B806" i="2"/>
  <c r="B805" i="2"/>
  <c r="K805" i="2" s="1"/>
  <c r="B818" i="2"/>
  <c r="B817" i="2"/>
  <c r="K817" i="2" s="1"/>
  <c r="B830" i="2"/>
  <c r="B829" i="2"/>
  <c r="K829" i="2" s="1"/>
  <c r="B842" i="2"/>
  <c r="B841" i="2"/>
  <c r="K841" i="2" s="1"/>
  <c r="B854" i="2"/>
  <c r="B853" i="2"/>
  <c r="K853" i="2" s="1"/>
  <c r="B866" i="2"/>
  <c r="B865" i="2"/>
  <c r="K865" i="2" s="1"/>
  <c r="B878" i="2"/>
  <c r="B877" i="2"/>
  <c r="K877" i="2" s="1"/>
  <c r="B890" i="2"/>
  <c r="B889" i="2"/>
  <c r="K889" i="2" s="1"/>
  <c r="B902" i="2"/>
  <c r="B901" i="2"/>
  <c r="K901" i="2" s="1"/>
  <c r="B914" i="2"/>
  <c r="B913" i="2"/>
  <c r="K913" i="2" s="1"/>
  <c r="B926" i="2"/>
  <c r="B925" i="2"/>
  <c r="K925" i="2" s="1"/>
  <c r="B938" i="2"/>
  <c r="B937" i="2"/>
  <c r="K937" i="2" s="1"/>
  <c r="B950" i="2"/>
  <c r="B949" i="2"/>
  <c r="K949" i="2" s="1"/>
  <c r="B962" i="2"/>
  <c r="B961" i="2"/>
  <c r="K961" i="2" s="1"/>
  <c r="B974" i="2"/>
  <c r="B973" i="2"/>
  <c r="K973" i="2" s="1"/>
  <c r="B986" i="2"/>
  <c r="B985" i="2"/>
  <c r="K985" i="2" s="1"/>
  <c r="B998" i="2"/>
  <c r="B997" i="2"/>
  <c r="K997" i="2" s="1"/>
  <c r="B1010" i="2"/>
  <c r="B1009" i="2"/>
  <c r="K1009" i="2" s="1"/>
  <c r="B1022" i="2"/>
  <c r="B1021" i="2"/>
  <c r="K1021" i="2" s="1"/>
  <c r="B1034" i="2"/>
  <c r="B1033" i="2"/>
  <c r="K1033" i="2" s="1"/>
  <c r="B1046" i="2"/>
  <c r="B1045" i="2"/>
  <c r="K1045" i="2" s="1"/>
  <c r="B1058" i="2"/>
  <c r="B1057" i="2"/>
  <c r="K1057" i="2" s="1"/>
  <c r="B1070" i="2"/>
  <c r="B1069" i="2"/>
  <c r="K1069" i="2" s="1"/>
  <c r="B1082" i="2"/>
  <c r="B1081" i="2"/>
  <c r="K1081" i="2" s="1"/>
  <c r="B1094" i="2"/>
  <c r="B1093" i="2"/>
  <c r="K1093" i="2" s="1"/>
  <c r="B1106" i="2"/>
  <c r="B1105" i="2"/>
  <c r="K1105" i="2" s="1"/>
  <c r="B1118" i="2"/>
  <c r="B1117" i="2"/>
  <c r="K1117" i="2" s="1"/>
  <c r="B1130" i="2"/>
  <c r="B1129" i="2"/>
  <c r="K1129" i="2" s="1"/>
  <c r="B1142" i="2"/>
  <c r="B1141" i="2"/>
  <c r="K1141" i="2" s="1"/>
  <c r="B1154" i="2"/>
  <c r="B1153" i="2"/>
  <c r="K1153" i="2" s="1"/>
  <c r="B1166" i="2"/>
  <c r="B1165" i="2"/>
  <c r="K1165" i="2" s="1"/>
  <c r="B1178" i="2"/>
  <c r="B1177" i="2"/>
  <c r="K1177" i="2" s="1"/>
  <c r="B1190" i="2"/>
  <c r="B1189" i="2"/>
  <c r="K1189" i="2" s="1"/>
  <c r="B17" i="2"/>
  <c r="B16" i="2"/>
  <c r="K16" i="2" s="1"/>
  <c r="B29" i="2"/>
  <c r="B28" i="2"/>
  <c r="K28" i="2" s="1"/>
  <c r="B41" i="2"/>
  <c r="B40" i="2"/>
  <c r="K40" i="2" s="1"/>
  <c r="B53" i="2"/>
  <c r="B52" i="2"/>
  <c r="K52" i="2" s="1"/>
  <c r="B65" i="2"/>
  <c r="B64" i="2"/>
  <c r="K64" i="2" s="1"/>
  <c r="B77" i="2"/>
  <c r="B76" i="2"/>
  <c r="K76" i="2" s="1"/>
  <c r="B89" i="2"/>
  <c r="B88" i="2"/>
  <c r="K88" i="2" s="1"/>
  <c r="B101" i="2"/>
  <c r="B100" i="2"/>
  <c r="K100" i="2" s="1"/>
  <c r="B113" i="2"/>
  <c r="B112" i="2"/>
  <c r="K112" i="2" s="1"/>
  <c r="B125" i="2"/>
  <c r="B124" i="2"/>
  <c r="K124" i="2" s="1"/>
  <c r="B137" i="2"/>
  <c r="B136" i="2"/>
  <c r="K136" i="2" s="1"/>
  <c r="B149" i="2"/>
  <c r="B148" i="2"/>
  <c r="K148" i="2" s="1"/>
  <c r="B161" i="2"/>
  <c r="B160" i="2"/>
  <c r="K160" i="2" s="1"/>
  <c r="B173" i="2"/>
  <c r="B172" i="2"/>
  <c r="K172" i="2" s="1"/>
  <c r="B185" i="2"/>
  <c r="B184" i="2"/>
  <c r="K184" i="2" s="1"/>
  <c r="B197" i="2"/>
  <c r="B196" i="2"/>
  <c r="K196" i="2" s="1"/>
  <c r="B209" i="2"/>
  <c r="B208" i="2"/>
  <c r="K208" i="2" s="1"/>
  <c r="B221" i="2"/>
  <c r="B220" i="2"/>
  <c r="K220" i="2" s="1"/>
  <c r="B233" i="2"/>
  <c r="B232" i="2"/>
  <c r="K232" i="2" s="1"/>
  <c r="B245" i="2"/>
  <c r="B244" i="2"/>
  <c r="K244" i="2" s="1"/>
  <c r="B257" i="2"/>
  <c r="B256" i="2"/>
  <c r="K256" i="2" s="1"/>
  <c r="B269" i="2"/>
  <c r="B268" i="2"/>
  <c r="K268" i="2" s="1"/>
  <c r="B281" i="2"/>
  <c r="B280" i="2"/>
  <c r="K280" i="2" s="1"/>
  <c r="B293" i="2"/>
  <c r="B292" i="2"/>
  <c r="K292" i="2" s="1"/>
  <c r="B305" i="2"/>
  <c r="B304" i="2"/>
  <c r="K304" i="2" s="1"/>
  <c r="B317" i="2"/>
  <c r="B316" i="2"/>
  <c r="K316" i="2" s="1"/>
  <c r="B329" i="2"/>
  <c r="B328" i="2"/>
  <c r="K328" i="2" s="1"/>
  <c r="B341" i="2"/>
  <c r="B340" i="2"/>
  <c r="K340" i="2" s="1"/>
  <c r="B353" i="2"/>
  <c r="B352" i="2"/>
  <c r="K352" i="2" s="1"/>
  <c r="B365" i="2"/>
  <c r="B364" i="2"/>
  <c r="K364" i="2" s="1"/>
  <c r="B376" i="2"/>
  <c r="K376" i="2" s="1"/>
  <c r="B377" i="2"/>
  <c r="B388" i="2"/>
  <c r="K388" i="2" s="1"/>
  <c r="B389" i="2"/>
  <c r="B400" i="2"/>
  <c r="K400" i="2" s="1"/>
  <c r="B401" i="2"/>
  <c r="B412" i="2"/>
  <c r="K412" i="2" s="1"/>
  <c r="B413" i="2"/>
  <c r="B424" i="2"/>
  <c r="K424" i="2" s="1"/>
  <c r="B425" i="2"/>
  <c r="B436" i="2"/>
  <c r="K436" i="2" s="1"/>
  <c r="B437" i="2"/>
  <c r="B448" i="2"/>
  <c r="K448" i="2" s="1"/>
  <c r="B449" i="2"/>
  <c r="B460" i="2"/>
  <c r="K460" i="2" s="1"/>
  <c r="B461" i="2"/>
  <c r="B472" i="2"/>
  <c r="K472" i="2" s="1"/>
  <c r="B473" i="2"/>
  <c r="B484" i="2"/>
  <c r="K484" i="2" s="1"/>
  <c r="B485" i="2"/>
  <c r="B496" i="2"/>
  <c r="K496" i="2" s="1"/>
  <c r="B497" i="2"/>
  <c r="B508" i="2"/>
  <c r="K508" i="2" s="1"/>
  <c r="B509" i="2"/>
  <c r="B520" i="2"/>
  <c r="K520" i="2" s="1"/>
  <c r="B521" i="2"/>
  <c r="B532" i="2"/>
  <c r="K532" i="2" s="1"/>
  <c r="B533" i="2"/>
  <c r="B544" i="2"/>
  <c r="K544" i="2" s="1"/>
  <c r="B545" i="2"/>
  <c r="B556" i="2"/>
  <c r="K556" i="2" s="1"/>
  <c r="B557" i="2"/>
  <c r="B568" i="2"/>
  <c r="K568" i="2" s="1"/>
  <c r="B569" i="2"/>
  <c r="B580" i="2"/>
  <c r="K580" i="2" s="1"/>
  <c r="B581" i="2"/>
  <c r="B592" i="2"/>
  <c r="K592" i="2" s="1"/>
  <c r="B593" i="2"/>
  <c r="B604" i="2"/>
  <c r="K604" i="2" s="1"/>
  <c r="B605" i="2"/>
  <c r="B616" i="2"/>
  <c r="K616" i="2" s="1"/>
  <c r="B617" i="2"/>
  <c r="B628" i="2"/>
  <c r="K628" i="2" s="1"/>
  <c r="B629" i="2"/>
  <c r="B640" i="2"/>
  <c r="K640" i="2" s="1"/>
  <c r="B641" i="2"/>
  <c r="B652" i="2"/>
  <c r="K652" i="2" s="1"/>
  <c r="B653" i="2"/>
  <c r="B664" i="2"/>
  <c r="K664" i="2" s="1"/>
  <c r="B665" i="2"/>
  <c r="B676" i="2"/>
  <c r="K676" i="2" s="1"/>
  <c r="B677" i="2"/>
  <c r="B688" i="2"/>
  <c r="K688" i="2" s="1"/>
  <c r="B689" i="2"/>
  <c r="B700" i="2"/>
  <c r="K700" i="2" s="1"/>
  <c r="B701" i="2"/>
  <c r="B712" i="2"/>
  <c r="K712" i="2" s="1"/>
  <c r="B713" i="2"/>
  <c r="B724" i="2"/>
  <c r="K724" i="2" s="1"/>
  <c r="B725" i="2"/>
  <c r="B736" i="2"/>
  <c r="K736" i="2" s="1"/>
  <c r="B737" i="2"/>
  <c r="B748" i="2"/>
  <c r="K748" i="2" s="1"/>
  <c r="B749" i="2"/>
  <c r="B760" i="2"/>
  <c r="K760" i="2" s="1"/>
  <c r="B761" i="2"/>
  <c r="B772" i="2"/>
  <c r="K772" i="2" s="1"/>
  <c r="B773" i="2"/>
  <c r="B784" i="2"/>
  <c r="K784" i="2" s="1"/>
  <c r="B785" i="2"/>
  <c r="B796" i="2"/>
  <c r="K796" i="2" s="1"/>
  <c r="B797" i="2"/>
  <c r="B808" i="2"/>
  <c r="K808" i="2" s="1"/>
  <c r="B809" i="2"/>
  <c r="B820" i="2"/>
  <c r="K820" i="2" s="1"/>
  <c r="B821" i="2"/>
  <c r="B832" i="2"/>
  <c r="K832" i="2" s="1"/>
  <c r="B833" i="2"/>
  <c r="B844" i="2"/>
  <c r="K844" i="2" s="1"/>
  <c r="B845" i="2"/>
  <c r="B856" i="2"/>
  <c r="K856" i="2" s="1"/>
  <c r="B857" i="2"/>
  <c r="B868" i="2"/>
  <c r="K868" i="2" s="1"/>
  <c r="B869" i="2"/>
  <c r="B880" i="2"/>
  <c r="K880" i="2" s="1"/>
  <c r="B881" i="2"/>
  <c r="B892" i="2"/>
  <c r="K892" i="2" s="1"/>
  <c r="B893" i="2"/>
  <c r="B904" i="2"/>
  <c r="K904" i="2" s="1"/>
  <c r="B905" i="2"/>
  <c r="B916" i="2"/>
  <c r="K916" i="2" s="1"/>
  <c r="B917" i="2"/>
  <c r="B929" i="2"/>
  <c r="B928" i="2"/>
  <c r="K928" i="2" s="1"/>
  <c r="B941" i="2"/>
  <c r="B940" i="2"/>
  <c r="K940" i="2" s="1"/>
  <c r="B953" i="2"/>
  <c r="B952" i="2"/>
  <c r="K952" i="2" s="1"/>
  <c r="B965" i="2"/>
  <c r="B964" i="2"/>
  <c r="K964" i="2" s="1"/>
  <c r="B977" i="2"/>
  <c r="B976" i="2"/>
  <c r="K976" i="2" s="1"/>
  <c r="B989" i="2"/>
  <c r="B988" i="2"/>
  <c r="K988" i="2" s="1"/>
  <c r="B1001" i="2"/>
  <c r="B1000" i="2"/>
  <c r="K1000" i="2" s="1"/>
  <c r="B1013" i="2"/>
  <c r="B1012" i="2"/>
  <c r="K1012" i="2" s="1"/>
  <c r="B1025" i="2"/>
  <c r="B1024" i="2"/>
  <c r="K1024" i="2" s="1"/>
  <c r="B1037" i="2"/>
  <c r="B1036" i="2"/>
  <c r="K1036" i="2" s="1"/>
  <c r="B1049" i="2"/>
  <c r="B1048" i="2"/>
  <c r="K1048" i="2" s="1"/>
  <c r="B1061" i="2"/>
  <c r="B1060" i="2"/>
  <c r="K1060" i="2" s="1"/>
  <c r="B1073" i="2"/>
  <c r="B1072" i="2"/>
  <c r="K1072" i="2" s="1"/>
  <c r="B1085" i="2"/>
  <c r="B1084" i="2"/>
  <c r="K1084" i="2" s="1"/>
  <c r="B1097" i="2"/>
  <c r="B1096" i="2"/>
  <c r="K1096" i="2" s="1"/>
  <c r="B1109" i="2"/>
  <c r="B1108" i="2"/>
  <c r="K1108" i="2" s="1"/>
  <c r="B1121" i="2"/>
  <c r="B1120" i="2"/>
  <c r="K1120" i="2" s="1"/>
  <c r="B1133" i="2"/>
  <c r="B1132" i="2"/>
  <c r="K1132" i="2" s="1"/>
  <c r="B1145" i="2"/>
  <c r="B1144" i="2"/>
  <c r="K1144" i="2" s="1"/>
  <c r="B1157" i="2"/>
  <c r="B1156" i="2"/>
  <c r="K1156" i="2" s="1"/>
  <c r="B1169" i="2"/>
  <c r="B1168" i="2"/>
  <c r="K1168" i="2" s="1"/>
  <c r="B1181" i="2"/>
  <c r="B1180" i="2"/>
  <c r="K1180" i="2" s="1"/>
  <c r="B1193" i="2"/>
  <c r="B1192" i="2"/>
  <c r="K1192" i="2" s="1"/>
  <c r="B19" i="2"/>
  <c r="K19" i="2" s="1"/>
  <c r="B20" i="2"/>
  <c r="B31" i="2"/>
  <c r="K31" i="2" s="1"/>
  <c r="B32" i="2"/>
  <c r="B43" i="2"/>
  <c r="K43" i="2" s="1"/>
  <c r="B44" i="2"/>
  <c r="B55" i="2"/>
  <c r="K55" i="2" s="1"/>
  <c r="B56" i="2"/>
  <c r="B67" i="2"/>
  <c r="K67" i="2" s="1"/>
  <c r="B68" i="2"/>
  <c r="B79" i="2"/>
  <c r="K79" i="2" s="1"/>
  <c r="B80" i="2"/>
  <c r="B91" i="2"/>
  <c r="K91" i="2" s="1"/>
  <c r="B92" i="2"/>
  <c r="B103" i="2"/>
  <c r="K103" i="2" s="1"/>
  <c r="B104" i="2"/>
  <c r="B115" i="2"/>
  <c r="K115" i="2" s="1"/>
  <c r="B116" i="2"/>
  <c r="B127" i="2"/>
  <c r="K127" i="2" s="1"/>
  <c r="B128" i="2"/>
  <c r="B139" i="2"/>
  <c r="K139" i="2" s="1"/>
  <c r="B140" i="2"/>
  <c r="B151" i="2"/>
  <c r="K151" i="2" s="1"/>
  <c r="B152" i="2"/>
  <c r="B163" i="2"/>
  <c r="K163" i="2" s="1"/>
  <c r="B164" i="2"/>
  <c r="B175" i="2"/>
  <c r="K175" i="2" s="1"/>
  <c r="B176" i="2"/>
  <c r="B187" i="2"/>
  <c r="K187" i="2" s="1"/>
  <c r="B188" i="2"/>
  <c r="B199" i="2"/>
  <c r="K199" i="2" s="1"/>
  <c r="B200" i="2"/>
  <c r="B211" i="2"/>
  <c r="K211" i="2" s="1"/>
  <c r="B212" i="2"/>
  <c r="B223" i="2"/>
  <c r="K223" i="2" s="1"/>
  <c r="B224" i="2"/>
  <c r="B235" i="2"/>
  <c r="K235" i="2" s="1"/>
  <c r="B236" i="2"/>
  <c r="B247" i="2"/>
  <c r="K247" i="2" s="1"/>
  <c r="B248" i="2"/>
  <c r="B259" i="2"/>
  <c r="K259" i="2" s="1"/>
  <c r="B260" i="2"/>
  <c r="B271" i="2"/>
  <c r="K271" i="2" s="1"/>
  <c r="B272" i="2"/>
  <c r="B283" i="2"/>
  <c r="K283" i="2" s="1"/>
  <c r="B284" i="2"/>
  <c r="B295" i="2"/>
  <c r="K295" i="2" s="1"/>
  <c r="B296" i="2"/>
  <c r="B307" i="2"/>
  <c r="K307" i="2" s="1"/>
  <c r="B308" i="2"/>
  <c r="B319" i="2"/>
  <c r="K319" i="2" s="1"/>
  <c r="B320" i="2"/>
  <c r="B331" i="2"/>
  <c r="K331" i="2" s="1"/>
  <c r="B332" i="2"/>
  <c r="B343" i="2"/>
  <c r="K343" i="2" s="1"/>
  <c r="B344" i="2"/>
  <c r="B355" i="2"/>
  <c r="K355" i="2" s="1"/>
  <c r="B356" i="2"/>
  <c r="B367" i="2"/>
  <c r="K367" i="2" s="1"/>
  <c r="B368" i="2"/>
  <c r="B379" i="2"/>
  <c r="K379" i="2" s="1"/>
  <c r="B380" i="2"/>
  <c r="B391" i="2"/>
  <c r="K391" i="2" s="1"/>
  <c r="B392" i="2"/>
  <c r="B403" i="2"/>
  <c r="K403" i="2" s="1"/>
  <c r="B404" i="2"/>
  <c r="B415" i="2"/>
  <c r="K415" i="2" s="1"/>
  <c r="B416" i="2"/>
  <c r="B427" i="2"/>
  <c r="K427" i="2" s="1"/>
  <c r="B428" i="2"/>
  <c r="B439" i="2"/>
  <c r="K439" i="2" s="1"/>
  <c r="B440" i="2"/>
  <c r="B452" i="2"/>
  <c r="B451" i="2"/>
  <c r="K451" i="2" s="1"/>
  <c r="B464" i="2"/>
  <c r="B463" i="2"/>
  <c r="K463" i="2" s="1"/>
  <c r="B476" i="2"/>
  <c r="B475" i="2"/>
  <c r="K475" i="2" s="1"/>
  <c r="B488" i="2"/>
  <c r="B487" i="2"/>
  <c r="K487" i="2" s="1"/>
  <c r="B500" i="2"/>
  <c r="B499" i="2"/>
  <c r="K499" i="2" s="1"/>
  <c r="B512" i="2"/>
  <c r="B511" i="2"/>
  <c r="K511" i="2" s="1"/>
  <c r="B524" i="2"/>
  <c r="B523" i="2"/>
  <c r="K523" i="2" s="1"/>
  <c r="B536" i="2"/>
  <c r="B535" i="2"/>
  <c r="K535" i="2" s="1"/>
  <c r="B548" i="2"/>
  <c r="B547" i="2"/>
  <c r="K547" i="2" s="1"/>
  <c r="B560" i="2"/>
  <c r="B559" i="2"/>
  <c r="K559" i="2" s="1"/>
  <c r="B572" i="2"/>
  <c r="B571" i="2"/>
  <c r="K571" i="2" s="1"/>
  <c r="B584" i="2"/>
  <c r="B583" i="2"/>
  <c r="K583" i="2" s="1"/>
  <c r="B596" i="2"/>
  <c r="B595" i="2"/>
  <c r="K595" i="2" s="1"/>
  <c r="B608" i="2"/>
  <c r="B607" i="2"/>
  <c r="K607" i="2" s="1"/>
  <c r="B620" i="2"/>
  <c r="B619" i="2"/>
  <c r="K619" i="2" s="1"/>
  <c r="B632" i="2"/>
  <c r="B631" i="2"/>
  <c r="K631" i="2" s="1"/>
  <c r="B644" i="2"/>
  <c r="B643" i="2"/>
  <c r="K643" i="2" s="1"/>
  <c r="B656" i="2"/>
  <c r="B655" i="2"/>
  <c r="K655" i="2" s="1"/>
  <c r="B668" i="2"/>
  <c r="B667" i="2"/>
  <c r="K667" i="2" s="1"/>
  <c r="B680" i="2"/>
  <c r="B679" i="2"/>
  <c r="K679" i="2" s="1"/>
  <c r="B692" i="2"/>
  <c r="B691" i="2"/>
  <c r="K691" i="2" s="1"/>
  <c r="B704" i="2"/>
  <c r="B703" i="2"/>
  <c r="K703" i="2" s="1"/>
  <c r="B716" i="2"/>
  <c r="B715" i="2"/>
  <c r="K715" i="2" s="1"/>
  <c r="B728" i="2"/>
  <c r="B727" i="2"/>
  <c r="K727" i="2" s="1"/>
  <c r="B740" i="2"/>
  <c r="B739" i="2"/>
  <c r="K739" i="2" s="1"/>
  <c r="B752" i="2"/>
  <c r="B751" i="2"/>
  <c r="K751" i="2" s="1"/>
  <c r="B764" i="2"/>
  <c r="B763" i="2"/>
  <c r="K763" i="2" s="1"/>
  <c r="B776" i="2"/>
  <c r="B775" i="2"/>
  <c r="K775" i="2" s="1"/>
  <c r="B788" i="2"/>
  <c r="B787" i="2"/>
  <c r="K787" i="2" s="1"/>
  <c r="B800" i="2"/>
  <c r="B799" i="2"/>
  <c r="K799" i="2" s="1"/>
  <c r="B812" i="2"/>
  <c r="B811" i="2"/>
  <c r="K811" i="2" s="1"/>
  <c r="B824" i="2"/>
  <c r="B823" i="2"/>
  <c r="K823" i="2" s="1"/>
  <c r="B836" i="2"/>
  <c r="B835" i="2"/>
  <c r="K835" i="2" s="1"/>
  <c r="B848" i="2"/>
  <c r="B847" i="2"/>
  <c r="K847" i="2" s="1"/>
  <c r="B860" i="2"/>
  <c r="B859" i="2"/>
  <c r="K859" i="2" s="1"/>
  <c r="B872" i="2"/>
  <c r="B871" i="2"/>
  <c r="K871" i="2" s="1"/>
  <c r="B884" i="2"/>
  <c r="B883" i="2"/>
  <c r="K883" i="2" s="1"/>
  <c r="B896" i="2"/>
  <c r="B895" i="2"/>
  <c r="K895" i="2" s="1"/>
  <c r="B908" i="2"/>
  <c r="B907" i="2"/>
  <c r="K907" i="2" s="1"/>
  <c r="B920" i="2"/>
  <c r="B919" i="2"/>
  <c r="K919" i="2" s="1"/>
  <c r="B932" i="2"/>
  <c r="B931" i="2"/>
  <c r="K931" i="2" s="1"/>
  <c r="B944" i="2"/>
  <c r="B943" i="2"/>
  <c r="K943" i="2" s="1"/>
  <c r="B956" i="2"/>
  <c r="B955" i="2"/>
  <c r="K955" i="2" s="1"/>
  <c r="B968" i="2"/>
  <c r="B967" i="2"/>
  <c r="K967" i="2" s="1"/>
  <c r="B980" i="2"/>
  <c r="B979" i="2"/>
  <c r="K979" i="2" s="1"/>
  <c r="B992" i="2"/>
  <c r="B991" i="2"/>
  <c r="K991" i="2" s="1"/>
  <c r="B1004" i="2"/>
  <c r="B1003" i="2"/>
  <c r="K1003" i="2" s="1"/>
  <c r="B1016" i="2"/>
  <c r="B1015" i="2"/>
  <c r="K1015" i="2" s="1"/>
  <c r="B1028" i="2"/>
  <c r="B1027" i="2"/>
  <c r="K1027" i="2" s="1"/>
  <c r="B1040" i="2"/>
  <c r="B1039" i="2"/>
  <c r="K1039" i="2" s="1"/>
  <c r="B1052" i="2"/>
  <c r="B1051" i="2"/>
  <c r="K1051" i="2" s="1"/>
  <c r="B1064" i="2"/>
  <c r="B1063" i="2"/>
  <c r="K1063" i="2" s="1"/>
  <c r="B1076" i="2"/>
  <c r="B1075" i="2"/>
  <c r="K1075" i="2" s="1"/>
  <c r="B1088" i="2"/>
  <c r="B1087" i="2"/>
  <c r="K1087" i="2" s="1"/>
  <c r="B1100" i="2"/>
  <c r="B1099" i="2"/>
  <c r="K1099" i="2" s="1"/>
  <c r="B1112" i="2"/>
  <c r="B1111" i="2"/>
  <c r="K1111" i="2" s="1"/>
  <c r="B1124" i="2"/>
  <c r="B1123" i="2"/>
  <c r="K1123" i="2" s="1"/>
  <c r="B1136" i="2"/>
  <c r="B1135" i="2"/>
  <c r="K1135" i="2" s="1"/>
  <c r="B1148" i="2"/>
  <c r="B1147" i="2"/>
  <c r="K1147" i="2" s="1"/>
  <c r="B1160" i="2"/>
  <c r="B1159" i="2"/>
  <c r="K1159" i="2" s="1"/>
  <c r="B1172" i="2"/>
  <c r="B1171" i="2"/>
  <c r="K1171" i="2" s="1"/>
  <c r="B1184" i="2"/>
  <c r="B1183" i="2"/>
  <c r="K1183" i="2" s="1"/>
  <c r="B1196" i="2"/>
  <c r="B1195" i="2"/>
  <c r="K1195" i="2" s="1"/>
  <c r="B22" i="4"/>
  <c r="K22" i="4" s="1"/>
  <c r="B23" i="4"/>
  <c r="B16" i="4"/>
  <c r="K16" i="4" s="1"/>
  <c r="B17" i="4"/>
  <c r="B28" i="4"/>
  <c r="K28" i="4" s="1"/>
  <c r="B29" i="4"/>
  <c r="B40" i="4"/>
  <c r="K40" i="4" s="1"/>
  <c r="B41" i="4"/>
  <c r="B52" i="4"/>
  <c r="K52" i="4" s="1"/>
  <c r="B53" i="4"/>
  <c r="B64" i="4"/>
  <c r="K64" i="4" s="1"/>
  <c r="B65" i="4"/>
  <c r="B76" i="4"/>
  <c r="K76" i="4" s="1"/>
  <c r="B77" i="4"/>
  <c r="B88" i="4"/>
  <c r="K88" i="4" s="1"/>
  <c r="B89" i="4"/>
  <c r="B100" i="4"/>
  <c r="K100" i="4" s="1"/>
  <c r="B101" i="4"/>
  <c r="B112" i="4"/>
  <c r="K112" i="4" s="1"/>
  <c r="B113" i="4"/>
  <c r="B124" i="4"/>
  <c r="K124" i="4" s="1"/>
  <c r="B125" i="4"/>
  <c r="B136" i="4"/>
  <c r="K136" i="4" s="1"/>
  <c r="B137" i="4"/>
  <c r="B148" i="4"/>
  <c r="K148" i="4" s="1"/>
  <c r="B149" i="4"/>
  <c r="B160" i="4"/>
  <c r="K160" i="4" s="1"/>
  <c r="B161" i="4"/>
  <c r="B172" i="4"/>
  <c r="K172" i="4" s="1"/>
  <c r="B173" i="4"/>
  <c r="B184" i="4"/>
  <c r="K184" i="4" s="1"/>
  <c r="B185" i="4"/>
  <c r="B196" i="4"/>
  <c r="K196" i="4" s="1"/>
  <c r="B197" i="4"/>
  <c r="B208" i="4"/>
  <c r="K208" i="4" s="1"/>
  <c r="B209" i="4"/>
  <c r="B220" i="4"/>
  <c r="K220" i="4" s="1"/>
  <c r="B221" i="4"/>
  <c r="B232" i="4"/>
  <c r="K232" i="4" s="1"/>
  <c r="B233" i="4"/>
  <c r="B244" i="4"/>
  <c r="K244" i="4" s="1"/>
  <c r="B245" i="4"/>
  <c r="B256" i="4"/>
  <c r="K256" i="4" s="1"/>
  <c r="B257" i="4"/>
  <c r="B268" i="4"/>
  <c r="K268" i="4" s="1"/>
  <c r="B269" i="4"/>
  <c r="B280" i="4"/>
  <c r="K280" i="4" s="1"/>
  <c r="B281" i="4"/>
  <c r="B292" i="4"/>
  <c r="K292" i="4" s="1"/>
  <c r="B293" i="4"/>
  <c r="B304" i="4"/>
  <c r="K304" i="4" s="1"/>
  <c r="B305" i="4"/>
  <c r="B316" i="4"/>
  <c r="K316" i="4" s="1"/>
  <c r="B317" i="4"/>
  <c r="B329" i="4"/>
  <c r="B328" i="4"/>
  <c r="K328" i="4" s="1"/>
  <c r="B341" i="4"/>
  <c r="B340" i="4"/>
  <c r="K340" i="4" s="1"/>
  <c r="B353" i="4"/>
  <c r="B352" i="4"/>
  <c r="K352" i="4" s="1"/>
  <c r="B364" i="4"/>
  <c r="K364" i="4" s="1"/>
  <c r="B365" i="4"/>
  <c r="B377" i="4"/>
  <c r="B376" i="4"/>
  <c r="K376" i="4" s="1"/>
  <c r="B389" i="4"/>
  <c r="B388" i="4"/>
  <c r="K388" i="4" s="1"/>
  <c r="B401" i="4"/>
  <c r="B400" i="4"/>
  <c r="K400" i="4" s="1"/>
  <c r="B413" i="4"/>
  <c r="B412" i="4"/>
  <c r="K412" i="4" s="1"/>
  <c r="B425" i="4"/>
  <c r="B424" i="4"/>
  <c r="K424" i="4" s="1"/>
  <c r="B437" i="4"/>
  <c r="B436" i="4"/>
  <c r="K436" i="4" s="1"/>
  <c r="B449" i="4"/>
  <c r="B448" i="4"/>
  <c r="K448" i="4" s="1"/>
  <c r="B461" i="4"/>
  <c r="B460" i="4"/>
  <c r="K460" i="4" s="1"/>
  <c r="B473" i="4"/>
  <c r="B472" i="4"/>
  <c r="K472" i="4" s="1"/>
  <c r="B485" i="4"/>
  <c r="B484" i="4"/>
  <c r="K484" i="4" s="1"/>
  <c r="B497" i="4"/>
  <c r="B496" i="4"/>
  <c r="K496" i="4" s="1"/>
  <c r="B509" i="4"/>
  <c r="B508" i="4"/>
  <c r="K508" i="4" s="1"/>
  <c r="B521" i="4"/>
  <c r="B520" i="4"/>
  <c r="K520" i="4" s="1"/>
  <c r="B533" i="4"/>
  <c r="B532" i="4"/>
  <c r="K532" i="4" s="1"/>
  <c r="B545" i="4"/>
  <c r="B544" i="4"/>
  <c r="K544" i="4" s="1"/>
  <c r="B557" i="4"/>
  <c r="B556" i="4"/>
  <c r="K556" i="4" s="1"/>
  <c r="B569" i="4"/>
  <c r="B568" i="4"/>
  <c r="K568" i="4" s="1"/>
  <c r="B581" i="4"/>
  <c r="B580" i="4"/>
  <c r="K580" i="4" s="1"/>
  <c r="B593" i="4"/>
  <c r="B592" i="4"/>
  <c r="K592" i="4" s="1"/>
  <c r="B605" i="4"/>
  <c r="B604" i="4"/>
  <c r="K604" i="4" s="1"/>
  <c r="B617" i="4"/>
  <c r="B616" i="4"/>
  <c r="K616" i="4" s="1"/>
  <c r="B629" i="4"/>
  <c r="B628" i="4"/>
  <c r="K628" i="4" s="1"/>
  <c r="B641" i="4"/>
  <c r="B640" i="4"/>
  <c r="K640" i="4" s="1"/>
  <c r="B653" i="4"/>
  <c r="B652" i="4"/>
  <c r="K652" i="4" s="1"/>
  <c r="B665" i="4"/>
  <c r="B664" i="4"/>
  <c r="K664" i="4" s="1"/>
  <c r="B677" i="4"/>
  <c r="B676" i="4"/>
  <c r="K676" i="4" s="1"/>
  <c r="B689" i="4"/>
  <c r="B688" i="4"/>
  <c r="K688" i="4" s="1"/>
  <c r="B701" i="4"/>
  <c r="B700" i="4"/>
  <c r="K700" i="4" s="1"/>
  <c r="B713" i="4"/>
  <c r="B712" i="4"/>
  <c r="K712" i="4" s="1"/>
  <c r="B725" i="4"/>
  <c r="B724" i="4"/>
  <c r="K724" i="4" s="1"/>
  <c r="B737" i="4"/>
  <c r="B736" i="4"/>
  <c r="K736" i="4" s="1"/>
  <c r="B749" i="4"/>
  <c r="B748" i="4"/>
  <c r="K748" i="4" s="1"/>
  <c r="B761" i="4"/>
  <c r="B760" i="4"/>
  <c r="K760" i="4" s="1"/>
  <c r="B773" i="4"/>
  <c r="B772" i="4"/>
  <c r="K772" i="4" s="1"/>
  <c r="B785" i="4"/>
  <c r="B784" i="4"/>
  <c r="K784" i="4" s="1"/>
  <c r="B797" i="4"/>
  <c r="B796" i="4"/>
  <c r="K796" i="4" s="1"/>
  <c r="B809" i="4"/>
  <c r="B808" i="4"/>
  <c r="K808" i="4" s="1"/>
  <c r="B821" i="4"/>
  <c r="B820" i="4"/>
  <c r="K820" i="4" s="1"/>
  <c r="B833" i="4"/>
  <c r="B832" i="4"/>
  <c r="K832" i="4" s="1"/>
  <c r="B845" i="4"/>
  <c r="B844" i="4"/>
  <c r="K844" i="4" s="1"/>
  <c r="B857" i="4"/>
  <c r="B856" i="4"/>
  <c r="K856" i="4" s="1"/>
  <c r="B869" i="4"/>
  <c r="B868" i="4"/>
  <c r="K868" i="4" s="1"/>
  <c r="B881" i="4"/>
  <c r="B880" i="4"/>
  <c r="K880" i="4" s="1"/>
  <c r="B893" i="4"/>
  <c r="B892" i="4"/>
  <c r="K892" i="4" s="1"/>
  <c r="B905" i="4"/>
  <c r="B904" i="4"/>
  <c r="K904" i="4" s="1"/>
  <c r="B917" i="4"/>
  <c r="B916" i="4"/>
  <c r="K916" i="4" s="1"/>
  <c r="B929" i="4"/>
  <c r="B928" i="4"/>
  <c r="K928" i="4" s="1"/>
  <c r="B941" i="4"/>
  <c r="B940" i="4"/>
  <c r="K940" i="4" s="1"/>
  <c r="B953" i="4"/>
  <c r="B952" i="4"/>
  <c r="K952" i="4" s="1"/>
  <c r="B965" i="4"/>
  <c r="B964" i="4"/>
  <c r="K964" i="4" s="1"/>
  <c r="B977" i="4"/>
  <c r="B976" i="4"/>
  <c r="K976" i="4" s="1"/>
  <c r="B989" i="4"/>
  <c r="B988" i="4"/>
  <c r="K988" i="4" s="1"/>
  <c r="B1001" i="4"/>
  <c r="B1000" i="4"/>
  <c r="K1000" i="4" s="1"/>
  <c r="B1013" i="4"/>
  <c r="B1012" i="4"/>
  <c r="K1012" i="4" s="1"/>
  <c r="B1025" i="4"/>
  <c r="B1024" i="4"/>
  <c r="K1024" i="4" s="1"/>
  <c r="B1037" i="4"/>
  <c r="B1036" i="4"/>
  <c r="K1036" i="4" s="1"/>
  <c r="B1049" i="4"/>
  <c r="B1048" i="4"/>
  <c r="K1048" i="4" s="1"/>
  <c r="B1061" i="4"/>
  <c r="B1060" i="4"/>
  <c r="K1060" i="4" s="1"/>
  <c r="B1073" i="4"/>
  <c r="B1072" i="4"/>
  <c r="K1072" i="4" s="1"/>
  <c r="B1085" i="4"/>
  <c r="B1084" i="4"/>
  <c r="K1084" i="4" s="1"/>
  <c r="B1097" i="4"/>
  <c r="B1096" i="4"/>
  <c r="K1096" i="4" s="1"/>
  <c r="B1109" i="4"/>
  <c r="B1108" i="4"/>
  <c r="K1108" i="4" s="1"/>
  <c r="B1121" i="4"/>
  <c r="B1120" i="4"/>
  <c r="K1120" i="4" s="1"/>
  <c r="B1133" i="4"/>
  <c r="B1132" i="4"/>
  <c r="K1132" i="4" s="1"/>
  <c r="B1145" i="4"/>
  <c r="B1144" i="4"/>
  <c r="K1144" i="4" s="1"/>
  <c r="B1157" i="4"/>
  <c r="B1156" i="4"/>
  <c r="K1156" i="4" s="1"/>
  <c r="B1169" i="4"/>
  <c r="B1168" i="4"/>
  <c r="K1168" i="4" s="1"/>
  <c r="B1181" i="4"/>
  <c r="B1180" i="4"/>
  <c r="K1180" i="4" s="1"/>
  <c r="B1193" i="4"/>
  <c r="B1192" i="4"/>
  <c r="K1192" i="4" s="1"/>
  <c r="B14" i="4"/>
  <c r="B13" i="4"/>
  <c r="K13" i="4" s="1"/>
  <c r="B37" i="4"/>
  <c r="K37" i="4" s="1"/>
  <c r="B38" i="4"/>
  <c r="B19" i="4"/>
  <c r="K19" i="4" s="1"/>
  <c r="B20" i="4"/>
  <c r="B32" i="4"/>
  <c r="B31" i="4"/>
  <c r="K31" i="4" s="1"/>
  <c r="B44" i="4"/>
  <c r="B43" i="4"/>
  <c r="K43" i="4" s="1"/>
  <c r="B56" i="4"/>
  <c r="B55" i="4"/>
  <c r="K55" i="4" s="1"/>
  <c r="B68" i="4"/>
  <c r="B67" i="4"/>
  <c r="K67" i="4" s="1"/>
  <c r="B80" i="4"/>
  <c r="B79" i="4"/>
  <c r="K79" i="4" s="1"/>
  <c r="B92" i="4"/>
  <c r="B91" i="4"/>
  <c r="K91" i="4" s="1"/>
  <c r="B104" i="4"/>
  <c r="B103" i="4"/>
  <c r="K103" i="4" s="1"/>
  <c r="B116" i="4"/>
  <c r="B115" i="4"/>
  <c r="K115" i="4" s="1"/>
  <c r="B128" i="4"/>
  <c r="B127" i="4"/>
  <c r="K127" i="4" s="1"/>
  <c r="B140" i="4"/>
  <c r="B139" i="4"/>
  <c r="K139" i="4" s="1"/>
  <c r="B152" i="4"/>
  <c r="B151" i="4"/>
  <c r="K151" i="4" s="1"/>
  <c r="B164" i="4"/>
  <c r="B163" i="4"/>
  <c r="K163" i="4" s="1"/>
  <c r="B176" i="4"/>
  <c r="B175" i="4"/>
  <c r="K175" i="4" s="1"/>
  <c r="B188" i="4"/>
  <c r="B187" i="4"/>
  <c r="K187" i="4" s="1"/>
  <c r="B200" i="4"/>
  <c r="B199" i="4"/>
  <c r="K199" i="4" s="1"/>
  <c r="B212" i="4"/>
  <c r="B211" i="4"/>
  <c r="K211" i="4" s="1"/>
  <c r="B224" i="4"/>
  <c r="B223" i="4"/>
  <c r="K223" i="4" s="1"/>
  <c r="B236" i="4"/>
  <c r="B235" i="4"/>
  <c r="K235" i="4" s="1"/>
  <c r="B248" i="4"/>
  <c r="B247" i="4"/>
  <c r="K247" i="4" s="1"/>
  <c r="B260" i="4"/>
  <c r="B259" i="4"/>
  <c r="K259" i="4" s="1"/>
  <c r="B272" i="4"/>
  <c r="B271" i="4"/>
  <c r="K271" i="4" s="1"/>
  <c r="B284" i="4"/>
  <c r="B283" i="4"/>
  <c r="K283" i="4" s="1"/>
  <c r="B296" i="4"/>
  <c r="B295" i="4"/>
  <c r="K295" i="4" s="1"/>
  <c r="B308" i="4"/>
  <c r="B307" i="4"/>
  <c r="K307" i="4" s="1"/>
  <c r="B320" i="4"/>
  <c r="B319" i="4"/>
  <c r="K319" i="4" s="1"/>
  <c r="B332" i="4"/>
  <c r="B331" i="4"/>
  <c r="K331" i="4" s="1"/>
  <c r="B344" i="4"/>
  <c r="B343" i="4"/>
  <c r="K343" i="4" s="1"/>
  <c r="B356" i="4"/>
  <c r="B355" i="4"/>
  <c r="K355" i="4" s="1"/>
  <c r="B368" i="4"/>
  <c r="B367" i="4"/>
  <c r="K367" i="4" s="1"/>
  <c r="B380" i="4"/>
  <c r="B379" i="4"/>
  <c r="K379" i="4" s="1"/>
  <c r="B392" i="4"/>
  <c r="B391" i="4"/>
  <c r="K391" i="4" s="1"/>
  <c r="B404" i="4"/>
  <c r="B403" i="4"/>
  <c r="K403" i="4" s="1"/>
  <c r="B416" i="4"/>
  <c r="B415" i="4"/>
  <c r="K415" i="4" s="1"/>
  <c r="B428" i="4"/>
  <c r="B427" i="4"/>
  <c r="K427" i="4" s="1"/>
  <c r="B440" i="4"/>
  <c r="B439" i="4"/>
  <c r="K439" i="4" s="1"/>
  <c r="B452" i="4"/>
  <c r="B451" i="4"/>
  <c r="K451" i="4" s="1"/>
  <c r="B464" i="4"/>
  <c r="B463" i="4"/>
  <c r="K463" i="4" s="1"/>
  <c r="B476" i="4"/>
  <c r="B475" i="4"/>
  <c r="K475" i="4" s="1"/>
  <c r="B488" i="4"/>
  <c r="B487" i="4"/>
  <c r="K487" i="4" s="1"/>
  <c r="B500" i="4"/>
  <c r="B499" i="4"/>
  <c r="K499" i="4" s="1"/>
  <c r="B512" i="4"/>
  <c r="B511" i="4"/>
  <c r="K511" i="4" s="1"/>
  <c r="B524" i="4"/>
  <c r="B523" i="4"/>
  <c r="K523" i="4" s="1"/>
  <c r="B536" i="4"/>
  <c r="B535" i="4"/>
  <c r="K535" i="4" s="1"/>
  <c r="B548" i="4"/>
  <c r="B547" i="4"/>
  <c r="K547" i="4" s="1"/>
  <c r="B560" i="4"/>
  <c r="B559" i="4"/>
  <c r="K559" i="4" s="1"/>
  <c r="B572" i="4"/>
  <c r="B571" i="4"/>
  <c r="K571" i="4" s="1"/>
  <c r="B584" i="4"/>
  <c r="B583" i="4"/>
  <c r="K583" i="4" s="1"/>
  <c r="B596" i="4"/>
  <c r="B595" i="4"/>
  <c r="K595" i="4" s="1"/>
  <c r="B608" i="4"/>
  <c r="B607" i="4"/>
  <c r="K607" i="4" s="1"/>
  <c r="B620" i="4"/>
  <c r="B619" i="4"/>
  <c r="K619" i="4" s="1"/>
  <c r="B632" i="4"/>
  <c r="B631" i="4"/>
  <c r="K631" i="4" s="1"/>
  <c r="B644" i="4"/>
  <c r="B643" i="4"/>
  <c r="K643" i="4" s="1"/>
  <c r="B656" i="4"/>
  <c r="B655" i="4"/>
  <c r="K655" i="4" s="1"/>
  <c r="B668" i="4"/>
  <c r="B667" i="4"/>
  <c r="K667" i="4" s="1"/>
  <c r="B680" i="4"/>
  <c r="B679" i="4"/>
  <c r="K679" i="4" s="1"/>
  <c r="B691" i="4"/>
  <c r="K691" i="4" s="1"/>
  <c r="B692" i="4"/>
  <c r="B703" i="4"/>
  <c r="K703" i="4" s="1"/>
  <c r="B704" i="4"/>
  <c r="B715" i="4"/>
  <c r="K715" i="4" s="1"/>
  <c r="B716" i="4"/>
  <c r="B727" i="4"/>
  <c r="K727" i="4" s="1"/>
  <c r="B728" i="4"/>
  <c r="B739" i="4"/>
  <c r="K739" i="4" s="1"/>
  <c r="B740" i="4"/>
  <c r="B751" i="4"/>
  <c r="K751" i="4" s="1"/>
  <c r="B752" i="4"/>
  <c r="B763" i="4"/>
  <c r="K763" i="4" s="1"/>
  <c r="B764" i="4"/>
  <c r="B775" i="4"/>
  <c r="K775" i="4" s="1"/>
  <c r="B776" i="4"/>
  <c r="B787" i="4"/>
  <c r="K787" i="4" s="1"/>
  <c r="B788" i="4"/>
  <c r="B799" i="4"/>
  <c r="K799" i="4" s="1"/>
  <c r="B800" i="4"/>
  <c r="B811" i="4"/>
  <c r="K811" i="4" s="1"/>
  <c r="B812" i="4"/>
  <c r="B823" i="4"/>
  <c r="K823" i="4" s="1"/>
  <c r="B824" i="4"/>
  <c r="B835" i="4"/>
  <c r="K835" i="4" s="1"/>
  <c r="B836" i="4"/>
  <c r="B847" i="4"/>
  <c r="K847" i="4" s="1"/>
  <c r="B848" i="4"/>
  <c r="B859" i="4"/>
  <c r="K859" i="4" s="1"/>
  <c r="B860" i="4"/>
  <c r="B871" i="4"/>
  <c r="K871" i="4" s="1"/>
  <c r="B872" i="4"/>
  <c r="B883" i="4"/>
  <c r="K883" i="4" s="1"/>
  <c r="B884" i="4"/>
  <c r="B895" i="4"/>
  <c r="K895" i="4" s="1"/>
  <c r="B896" i="4"/>
  <c r="B907" i="4"/>
  <c r="K907" i="4" s="1"/>
  <c r="B908" i="4"/>
  <c r="B919" i="4"/>
  <c r="K919" i="4" s="1"/>
  <c r="B920" i="4"/>
  <c r="B931" i="4"/>
  <c r="K931" i="4" s="1"/>
  <c r="B932" i="4"/>
  <c r="B943" i="4"/>
  <c r="K943" i="4" s="1"/>
  <c r="B944" i="4"/>
  <c r="B955" i="4"/>
  <c r="K955" i="4" s="1"/>
  <c r="B956" i="4"/>
  <c r="B967" i="4"/>
  <c r="K967" i="4" s="1"/>
  <c r="B968" i="4"/>
  <c r="B979" i="4"/>
  <c r="K979" i="4" s="1"/>
  <c r="B980" i="4"/>
  <c r="B991" i="4"/>
  <c r="K991" i="4" s="1"/>
  <c r="B992" i="4"/>
  <c r="B1003" i="4"/>
  <c r="K1003" i="4" s="1"/>
  <c r="B1004" i="4"/>
  <c r="B1015" i="4"/>
  <c r="K1015" i="4" s="1"/>
  <c r="B1016" i="4"/>
  <c r="B1027" i="4"/>
  <c r="K1027" i="4" s="1"/>
  <c r="B1028" i="4"/>
  <c r="B1039" i="4"/>
  <c r="K1039" i="4" s="1"/>
  <c r="B1040" i="4"/>
  <c r="B1051" i="4"/>
  <c r="K1051" i="4" s="1"/>
  <c r="B1052" i="4"/>
  <c r="B1063" i="4"/>
  <c r="K1063" i="4" s="1"/>
  <c r="B1064" i="4"/>
  <c r="B1075" i="4"/>
  <c r="K1075" i="4" s="1"/>
  <c r="B1076" i="4"/>
  <c r="B1087" i="4"/>
  <c r="K1087" i="4" s="1"/>
  <c r="B1088" i="4"/>
  <c r="B1099" i="4"/>
  <c r="K1099" i="4" s="1"/>
  <c r="B1100" i="4"/>
  <c r="B1111" i="4"/>
  <c r="K1111" i="4" s="1"/>
  <c r="B1112" i="4"/>
  <c r="B1123" i="4"/>
  <c r="K1123" i="4" s="1"/>
  <c r="B1124" i="4"/>
  <c r="B1135" i="4"/>
  <c r="K1135" i="4" s="1"/>
  <c r="B1136" i="4"/>
  <c r="B1147" i="4"/>
  <c r="K1147" i="4" s="1"/>
  <c r="B1148" i="4"/>
  <c r="B1159" i="4"/>
  <c r="K1159" i="4" s="1"/>
  <c r="B1160" i="4"/>
  <c r="B1171" i="4"/>
  <c r="K1171" i="4" s="1"/>
  <c r="B1172" i="4"/>
  <c r="B1183" i="4"/>
  <c r="K1183" i="4" s="1"/>
  <c r="B1184" i="4"/>
  <c r="B1195" i="4"/>
  <c r="K1195" i="4" s="1"/>
  <c r="B1196" i="4"/>
  <c r="B10" i="4"/>
  <c r="K10" i="4" s="1"/>
  <c r="B11" i="4"/>
  <c r="B34" i="4"/>
  <c r="K34" i="4" s="1"/>
  <c r="B35" i="4"/>
  <c r="B46" i="4"/>
  <c r="K46" i="4" s="1"/>
  <c r="B47" i="4"/>
  <c r="B58" i="4"/>
  <c r="K58" i="4" s="1"/>
  <c r="B59" i="4"/>
  <c r="B70" i="4"/>
  <c r="K70" i="4" s="1"/>
  <c r="B71" i="4"/>
  <c r="B82" i="4"/>
  <c r="K82" i="4" s="1"/>
  <c r="B83" i="4"/>
  <c r="B94" i="4"/>
  <c r="K94" i="4" s="1"/>
  <c r="B95" i="4"/>
  <c r="B106" i="4"/>
  <c r="K106" i="4" s="1"/>
  <c r="B107" i="4"/>
  <c r="B118" i="4"/>
  <c r="K118" i="4" s="1"/>
  <c r="B119" i="4"/>
  <c r="B130" i="4"/>
  <c r="K130" i="4" s="1"/>
  <c r="B131" i="4"/>
  <c r="B142" i="4"/>
  <c r="K142" i="4" s="1"/>
  <c r="B143" i="4"/>
  <c r="B154" i="4"/>
  <c r="K154" i="4" s="1"/>
  <c r="B155" i="4"/>
  <c r="B166" i="4"/>
  <c r="K166" i="4" s="1"/>
  <c r="B167" i="4"/>
  <c r="B178" i="4"/>
  <c r="K178" i="4" s="1"/>
  <c r="B179" i="4"/>
  <c r="B190" i="4"/>
  <c r="K190" i="4" s="1"/>
  <c r="B191" i="4"/>
  <c r="B202" i="4"/>
  <c r="K202" i="4" s="1"/>
  <c r="B203" i="4"/>
  <c r="B214" i="4"/>
  <c r="K214" i="4" s="1"/>
  <c r="B215" i="4"/>
  <c r="B226" i="4"/>
  <c r="K226" i="4" s="1"/>
  <c r="B227" i="4"/>
  <c r="B238" i="4"/>
  <c r="K238" i="4" s="1"/>
  <c r="B239" i="4"/>
  <c r="B250" i="4"/>
  <c r="K250" i="4" s="1"/>
  <c r="B251" i="4"/>
  <c r="B262" i="4"/>
  <c r="K262" i="4" s="1"/>
  <c r="B263" i="4"/>
  <c r="B274" i="4"/>
  <c r="K274" i="4" s="1"/>
  <c r="B275" i="4"/>
  <c r="B286" i="4"/>
  <c r="K286" i="4" s="1"/>
  <c r="B287" i="4"/>
  <c r="B298" i="4"/>
  <c r="K298" i="4" s="1"/>
  <c r="B299" i="4"/>
  <c r="B310" i="4"/>
  <c r="K310" i="4" s="1"/>
  <c r="B311" i="4"/>
  <c r="B323" i="4"/>
  <c r="B322" i="4"/>
  <c r="K322" i="4" s="1"/>
  <c r="B335" i="4"/>
  <c r="B334" i="4"/>
  <c r="K334" i="4" s="1"/>
  <c r="B347" i="4"/>
  <c r="B346" i="4"/>
  <c r="K346" i="4" s="1"/>
  <c r="B359" i="4"/>
  <c r="B358" i="4"/>
  <c r="K358" i="4" s="1"/>
  <c r="B371" i="4"/>
  <c r="B370" i="4"/>
  <c r="K370" i="4" s="1"/>
  <c r="B383" i="4"/>
  <c r="B382" i="4"/>
  <c r="K382" i="4" s="1"/>
  <c r="B395" i="4"/>
  <c r="B394" i="4"/>
  <c r="K394" i="4" s="1"/>
  <c r="B407" i="4"/>
  <c r="B406" i="4"/>
  <c r="K406" i="4" s="1"/>
  <c r="B419" i="4"/>
  <c r="B418" i="4"/>
  <c r="K418" i="4" s="1"/>
  <c r="B431" i="4"/>
  <c r="B430" i="4"/>
  <c r="K430" i="4" s="1"/>
  <c r="B443" i="4"/>
  <c r="B442" i="4"/>
  <c r="K442" i="4" s="1"/>
  <c r="B455" i="4"/>
  <c r="B454" i="4"/>
  <c r="K454" i="4" s="1"/>
  <c r="B467" i="4"/>
  <c r="B466" i="4"/>
  <c r="K466" i="4" s="1"/>
  <c r="B479" i="4"/>
  <c r="B478" i="4"/>
  <c r="K478" i="4" s="1"/>
  <c r="B491" i="4"/>
  <c r="B490" i="4"/>
  <c r="K490" i="4" s="1"/>
  <c r="B503" i="4"/>
  <c r="B502" i="4"/>
  <c r="K502" i="4" s="1"/>
  <c r="B515" i="4"/>
  <c r="B514" i="4"/>
  <c r="K514" i="4" s="1"/>
  <c r="B527" i="4"/>
  <c r="B526" i="4"/>
  <c r="K526" i="4" s="1"/>
  <c r="B539" i="4"/>
  <c r="B538" i="4"/>
  <c r="K538" i="4" s="1"/>
  <c r="B551" i="4"/>
  <c r="B550" i="4"/>
  <c r="K550" i="4" s="1"/>
  <c r="B563" i="4"/>
  <c r="B562" i="4"/>
  <c r="K562" i="4" s="1"/>
  <c r="B575" i="4"/>
  <c r="B574" i="4"/>
  <c r="K574" i="4" s="1"/>
  <c r="B587" i="4"/>
  <c r="B586" i="4"/>
  <c r="K586" i="4" s="1"/>
  <c r="B599" i="4"/>
  <c r="B598" i="4"/>
  <c r="K598" i="4" s="1"/>
  <c r="B611" i="4"/>
  <c r="B610" i="4"/>
  <c r="K610" i="4" s="1"/>
  <c r="B623" i="4"/>
  <c r="B622" i="4"/>
  <c r="K622" i="4" s="1"/>
  <c r="B635" i="4"/>
  <c r="B634" i="4"/>
  <c r="K634" i="4" s="1"/>
  <c r="B647" i="4"/>
  <c r="B646" i="4"/>
  <c r="K646" i="4" s="1"/>
  <c r="B659" i="4"/>
  <c r="B658" i="4"/>
  <c r="K658" i="4" s="1"/>
  <c r="B671" i="4"/>
  <c r="B670" i="4"/>
  <c r="K670" i="4" s="1"/>
  <c r="B683" i="4"/>
  <c r="B682" i="4"/>
  <c r="K682" i="4" s="1"/>
  <c r="B695" i="4"/>
  <c r="B694" i="4"/>
  <c r="K694" i="4" s="1"/>
  <c r="B707" i="4"/>
  <c r="B706" i="4"/>
  <c r="K706" i="4" s="1"/>
  <c r="B719" i="4"/>
  <c r="B718" i="4"/>
  <c r="K718" i="4" s="1"/>
  <c r="B731" i="4"/>
  <c r="B730" i="4"/>
  <c r="K730" i="4" s="1"/>
  <c r="B743" i="4"/>
  <c r="B742" i="4"/>
  <c r="K742" i="4" s="1"/>
  <c r="B755" i="4"/>
  <c r="B754" i="4"/>
  <c r="K754" i="4" s="1"/>
  <c r="B767" i="4"/>
  <c r="B766" i="4"/>
  <c r="K766" i="4" s="1"/>
  <c r="B779" i="4"/>
  <c r="B778" i="4"/>
  <c r="K778" i="4" s="1"/>
  <c r="B791" i="4"/>
  <c r="B790" i="4"/>
  <c r="K790" i="4" s="1"/>
  <c r="B803" i="4"/>
  <c r="B802" i="4"/>
  <c r="K802" i="4" s="1"/>
  <c r="B815" i="4"/>
  <c r="B814" i="4"/>
  <c r="K814" i="4" s="1"/>
  <c r="B827" i="4"/>
  <c r="B826" i="4"/>
  <c r="K826" i="4" s="1"/>
  <c r="B839" i="4"/>
  <c r="B838" i="4"/>
  <c r="K838" i="4" s="1"/>
  <c r="B851" i="4"/>
  <c r="B850" i="4"/>
  <c r="K850" i="4" s="1"/>
  <c r="B863" i="4"/>
  <c r="B862" i="4"/>
  <c r="K862" i="4" s="1"/>
  <c r="B875" i="4"/>
  <c r="B874" i="4"/>
  <c r="K874" i="4" s="1"/>
  <c r="B887" i="4"/>
  <c r="B886" i="4"/>
  <c r="K886" i="4" s="1"/>
  <c r="B899" i="4"/>
  <c r="B898" i="4"/>
  <c r="K898" i="4" s="1"/>
  <c r="B911" i="4"/>
  <c r="B910" i="4"/>
  <c r="K910" i="4" s="1"/>
  <c r="B923" i="4"/>
  <c r="B922" i="4"/>
  <c r="K922" i="4" s="1"/>
  <c r="B935" i="4"/>
  <c r="B934" i="4"/>
  <c r="K934" i="4" s="1"/>
  <c r="B947" i="4"/>
  <c r="B946" i="4"/>
  <c r="K946" i="4" s="1"/>
  <c r="B959" i="4"/>
  <c r="B958" i="4"/>
  <c r="K958" i="4" s="1"/>
  <c r="B971" i="4"/>
  <c r="B970" i="4"/>
  <c r="K970" i="4" s="1"/>
  <c r="B983" i="4"/>
  <c r="B982" i="4"/>
  <c r="K982" i="4" s="1"/>
  <c r="B995" i="4"/>
  <c r="B994" i="4"/>
  <c r="K994" i="4" s="1"/>
  <c r="B1007" i="4"/>
  <c r="B1006" i="4"/>
  <c r="K1006" i="4" s="1"/>
  <c r="B1019" i="4"/>
  <c r="B1018" i="4"/>
  <c r="K1018" i="4" s="1"/>
  <c r="B1031" i="4"/>
  <c r="B1030" i="4"/>
  <c r="K1030" i="4" s="1"/>
  <c r="B1043" i="4"/>
  <c r="B1042" i="4"/>
  <c r="K1042" i="4" s="1"/>
  <c r="B1055" i="4"/>
  <c r="B1054" i="4"/>
  <c r="K1054" i="4" s="1"/>
  <c r="B1067" i="4"/>
  <c r="B1066" i="4"/>
  <c r="K1066" i="4" s="1"/>
  <c r="B1079" i="4"/>
  <c r="B1078" i="4"/>
  <c r="K1078" i="4" s="1"/>
  <c r="B1091" i="4"/>
  <c r="B1090" i="4"/>
  <c r="K1090" i="4" s="1"/>
  <c r="B1103" i="4"/>
  <c r="B1102" i="4"/>
  <c r="K1102" i="4" s="1"/>
  <c r="B1115" i="4"/>
  <c r="B1114" i="4"/>
  <c r="K1114" i="4" s="1"/>
  <c r="B1127" i="4"/>
  <c r="B1126" i="4"/>
  <c r="K1126" i="4" s="1"/>
  <c r="B1139" i="4"/>
  <c r="B1138" i="4"/>
  <c r="K1138" i="4" s="1"/>
  <c r="B1151" i="4"/>
  <c r="B1150" i="4"/>
  <c r="K1150" i="4" s="1"/>
  <c r="B1163" i="4"/>
  <c r="B1162" i="4"/>
  <c r="K1162" i="4" s="1"/>
  <c r="B1175" i="4"/>
  <c r="B1174" i="4"/>
  <c r="K1174" i="4" s="1"/>
  <c r="B1187" i="4"/>
  <c r="B1186" i="4"/>
  <c r="K1186" i="4" s="1"/>
  <c r="B1199" i="4"/>
  <c r="B1198" i="4"/>
  <c r="K1198" i="4" s="1"/>
  <c r="B26" i="4"/>
  <c r="B25" i="4"/>
  <c r="K25" i="4" s="1"/>
  <c r="B50" i="4"/>
  <c r="B49" i="4"/>
  <c r="K49" i="4" s="1"/>
  <c r="B62" i="4"/>
  <c r="B61" i="4"/>
  <c r="K61" i="4" s="1"/>
  <c r="B74" i="4"/>
  <c r="B73" i="4"/>
  <c r="K73" i="4" s="1"/>
  <c r="B86" i="4"/>
  <c r="B85" i="4"/>
  <c r="K85" i="4" s="1"/>
  <c r="B98" i="4"/>
  <c r="B97" i="4"/>
  <c r="K97" i="4" s="1"/>
  <c r="B110" i="4"/>
  <c r="B109" i="4"/>
  <c r="K109" i="4" s="1"/>
  <c r="B122" i="4"/>
  <c r="B121" i="4"/>
  <c r="K121" i="4" s="1"/>
  <c r="B134" i="4"/>
  <c r="B133" i="4"/>
  <c r="K133" i="4" s="1"/>
  <c r="B146" i="4"/>
  <c r="B145" i="4"/>
  <c r="K145" i="4" s="1"/>
  <c r="B158" i="4"/>
  <c r="B157" i="4"/>
  <c r="K157" i="4" s="1"/>
  <c r="B170" i="4"/>
  <c r="B169" i="4"/>
  <c r="K169" i="4" s="1"/>
  <c r="B182" i="4"/>
  <c r="B181" i="4"/>
  <c r="K181" i="4" s="1"/>
  <c r="B194" i="4"/>
  <c r="B193" i="4"/>
  <c r="K193" i="4" s="1"/>
  <c r="B206" i="4"/>
  <c r="B205" i="4"/>
  <c r="K205" i="4" s="1"/>
  <c r="B218" i="4"/>
  <c r="B217" i="4"/>
  <c r="K217" i="4" s="1"/>
  <c r="B230" i="4"/>
  <c r="B229" i="4"/>
  <c r="K229" i="4" s="1"/>
  <c r="B242" i="4"/>
  <c r="B241" i="4"/>
  <c r="K241" i="4" s="1"/>
  <c r="B254" i="4"/>
  <c r="B253" i="4"/>
  <c r="K253" i="4" s="1"/>
  <c r="B266" i="4"/>
  <c r="B265" i="4"/>
  <c r="K265" i="4" s="1"/>
  <c r="B278" i="4"/>
  <c r="B277" i="4"/>
  <c r="K277" i="4" s="1"/>
  <c r="B290" i="4"/>
  <c r="B289" i="4"/>
  <c r="K289" i="4" s="1"/>
  <c r="B302" i="4"/>
  <c r="B301" i="4"/>
  <c r="K301" i="4" s="1"/>
  <c r="B314" i="4"/>
  <c r="B313" i="4"/>
  <c r="K313" i="4" s="1"/>
  <c r="B326" i="4"/>
  <c r="B325" i="4"/>
  <c r="K325" i="4" s="1"/>
  <c r="B338" i="4"/>
  <c r="B337" i="4"/>
  <c r="K337" i="4" s="1"/>
  <c r="B350" i="4"/>
  <c r="B349" i="4"/>
  <c r="K349" i="4" s="1"/>
  <c r="B362" i="4"/>
  <c r="B361" i="4"/>
  <c r="K361" i="4" s="1"/>
  <c r="B374" i="4"/>
  <c r="B373" i="4"/>
  <c r="K373" i="4" s="1"/>
  <c r="B386" i="4"/>
  <c r="B385" i="4"/>
  <c r="K385" i="4" s="1"/>
  <c r="B398" i="4"/>
  <c r="B397" i="4"/>
  <c r="K397" i="4" s="1"/>
  <c r="B410" i="4"/>
  <c r="B409" i="4"/>
  <c r="K409" i="4" s="1"/>
  <c r="B422" i="4"/>
  <c r="B421" i="4"/>
  <c r="K421" i="4" s="1"/>
  <c r="B434" i="4"/>
  <c r="B433" i="4"/>
  <c r="K433" i="4" s="1"/>
  <c r="B446" i="4"/>
  <c r="B445" i="4"/>
  <c r="K445" i="4" s="1"/>
  <c r="B458" i="4"/>
  <c r="B457" i="4"/>
  <c r="K457" i="4" s="1"/>
  <c r="B470" i="4"/>
  <c r="B469" i="4"/>
  <c r="K469" i="4" s="1"/>
  <c r="B482" i="4"/>
  <c r="B481" i="4"/>
  <c r="K481" i="4" s="1"/>
  <c r="B494" i="4"/>
  <c r="B493" i="4"/>
  <c r="K493" i="4" s="1"/>
  <c r="B506" i="4"/>
  <c r="B505" i="4"/>
  <c r="K505" i="4" s="1"/>
  <c r="B518" i="4"/>
  <c r="B517" i="4"/>
  <c r="K517" i="4" s="1"/>
  <c r="B530" i="4"/>
  <c r="B529" i="4"/>
  <c r="K529" i="4" s="1"/>
  <c r="B542" i="4"/>
  <c r="B541" i="4"/>
  <c r="K541" i="4" s="1"/>
  <c r="B554" i="4"/>
  <c r="B553" i="4"/>
  <c r="K553" i="4" s="1"/>
  <c r="B566" i="4"/>
  <c r="B565" i="4"/>
  <c r="K565" i="4" s="1"/>
  <c r="B578" i="4"/>
  <c r="B577" i="4"/>
  <c r="K577" i="4" s="1"/>
  <c r="B590" i="4"/>
  <c r="B589" i="4"/>
  <c r="K589" i="4" s="1"/>
  <c r="B602" i="4"/>
  <c r="B601" i="4"/>
  <c r="K601" i="4" s="1"/>
  <c r="B614" i="4"/>
  <c r="B613" i="4"/>
  <c r="K613" i="4" s="1"/>
  <c r="B626" i="4"/>
  <c r="B625" i="4"/>
  <c r="K625" i="4" s="1"/>
  <c r="B638" i="4"/>
  <c r="B637" i="4"/>
  <c r="K637" i="4" s="1"/>
  <c r="B650" i="4"/>
  <c r="B649" i="4"/>
  <c r="K649" i="4" s="1"/>
  <c r="B662" i="4"/>
  <c r="B661" i="4"/>
  <c r="K661" i="4" s="1"/>
  <c r="B674" i="4"/>
  <c r="B673" i="4"/>
  <c r="K673" i="4" s="1"/>
  <c r="B686" i="4"/>
  <c r="B685" i="4"/>
  <c r="K685" i="4" s="1"/>
  <c r="B697" i="4"/>
  <c r="K697" i="4" s="1"/>
  <c r="B698" i="4"/>
  <c r="B709" i="4"/>
  <c r="K709" i="4" s="1"/>
  <c r="B710" i="4"/>
  <c r="B721" i="4"/>
  <c r="K721" i="4" s="1"/>
  <c r="B722" i="4"/>
  <c r="B733" i="4"/>
  <c r="K733" i="4" s="1"/>
  <c r="B734" i="4"/>
  <c r="B745" i="4"/>
  <c r="K745" i="4" s="1"/>
  <c r="B746" i="4"/>
  <c r="B757" i="4"/>
  <c r="K757" i="4" s="1"/>
  <c r="B758" i="4"/>
  <c r="B769" i="4"/>
  <c r="K769" i="4" s="1"/>
  <c r="B770" i="4"/>
  <c r="B781" i="4"/>
  <c r="K781" i="4" s="1"/>
  <c r="B782" i="4"/>
  <c r="B793" i="4"/>
  <c r="K793" i="4" s="1"/>
  <c r="B794" i="4"/>
  <c r="B805" i="4"/>
  <c r="K805" i="4" s="1"/>
  <c r="B806" i="4"/>
  <c r="B817" i="4"/>
  <c r="K817" i="4" s="1"/>
  <c r="B818" i="4"/>
  <c r="B829" i="4"/>
  <c r="K829" i="4" s="1"/>
  <c r="B830" i="4"/>
  <c r="B841" i="4"/>
  <c r="K841" i="4" s="1"/>
  <c r="B842" i="4"/>
  <c r="B853" i="4"/>
  <c r="K853" i="4" s="1"/>
  <c r="B854" i="4"/>
  <c r="B865" i="4"/>
  <c r="K865" i="4" s="1"/>
  <c r="B866" i="4"/>
  <c r="B877" i="4"/>
  <c r="K877" i="4" s="1"/>
  <c r="B878" i="4"/>
  <c r="B889" i="4"/>
  <c r="K889" i="4" s="1"/>
  <c r="B890" i="4"/>
  <c r="B901" i="4"/>
  <c r="K901" i="4" s="1"/>
  <c r="B902" i="4"/>
  <c r="B913" i="4"/>
  <c r="K913" i="4" s="1"/>
  <c r="B914" i="4"/>
  <c r="B925" i="4"/>
  <c r="K925" i="4" s="1"/>
  <c r="B926" i="4"/>
  <c r="B937" i="4"/>
  <c r="K937" i="4" s="1"/>
  <c r="B938" i="4"/>
  <c r="B949" i="4"/>
  <c r="K949" i="4" s="1"/>
  <c r="B950" i="4"/>
  <c r="B961" i="4"/>
  <c r="K961" i="4" s="1"/>
  <c r="B962" i="4"/>
  <c r="B973" i="4"/>
  <c r="K973" i="4" s="1"/>
  <c r="B974" i="4"/>
  <c r="B985" i="4"/>
  <c r="K985" i="4" s="1"/>
  <c r="B986" i="4"/>
  <c r="B997" i="4"/>
  <c r="K997" i="4" s="1"/>
  <c r="B998" i="4"/>
  <c r="B1009" i="4"/>
  <c r="K1009" i="4" s="1"/>
  <c r="B1010" i="4"/>
  <c r="B1021" i="4"/>
  <c r="K1021" i="4" s="1"/>
  <c r="B1022" i="4"/>
  <c r="B1033" i="4"/>
  <c r="K1033" i="4" s="1"/>
  <c r="B1034" i="4"/>
  <c r="B1045" i="4"/>
  <c r="K1045" i="4" s="1"/>
  <c r="B1046" i="4"/>
  <c r="B1057" i="4"/>
  <c r="K1057" i="4" s="1"/>
  <c r="B1058" i="4"/>
  <c r="B1069" i="4"/>
  <c r="K1069" i="4" s="1"/>
  <c r="B1070" i="4"/>
  <c r="B1081" i="4"/>
  <c r="K1081" i="4" s="1"/>
  <c r="B1082" i="4"/>
  <c r="B1093" i="4"/>
  <c r="K1093" i="4" s="1"/>
  <c r="B1094" i="4"/>
  <c r="B1105" i="4"/>
  <c r="K1105" i="4" s="1"/>
  <c r="B1106" i="4"/>
  <c r="B1117" i="4"/>
  <c r="K1117" i="4" s="1"/>
  <c r="B1118" i="4"/>
  <c r="B1129" i="4"/>
  <c r="K1129" i="4" s="1"/>
  <c r="B1130" i="4"/>
  <c r="B1141" i="4"/>
  <c r="K1141" i="4" s="1"/>
  <c r="B1142" i="4"/>
  <c r="B1153" i="4"/>
  <c r="K1153" i="4" s="1"/>
  <c r="B1154" i="4"/>
  <c r="B1165" i="4"/>
  <c r="K1165" i="4" s="1"/>
  <c r="B1166" i="4"/>
  <c r="B1177" i="4"/>
  <c r="K1177" i="4" s="1"/>
  <c r="B1178" i="4"/>
  <c r="B1189" i="4"/>
  <c r="K1189" i="4" s="1"/>
  <c r="B1190" i="4"/>
  <c r="G36" i="3"/>
  <c r="G257" i="3"/>
  <c r="F19" i="3"/>
  <c r="G19" i="3"/>
  <c r="F53" i="3"/>
  <c r="G172" i="3"/>
  <c r="G121" i="3"/>
  <c r="G104" i="3"/>
  <c r="F138" i="3"/>
  <c r="D122" i="3"/>
  <c r="D36" i="3"/>
  <c r="D105" i="3"/>
  <c r="D121" i="3"/>
  <c r="D258" i="3"/>
  <c r="D87" i="3"/>
  <c r="D88" i="3"/>
  <c r="D139" i="3"/>
  <c r="D173" i="3"/>
  <c r="D54" i="3"/>
  <c r="D37" i="3"/>
  <c r="D326" i="3"/>
  <c r="P4" i="2"/>
  <c r="L4" i="2"/>
  <c r="M4" i="2"/>
  <c r="N4" i="2"/>
  <c r="O4" i="2"/>
  <c r="C5" i="3"/>
  <c r="D5" i="3" s="1"/>
  <c r="B2" i="3"/>
  <c r="C6" i="3"/>
  <c r="E6" i="3" s="1"/>
  <c r="C2" i="3"/>
  <c r="E2" i="3" s="1"/>
  <c r="C7" i="3"/>
  <c r="E7" i="3" s="1"/>
  <c r="K7" i="4"/>
  <c r="C3" i="3"/>
  <c r="E3" i="3" s="1"/>
  <c r="C9" i="3"/>
  <c r="E9" i="3" s="1"/>
  <c r="K7" i="2"/>
  <c r="F17" i="3"/>
  <c r="C4" i="3"/>
  <c r="E4" i="3" s="1"/>
  <c r="C5" i="2"/>
  <c r="D172" i="3"/>
  <c r="D325" i="3"/>
  <c r="D53" i="3"/>
  <c r="D138" i="3"/>
  <c r="D240" i="3"/>
  <c r="D257" i="3"/>
  <c r="F6" i="2"/>
  <c r="C6" i="4"/>
  <c r="F6" i="4"/>
  <c r="E4" i="4"/>
  <c r="D5" i="4"/>
  <c r="C4" i="4"/>
  <c r="J4" i="4" s="1"/>
  <c r="H4" i="4"/>
  <c r="D4" i="4"/>
  <c r="D6" i="4"/>
  <c r="D10" i="3"/>
  <c r="E10" i="3"/>
  <c r="G4" i="4"/>
  <c r="F4" i="4"/>
  <c r="F4" i="2"/>
  <c r="C6" i="2"/>
  <c r="D5" i="2"/>
  <c r="H4" i="2"/>
  <c r="D4" i="2"/>
  <c r="G4" i="2"/>
  <c r="C4" i="2"/>
  <c r="E4" i="2"/>
  <c r="D6" i="2"/>
  <c r="D9" i="3" l="1"/>
  <c r="J1183" i="2"/>
  <c r="H1183" i="2"/>
  <c r="D1183" i="2"/>
  <c r="F1183" i="2"/>
  <c r="C1183" i="2"/>
  <c r="D1185" i="2"/>
  <c r="G1185" i="2"/>
  <c r="C1185" i="2"/>
  <c r="D1184" i="2"/>
  <c r="F1185" i="2"/>
  <c r="E1183" i="2"/>
  <c r="C1184" i="2"/>
  <c r="G1183" i="2"/>
  <c r="G1161" i="2"/>
  <c r="C1161" i="2"/>
  <c r="C1159" i="2"/>
  <c r="D1161" i="2"/>
  <c r="J1159" i="2"/>
  <c r="H1159" i="2"/>
  <c r="F1159" i="2"/>
  <c r="D1159" i="2"/>
  <c r="F1161" i="2"/>
  <c r="E1159" i="2"/>
  <c r="C1160" i="2"/>
  <c r="G1159" i="2"/>
  <c r="D1160" i="2"/>
  <c r="G1137" i="2"/>
  <c r="E1135" i="2"/>
  <c r="D1137" i="2"/>
  <c r="D1135" i="2"/>
  <c r="F1137" i="2"/>
  <c r="J1135" i="2"/>
  <c r="C1136" i="2"/>
  <c r="G1135" i="2"/>
  <c r="C1137" i="2"/>
  <c r="C1135" i="2"/>
  <c r="H1135" i="2"/>
  <c r="D1136" i="2"/>
  <c r="F1135" i="2"/>
  <c r="C1112" i="2"/>
  <c r="H1111" i="2"/>
  <c r="G1111" i="2"/>
  <c r="E1111" i="2"/>
  <c r="D1111" i="2"/>
  <c r="C1111" i="2"/>
  <c r="G1113" i="2"/>
  <c r="D1113" i="2"/>
  <c r="F1113" i="2"/>
  <c r="C1113" i="2"/>
  <c r="J1111" i="2"/>
  <c r="D1112" i="2"/>
  <c r="F1111" i="2"/>
  <c r="J1087" i="2"/>
  <c r="D1089" i="2"/>
  <c r="F1089" i="2"/>
  <c r="E1087" i="2"/>
  <c r="D1087" i="2"/>
  <c r="G1089" i="2"/>
  <c r="G1087" i="2"/>
  <c r="C1087" i="2"/>
  <c r="H1087" i="2"/>
  <c r="C1089" i="2"/>
  <c r="C1088" i="2"/>
  <c r="D1088" i="2"/>
  <c r="F1087" i="2"/>
  <c r="E1063" i="2"/>
  <c r="D1063" i="2"/>
  <c r="C1063" i="2"/>
  <c r="G1065" i="2"/>
  <c r="D1065" i="2"/>
  <c r="C1065" i="2"/>
  <c r="C1064" i="2"/>
  <c r="G1063" i="2"/>
  <c r="H1063" i="2"/>
  <c r="J1063" i="2"/>
  <c r="F1065" i="2"/>
  <c r="D1064" i="2"/>
  <c r="F1063" i="2"/>
  <c r="C1041" i="2"/>
  <c r="E1039" i="2"/>
  <c r="D1041" i="2"/>
  <c r="G1041" i="2"/>
  <c r="C1039" i="2"/>
  <c r="F1041" i="2"/>
  <c r="C1040" i="2"/>
  <c r="D1040" i="2"/>
  <c r="D1039" i="2"/>
  <c r="F1039" i="2"/>
  <c r="H1039" i="2"/>
  <c r="J1039" i="2"/>
  <c r="G1039" i="2"/>
  <c r="D1017" i="2"/>
  <c r="F1017" i="2"/>
  <c r="E1015" i="2"/>
  <c r="C1016" i="2"/>
  <c r="D1016" i="2"/>
  <c r="F1015" i="2"/>
  <c r="G1017" i="2"/>
  <c r="C1015" i="2"/>
  <c r="C1017" i="2"/>
  <c r="J1015" i="2"/>
  <c r="D1015" i="2"/>
  <c r="H1015" i="2"/>
  <c r="G1015" i="2"/>
  <c r="F993" i="2"/>
  <c r="D993" i="2"/>
  <c r="E991" i="2"/>
  <c r="C992" i="2"/>
  <c r="D992" i="2"/>
  <c r="F991" i="2"/>
  <c r="G993" i="2"/>
  <c r="C991" i="2"/>
  <c r="C993" i="2"/>
  <c r="J991" i="2"/>
  <c r="D991" i="2"/>
  <c r="H991" i="2"/>
  <c r="G991" i="2"/>
  <c r="C968" i="2"/>
  <c r="E967" i="2"/>
  <c r="D969" i="2"/>
  <c r="F969" i="2"/>
  <c r="D968" i="2"/>
  <c r="F967" i="2"/>
  <c r="G969" i="2"/>
  <c r="C967" i="2"/>
  <c r="C969" i="2"/>
  <c r="J967" i="2"/>
  <c r="D967" i="2"/>
  <c r="H967" i="2"/>
  <c r="G967" i="2"/>
  <c r="C944" i="2"/>
  <c r="E943" i="2"/>
  <c r="D945" i="2"/>
  <c r="F945" i="2"/>
  <c r="D944" i="2"/>
  <c r="F943" i="2"/>
  <c r="G945" i="2"/>
  <c r="C943" i="2"/>
  <c r="C945" i="2"/>
  <c r="J943" i="2"/>
  <c r="D943" i="2"/>
  <c r="H943" i="2"/>
  <c r="G943" i="2"/>
  <c r="G921" i="2"/>
  <c r="D920" i="2"/>
  <c r="E919" i="2"/>
  <c r="D921" i="2"/>
  <c r="G919" i="2"/>
  <c r="F919" i="2"/>
  <c r="C921" i="2"/>
  <c r="C919" i="2"/>
  <c r="H919" i="2"/>
  <c r="J919" i="2"/>
  <c r="F921" i="2"/>
  <c r="D919" i="2"/>
  <c r="C920" i="2"/>
  <c r="D896" i="2"/>
  <c r="G897" i="2"/>
  <c r="E895" i="2"/>
  <c r="D895" i="2"/>
  <c r="C896" i="2"/>
  <c r="F897" i="2"/>
  <c r="D897" i="2"/>
  <c r="G895" i="2"/>
  <c r="C897" i="2"/>
  <c r="C895" i="2"/>
  <c r="F895" i="2"/>
  <c r="H895" i="2"/>
  <c r="J895" i="2"/>
  <c r="H871" i="2"/>
  <c r="D873" i="2"/>
  <c r="D871" i="2"/>
  <c r="D872" i="2"/>
  <c r="G871" i="2"/>
  <c r="C872" i="2"/>
  <c r="F871" i="2"/>
  <c r="G873" i="2"/>
  <c r="E871" i="2"/>
  <c r="F873" i="2"/>
  <c r="J871" i="2"/>
  <c r="C871" i="2"/>
  <c r="C873" i="2"/>
  <c r="D848" i="2"/>
  <c r="C849" i="2"/>
  <c r="C847" i="2"/>
  <c r="D847" i="2"/>
  <c r="J847" i="2"/>
  <c r="F849" i="2"/>
  <c r="E847" i="2"/>
  <c r="F847" i="2"/>
  <c r="C848" i="2"/>
  <c r="H847" i="2"/>
  <c r="D849" i="2"/>
  <c r="G847" i="2"/>
  <c r="G849" i="2"/>
  <c r="D824" i="2"/>
  <c r="C824" i="2"/>
  <c r="H823" i="2"/>
  <c r="D825" i="2"/>
  <c r="G823" i="2"/>
  <c r="G825" i="2"/>
  <c r="C825" i="2"/>
  <c r="C823" i="2"/>
  <c r="D823" i="2"/>
  <c r="J823" i="2"/>
  <c r="F825" i="2"/>
  <c r="E823" i="2"/>
  <c r="F823" i="2"/>
  <c r="C801" i="2"/>
  <c r="C799" i="2"/>
  <c r="H799" i="2"/>
  <c r="J799" i="2"/>
  <c r="G801" i="2"/>
  <c r="F801" i="2"/>
  <c r="E799" i="2"/>
  <c r="D799" i="2"/>
  <c r="F799" i="2"/>
  <c r="C800" i="2"/>
  <c r="D801" i="2"/>
  <c r="G799" i="2"/>
  <c r="D800" i="2"/>
  <c r="H775" i="2"/>
  <c r="J775" i="2"/>
  <c r="C776" i="2"/>
  <c r="D777" i="2"/>
  <c r="G775" i="2"/>
  <c r="E775" i="2"/>
  <c r="C775" i="2"/>
  <c r="F777" i="2"/>
  <c r="D775" i="2"/>
  <c r="F775" i="2"/>
  <c r="C777" i="2"/>
  <c r="D776" i="2"/>
  <c r="G777" i="2"/>
  <c r="G753" i="2"/>
  <c r="F751" i="2"/>
  <c r="C753" i="2"/>
  <c r="C751" i="2"/>
  <c r="D752" i="2"/>
  <c r="G751" i="2"/>
  <c r="J751" i="2"/>
  <c r="H751" i="2"/>
  <c r="F753" i="2"/>
  <c r="E751" i="2"/>
  <c r="D751" i="2"/>
  <c r="C752" i="2"/>
  <c r="D753" i="2"/>
  <c r="D727" i="2"/>
  <c r="G729" i="2"/>
  <c r="J727" i="2"/>
  <c r="H727" i="2"/>
  <c r="D729" i="2"/>
  <c r="C729" i="2"/>
  <c r="C727" i="2"/>
  <c r="D728" i="2"/>
  <c r="F727" i="2"/>
  <c r="F729" i="2"/>
  <c r="E727" i="2"/>
  <c r="C728" i="2"/>
  <c r="G727" i="2"/>
  <c r="C705" i="2"/>
  <c r="D703" i="2"/>
  <c r="G705" i="2"/>
  <c r="D705" i="2"/>
  <c r="C703" i="2"/>
  <c r="H703" i="2"/>
  <c r="J703" i="2"/>
  <c r="D704" i="2"/>
  <c r="F705" i="2"/>
  <c r="E703" i="2"/>
  <c r="C704" i="2"/>
  <c r="G703" i="2"/>
  <c r="F703" i="2"/>
  <c r="D679" i="2"/>
  <c r="G681" i="2"/>
  <c r="J679" i="2"/>
  <c r="H679" i="2"/>
  <c r="C681" i="2"/>
  <c r="C679" i="2"/>
  <c r="D681" i="2"/>
  <c r="F679" i="2"/>
  <c r="F681" i="2"/>
  <c r="E679" i="2"/>
  <c r="C680" i="2"/>
  <c r="G679" i="2"/>
  <c r="D680" i="2"/>
  <c r="C655" i="2"/>
  <c r="G657" i="2"/>
  <c r="D657" i="2"/>
  <c r="J655" i="2"/>
  <c r="D655" i="2"/>
  <c r="C657" i="2"/>
  <c r="H655" i="2"/>
  <c r="C656" i="2"/>
  <c r="G655" i="2"/>
  <c r="F655" i="2"/>
  <c r="D656" i="2"/>
  <c r="F657" i="2"/>
  <c r="E655" i="2"/>
  <c r="G633" i="2"/>
  <c r="E631" i="2"/>
  <c r="D631" i="2"/>
  <c r="F633" i="2"/>
  <c r="H631" i="2"/>
  <c r="J631" i="2"/>
  <c r="D633" i="2"/>
  <c r="C631" i="2"/>
  <c r="G631" i="2"/>
  <c r="C633" i="2"/>
  <c r="C632" i="2"/>
  <c r="D632" i="2"/>
  <c r="F631" i="2"/>
  <c r="F609" i="2"/>
  <c r="G609" i="2"/>
  <c r="E607" i="2"/>
  <c r="C609" i="2"/>
  <c r="H607" i="2"/>
  <c r="C607" i="2"/>
  <c r="D607" i="2"/>
  <c r="D609" i="2"/>
  <c r="J607" i="2"/>
  <c r="G607" i="2"/>
  <c r="C608" i="2"/>
  <c r="D608" i="2"/>
  <c r="F607" i="2"/>
  <c r="G585" i="2"/>
  <c r="E583" i="2"/>
  <c r="C583" i="2"/>
  <c r="C585" i="2"/>
  <c r="D585" i="2"/>
  <c r="H583" i="2"/>
  <c r="D583" i="2"/>
  <c r="J583" i="2"/>
  <c r="F585" i="2"/>
  <c r="G583" i="2"/>
  <c r="C584" i="2"/>
  <c r="D584" i="2"/>
  <c r="F583" i="2"/>
  <c r="C561" i="2"/>
  <c r="G561" i="2"/>
  <c r="C559" i="2"/>
  <c r="D559" i="2"/>
  <c r="H559" i="2"/>
  <c r="D561" i="2"/>
  <c r="J559" i="2"/>
  <c r="F561" i="2"/>
  <c r="G559" i="2"/>
  <c r="E559" i="2"/>
  <c r="C560" i="2"/>
  <c r="D560" i="2"/>
  <c r="F559" i="2"/>
  <c r="G535" i="2"/>
  <c r="E535" i="2"/>
  <c r="D535" i="2"/>
  <c r="C535" i="2"/>
  <c r="F537" i="2"/>
  <c r="J535" i="2"/>
  <c r="G537" i="2"/>
  <c r="C537" i="2"/>
  <c r="H535" i="2"/>
  <c r="D537" i="2"/>
  <c r="C536" i="2"/>
  <c r="D536" i="2"/>
  <c r="F535" i="2"/>
  <c r="D512" i="2"/>
  <c r="F511" i="2"/>
  <c r="F513" i="2"/>
  <c r="E511" i="2"/>
  <c r="D511" i="2"/>
  <c r="G513" i="2"/>
  <c r="C512" i="2"/>
  <c r="D513" i="2"/>
  <c r="G511" i="2"/>
  <c r="C513" i="2"/>
  <c r="C511" i="2"/>
  <c r="I511" i="2"/>
  <c r="I513" i="2" s="1"/>
  <c r="H511" i="2"/>
  <c r="J511" i="2"/>
  <c r="D488" i="2"/>
  <c r="F487" i="2"/>
  <c r="G489" i="2"/>
  <c r="H487" i="2"/>
  <c r="J487" i="2"/>
  <c r="F489" i="2"/>
  <c r="E487" i="2"/>
  <c r="D487" i="2"/>
  <c r="C488" i="2"/>
  <c r="D489" i="2"/>
  <c r="G487" i="2"/>
  <c r="C489" i="2"/>
  <c r="C487" i="2"/>
  <c r="H463" i="2"/>
  <c r="D463" i="2"/>
  <c r="D465" i="2"/>
  <c r="F465" i="2"/>
  <c r="E463" i="2"/>
  <c r="D464" i="2"/>
  <c r="F463" i="2"/>
  <c r="C464" i="2"/>
  <c r="G463" i="2"/>
  <c r="C465" i="2"/>
  <c r="C463" i="2"/>
  <c r="G465" i="2"/>
  <c r="J463" i="2"/>
  <c r="C1193" i="2"/>
  <c r="D1192" i="2"/>
  <c r="E1192" i="2"/>
  <c r="F1194" i="2"/>
  <c r="D1194" i="2"/>
  <c r="H1192" i="2"/>
  <c r="J1192" i="2"/>
  <c r="C1192" i="2"/>
  <c r="C1194" i="2"/>
  <c r="D1193" i="2"/>
  <c r="G1192" i="2"/>
  <c r="F1192" i="2"/>
  <c r="G1194" i="2"/>
  <c r="D1169" i="2"/>
  <c r="H1168" i="2"/>
  <c r="J1168" i="2"/>
  <c r="F1170" i="2"/>
  <c r="D1168" i="2"/>
  <c r="G1170" i="2"/>
  <c r="G1168" i="2"/>
  <c r="E1168" i="2"/>
  <c r="C1170" i="2"/>
  <c r="C1168" i="2"/>
  <c r="C1169" i="2"/>
  <c r="D1170" i="2"/>
  <c r="F1168" i="2"/>
  <c r="F1146" i="2"/>
  <c r="F1144" i="2"/>
  <c r="D1145" i="2"/>
  <c r="G1144" i="2"/>
  <c r="D1144" i="2"/>
  <c r="E1144" i="2"/>
  <c r="C1144" i="2"/>
  <c r="D1146" i="2"/>
  <c r="C1146" i="2"/>
  <c r="J1144" i="2"/>
  <c r="G1146" i="2"/>
  <c r="C1145" i="2"/>
  <c r="H1144" i="2"/>
  <c r="D1121" i="2"/>
  <c r="F1120" i="2"/>
  <c r="F1122" i="2"/>
  <c r="G1120" i="2"/>
  <c r="J1120" i="2"/>
  <c r="G1122" i="2"/>
  <c r="C1120" i="2"/>
  <c r="H1120" i="2"/>
  <c r="D1120" i="2"/>
  <c r="E1120" i="2"/>
  <c r="C1121" i="2"/>
  <c r="D1122" i="2"/>
  <c r="C1122" i="2"/>
  <c r="F1096" i="2"/>
  <c r="F1098" i="2"/>
  <c r="D1097" i="2"/>
  <c r="G1096" i="2"/>
  <c r="D1096" i="2"/>
  <c r="E1096" i="2"/>
  <c r="C1096" i="2"/>
  <c r="D1098" i="2"/>
  <c r="C1098" i="2"/>
  <c r="J1096" i="2"/>
  <c r="G1098" i="2"/>
  <c r="C1097" i="2"/>
  <c r="H1096" i="2"/>
  <c r="F1074" i="2"/>
  <c r="E1072" i="2"/>
  <c r="G1074" i="2"/>
  <c r="D1072" i="2"/>
  <c r="C1073" i="2"/>
  <c r="D1073" i="2"/>
  <c r="C1072" i="2"/>
  <c r="H1072" i="2"/>
  <c r="G1072" i="2"/>
  <c r="F1072" i="2"/>
  <c r="D1074" i="2"/>
  <c r="J1072" i="2"/>
  <c r="C1074" i="2"/>
  <c r="F1050" i="2"/>
  <c r="E1048" i="2"/>
  <c r="D1049" i="2"/>
  <c r="C1048" i="2"/>
  <c r="C1050" i="2"/>
  <c r="F1048" i="2"/>
  <c r="J1048" i="2"/>
  <c r="H1048" i="2"/>
  <c r="C1049" i="2"/>
  <c r="D1048" i="2"/>
  <c r="G1050" i="2"/>
  <c r="D1050" i="2"/>
  <c r="G1048" i="2"/>
  <c r="C1025" i="2"/>
  <c r="H1024" i="2"/>
  <c r="G1024" i="2"/>
  <c r="E1024" i="2"/>
  <c r="D1024" i="2"/>
  <c r="C1024" i="2"/>
  <c r="J1024" i="2"/>
  <c r="G1026" i="2"/>
  <c r="C1026" i="2"/>
  <c r="F1026" i="2"/>
  <c r="D1026" i="2"/>
  <c r="D1025" i="2"/>
  <c r="F1024" i="2"/>
  <c r="H1000" i="2"/>
  <c r="G1000" i="2"/>
  <c r="E1000" i="2"/>
  <c r="D1000" i="2"/>
  <c r="C1000" i="2"/>
  <c r="C1001" i="2"/>
  <c r="J1000" i="2"/>
  <c r="G1002" i="2"/>
  <c r="C1002" i="2"/>
  <c r="F1002" i="2"/>
  <c r="D1002" i="2"/>
  <c r="D1001" i="2"/>
  <c r="F1000" i="2"/>
  <c r="F978" i="2"/>
  <c r="G976" i="2"/>
  <c r="C976" i="2"/>
  <c r="C978" i="2"/>
  <c r="C977" i="2"/>
  <c r="G978" i="2"/>
  <c r="D976" i="2"/>
  <c r="E976" i="2"/>
  <c r="D978" i="2"/>
  <c r="J976" i="2"/>
  <c r="H976" i="2"/>
  <c r="D977" i="2"/>
  <c r="F976" i="2"/>
  <c r="C954" i="2"/>
  <c r="G952" i="2"/>
  <c r="E952" i="2"/>
  <c r="F954" i="2"/>
  <c r="C952" i="2"/>
  <c r="G954" i="2"/>
  <c r="D952" i="2"/>
  <c r="D954" i="2"/>
  <c r="C953" i="2"/>
  <c r="J952" i="2"/>
  <c r="H952" i="2"/>
  <c r="D953" i="2"/>
  <c r="F952" i="2"/>
  <c r="J928" i="2"/>
  <c r="D928" i="2"/>
  <c r="C930" i="2"/>
  <c r="D930" i="2"/>
  <c r="G930" i="2"/>
  <c r="C928" i="2"/>
  <c r="H928" i="2"/>
  <c r="G928" i="2"/>
  <c r="E928" i="2"/>
  <c r="F930" i="2"/>
  <c r="C929" i="2"/>
  <c r="D929" i="2"/>
  <c r="F928" i="2"/>
  <c r="H352" i="2"/>
  <c r="C352" i="2"/>
  <c r="J352" i="2"/>
  <c r="D352" i="2"/>
  <c r="G352" i="2"/>
  <c r="C354" i="2"/>
  <c r="G354" i="2"/>
  <c r="D354" i="2"/>
  <c r="E352" i="2"/>
  <c r="D353" i="2"/>
  <c r="C353" i="2"/>
  <c r="F352" i="2"/>
  <c r="F354" i="2"/>
  <c r="H328" i="2"/>
  <c r="G330" i="2"/>
  <c r="D330" i="2"/>
  <c r="J328" i="2"/>
  <c r="D328" i="2"/>
  <c r="C330" i="2"/>
  <c r="C328" i="2"/>
  <c r="G328" i="2"/>
  <c r="F330" i="2"/>
  <c r="D329" i="2"/>
  <c r="E328" i="2"/>
  <c r="F328" i="2"/>
  <c r="C329" i="2"/>
  <c r="H304" i="2"/>
  <c r="G306" i="2"/>
  <c r="D306" i="2"/>
  <c r="J304" i="2"/>
  <c r="D304" i="2"/>
  <c r="G304" i="2"/>
  <c r="C306" i="2"/>
  <c r="C304" i="2"/>
  <c r="E304" i="2"/>
  <c r="C305" i="2"/>
  <c r="D305" i="2"/>
  <c r="F306" i="2"/>
  <c r="F304" i="2"/>
  <c r="G282" i="2"/>
  <c r="D280" i="2"/>
  <c r="G280" i="2"/>
  <c r="D282" i="2"/>
  <c r="H280" i="2"/>
  <c r="J280" i="2"/>
  <c r="C280" i="2"/>
  <c r="C282" i="2"/>
  <c r="F282" i="2"/>
  <c r="D281" i="2"/>
  <c r="E280" i="2"/>
  <c r="F280" i="2"/>
  <c r="C281" i="2"/>
  <c r="D258" i="2"/>
  <c r="G258" i="2"/>
  <c r="G256" i="2"/>
  <c r="J256" i="2"/>
  <c r="D256" i="2"/>
  <c r="H256" i="2"/>
  <c r="C258" i="2"/>
  <c r="C256" i="2"/>
  <c r="E256" i="2"/>
  <c r="C257" i="2"/>
  <c r="D257" i="2"/>
  <c r="F258" i="2"/>
  <c r="F256" i="2"/>
  <c r="J232" i="2"/>
  <c r="D232" i="2"/>
  <c r="G234" i="2"/>
  <c r="D234" i="2"/>
  <c r="G232" i="2"/>
  <c r="H232" i="2"/>
  <c r="C232" i="2"/>
  <c r="C234" i="2"/>
  <c r="F234" i="2"/>
  <c r="D233" i="2"/>
  <c r="E232" i="2"/>
  <c r="F232" i="2"/>
  <c r="C233" i="2"/>
  <c r="J208" i="2"/>
  <c r="D208" i="2"/>
  <c r="G208" i="2"/>
  <c r="G210" i="2"/>
  <c r="D210" i="2"/>
  <c r="H208" i="2"/>
  <c r="C210" i="2"/>
  <c r="C208" i="2"/>
  <c r="E208" i="2"/>
  <c r="C209" i="2"/>
  <c r="D209" i="2"/>
  <c r="F210" i="2"/>
  <c r="F208" i="2"/>
  <c r="G186" i="2"/>
  <c r="D184" i="2"/>
  <c r="D186" i="2"/>
  <c r="J184" i="2"/>
  <c r="F186" i="2"/>
  <c r="E184" i="2"/>
  <c r="F184" i="2"/>
  <c r="C185" i="2"/>
  <c r="G184" i="2"/>
  <c r="D185" i="2"/>
  <c r="C186" i="2"/>
  <c r="C184" i="2"/>
  <c r="H184" i="2"/>
  <c r="G162" i="2"/>
  <c r="D162" i="2"/>
  <c r="D160" i="2"/>
  <c r="J160" i="2"/>
  <c r="F160" i="2"/>
  <c r="F162" i="2"/>
  <c r="E160" i="2"/>
  <c r="C161" i="2"/>
  <c r="G160" i="2"/>
  <c r="C162" i="2"/>
  <c r="C160" i="2"/>
  <c r="D161" i="2"/>
  <c r="H160" i="2"/>
  <c r="G138" i="2"/>
  <c r="D138" i="2"/>
  <c r="D136" i="2"/>
  <c r="J136" i="2"/>
  <c r="C137" i="2"/>
  <c r="G136" i="2"/>
  <c r="F136" i="2"/>
  <c r="D137" i="2"/>
  <c r="F138" i="2"/>
  <c r="E136" i="2"/>
  <c r="C136" i="2"/>
  <c r="H136" i="2"/>
  <c r="C138" i="2"/>
  <c r="G114" i="2"/>
  <c r="D114" i="2"/>
  <c r="J112" i="2"/>
  <c r="D112" i="2"/>
  <c r="D113" i="2"/>
  <c r="F112" i="2"/>
  <c r="F114" i="2"/>
  <c r="C113" i="2"/>
  <c r="E112" i="2"/>
  <c r="H112" i="2"/>
  <c r="C112" i="2"/>
  <c r="G112" i="2"/>
  <c r="C114" i="2"/>
  <c r="G90" i="2"/>
  <c r="D88" i="2"/>
  <c r="D90" i="2"/>
  <c r="J88" i="2"/>
  <c r="E88" i="2"/>
  <c r="F90" i="2"/>
  <c r="G88" i="2"/>
  <c r="C88" i="2"/>
  <c r="F88" i="2"/>
  <c r="D89" i="2"/>
  <c r="C89" i="2"/>
  <c r="C90" i="2"/>
  <c r="H88" i="2"/>
  <c r="G66" i="2"/>
  <c r="D66" i="2"/>
  <c r="D64" i="2"/>
  <c r="J64" i="2"/>
  <c r="F64" i="2"/>
  <c r="C65" i="2"/>
  <c r="G64" i="2"/>
  <c r="D65" i="2"/>
  <c r="C64" i="2"/>
  <c r="F66" i="2"/>
  <c r="C66" i="2"/>
  <c r="E64" i="2"/>
  <c r="H64" i="2"/>
  <c r="G42" i="2"/>
  <c r="J40" i="2"/>
  <c r="D40" i="2"/>
  <c r="D42" i="2"/>
  <c r="F42" i="2"/>
  <c r="G40" i="2"/>
  <c r="C41" i="2"/>
  <c r="D41" i="2"/>
  <c r="F40" i="2"/>
  <c r="H40" i="2"/>
  <c r="E40" i="2"/>
  <c r="C40" i="2"/>
  <c r="C42" i="2"/>
  <c r="F18" i="2"/>
  <c r="D16" i="2"/>
  <c r="J16" i="2"/>
  <c r="H16" i="2"/>
  <c r="G18" i="2"/>
  <c r="C16" i="2"/>
  <c r="D17" i="2"/>
  <c r="G16" i="2"/>
  <c r="C18" i="2"/>
  <c r="C17" i="2"/>
  <c r="F16" i="2"/>
  <c r="D18" i="2"/>
  <c r="E16" i="2"/>
  <c r="G1179" i="2"/>
  <c r="D1177" i="2"/>
  <c r="F1177" i="2"/>
  <c r="D1178" i="2"/>
  <c r="D1179" i="2"/>
  <c r="G1177" i="2"/>
  <c r="F1179" i="2"/>
  <c r="E1177" i="2"/>
  <c r="C1177" i="2"/>
  <c r="J1177" i="2"/>
  <c r="C1178" i="2"/>
  <c r="C1179" i="2"/>
  <c r="H1177" i="2"/>
  <c r="H1153" i="2"/>
  <c r="D1155" i="2"/>
  <c r="C1153" i="2"/>
  <c r="D1154" i="2"/>
  <c r="J1153" i="2"/>
  <c r="D1153" i="2"/>
  <c r="E1153" i="2"/>
  <c r="G1153" i="2"/>
  <c r="G1155" i="2"/>
  <c r="F1155" i="2"/>
  <c r="C1154" i="2"/>
  <c r="C1155" i="2"/>
  <c r="F1153" i="2"/>
  <c r="H1129" i="2"/>
  <c r="F1131" i="2"/>
  <c r="E1129" i="2"/>
  <c r="J1129" i="2"/>
  <c r="G1131" i="2"/>
  <c r="C1131" i="2"/>
  <c r="D1131" i="2"/>
  <c r="C1129" i="2"/>
  <c r="D1129" i="2"/>
  <c r="C1130" i="2"/>
  <c r="G1129" i="2"/>
  <c r="D1130" i="2"/>
  <c r="F1129" i="2"/>
  <c r="C1106" i="2"/>
  <c r="F1107" i="2"/>
  <c r="G1105" i="2"/>
  <c r="E1105" i="2"/>
  <c r="H1105" i="2"/>
  <c r="G1107" i="2"/>
  <c r="D1105" i="2"/>
  <c r="C1105" i="2"/>
  <c r="J1105" i="2"/>
  <c r="C1107" i="2"/>
  <c r="D1107" i="2"/>
  <c r="D1106" i="2"/>
  <c r="F1105" i="2"/>
  <c r="E1081" i="2"/>
  <c r="D1083" i="2"/>
  <c r="H1081" i="2"/>
  <c r="J1081" i="2"/>
  <c r="C1081" i="2"/>
  <c r="D1081" i="2"/>
  <c r="C1083" i="2"/>
  <c r="F1083" i="2"/>
  <c r="G1081" i="2"/>
  <c r="G1083" i="2"/>
  <c r="C1082" i="2"/>
  <c r="D1082" i="2"/>
  <c r="F1081" i="2"/>
  <c r="H1057" i="2"/>
  <c r="C1057" i="2"/>
  <c r="D1059" i="2"/>
  <c r="D1057" i="2"/>
  <c r="E1057" i="2"/>
  <c r="J1057" i="2"/>
  <c r="F1059" i="2"/>
  <c r="G1059" i="2"/>
  <c r="G1057" i="2"/>
  <c r="C1058" i="2"/>
  <c r="C1059" i="2"/>
  <c r="D1058" i="2"/>
  <c r="F1057" i="2"/>
  <c r="D1035" i="2"/>
  <c r="F1035" i="2"/>
  <c r="C1034" i="2"/>
  <c r="E1033" i="2"/>
  <c r="D1034" i="2"/>
  <c r="C1033" i="2"/>
  <c r="C1035" i="2"/>
  <c r="G1035" i="2"/>
  <c r="G1033" i="2"/>
  <c r="J1033" i="2"/>
  <c r="F1033" i="2"/>
  <c r="D1033" i="2"/>
  <c r="H1033" i="2"/>
  <c r="D1011" i="2"/>
  <c r="C1010" i="2"/>
  <c r="E1009" i="2"/>
  <c r="F1011" i="2"/>
  <c r="D1010" i="2"/>
  <c r="C1009" i="2"/>
  <c r="C1011" i="2"/>
  <c r="F1009" i="2"/>
  <c r="G1011" i="2"/>
  <c r="G1009" i="2"/>
  <c r="J1009" i="2"/>
  <c r="D1009" i="2"/>
  <c r="H1009" i="2"/>
  <c r="D987" i="2"/>
  <c r="C986" i="2"/>
  <c r="F987" i="2"/>
  <c r="E985" i="2"/>
  <c r="D986" i="2"/>
  <c r="C985" i="2"/>
  <c r="C987" i="2"/>
  <c r="F985" i="2"/>
  <c r="G987" i="2"/>
  <c r="G985" i="2"/>
  <c r="J985" i="2"/>
  <c r="D985" i="2"/>
  <c r="H985" i="2"/>
  <c r="D963" i="2"/>
  <c r="C962" i="2"/>
  <c r="F963" i="2"/>
  <c r="E961" i="2"/>
  <c r="D962" i="2"/>
  <c r="C961" i="2"/>
  <c r="C963" i="2"/>
  <c r="F961" i="2"/>
  <c r="G963" i="2"/>
  <c r="G961" i="2"/>
  <c r="J961" i="2"/>
  <c r="D961" i="2"/>
  <c r="H961" i="2"/>
  <c r="D939" i="2"/>
  <c r="F939" i="2"/>
  <c r="E937" i="2"/>
  <c r="C938" i="2"/>
  <c r="D938" i="2"/>
  <c r="C937" i="2"/>
  <c r="C939" i="2"/>
  <c r="F937" i="2"/>
  <c r="G939" i="2"/>
  <c r="G937" i="2"/>
  <c r="J937" i="2"/>
  <c r="D937" i="2"/>
  <c r="H937" i="2"/>
  <c r="C914" i="2"/>
  <c r="D915" i="2"/>
  <c r="G913" i="2"/>
  <c r="F915" i="2"/>
  <c r="C915" i="2"/>
  <c r="C913" i="2"/>
  <c r="E913" i="2"/>
  <c r="H913" i="2"/>
  <c r="J913" i="2"/>
  <c r="G915" i="2"/>
  <c r="F913" i="2"/>
  <c r="D913" i="2"/>
  <c r="D914" i="2"/>
  <c r="F891" i="2"/>
  <c r="J889" i="2"/>
  <c r="H889" i="2"/>
  <c r="G889" i="2"/>
  <c r="D889" i="2"/>
  <c r="F889" i="2"/>
  <c r="E889" i="2"/>
  <c r="C889" i="2"/>
  <c r="G891" i="2"/>
  <c r="D891" i="2"/>
  <c r="C891" i="2"/>
  <c r="D890" i="2"/>
  <c r="C890" i="2"/>
  <c r="H865" i="2"/>
  <c r="D865" i="2"/>
  <c r="D867" i="2"/>
  <c r="C866" i="2"/>
  <c r="F865" i="2"/>
  <c r="G867" i="2"/>
  <c r="E865" i="2"/>
  <c r="F867" i="2"/>
  <c r="J865" i="2"/>
  <c r="C865" i="2"/>
  <c r="C867" i="2"/>
  <c r="D866" i="2"/>
  <c r="G865" i="2"/>
  <c r="G843" i="2"/>
  <c r="F841" i="2"/>
  <c r="H841" i="2"/>
  <c r="J841" i="2"/>
  <c r="F843" i="2"/>
  <c r="E841" i="2"/>
  <c r="D843" i="2"/>
  <c r="C842" i="2"/>
  <c r="G841" i="2"/>
  <c r="D842" i="2"/>
  <c r="D841" i="2"/>
  <c r="C843" i="2"/>
  <c r="C841" i="2"/>
  <c r="G819" i="2"/>
  <c r="H817" i="2"/>
  <c r="F817" i="2"/>
  <c r="J817" i="2"/>
  <c r="F819" i="2"/>
  <c r="E817" i="2"/>
  <c r="D817" i="2"/>
  <c r="C818" i="2"/>
  <c r="G817" i="2"/>
  <c r="D818" i="2"/>
  <c r="D819" i="2"/>
  <c r="C819" i="2"/>
  <c r="C817" i="2"/>
  <c r="F793" i="2"/>
  <c r="G795" i="2"/>
  <c r="D794" i="2"/>
  <c r="H793" i="2"/>
  <c r="J793" i="2"/>
  <c r="F795" i="2"/>
  <c r="E793" i="2"/>
  <c r="D793" i="2"/>
  <c r="C794" i="2"/>
  <c r="D795" i="2"/>
  <c r="G793" i="2"/>
  <c r="C795" i="2"/>
  <c r="C793" i="2"/>
  <c r="D770" i="2"/>
  <c r="F769" i="2"/>
  <c r="G771" i="2"/>
  <c r="C770" i="2"/>
  <c r="D771" i="2"/>
  <c r="G769" i="2"/>
  <c r="C771" i="2"/>
  <c r="C769" i="2"/>
  <c r="H769" i="2"/>
  <c r="J769" i="2"/>
  <c r="F771" i="2"/>
  <c r="E769" i="2"/>
  <c r="D769" i="2"/>
  <c r="D746" i="2"/>
  <c r="F745" i="2"/>
  <c r="D745" i="2"/>
  <c r="C747" i="2"/>
  <c r="C745" i="2"/>
  <c r="H745" i="2"/>
  <c r="F747" i="2"/>
  <c r="E745" i="2"/>
  <c r="G745" i="2"/>
  <c r="C746" i="2"/>
  <c r="D747" i="2"/>
  <c r="J745" i="2"/>
  <c r="G747" i="2"/>
  <c r="C721" i="2"/>
  <c r="G723" i="2"/>
  <c r="J721" i="2"/>
  <c r="D721" i="2"/>
  <c r="D723" i="2"/>
  <c r="F721" i="2"/>
  <c r="H721" i="2"/>
  <c r="C723" i="2"/>
  <c r="D722" i="2"/>
  <c r="F723" i="2"/>
  <c r="E721" i="2"/>
  <c r="C722" i="2"/>
  <c r="G721" i="2"/>
  <c r="C699" i="2"/>
  <c r="G699" i="2"/>
  <c r="D697" i="2"/>
  <c r="C697" i="2"/>
  <c r="F697" i="2"/>
  <c r="D699" i="2"/>
  <c r="H697" i="2"/>
  <c r="J697" i="2"/>
  <c r="C698" i="2"/>
  <c r="G697" i="2"/>
  <c r="D698" i="2"/>
  <c r="F699" i="2"/>
  <c r="E697" i="2"/>
  <c r="G675" i="2"/>
  <c r="C673" i="2"/>
  <c r="D673" i="2"/>
  <c r="D675" i="2"/>
  <c r="J673" i="2"/>
  <c r="C675" i="2"/>
  <c r="F673" i="2"/>
  <c r="H673" i="2"/>
  <c r="F675" i="2"/>
  <c r="E673" i="2"/>
  <c r="C674" i="2"/>
  <c r="G673" i="2"/>
  <c r="D674" i="2"/>
  <c r="G651" i="2"/>
  <c r="D649" i="2"/>
  <c r="H649" i="2"/>
  <c r="F649" i="2"/>
  <c r="C651" i="2"/>
  <c r="C649" i="2"/>
  <c r="D651" i="2"/>
  <c r="J649" i="2"/>
  <c r="D650" i="2"/>
  <c r="F651" i="2"/>
  <c r="E649" i="2"/>
  <c r="C650" i="2"/>
  <c r="G649" i="2"/>
  <c r="G627" i="2"/>
  <c r="D627" i="2"/>
  <c r="C627" i="2"/>
  <c r="C626" i="2"/>
  <c r="F627" i="2"/>
  <c r="J625" i="2"/>
  <c r="H625" i="2"/>
  <c r="G625" i="2"/>
  <c r="D625" i="2"/>
  <c r="C625" i="2"/>
  <c r="E625" i="2"/>
  <c r="D626" i="2"/>
  <c r="F625" i="2"/>
  <c r="C602" i="2"/>
  <c r="G603" i="2"/>
  <c r="D603" i="2"/>
  <c r="C603" i="2"/>
  <c r="H601" i="2"/>
  <c r="G601" i="2"/>
  <c r="E601" i="2"/>
  <c r="C601" i="2"/>
  <c r="J601" i="2"/>
  <c r="D601" i="2"/>
  <c r="F603" i="2"/>
  <c r="D602" i="2"/>
  <c r="F601" i="2"/>
  <c r="C578" i="2"/>
  <c r="G577" i="2"/>
  <c r="F579" i="2"/>
  <c r="H577" i="2"/>
  <c r="D577" i="2"/>
  <c r="G579" i="2"/>
  <c r="C579" i="2"/>
  <c r="E577" i="2"/>
  <c r="D579" i="2"/>
  <c r="J577" i="2"/>
  <c r="C577" i="2"/>
  <c r="D578" i="2"/>
  <c r="F577" i="2"/>
  <c r="C554" i="2"/>
  <c r="H553" i="2"/>
  <c r="G555" i="2"/>
  <c r="D555" i="2"/>
  <c r="C553" i="2"/>
  <c r="D553" i="2"/>
  <c r="F555" i="2"/>
  <c r="C555" i="2"/>
  <c r="G553" i="2"/>
  <c r="E553" i="2"/>
  <c r="J553" i="2"/>
  <c r="D554" i="2"/>
  <c r="F553" i="2"/>
  <c r="G531" i="2"/>
  <c r="F531" i="2"/>
  <c r="G529" i="2"/>
  <c r="C530" i="2"/>
  <c r="H529" i="2"/>
  <c r="D529" i="2"/>
  <c r="C531" i="2"/>
  <c r="J529" i="2"/>
  <c r="C529" i="2"/>
  <c r="E529" i="2"/>
  <c r="D531" i="2"/>
  <c r="D530" i="2"/>
  <c r="F529" i="2"/>
  <c r="G507" i="2"/>
  <c r="D506" i="2"/>
  <c r="F505" i="2"/>
  <c r="H505" i="2"/>
  <c r="J505" i="2"/>
  <c r="F507" i="2"/>
  <c r="E505" i="2"/>
  <c r="D505" i="2"/>
  <c r="C506" i="2"/>
  <c r="D507" i="2"/>
  <c r="G505" i="2"/>
  <c r="C507" i="2"/>
  <c r="C505" i="2"/>
  <c r="G483" i="2"/>
  <c r="F481" i="2"/>
  <c r="D482" i="2"/>
  <c r="F483" i="2"/>
  <c r="E481" i="2"/>
  <c r="D481" i="2"/>
  <c r="C482" i="2"/>
  <c r="D483" i="2"/>
  <c r="G481" i="2"/>
  <c r="C483" i="2"/>
  <c r="C481" i="2"/>
  <c r="H481" i="2"/>
  <c r="J481" i="2"/>
  <c r="H457" i="2"/>
  <c r="G459" i="2"/>
  <c r="F457" i="2"/>
  <c r="F459" i="2"/>
  <c r="E457" i="2"/>
  <c r="D458" i="2"/>
  <c r="C458" i="2"/>
  <c r="G457" i="2"/>
  <c r="D459" i="2"/>
  <c r="C459" i="2"/>
  <c r="C457" i="2"/>
  <c r="J457" i="2"/>
  <c r="D457" i="2"/>
  <c r="H1198" i="2"/>
  <c r="C1199" i="2"/>
  <c r="D1200" i="2"/>
  <c r="F1200" i="2"/>
  <c r="D1198" i="2"/>
  <c r="E1198" i="2"/>
  <c r="F1198" i="2"/>
  <c r="G1200" i="2"/>
  <c r="J1198" i="2"/>
  <c r="C1198" i="2"/>
  <c r="C1200" i="2"/>
  <c r="D1199" i="2"/>
  <c r="G1198" i="2"/>
  <c r="G1176" i="2"/>
  <c r="E1174" i="2"/>
  <c r="D1175" i="2"/>
  <c r="F1176" i="2"/>
  <c r="F1174" i="2"/>
  <c r="G1174" i="2"/>
  <c r="C1176" i="2"/>
  <c r="C1174" i="2"/>
  <c r="D1174" i="2"/>
  <c r="J1174" i="2"/>
  <c r="D1176" i="2"/>
  <c r="H1174" i="2"/>
  <c r="C1175" i="2"/>
  <c r="D1151" i="2"/>
  <c r="C1151" i="2"/>
  <c r="C1150" i="2"/>
  <c r="E1150" i="2"/>
  <c r="G1152" i="2"/>
  <c r="G1150" i="2"/>
  <c r="H1150" i="2"/>
  <c r="F1150" i="2"/>
  <c r="D1150" i="2"/>
  <c r="D1152" i="2"/>
  <c r="F1152" i="2"/>
  <c r="J1150" i="2"/>
  <c r="C1152" i="2"/>
  <c r="C1127" i="2"/>
  <c r="D1127" i="2"/>
  <c r="E1126" i="2"/>
  <c r="G1126" i="2"/>
  <c r="C1126" i="2"/>
  <c r="G1128" i="2"/>
  <c r="H1126" i="2"/>
  <c r="F1126" i="2"/>
  <c r="D1126" i="2"/>
  <c r="D1128" i="2"/>
  <c r="F1128" i="2"/>
  <c r="J1126" i="2"/>
  <c r="C1128" i="2"/>
  <c r="C1103" i="2"/>
  <c r="G1104" i="2"/>
  <c r="G1102" i="2"/>
  <c r="C1102" i="2"/>
  <c r="D1103" i="2"/>
  <c r="E1102" i="2"/>
  <c r="H1102" i="2"/>
  <c r="F1102" i="2"/>
  <c r="D1102" i="2"/>
  <c r="D1104" i="2"/>
  <c r="F1104" i="2"/>
  <c r="J1102" i="2"/>
  <c r="C1104" i="2"/>
  <c r="C1078" i="2"/>
  <c r="D1079" i="2"/>
  <c r="C1079" i="2"/>
  <c r="G1080" i="2"/>
  <c r="E1078" i="2"/>
  <c r="G1078" i="2"/>
  <c r="H1078" i="2"/>
  <c r="F1078" i="2"/>
  <c r="D1078" i="2"/>
  <c r="D1080" i="2"/>
  <c r="F1080" i="2"/>
  <c r="J1078" i="2"/>
  <c r="C1080" i="2"/>
  <c r="F1054" i="2"/>
  <c r="J1054" i="2"/>
  <c r="E1054" i="2"/>
  <c r="C1056" i="2"/>
  <c r="F1056" i="2"/>
  <c r="H1054" i="2"/>
  <c r="C1055" i="2"/>
  <c r="D1056" i="2"/>
  <c r="G1054" i="2"/>
  <c r="G1056" i="2"/>
  <c r="D1055" i="2"/>
  <c r="D1054" i="2"/>
  <c r="C1054" i="2"/>
  <c r="G1030" i="2"/>
  <c r="G1032" i="2"/>
  <c r="D1032" i="2"/>
  <c r="C1032" i="2"/>
  <c r="C1031" i="2"/>
  <c r="F1032" i="2"/>
  <c r="J1030" i="2"/>
  <c r="E1030" i="2"/>
  <c r="C1030" i="2"/>
  <c r="D1030" i="2"/>
  <c r="H1030" i="2"/>
  <c r="D1031" i="2"/>
  <c r="F1030" i="2"/>
  <c r="G1006" i="2"/>
  <c r="H1006" i="2"/>
  <c r="E1006" i="2"/>
  <c r="D1006" i="2"/>
  <c r="C1006" i="2"/>
  <c r="F1008" i="2"/>
  <c r="D1008" i="2"/>
  <c r="C1007" i="2"/>
  <c r="J1006" i="2"/>
  <c r="G1008" i="2"/>
  <c r="C1008" i="2"/>
  <c r="D1007" i="2"/>
  <c r="F1006" i="2"/>
  <c r="G984" i="2"/>
  <c r="D982" i="2"/>
  <c r="C984" i="2"/>
  <c r="D984" i="2"/>
  <c r="F984" i="2"/>
  <c r="C982" i="2"/>
  <c r="C983" i="2"/>
  <c r="G982" i="2"/>
  <c r="J982" i="2"/>
  <c r="E982" i="2"/>
  <c r="H982" i="2"/>
  <c r="D983" i="2"/>
  <c r="F982" i="2"/>
  <c r="H958" i="2"/>
  <c r="D960" i="2"/>
  <c r="F960" i="2"/>
  <c r="C958" i="2"/>
  <c r="J958" i="2"/>
  <c r="E958" i="2"/>
  <c r="D958" i="2"/>
  <c r="G958" i="2"/>
  <c r="G960" i="2"/>
  <c r="C960" i="2"/>
  <c r="C959" i="2"/>
  <c r="D959" i="2"/>
  <c r="F958" i="2"/>
  <c r="H934" i="2"/>
  <c r="D934" i="2"/>
  <c r="C934" i="2"/>
  <c r="E934" i="2"/>
  <c r="J934" i="2"/>
  <c r="C936" i="2"/>
  <c r="G936" i="2"/>
  <c r="D936" i="2"/>
  <c r="F936" i="2"/>
  <c r="G934" i="2"/>
  <c r="C935" i="2"/>
  <c r="D935" i="2"/>
  <c r="F934" i="2"/>
  <c r="D360" i="2"/>
  <c r="G360" i="2"/>
  <c r="J358" i="2"/>
  <c r="D358" i="2"/>
  <c r="G358" i="2"/>
  <c r="H358" i="2"/>
  <c r="C360" i="2"/>
  <c r="C358" i="2"/>
  <c r="E358" i="2"/>
  <c r="F360" i="2"/>
  <c r="D359" i="2"/>
  <c r="F358" i="2"/>
  <c r="C359" i="2"/>
  <c r="G336" i="2"/>
  <c r="J334" i="2"/>
  <c r="G334" i="2"/>
  <c r="C334" i="2"/>
  <c r="C336" i="2"/>
  <c r="D334" i="2"/>
  <c r="D336" i="2"/>
  <c r="H334" i="2"/>
  <c r="E334" i="2"/>
  <c r="F336" i="2"/>
  <c r="D335" i="2"/>
  <c r="C335" i="2"/>
  <c r="F334" i="2"/>
  <c r="D312" i="2"/>
  <c r="G312" i="2"/>
  <c r="D310" i="2"/>
  <c r="C312" i="2"/>
  <c r="C310" i="2"/>
  <c r="G310" i="2"/>
  <c r="J310" i="2"/>
  <c r="H310" i="2"/>
  <c r="E310" i="2"/>
  <c r="F312" i="2"/>
  <c r="C311" i="2"/>
  <c r="D311" i="2"/>
  <c r="F310" i="2"/>
  <c r="G286" i="2"/>
  <c r="C288" i="2"/>
  <c r="G288" i="2"/>
  <c r="D288" i="2"/>
  <c r="C286" i="2"/>
  <c r="H286" i="2"/>
  <c r="J286" i="2"/>
  <c r="D286" i="2"/>
  <c r="E286" i="2"/>
  <c r="F288" i="2"/>
  <c r="D287" i="2"/>
  <c r="C287" i="2"/>
  <c r="F286" i="2"/>
  <c r="H262" i="2"/>
  <c r="J262" i="2"/>
  <c r="D262" i="2"/>
  <c r="G264" i="2"/>
  <c r="D264" i="2"/>
  <c r="C264" i="2"/>
  <c r="C262" i="2"/>
  <c r="G262" i="2"/>
  <c r="E262" i="2"/>
  <c r="F264" i="2"/>
  <c r="C263" i="2"/>
  <c r="D263" i="2"/>
  <c r="F262" i="2"/>
  <c r="C238" i="2"/>
  <c r="J238" i="2"/>
  <c r="D238" i="2"/>
  <c r="C240" i="2"/>
  <c r="G238" i="2"/>
  <c r="G240" i="2"/>
  <c r="D240" i="2"/>
  <c r="H238" i="2"/>
  <c r="E238" i="2"/>
  <c r="F240" i="2"/>
  <c r="D239" i="2"/>
  <c r="C239" i="2"/>
  <c r="F238" i="2"/>
  <c r="H214" i="2"/>
  <c r="J214" i="2"/>
  <c r="D214" i="2"/>
  <c r="G214" i="2"/>
  <c r="C216" i="2"/>
  <c r="D216" i="2"/>
  <c r="C214" i="2"/>
  <c r="G216" i="2"/>
  <c r="E214" i="2"/>
  <c r="F216" i="2"/>
  <c r="C215" i="2"/>
  <c r="D215" i="2"/>
  <c r="F214" i="2"/>
  <c r="D192" i="2"/>
  <c r="H190" i="2"/>
  <c r="C190" i="2"/>
  <c r="F190" i="2"/>
  <c r="C192" i="2"/>
  <c r="G192" i="2"/>
  <c r="J190" i="2"/>
  <c r="C191" i="2"/>
  <c r="G190" i="2"/>
  <c r="D190" i="2"/>
  <c r="D191" i="2"/>
  <c r="F192" i="2"/>
  <c r="E190" i="2"/>
  <c r="F166" i="2"/>
  <c r="C166" i="2"/>
  <c r="D168" i="2"/>
  <c r="C168" i="2"/>
  <c r="H166" i="2"/>
  <c r="G168" i="2"/>
  <c r="D166" i="2"/>
  <c r="J166" i="2"/>
  <c r="D167" i="2"/>
  <c r="F168" i="2"/>
  <c r="E166" i="2"/>
  <c r="C167" i="2"/>
  <c r="G166" i="2"/>
  <c r="D144" i="2"/>
  <c r="C142" i="2"/>
  <c r="C144" i="2"/>
  <c r="G144" i="2"/>
  <c r="F142" i="2"/>
  <c r="H142" i="2"/>
  <c r="D142" i="2"/>
  <c r="J142" i="2"/>
  <c r="D143" i="2"/>
  <c r="F144" i="2"/>
  <c r="E142" i="2"/>
  <c r="C143" i="2"/>
  <c r="G142" i="2"/>
  <c r="D120" i="2"/>
  <c r="C118" i="2"/>
  <c r="F118" i="2"/>
  <c r="H118" i="2"/>
  <c r="G120" i="2"/>
  <c r="C120" i="2"/>
  <c r="J118" i="2"/>
  <c r="D118" i="2"/>
  <c r="F120" i="2"/>
  <c r="E118" i="2"/>
  <c r="C119" i="2"/>
  <c r="G118" i="2"/>
  <c r="D119" i="2"/>
  <c r="D96" i="2"/>
  <c r="C96" i="2"/>
  <c r="C94" i="2"/>
  <c r="G96" i="2"/>
  <c r="F94" i="2"/>
  <c r="H94" i="2"/>
  <c r="J94" i="2"/>
  <c r="C95" i="2"/>
  <c r="G94" i="2"/>
  <c r="D95" i="2"/>
  <c r="D94" i="2"/>
  <c r="E94" i="2"/>
  <c r="F96" i="2"/>
  <c r="D72" i="2"/>
  <c r="C70" i="2"/>
  <c r="F70" i="2"/>
  <c r="C72" i="2"/>
  <c r="H70" i="2"/>
  <c r="G72" i="2"/>
  <c r="D70" i="2"/>
  <c r="J70" i="2"/>
  <c r="C71" i="2"/>
  <c r="E70" i="2"/>
  <c r="D71" i="2"/>
  <c r="F72" i="2"/>
  <c r="G70" i="2"/>
  <c r="D48" i="2"/>
  <c r="C48" i="2"/>
  <c r="C46" i="2"/>
  <c r="F46" i="2"/>
  <c r="G48" i="2"/>
  <c r="H46" i="2"/>
  <c r="J46" i="2"/>
  <c r="D46" i="2"/>
  <c r="C47" i="2"/>
  <c r="E46" i="2"/>
  <c r="G46" i="2"/>
  <c r="D47" i="2"/>
  <c r="F48" i="2"/>
  <c r="F24" i="2"/>
  <c r="G22" i="2"/>
  <c r="F22" i="2"/>
  <c r="H22" i="2"/>
  <c r="D23" i="2"/>
  <c r="G24" i="2"/>
  <c r="C22" i="2"/>
  <c r="D22" i="2"/>
  <c r="J22" i="2"/>
  <c r="D24" i="2"/>
  <c r="C24" i="2"/>
  <c r="C23" i="2"/>
  <c r="E22" i="2"/>
  <c r="H439" i="2"/>
  <c r="D439" i="2"/>
  <c r="D441" i="2"/>
  <c r="C441" i="2"/>
  <c r="C439" i="2"/>
  <c r="F439" i="2"/>
  <c r="J439" i="2"/>
  <c r="F441" i="2"/>
  <c r="E439" i="2"/>
  <c r="D440" i="2"/>
  <c r="G441" i="2"/>
  <c r="C440" i="2"/>
  <c r="G439" i="2"/>
  <c r="H415" i="2"/>
  <c r="D415" i="2"/>
  <c r="D417" i="2"/>
  <c r="F417" i="2"/>
  <c r="E415" i="2"/>
  <c r="D416" i="2"/>
  <c r="F415" i="2"/>
  <c r="C416" i="2"/>
  <c r="G415" i="2"/>
  <c r="C417" i="2"/>
  <c r="C415" i="2"/>
  <c r="G417" i="2"/>
  <c r="J415" i="2"/>
  <c r="H391" i="2"/>
  <c r="D391" i="2"/>
  <c r="D393" i="2"/>
  <c r="C393" i="2"/>
  <c r="C391" i="2"/>
  <c r="F391" i="2"/>
  <c r="J391" i="2"/>
  <c r="F393" i="2"/>
  <c r="E391" i="2"/>
  <c r="D392" i="2"/>
  <c r="G393" i="2"/>
  <c r="C392" i="2"/>
  <c r="G391" i="2"/>
  <c r="H367" i="2"/>
  <c r="D367" i="2"/>
  <c r="D369" i="2"/>
  <c r="F369" i="2"/>
  <c r="E367" i="2"/>
  <c r="D368" i="2"/>
  <c r="F367" i="2"/>
  <c r="C368" i="2"/>
  <c r="G367" i="2"/>
  <c r="C369" i="2"/>
  <c r="C367" i="2"/>
  <c r="G369" i="2"/>
  <c r="J367" i="2"/>
  <c r="G345" i="2"/>
  <c r="F345" i="2"/>
  <c r="E343" i="2"/>
  <c r="D343" i="2"/>
  <c r="C344" i="2"/>
  <c r="D345" i="2"/>
  <c r="G343" i="2"/>
  <c r="C345" i="2"/>
  <c r="C343" i="2"/>
  <c r="H343" i="2"/>
  <c r="J343" i="2"/>
  <c r="F343" i="2"/>
  <c r="D344" i="2"/>
  <c r="G321" i="2"/>
  <c r="C320" i="2"/>
  <c r="D321" i="2"/>
  <c r="G319" i="2"/>
  <c r="C321" i="2"/>
  <c r="C319" i="2"/>
  <c r="H319" i="2"/>
  <c r="J319" i="2"/>
  <c r="E319" i="2"/>
  <c r="D319" i="2"/>
  <c r="F319" i="2"/>
  <c r="F321" i="2"/>
  <c r="D320" i="2"/>
  <c r="G297" i="2"/>
  <c r="C296" i="2"/>
  <c r="D297" i="2"/>
  <c r="G295" i="2"/>
  <c r="C297" i="2"/>
  <c r="C295" i="2"/>
  <c r="H295" i="2"/>
  <c r="J295" i="2"/>
  <c r="E295" i="2"/>
  <c r="F295" i="2"/>
  <c r="D295" i="2"/>
  <c r="D296" i="2"/>
  <c r="F297" i="2"/>
  <c r="F273" i="2"/>
  <c r="C272" i="2"/>
  <c r="D272" i="2"/>
  <c r="H271" i="2"/>
  <c r="J271" i="2"/>
  <c r="F271" i="2"/>
  <c r="E271" i="2"/>
  <c r="D273" i="2"/>
  <c r="G271" i="2"/>
  <c r="C271" i="2"/>
  <c r="G273" i="2"/>
  <c r="D271" i="2"/>
  <c r="C273" i="2"/>
  <c r="C249" i="2"/>
  <c r="C247" i="2"/>
  <c r="H247" i="2"/>
  <c r="J247" i="2"/>
  <c r="C248" i="2"/>
  <c r="D248" i="2"/>
  <c r="D247" i="2"/>
  <c r="E247" i="2"/>
  <c r="F247" i="2"/>
  <c r="D249" i="2"/>
  <c r="G247" i="2"/>
  <c r="G249" i="2"/>
  <c r="F249" i="2"/>
  <c r="F225" i="2"/>
  <c r="E223" i="2"/>
  <c r="C224" i="2"/>
  <c r="D224" i="2"/>
  <c r="D223" i="2"/>
  <c r="C225" i="2"/>
  <c r="C223" i="2"/>
  <c r="F223" i="2"/>
  <c r="J223" i="2"/>
  <c r="G225" i="2"/>
  <c r="D225" i="2"/>
  <c r="G223" i="2"/>
  <c r="H223" i="2"/>
  <c r="D199" i="2"/>
  <c r="D201" i="2"/>
  <c r="G199" i="2"/>
  <c r="E199" i="2"/>
  <c r="C199" i="2"/>
  <c r="F199" i="2"/>
  <c r="H199" i="2"/>
  <c r="C200" i="2"/>
  <c r="C201" i="2"/>
  <c r="F201" i="2"/>
  <c r="J199" i="2"/>
  <c r="G201" i="2"/>
  <c r="D200" i="2"/>
  <c r="G177" i="2"/>
  <c r="F175" i="2"/>
  <c r="D177" i="2"/>
  <c r="F177" i="2"/>
  <c r="D175" i="2"/>
  <c r="E175" i="2"/>
  <c r="J175" i="2"/>
  <c r="H175" i="2"/>
  <c r="C176" i="2"/>
  <c r="G175" i="2"/>
  <c r="C175" i="2"/>
  <c r="D176" i="2"/>
  <c r="C177" i="2"/>
  <c r="F151" i="2"/>
  <c r="D151" i="2"/>
  <c r="C152" i="2"/>
  <c r="F153" i="2"/>
  <c r="D153" i="2"/>
  <c r="G153" i="2"/>
  <c r="C153" i="2"/>
  <c r="C151" i="2"/>
  <c r="E151" i="2"/>
  <c r="J151" i="2"/>
  <c r="H151" i="2"/>
  <c r="D152" i="2"/>
  <c r="G151" i="2"/>
  <c r="D129" i="2"/>
  <c r="F129" i="2"/>
  <c r="C128" i="2"/>
  <c r="F127" i="2"/>
  <c r="D127" i="2"/>
  <c r="E127" i="2"/>
  <c r="G127" i="2"/>
  <c r="D128" i="2"/>
  <c r="C129" i="2"/>
  <c r="C127" i="2"/>
  <c r="J127" i="2"/>
  <c r="G129" i="2"/>
  <c r="H127" i="2"/>
  <c r="E103" i="2"/>
  <c r="C104" i="2"/>
  <c r="D105" i="2"/>
  <c r="F105" i="2"/>
  <c r="D103" i="2"/>
  <c r="F103" i="2"/>
  <c r="G105" i="2"/>
  <c r="J103" i="2"/>
  <c r="H103" i="2"/>
  <c r="G103" i="2"/>
  <c r="C103" i="2"/>
  <c r="D104" i="2"/>
  <c r="C105" i="2"/>
  <c r="F81" i="2"/>
  <c r="E79" i="2"/>
  <c r="D79" i="2"/>
  <c r="G81" i="2"/>
  <c r="D81" i="2"/>
  <c r="C80" i="2"/>
  <c r="F79" i="2"/>
  <c r="G79" i="2"/>
  <c r="D80" i="2"/>
  <c r="C81" i="2"/>
  <c r="C79" i="2"/>
  <c r="J79" i="2"/>
  <c r="H79" i="2"/>
  <c r="E55" i="2"/>
  <c r="F57" i="2"/>
  <c r="D57" i="2"/>
  <c r="F55" i="2"/>
  <c r="C56" i="2"/>
  <c r="D55" i="2"/>
  <c r="G57" i="2"/>
  <c r="G55" i="2"/>
  <c r="D56" i="2"/>
  <c r="C57" i="2"/>
  <c r="J55" i="2"/>
  <c r="C55" i="2"/>
  <c r="H55" i="2"/>
  <c r="H31" i="2"/>
  <c r="D31" i="2"/>
  <c r="D33" i="2"/>
  <c r="F33" i="2"/>
  <c r="G33" i="2"/>
  <c r="E31" i="2"/>
  <c r="C32" i="2"/>
  <c r="C31" i="2"/>
  <c r="C33" i="2"/>
  <c r="F31" i="2"/>
  <c r="G31" i="2"/>
  <c r="J31" i="2"/>
  <c r="D32" i="2"/>
  <c r="D904" i="2"/>
  <c r="C906" i="2"/>
  <c r="G906" i="2"/>
  <c r="C904" i="2"/>
  <c r="J904" i="2"/>
  <c r="D906" i="2"/>
  <c r="G904" i="2"/>
  <c r="H904" i="2"/>
  <c r="E904" i="2"/>
  <c r="C905" i="2"/>
  <c r="F906" i="2"/>
  <c r="F904" i="2"/>
  <c r="D905" i="2"/>
  <c r="F880" i="2"/>
  <c r="G882" i="2"/>
  <c r="D881" i="2"/>
  <c r="C882" i="2"/>
  <c r="C880" i="2"/>
  <c r="H880" i="2"/>
  <c r="J880" i="2"/>
  <c r="F882" i="2"/>
  <c r="E880" i="2"/>
  <c r="D880" i="2"/>
  <c r="C881" i="2"/>
  <c r="D882" i="2"/>
  <c r="G880" i="2"/>
  <c r="H856" i="2"/>
  <c r="C858" i="2"/>
  <c r="C856" i="2"/>
  <c r="F856" i="2"/>
  <c r="J856" i="2"/>
  <c r="D858" i="2"/>
  <c r="F858" i="2"/>
  <c r="E856" i="2"/>
  <c r="D857" i="2"/>
  <c r="G858" i="2"/>
  <c r="C857" i="2"/>
  <c r="G856" i="2"/>
  <c r="D856" i="2"/>
  <c r="H832" i="2"/>
  <c r="F834" i="2"/>
  <c r="E832" i="2"/>
  <c r="D833" i="2"/>
  <c r="G834" i="2"/>
  <c r="C833" i="2"/>
  <c r="G832" i="2"/>
  <c r="D834" i="2"/>
  <c r="C834" i="2"/>
  <c r="C832" i="2"/>
  <c r="F832" i="2"/>
  <c r="J832" i="2"/>
  <c r="D832" i="2"/>
  <c r="H808" i="2"/>
  <c r="C810" i="2"/>
  <c r="C808" i="2"/>
  <c r="F808" i="2"/>
  <c r="J808" i="2"/>
  <c r="D810" i="2"/>
  <c r="F810" i="2"/>
  <c r="E808" i="2"/>
  <c r="D809" i="2"/>
  <c r="G810" i="2"/>
  <c r="C809" i="2"/>
  <c r="G808" i="2"/>
  <c r="D808" i="2"/>
  <c r="H784" i="2"/>
  <c r="D786" i="2"/>
  <c r="E784" i="2"/>
  <c r="D784" i="2"/>
  <c r="F786" i="2"/>
  <c r="C785" i="2"/>
  <c r="C784" i="2"/>
  <c r="C786" i="2"/>
  <c r="G784" i="2"/>
  <c r="D785" i="2"/>
  <c r="F784" i="2"/>
  <c r="G786" i="2"/>
  <c r="J784" i="2"/>
  <c r="D760" i="2"/>
  <c r="D762" i="2"/>
  <c r="E760" i="2"/>
  <c r="H760" i="2"/>
  <c r="C761" i="2"/>
  <c r="F762" i="2"/>
  <c r="C760" i="2"/>
  <c r="C762" i="2"/>
  <c r="G760" i="2"/>
  <c r="D761" i="2"/>
  <c r="F760" i="2"/>
  <c r="G762" i="2"/>
  <c r="J760" i="2"/>
  <c r="C737" i="2"/>
  <c r="F736" i="2"/>
  <c r="G738" i="2"/>
  <c r="C738" i="2"/>
  <c r="C736" i="2"/>
  <c r="H736" i="2"/>
  <c r="D736" i="2"/>
  <c r="D737" i="2"/>
  <c r="F738" i="2"/>
  <c r="J736" i="2"/>
  <c r="G736" i="2"/>
  <c r="D738" i="2"/>
  <c r="E736" i="2"/>
  <c r="C713" i="2"/>
  <c r="G714" i="2"/>
  <c r="F712" i="2"/>
  <c r="C714" i="2"/>
  <c r="C712" i="2"/>
  <c r="D713" i="2"/>
  <c r="D714" i="2"/>
  <c r="F714" i="2"/>
  <c r="J712" i="2"/>
  <c r="D712" i="2"/>
  <c r="G712" i="2"/>
  <c r="E712" i="2"/>
  <c r="H712" i="2"/>
  <c r="C689" i="2"/>
  <c r="F688" i="2"/>
  <c r="G690" i="2"/>
  <c r="C690" i="2"/>
  <c r="C688" i="2"/>
  <c r="J688" i="2"/>
  <c r="G688" i="2"/>
  <c r="D690" i="2"/>
  <c r="E688" i="2"/>
  <c r="H688" i="2"/>
  <c r="D688" i="2"/>
  <c r="D689" i="2"/>
  <c r="F690" i="2"/>
  <c r="C665" i="2"/>
  <c r="G666" i="2"/>
  <c r="F664" i="2"/>
  <c r="C666" i="2"/>
  <c r="C664" i="2"/>
  <c r="G664" i="2"/>
  <c r="E664" i="2"/>
  <c r="H664" i="2"/>
  <c r="D665" i="2"/>
  <c r="D666" i="2"/>
  <c r="F666" i="2"/>
  <c r="J664" i="2"/>
  <c r="D664" i="2"/>
  <c r="G642" i="2"/>
  <c r="F642" i="2"/>
  <c r="E640" i="2"/>
  <c r="D640" i="2"/>
  <c r="C641" i="2"/>
  <c r="D642" i="2"/>
  <c r="G640" i="2"/>
  <c r="D641" i="2"/>
  <c r="C642" i="2"/>
  <c r="C640" i="2"/>
  <c r="H640" i="2"/>
  <c r="J640" i="2"/>
  <c r="F640" i="2"/>
  <c r="G618" i="2"/>
  <c r="F618" i="2"/>
  <c r="E616" i="2"/>
  <c r="D616" i="2"/>
  <c r="C617" i="2"/>
  <c r="D618" i="2"/>
  <c r="G616" i="2"/>
  <c r="D617" i="2"/>
  <c r="C618" i="2"/>
  <c r="C616" i="2"/>
  <c r="H616" i="2"/>
  <c r="J616" i="2"/>
  <c r="F616" i="2"/>
  <c r="G594" i="2"/>
  <c r="F594" i="2"/>
  <c r="E592" i="2"/>
  <c r="D592" i="2"/>
  <c r="C593" i="2"/>
  <c r="D594" i="2"/>
  <c r="G592" i="2"/>
  <c r="D593" i="2"/>
  <c r="C594" i="2"/>
  <c r="C592" i="2"/>
  <c r="H592" i="2"/>
  <c r="J592" i="2"/>
  <c r="F592" i="2"/>
  <c r="G570" i="2"/>
  <c r="F570" i="2"/>
  <c r="E568" i="2"/>
  <c r="D568" i="2"/>
  <c r="C569" i="2"/>
  <c r="D570" i="2"/>
  <c r="G568" i="2"/>
  <c r="D569" i="2"/>
  <c r="C570" i="2"/>
  <c r="C568" i="2"/>
  <c r="H568" i="2"/>
  <c r="J568" i="2"/>
  <c r="F568" i="2"/>
  <c r="C546" i="2"/>
  <c r="C544" i="2"/>
  <c r="F544" i="2"/>
  <c r="F546" i="2"/>
  <c r="D545" i="2"/>
  <c r="J544" i="2"/>
  <c r="H544" i="2"/>
  <c r="C545" i="2"/>
  <c r="E544" i="2"/>
  <c r="D546" i="2"/>
  <c r="G544" i="2"/>
  <c r="D544" i="2"/>
  <c r="G546" i="2"/>
  <c r="F522" i="2"/>
  <c r="C520" i="2"/>
  <c r="C522" i="2"/>
  <c r="D521" i="2"/>
  <c r="F520" i="2"/>
  <c r="J520" i="2"/>
  <c r="D520" i="2"/>
  <c r="G522" i="2"/>
  <c r="E520" i="2"/>
  <c r="D522" i="2"/>
  <c r="H520" i="2"/>
  <c r="G520" i="2"/>
  <c r="C521" i="2"/>
  <c r="H496" i="2"/>
  <c r="D498" i="2"/>
  <c r="D496" i="2"/>
  <c r="F496" i="2"/>
  <c r="G498" i="2"/>
  <c r="C497" i="2"/>
  <c r="J496" i="2"/>
  <c r="E496" i="2"/>
  <c r="F498" i="2"/>
  <c r="D497" i="2"/>
  <c r="G496" i="2"/>
  <c r="C498" i="2"/>
  <c r="C496" i="2"/>
  <c r="D472" i="2"/>
  <c r="H472" i="2"/>
  <c r="D474" i="2"/>
  <c r="F472" i="2"/>
  <c r="G474" i="2"/>
  <c r="C473" i="2"/>
  <c r="J472" i="2"/>
  <c r="E472" i="2"/>
  <c r="F474" i="2"/>
  <c r="D473" i="2"/>
  <c r="G472" i="2"/>
  <c r="C472" i="2"/>
  <c r="C474" i="2"/>
  <c r="D449" i="2"/>
  <c r="C450" i="2"/>
  <c r="C448" i="2"/>
  <c r="D448" i="2"/>
  <c r="C449" i="2"/>
  <c r="H448" i="2"/>
  <c r="D450" i="2"/>
  <c r="F450" i="2"/>
  <c r="F448" i="2"/>
  <c r="J448" i="2"/>
  <c r="E448" i="2"/>
  <c r="G448" i="2"/>
  <c r="G450" i="2"/>
  <c r="D425" i="2"/>
  <c r="C426" i="2"/>
  <c r="C424" i="2"/>
  <c r="D424" i="2"/>
  <c r="C425" i="2"/>
  <c r="H424" i="2"/>
  <c r="D426" i="2"/>
  <c r="J424" i="2"/>
  <c r="E424" i="2"/>
  <c r="G424" i="2"/>
  <c r="G426" i="2"/>
  <c r="F426" i="2"/>
  <c r="F424" i="2"/>
  <c r="D401" i="2"/>
  <c r="C402" i="2"/>
  <c r="C400" i="2"/>
  <c r="D400" i="2"/>
  <c r="C401" i="2"/>
  <c r="H400" i="2"/>
  <c r="D402" i="2"/>
  <c r="F402" i="2"/>
  <c r="F400" i="2"/>
  <c r="J400" i="2"/>
  <c r="E400" i="2"/>
  <c r="G400" i="2"/>
  <c r="G402" i="2"/>
  <c r="D377" i="2"/>
  <c r="C378" i="2"/>
  <c r="C376" i="2"/>
  <c r="D376" i="2"/>
  <c r="J376" i="2"/>
  <c r="F378" i="2"/>
  <c r="E376" i="2"/>
  <c r="F376" i="2"/>
  <c r="C377" i="2"/>
  <c r="H376" i="2"/>
  <c r="D378" i="2"/>
  <c r="G376" i="2"/>
  <c r="G378" i="2"/>
  <c r="G435" i="2"/>
  <c r="H433" i="2"/>
  <c r="F433" i="2"/>
  <c r="F435" i="2"/>
  <c r="E433" i="2"/>
  <c r="D434" i="2"/>
  <c r="C434" i="2"/>
  <c r="G433" i="2"/>
  <c r="D435" i="2"/>
  <c r="C435" i="2"/>
  <c r="C433" i="2"/>
  <c r="J433" i="2"/>
  <c r="D433" i="2"/>
  <c r="H409" i="2"/>
  <c r="F409" i="2"/>
  <c r="G411" i="2"/>
  <c r="F411" i="2"/>
  <c r="E409" i="2"/>
  <c r="D410" i="2"/>
  <c r="C410" i="2"/>
  <c r="G409" i="2"/>
  <c r="D411" i="2"/>
  <c r="C411" i="2"/>
  <c r="C409" i="2"/>
  <c r="J409" i="2"/>
  <c r="D409" i="2"/>
  <c r="H385" i="2"/>
  <c r="G387" i="2"/>
  <c r="F385" i="2"/>
  <c r="F387" i="2"/>
  <c r="E385" i="2"/>
  <c r="D386" i="2"/>
  <c r="C386" i="2"/>
  <c r="G385" i="2"/>
  <c r="D387" i="2"/>
  <c r="C387" i="2"/>
  <c r="C385" i="2"/>
  <c r="J385" i="2"/>
  <c r="D385" i="2"/>
  <c r="H361" i="2"/>
  <c r="C362" i="2"/>
  <c r="G361" i="2"/>
  <c r="D363" i="2"/>
  <c r="C363" i="2"/>
  <c r="G363" i="2"/>
  <c r="C361" i="2"/>
  <c r="J361" i="2"/>
  <c r="D361" i="2"/>
  <c r="F363" i="2"/>
  <c r="E361" i="2"/>
  <c r="F361" i="2"/>
  <c r="D362" i="2"/>
  <c r="G339" i="2"/>
  <c r="F337" i="2"/>
  <c r="D338" i="2"/>
  <c r="C338" i="2"/>
  <c r="D339" i="2"/>
  <c r="G337" i="2"/>
  <c r="C339" i="2"/>
  <c r="C337" i="2"/>
  <c r="H337" i="2"/>
  <c r="J337" i="2"/>
  <c r="F339" i="2"/>
  <c r="E337" i="2"/>
  <c r="D337" i="2"/>
  <c r="G315" i="2"/>
  <c r="F313" i="2"/>
  <c r="D314" i="2"/>
  <c r="C314" i="2"/>
  <c r="D315" i="2"/>
  <c r="G313" i="2"/>
  <c r="C315" i="2"/>
  <c r="C313" i="2"/>
  <c r="H313" i="2"/>
  <c r="J313" i="2"/>
  <c r="F315" i="2"/>
  <c r="E313" i="2"/>
  <c r="D313" i="2"/>
  <c r="D290" i="2"/>
  <c r="G291" i="2"/>
  <c r="F289" i="2"/>
  <c r="H289" i="2"/>
  <c r="J289" i="2"/>
  <c r="F291" i="2"/>
  <c r="E289" i="2"/>
  <c r="D289" i="2"/>
  <c r="C290" i="2"/>
  <c r="D291" i="2"/>
  <c r="G289" i="2"/>
  <c r="C291" i="2"/>
  <c r="C289" i="2"/>
  <c r="H265" i="2"/>
  <c r="J265" i="2"/>
  <c r="D265" i="2"/>
  <c r="D266" i="2"/>
  <c r="F267" i="2"/>
  <c r="C267" i="2"/>
  <c r="E265" i="2"/>
  <c r="C266" i="2"/>
  <c r="D267" i="2"/>
  <c r="G265" i="2"/>
  <c r="F265" i="2"/>
  <c r="C265" i="2"/>
  <c r="G267" i="2"/>
  <c r="D243" i="2"/>
  <c r="G241" i="2"/>
  <c r="E241" i="2"/>
  <c r="C243" i="2"/>
  <c r="C241" i="2"/>
  <c r="J241" i="2"/>
  <c r="D242" i="2"/>
  <c r="F243" i="2"/>
  <c r="H241" i="2"/>
  <c r="C242" i="2"/>
  <c r="F241" i="2"/>
  <c r="D241" i="2"/>
  <c r="G243" i="2"/>
  <c r="F219" i="2"/>
  <c r="C218" i="2"/>
  <c r="E217" i="2"/>
  <c r="C219" i="2"/>
  <c r="C217" i="2"/>
  <c r="F217" i="2"/>
  <c r="D217" i="2"/>
  <c r="J217" i="2"/>
  <c r="D219" i="2"/>
  <c r="G217" i="2"/>
  <c r="H217" i="2"/>
  <c r="D218" i="2"/>
  <c r="G219" i="2"/>
  <c r="D195" i="2"/>
  <c r="D194" i="2"/>
  <c r="C195" i="2"/>
  <c r="C193" i="2"/>
  <c r="J193" i="2"/>
  <c r="D193" i="2"/>
  <c r="E193" i="2"/>
  <c r="H193" i="2"/>
  <c r="F193" i="2"/>
  <c r="G193" i="2"/>
  <c r="F195" i="2"/>
  <c r="C194" i="2"/>
  <c r="G195" i="2"/>
  <c r="F171" i="2"/>
  <c r="D170" i="2"/>
  <c r="D171" i="2"/>
  <c r="C171" i="2"/>
  <c r="C169" i="2"/>
  <c r="H169" i="2"/>
  <c r="E169" i="2"/>
  <c r="D169" i="2"/>
  <c r="C170" i="2"/>
  <c r="J169" i="2"/>
  <c r="G171" i="2"/>
  <c r="G169" i="2"/>
  <c r="F169" i="2"/>
  <c r="D147" i="2"/>
  <c r="D145" i="2"/>
  <c r="C147" i="2"/>
  <c r="C145" i="2"/>
  <c r="E145" i="2"/>
  <c r="J145" i="2"/>
  <c r="D146" i="2"/>
  <c r="F147" i="2"/>
  <c r="H145" i="2"/>
  <c r="C146" i="2"/>
  <c r="G147" i="2"/>
  <c r="F145" i="2"/>
  <c r="G145" i="2"/>
  <c r="G121" i="2"/>
  <c r="D123" i="2"/>
  <c r="C123" i="2"/>
  <c r="C121" i="2"/>
  <c r="D121" i="2"/>
  <c r="F123" i="2"/>
  <c r="H121" i="2"/>
  <c r="D122" i="2"/>
  <c r="E121" i="2"/>
  <c r="J121" i="2"/>
  <c r="G123" i="2"/>
  <c r="F121" i="2"/>
  <c r="C122" i="2"/>
  <c r="D99" i="2"/>
  <c r="C99" i="2"/>
  <c r="C97" i="2"/>
  <c r="E97" i="2"/>
  <c r="J97" i="2"/>
  <c r="H97" i="2"/>
  <c r="D97" i="2"/>
  <c r="D98" i="2"/>
  <c r="F99" i="2"/>
  <c r="G99" i="2"/>
  <c r="C98" i="2"/>
  <c r="G97" i="2"/>
  <c r="F97" i="2"/>
  <c r="J73" i="2"/>
  <c r="H73" i="2"/>
  <c r="D74" i="2"/>
  <c r="D75" i="2"/>
  <c r="G73" i="2"/>
  <c r="E73" i="2"/>
  <c r="C74" i="2"/>
  <c r="C73" i="2"/>
  <c r="D73" i="2"/>
  <c r="F75" i="2"/>
  <c r="F73" i="2"/>
  <c r="C75" i="2"/>
  <c r="G75" i="2"/>
  <c r="D49" i="2"/>
  <c r="J49" i="2"/>
  <c r="H49" i="2"/>
  <c r="C50" i="2"/>
  <c r="E49" i="2"/>
  <c r="G49" i="2"/>
  <c r="D50" i="2"/>
  <c r="F49" i="2"/>
  <c r="D51" i="2"/>
  <c r="G51" i="2"/>
  <c r="C49" i="2"/>
  <c r="C51" i="2"/>
  <c r="F51" i="2"/>
  <c r="D27" i="2"/>
  <c r="D25" i="2"/>
  <c r="H25" i="2"/>
  <c r="E25" i="2"/>
  <c r="C26" i="2"/>
  <c r="F27" i="2"/>
  <c r="G27" i="2"/>
  <c r="C25" i="2"/>
  <c r="C27" i="2"/>
  <c r="D26" i="2"/>
  <c r="G25" i="2"/>
  <c r="J25" i="2"/>
  <c r="F25" i="2"/>
  <c r="D912" i="2"/>
  <c r="C910" i="2"/>
  <c r="D910" i="2"/>
  <c r="G912" i="2"/>
  <c r="H910" i="2"/>
  <c r="C912" i="2"/>
  <c r="E910" i="2"/>
  <c r="G910" i="2"/>
  <c r="J910" i="2"/>
  <c r="C911" i="2"/>
  <c r="F912" i="2"/>
  <c r="F910" i="2"/>
  <c r="D911" i="2"/>
  <c r="C887" i="2"/>
  <c r="F888" i="2"/>
  <c r="D888" i="2"/>
  <c r="C886" i="2"/>
  <c r="F886" i="2"/>
  <c r="G888" i="2"/>
  <c r="J886" i="2"/>
  <c r="D887" i="2"/>
  <c r="H886" i="2"/>
  <c r="E886" i="2"/>
  <c r="D886" i="2"/>
  <c r="G886" i="2"/>
  <c r="C888" i="2"/>
  <c r="D862" i="2"/>
  <c r="G864" i="2"/>
  <c r="F862" i="2"/>
  <c r="D863" i="2"/>
  <c r="C863" i="2"/>
  <c r="D864" i="2"/>
  <c r="C864" i="2"/>
  <c r="C862" i="2"/>
  <c r="J862" i="2"/>
  <c r="H862" i="2"/>
  <c r="F864" i="2"/>
  <c r="E862" i="2"/>
  <c r="G862" i="2"/>
  <c r="F838" i="2"/>
  <c r="G840" i="2"/>
  <c r="D840" i="2"/>
  <c r="D838" i="2"/>
  <c r="H838" i="2"/>
  <c r="J838" i="2"/>
  <c r="F840" i="2"/>
  <c r="E838" i="2"/>
  <c r="D839" i="2"/>
  <c r="C839" i="2"/>
  <c r="G838" i="2"/>
  <c r="C840" i="2"/>
  <c r="C838" i="2"/>
  <c r="H814" i="2"/>
  <c r="G816" i="2"/>
  <c r="D816" i="2"/>
  <c r="F814" i="2"/>
  <c r="D814" i="2"/>
  <c r="C815" i="2"/>
  <c r="G814" i="2"/>
  <c r="C816" i="2"/>
  <c r="C814" i="2"/>
  <c r="J814" i="2"/>
  <c r="F816" i="2"/>
  <c r="E814" i="2"/>
  <c r="D815" i="2"/>
  <c r="C791" i="2"/>
  <c r="H790" i="2"/>
  <c r="D792" i="2"/>
  <c r="F792" i="2"/>
  <c r="D790" i="2"/>
  <c r="E790" i="2"/>
  <c r="F790" i="2"/>
  <c r="G792" i="2"/>
  <c r="J790" i="2"/>
  <c r="C790" i="2"/>
  <c r="C792" i="2"/>
  <c r="G790" i="2"/>
  <c r="D791" i="2"/>
  <c r="D768" i="2"/>
  <c r="D766" i="2"/>
  <c r="E766" i="2"/>
  <c r="H766" i="2"/>
  <c r="F768" i="2"/>
  <c r="C767" i="2"/>
  <c r="F766" i="2"/>
  <c r="G768" i="2"/>
  <c r="J766" i="2"/>
  <c r="C766" i="2"/>
  <c r="C768" i="2"/>
  <c r="G766" i="2"/>
  <c r="D767" i="2"/>
  <c r="C743" i="2"/>
  <c r="F742" i="2"/>
  <c r="D744" i="2"/>
  <c r="E742" i="2"/>
  <c r="D742" i="2"/>
  <c r="G744" i="2"/>
  <c r="F744" i="2"/>
  <c r="G742" i="2"/>
  <c r="D743" i="2"/>
  <c r="C744" i="2"/>
  <c r="C742" i="2"/>
  <c r="J742" i="2"/>
  <c r="H742" i="2"/>
  <c r="C719" i="2"/>
  <c r="G720" i="2"/>
  <c r="E718" i="2"/>
  <c r="D718" i="2"/>
  <c r="D720" i="2"/>
  <c r="F720" i="2"/>
  <c r="F718" i="2"/>
  <c r="G718" i="2"/>
  <c r="D719" i="2"/>
  <c r="C720" i="2"/>
  <c r="C718" i="2"/>
  <c r="J718" i="2"/>
  <c r="H718" i="2"/>
  <c r="D696" i="2"/>
  <c r="F694" i="2"/>
  <c r="C695" i="2"/>
  <c r="E694" i="2"/>
  <c r="F696" i="2"/>
  <c r="D694" i="2"/>
  <c r="G696" i="2"/>
  <c r="J694" i="2"/>
  <c r="H694" i="2"/>
  <c r="G694" i="2"/>
  <c r="D695" i="2"/>
  <c r="C696" i="2"/>
  <c r="C694" i="2"/>
  <c r="G672" i="2"/>
  <c r="E670" i="2"/>
  <c r="D670" i="2"/>
  <c r="C671" i="2"/>
  <c r="D672" i="2"/>
  <c r="F670" i="2"/>
  <c r="F672" i="2"/>
  <c r="C672" i="2"/>
  <c r="C670" i="2"/>
  <c r="J670" i="2"/>
  <c r="H670" i="2"/>
  <c r="G670" i="2"/>
  <c r="D671" i="2"/>
  <c r="G648" i="2"/>
  <c r="C647" i="2"/>
  <c r="D648" i="2"/>
  <c r="G646" i="2"/>
  <c r="C648" i="2"/>
  <c r="C646" i="2"/>
  <c r="H646" i="2"/>
  <c r="J646" i="2"/>
  <c r="F648" i="2"/>
  <c r="E646" i="2"/>
  <c r="D646" i="2"/>
  <c r="D647" i="2"/>
  <c r="F646" i="2"/>
  <c r="G624" i="2"/>
  <c r="C623" i="2"/>
  <c r="D624" i="2"/>
  <c r="G622" i="2"/>
  <c r="C624" i="2"/>
  <c r="C622" i="2"/>
  <c r="H622" i="2"/>
  <c r="J622" i="2"/>
  <c r="F624" i="2"/>
  <c r="E622" i="2"/>
  <c r="D622" i="2"/>
  <c r="D623" i="2"/>
  <c r="F622" i="2"/>
  <c r="G600" i="2"/>
  <c r="C599" i="2"/>
  <c r="D600" i="2"/>
  <c r="G598" i="2"/>
  <c r="C600" i="2"/>
  <c r="C598" i="2"/>
  <c r="H598" i="2"/>
  <c r="J598" i="2"/>
  <c r="F600" i="2"/>
  <c r="E598" i="2"/>
  <c r="D598" i="2"/>
  <c r="D599" i="2"/>
  <c r="F598" i="2"/>
  <c r="G576" i="2"/>
  <c r="C575" i="2"/>
  <c r="D576" i="2"/>
  <c r="G574" i="2"/>
  <c r="C576" i="2"/>
  <c r="C574" i="2"/>
  <c r="H574" i="2"/>
  <c r="J574" i="2"/>
  <c r="F576" i="2"/>
  <c r="E574" i="2"/>
  <c r="D574" i="2"/>
  <c r="D575" i="2"/>
  <c r="F574" i="2"/>
  <c r="F552" i="2"/>
  <c r="J550" i="2"/>
  <c r="C552" i="2"/>
  <c r="E550" i="2"/>
  <c r="D552" i="2"/>
  <c r="G550" i="2"/>
  <c r="F550" i="2"/>
  <c r="H550" i="2"/>
  <c r="C551" i="2"/>
  <c r="D550" i="2"/>
  <c r="G552" i="2"/>
  <c r="C550" i="2"/>
  <c r="D551" i="2"/>
  <c r="F528" i="2"/>
  <c r="J526" i="2"/>
  <c r="C528" i="2"/>
  <c r="E526" i="2"/>
  <c r="D528" i="2"/>
  <c r="G526" i="2"/>
  <c r="F526" i="2"/>
  <c r="D527" i="2"/>
  <c r="H526" i="2"/>
  <c r="C527" i="2"/>
  <c r="D526" i="2"/>
  <c r="G528" i="2"/>
  <c r="C526" i="2"/>
  <c r="D502" i="2"/>
  <c r="H502" i="2"/>
  <c r="D504" i="2"/>
  <c r="D503" i="2"/>
  <c r="F502" i="2"/>
  <c r="G504" i="2"/>
  <c r="C503" i="2"/>
  <c r="E502" i="2"/>
  <c r="F504" i="2"/>
  <c r="C502" i="2"/>
  <c r="C504" i="2"/>
  <c r="G502" i="2"/>
  <c r="J502" i="2"/>
  <c r="H478" i="2"/>
  <c r="D480" i="2"/>
  <c r="D478" i="2"/>
  <c r="D479" i="2"/>
  <c r="F478" i="2"/>
  <c r="G480" i="2"/>
  <c r="C479" i="2"/>
  <c r="E478" i="2"/>
  <c r="F480" i="2"/>
  <c r="C478" i="2"/>
  <c r="C480" i="2"/>
  <c r="J478" i="2"/>
  <c r="G478" i="2"/>
  <c r="D456" i="2"/>
  <c r="H454" i="2"/>
  <c r="F454" i="2"/>
  <c r="G456" i="2"/>
  <c r="D454" i="2"/>
  <c r="J454" i="2"/>
  <c r="F456" i="2"/>
  <c r="E454" i="2"/>
  <c r="C455" i="2"/>
  <c r="G454" i="2"/>
  <c r="D455" i="2"/>
  <c r="C456" i="2"/>
  <c r="C454" i="2"/>
  <c r="F430" i="2"/>
  <c r="H430" i="2"/>
  <c r="D432" i="2"/>
  <c r="G432" i="2"/>
  <c r="D430" i="2"/>
  <c r="J430" i="2"/>
  <c r="F432" i="2"/>
  <c r="E430" i="2"/>
  <c r="C431" i="2"/>
  <c r="G430" i="2"/>
  <c r="D431" i="2"/>
  <c r="C432" i="2"/>
  <c r="C430" i="2"/>
  <c r="D408" i="2"/>
  <c r="H406" i="2"/>
  <c r="F406" i="2"/>
  <c r="G408" i="2"/>
  <c r="D406" i="2"/>
  <c r="J406" i="2"/>
  <c r="F408" i="2"/>
  <c r="E406" i="2"/>
  <c r="C407" i="2"/>
  <c r="G406" i="2"/>
  <c r="D407" i="2"/>
  <c r="C408" i="2"/>
  <c r="C406" i="2"/>
  <c r="F382" i="2"/>
  <c r="H382" i="2"/>
  <c r="D384" i="2"/>
  <c r="G384" i="2"/>
  <c r="D382" i="2"/>
  <c r="J382" i="2"/>
  <c r="F384" i="2"/>
  <c r="E382" i="2"/>
  <c r="C383" i="2"/>
  <c r="G382" i="2"/>
  <c r="D383" i="2"/>
  <c r="C384" i="2"/>
  <c r="C382" i="2"/>
  <c r="C1195" i="2"/>
  <c r="D1196" i="2"/>
  <c r="F1195" i="2"/>
  <c r="C1196" i="2"/>
  <c r="D1197" i="2"/>
  <c r="G1197" i="2"/>
  <c r="C1197" i="2"/>
  <c r="J1195" i="2"/>
  <c r="H1195" i="2"/>
  <c r="G1195" i="2"/>
  <c r="F1197" i="2"/>
  <c r="E1195" i="2"/>
  <c r="D1195" i="2"/>
  <c r="G1173" i="2"/>
  <c r="C1171" i="2"/>
  <c r="G1171" i="2"/>
  <c r="F1171" i="2"/>
  <c r="C1173" i="2"/>
  <c r="D1172" i="2"/>
  <c r="F1173" i="2"/>
  <c r="E1171" i="2"/>
  <c r="D1171" i="2"/>
  <c r="C1172" i="2"/>
  <c r="D1173" i="2"/>
  <c r="H1171" i="2"/>
  <c r="J1171" i="2"/>
  <c r="G1149" i="2"/>
  <c r="E1147" i="2"/>
  <c r="C1149" i="2"/>
  <c r="D1149" i="2"/>
  <c r="F1149" i="2"/>
  <c r="C1147" i="2"/>
  <c r="D1147" i="2"/>
  <c r="H1147" i="2"/>
  <c r="J1147" i="2"/>
  <c r="C1148" i="2"/>
  <c r="G1147" i="2"/>
  <c r="D1148" i="2"/>
  <c r="F1147" i="2"/>
  <c r="F1125" i="2"/>
  <c r="J1123" i="2"/>
  <c r="D1123" i="2"/>
  <c r="G1125" i="2"/>
  <c r="D1125" i="2"/>
  <c r="G1123" i="2"/>
  <c r="C1125" i="2"/>
  <c r="C1124" i="2"/>
  <c r="C1123" i="2"/>
  <c r="H1123" i="2"/>
  <c r="E1123" i="2"/>
  <c r="D1124" i="2"/>
  <c r="F1123" i="2"/>
  <c r="C1100" i="2"/>
  <c r="H1099" i="2"/>
  <c r="C1099" i="2"/>
  <c r="G1099" i="2"/>
  <c r="F1101" i="2"/>
  <c r="J1099" i="2"/>
  <c r="C1101" i="2"/>
  <c r="D1101" i="2"/>
  <c r="D1099" i="2"/>
  <c r="G1101" i="2"/>
  <c r="E1099" i="2"/>
  <c r="D1100" i="2"/>
  <c r="F1099" i="2"/>
  <c r="G1077" i="2"/>
  <c r="D1075" i="2"/>
  <c r="E1075" i="2"/>
  <c r="J1075" i="2"/>
  <c r="D1077" i="2"/>
  <c r="F1077" i="2"/>
  <c r="C1075" i="2"/>
  <c r="G1075" i="2"/>
  <c r="H1075" i="2"/>
  <c r="C1077" i="2"/>
  <c r="C1076" i="2"/>
  <c r="D1076" i="2"/>
  <c r="F1075" i="2"/>
  <c r="G1051" i="2"/>
  <c r="F1053" i="2"/>
  <c r="J1051" i="2"/>
  <c r="H1051" i="2"/>
  <c r="D1053" i="2"/>
  <c r="C1052" i="2"/>
  <c r="D1051" i="2"/>
  <c r="G1053" i="2"/>
  <c r="C1053" i="2"/>
  <c r="E1051" i="2"/>
  <c r="C1051" i="2"/>
  <c r="D1052" i="2"/>
  <c r="F1051" i="2"/>
  <c r="D1029" i="2"/>
  <c r="F1029" i="2"/>
  <c r="E1027" i="2"/>
  <c r="C1028" i="2"/>
  <c r="F1027" i="2"/>
  <c r="G1029" i="2"/>
  <c r="C1027" i="2"/>
  <c r="C1029" i="2"/>
  <c r="H1027" i="2"/>
  <c r="D1028" i="2"/>
  <c r="G1027" i="2"/>
  <c r="J1027" i="2"/>
  <c r="D1027" i="2"/>
  <c r="F1005" i="2"/>
  <c r="D1005" i="2"/>
  <c r="E1003" i="2"/>
  <c r="C1004" i="2"/>
  <c r="D1004" i="2"/>
  <c r="F1003" i="2"/>
  <c r="G1005" i="2"/>
  <c r="C1003" i="2"/>
  <c r="C1005" i="2"/>
  <c r="H1003" i="2"/>
  <c r="G1003" i="2"/>
  <c r="J1003" i="2"/>
  <c r="D1003" i="2"/>
  <c r="F981" i="2"/>
  <c r="D981" i="2"/>
  <c r="C980" i="2"/>
  <c r="E979" i="2"/>
  <c r="D980" i="2"/>
  <c r="F979" i="2"/>
  <c r="G981" i="2"/>
  <c r="C979" i="2"/>
  <c r="C981" i="2"/>
  <c r="H979" i="2"/>
  <c r="G979" i="2"/>
  <c r="J979" i="2"/>
  <c r="D979" i="2"/>
  <c r="C956" i="2"/>
  <c r="E955" i="2"/>
  <c r="D957" i="2"/>
  <c r="F957" i="2"/>
  <c r="D956" i="2"/>
  <c r="F955" i="2"/>
  <c r="G957" i="2"/>
  <c r="C955" i="2"/>
  <c r="C957" i="2"/>
  <c r="H955" i="2"/>
  <c r="G955" i="2"/>
  <c r="J955" i="2"/>
  <c r="D955" i="2"/>
  <c r="F933" i="2"/>
  <c r="E931" i="2"/>
  <c r="D933" i="2"/>
  <c r="C932" i="2"/>
  <c r="D932" i="2"/>
  <c r="F931" i="2"/>
  <c r="G933" i="2"/>
  <c r="C931" i="2"/>
  <c r="C933" i="2"/>
  <c r="H931" i="2"/>
  <c r="G931" i="2"/>
  <c r="J931" i="2"/>
  <c r="D931" i="2"/>
  <c r="F909" i="2"/>
  <c r="D908" i="2"/>
  <c r="G909" i="2"/>
  <c r="E907" i="2"/>
  <c r="D909" i="2"/>
  <c r="G907" i="2"/>
  <c r="C909" i="2"/>
  <c r="C907" i="2"/>
  <c r="F907" i="2"/>
  <c r="H907" i="2"/>
  <c r="J907" i="2"/>
  <c r="D907" i="2"/>
  <c r="C908" i="2"/>
  <c r="D883" i="2"/>
  <c r="H883" i="2"/>
  <c r="D885" i="2"/>
  <c r="E883" i="2"/>
  <c r="F885" i="2"/>
  <c r="J883" i="2"/>
  <c r="C883" i="2"/>
  <c r="C885" i="2"/>
  <c r="D884" i="2"/>
  <c r="G883" i="2"/>
  <c r="C884" i="2"/>
  <c r="F883" i="2"/>
  <c r="G885" i="2"/>
  <c r="D860" i="2"/>
  <c r="G859" i="2"/>
  <c r="G861" i="2"/>
  <c r="C861" i="2"/>
  <c r="C859" i="2"/>
  <c r="D859" i="2"/>
  <c r="J859" i="2"/>
  <c r="F861" i="2"/>
  <c r="E859" i="2"/>
  <c r="F859" i="2"/>
  <c r="C860" i="2"/>
  <c r="H859" i="2"/>
  <c r="D861" i="2"/>
  <c r="D836" i="2"/>
  <c r="J835" i="2"/>
  <c r="F837" i="2"/>
  <c r="E835" i="2"/>
  <c r="F835" i="2"/>
  <c r="C836" i="2"/>
  <c r="H835" i="2"/>
  <c r="D837" i="2"/>
  <c r="G835" i="2"/>
  <c r="G837" i="2"/>
  <c r="C837" i="2"/>
  <c r="C835" i="2"/>
  <c r="D835" i="2"/>
  <c r="D812" i="2"/>
  <c r="G811" i="2"/>
  <c r="G813" i="2"/>
  <c r="C813" i="2"/>
  <c r="C811" i="2"/>
  <c r="D811" i="2"/>
  <c r="J811" i="2"/>
  <c r="F813" i="2"/>
  <c r="E811" i="2"/>
  <c r="F811" i="2"/>
  <c r="C812" i="2"/>
  <c r="H811" i="2"/>
  <c r="D813" i="2"/>
  <c r="F789" i="2"/>
  <c r="E787" i="2"/>
  <c r="D789" i="2"/>
  <c r="G787" i="2"/>
  <c r="F787" i="2"/>
  <c r="G789" i="2"/>
  <c r="C789" i="2"/>
  <c r="C787" i="2"/>
  <c r="D788" i="2"/>
  <c r="C788" i="2"/>
  <c r="H787" i="2"/>
  <c r="J787" i="2"/>
  <c r="D787" i="2"/>
  <c r="G765" i="2"/>
  <c r="C763" i="2"/>
  <c r="F763" i="2"/>
  <c r="D764" i="2"/>
  <c r="C765" i="2"/>
  <c r="G763" i="2"/>
  <c r="F765" i="2"/>
  <c r="E763" i="2"/>
  <c r="D763" i="2"/>
  <c r="J763" i="2"/>
  <c r="C764" i="2"/>
  <c r="D765" i="2"/>
  <c r="H763" i="2"/>
  <c r="F739" i="2"/>
  <c r="G741" i="2"/>
  <c r="F741" i="2"/>
  <c r="E739" i="2"/>
  <c r="G739" i="2"/>
  <c r="C739" i="2"/>
  <c r="J739" i="2"/>
  <c r="D740" i="2"/>
  <c r="H739" i="2"/>
  <c r="D741" i="2"/>
  <c r="C740" i="2"/>
  <c r="D739" i="2"/>
  <c r="C741" i="2"/>
  <c r="F715" i="2"/>
  <c r="G717" i="2"/>
  <c r="F717" i="2"/>
  <c r="E715" i="2"/>
  <c r="D716" i="2"/>
  <c r="C717" i="2"/>
  <c r="D717" i="2"/>
  <c r="C716" i="2"/>
  <c r="C715" i="2"/>
  <c r="D715" i="2"/>
  <c r="H715" i="2"/>
  <c r="G715" i="2"/>
  <c r="J715" i="2"/>
  <c r="F691" i="2"/>
  <c r="G693" i="2"/>
  <c r="F693" i="2"/>
  <c r="E691" i="2"/>
  <c r="C692" i="2"/>
  <c r="D691" i="2"/>
  <c r="C693" i="2"/>
  <c r="G691" i="2"/>
  <c r="C691" i="2"/>
  <c r="J691" i="2"/>
  <c r="D692" i="2"/>
  <c r="H691" i="2"/>
  <c r="D693" i="2"/>
  <c r="G669" i="2"/>
  <c r="F667" i="2"/>
  <c r="F669" i="2"/>
  <c r="E667" i="2"/>
  <c r="H667" i="2"/>
  <c r="G667" i="2"/>
  <c r="J667" i="2"/>
  <c r="D668" i="2"/>
  <c r="C669" i="2"/>
  <c r="D669" i="2"/>
  <c r="C668" i="2"/>
  <c r="C667" i="2"/>
  <c r="D667" i="2"/>
  <c r="G645" i="2"/>
  <c r="H643" i="2"/>
  <c r="C643" i="2"/>
  <c r="D645" i="2"/>
  <c r="D643" i="2"/>
  <c r="F645" i="2"/>
  <c r="C644" i="2"/>
  <c r="J643" i="2"/>
  <c r="G643" i="2"/>
  <c r="E643" i="2"/>
  <c r="C645" i="2"/>
  <c r="D644" i="2"/>
  <c r="F643" i="2"/>
  <c r="C621" i="2"/>
  <c r="G621" i="2"/>
  <c r="C619" i="2"/>
  <c r="D621" i="2"/>
  <c r="F621" i="2"/>
  <c r="D619" i="2"/>
  <c r="C620" i="2"/>
  <c r="H619" i="2"/>
  <c r="E619" i="2"/>
  <c r="J619" i="2"/>
  <c r="G619" i="2"/>
  <c r="D620" i="2"/>
  <c r="F619" i="2"/>
  <c r="C595" i="2"/>
  <c r="G597" i="2"/>
  <c r="C597" i="2"/>
  <c r="D597" i="2"/>
  <c r="H595" i="2"/>
  <c r="D595" i="2"/>
  <c r="E595" i="2"/>
  <c r="C596" i="2"/>
  <c r="J595" i="2"/>
  <c r="G595" i="2"/>
  <c r="F597" i="2"/>
  <c r="D596" i="2"/>
  <c r="F595" i="2"/>
  <c r="H571" i="2"/>
  <c r="C572" i="2"/>
  <c r="G573" i="2"/>
  <c r="D573" i="2"/>
  <c r="J571" i="2"/>
  <c r="D571" i="2"/>
  <c r="F573" i="2"/>
  <c r="C573" i="2"/>
  <c r="G571" i="2"/>
  <c r="E571" i="2"/>
  <c r="C571" i="2"/>
  <c r="D572" i="2"/>
  <c r="F571" i="2"/>
  <c r="J547" i="2"/>
  <c r="G549" i="2"/>
  <c r="D547" i="2"/>
  <c r="C547" i="2"/>
  <c r="G547" i="2"/>
  <c r="D549" i="2"/>
  <c r="F549" i="2"/>
  <c r="C548" i="2"/>
  <c r="C549" i="2"/>
  <c r="E547" i="2"/>
  <c r="H547" i="2"/>
  <c r="D548" i="2"/>
  <c r="F547" i="2"/>
  <c r="E523" i="2"/>
  <c r="G525" i="2"/>
  <c r="D525" i="2"/>
  <c r="F525" i="2"/>
  <c r="J523" i="2"/>
  <c r="D523" i="2"/>
  <c r="C524" i="2"/>
  <c r="G523" i="2"/>
  <c r="C523" i="2"/>
  <c r="H523" i="2"/>
  <c r="C525" i="2"/>
  <c r="D524" i="2"/>
  <c r="F523" i="2"/>
  <c r="G501" i="2"/>
  <c r="H499" i="2"/>
  <c r="J499" i="2"/>
  <c r="D500" i="2"/>
  <c r="F501" i="2"/>
  <c r="E499" i="2"/>
  <c r="D499" i="2"/>
  <c r="C500" i="2"/>
  <c r="D501" i="2"/>
  <c r="G499" i="2"/>
  <c r="C501" i="2"/>
  <c r="C499" i="2"/>
  <c r="F499" i="2"/>
  <c r="G477" i="2"/>
  <c r="F477" i="2"/>
  <c r="E475" i="2"/>
  <c r="D475" i="2"/>
  <c r="C476" i="2"/>
  <c r="D477" i="2"/>
  <c r="G475" i="2"/>
  <c r="C477" i="2"/>
  <c r="C475" i="2"/>
  <c r="F475" i="2"/>
  <c r="H475" i="2"/>
  <c r="J475" i="2"/>
  <c r="D476" i="2"/>
  <c r="H451" i="2"/>
  <c r="D453" i="2"/>
  <c r="D451" i="2"/>
  <c r="C452" i="2"/>
  <c r="G451" i="2"/>
  <c r="F451" i="2"/>
  <c r="C453" i="2"/>
  <c r="C451" i="2"/>
  <c r="J451" i="2"/>
  <c r="G453" i="2"/>
  <c r="F453" i="2"/>
  <c r="E451" i="2"/>
  <c r="D452" i="2"/>
  <c r="G1182" i="2"/>
  <c r="D1180" i="2"/>
  <c r="C1181" i="2"/>
  <c r="D1182" i="2"/>
  <c r="F1180" i="2"/>
  <c r="E1180" i="2"/>
  <c r="F1182" i="2"/>
  <c r="G1180" i="2"/>
  <c r="D1181" i="2"/>
  <c r="C1182" i="2"/>
  <c r="C1180" i="2"/>
  <c r="J1180" i="2"/>
  <c r="H1180" i="2"/>
  <c r="G1158" i="2"/>
  <c r="D1156" i="2"/>
  <c r="C1157" i="2"/>
  <c r="D1158" i="2"/>
  <c r="F1158" i="2"/>
  <c r="E1156" i="2"/>
  <c r="F1156" i="2"/>
  <c r="C1158" i="2"/>
  <c r="C1156" i="2"/>
  <c r="J1156" i="2"/>
  <c r="H1156" i="2"/>
  <c r="G1156" i="2"/>
  <c r="D1157" i="2"/>
  <c r="C1132" i="2"/>
  <c r="F1134" i="2"/>
  <c r="E1132" i="2"/>
  <c r="C1134" i="2"/>
  <c r="F1132" i="2"/>
  <c r="D1133" i="2"/>
  <c r="J1132" i="2"/>
  <c r="D1134" i="2"/>
  <c r="G1132" i="2"/>
  <c r="H1132" i="2"/>
  <c r="C1133" i="2"/>
  <c r="D1132" i="2"/>
  <c r="G1134" i="2"/>
  <c r="F1108" i="2"/>
  <c r="C1108" i="2"/>
  <c r="E1108" i="2"/>
  <c r="D1109" i="2"/>
  <c r="C1110" i="2"/>
  <c r="F1110" i="2"/>
  <c r="J1108" i="2"/>
  <c r="D1110" i="2"/>
  <c r="G1108" i="2"/>
  <c r="H1108" i="2"/>
  <c r="C1109" i="2"/>
  <c r="D1108" i="2"/>
  <c r="G1110" i="2"/>
  <c r="C1084" i="2"/>
  <c r="F1086" i="2"/>
  <c r="E1084" i="2"/>
  <c r="F1084" i="2"/>
  <c r="C1086" i="2"/>
  <c r="J1084" i="2"/>
  <c r="D1085" i="2"/>
  <c r="D1086" i="2"/>
  <c r="G1084" i="2"/>
  <c r="H1084" i="2"/>
  <c r="C1085" i="2"/>
  <c r="D1084" i="2"/>
  <c r="G1086" i="2"/>
  <c r="F1062" i="2"/>
  <c r="F1060" i="2"/>
  <c r="D1060" i="2"/>
  <c r="G1062" i="2"/>
  <c r="C1060" i="2"/>
  <c r="D1062" i="2"/>
  <c r="H1060" i="2"/>
  <c r="J1060" i="2"/>
  <c r="G1060" i="2"/>
  <c r="D1061" i="2"/>
  <c r="C1062" i="2"/>
  <c r="C1061" i="2"/>
  <c r="E1060" i="2"/>
  <c r="G1038" i="2"/>
  <c r="D1038" i="2"/>
  <c r="C1038" i="2"/>
  <c r="C1037" i="2"/>
  <c r="F1038" i="2"/>
  <c r="J1036" i="2"/>
  <c r="G1036" i="2"/>
  <c r="E1036" i="2"/>
  <c r="C1036" i="2"/>
  <c r="D1036" i="2"/>
  <c r="H1036" i="2"/>
  <c r="D1037" i="2"/>
  <c r="F1036" i="2"/>
  <c r="G1012" i="2"/>
  <c r="E1012" i="2"/>
  <c r="D1012" i="2"/>
  <c r="C1012" i="2"/>
  <c r="G1014" i="2"/>
  <c r="D1014" i="2"/>
  <c r="C1014" i="2"/>
  <c r="C1013" i="2"/>
  <c r="H1012" i="2"/>
  <c r="J1012" i="2"/>
  <c r="F1014" i="2"/>
  <c r="D1013" i="2"/>
  <c r="F1012" i="2"/>
  <c r="E988" i="2"/>
  <c r="C988" i="2"/>
  <c r="F990" i="2"/>
  <c r="H988" i="2"/>
  <c r="G988" i="2"/>
  <c r="G990" i="2"/>
  <c r="D988" i="2"/>
  <c r="C989" i="2"/>
  <c r="D990" i="2"/>
  <c r="J988" i="2"/>
  <c r="C990" i="2"/>
  <c r="D989" i="2"/>
  <c r="F988" i="2"/>
  <c r="E964" i="2"/>
  <c r="G964" i="2"/>
  <c r="F966" i="2"/>
  <c r="C966" i="2"/>
  <c r="C964" i="2"/>
  <c r="G966" i="2"/>
  <c r="D964" i="2"/>
  <c r="D966" i="2"/>
  <c r="C965" i="2"/>
  <c r="J964" i="2"/>
  <c r="H964" i="2"/>
  <c r="D965" i="2"/>
  <c r="F964" i="2"/>
  <c r="F942" i="2"/>
  <c r="G940" i="2"/>
  <c r="C942" i="2"/>
  <c r="E940" i="2"/>
  <c r="C940" i="2"/>
  <c r="G942" i="2"/>
  <c r="D940" i="2"/>
  <c r="D942" i="2"/>
  <c r="C941" i="2"/>
  <c r="J940" i="2"/>
  <c r="H940" i="2"/>
  <c r="D941" i="2"/>
  <c r="F940" i="2"/>
  <c r="D365" i="2"/>
  <c r="C365" i="2"/>
  <c r="H364" i="2"/>
  <c r="D366" i="2"/>
  <c r="G364" i="2"/>
  <c r="G366" i="2"/>
  <c r="C366" i="2"/>
  <c r="C364" i="2"/>
  <c r="D364" i="2"/>
  <c r="J364" i="2"/>
  <c r="F366" i="2"/>
  <c r="E364" i="2"/>
  <c r="F364" i="2"/>
  <c r="G342" i="2"/>
  <c r="D340" i="2"/>
  <c r="D342" i="2"/>
  <c r="C340" i="2"/>
  <c r="C342" i="2"/>
  <c r="J340" i="2"/>
  <c r="H340" i="2"/>
  <c r="G340" i="2"/>
  <c r="C341" i="2"/>
  <c r="E340" i="2"/>
  <c r="F342" i="2"/>
  <c r="D341" i="2"/>
  <c r="F340" i="2"/>
  <c r="C318" i="2"/>
  <c r="G318" i="2"/>
  <c r="D316" i="2"/>
  <c r="D318" i="2"/>
  <c r="C316" i="2"/>
  <c r="G316" i="2"/>
  <c r="J316" i="2"/>
  <c r="H316" i="2"/>
  <c r="C317" i="2"/>
  <c r="E316" i="2"/>
  <c r="F318" i="2"/>
  <c r="D317" i="2"/>
  <c r="F316" i="2"/>
  <c r="G294" i="2"/>
  <c r="G292" i="2"/>
  <c r="J292" i="2"/>
  <c r="H292" i="2"/>
  <c r="D292" i="2"/>
  <c r="C292" i="2"/>
  <c r="D294" i="2"/>
  <c r="C294" i="2"/>
  <c r="C293" i="2"/>
  <c r="E292" i="2"/>
  <c r="F294" i="2"/>
  <c r="D293" i="2"/>
  <c r="F292" i="2"/>
  <c r="G268" i="2"/>
  <c r="D268" i="2"/>
  <c r="G270" i="2"/>
  <c r="D270" i="2"/>
  <c r="J268" i="2"/>
  <c r="C270" i="2"/>
  <c r="H268" i="2"/>
  <c r="C268" i="2"/>
  <c r="C269" i="2"/>
  <c r="E268" i="2"/>
  <c r="F270" i="2"/>
  <c r="D269" i="2"/>
  <c r="F268" i="2"/>
  <c r="G246" i="2"/>
  <c r="D246" i="2"/>
  <c r="D244" i="2"/>
  <c r="J244" i="2"/>
  <c r="G244" i="2"/>
  <c r="H244" i="2"/>
  <c r="C244" i="2"/>
  <c r="C246" i="2"/>
  <c r="C245" i="2"/>
  <c r="E244" i="2"/>
  <c r="F246" i="2"/>
  <c r="D245" i="2"/>
  <c r="F244" i="2"/>
  <c r="G222" i="2"/>
  <c r="D222" i="2"/>
  <c r="J220" i="2"/>
  <c r="G220" i="2"/>
  <c r="C222" i="2"/>
  <c r="D220" i="2"/>
  <c r="C220" i="2"/>
  <c r="H220" i="2"/>
  <c r="C221" i="2"/>
  <c r="E220" i="2"/>
  <c r="F222" i="2"/>
  <c r="D221" i="2"/>
  <c r="F220" i="2"/>
  <c r="G196" i="2"/>
  <c r="D196" i="2"/>
  <c r="J196" i="2"/>
  <c r="G198" i="2"/>
  <c r="D198" i="2"/>
  <c r="C196" i="2"/>
  <c r="H196" i="2"/>
  <c r="C198" i="2"/>
  <c r="C197" i="2"/>
  <c r="E196" i="2"/>
  <c r="F198" i="2"/>
  <c r="D197" i="2"/>
  <c r="F196" i="2"/>
  <c r="C174" i="2"/>
  <c r="H172" i="2"/>
  <c r="G172" i="2"/>
  <c r="F174" i="2"/>
  <c r="E172" i="2"/>
  <c r="C172" i="2"/>
  <c r="J172" i="2"/>
  <c r="D173" i="2"/>
  <c r="C173" i="2"/>
  <c r="D174" i="2"/>
  <c r="G174" i="2"/>
  <c r="D172" i="2"/>
  <c r="F172" i="2"/>
  <c r="H148" i="2"/>
  <c r="F150" i="2"/>
  <c r="E148" i="2"/>
  <c r="D149" i="2"/>
  <c r="C150" i="2"/>
  <c r="J148" i="2"/>
  <c r="C149" i="2"/>
  <c r="D150" i="2"/>
  <c r="G148" i="2"/>
  <c r="C148" i="2"/>
  <c r="G150" i="2"/>
  <c r="D148" i="2"/>
  <c r="F148" i="2"/>
  <c r="C126" i="2"/>
  <c r="J124" i="2"/>
  <c r="C124" i="2"/>
  <c r="D126" i="2"/>
  <c r="E124" i="2"/>
  <c r="H124" i="2"/>
  <c r="F126" i="2"/>
  <c r="D124" i="2"/>
  <c r="G124" i="2"/>
  <c r="F124" i="2"/>
  <c r="C125" i="2"/>
  <c r="D125" i="2"/>
  <c r="G126" i="2"/>
  <c r="F102" i="2"/>
  <c r="C100" i="2"/>
  <c r="C101" i="2"/>
  <c r="H100" i="2"/>
  <c r="D101" i="2"/>
  <c r="J100" i="2"/>
  <c r="D102" i="2"/>
  <c r="E100" i="2"/>
  <c r="G100" i="2"/>
  <c r="C102" i="2"/>
  <c r="F100" i="2"/>
  <c r="G102" i="2"/>
  <c r="D100" i="2"/>
  <c r="D78" i="2"/>
  <c r="C78" i="2"/>
  <c r="D76" i="2"/>
  <c r="F78" i="2"/>
  <c r="G78" i="2"/>
  <c r="G76" i="2"/>
  <c r="C76" i="2"/>
  <c r="J76" i="2"/>
  <c r="F76" i="2"/>
  <c r="D77" i="2"/>
  <c r="H76" i="2"/>
  <c r="C77" i="2"/>
  <c r="E76" i="2"/>
  <c r="C54" i="2"/>
  <c r="C52" i="2"/>
  <c r="H52" i="2"/>
  <c r="E52" i="2"/>
  <c r="D52" i="2"/>
  <c r="G54" i="2"/>
  <c r="D53" i="2"/>
  <c r="F54" i="2"/>
  <c r="J52" i="2"/>
  <c r="F52" i="2"/>
  <c r="C53" i="2"/>
  <c r="D54" i="2"/>
  <c r="G52" i="2"/>
  <c r="F30" i="2"/>
  <c r="F28" i="2"/>
  <c r="C28" i="2"/>
  <c r="C30" i="2"/>
  <c r="D29" i="2"/>
  <c r="G30" i="2"/>
  <c r="G28" i="2"/>
  <c r="H28" i="2"/>
  <c r="D30" i="2"/>
  <c r="J28" i="2"/>
  <c r="C29" i="2"/>
  <c r="D28" i="2"/>
  <c r="E28" i="2"/>
  <c r="D1190" i="2"/>
  <c r="C1189" i="2"/>
  <c r="F1189" i="2"/>
  <c r="H1189" i="2"/>
  <c r="G1189" i="2"/>
  <c r="F1191" i="2"/>
  <c r="E1189" i="2"/>
  <c r="D1189" i="2"/>
  <c r="C1190" i="2"/>
  <c r="D1191" i="2"/>
  <c r="G1191" i="2"/>
  <c r="C1191" i="2"/>
  <c r="J1189" i="2"/>
  <c r="D1167" i="2"/>
  <c r="H1165" i="2"/>
  <c r="C1165" i="2"/>
  <c r="G1165" i="2"/>
  <c r="D1165" i="2"/>
  <c r="F1165" i="2"/>
  <c r="J1165" i="2"/>
  <c r="F1167" i="2"/>
  <c r="E1165" i="2"/>
  <c r="C1167" i="2"/>
  <c r="D1166" i="2"/>
  <c r="C1166" i="2"/>
  <c r="G1167" i="2"/>
  <c r="H1141" i="2"/>
  <c r="E1141" i="2"/>
  <c r="D1141" i="2"/>
  <c r="C1141" i="2"/>
  <c r="F1143" i="2"/>
  <c r="D1143" i="2"/>
  <c r="C1142" i="2"/>
  <c r="J1141" i="2"/>
  <c r="G1141" i="2"/>
  <c r="G1143" i="2"/>
  <c r="C1143" i="2"/>
  <c r="D1142" i="2"/>
  <c r="F1141" i="2"/>
  <c r="G1117" i="2"/>
  <c r="C1118" i="2"/>
  <c r="F1119" i="2"/>
  <c r="J1117" i="2"/>
  <c r="C1119" i="2"/>
  <c r="H1117" i="2"/>
  <c r="D1119" i="2"/>
  <c r="D1117" i="2"/>
  <c r="G1119" i="2"/>
  <c r="C1117" i="2"/>
  <c r="E1117" i="2"/>
  <c r="D1118" i="2"/>
  <c r="F1117" i="2"/>
  <c r="H1093" i="2"/>
  <c r="J1093" i="2"/>
  <c r="D1093" i="2"/>
  <c r="E1093" i="2"/>
  <c r="C1093" i="2"/>
  <c r="D1095" i="2"/>
  <c r="C1095" i="2"/>
  <c r="G1095" i="2"/>
  <c r="C1094" i="2"/>
  <c r="F1095" i="2"/>
  <c r="G1093" i="2"/>
  <c r="D1094" i="2"/>
  <c r="F1093" i="2"/>
  <c r="C1070" i="2"/>
  <c r="G1069" i="2"/>
  <c r="D1070" i="2"/>
  <c r="E1069" i="2"/>
  <c r="C1071" i="2"/>
  <c r="D1069" i="2"/>
  <c r="H1069" i="2"/>
  <c r="F1071" i="2"/>
  <c r="G1071" i="2"/>
  <c r="F1069" i="2"/>
  <c r="D1071" i="2"/>
  <c r="J1069" i="2"/>
  <c r="C1069" i="2"/>
  <c r="E1045" i="2"/>
  <c r="F1047" i="2"/>
  <c r="J1045" i="2"/>
  <c r="D1047" i="2"/>
  <c r="G1047" i="2"/>
  <c r="D1045" i="2"/>
  <c r="C1046" i="2"/>
  <c r="C1047" i="2"/>
  <c r="H1045" i="2"/>
  <c r="G1045" i="2"/>
  <c r="C1045" i="2"/>
  <c r="D1046" i="2"/>
  <c r="F1045" i="2"/>
  <c r="D1023" i="2"/>
  <c r="C1022" i="2"/>
  <c r="F1023" i="2"/>
  <c r="E1021" i="2"/>
  <c r="F1021" i="2"/>
  <c r="G1023" i="2"/>
  <c r="C1021" i="2"/>
  <c r="C1023" i="2"/>
  <c r="D1022" i="2"/>
  <c r="D1021" i="2"/>
  <c r="H1021" i="2"/>
  <c r="G1021" i="2"/>
  <c r="J1021" i="2"/>
  <c r="F999" i="2"/>
  <c r="D999" i="2"/>
  <c r="C998" i="2"/>
  <c r="E997" i="2"/>
  <c r="F997" i="2"/>
  <c r="G999" i="2"/>
  <c r="C997" i="2"/>
  <c r="C999" i="2"/>
  <c r="D998" i="2"/>
  <c r="D997" i="2"/>
  <c r="H997" i="2"/>
  <c r="G997" i="2"/>
  <c r="J997" i="2"/>
  <c r="D975" i="2"/>
  <c r="C974" i="2"/>
  <c r="E973" i="2"/>
  <c r="F975" i="2"/>
  <c r="F973" i="2"/>
  <c r="G975" i="2"/>
  <c r="C973" i="2"/>
  <c r="C975" i="2"/>
  <c r="D974" i="2"/>
  <c r="D973" i="2"/>
  <c r="H973" i="2"/>
  <c r="G973" i="2"/>
  <c r="J973" i="2"/>
  <c r="D951" i="2"/>
  <c r="C950" i="2"/>
  <c r="E949" i="2"/>
  <c r="F951" i="2"/>
  <c r="F949" i="2"/>
  <c r="G951" i="2"/>
  <c r="C949" i="2"/>
  <c r="C951" i="2"/>
  <c r="D950" i="2"/>
  <c r="D949" i="2"/>
  <c r="H949" i="2"/>
  <c r="G949" i="2"/>
  <c r="J949" i="2"/>
  <c r="D927" i="2"/>
  <c r="C926" i="2"/>
  <c r="E925" i="2"/>
  <c r="F927" i="2"/>
  <c r="F925" i="2"/>
  <c r="G927" i="2"/>
  <c r="C925" i="2"/>
  <c r="C927" i="2"/>
  <c r="D926" i="2"/>
  <c r="D925" i="2"/>
  <c r="H925" i="2"/>
  <c r="G925" i="2"/>
  <c r="J925" i="2"/>
  <c r="F901" i="2"/>
  <c r="F903" i="2"/>
  <c r="G903" i="2"/>
  <c r="D903" i="2"/>
  <c r="G901" i="2"/>
  <c r="C903" i="2"/>
  <c r="C901" i="2"/>
  <c r="E901" i="2"/>
  <c r="H901" i="2"/>
  <c r="J901" i="2"/>
  <c r="D901" i="2"/>
  <c r="C902" i="2"/>
  <c r="D902" i="2"/>
  <c r="H877" i="2"/>
  <c r="D877" i="2"/>
  <c r="D879" i="2"/>
  <c r="C877" i="2"/>
  <c r="C879" i="2"/>
  <c r="D878" i="2"/>
  <c r="G877" i="2"/>
  <c r="C878" i="2"/>
  <c r="F877" i="2"/>
  <c r="G879" i="2"/>
  <c r="E877" i="2"/>
  <c r="F879" i="2"/>
  <c r="J877" i="2"/>
  <c r="F853" i="2"/>
  <c r="H853" i="2"/>
  <c r="G855" i="2"/>
  <c r="J853" i="2"/>
  <c r="F855" i="2"/>
  <c r="E853" i="2"/>
  <c r="C854" i="2"/>
  <c r="D853" i="2"/>
  <c r="G853" i="2"/>
  <c r="D854" i="2"/>
  <c r="C855" i="2"/>
  <c r="C853" i="2"/>
  <c r="D855" i="2"/>
  <c r="F829" i="2"/>
  <c r="H829" i="2"/>
  <c r="G831" i="2"/>
  <c r="J829" i="2"/>
  <c r="F831" i="2"/>
  <c r="E829" i="2"/>
  <c r="C830" i="2"/>
  <c r="D831" i="2"/>
  <c r="G829" i="2"/>
  <c r="D830" i="2"/>
  <c r="C831" i="2"/>
  <c r="C829" i="2"/>
  <c r="D829" i="2"/>
  <c r="F805" i="2"/>
  <c r="J805" i="2"/>
  <c r="C806" i="2"/>
  <c r="D805" i="2"/>
  <c r="E805" i="2"/>
  <c r="H805" i="2"/>
  <c r="G805" i="2"/>
  <c r="D806" i="2"/>
  <c r="C805" i="2"/>
  <c r="C807" i="2"/>
  <c r="F807" i="2"/>
  <c r="D807" i="2"/>
  <c r="G807" i="2"/>
  <c r="D782" i="2"/>
  <c r="G783" i="2"/>
  <c r="F781" i="2"/>
  <c r="F783" i="2"/>
  <c r="E781" i="2"/>
  <c r="D781" i="2"/>
  <c r="C782" i="2"/>
  <c r="D783" i="2"/>
  <c r="G781" i="2"/>
  <c r="C783" i="2"/>
  <c r="C781" i="2"/>
  <c r="H781" i="2"/>
  <c r="J781" i="2"/>
  <c r="G759" i="2"/>
  <c r="C759" i="2"/>
  <c r="C757" i="2"/>
  <c r="F757" i="2"/>
  <c r="D758" i="2"/>
  <c r="H757" i="2"/>
  <c r="F759" i="2"/>
  <c r="E757" i="2"/>
  <c r="D757" i="2"/>
  <c r="G757" i="2"/>
  <c r="C758" i="2"/>
  <c r="D759" i="2"/>
  <c r="J757" i="2"/>
  <c r="G733" i="2"/>
  <c r="F735" i="2"/>
  <c r="E733" i="2"/>
  <c r="D735" i="2"/>
  <c r="C735" i="2"/>
  <c r="D734" i="2"/>
  <c r="H733" i="2"/>
  <c r="G735" i="2"/>
  <c r="F733" i="2"/>
  <c r="C733" i="2"/>
  <c r="C734" i="2"/>
  <c r="J733" i="2"/>
  <c r="D733" i="2"/>
  <c r="D710" i="2"/>
  <c r="H709" i="2"/>
  <c r="G709" i="2"/>
  <c r="F709" i="2"/>
  <c r="D709" i="2"/>
  <c r="C709" i="2"/>
  <c r="F711" i="2"/>
  <c r="E709" i="2"/>
  <c r="D711" i="2"/>
  <c r="C711" i="2"/>
  <c r="C710" i="2"/>
  <c r="G711" i="2"/>
  <c r="J709" i="2"/>
  <c r="G685" i="2"/>
  <c r="H685" i="2"/>
  <c r="F685" i="2"/>
  <c r="D685" i="2"/>
  <c r="C685" i="2"/>
  <c r="F687" i="2"/>
  <c r="E685" i="2"/>
  <c r="D687" i="2"/>
  <c r="C687" i="2"/>
  <c r="D686" i="2"/>
  <c r="C686" i="2"/>
  <c r="G687" i="2"/>
  <c r="J685" i="2"/>
  <c r="H661" i="2"/>
  <c r="F661" i="2"/>
  <c r="D661" i="2"/>
  <c r="C661" i="2"/>
  <c r="F663" i="2"/>
  <c r="E661" i="2"/>
  <c r="D663" i="2"/>
  <c r="C663" i="2"/>
  <c r="D662" i="2"/>
  <c r="C662" i="2"/>
  <c r="G663" i="2"/>
  <c r="J661" i="2"/>
  <c r="G661" i="2"/>
  <c r="G639" i="2"/>
  <c r="D639" i="2"/>
  <c r="H637" i="2"/>
  <c r="D637" i="2"/>
  <c r="C639" i="2"/>
  <c r="J637" i="2"/>
  <c r="C637" i="2"/>
  <c r="F639" i="2"/>
  <c r="C638" i="2"/>
  <c r="E637" i="2"/>
  <c r="G637" i="2"/>
  <c r="D638" i="2"/>
  <c r="F637" i="2"/>
  <c r="C615" i="2"/>
  <c r="D613" i="2"/>
  <c r="D615" i="2"/>
  <c r="J613" i="2"/>
  <c r="G615" i="2"/>
  <c r="C613" i="2"/>
  <c r="H613" i="2"/>
  <c r="F615" i="2"/>
  <c r="G613" i="2"/>
  <c r="C614" i="2"/>
  <c r="E613" i="2"/>
  <c r="D614" i="2"/>
  <c r="F613" i="2"/>
  <c r="D591" i="2"/>
  <c r="C589" i="2"/>
  <c r="H589" i="2"/>
  <c r="G591" i="2"/>
  <c r="C591" i="2"/>
  <c r="D589" i="2"/>
  <c r="J589" i="2"/>
  <c r="F591" i="2"/>
  <c r="G589" i="2"/>
  <c r="C590" i="2"/>
  <c r="E589" i="2"/>
  <c r="D590" i="2"/>
  <c r="F589" i="2"/>
  <c r="D567" i="2"/>
  <c r="C567" i="2"/>
  <c r="J565" i="2"/>
  <c r="G567" i="2"/>
  <c r="D565" i="2"/>
  <c r="H565" i="2"/>
  <c r="F567" i="2"/>
  <c r="C565" i="2"/>
  <c r="G565" i="2"/>
  <c r="E565" i="2"/>
  <c r="C566" i="2"/>
  <c r="D566" i="2"/>
  <c r="F565" i="2"/>
  <c r="E541" i="2"/>
  <c r="D543" i="2"/>
  <c r="G543" i="2"/>
  <c r="G541" i="2"/>
  <c r="C542" i="2"/>
  <c r="J541" i="2"/>
  <c r="F543" i="2"/>
  <c r="C541" i="2"/>
  <c r="D541" i="2"/>
  <c r="C543" i="2"/>
  <c r="H541" i="2"/>
  <c r="D542" i="2"/>
  <c r="F541" i="2"/>
  <c r="G519" i="2"/>
  <c r="C518" i="2"/>
  <c r="F519" i="2"/>
  <c r="J517" i="2"/>
  <c r="D518" i="2"/>
  <c r="H517" i="2"/>
  <c r="D519" i="2"/>
  <c r="C519" i="2"/>
  <c r="D517" i="2"/>
  <c r="F517" i="2"/>
  <c r="E517" i="2"/>
  <c r="G517" i="2"/>
  <c r="C517" i="2"/>
  <c r="H493" i="2"/>
  <c r="J493" i="2"/>
  <c r="F493" i="2"/>
  <c r="F495" i="2"/>
  <c r="E493" i="2"/>
  <c r="D493" i="2"/>
  <c r="G495" i="2"/>
  <c r="C493" i="2"/>
  <c r="C494" i="2"/>
  <c r="C495" i="2"/>
  <c r="D494" i="2"/>
  <c r="D495" i="2"/>
  <c r="G493" i="2"/>
  <c r="F471" i="2"/>
  <c r="E469" i="2"/>
  <c r="D469" i="2"/>
  <c r="G471" i="2"/>
  <c r="C470" i="2"/>
  <c r="D471" i="2"/>
  <c r="G469" i="2"/>
  <c r="C469" i="2"/>
  <c r="H469" i="2"/>
  <c r="C471" i="2"/>
  <c r="D470" i="2"/>
  <c r="F469" i="2"/>
  <c r="J469" i="2"/>
  <c r="H445" i="2"/>
  <c r="F445" i="2"/>
  <c r="G447" i="2"/>
  <c r="F447" i="2"/>
  <c r="E445" i="2"/>
  <c r="D446" i="2"/>
  <c r="C446" i="2"/>
  <c r="G445" i="2"/>
  <c r="D447" i="2"/>
  <c r="C447" i="2"/>
  <c r="C445" i="2"/>
  <c r="J445" i="2"/>
  <c r="D445" i="2"/>
  <c r="D1188" i="2"/>
  <c r="H1186" i="2"/>
  <c r="F1188" i="2"/>
  <c r="E1186" i="2"/>
  <c r="D1187" i="2"/>
  <c r="D1186" i="2"/>
  <c r="J1186" i="2"/>
  <c r="G1188" i="2"/>
  <c r="C1187" i="2"/>
  <c r="G1186" i="2"/>
  <c r="C1188" i="2"/>
  <c r="C1186" i="2"/>
  <c r="F1186" i="2"/>
  <c r="D1163" i="2"/>
  <c r="E1162" i="2"/>
  <c r="C1164" i="2"/>
  <c r="C1162" i="2"/>
  <c r="F1162" i="2"/>
  <c r="D1162" i="2"/>
  <c r="J1162" i="2"/>
  <c r="G1164" i="2"/>
  <c r="F1164" i="2"/>
  <c r="D1164" i="2"/>
  <c r="C1163" i="2"/>
  <c r="G1162" i="2"/>
  <c r="H1162" i="2"/>
  <c r="H1138" i="2"/>
  <c r="J1138" i="2"/>
  <c r="F1138" i="2"/>
  <c r="G1140" i="2"/>
  <c r="D1138" i="2"/>
  <c r="G1138" i="2"/>
  <c r="C1139" i="2"/>
  <c r="D1140" i="2"/>
  <c r="C1138" i="2"/>
  <c r="C1140" i="2"/>
  <c r="D1139" i="2"/>
  <c r="F1140" i="2"/>
  <c r="E1138" i="2"/>
  <c r="G1116" i="2"/>
  <c r="D1114" i="2"/>
  <c r="G1114" i="2"/>
  <c r="C1115" i="2"/>
  <c r="D1115" i="2"/>
  <c r="F1116" i="2"/>
  <c r="E1114" i="2"/>
  <c r="D1116" i="2"/>
  <c r="C1114" i="2"/>
  <c r="H1114" i="2"/>
  <c r="J1114" i="2"/>
  <c r="C1116" i="2"/>
  <c r="F1114" i="2"/>
  <c r="G1092" i="2"/>
  <c r="D1090" i="2"/>
  <c r="G1090" i="2"/>
  <c r="C1091" i="2"/>
  <c r="D1091" i="2"/>
  <c r="F1092" i="2"/>
  <c r="E1090" i="2"/>
  <c r="D1092" i="2"/>
  <c r="C1090" i="2"/>
  <c r="H1090" i="2"/>
  <c r="J1090" i="2"/>
  <c r="C1092" i="2"/>
  <c r="F1090" i="2"/>
  <c r="G1068" i="2"/>
  <c r="C1067" i="2"/>
  <c r="C1068" i="2"/>
  <c r="E1066" i="2"/>
  <c r="C1066" i="2"/>
  <c r="D1067" i="2"/>
  <c r="F1068" i="2"/>
  <c r="D1068" i="2"/>
  <c r="H1066" i="2"/>
  <c r="F1066" i="2"/>
  <c r="J1066" i="2"/>
  <c r="D1066" i="2"/>
  <c r="G1066" i="2"/>
  <c r="H1042" i="2"/>
  <c r="F1042" i="2"/>
  <c r="E1042" i="2"/>
  <c r="G1042" i="2"/>
  <c r="C1043" i="2"/>
  <c r="D1042" i="2"/>
  <c r="C1044" i="2"/>
  <c r="C1042" i="2"/>
  <c r="D1044" i="2"/>
  <c r="F1044" i="2"/>
  <c r="J1042" i="2"/>
  <c r="D1043" i="2"/>
  <c r="G1044" i="2"/>
  <c r="G1020" i="2"/>
  <c r="D1020" i="2"/>
  <c r="C1020" i="2"/>
  <c r="C1019" i="2"/>
  <c r="F1020" i="2"/>
  <c r="J1018" i="2"/>
  <c r="D1018" i="2"/>
  <c r="H1018" i="2"/>
  <c r="G1018" i="2"/>
  <c r="E1018" i="2"/>
  <c r="C1018" i="2"/>
  <c r="F1018" i="2"/>
  <c r="D1019" i="2"/>
  <c r="F996" i="2"/>
  <c r="C995" i="2"/>
  <c r="G994" i="2"/>
  <c r="E994" i="2"/>
  <c r="J994" i="2"/>
  <c r="H994" i="2"/>
  <c r="C996" i="2"/>
  <c r="G996" i="2"/>
  <c r="C994" i="2"/>
  <c r="D996" i="2"/>
  <c r="D994" i="2"/>
  <c r="F994" i="2"/>
  <c r="D995" i="2"/>
  <c r="J970" i="2"/>
  <c r="E970" i="2"/>
  <c r="G970" i="2"/>
  <c r="C971" i="2"/>
  <c r="H970" i="2"/>
  <c r="D972" i="2"/>
  <c r="D970" i="2"/>
  <c r="F972" i="2"/>
  <c r="C970" i="2"/>
  <c r="G972" i="2"/>
  <c r="C972" i="2"/>
  <c r="F970" i="2"/>
  <c r="D971" i="2"/>
  <c r="G948" i="2"/>
  <c r="D946" i="2"/>
  <c r="C948" i="2"/>
  <c r="H946" i="2"/>
  <c r="D948" i="2"/>
  <c r="F948" i="2"/>
  <c r="C946" i="2"/>
  <c r="G946" i="2"/>
  <c r="J946" i="2"/>
  <c r="E946" i="2"/>
  <c r="C947" i="2"/>
  <c r="F946" i="2"/>
  <c r="D947" i="2"/>
  <c r="D924" i="2"/>
  <c r="C922" i="2"/>
  <c r="C924" i="2"/>
  <c r="D922" i="2"/>
  <c r="G924" i="2"/>
  <c r="H922" i="2"/>
  <c r="J922" i="2"/>
  <c r="F924" i="2"/>
  <c r="G922" i="2"/>
  <c r="E922" i="2"/>
  <c r="C923" i="2"/>
  <c r="F922" i="2"/>
  <c r="D923" i="2"/>
  <c r="C348" i="2"/>
  <c r="D348" i="2"/>
  <c r="D346" i="2"/>
  <c r="C346" i="2"/>
  <c r="G348" i="2"/>
  <c r="G346" i="2"/>
  <c r="H346" i="2"/>
  <c r="J346" i="2"/>
  <c r="C347" i="2"/>
  <c r="E346" i="2"/>
  <c r="D347" i="2"/>
  <c r="F346" i="2"/>
  <c r="F348" i="2"/>
  <c r="G324" i="2"/>
  <c r="C322" i="2"/>
  <c r="D322" i="2"/>
  <c r="D324" i="2"/>
  <c r="G322" i="2"/>
  <c r="J322" i="2"/>
  <c r="H322" i="2"/>
  <c r="C324" i="2"/>
  <c r="C323" i="2"/>
  <c r="F324" i="2"/>
  <c r="D323" i="2"/>
  <c r="F322" i="2"/>
  <c r="E322" i="2"/>
  <c r="G300" i="2"/>
  <c r="J298" i="2"/>
  <c r="G298" i="2"/>
  <c r="H298" i="2"/>
  <c r="C298" i="2"/>
  <c r="C300" i="2"/>
  <c r="D300" i="2"/>
  <c r="D298" i="2"/>
  <c r="C299" i="2"/>
  <c r="E298" i="2"/>
  <c r="D299" i="2"/>
  <c r="F298" i="2"/>
  <c r="F300" i="2"/>
  <c r="H274" i="2"/>
  <c r="G276" i="2"/>
  <c r="D276" i="2"/>
  <c r="J274" i="2"/>
  <c r="D274" i="2"/>
  <c r="G274" i="2"/>
  <c r="C276" i="2"/>
  <c r="C274" i="2"/>
  <c r="C275" i="2"/>
  <c r="F276" i="2"/>
  <c r="D275" i="2"/>
  <c r="F274" i="2"/>
  <c r="E274" i="2"/>
  <c r="H250" i="2"/>
  <c r="G250" i="2"/>
  <c r="C252" i="2"/>
  <c r="C250" i="2"/>
  <c r="D250" i="2"/>
  <c r="G252" i="2"/>
  <c r="J250" i="2"/>
  <c r="D252" i="2"/>
  <c r="C251" i="2"/>
  <c r="E250" i="2"/>
  <c r="D251" i="2"/>
  <c r="F250" i="2"/>
  <c r="F252" i="2"/>
  <c r="H226" i="2"/>
  <c r="C228" i="2"/>
  <c r="G226" i="2"/>
  <c r="C226" i="2"/>
  <c r="D228" i="2"/>
  <c r="D226" i="2"/>
  <c r="G228" i="2"/>
  <c r="J226" i="2"/>
  <c r="C227" i="2"/>
  <c r="F228" i="2"/>
  <c r="D227" i="2"/>
  <c r="F226" i="2"/>
  <c r="E226" i="2"/>
  <c r="H202" i="2"/>
  <c r="G204" i="2"/>
  <c r="D204" i="2"/>
  <c r="J202" i="2"/>
  <c r="D202" i="2"/>
  <c r="C204" i="2"/>
  <c r="C202" i="2"/>
  <c r="G202" i="2"/>
  <c r="C203" i="2"/>
  <c r="E202" i="2"/>
  <c r="D203" i="2"/>
  <c r="F202" i="2"/>
  <c r="F204" i="2"/>
  <c r="G180" i="2"/>
  <c r="D180" i="2"/>
  <c r="H178" i="2"/>
  <c r="F178" i="2"/>
  <c r="C180" i="2"/>
  <c r="C178" i="2"/>
  <c r="D178" i="2"/>
  <c r="J178" i="2"/>
  <c r="C179" i="2"/>
  <c r="G178" i="2"/>
  <c r="E178" i="2"/>
  <c r="D179" i="2"/>
  <c r="F180" i="2"/>
  <c r="D154" i="2"/>
  <c r="D156" i="2"/>
  <c r="J154" i="2"/>
  <c r="C154" i="2"/>
  <c r="F154" i="2"/>
  <c r="C156" i="2"/>
  <c r="G156" i="2"/>
  <c r="H154" i="2"/>
  <c r="F156" i="2"/>
  <c r="E154" i="2"/>
  <c r="C155" i="2"/>
  <c r="G154" i="2"/>
  <c r="D155" i="2"/>
  <c r="D130" i="2"/>
  <c r="D132" i="2"/>
  <c r="F130" i="2"/>
  <c r="C130" i="2"/>
  <c r="H130" i="2"/>
  <c r="C132" i="2"/>
  <c r="J130" i="2"/>
  <c r="G132" i="2"/>
  <c r="D131" i="2"/>
  <c r="F132" i="2"/>
  <c r="E130" i="2"/>
  <c r="C131" i="2"/>
  <c r="G130" i="2"/>
  <c r="D106" i="2"/>
  <c r="C108" i="2"/>
  <c r="H106" i="2"/>
  <c r="D108" i="2"/>
  <c r="J106" i="2"/>
  <c r="G108" i="2"/>
  <c r="C106" i="2"/>
  <c r="F106" i="2"/>
  <c r="C107" i="2"/>
  <c r="G106" i="2"/>
  <c r="E106" i="2"/>
  <c r="D107" i="2"/>
  <c r="F108" i="2"/>
  <c r="D84" i="2"/>
  <c r="D82" i="2"/>
  <c r="H82" i="2"/>
  <c r="F82" i="2"/>
  <c r="C82" i="2"/>
  <c r="J82" i="2"/>
  <c r="C84" i="2"/>
  <c r="E82" i="2"/>
  <c r="G84" i="2"/>
  <c r="F84" i="2"/>
  <c r="G82" i="2"/>
  <c r="C83" i="2"/>
  <c r="D83" i="2"/>
  <c r="C58" i="2"/>
  <c r="H58" i="2"/>
  <c r="C60" i="2"/>
  <c r="D58" i="2"/>
  <c r="D60" i="2"/>
  <c r="J58" i="2"/>
  <c r="G60" i="2"/>
  <c r="F58" i="2"/>
  <c r="D59" i="2"/>
  <c r="E58" i="2"/>
  <c r="F60" i="2"/>
  <c r="C59" i="2"/>
  <c r="G58" i="2"/>
  <c r="F36" i="2"/>
  <c r="J34" i="2"/>
  <c r="C34" i="2"/>
  <c r="C36" i="2"/>
  <c r="F34" i="2"/>
  <c r="H34" i="2"/>
  <c r="D36" i="2"/>
  <c r="D34" i="2"/>
  <c r="G36" i="2"/>
  <c r="G34" i="2"/>
  <c r="D35" i="2"/>
  <c r="C35" i="2"/>
  <c r="E34" i="2"/>
  <c r="F12" i="2"/>
  <c r="J10" i="2"/>
  <c r="F10" i="2"/>
  <c r="C10" i="2"/>
  <c r="C12" i="2"/>
  <c r="G10" i="2"/>
  <c r="D11" i="2"/>
  <c r="D10" i="2"/>
  <c r="C11" i="2"/>
  <c r="D12" i="2"/>
  <c r="G12" i="2"/>
  <c r="H10" i="2"/>
  <c r="E10" i="2"/>
  <c r="H427" i="2"/>
  <c r="D429" i="2"/>
  <c r="D427" i="2"/>
  <c r="J427" i="2"/>
  <c r="F427" i="2"/>
  <c r="F429" i="2"/>
  <c r="E427" i="2"/>
  <c r="D428" i="2"/>
  <c r="C428" i="2"/>
  <c r="G427" i="2"/>
  <c r="G429" i="2"/>
  <c r="C429" i="2"/>
  <c r="C427" i="2"/>
  <c r="H403" i="2"/>
  <c r="D403" i="2"/>
  <c r="D405" i="2"/>
  <c r="C404" i="2"/>
  <c r="G403" i="2"/>
  <c r="F403" i="2"/>
  <c r="C405" i="2"/>
  <c r="C403" i="2"/>
  <c r="J403" i="2"/>
  <c r="G405" i="2"/>
  <c r="F405" i="2"/>
  <c r="E403" i="2"/>
  <c r="D404" i="2"/>
  <c r="H379" i="2"/>
  <c r="D381" i="2"/>
  <c r="D379" i="2"/>
  <c r="J379" i="2"/>
  <c r="F379" i="2"/>
  <c r="F381" i="2"/>
  <c r="E379" i="2"/>
  <c r="D380" i="2"/>
  <c r="C380" i="2"/>
  <c r="G379" i="2"/>
  <c r="G381" i="2"/>
  <c r="C381" i="2"/>
  <c r="C379" i="2"/>
  <c r="C357" i="2"/>
  <c r="C355" i="2"/>
  <c r="H355" i="2"/>
  <c r="J355" i="2"/>
  <c r="F357" i="2"/>
  <c r="D355" i="2"/>
  <c r="F355" i="2"/>
  <c r="G357" i="2"/>
  <c r="C356" i="2"/>
  <c r="D356" i="2"/>
  <c r="E355" i="2"/>
  <c r="D357" i="2"/>
  <c r="G355" i="2"/>
  <c r="C332" i="2"/>
  <c r="D333" i="2"/>
  <c r="G331" i="2"/>
  <c r="F331" i="2"/>
  <c r="C333" i="2"/>
  <c r="C331" i="2"/>
  <c r="D332" i="2"/>
  <c r="H331" i="2"/>
  <c r="F333" i="2"/>
  <c r="D331" i="2"/>
  <c r="J331" i="2"/>
  <c r="E331" i="2"/>
  <c r="G333" i="2"/>
  <c r="G309" i="2"/>
  <c r="F309" i="2"/>
  <c r="E307" i="2"/>
  <c r="D307" i="2"/>
  <c r="F307" i="2"/>
  <c r="C309" i="2"/>
  <c r="C307" i="2"/>
  <c r="D309" i="2"/>
  <c r="G307" i="2"/>
  <c r="D308" i="2"/>
  <c r="H307" i="2"/>
  <c r="C308" i="2"/>
  <c r="J307" i="2"/>
  <c r="G285" i="2"/>
  <c r="F283" i="2"/>
  <c r="D284" i="2"/>
  <c r="H283" i="2"/>
  <c r="J283" i="2"/>
  <c r="C284" i="2"/>
  <c r="D285" i="2"/>
  <c r="G283" i="2"/>
  <c r="E283" i="2"/>
  <c r="C283" i="2"/>
  <c r="F285" i="2"/>
  <c r="D283" i="2"/>
  <c r="C285" i="2"/>
  <c r="C261" i="2"/>
  <c r="C259" i="2"/>
  <c r="E259" i="2"/>
  <c r="H259" i="2"/>
  <c r="J259" i="2"/>
  <c r="C260" i="2"/>
  <c r="D260" i="2"/>
  <c r="D261" i="2"/>
  <c r="G259" i="2"/>
  <c r="F261" i="2"/>
  <c r="D259" i="2"/>
  <c r="F259" i="2"/>
  <c r="G261" i="2"/>
  <c r="D236" i="2"/>
  <c r="H235" i="2"/>
  <c r="J235" i="2"/>
  <c r="D235" i="2"/>
  <c r="D237" i="2"/>
  <c r="G235" i="2"/>
  <c r="C236" i="2"/>
  <c r="C235" i="2"/>
  <c r="F237" i="2"/>
  <c r="E235" i="2"/>
  <c r="C237" i="2"/>
  <c r="F235" i="2"/>
  <c r="G237" i="2"/>
  <c r="D212" i="2"/>
  <c r="D213" i="2"/>
  <c r="G211" i="2"/>
  <c r="C213" i="2"/>
  <c r="C211" i="2"/>
  <c r="J211" i="2"/>
  <c r="F213" i="2"/>
  <c r="E211" i="2"/>
  <c r="H211" i="2"/>
  <c r="C212" i="2"/>
  <c r="F211" i="2"/>
  <c r="G213" i="2"/>
  <c r="D211" i="2"/>
  <c r="D189" i="2"/>
  <c r="G189" i="2"/>
  <c r="F189" i="2"/>
  <c r="D187" i="2"/>
  <c r="C188" i="2"/>
  <c r="F187" i="2"/>
  <c r="E187" i="2"/>
  <c r="J187" i="2"/>
  <c r="H187" i="2"/>
  <c r="G187" i="2"/>
  <c r="D188" i="2"/>
  <c r="C189" i="2"/>
  <c r="C187" i="2"/>
  <c r="D165" i="2"/>
  <c r="G165" i="2"/>
  <c r="F165" i="2"/>
  <c r="D163" i="2"/>
  <c r="F163" i="2"/>
  <c r="C164" i="2"/>
  <c r="E163" i="2"/>
  <c r="G163" i="2"/>
  <c r="D164" i="2"/>
  <c r="C165" i="2"/>
  <c r="C163" i="2"/>
  <c r="J163" i="2"/>
  <c r="H163" i="2"/>
  <c r="F141" i="2"/>
  <c r="F139" i="2"/>
  <c r="D141" i="2"/>
  <c r="D139" i="2"/>
  <c r="C140" i="2"/>
  <c r="G141" i="2"/>
  <c r="E139" i="2"/>
  <c r="G139" i="2"/>
  <c r="D140" i="2"/>
  <c r="C141" i="2"/>
  <c r="C139" i="2"/>
  <c r="J139" i="2"/>
  <c r="H139" i="2"/>
  <c r="C116" i="2"/>
  <c r="F117" i="2"/>
  <c r="D117" i="2"/>
  <c r="F115" i="2"/>
  <c r="D115" i="2"/>
  <c r="G117" i="2"/>
  <c r="E115" i="2"/>
  <c r="C117" i="2"/>
  <c r="C115" i="2"/>
  <c r="J115" i="2"/>
  <c r="H115" i="2"/>
  <c r="G115" i="2"/>
  <c r="D116" i="2"/>
  <c r="D93" i="2"/>
  <c r="C92" i="2"/>
  <c r="D91" i="2"/>
  <c r="F93" i="2"/>
  <c r="F91" i="2"/>
  <c r="G93" i="2"/>
  <c r="E91" i="2"/>
  <c r="J91" i="2"/>
  <c r="H91" i="2"/>
  <c r="G91" i="2"/>
  <c r="D92" i="2"/>
  <c r="C91" i="2"/>
  <c r="C93" i="2"/>
  <c r="D69" i="2"/>
  <c r="D67" i="2"/>
  <c r="F67" i="2"/>
  <c r="G69" i="2"/>
  <c r="F69" i="2"/>
  <c r="C68" i="2"/>
  <c r="J67" i="2"/>
  <c r="H67" i="2"/>
  <c r="E67" i="2"/>
  <c r="G67" i="2"/>
  <c r="D68" i="2"/>
  <c r="C69" i="2"/>
  <c r="C67" i="2"/>
  <c r="F43" i="2"/>
  <c r="C44" i="2"/>
  <c r="D43" i="2"/>
  <c r="F45" i="2"/>
  <c r="D45" i="2"/>
  <c r="G45" i="2"/>
  <c r="E43" i="2"/>
  <c r="C45" i="2"/>
  <c r="C43" i="2"/>
  <c r="D44" i="2"/>
  <c r="J43" i="2"/>
  <c r="G43" i="2"/>
  <c r="H43" i="2"/>
  <c r="H19" i="2"/>
  <c r="D19" i="2"/>
  <c r="D21" i="2"/>
  <c r="C20" i="2"/>
  <c r="D20" i="2"/>
  <c r="F21" i="2"/>
  <c r="G21" i="2"/>
  <c r="C19" i="2"/>
  <c r="C21" i="2"/>
  <c r="E19" i="2"/>
  <c r="F19" i="2"/>
  <c r="G19" i="2"/>
  <c r="J19" i="2"/>
  <c r="D918" i="2"/>
  <c r="J916" i="2"/>
  <c r="C918" i="2"/>
  <c r="D916" i="2"/>
  <c r="G918" i="2"/>
  <c r="G916" i="2"/>
  <c r="H916" i="2"/>
  <c r="F918" i="2"/>
  <c r="E916" i="2"/>
  <c r="C916" i="2"/>
  <c r="C917" i="2"/>
  <c r="F916" i="2"/>
  <c r="D917" i="2"/>
  <c r="G894" i="2"/>
  <c r="J892" i="2"/>
  <c r="D892" i="2"/>
  <c r="E892" i="2"/>
  <c r="D894" i="2"/>
  <c r="H892" i="2"/>
  <c r="G892" i="2"/>
  <c r="C892" i="2"/>
  <c r="C894" i="2"/>
  <c r="C893" i="2"/>
  <c r="F892" i="2"/>
  <c r="F894" i="2"/>
  <c r="D893" i="2"/>
  <c r="C869" i="2"/>
  <c r="D870" i="2"/>
  <c r="G868" i="2"/>
  <c r="C870" i="2"/>
  <c r="C868" i="2"/>
  <c r="H868" i="2"/>
  <c r="J868" i="2"/>
  <c r="F868" i="2"/>
  <c r="F870" i="2"/>
  <c r="E868" i="2"/>
  <c r="D868" i="2"/>
  <c r="D869" i="2"/>
  <c r="G870" i="2"/>
  <c r="H844" i="2"/>
  <c r="J844" i="2"/>
  <c r="F846" i="2"/>
  <c r="E844" i="2"/>
  <c r="D845" i="2"/>
  <c r="D846" i="2"/>
  <c r="F844" i="2"/>
  <c r="C845" i="2"/>
  <c r="G844" i="2"/>
  <c r="C846" i="2"/>
  <c r="C844" i="2"/>
  <c r="D844" i="2"/>
  <c r="G846" i="2"/>
  <c r="H820" i="2"/>
  <c r="C821" i="2"/>
  <c r="G820" i="2"/>
  <c r="C822" i="2"/>
  <c r="C820" i="2"/>
  <c r="D822" i="2"/>
  <c r="G822" i="2"/>
  <c r="J820" i="2"/>
  <c r="F822" i="2"/>
  <c r="E820" i="2"/>
  <c r="D821" i="2"/>
  <c r="D820" i="2"/>
  <c r="F820" i="2"/>
  <c r="E796" i="2"/>
  <c r="F798" i="2"/>
  <c r="H796" i="2"/>
  <c r="C797" i="2"/>
  <c r="D796" i="2"/>
  <c r="D798" i="2"/>
  <c r="D797" i="2"/>
  <c r="F796" i="2"/>
  <c r="G798" i="2"/>
  <c r="J796" i="2"/>
  <c r="C796" i="2"/>
  <c r="C798" i="2"/>
  <c r="G796" i="2"/>
  <c r="D772" i="2"/>
  <c r="D774" i="2"/>
  <c r="F774" i="2"/>
  <c r="C773" i="2"/>
  <c r="E772" i="2"/>
  <c r="H772" i="2"/>
  <c r="D773" i="2"/>
  <c r="F772" i="2"/>
  <c r="G774" i="2"/>
  <c r="J772" i="2"/>
  <c r="C772" i="2"/>
  <c r="C774" i="2"/>
  <c r="G772" i="2"/>
  <c r="F750" i="2"/>
  <c r="E748" i="2"/>
  <c r="H748" i="2"/>
  <c r="D748" i="2"/>
  <c r="C749" i="2"/>
  <c r="D750" i="2"/>
  <c r="D749" i="2"/>
  <c r="F748" i="2"/>
  <c r="G750" i="2"/>
  <c r="J748" i="2"/>
  <c r="C748" i="2"/>
  <c r="C750" i="2"/>
  <c r="G748" i="2"/>
  <c r="F726" i="2"/>
  <c r="G726" i="2"/>
  <c r="D726" i="2"/>
  <c r="D724" i="2"/>
  <c r="E724" i="2"/>
  <c r="C725" i="2"/>
  <c r="G724" i="2"/>
  <c r="D725" i="2"/>
  <c r="C726" i="2"/>
  <c r="C724" i="2"/>
  <c r="F724" i="2"/>
  <c r="J724" i="2"/>
  <c r="H724" i="2"/>
  <c r="G702" i="2"/>
  <c r="D700" i="2"/>
  <c r="D702" i="2"/>
  <c r="E700" i="2"/>
  <c r="F702" i="2"/>
  <c r="F700" i="2"/>
  <c r="G700" i="2"/>
  <c r="D701" i="2"/>
  <c r="C702" i="2"/>
  <c r="C700" i="2"/>
  <c r="C701" i="2"/>
  <c r="J700" i="2"/>
  <c r="H700" i="2"/>
  <c r="F678" i="2"/>
  <c r="E676" i="2"/>
  <c r="G678" i="2"/>
  <c r="D676" i="2"/>
  <c r="D678" i="2"/>
  <c r="C678" i="2"/>
  <c r="C676" i="2"/>
  <c r="F676" i="2"/>
  <c r="J676" i="2"/>
  <c r="H676" i="2"/>
  <c r="C677" i="2"/>
  <c r="G676" i="2"/>
  <c r="D677" i="2"/>
  <c r="D654" i="2"/>
  <c r="D652" i="2"/>
  <c r="G654" i="2"/>
  <c r="E652" i="2"/>
  <c r="F654" i="2"/>
  <c r="C653" i="2"/>
  <c r="J652" i="2"/>
  <c r="H652" i="2"/>
  <c r="F652" i="2"/>
  <c r="G652" i="2"/>
  <c r="D653" i="2"/>
  <c r="C654" i="2"/>
  <c r="C652" i="2"/>
  <c r="G630" i="2"/>
  <c r="C630" i="2"/>
  <c r="C628" i="2"/>
  <c r="H628" i="2"/>
  <c r="J628" i="2"/>
  <c r="D629" i="2"/>
  <c r="F630" i="2"/>
  <c r="E628" i="2"/>
  <c r="D628" i="2"/>
  <c r="C629" i="2"/>
  <c r="D630" i="2"/>
  <c r="G628" i="2"/>
  <c r="F628" i="2"/>
  <c r="G606" i="2"/>
  <c r="C606" i="2"/>
  <c r="C604" i="2"/>
  <c r="H604" i="2"/>
  <c r="J604" i="2"/>
  <c r="D605" i="2"/>
  <c r="F606" i="2"/>
  <c r="E604" i="2"/>
  <c r="D604" i="2"/>
  <c r="C605" i="2"/>
  <c r="D606" i="2"/>
  <c r="G604" i="2"/>
  <c r="F604" i="2"/>
  <c r="G582" i="2"/>
  <c r="C582" i="2"/>
  <c r="C580" i="2"/>
  <c r="H580" i="2"/>
  <c r="J580" i="2"/>
  <c r="D581" i="2"/>
  <c r="F582" i="2"/>
  <c r="E580" i="2"/>
  <c r="D580" i="2"/>
  <c r="C581" i="2"/>
  <c r="D582" i="2"/>
  <c r="G580" i="2"/>
  <c r="F580" i="2"/>
  <c r="C558" i="2"/>
  <c r="F556" i="2"/>
  <c r="F558" i="2"/>
  <c r="D557" i="2"/>
  <c r="J556" i="2"/>
  <c r="E556" i="2"/>
  <c r="C556" i="2"/>
  <c r="D558" i="2"/>
  <c r="G556" i="2"/>
  <c r="H556" i="2"/>
  <c r="C557" i="2"/>
  <c r="D556" i="2"/>
  <c r="G558" i="2"/>
  <c r="C534" i="2"/>
  <c r="E532" i="2"/>
  <c r="D533" i="2"/>
  <c r="F534" i="2"/>
  <c r="C532" i="2"/>
  <c r="F532" i="2"/>
  <c r="J532" i="2"/>
  <c r="H532" i="2"/>
  <c r="C533" i="2"/>
  <c r="D532" i="2"/>
  <c r="G534" i="2"/>
  <c r="D534" i="2"/>
  <c r="G532" i="2"/>
  <c r="D508" i="2"/>
  <c r="D510" i="2"/>
  <c r="H508" i="2"/>
  <c r="E508" i="2"/>
  <c r="F510" i="2"/>
  <c r="D509" i="2"/>
  <c r="G508" i="2"/>
  <c r="F508" i="2"/>
  <c r="G510" i="2"/>
  <c r="C509" i="2"/>
  <c r="J508" i="2"/>
  <c r="C510" i="2"/>
  <c r="C508" i="2"/>
  <c r="H484" i="2"/>
  <c r="D486" i="2"/>
  <c r="D484" i="2"/>
  <c r="E484" i="2"/>
  <c r="F486" i="2"/>
  <c r="D485" i="2"/>
  <c r="G484" i="2"/>
  <c r="F484" i="2"/>
  <c r="G486" i="2"/>
  <c r="C485" i="2"/>
  <c r="J484" i="2"/>
  <c r="C484" i="2"/>
  <c r="C486" i="2"/>
  <c r="D461" i="2"/>
  <c r="C461" i="2"/>
  <c r="H460" i="2"/>
  <c r="D462" i="2"/>
  <c r="C462" i="2"/>
  <c r="C460" i="2"/>
  <c r="D460" i="2"/>
  <c r="G460" i="2"/>
  <c r="G462" i="2"/>
  <c r="F462" i="2"/>
  <c r="F460" i="2"/>
  <c r="J460" i="2"/>
  <c r="E460" i="2"/>
  <c r="D437" i="2"/>
  <c r="C437" i="2"/>
  <c r="H436" i="2"/>
  <c r="D438" i="2"/>
  <c r="C438" i="2"/>
  <c r="C436" i="2"/>
  <c r="D436" i="2"/>
  <c r="J436" i="2"/>
  <c r="E436" i="2"/>
  <c r="G436" i="2"/>
  <c r="G438" i="2"/>
  <c r="F438" i="2"/>
  <c r="F436" i="2"/>
  <c r="D413" i="2"/>
  <c r="C413" i="2"/>
  <c r="H412" i="2"/>
  <c r="D414" i="2"/>
  <c r="C414" i="2"/>
  <c r="C412" i="2"/>
  <c r="D412" i="2"/>
  <c r="G412" i="2"/>
  <c r="G414" i="2"/>
  <c r="F414" i="2"/>
  <c r="F412" i="2"/>
  <c r="J412" i="2"/>
  <c r="E412" i="2"/>
  <c r="D389" i="2"/>
  <c r="C389" i="2"/>
  <c r="H388" i="2"/>
  <c r="D390" i="2"/>
  <c r="C390" i="2"/>
  <c r="C388" i="2"/>
  <c r="D388" i="2"/>
  <c r="J388" i="2"/>
  <c r="E388" i="2"/>
  <c r="G388" i="2"/>
  <c r="G390" i="2"/>
  <c r="F390" i="2"/>
  <c r="F388" i="2"/>
  <c r="H421" i="2"/>
  <c r="G423" i="2"/>
  <c r="F421" i="2"/>
  <c r="F423" i="2"/>
  <c r="E421" i="2"/>
  <c r="D422" i="2"/>
  <c r="C422" i="2"/>
  <c r="G421" i="2"/>
  <c r="D423" i="2"/>
  <c r="C423" i="2"/>
  <c r="C421" i="2"/>
  <c r="J421" i="2"/>
  <c r="D421" i="2"/>
  <c r="H397" i="2"/>
  <c r="F397" i="2"/>
  <c r="G399" i="2"/>
  <c r="F399" i="2"/>
  <c r="E397" i="2"/>
  <c r="D398" i="2"/>
  <c r="C398" i="2"/>
  <c r="G397" i="2"/>
  <c r="D399" i="2"/>
  <c r="C399" i="2"/>
  <c r="C397" i="2"/>
  <c r="J397" i="2"/>
  <c r="D397" i="2"/>
  <c r="H373" i="2"/>
  <c r="F373" i="2"/>
  <c r="G375" i="2"/>
  <c r="F375" i="2"/>
  <c r="E373" i="2"/>
  <c r="D374" i="2"/>
  <c r="C374" i="2"/>
  <c r="G373" i="2"/>
  <c r="D375" i="2"/>
  <c r="C375" i="2"/>
  <c r="C373" i="2"/>
  <c r="J373" i="2"/>
  <c r="D373" i="2"/>
  <c r="F349" i="2"/>
  <c r="D350" i="2"/>
  <c r="C350" i="2"/>
  <c r="D351" i="2"/>
  <c r="G349" i="2"/>
  <c r="C351" i="2"/>
  <c r="C349" i="2"/>
  <c r="H349" i="2"/>
  <c r="F351" i="2"/>
  <c r="D349" i="2"/>
  <c r="J349" i="2"/>
  <c r="E349" i="2"/>
  <c r="G351" i="2"/>
  <c r="F325" i="2"/>
  <c r="D326" i="2"/>
  <c r="H325" i="2"/>
  <c r="J325" i="2"/>
  <c r="F327" i="2"/>
  <c r="E325" i="2"/>
  <c r="D325" i="2"/>
  <c r="C326" i="2"/>
  <c r="C327" i="2"/>
  <c r="D327" i="2"/>
  <c r="G325" i="2"/>
  <c r="G327" i="2"/>
  <c r="C325" i="2"/>
  <c r="G303" i="2"/>
  <c r="F301" i="2"/>
  <c r="D302" i="2"/>
  <c r="C302" i="2"/>
  <c r="D303" i="2"/>
  <c r="G301" i="2"/>
  <c r="C303" i="2"/>
  <c r="C301" i="2"/>
  <c r="J301" i="2"/>
  <c r="E301" i="2"/>
  <c r="H301" i="2"/>
  <c r="D301" i="2"/>
  <c r="F303" i="2"/>
  <c r="D277" i="2"/>
  <c r="D279" i="2"/>
  <c r="G277" i="2"/>
  <c r="E277" i="2"/>
  <c r="C277" i="2"/>
  <c r="C278" i="2"/>
  <c r="H277" i="2"/>
  <c r="D278" i="2"/>
  <c r="F279" i="2"/>
  <c r="C279" i="2"/>
  <c r="J277" i="2"/>
  <c r="F277" i="2"/>
  <c r="G279" i="2"/>
  <c r="D254" i="2"/>
  <c r="C255" i="2"/>
  <c r="C253" i="2"/>
  <c r="H253" i="2"/>
  <c r="J253" i="2"/>
  <c r="C254" i="2"/>
  <c r="D253" i="2"/>
  <c r="F253" i="2"/>
  <c r="E253" i="2"/>
  <c r="F255" i="2"/>
  <c r="D255" i="2"/>
  <c r="G253" i="2"/>
  <c r="G255" i="2"/>
  <c r="F231" i="2"/>
  <c r="D230" i="2"/>
  <c r="C230" i="2"/>
  <c r="C231" i="2"/>
  <c r="C229" i="2"/>
  <c r="E229" i="2"/>
  <c r="F229" i="2"/>
  <c r="D229" i="2"/>
  <c r="H229" i="2"/>
  <c r="J229" i="2"/>
  <c r="D231" i="2"/>
  <c r="G229" i="2"/>
  <c r="G231" i="2"/>
  <c r="D207" i="2"/>
  <c r="G205" i="2"/>
  <c r="E205" i="2"/>
  <c r="C207" i="2"/>
  <c r="C205" i="2"/>
  <c r="J205" i="2"/>
  <c r="D206" i="2"/>
  <c r="C206" i="2"/>
  <c r="F207" i="2"/>
  <c r="H205" i="2"/>
  <c r="D205" i="2"/>
  <c r="F205" i="2"/>
  <c r="G207" i="2"/>
  <c r="G183" i="2"/>
  <c r="F183" i="2"/>
  <c r="E181" i="2"/>
  <c r="F181" i="2"/>
  <c r="C182" i="2"/>
  <c r="C183" i="2"/>
  <c r="C181" i="2"/>
  <c r="J181" i="2"/>
  <c r="H181" i="2"/>
  <c r="G181" i="2"/>
  <c r="D183" i="2"/>
  <c r="D182" i="2"/>
  <c r="D181" i="2"/>
  <c r="G159" i="2"/>
  <c r="E157" i="2"/>
  <c r="F159" i="2"/>
  <c r="F157" i="2"/>
  <c r="C159" i="2"/>
  <c r="C157" i="2"/>
  <c r="J157" i="2"/>
  <c r="H157" i="2"/>
  <c r="C158" i="2"/>
  <c r="D158" i="2"/>
  <c r="D159" i="2"/>
  <c r="D157" i="2"/>
  <c r="G157" i="2"/>
  <c r="G135" i="2"/>
  <c r="E133" i="2"/>
  <c r="F135" i="2"/>
  <c r="C134" i="2"/>
  <c r="J133" i="2"/>
  <c r="H133" i="2"/>
  <c r="F133" i="2"/>
  <c r="D134" i="2"/>
  <c r="C135" i="2"/>
  <c r="G133" i="2"/>
  <c r="D133" i="2"/>
  <c r="C133" i="2"/>
  <c r="D135" i="2"/>
  <c r="G111" i="2"/>
  <c r="E109" i="2"/>
  <c r="J109" i="2"/>
  <c r="H109" i="2"/>
  <c r="C110" i="2"/>
  <c r="D110" i="2"/>
  <c r="D111" i="2"/>
  <c r="F111" i="2"/>
  <c r="C111" i="2"/>
  <c r="G109" i="2"/>
  <c r="D109" i="2"/>
  <c r="F109" i="2"/>
  <c r="C109" i="2"/>
  <c r="G87" i="2"/>
  <c r="E85" i="2"/>
  <c r="F87" i="2"/>
  <c r="F85" i="2"/>
  <c r="J85" i="2"/>
  <c r="D86" i="2"/>
  <c r="C86" i="2"/>
  <c r="G85" i="2"/>
  <c r="C85" i="2"/>
  <c r="H85" i="2"/>
  <c r="D85" i="2"/>
  <c r="C87" i="2"/>
  <c r="D87" i="2"/>
  <c r="E61" i="2"/>
  <c r="G63" i="2"/>
  <c r="C63" i="2"/>
  <c r="C61" i="2"/>
  <c r="F61" i="2"/>
  <c r="J61" i="2"/>
  <c r="H61" i="2"/>
  <c r="F63" i="2"/>
  <c r="D62" i="2"/>
  <c r="C62" i="2"/>
  <c r="D61" i="2"/>
  <c r="G61" i="2"/>
  <c r="D63" i="2"/>
  <c r="D38" i="2"/>
  <c r="E37" i="2"/>
  <c r="F39" i="2"/>
  <c r="C38" i="2"/>
  <c r="G39" i="2"/>
  <c r="F37" i="2"/>
  <c r="D39" i="2"/>
  <c r="H37" i="2"/>
  <c r="C39" i="2"/>
  <c r="C37" i="2"/>
  <c r="D37" i="2"/>
  <c r="J37" i="2"/>
  <c r="G37" i="2"/>
  <c r="D13" i="2"/>
  <c r="H13" i="2"/>
  <c r="D15" i="2"/>
  <c r="C14" i="2"/>
  <c r="F15" i="2"/>
  <c r="F13" i="2"/>
  <c r="D14" i="2"/>
  <c r="G15" i="2"/>
  <c r="E13" i="2"/>
  <c r="C13" i="2"/>
  <c r="C15" i="2"/>
  <c r="G13" i="2"/>
  <c r="J13" i="2"/>
  <c r="E898" i="2"/>
  <c r="G900" i="2"/>
  <c r="F900" i="2"/>
  <c r="G898" i="2"/>
  <c r="C898" i="2"/>
  <c r="D898" i="2"/>
  <c r="H898" i="2"/>
  <c r="C900" i="2"/>
  <c r="D900" i="2"/>
  <c r="C899" i="2"/>
  <c r="J898" i="2"/>
  <c r="F898" i="2"/>
  <c r="D899" i="2"/>
  <c r="G876" i="2"/>
  <c r="F876" i="2"/>
  <c r="E874" i="2"/>
  <c r="D874" i="2"/>
  <c r="F874" i="2"/>
  <c r="C875" i="2"/>
  <c r="D876" i="2"/>
  <c r="G874" i="2"/>
  <c r="D875" i="2"/>
  <c r="C876" i="2"/>
  <c r="C874" i="2"/>
  <c r="H874" i="2"/>
  <c r="J874" i="2"/>
  <c r="D850" i="2"/>
  <c r="F850" i="2"/>
  <c r="G852" i="2"/>
  <c r="H850" i="2"/>
  <c r="D852" i="2"/>
  <c r="F852" i="2"/>
  <c r="E850" i="2"/>
  <c r="D851" i="2"/>
  <c r="C851" i="2"/>
  <c r="G850" i="2"/>
  <c r="C852" i="2"/>
  <c r="C850" i="2"/>
  <c r="J850" i="2"/>
  <c r="H826" i="2"/>
  <c r="F826" i="2"/>
  <c r="D828" i="2"/>
  <c r="D826" i="2"/>
  <c r="G828" i="2"/>
  <c r="C828" i="2"/>
  <c r="C826" i="2"/>
  <c r="J826" i="2"/>
  <c r="F828" i="2"/>
  <c r="E826" i="2"/>
  <c r="D827" i="2"/>
  <c r="C827" i="2"/>
  <c r="G826" i="2"/>
  <c r="D802" i="2"/>
  <c r="D804" i="2"/>
  <c r="F804" i="2"/>
  <c r="H802" i="2"/>
  <c r="C803" i="2"/>
  <c r="E802" i="2"/>
  <c r="G802" i="2"/>
  <c r="D803" i="2"/>
  <c r="F802" i="2"/>
  <c r="G804" i="2"/>
  <c r="J802" i="2"/>
  <c r="C802" i="2"/>
  <c r="C804" i="2"/>
  <c r="E778" i="2"/>
  <c r="H778" i="2"/>
  <c r="F780" i="2"/>
  <c r="D778" i="2"/>
  <c r="C779" i="2"/>
  <c r="D780" i="2"/>
  <c r="G778" i="2"/>
  <c r="D779" i="2"/>
  <c r="F778" i="2"/>
  <c r="G780" i="2"/>
  <c r="J778" i="2"/>
  <c r="C778" i="2"/>
  <c r="C780" i="2"/>
  <c r="C755" i="2"/>
  <c r="E754" i="2"/>
  <c r="F756" i="2"/>
  <c r="D754" i="2"/>
  <c r="H754" i="2"/>
  <c r="D756" i="2"/>
  <c r="G754" i="2"/>
  <c r="D755" i="2"/>
  <c r="F754" i="2"/>
  <c r="G756" i="2"/>
  <c r="J754" i="2"/>
  <c r="C754" i="2"/>
  <c r="C756" i="2"/>
  <c r="C732" i="2"/>
  <c r="C730" i="2"/>
  <c r="F730" i="2"/>
  <c r="J730" i="2"/>
  <c r="G732" i="2"/>
  <c r="F732" i="2"/>
  <c r="C731" i="2"/>
  <c r="G730" i="2"/>
  <c r="E730" i="2"/>
  <c r="D730" i="2"/>
  <c r="D732" i="2"/>
  <c r="D731" i="2"/>
  <c r="H730" i="2"/>
  <c r="H706" i="2"/>
  <c r="C707" i="2"/>
  <c r="C708" i="2"/>
  <c r="C706" i="2"/>
  <c r="F706" i="2"/>
  <c r="D708" i="2"/>
  <c r="D707" i="2"/>
  <c r="D706" i="2"/>
  <c r="J706" i="2"/>
  <c r="F708" i="2"/>
  <c r="G706" i="2"/>
  <c r="E706" i="2"/>
  <c r="G708" i="2"/>
  <c r="C684" i="2"/>
  <c r="C682" i="2"/>
  <c r="F682" i="2"/>
  <c r="D684" i="2"/>
  <c r="C683" i="2"/>
  <c r="D683" i="2"/>
  <c r="J682" i="2"/>
  <c r="F684" i="2"/>
  <c r="H682" i="2"/>
  <c r="G682" i="2"/>
  <c r="E682" i="2"/>
  <c r="G684" i="2"/>
  <c r="D682" i="2"/>
  <c r="H658" i="2"/>
  <c r="G658" i="2"/>
  <c r="E658" i="2"/>
  <c r="D658" i="2"/>
  <c r="C660" i="2"/>
  <c r="C658" i="2"/>
  <c r="F658" i="2"/>
  <c r="D660" i="2"/>
  <c r="D659" i="2"/>
  <c r="J658" i="2"/>
  <c r="G660" i="2"/>
  <c r="F660" i="2"/>
  <c r="C659" i="2"/>
  <c r="G636" i="2"/>
  <c r="H634" i="2"/>
  <c r="J634" i="2"/>
  <c r="F636" i="2"/>
  <c r="E634" i="2"/>
  <c r="D634" i="2"/>
  <c r="C635" i="2"/>
  <c r="D636" i="2"/>
  <c r="G634" i="2"/>
  <c r="C636" i="2"/>
  <c r="C634" i="2"/>
  <c r="D635" i="2"/>
  <c r="F634" i="2"/>
  <c r="G612" i="2"/>
  <c r="H610" i="2"/>
  <c r="J610" i="2"/>
  <c r="F612" i="2"/>
  <c r="E610" i="2"/>
  <c r="D610" i="2"/>
  <c r="C611" i="2"/>
  <c r="D612" i="2"/>
  <c r="G610" i="2"/>
  <c r="C612" i="2"/>
  <c r="C610" i="2"/>
  <c r="D611" i="2"/>
  <c r="F610" i="2"/>
  <c r="G588" i="2"/>
  <c r="H586" i="2"/>
  <c r="J586" i="2"/>
  <c r="F588" i="2"/>
  <c r="E586" i="2"/>
  <c r="D586" i="2"/>
  <c r="C587" i="2"/>
  <c r="D588" i="2"/>
  <c r="G586" i="2"/>
  <c r="C588" i="2"/>
  <c r="C586" i="2"/>
  <c r="D587" i="2"/>
  <c r="F586" i="2"/>
  <c r="F564" i="2"/>
  <c r="E562" i="2"/>
  <c r="D562" i="2"/>
  <c r="C564" i="2"/>
  <c r="C563" i="2"/>
  <c r="D564" i="2"/>
  <c r="G564" i="2"/>
  <c r="C562" i="2"/>
  <c r="J562" i="2"/>
  <c r="F562" i="2"/>
  <c r="H562" i="2"/>
  <c r="G562" i="2"/>
  <c r="D563" i="2"/>
  <c r="G540" i="2"/>
  <c r="G538" i="2"/>
  <c r="H538" i="2"/>
  <c r="F538" i="2"/>
  <c r="E538" i="2"/>
  <c r="D538" i="2"/>
  <c r="C540" i="2"/>
  <c r="C538" i="2"/>
  <c r="D540" i="2"/>
  <c r="F540" i="2"/>
  <c r="J538" i="2"/>
  <c r="D539" i="2"/>
  <c r="C539" i="2"/>
  <c r="D516" i="2"/>
  <c r="H514" i="2"/>
  <c r="D514" i="2"/>
  <c r="C515" i="2"/>
  <c r="E514" i="2"/>
  <c r="F516" i="2"/>
  <c r="C514" i="2"/>
  <c r="C516" i="2"/>
  <c r="D515" i="2"/>
  <c r="F514" i="2"/>
  <c r="G516" i="2"/>
  <c r="G514" i="2"/>
  <c r="J514" i="2"/>
  <c r="H490" i="2"/>
  <c r="D490" i="2"/>
  <c r="D492" i="2"/>
  <c r="C491" i="2"/>
  <c r="E490" i="2"/>
  <c r="F492" i="2"/>
  <c r="C490" i="2"/>
  <c r="C492" i="2"/>
  <c r="D491" i="2"/>
  <c r="F490" i="2"/>
  <c r="G492" i="2"/>
  <c r="G490" i="2"/>
  <c r="J490" i="2"/>
  <c r="D468" i="2"/>
  <c r="D466" i="2"/>
  <c r="H466" i="2"/>
  <c r="C467" i="2"/>
  <c r="E466" i="2"/>
  <c r="F468" i="2"/>
  <c r="C466" i="2"/>
  <c r="C468" i="2"/>
  <c r="D467" i="2"/>
  <c r="F466" i="2"/>
  <c r="G468" i="2"/>
  <c r="G466" i="2"/>
  <c r="J466" i="2"/>
  <c r="G444" i="2"/>
  <c r="F442" i="2"/>
  <c r="D444" i="2"/>
  <c r="D442" i="2"/>
  <c r="H442" i="2"/>
  <c r="J442" i="2"/>
  <c r="F444" i="2"/>
  <c r="E442" i="2"/>
  <c r="C443" i="2"/>
  <c r="G442" i="2"/>
  <c r="D443" i="2"/>
  <c r="C444" i="2"/>
  <c r="C442" i="2"/>
  <c r="G420" i="2"/>
  <c r="F418" i="2"/>
  <c r="D420" i="2"/>
  <c r="D418" i="2"/>
  <c r="H418" i="2"/>
  <c r="J418" i="2"/>
  <c r="F420" i="2"/>
  <c r="E418" i="2"/>
  <c r="C419" i="2"/>
  <c r="G418" i="2"/>
  <c r="D419" i="2"/>
  <c r="C420" i="2"/>
  <c r="C418" i="2"/>
  <c r="G396" i="2"/>
  <c r="D396" i="2"/>
  <c r="D394" i="2"/>
  <c r="H394" i="2"/>
  <c r="F394" i="2"/>
  <c r="J394" i="2"/>
  <c r="F396" i="2"/>
  <c r="E394" i="2"/>
  <c r="C395" i="2"/>
  <c r="G394" i="2"/>
  <c r="D395" i="2"/>
  <c r="C396" i="2"/>
  <c r="C394" i="2"/>
  <c r="G372" i="2"/>
  <c r="F370" i="2"/>
  <c r="D372" i="2"/>
  <c r="D370" i="2"/>
  <c r="H370" i="2"/>
  <c r="J370" i="2"/>
  <c r="F372" i="2"/>
  <c r="E370" i="2"/>
  <c r="C371" i="2"/>
  <c r="G370" i="2"/>
  <c r="D371" i="2"/>
  <c r="C372" i="2"/>
  <c r="C370" i="2"/>
  <c r="C675" i="4"/>
  <c r="D673" i="4"/>
  <c r="F675" i="4"/>
  <c r="C674" i="4"/>
  <c r="C673" i="4"/>
  <c r="E673" i="4"/>
  <c r="D675" i="4"/>
  <c r="H673" i="4"/>
  <c r="G675" i="4"/>
  <c r="D674" i="4"/>
  <c r="F673" i="4"/>
  <c r="G673" i="4"/>
  <c r="J673" i="4"/>
  <c r="C651" i="4"/>
  <c r="G651" i="4"/>
  <c r="C650" i="4"/>
  <c r="C649" i="4"/>
  <c r="E649" i="4"/>
  <c r="H649" i="4"/>
  <c r="D651" i="4"/>
  <c r="F651" i="4"/>
  <c r="D650" i="4"/>
  <c r="D649" i="4"/>
  <c r="G649" i="4"/>
  <c r="F649" i="4"/>
  <c r="J649" i="4"/>
  <c r="C627" i="4"/>
  <c r="C626" i="4"/>
  <c r="H625" i="4"/>
  <c r="E625" i="4"/>
  <c r="G627" i="4"/>
  <c r="C625" i="4"/>
  <c r="D627" i="4"/>
  <c r="F627" i="4"/>
  <c r="D626" i="4"/>
  <c r="D625" i="4"/>
  <c r="F625" i="4"/>
  <c r="G625" i="4"/>
  <c r="J625" i="4"/>
  <c r="C602" i="4"/>
  <c r="G601" i="4"/>
  <c r="D603" i="4"/>
  <c r="C601" i="4"/>
  <c r="D602" i="4"/>
  <c r="C603" i="4"/>
  <c r="H601" i="4"/>
  <c r="F603" i="4"/>
  <c r="G603" i="4"/>
  <c r="E601" i="4"/>
  <c r="D601" i="4"/>
  <c r="F601" i="4"/>
  <c r="J601" i="4"/>
  <c r="D578" i="4"/>
  <c r="D577" i="4"/>
  <c r="F579" i="4"/>
  <c r="G577" i="4"/>
  <c r="C577" i="4"/>
  <c r="C579" i="4"/>
  <c r="E577" i="4"/>
  <c r="G579" i="4"/>
  <c r="D579" i="4"/>
  <c r="C578" i="4"/>
  <c r="H577" i="4"/>
  <c r="F577" i="4"/>
  <c r="J577" i="4"/>
  <c r="D554" i="4"/>
  <c r="D553" i="4"/>
  <c r="F555" i="4"/>
  <c r="G553" i="4"/>
  <c r="C553" i="4"/>
  <c r="C555" i="4"/>
  <c r="E553" i="4"/>
  <c r="G555" i="4"/>
  <c r="D555" i="4"/>
  <c r="F553" i="4"/>
  <c r="C554" i="4"/>
  <c r="H553" i="4"/>
  <c r="J553" i="4"/>
  <c r="D530" i="4"/>
  <c r="D529" i="4"/>
  <c r="F531" i="4"/>
  <c r="G529" i="4"/>
  <c r="C529" i="4"/>
  <c r="C531" i="4"/>
  <c r="E529" i="4"/>
  <c r="G531" i="4"/>
  <c r="D531" i="4"/>
  <c r="C530" i="4"/>
  <c r="H529" i="4"/>
  <c r="F529" i="4"/>
  <c r="J529" i="4"/>
  <c r="D506" i="4"/>
  <c r="D505" i="4"/>
  <c r="F507" i="4"/>
  <c r="G505" i="4"/>
  <c r="C505" i="4"/>
  <c r="C507" i="4"/>
  <c r="E505" i="4"/>
  <c r="G507" i="4"/>
  <c r="D507" i="4"/>
  <c r="F505" i="4"/>
  <c r="C506" i="4"/>
  <c r="H505" i="4"/>
  <c r="J505" i="4"/>
  <c r="D482" i="4"/>
  <c r="D481" i="4"/>
  <c r="F483" i="4"/>
  <c r="G481" i="4"/>
  <c r="C481" i="4"/>
  <c r="C483" i="4"/>
  <c r="E481" i="4"/>
  <c r="G483" i="4"/>
  <c r="D483" i="4"/>
  <c r="C482" i="4"/>
  <c r="H481" i="4"/>
  <c r="F481" i="4"/>
  <c r="J481" i="4"/>
  <c r="D458" i="4"/>
  <c r="D457" i="4"/>
  <c r="F459" i="4"/>
  <c r="H457" i="4"/>
  <c r="C457" i="4"/>
  <c r="E457" i="4"/>
  <c r="C459" i="4"/>
  <c r="G459" i="4"/>
  <c r="D459" i="4"/>
  <c r="C458" i="4"/>
  <c r="G457" i="4"/>
  <c r="F457" i="4"/>
  <c r="J457" i="4"/>
  <c r="D434" i="4"/>
  <c r="D433" i="4"/>
  <c r="F435" i="4"/>
  <c r="H433" i="4"/>
  <c r="C433" i="4"/>
  <c r="E433" i="4"/>
  <c r="C435" i="4"/>
  <c r="G435" i="4"/>
  <c r="C434" i="4"/>
  <c r="G433" i="4"/>
  <c r="F433" i="4"/>
  <c r="J433" i="4"/>
  <c r="D435" i="4"/>
  <c r="D410" i="4"/>
  <c r="D409" i="4"/>
  <c r="F411" i="4"/>
  <c r="H409" i="4"/>
  <c r="C409" i="4"/>
  <c r="E409" i="4"/>
  <c r="C411" i="4"/>
  <c r="G411" i="4"/>
  <c r="D411" i="4"/>
  <c r="C410" i="4"/>
  <c r="F409" i="4"/>
  <c r="G409" i="4"/>
  <c r="J409" i="4"/>
  <c r="H385" i="4"/>
  <c r="C387" i="4"/>
  <c r="C385" i="4"/>
  <c r="D387" i="4"/>
  <c r="E385" i="4"/>
  <c r="D385" i="4"/>
  <c r="G387" i="4"/>
  <c r="G385" i="4"/>
  <c r="D386" i="4"/>
  <c r="C386" i="4"/>
  <c r="F387" i="4"/>
  <c r="F385" i="4"/>
  <c r="J385" i="4"/>
  <c r="H361" i="4"/>
  <c r="C363" i="4"/>
  <c r="E361" i="4"/>
  <c r="C361" i="4"/>
  <c r="G363" i="4"/>
  <c r="F363" i="4"/>
  <c r="D361" i="4"/>
  <c r="C362" i="4"/>
  <c r="G361" i="4"/>
  <c r="D362" i="4"/>
  <c r="F361" i="4"/>
  <c r="D363" i="4"/>
  <c r="J361" i="4"/>
  <c r="H337" i="4"/>
  <c r="C339" i="4"/>
  <c r="E337" i="4"/>
  <c r="C337" i="4"/>
  <c r="G339" i="4"/>
  <c r="F339" i="4"/>
  <c r="D337" i="4"/>
  <c r="C338" i="4"/>
  <c r="G337" i="4"/>
  <c r="D338" i="4"/>
  <c r="D339" i="4"/>
  <c r="F337" i="4"/>
  <c r="J337" i="4"/>
  <c r="C315" i="4"/>
  <c r="F315" i="4"/>
  <c r="C314" i="4"/>
  <c r="G313" i="4"/>
  <c r="D313" i="4"/>
  <c r="G315" i="4"/>
  <c r="C313" i="4"/>
  <c r="E313" i="4"/>
  <c r="D314" i="4"/>
  <c r="H313" i="4"/>
  <c r="D315" i="4"/>
  <c r="F313" i="4"/>
  <c r="J313" i="4"/>
  <c r="E289" i="4"/>
  <c r="C289" i="4"/>
  <c r="D289" i="4"/>
  <c r="F291" i="4"/>
  <c r="C291" i="4"/>
  <c r="C290" i="4"/>
  <c r="H289" i="4"/>
  <c r="D291" i="4"/>
  <c r="G289" i="4"/>
  <c r="G291" i="4"/>
  <c r="D290" i="4"/>
  <c r="F289" i="4"/>
  <c r="J289" i="4"/>
  <c r="C267" i="4"/>
  <c r="E265" i="4"/>
  <c r="C266" i="4"/>
  <c r="H265" i="4"/>
  <c r="D265" i="4"/>
  <c r="C265" i="4"/>
  <c r="F267" i="4"/>
  <c r="G267" i="4"/>
  <c r="D267" i="4"/>
  <c r="G265" i="4"/>
  <c r="D266" i="4"/>
  <c r="F265" i="4"/>
  <c r="J265" i="4"/>
  <c r="E241" i="4"/>
  <c r="C243" i="4"/>
  <c r="C242" i="4"/>
  <c r="F243" i="4"/>
  <c r="C241" i="4"/>
  <c r="D243" i="4"/>
  <c r="H241" i="4"/>
  <c r="D241" i="4"/>
  <c r="G241" i="4"/>
  <c r="D242" i="4"/>
  <c r="G243" i="4"/>
  <c r="F241" i="4"/>
  <c r="J241" i="4"/>
  <c r="F219" i="4"/>
  <c r="C217" i="4"/>
  <c r="E217" i="4"/>
  <c r="C219" i="4"/>
  <c r="C218" i="4"/>
  <c r="H217" i="4"/>
  <c r="D217" i="4"/>
  <c r="G219" i="4"/>
  <c r="D219" i="4"/>
  <c r="G217" i="4"/>
  <c r="D218" i="4"/>
  <c r="F217" i="4"/>
  <c r="J217" i="4"/>
  <c r="C195" i="4"/>
  <c r="C194" i="4"/>
  <c r="E193" i="4"/>
  <c r="C193" i="4"/>
  <c r="F195" i="4"/>
  <c r="D195" i="4"/>
  <c r="H193" i="4"/>
  <c r="D193" i="4"/>
  <c r="G193" i="4"/>
  <c r="G195" i="4"/>
  <c r="D194" i="4"/>
  <c r="F193" i="4"/>
  <c r="J193" i="4"/>
  <c r="C171" i="4"/>
  <c r="C170" i="4"/>
  <c r="E169" i="4"/>
  <c r="C169" i="4"/>
  <c r="D169" i="4"/>
  <c r="D171" i="4"/>
  <c r="H169" i="4"/>
  <c r="F171" i="4"/>
  <c r="G171" i="4"/>
  <c r="G169" i="4"/>
  <c r="D170" i="4"/>
  <c r="F169" i="4"/>
  <c r="J169" i="4"/>
  <c r="C145" i="4"/>
  <c r="C146" i="4"/>
  <c r="C147" i="4"/>
  <c r="D145" i="4"/>
  <c r="E145" i="4"/>
  <c r="G147" i="4"/>
  <c r="D147" i="4"/>
  <c r="F147" i="4"/>
  <c r="H145" i="4"/>
  <c r="G145" i="4"/>
  <c r="D146" i="4"/>
  <c r="F145" i="4"/>
  <c r="J145" i="4"/>
  <c r="C123" i="4"/>
  <c r="D121" i="4"/>
  <c r="C121" i="4"/>
  <c r="F123" i="4"/>
  <c r="D123" i="4"/>
  <c r="H121" i="4"/>
  <c r="C122" i="4"/>
  <c r="E121" i="4"/>
  <c r="G123" i="4"/>
  <c r="G121" i="4"/>
  <c r="D122" i="4"/>
  <c r="F121" i="4"/>
  <c r="J121" i="4"/>
  <c r="D98" i="4"/>
  <c r="C99" i="4"/>
  <c r="C97" i="4"/>
  <c r="D97" i="4"/>
  <c r="E97" i="4"/>
  <c r="H97" i="4"/>
  <c r="D99" i="4"/>
  <c r="G97" i="4"/>
  <c r="F99" i="4"/>
  <c r="F97" i="4"/>
  <c r="J97" i="4"/>
  <c r="G99" i="4"/>
  <c r="C98" i="4"/>
  <c r="C75" i="4"/>
  <c r="D75" i="4"/>
  <c r="C73" i="4"/>
  <c r="H73" i="4"/>
  <c r="D73" i="4"/>
  <c r="E73" i="4"/>
  <c r="D74" i="4"/>
  <c r="G73" i="4"/>
  <c r="F75" i="4"/>
  <c r="F73" i="4"/>
  <c r="J73" i="4"/>
  <c r="G75" i="4"/>
  <c r="C74" i="4"/>
  <c r="D50" i="4"/>
  <c r="C49" i="4"/>
  <c r="D49" i="4"/>
  <c r="E49" i="4"/>
  <c r="D51" i="4"/>
  <c r="C51" i="4"/>
  <c r="H49" i="4"/>
  <c r="G49" i="4"/>
  <c r="F51" i="4"/>
  <c r="F49" i="4"/>
  <c r="J49" i="4"/>
  <c r="G51" i="4"/>
  <c r="C50" i="4"/>
  <c r="J1198" i="4"/>
  <c r="D1199" i="4"/>
  <c r="F1200" i="4"/>
  <c r="D1198" i="4"/>
  <c r="C1198" i="4"/>
  <c r="F1198" i="4"/>
  <c r="C1199" i="4"/>
  <c r="D1200" i="4"/>
  <c r="C1200" i="4"/>
  <c r="H1198" i="4"/>
  <c r="G1198" i="4"/>
  <c r="G1200" i="4"/>
  <c r="E1198" i="4"/>
  <c r="G1174" i="4"/>
  <c r="F1174" i="4"/>
  <c r="J1174" i="4"/>
  <c r="G1176" i="4"/>
  <c r="F1176" i="4"/>
  <c r="D1174" i="4"/>
  <c r="D1175" i="4"/>
  <c r="C1175" i="4"/>
  <c r="C1174" i="4"/>
  <c r="C1176" i="4"/>
  <c r="H1174" i="4"/>
  <c r="E1174" i="4"/>
  <c r="D1176" i="4"/>
  <c r="C1151" i="4"/>
  <c r="F1152" i="4"/>
  <c r="D1150" i="4"/>
  <c r="D1151" i="4"/>
  <c r="D1152" i="4"/>
  <c r="C1152" i="4"/>
  <c r="C1150" i="4"/>
  <c r="F1150" i="4"/>
  <c r="E1150" i="4"/>
  <c r="H1150" i="4"/>
  <c r="G1150" i="4"/>
  <c r="J1150" i="4"/>
  <c r="G1152" i="4"/>
  <c r="F1128" i="4"/>
  <c r="F1126" i="4"/>
  <c r="C1127" i="4"/>
  <c r="D1128" i="4"/>
  <c r="D1126" i="4"/>
  <c r="G1128" i="4"/>
  <c r="G1126" i="4"/>
  <c r="C1126" i="4"/>
  <c r="D1127" i="4"/>
  <c r="H1126" i="4"/>
  <c r="C1128" i="4"/>
  <c r="J1126" i="4"/>
  <c r="E1126" i="4"/>
  <c r="D1104" i="4"/>
  <c r="G1102" i="4"/>
  <c r="C1102" i="4"/>
  <c r="E1102" i="4"/>
  <c r="H1102" i="4"/>
  <c r="J1102" i="4"/>
  <c r="G1104" i="4"/>
  <c r="F1104" i="4"/>
  <c r="D1102" i="4"/>
  <c r="D1103" i="4"/>
  <c r="C1103" i="4"/>
  <c r="C1104" i="4"/>
  <c r="F1102" i="4"/>
  <c r="C1080" i="4"/>
  <c r="D1078" i="4"/>
  <c r="F1080" i="4"/>
  <c r="J1078" i="4"/>
  <c r="G1078" i="4"/>
  <c r="E1078" i="4"/>
  <c r="C1078" i="4"/>
  <c r="H1078" i="4"/>
  <c r="G1080" i="4"/>
  <c r="D1080" i="4"/>
  <c r="F1078" i="4"/>
  <c r="C1079" i="4"/>
  <c r="D1079" i="4"/>
  <c r="F1056" i="4"/>
  <c r="C1056" i="4"/>
  <c r="G1054" i="4"/>
  <c r="D1055" i="4"/>
  <c r="H1054" i="4"/>
  <c r="D1054" i="4"/>
  <c r="F1054" i="4"/>
  <c r="C1054" i="4"/>
  <c r="E1054" i="4"/>
  <c r="D1056" i="4"/>
  <c r="G1056" i="4"/>
  <c r="C1055" i="4"/>
  <c r="J1054" i="4"/>
  <c r="H1030" i="4"/>
  <c r="J1030" i="4"/>
  <c r="C1030" i="4"/>
  <c r="E1030" i="4"/>
  <c r="C1032" i="4"/>
  <c r="F1032" i="4"/>
  <c r="D1032" i="4"/>
  <c r="G1032" i="4"/>
  <c r="D1031" i="4"/>
  <c r="C1031" i="4"/>
  <c r="D1030" i="4"/>
  <c r="F1030" i="4"/>
  <c r="G1030" i="4"/>
  <c r="H1006" i="4"/>
  <c r="C1007" i="4"/>
  <c r="F1006" i="4"/>
  <c r="C1006" i="4"/>
  <c r="J1006" i="4"/>
  <c r="D1006" i="4"/>
  <c r="D1008" i="4"/>
  <c r="E1006" i="4"/>
  <c r="G1008" i="4"/>
  <c r="G1006" i="4"/>
  <c r="F1008" i="4"/>
  <c r="D1007" i="4"/>
  <c r="C1008" i="4"/>
  <c r="J982" i="4"/>
  <c r="F984" i="4"/>
  <c r="C982" i="4"/>
  <c r="C983" i="4"/>
  <c r="H982" i="4"/>
  <c r="F982" i="4"/>
  <c r="D982" i="4"/>
  <c r="D984" i="4"/>
  <c r="C984" i="4"/>
  <c r="E982" i="4"/>
  <c r="G984" i="4"/>
  <c r="G982" i="4"/>
  <c r="D983" i="4"/>
  <c r="D958" i="4"/>
  <c r="C960" i="4"/>
  <c r="H958" i="4"/>
  <c r="F960" i="4"/>
  <c r="J958" i="4"/>
  <c r="C958" i="4"/>
  <c r="E958" i="4"/>
  <c r="D960" i="4"/>
  <c r="G960" i="4"/>
  <c r="F958" i="4"/>
  <c r="G958" i="4"/>
  <c r="D959" i="4"/>
  <c r="C959" i="4"/>
  <c r="D934" i="4"/>
  <c r="F936" i="4"/>
  <c r="H934" i="4"/>
  <c r="C936" i="4"/>
  <c r="D935" i="4"/>
  <c r="C935" i="4"/>
  <c r="F934" i="4"/>
  <c r="G934" i="4"/>
  <c r="G936" i="4"/>
  <c r="J934" i="4"/>
  <c r="C934" i="4"/>
  <c r="E934" i="4"/>
  <c r="D936" i="4"/>
  <c r="C912" i="4"/>
  <c r="H910" i="4"/>
  <c r="F912" i="4"/>
  <c r="D910" i="4"/>
  <c r="J910" i="4"/>
  <c r="C910" i="4"/>
  <c r="E910" i="4"/>
  <c r="F910" i="4"/>
  <c r="D912" i="4"/>
  <c r="G912" i="4"/>
  <c r="D911" i="4"/>
  <c r="C911" i="4"/>
  <c r="G910" i="4"/>
  <c r="F888" i="4"/>
  <c r="C887" i="4"/>
  <c r="D886" i="4"/>
  <c r="D888" i="4"/>
  <c r="J886" i="4"/>
  <c r="F886" i="4"/>
  <c r="C886" i="4"/>
  <c r="H886" i="4"/>
  <c r="C888" i="4"/>
  <c r="E886" i="4"/>
  <c r="G888" i="4"/>
  <c r="G886" i="4"/>
  <c r="D887" i="4"/>
  <c r="C863" i="4"/>
  <c r="H862" i="4"/>
  <c r="C862" i="4"/>
  <c r="D864" i="4"/>
  <c r="F864" i="4"/>
  <c r="D862" i="4"/>
  <c r="F862" i="4"/>
  <c r="J862" i="4"/>
  <c r="C864" i="4"/>
  <c r="D863" i="4"/>
  <c r="E862" i="4"/>
  <c r="G864" i="4"/>
  <c r="G862" i="4"/>
  <c r="F840" i="4"/>
  <c r="D838" i="4"/>
  <c r="J838" i="4"/>
  <c r="D840" i="4"/>
  <c r="C839" i="4"/>
  <c r="F838" i="4"/>
  <c r="C838" i="4"/>
  <c r="H838" i="4"/>
  <c r="G840" i="4"/>
  <c r="G838" i="4"/>
  <c r="E838" i="4"/>
  <c r="D839" i="4"/>
  <c r="C840" i="4"/>
  <c r="F816" i="4"/>
  <c r="C815" i="4"/>
  <c r="J814" i="4"/>
  <c r="D814" i="4"/>
  <c r="C814" i="4"/>
  <c r="F814" i="4"/>
  <c r="D816" i="4"/>
  <c r="H814" i="4"/>
  <c r="C816" i="4"/>
  <c r="D815" i="4"/>
  <c r="E814" i="4"/>
  <c r="G816" i="4"/>
  <c r="G814" i="4"/>
  <c r="J790" i="4"/>
  <c r="H790" i="4"/>
  <c r="C792" i="4"/>
  <c r="F790" i="4"/>
  <c r="F792" i="4"/>
  <c r="D790" i="4"/>
  <c r="E790" i="4"/>
  <c r="C790" i="4"/>
  <c r="D791" i="4"/>
  <c r="C791" i="4"/>
  <c r="G790" i="4"/>
  <c r="D792" i="4"/>
  <c r="G792" i="4"/>
  <c r="C768" i="4"/>
  <c r="D766" i="4"/>
  <c r="F768" i="4"/>
  <c r="G768" i="4"/>
  <c r="E766" i="4"/>
  <c r="D767" i="4"/>
  <c r="C767" i="4"/>
  <c r="G766" i="4"/>
  <c r="H766" i="4"/>
  <c r="C766" i="4"/>
  <c r="J766" i="4"/>
  <c r="D768" i="4"/>
  <c r="F766" i="4"/>
  <c r="D744" i="4"/>
  <c r="C744" i="4"/>
  <c r="D742" i="4"/>
  <c r="H742" i="4"/>
  <c r="F744" i="4"/>
  <c r="C742" i="4"/>
  <c r="G744" i="4"/>
  <c r="G742" i="4"/>
  <c r="D743" i="4"/>
  <c r="J742" i="4"/>
  <c r="E742" i="4"/>
  <c r="F742" i="4"/>
  <c r="C743" i="4"/>
  <c r="F720" i="4"/>
  <c r="D720" i="4"/>
  <c r="D718" i="4"/>
  <c r="C719" i="4"/>
  <c r="C718" i="4"/>
  <c r="C720" i="4"/>
  <c r="E718" i="4"/>
  <c r="D719" i="4"/>
  <c r="J718" i="4"/>
  <c r="H718" i="4"/>
  <c r="F718" i="4"/>
  <c r="G718" i="4"/>
  <c r="G720" i="4"/>
  <c r="H694" i="4"/>
  <c r="G696" i="4"/>
  <c r="D696" i="4"/>
  <c r="C696" i="4"/>
  <c r="C694" i="4"/>
  <c r="F696" i="4"/>
  <c r="D694" i="4"/>
  <c r="E694" i="4"/>
  <c r="C695" i="4"/>
  <c r="G694" i="4"/>
  <c r="D695" i="4"/>
  <c r="J694" i="4"/>
  <c r="F694" i="4"/>
  <c r="H670" i="4"/>
  <c r="G672" i="4"/>
  <c r="D672" i="4"/>
  <c r="C672" i="4"/>
  <c r="C670" i="4"/>
  <c r="F672" i="4"/>
  <c r="D670" i="4"/>
  <c r="C671" i="4"/>
  <c r="G670" i="4"/>
  <c r="D671" i="4"/>
  <c r="J670" i="4"/>
  <c r="E670" i="4"/>
  <c r="F670" i="4"/>
  <c r="C648" i="4"/>
  <c r="C647" i="4"/>
  <c r="H646" i="4"/>
  <c r="G648" i="4"/>
  <c r="E646" i="4"/>
  <c r="C646" i="4"/>
  <c r="D648" i="4"/>
  <c r="G646" i="4"/>
  <c r="D647" i="4"/>
  <c r="J646" i="4"/>
  <c r="D646" i="4"/>
  <c r="F648" i="4"/>
  <c r="F646" i="4"/>
  <c r="C624" i="4"/>
  <c r="G624" i="4"/>
  <c r="C622" i="4"/>
  <c r="C623" i="4"/>
  <c r="H622" i="4"/>
  <c r="E622" i="4"/>
  <c r="D624" i="4"/>
  <c r="G622" i="4"/>
  <c r="D623" i="4"/>
  <c r="J622" i="4"/>
  <c r="D622" i="4"/>
  <c r="F624" i="4"/>
  <c r="F622" i="4"/>
  <c r="G598" i="4"/>
  <c r="C599" i="4"/>
  <c r="C598" i="4"/>
  <c r="D598" i="4"/>
  <c r="D599" i="4"/>
  <c r="C600" i="4"/>
  <c r="E598" i="4"/>
  <c r="D600" i="4"/>
  <c r="F600" i="4"/>
  <c r="J598" i="4"/>
  <c r="G600" i="4"/>
  <c r="H598" i="4"/>
  <c r="F598" i="4"/>
  <c r="D575" i="4"/>
  <c r="F576" i="4"/>
  <c r="D574" i="4"/>
  <c r="G574" i="4"/>
  <c r="C576" i="4"/>
  <c r="E574" i="4"/>
  <c r="G576" i="4"/>
  <c r="D576" i="4"/>
  <c r="C575" i="4"/>
  <c r="H574" i="4"/>
  <c r="J574" i="4"/>
  <c r="F574" i="4"/>
  <c r="C574" i="4"/>
  <c r="D551" i="4"/>
  <c r="G550" i="4"/>
  <c r="C552" i="4"/>
  <c r="E550" i="4"/>
  <c r="G552" i="4"/>
  <c r="D552" i="4"/>
  <c r="D550" i="4"/>
  <c r="C551" i="4"/>
  <c r="H550" i="4"/>
  <c r="F552" i="4"/>
  <c r="J550" i="4"/>
  <c r="C550" i="4"/>
  <c r="F550" i="4"/>
  <c r="D527" i="4"/>
  <c r="F528" i="4"/>
  <c r="D526" i="4"/>
  <c r="G526" i="4"/>
  <c r="C528" i="4"/>
  <c r="E526" i="4"/>
  <c r="G528" i="4"/>
  <c r="D528" i="4"/>
  <c r="C527" i="4"/>
  <c r="H526" i="4"/>
  <c r="J526" i="4"/>
  <c r="F526" i="4"/>
  <c r="C526" i="4"/>
  <c r="D503" i="4"/>
  <c r="D502" i="4"/>
  <c r="G502" i="4"/>
  <c r="F504" i="4"/>
  <c r="C504" i="4"/>
  <c r="E502" i="4"/>
  <c r="G504" i="4"/>
  <c r="D504" i="4"/>
  <c r="C503" i="4"/>
  <c r="H502" i="4"/>
  <c r="J502" i="4"/>
  <c r="C502" i="4"/>
  <c r="F502" i="4"/>
  <c r="D479" i="4"/>
  <c r="F480" i="4"/>
  <c r="D478" i="4"/>
  <c r="G478" i="4"/>
  <c r="C480" i="4"/>
  <c r="E478" i="4"/>
  <c r="G480" i="4"/>
  <c r="D480" i="4"/>
  <c r="C479" i="4"/>
  <c r="H478" i="4"/>
  <c r="J478" i="4"/>
  <c r="F478" i="4"/>
  <c r="C478" i="4"/>
  <c r="D455" i="4"/>
  <c r="D454" i="4"/>
  <c r="C454" i="4"/>
  <c r="E454" i="4"/>
  <c r="F456" i="4"/>
  <c r="C456" i="4"/>
  <c r="G456" i="4"/>
  <c r="G454" i="4"/>
  <c r="D456" i="4"/>
  <c r="C455" i="4"/>
  <c r="J454" i="4"/>
  <c r="F454" i="4"/>
  <c r="H454" i="4"/>
  <c r="D431" i="4"/>
  <c r="F432" i="4"/>
  <c r="D430" i="4"/>
  <c r="C430" i="4"/>
  <c r="E430" i="4"/>
  <c r="C432" i="4"/>
  <c r="G432" i="4"/>
  <c r="G430" i="4"/>
  <c r="D432" i="4"/>
  <c r="C431" i="4"/>
  <c r="H430" i="4"/>
  <c r="J430" i="4"/>
  <c r="F430" i="4"/>
  <c r="D407" i="4"/>
  <c r="D406" i="4"/>
  <c r="F408" i="4"/>
  <c r="C406" i="4"/>
  <c r="E406" i="4"/>
  <c r="C408" i="4"/>
  <c r="G408" i="4"/>
  <c r="G406" i="4"/>
  <c r="D408" i="4"/>
  <c r="C407" i="4"/>
  <c r="J406" i="4"/>
  <c r="H406" i="4"/>
  <c r="F406" i="4"/>
  <c r="H382" i="4"/>
  <c r="G384" i="4"/>
  <c r="F384" i="4"/>
  <c r="D382" i="4"/>
  <c r="C383" i="4"/>
  <c r="G382" i="4"/>
  <c r="D383" i="4"/>
  <c r="D384" i="4"/>
  <c r="C382" i="4"/>
  <c r="C384" i="4"/>
  <c r="E382" i="4"/>
  <c r="J382" i="4"/>
  <c r="F382" i="4"/>
  <c r="H358" i="4"/>
  <c r="C359" i="4"/>
  <c r="G358" i="4"/>
  <c r="D359" i="4"/>
  <c r="D360" i="4"/>
  <c r="C360" i="4"/>
  <c r="E358" i="4"/>
  <c r="C358" i="4"/>
  <c r="D358" i="4"/>
  <c r="G360" i="4"/>
  <c r="J358" i="4"/>
  <c r="F360" i="4"/>
  <c r="F358" i="4"/>
  <c r="H334" i="4"/>
  <c r="D336" i="4"/>
  <c r="C336" i="4"/>
  <c r="E334" i="4"/>
  <c r="C334" i="4"/>
  <c r="G336" i="4"/>
  <c r="F336" i="4"/>
  <c r="D334" i="4"/>
  <c r="G334" i="4"/>
  <c r="D335" i="4"/>
  <c r="C335" i="4"/>
  <c r="J334" i="4"/>
  <c r="F334" i="4"/>
  <c r="C681" i="4"/>
  <c r="C679" i="4"/>
  <c r="C680" i="4"/>
  <c r="D679" i="4"/>
  <c r="G681" i="4"/>
  <c r="D681" i="4"/>
  <c r="F681" i="4"/>
  <c r="H679" i="4"/>
  <c r="E679" i="4"/>
  <c r="G679" i="4"/>
  <c r="D680" i="4"/>
  <c r="J679" i="4"/>
  <c r="F679" i="4"/>
  <c r="D657" i="4"/>
  <c r="D655" i="4"/>
  <c r="C657" i="4"/>
  <c r="H655" i="4"/>
  <c r="C656" i="4"/>
  <c r="E655" i="4"/>
  <c r="G657" i="4"/>
  <c r="C655" i="4"/>
  <c r="G655" i="4"/>
  <c r="F657" i="4"/>
  <c r="J655" i="4"/>
  <c r="D656" i="4"/>
  <c r="F655" i="4"/>
  <c r="C633" i="4"/>
  <c r="E631" i="4"/>
  <c r="G633" i="4"/>
  <c r="C632" i="4"/>
  <c r="H631" i="4"/>
  <c r="C631" i="4"/>
  <c r="D633" i="4"/>
  <c r="D631" i="4"/>
  <c r="G631" i="4"/>
  <c r="F633" i="4"/>
  <c r="D632" i="4"/>
  <c r="J631" i="4"/>
  <c r="F631" i="4"/>
  <c r="C609" i="4"/>
  <c r="H607" i="4"/>
  <c r="C607" i="4"/>
  <c r="C608" i="4"/>
  <c r="E607" i="4"/>
  <c r="D609" i="4"/>
  <c r="G609" i="4"/>
  <c r="D607" i="4"/>
  <c r="G607" i="4"/>
  <c r="F609" i="4"/>
  <c r="J607" i="4"/>
  <c r="D608" i="4"/>
  <c r="F607" i="4"/>
  <c r="C585" i="4"/>
  <c r="E583" i="4"/>
  <c r="D585" i="4"/>
  <c r="G585" i="4"/>
  <c r="F585" i="4"/>
  <c r="H583" i="4"/>
  <c r="G583" i="4"/>
  <c r="D583" i="4"/>
  <c r="C583" i="4"/>
  <c r="D584" i="4"/>
  <c r="J583" i="4"/>
  <c r="C584" i="4"/>
  <c r="F583" i="4"/>
  <c r="D560" i="4"/>
  <c r="D559" i="4"/>
  <c r="G559" i="4"/>
  <c r="F561" i="4"/>
  <c r="G561" i="4"/>
  <c r="D561" i="4"/>
  <c r="C560" i="4"/>
  <c r="H559" i="4"/>
  <c r="C559" i="4"/>
  <c r="J559" i="4"/>
  <c r="C561" i="4"/>
  <c r="F559" i="4"/>
  <c r="E559" i="4"/>
  <c r="D536" i="4"/>
  <c r="D535" i="4"/>
  <c r="G535" i="4"/>
  <c r="F537" i="4"/>
  <c r="G537" i="4"/>
  <c r="D537" i="4"/>
  <c r="C536" i="4"/>
  <c r="H535" i="4"/>
  <c r="C535" i="4"/>
  <c r="C537" i="4"/>
  <c r="E535" i="4"/>
  <c r="J535" i="4"/>
  <c r="F535" i="4"/>
  <c r="D512" i="4"/>
  <c r="D511" i="4"/>
  <c r="F513" i="4"/>
  <c r="G511" i="4"/>
  <c r="G513" i="4"/>
  <c r="D513" i="4"/>
  <c r="C512" i="4"/>
  <c r="H511" i="4"/>
  <c r="C511" i="4"/>
  <c r="J511" i="4"/>
  <c r="C513" i="4"/>
  <c r="E511" i="4"/>
  <c r="F511" i="4"/>
  <c r="D488" i="4"/>
  <c r="D487" i="4"/>
  <c r="G487" i="4"/>
  <c r="F489" i="4"/>
  <c r="G489" i="4"/>
  <c r="D489" i="4"/>
  <c r="C488" i="4"/>
  <c r="H487" i="4"/>
  <c r="C487" i="4"/>
  <c r="C489" i="4"/>
  <c r="E487" i="4"/>
  <c r="J487" i="4"/>
  <c r="F487" i="4"/>
  <c r="C465" i="4"/>
  <c r="D463" i="4"/>
  <c r="F465" i="4"/>
  <c r="E463" i="4"/>
  <c r="G463" i="4"/>
  <c r="C464" i="4"/>
  <c r="D464" i="4"/>
  <c r="D465" i="4"/>
  <c r="G465" i="4"/>
  <c r="C463" i="4"/>
  <c r="J463" i="4"/>
  <c r="H463" i="4"/>
  <c r="F463" i="4"/>
  <c r="D440" i="4"/>
  <c r="F441" i="4"/>
  <c r="C441" i="4"/>
  <c r="G441" i="4"/>
  <c r="D439" i="4"/>
  <c r="G439" i="4"/>
  <c r="D441" i="4"/>
  <c r="C440" i="4"/>
  <c r="H439" i="4"/>
  <c r="C439" i="4"/>
  <c r="E439" i="4"/>
  <c r="J439" i="4"/>
  <c r="F439" i="4"/>
  <c r="D416" i="4"/>
  <c r="D415" i="4"/>
  <c r="F417" i="4"/>
  <c r="C417" i="4"/>
  <c r="G417" i="4"/>
  <c r="G415" i="4"/>
  <c r="D417" i="4"/>
  <c r="C416" i="4"/>
  <c r="H415" i="4"/>
  <c r="C415" i="4"/>
  <c r="E415" i="4"/>
  <c r="J415" i="4"/>
  <c r="F415" i="4"/>
  <c r="D392" i="4"/>
  <c r="D391" i="4"/>
  <c r="F393" i="4"/>
  <c r="C393" i="4"/>
  <c r="G393" i="4"/>
  <c r="G391" i="4"/>
  <c r="D393" i="4"/>
  <c r="C392" i="4"/>
  <c r="H391" i="4"/>
  <c r="C391" i="4"/>
  <c r="E391" i="4"/>
  <c r="J391" i="4"/>
  <c r="F391" i="4"/>
  <c r="C368" i="4"/>
  <c r="G367" i="4"/>
  <c r="D368" i="4"/>
  <c r="D369" i="4"/>
  <c r="C369" i="4"/>
  <c r="E367" i="4"/>
  <c r="C367" i="4"/>
  <c r="D367" i="4"/>
  <c r="H367" i="4"/>
  <c r="G369" i="4"/>
  <c r="J367" i="4"/>
  <c r="F369" i="4"/>
  <c r="F367" i="4"/>
  <c r="G345" i="4"/>
  <c r="F345" i="4"/>
  <c r="D343" i="4"/>
  <c r="C344" i="4"/>
  <c r="G343" i="4"/>
  <c r="D344" i="4"/>
  <c r="D345" i="4"/>
  <c r="E343" i="4"/>
  <c r="H343" i="4"/>
  <c r="C343" i="4"/>
  <c r="C345" i="4"/>
  <c r="J343" i="4"/>
  <c r="F343" i="4"/>
  <c r="C321" i="4"/>
  <c r="E319" i="4"/>
  <c r="C319" i="4"/>
  <c r="G321" i="4"/>
  <c r="F321" i="4"/>
  <c r="D319" i="4"/>
  <c r="C320" i="4"/>
  <c r="G319" i="4"/>
  <c r="D320" i="4"/>
  <c r="D321" i="4"/>
  <c r="H319" i="4"/>
  <c r="J319" i="4"/>
  <c r="F319" i="4"/>
  <c r="C297" i="4"/>
  <c r="C295" i="4"/>
  <c r="F297" i="4"/>
  <c r="E295" i="4"/>
  <c r="C296" i="4"/>
  <c r="D297" i="4"/>
  <c r="D295" i="4"/>
  <c r="H295" i="4"/>
  <c r="G297" i="4"/>
  <c r="D296" i="4"/>
  <c r="G295" i="4"/>
  <c r="J295" i="4"/>
  <c r="F295" i="4"/>
  <c r="C273" i="4"/>
  <c r="C272" i="4"/>
  <c r="C271" i="4"/>
  <c r="E271" i="4"/>
  <c r="F273" i="4"/>
  <c r="D271" i="4"/>
  <c r="D273" i="4"/>
  <c r="H271" i="4"/>
  <c r="D272" i="4"/>
  <c r="G273" i="4"/>
  <c r="G271" i="4"/>
  <c r="J271" i="4"/>
  <c r="F271" i="4"/>
  <c r="C249" i="4"/>
  <c r="E247" i="4"/>
  <c r="F249" i="4"/>
  <c r="C248" i="4"/>
  <c r="C247" i="4"/>
  <c r="D247" i="4"/>
  <c r="H247" i="4"/>
  <c r="D249" i="4"/>
  <c r="G249" i="4"/>
  <c r="D248" i="4"/>
  <c r="G247" i="4"/>
  <c r="J247" i="4"/>
  <c r="F247" i="4"/>
  <c r="C225" i="4"/>
  <c r="C223" i="4"/>
  <c r="C224" i="4"/>
  <c r="E223" i="4"/>
  <c r="F225" i="4"/>
  <c r="D225" i="4"/>
  <c r="G225" i="4"/>
  <c r="D223" i="4"/>
  <c r="D224" i="4"/>
  <c r="G223" i="4"/>
  <c r="H223" i="4"/>
  <c r="J223" i="4"/>
  <c r="F223" i="4"/>
  <c r="C200" i="4"/>
  <c r="C201" i="4"/>
  <c r="E199" i="4"/>
  <c r="C199" i="4"/>
  <c r="D199" i="4"/>
  <c r="H199" i="4"/>
  <c r="D201" i="4"/>
  <c r="G201" i="4"/>
  <c r="F201" i="4"/>
  <c r="D200" i="4"/>
  <c r="G199" i="4"/>
  <c r="J199" i="4"/>
  <c r="F199" i="4"/>
  <c r="C177" i="4"/>
  <c r="F177" i="4"/>
  <c r="C176" i="4"/>
  <c r="D177" i="4"/>
  <c r="D175" i="4"/>
  <c r="E175" i="4"/>
  <c r="H175" i="4"/>
  <c r="C175" i="4"/>
  <c r="G177" i="4"/>
  <c r="D176" i="4"/>
  <c r="G175" i="4"/>
  <c r="J175" i="4"/>
  <c r="F175" i="4"/>
  <c r="C153" i="4"/>
  <c r="F153" i="4"/>
  <c r="D151" i="4"/>
  <c r="D153" i="4"/>
  <c r="E151" i="4"/>
  <c r="H151" i="4"/>
  <c r="C152" i="4"/>
  <c r="G153" i="4"/>
  <c r="C151" i="4"/>
  <c r="D152" i="4"/>
  <c r="G151" i="4"/>
  <c r="J151" i="4"/>
  <c r="F151" i="4"/>
  <c r="C129" i="4"/>
  <c r="E127" i="4"/>
  <c r="D129" i="4"/>
  <c r="D127" i="4"/>
  <c r="C127" i="4"/>
  <c r="F129" i="4"/>
  <c r="H127" i="4"/>
  <c r="G129" i="4"/>
  <c r="C128" i="4"/>
  <c r="D128" i="4"/>
  <c r="G127" i="4"/>
  <c r="J127" i="4"/>
  <c r="F127" i="4"/>
  <c r="C105" i="4"/>
  <c r="F105" i="4"/>
  <c r="H103" i="4"/>
  <c r="E103" i="4"/>
  <c r="D103" i="4"/>
  <c r="D105" i="4"/>
  <c r="C103" i="4"/>
  <c r="G103" i="4"/>
  <c r="D104" i="4"/>
  <c r="F103" i="4"/>
  <c r="J103" i="4"/>
  <c r="G105" i="4"/>
  <c r="C104" i="4"/>
  <c r="C81" i="4"/>
  <c r="D80" i="4"/>
  <c r="C79" i="4"/>
  <c r="D81" i="4"/>
  <c r="H79" i="4"/>
  <c r="E79" i="4"/>
  <c r="D79" i="4"/>
  <c r="G79" i="4"/>
  <c r="F81" i="4"/>
  <c r="F79" i="4"/>
  <c r="J79" i="4"/>
  <c r="G81" i="4"/>
  <c r="C80" i="4"/>
  <c r="C57" i="4"/>
  <c r="D56" i="4"/>
  <c r="D57" i="4"/>
  <c r="C55" i="4"/>
  <c r="D55" i="4"/>
  <c r="E55" i="4"/>
  <c r="H55" i="4"/>
  <c r="G55" i="4"/>
  <c r="F57" i="4"/>
  <c r="F55" i="4"/>
  <c r="J55" i="4"/>
  <c r="G57" i="4"/>
  <c r="C56" i="4"/>
  <c r="D33" i="4"/>
  <c r="H31" i="4"/>
  <c r="E31" i="4"/>
  <c r="F31" i="4"/>
  <c r="F33" i="4"/>
  <c r="D32" i="4"/>
  <c r="C31" i="4"/>
  <c r="J31" i="4"/>
  <c r="G31" i="4"/>
  <c r="C33" i="4"/>
  <c r="D31" i="4"/>
  <c r="G33" i="4"/>
  <c r="C32" i="4"/>
  <c r="J1192" i="4"/>
  <c r="G1194" i="4"/>
  <c r="E1192" i="4"/>
  <c r="H1192" i="4"/>
  <c r="G1192" i="4"/>
  <c r="D1193" i="4"/>
  <c r="F1194" i="4"/>
  <c r="D1192" i="4"/>
  <c r="C1192" i="4"/>
  <c r="F1192" i="4"/>
  <c r="C1193" i="4"/>
  <c r="D1194" i="4"/>
  <c r="C1194" i="4"/>
  <c r="G1168" i="4"/>
  <c r="F1168" i="4"/>
  <c r="J1168" i="4"/>
  <c r="E1168" i="4"/>
  <c r="H1168" i="4"/>
  <c r="D1170" i="4"/>
  <c r="G1170" i="4"/>
  <c r="F1170" i="4"/>
  <c r="D1168" i="4"/>
  <c r="D1169" i="4"/>
  <c r="C1169" i="4"/>
  <c r="C1168" i="4"/>
  <c r="C1170" i="4"/>
  <c r="H1144" i="4"/>
  <c r="F1146" i="4"/>
  <c r="F1144" i="4"/>
  <c r="D1145" i="4"/>
  <c r="C1145" i="4"/>
  <c r="G1144" i="4"/>
  <c r="C1146" i="4"/>
  <c r="J1144" i="4"/>
  <c r="C1144" i="4"/>
  <c r="E1144" i="4"/>
  <c r="D1146" i="4"/>
  <c r="G1146" i="4"/>
  <c r="D1144" i="4"/>
  <c r="C1121" i="4"/>
  <c r="H1120" i="4"/>
  <c r="J1120" i="4"/>
  <c r="C1120" i="4"/>
  <c r="D1122" i="4"/>
  <c r="D1120" i="4"/>
  <c r="F1122" i="4"/>
  <c r="F1120" i="4"/>
  <c r="D1121" i="4"/>
  <c r="C1122" i="4"/>
  <c r="E1120" i="4"/>
  <c r="G1122" i="4"/>
  <c r="G1120" i="4"/>
  <c r="D1098" i="4"/>
  <c r="C1096" i="4"/>
  <c r="G1096" i="4"/>
  <c r="C1098" i="4"/>
  <c r="E1096" i="4"/>
  <c r="H1096" i="4"/>
  <c r="G1098" i="4"/>
  <c r="F1098" i="4"/>
  <c r="D1096" i="4"/>
  <c r="F1096" i="4"/>
  <c r="D1097" i="4"/>
  <c r="J1096" i="4"/>
  <c r="C1097" i="4"/>
  <c r="F1074" i="4"/>
  <c r="C1074" i="4"/>
  <c r="E1072" i="4"/>
  <c r="C1072" i="4"/>
  <c r="D1072" i="4"/>
  <c r="G1074" i="4"/>
  <c r="D1074" i="4"/>
  <c r="C1073" i="4"/>
  <c r="D1073" i="4"/>
  <c r="J1072" i="4"/>
  <c r="H1072" i="4"/>
  <c r="F1072" i="4"/>
  <c r="G1072" i="4"/>
  <c r="F1050" i="4"/>
  <c r="C1050" i="4"/>
  <c r="G1048" i="4"/>
  <c r="D1049" i="4"/>
  <c r="J1048" i="4"/>
  <c r="H1048" i="4"/>
  <c r="F1048" i="4"/>
  <c r="E1048" i="4"/>
  <c r="C1048" i="4"/>
  <c r="D1048" i="4"/>
  <c r="G1050" i="4"/>
  <c r="D1050" i="4"/>
  <c r="C1049" i="4"/>
  <c r="H1024" i="4"/>
  <c r="J1024" i="4"/>
  <c r="F1024" i="4"/>
  <c r="F1026" i="4"/>
  <c r="C1024" i="4"/>
  <c r="E1024" i="4"/>
  <c r="D1026" i="4"/>
  <c r="G1026" i="4"/>
  <c r="D1024" i="4"/>
  <c r="D1025" i="4"/>
  <c r="C1025" i="4"/>
  <c r="C1026" i="4"/>
  <c r="G1024" i="4"/>
  <c r="F1002" i="4"/>
  <c r="C1000" i="4"/>
  <c r="H1000" i="4"/>
  <c r="J1000" i="4"/>
  <c r="C1001" i="4"/>
  <c r="D1002" i="4"/>
  <c r="F1000" i="4"/>
  <c r="D1000" i="4"/>
  <c r="D1001" i="4"/>
  <c r="C1002" i="4"/>
  <c r="E1000" i="4"/>
  <c r="G1002" i="4"/>
  <c r="G1000" i="4"/>
  <c r="F978" i="4"/>
  <c r="H976" i="4"/>
  <c r="C976" i="4"/>
  <c r="C977" i="4"/>
  <c r="J976" i="4"/>
  <c r="F976" i="4"/>
  <c r="D978" i="4"/>
  <c r="E976" i="4"/>
  <c r="G978" i="4"/>
  <c r="G976" i="4"/>
  <c r="D976" i="4"/>
  <c r="D977" i="4"/>
  <c r="C978" i="4"/>
  <c r="D952" i="4"/>
  <c r="F954" i="4"/>
  <c r="H952" i="4"/>
  <c r="J952" i="4"/>
  <c r="F952" i="4"/>
  <c r="C954" i="4"/>
  <c r="G952" i="4"/>
  <c r="D953" i="4"/>
  <c r="C953" i="4"/>
  <c r="C952" i="4"/>
  <c r="E952" i="4"/>
  <c r="D954" i="4"/>
  <c r="G954" i="4"/>
  <c r="H928" i="4"/>
  <c r="F930" i="4"/>
  <c r="D928" i="4"/>
  <c r="J928" i="4"/>
  <c r="C930" i="4"/>
  <c r="F928" i="4"/>
  <c r="D930" i="4"/>
  <c r="G930" i="4"/>
  <c r="C928" i="4"/>
  <c r="D929" i="4"/>
  <c r="C929" i="4"/>
  <c r="E928" i="4"/>
  <c r="G928" i="4"/>
  <c r="F906" i="4"/>
  <c r="C906" i="4"/>
  <c r="F904" i="4"/>
  <c r="H904" i="4"/>
  <c r="J904" i="4"/>
  <c r="D904" i="4"/>
  <c r="G904" i="4"/>
  <c r="D905" i="4"/>
  <c r="C904" i="4"/>
  <c r="E904" i="4"/>
  <c r="C905" i="4"/>
  <c r="D906" i="4"/>
  <c r="G906" i="4"/>
  <c r="F882" i="4"/>
  <c r="F880" i="4"/>
  <c r="H880" i="4"/>
  <c r="C880" i="4"/>
  <c r="D882" i="4"/>
  <c r="J880" i="4"/>
  <c r="D881" i="4"/>
  <c r="C882" i="4"/>
  <c r="C881" i="4"/>
  <c r="G882" i="4"/>
  <c r="D880" i="4"/>
  <c r="E880" i="4"/>
  <c r="G880" i="4"/>
  <c r="F858" i="4"/>
  <c r="F856" i="4"/>
  <c r="H856" i="4"/>
  <c r="C857" i="4"/>
  <c r="J856" i="4"/>
  <c r="D858" i="4"/>
  <c r="C856" i="4"/>
  <c r="D856" i="4"/>
  <c r="D857" i="4"/>
  <c r="G858" i="4"/>
  <c r="C858" i="4"/>
  <c r="G856" i="4"/>
  <c r="E856" i="4"/>
  <c r="F832" i="4"/>
  <c r="C833" i="4"/>
  <c r="F834" i="4"/>
  <c r="H832" i="4"/>
  <c r="C832" i="4"/>
  <c r="D834" i="4"/>
  <c r="E832" i="4"/>
  <c r="J832" i="4"/>
  <c r="G834" i="4"/>
  <c r="G832" i="4"/>
  <c r="C834" i="4"/>
  <c r="D832" i="4"/>
  <c r="D833" i="4"/>
  <c r="F810" i="4"/>
  <c r="D808" i="4"/>
  <c r="H808" i="4"/>
  <c r="C810" i="4"/>
  <c r="J808" i="4"/>
  <c r="G810" i="4"/>
  <c r="D810" i="4"/>
  <c r="E808" i="4"/>
  <c r="D809" i="4"/>
  <c r="C809" i="4"/>
  <c r="F808" i="4"/>
  <c r="C808" i="4"/>
  <c r="G808" i="4"/>
  <c r="F786" i="4"/>
  <c r="H784" i="4"/>
  <c r="D784" i="4"/>
  <c r="C786" i="4"/>
  <c r="J784" i="4"/>
  <c r="F784" i="4"/>
  <c r="G784" i="4"/>
  <c r="D785" i="4"/>
  <c r="C785" i="4"/>
  <c r="E784" i="4"/>
  <c r="C784" i="4"/>
  <c r="G786" i="4"/>
  <c r="D786" i="4"/>
  <c r="C762" i="4"/>
  <c r="C761" i="4"/>
  <c r="D760" i="4"/>
  <c r="E760" i="4"/>
  <c r="F762" i="4"/>
  <c r="G762" i="4"/>
  <c r="G760" i="4"/>
  <c r="H760" i="4"/>
  <c r="D761" i="4"/>
  <c r="F760" i="4"/>
  <c r="C760" i="4"/>
  <c r="D762" i="4"/>
  <c r="J760" i="4"/>
  <c r="C736" i="4"/>
  <c r="D738" i="4"/>
  <c r="D736" i="4"/>
  <c r="C738" i="4"/>
  <c r="F738" i="4"/>
  <c r="H736" i="4"/>
  <c r="G738" i="4"/>
  <c r="D737" i="4"/>
  <c r="G736" i="4"/>
  <c r="F736" i="4"/>
  <c r="E736" i="4"/>
  <c r="J736" i="4"/>
  <c r="C737" i="4"/>
  <c r="D714" i="4"/>
  <c r="D712" i="4"/>
  <c r="F714" i="4"/>
  <c r="C713" i="4"/>
  <c r="D713" i="4"/>
  <c r="C714" i="4"/>
  <c r="E712" i="4"/>
  <c r="C712" i="4"/>
  <c r="F712" i="4"/>
  <c r="G714" i="4"/>
  <c r="G712" i="4"/>
  <c r="J712" i="4"/>
  <c r="H712" i="4"/>
  <c r="C690" i="4"/>
  <c r="D690" i="4"/>
  <c r="D688" i="4"/>
  <c r="G690" i="4"/>
  <c r="E688" i="4"/>
  <c r="F690" i="4"/>
  <c r="H688" i="4"/>
  <c r="C689" i="4"/>
  <c r="D689" i="4"/>
  <c r="G688" i="4"/>
  <c r="F688" i="4"/>
  <c r="C688" i="4"/>
  <c r="J688" i="4"/>
  <c r="C666" i="4"/>
  <c r="D666" i="4"/>
  <c r="D664" i="4"/>
  <c r="F666" i="4"/>
  <c r="G666" i="4"/>
  <c r="H664" i="4"/>
  <c r="C664" i="4"/>
  <c r="D665" i="4"/>
  <c r="E664" i="4"/>
  <c r="C665" i="4"/>
  <c r="G664" i="4"/>
  <c r="F664" i="4"/>
  <c r="J664" i="4"/>
  <c r="G642" i="4"/>
  <c r="H640" i="4"/>
  <c r="C642" i="4"/>
  <c r="C641" i="4"/>
  <c r="C640" i="4"/>
  <c r="E640" i="4"/>
  <c r="D642" i="4"/>
  <c r="D641" i="4"/>
  <c r="G640" i="4"/>
  <c r="F640" i="4"/>
  <c r="D640" i="4"/>
  <c r="J640" i="4"/>
  <c r="F642" i="4"/>
  <c r="C618" i="4"/>
  <c r="C616" i="4"/>
  <c r="G618" i="4"/>
  <c r="E616" i="4"/>
  <c r="H616" i="4"/>
  <c r="C617" i="4"/>
  <c r="D617" i="4"/>
  <c r="G616" i="4"/>
  <c r="F616" i="4"/>
  <c r="D618" i="4"/>
  <c r="D616" i="4"/>
  <c r="J616" i="4"/>
  <c r="F618" i="4"/>
  <c r="G592" i="4"/>
  <c r="C594" i="4"/>
  <c r="E592" i="4"/>
  <c r="D594" i="4"/>
  <c r="G594" i="4"/>
  <c r="F594" i="4"/>
  <c r="H592" i="4"/>
  <c r="C593" i="4"/>
  <c r="C592" i="4"/>
  <c r="D592" i="4"/>
  <c r="D593" i="4"/>
  <c r="F592" i="4"/>
  <c r="J592" i="4"/>
  <c r="F570" i="4"/>
  <c r="D569" i="4"/>
  <c r="D568" i="4"/>
  <c r="C569" i="4"/>
  <c r="H568" i="4"/>
  <c r="G568" i="4"/>
  <c r="C568" i="4"/>
  <c r="C570" i="4"/>
  <c r="E568" i="4"/>
  <c r="F568" i="4"/>
  <c r="G570" i="4"/>
  <c r="D570" i="4"/>
  <c r="J568" i="4"/>
  <c r="F546" i="4"/>
  <c r="D544" i="4"/>
  <c r="D545" i="4"/>
  <c r="C545" i="4"/>
  <c r="H544" i="4"/>
  <c r="C544" i="4"/>
  <c r="C546" i="4"/>
  <c r="E544" i="4"/>
  <c r="G544" i="4"/>
  <c r="D546" i="4"/>
  <c r="F544" i="4"/>
  <c r="J544" i="4"/>
  <c r="G546" i="4"/>
  <c r="F522" i="4"/>
  <c r="D521" i="4"/>
  <c r="D520" i="4"/>
  <c r="C521" i="4"/>
  <c r="H520" i="4"/>
  <c r="G520" i="4"/>
  <c r="C520" i="4"/>
  <c r="C522" i="4"/>
  <c r="E520" i="4"/>
  <c r="F520" i="4"/>
  <c r="G522" i="4"/>
  <c r="D522" i="4"/>
  <c r="J520" i="4"/>
  <c r="F498" i="4"/>
  <c r="D496" i="4"/>
  <c r="D497" i="4"/>
  <c r="C497" i="4"/>
  <c r="H496" i="4"/>
  <c r="C496" i="4"/>
  <c r="C498" i="4"/>
  <c r="E496" i="4"/>
  <c r="D498" i="4"/>
  <c r="F496" i="4"/>
  <c r="J496" i="4"/>
  <c r="G496" i="4"/>
  <c r="G498" i="4"/>
  <c r="C474" i="4"/>
  <c r="F474" i="4"/>
  <c r="D472" i="4"/>
  <c r="E472" i="4"/>
  <c r="G472" i="4"/>
  <c r="C473" i="4"/>
  <c r="D473" i="4"/>
  <c r="H472" i="4"/>
  <c r="G474" i="4"/>
  <c r="D474" i="4"/>
  <c r="C472" i="4"/>
  <c r="F472" i="4"/>
  <c r="J472" i="4"/>
  <c r="F450" i="4"/>
  <c r="D448" i="4"/>
  <c r="D449" i="4"/>
  <c r="G448" i="4"/>
  <c r="D450" i="4"/>
  <c r="C449" i="4"/>
  <c r="H448" i="4"/>
  <c r="C448" i="4"/>
  <c r="E448" i="4"/>
  <c r="C450" i="4"/>
  <c r="F448" i="4"/>
  <c r="G450" i="4"/>
  <c r="J448" i="4"/>
  <c r="F426" i="4"/>
  <c r="D425" i="4"/>
  <c r="D424" i="4"/>
  <c r="G424" i="4"/>
  <c r="D426" i="4"/>
  <c r="C425" i="4"/>
  <c r="H424" i="4"/>
  <c r="C424" i="4"/>
  <c r="E424" i="4"/>
  <c r="C426" i="4"/>
  <c r="G426" i="4"/>
  <c r="F424" i="4"/>
  <c r="J424" i="4"/>
  <c r="F402" i="4"/>
  <c r="D400" i="4"/>
  <c r="D401" i="4"/>
  <c r="G400" i="4"/>
  <c r="D402" i="4"/>
  <c r="C401" i="4"/>
  <c r="H400" i="4"/>
  <c r="C400" i="4"/>
  <c r="E400" i="4"/>
  <c r="C402" i="4"/>
  <c r="F400" i="4"/>
  <c r="G402" i="4"/>
  <c r="J400" i="4"/>
  <c r="C378" i="4"/>
  <c r="E376" i="4"/>
  <c r="C376" i="4"/>
  <c r="G378" i="4"/>
  <c r="F378" i="4"/>
  <c r="D376" i="4"/>
  <c r="C377" i="4"/>
  <c r="G376" i="4"/>
  <c r="D377" i="4"/>
  <c r="H376" i="4"/>
  <c r="D378" i="4"/>
  <c r="F376" i="4"/>
  <c r="J376" i="4"/>
  <c r="C354" i="4"/>
  <c r="E352" i="4"/>
  <c r="C352" i="4"/>
  <c r="G354" i="4"/>
  <c r="F354" i="4"/>
  <c r="D352" i="4"/>
  <c r="C353" i="4"/>
  <c r="G352" i="4"/>
  <c r="D353" i="4"/>
  <c r="H352" i="4"/>
  <c r="D354" i="4"/>
  <c r="F352" i="4"/>
  <c r="J352" i="4"/>
  <c r="H328" i="4"/>
  <c r="C330" i="4"/>
  <c r="E328" i="4"/>
  <c r="C328" i="4"/>
  <c r="G330" i="4"/>
  <c r="F330" i="4"/>
  <c r="D328" i="4"/>
  <c r="C329" i="4"/>
  <c r="G328" i="4"/>
  <c r="D329" i="4"/>
  <c r="D330" i="4"/>
  <c r="F328" i="4"/>
  <c r="J328" i="4"/>
  <c r="C1179" i="4"/>
  <c r="D1178" i="4"/>
  <c r="C1178" i="4"/>
  <c r="G1177" i="4"/>
  <c r="J1177" i="4"/>
  <c r="C1177" i="4"/>
  <c r="E1177" i="4"/>
  <c r="H1177" i="4"/>
  <c r="F1177" i="4"/>
  <c r="G1179" i="4"/>
  <c r="F1179" i="4"/>
  <c r="D1177" i="4"/>
  <c r="D1179" i="4"/>
  <c r="D1155" i="4"/>
  <c r="F1153" i="4"/>
  <c r="C1154" i="4"/>
  <c r="C1153" i="4"/>
  <c r="J1153" i="4"/>
  <c r="H1153" i="4"/>
  <c r="G1155" i="4"/>
  <c r="G1153" i="4"/>
  <c r="D1154" i="4"/>
  <c r="D1153" i="4"/>
  <c r="C1155" i="4"/>
  <c r="E1153" i="4"/>
  <c r="F1155" i="4"/>
  <c r="C1130" i="4"/>
  <c r="G1131" i="4"/>
  <c r="G1129" i="4"/>
  <c r="H1129" i="4"/>
  <c r="D1129" i="4"/>
  <c r="D1130" i="4"/>
  <c r="J1129" i="4"/>
  <c r="F1129" i="4"/>
  <c r="C1131" i="4"/>
  <c r="F1131" i="4"/>
  <c r="D1131" i="4"/>
  <c r="C1129" i="4"/>
  <c r="E1129" i="4"/>
  <c r="G1105" i="4"/>
  <c r="C1105" i="4"/>
  <c r="J1105" i="4"/>
  <c r="F1105" i="4"/>
  <c r="D1107" i="4"/>
  <c r="E1105" i="4"/>
  <c r="H1105" i="4"/>
  <c r="G1107" i="4"/>
  <c r="F1107" i="4"/>
  <c r="D1105" i="4"/>
  <c r="D1106" i="4"/>
  <c r="C1106" i="4"/>
  <c r="C1107" i="4"/>
  <c r="H1081" i="4"/>
  <c r="G1081" i="4"/>
  <c r="D1081" i="4"/>
  <c r="J1081" i="4"/>
  <c r="E1081" i="4"/>
  <c r="C1081" i="4"/>
  <c r="F1083" i="4"/>
  <c r="G1083" i="4"/>
  <c r="D1083" i="4"/>
  <c r="C1083" i="4"/>
  <c r="D1082" i="4"/>
  <c r="F1081" i="4"/>
  <c r="C1082" i="4"/>
  <c r="F1059" i="4"/>
  <c r="H1057" i="4"/>
  <c r="C1057" i="4"/>
  <c r="D1059" i="4"/>
  <c r="C1058" i="4"/>
  <c r="J1057" i="4"/>
  <c r="F1057" i="4"/>
  <c r="D1057" i="4"/>
  <c r="G1059" i="4"/>
  <c r="G1057" i="4"/>
  <c r="D1058" i="4"/>
  <c r="C1059" i="4"/>
  <c r="E1057" i="4"/>
  <c r="F1035" i="4"/>
  <c r="D1033" i="4"/>
  <c r="C1035" i="4"/>
  <c r="H1033" i="4"/>
  <c r="D1035" i="4"/>
  <c r="G1035" i="4"/>
  <c r="D1034" i="4"/>
  <c r="C1034" i="4"/>
  <c r="J1033" i="4"/>
  <c r="F1033" i="4"/>
  <c r="G1033" i="4"/>
  <c r="E1033" i="4"/>
  <c r="C1033" i="4"/>
  <c r="F1011" i="4"/>
  <c r="C1011" i="4"/>
  <c r="H1009" i="4"/>
  <c r="D1009" i="4"/>
  <c r="F1009" i="4"/>
  <c r="G1009" i="4"/>
  <c r="J1009" i="4"/>
  <c r="C1009" i="4"/>
  <c r="E1009" i="4"/>
  <c r="D1011" i="4"/>
  <c r="G1011" i="4"/>
  <c r="D1010" i="4"/>
  <c r="C1010" i="4"/>
  <c r="C986" i="4"/>
  <c r="D987" i="4"/>
  <c r="D985" i="4"/>
  <c r="F985" i="4"/>
  <c r="E985" i="4"/>
  <c r="C985" i="4"/>
  <c r="G987" i="4"/>
  <c r="G985" i="4"/>
  <c r="J985" i="4"/>
  <c r="H985" i="4"/>
  <c r="F987" i="4"/>
  <c r="D986" i="4"/>
  <c r="C987" i="4"/>
  <c r="F963" i="4"/>
  <c r="H961" i="4"/>
  <c r="C962" i="4"/>
  <c r="D963" i="4"/>
  <c r="E961" i="4"/>
  <c r="J961" i="4"/>
  <c r="D961" i="4"/>
  <c r="G963" i="4"/>
  <c r="C963" i="4"/>
  <c r="C961" i="4"/>
  <c r="D962" i="4"/>
  <c r="F961" i="4"/>
  <c r="G961" i="4"/>
  <c r="H937" i="4"/>
  <c r="D939" i="4"/>
  <c r="G939" i="4"/>
  <c r="F939" i="4"/>
  <c r="D938" i="4"/>
  <c r="C938" i="4"/>
  <c r="D937" i="4"/>
  <c r="C937" i="4"/>
  <c r="G937" i="4"/>
  <c r="F937" i="4"/>
  <c r="E937" i="4"/>
  <c r="C939" i="4"/>
  <c r="J937" i="4"/>
  <c r="H913" i="4"/>
  <c r="G913" i="4"/>
  <c r="F913" i="4"/>
  <c r="D914" i="4"/>
  <c r="C913" i="4"/>
  <c r="E913" i="4"/>
  <c r="C915" i="4"/>
  <c r="J913" i="4"/>
  <c r="C914" i="4"/>
  <c r="D913" i="4"/>
  <c r="D915" i="4"/>
  <c r="G915" i="4"/>
  <c r="F915" i="4"/>
  <c r="C891" i="4"/>
  <c r="D891" i="4"/>
  <c r="F891" i="4"/>
  <c r="D889" i="4"/>
  <c r="J889" i="4"/>
  <c r="C889" i="4"/>
  <c r="C890" i="4"/>
  <c r="E889" i="4"/>
  <c r="D890" i="4"/>
  <c r="H889" i="4"/>
  <c r="F889" i="4"/>
  <c r="G891" i="4"/>
  <c r="G889" i="4"/>
  <c r="C867" i="4"/>
  <c r="D865" i="4"/>
  <c r="F867" i="4"/>
  <c r="G865" i="4"/>
  <c r="G867" i="4"/>
  <c r="C866" i="4"/>
  <c r="J865" i="4"/>
  <c r="D867" i="4"/>
  <c r="D866" i="4"/>
  <c r="H865" i="4"/>
  <c r="E865" i="4"/>
  <c r="F865" i="4"/>
  <c r="C865" i="4"/>
  <c r="F843" i="4"/>
  <c r="C843" i="4"/>
  <c r="G841" i="4"/>
  <c r="D841" i="4"/>
  <c r="E841" i="4"/>
  <c r="D843" i="4"/>
  <c r="G843" i="4"/>
  <c r="C842" i="4"/>
  <c r="J841" i="4"/>
  <c r="F841" i="4"/>
  <c r="C841" i="4"/>
  <c r="D842" i="4"/>
  <c r="H841" i="4"/>
  <c r="D817" i="4"/>
  <c r="F819" i="4"/>
  <c r="C819" i="4"/>
  <c r="G819" i="4"/>
  <c r="C818" i="4"/>
  <c r="J817" i="4"/>
  <c r="D819" i="4"/>
  <c r="D818" i="4"/>
  <c r="H817" i="4"/>
  <c r="E817" i="4"/>
  <c r="G817" i="4"/>
  <c r="F817" i="4"/>
  <c r="C817" i="4"/>
  <c r="H793" i="4"/>
  <c r="J793" i="4"/>
  <c r="E793" i="4"/>
  <c r="C793" i="4"/>
  <c r="F795" i="4"/>
  <c r="G795" i="4"/>
  <c r="D795" i="4"/>
  <c r="C795" i="4"/>
  <c r="F793" i="4"/>
  <c r="G793" i="4"/>
  <c r="D793" i="4"/>
  <c r="D794" i="4"/>
  <c r="C794" i="4"/>
  <c r="G771" i="4"/>
  <c r="C770" i="4"/>
  <c r="E769" i="4"/>
  <c r="D769" i="4"/>
  <c r="C769" i="4"/>
  <c r="F771" i="4"/>
  <c r="D771" i="4"/>
  <c r="G769" i="4"/>
  <c r="C771" i="4"/>
  <c r="D770" i="4"/>
  <c r="F769" i="4"/>
  <c r="H769" i="4"/>
  <c r="J769" i="4"/>
  <c r="D746" i="4"/>
  <c r="C746" i="4"/>
  <c r="D745" i="4"/>
  <c r="C745" i="4"/>
  <c r="G747" i="4"/>
  <c r="H745" i="4"/>
  <c r="D747" i="4"/>
  <c r="E745" i="4"/>
  <c r="G745" i="4"/>
  <c r="F747" i="4"/>
  <c r="F745" i="4"/>
  <c r="C747" i="4"/>
  <c r="J745" i="4"/>
  <c r="F723" i="4"/>
  <c r="D721" i="4"/>
  <c r="D723" i="4"/>
  <c r="G721" i="4"/>
  <c r="C723" i="4"/>
  <c r="E721" i="4"/>
  <c r="C722" i="4"/>
  <c r="H721" i="4"/>
  <c r="C721" i="4"/>
  <c r="F721" i="4"/>
  <c r="G723" i="4"/>
  <c r="D722" i="4"/>
  <c r="J721" i="4"/>
  <c r="E697" i="4"/>
  <c r="D697" i="4"/>
  <c r="C697" i="4"/>
  <c r="H697" i="4"/>
  <c r="D699" i="4"/>
  <c r="D698" i="4"/>
  <c r="G699" i="4"/>
  <c r="F699" i="4"/>
  <c r="C699" i="4"/>
  <c r="F697" i="4"/>
  <c r="C698" i="4"/>
  <c r="G697" i="4"/>
  <c r="J697" i="4"/>
  <c r="C312" i="4"/>
  <c r="D310" i="4"/>
  <c r="F312" i="4"/>
  <c r="C311" i="4"/>
  <c r="D312" i="4"/>
  <c r="G312" i="4"/>
  <c r="G310" i="4"/>
  <c r="E310" i="4"/>
  <c r="C310" i="4"/>
  <c r="D311" i="4"/>
  <c r="J310" i="4"/>
  <c r="H310" i="4"/>
  <c r="F310" i="4"/>
  <c r="G288" i="4"/>
  <c r="D288" i="4"/>
  <c r="C288" i="4"/>
  <c r="C286" i="4"/>
  <c r="H286" i="4"/>
  <c r="F288" i="4"/>
  <c r="D286" i="4"/>
  <c r="E286" i="4"/>
  <c r="C287" i="4"/>
  <c r="G286" i="4"/>
  <c r="D287" i="4"/>
  <c r="J286" i="4"/>
  <c r="F286" i="4"/>
  <c r="H262" i="4"/>
  <c r="D264" i="4"/>
  <c r="C264" i="4"/>
  <c r="C262" i="4"/>
  <c r="F264" i="4"/>
  <c r="D262" i="4"/>
  <c r="C263" i="4"/>
  <c r="G264" i="4"/>
  <c r="G262" i="4"/>
  <c r="E262" i="4"/>
  <c r="J262" i="4"/>
  <c r="F262" i="4"/>
  <c r="D263" i="4"/>
  <c r="H238" i="4"/>
  <c r="G240" i="4"/>
  <c r="F240" i="4"/>
  <c r="C238" i="4"/>
  <c r="E238" i="4"/>
  <c r="D240" i="4"/>
  <c r="C239" i="4"/>
  <c r="C240" i="4"/>
  <c r="D238" i="4"/>
  <c r="G238" i="4"/>
  <c r="D239" i="4"/>
  <c r="J238" i="4"/>
  <c r="F238" i="4"/>
  <c r="G216" i="4"/>
  <c r="D214" i="4"/>
  <c r="D216" i="4"/>
  <c r="E214" i="4"/>
  <c r="C215" i="4"/>
  <c r="C216" i="4"/>
  <c r="H214" i="4"/>
  <c r="F216" i="4"/>
  <c r="C214" i="4"/>
  <c r="G214" i="4"/>
  <c r="D215" i="4"/>
  <c r="J214" i="4"/>
  <c r="F214" i="4"/>
  <c r="D192" i="4"/>
  <c r="G192" i="4"/>
  <c r="C191" i="4"/>
  <c r="C192" i="4"/>
  <c r="H190" i="4"/>
  <c r="D190" i="4"/>
  <c r="F192" i="4"/>
  <c r="C190" i="4"/>
  <c r="E190" i="4"/>
  <c r="G190" i="4"/>
  <c r="D191" i="4"/>
  <c r="J190" i="4"/>
  <c r="F190" i="4"/>
  <c r="C168" i="4"/>
  <c r="D168" i="4"/>
  <c r="D166" i="4"/>
  <c r="H166" i="4"/>
  <c r="C167" i="4"/>
  <c r="E166" i="4"/>
  <c r="G168" i="4"/>
  <c r="F168" i="4"/>
  <c r="C166" i="4"/>
  <c r="G166" i="4"/>
  <c r="J166" i="4"/>
  <c r="D167" i="4"/>
  <c r="F166" i="4"/>
  <c r="C144" i="4"/>
  <c r="D144" i="4"/>
  <c r="D142" i="4"/>
  <c r="G144" i="4"/>
  <c r="C142" i="4"/>
  <c r="E142" i="4"/>
  <c r="H142" i="4"/>
  <c r="C143" i="4"/>
  <c r="F144" i="4"/>
  <c r="G142" i="4"/>
  <c r="D143" i="4"/>
  <c r="J142" i="4"/>
  <c r="F142" i="4"/>
  <c r="C120" i="4"/>
  <c r="D120" i="4"/>
  <c r="D118" i="4"/>
  <c r="F120" i="4"/>
  <c r="H118" i="4"/>
  <c r="C119" i="4"/>
  <c r="G120" i="4"/>
  <c r="C118" i="4"/>
  <c r="E118" i="4"/>
  <c r="G118" i="4"/>
  <c r="J118" i="4"/>
  <c r="D119" i="4"/>
  <c r="F118" i="4"/>
  <c r="C96" i="4"/>
  <c r="C94" i="4"/>
  <c r="D96" i="4"/>
  <c r="H94" i="4"/>
  <c r="G94" i="4"/>
  <c r="D94" i="4"/>
  <c r="D95" i="4"/>
  <c r="F96" i="4"/>
  <c r="E94" i="4"/>
  <c r="F94" i="4"/>
  <c r="J94" i="4"/>
  <c r="G96" i="4"/>
  <c r="C95" i="4"/>
  <c r="C72" i="4"/>
  <c r="C70" i="4"/>
  <c r="F72" i="4"/>
  <c r="H70" i="4"/>
  <c r="G72" i="4"/>
  <c r="E70" i="4"/>
  <c r="D70" i="4"/>
  <c r="D72" i="4"/>
  <c r="G70" i="4"/>
  <c r="D71" i="4"/>
  <c r="F70" i="4"/>
  <c r="J70" i="4"/>
  <c r="C71" i="4"/>
  <c r="C48" i="4"/>
  <c r="E46" i="4"/>
  <c r="H46" i="4"/>
  <c r="D48" i="4"/>
  <c r="G46" i="4"/>
  <c r="D46" i="4"/>
  <c r="F48" i="4"/>
  <c r="C46" i="4"/>
  <c r="D47" i="4"/>
  <c r="F46" i="4"/>
  <c r="J46" i="4"/>
  <c r="G48" i="4"/>
  <c r="C47" i="4"/>
  <c r="D12" i="4"/>
  <c r="C10" i="4"/>
  <c r="F12" i="4"/>
  <c r="J10" i="4"/>
  <c r="G10" i="4"/>
  <c r="C12" i="4"/>
  <c r="E10" i="4"/>
  <c r="H10" i="4"/>
  <c r="D11" i="4"/>
  <c r="F10" i="4"/>
  <c r="D10" i="4"/>
  <c r="G12" i="4"/>
  <c r="C11" i="4"/>
  <c r="C1185" i="4"/>
  <c r="J1183" i="4"/>
  <c r="C1183" i="4"/>
  <c r="E1183" i="4"/>
  <c r="H1183" i="4"/>
  <c r="F1183" i="4"/>
  <c r="G1185" i="4"/>
  <c r="F1185" i="4"/>
  <c r="D1183" i="4"/>
  <c r="D1185" i="4"/>
  <c r="D1184" i="4"/>
  <c r="C1184" i="4"/>
  <c r="G1183" i="4"/>
  <c r="F1161" i="4"/>
  <c r="F1159" i="4"/>
  <c r="J1159" i="4"/>
  <c r="D1161" i="4"/>
  <c r="H1159" i="4"/>
  <c r="C1159" i="4"/>
  <c r="G1161" i="4"/>
  <c r="G1159" i="4"/>
  <c r="C1160" i="4"/>
  <c r="D1160" i="4"/>
  <c r="D1159" i="4"/>
  <c r="C1161" i="4"/>
  <c r="E1159" i="4"/>
  <c r="F1137" i="4"/>
  <c r="H1135" i="4"/>
  <c r="J1135" i="4"/>
  <c r="D1136" i="4"/>
  <c r="C1136" i="4"/>
  <c r="D1135" i="4"/>
  <c r="G1135" i="4"/>
  <c r="C1135" i="4"/>
  <c r="E1135" i="4"/>
  <c r="C1137" i="4"/>
  <c r="F1135" i="4"/>
  <c r="D1137" i="4"/>
  <c r="G1137" i="4"/>
  <c r="G1111" i="4"/>
  <c r="C1113" i="4"/>
  <c r="C1111" i="4"/>
  <c r="J1111" i="4"/>
  <c r="F1111" i="4"/>
  <c r="G1113" i="4"/>
  <c r="F1113" i="4"/>
  <c r="D1111" i="4"/>
  <c r="D1112" i="4"/>
  <c r="C1112" i="4"/>
  <c r="D1113" i="4"/>
  <c r="E1111" i="4"/>
  <c r="H1111" i="4"/>
  <c r="D1089" i="4"/>
  <c r="C1087" i="4"/>
  <c r="F1087" i="4"/>
  <c r="F1089" i="4"/>
  <c r="D1087" i="4"/>
  <c r="C1089" i="4"/>
  <c r="C1088" i="4"/>
  <c r="G1087" i="4"/>
  <c r="G1089" i="4"/>
  <c r="J1087" i="4"/>
  <c r="E1087" i="4"/>
  <c r="H1087" i="4"/>
  <c r="D1088" i="4"/>
  <c r="D1065" i="4"/>
  <c r="J1063" i="4"/>
  <c r="C1064" i="4"/>
  <c r="C1063" i="4"/>
  <c r="D1063" i="4"/>
  <c r="F1063" i="4"/>
  <c r="H1063" i="4"/>
  <c r="F1065" i="4"/>
  <c r="C1065" i="4"/>
  <c r="E1063" i="4"/>
  <c r="G1065" i="4"/>
  <c r="G1063" i="4"/>
  <c r="D1064" i="4"/>
  <c r="F1041" i="4"/>
  <c r="D1039" i="4"/>
  <c r="H1039" i="4"/>
  <c r="F1039" i="4"/>
  <c r="C1041" i="4"/>
  <c r="J1039" i="4"/>
  <c r="D1041" i="4"/>
  <c r="G1041" i="4"/>
  <c r="D1040" i="4"/>
  <c r="C1040" i="4"/>
  <c r="G1039" i="4"/>
  <c r="C1039" i="4"/>
  <c r="E1039" i="4"/>
  <c r="F1015" i="4"/>
  <c r="F1017" i="4"/>
  <c r="C1017" i="4"/>
  <c r="J1015" i="4"/>
  <c r="H1015" i="4"/>
  <c r="D1015" i="4"/>
  <c r="G1015" i="4"/>
  <c r="C1016" i="4"/>
  <c r="C1015" i="4"/>
  <c r="E1015" i="4"/>
  <c r="D1017" i="4"/>
  <c r="G1017" i="4"/>
  <c r="D1016" i="4"/>
  <c r="C992" i="4"/>
  <c r="D991" i="4"/>
  <c r="F993" i="4"/>
  <c r="D992" i="4"/>
  <c r="D993" i="4"/>
  <c r="C993" i="4"/>
  <c r="C991" i="4"/>
  <c r="E991" i="4"/>
  <c r="H991" i="4"/>
  <c r="F991" i="4"/>
  <c r="G991" i="4"/>
  <c r="J991" i="4"/>
  <c r="G993" i="4"/>
  <c r="G969" i="4"/>
  <c r="F969" i="4"/>
  <c r="H967" i="4"/>
  <c r="D967" i="4"/>
  <c r="C968" i="4"/>
  <c r="E967" i="4"/>
  <c r="J967" i="4"/>
  <c r="G967" i="4"/>
  <c r="C969" i="4"/>
  <c r="D968" i="4"/>
  <c r="F967" i="4"/>
  <c r="D969" i="4"/>
  <c r="C967" i="4"/>
  <c r="H943" i="4"/>
  <c r="F945" i="4"/>
  <c r="C943" i="4"/>
  <c r="E943" i="4"/>
  <c r="C945" i="4"/>
  <c r="J943" i="4"/>
  <c r="G943" i="4"/>
  <c r="D943" i="4"/>
  <c r="D945" i="4"/>
  <c r="G945" i="4"/>
  <c r="F943" i="4"/>
  <c r="D944" i="4"/>
  <c r="C944" i="4"/>
  <c r="H919" i="4"/>
  <c r="F919" i="4"/>
  <c r="D920" i="4"/>
  <c r="C920" i="4"/>
  <c r="D919" i="4"/>
  <c r="G921" i="4"/>
  <c r="C921" i="4"/>
  <c r="J919" i="4"/>
  <c r="G919" i="4"/>
  <c r="F921" i="4"/>
  <c r="C919" i="4"/>
  <c r="E919" i="4"/>
  <c r="D921" i="4"/>
  <c r="H895" i="4"/>
  <c r="F897" i="4"/>
  <c r="C895" i="4"/>
  <c r="E895" i="4"/>
  <c r="C897" i="4"/>
  <c r="J895" i="4"/>
  <c r="D895" i="4"/>
  <c r="D897" i="4"/>
  <c r="G897" i="4"/>
  <c r="F895" i="4"/>
  <c r="D896" i="4"/>
  <c r="C896" i="4"/>
  <c r="G895" i="4"/>
  <c r="E871" i="4"/>
  <c r="C871" i="4"/>
  <c r="H871" i="4"/>
  <c r="C872" i="4"/>
  <c r="D871" i="4"/>
  <c r="G873" i="4"/>
  <c r="D873" i="4"/>
  <c r="C873" i="4"/>
  <c r="F871" i="4"/>
  <c r="G871" i="4"/>
  <c r="F873" i="4"/>
  <c r="D872" i="4"/>
  <c r="J871" i="4"/>
  <c r="F849" i="4"/>
  <c r="C849" i="4"/>
  <c r="G847" i="4"/>
  <c r="D848" i="4"/>
  <c r="J847" i="4"/>
  <c r="G849" i="4"/>
  <c r="C848" i="4"/>
  <c r="H847" i="4"/>
  <c r="F847" i="4"/>
  <c r="D849" i="4"/>
  <c r="E847" i="4"/>
  <c r="C847" i="4"/>
  <c r="D847" i="4"/>
  <c r="F825" i="4"/>
  <c r="C825" i="4"/>
  <c r="E823" i="4"/>
  <c r="C823" i="4"/>
  <c r="D823" i="4"/>
  <c r="G823" i="4"/>
  <c r="H823" i="4"/>
  <c r="F823" i="4"/>
  <c r="G825" i="4"/>
  <c r="D825" i="4"/>
  <c r="C824" i="4"/>
  <c r="D824" i="4"/>
  <c r="J823" i="4"/>
  <c r="H799" i="4"/>
  <c r="F799" i="4"/>
  <c r="J799" i="4"/>
  <c r="F801" i="4"/>
  <c r="G799" i="4"/>
  <c r="D800" i="4"/>
  <c r="C800" i="4"/>
  <c r="C801" i="4"/>
  <c r="E799" i="4"/>
  <c r="C799" i="4"/>
  <c r="D799" i="4"/>
  <c r="G801" i="4"/>
  <c r="D801" i="4"/>
  <c r="F775" i="4"/>
  <c r="J775" i="4"/>
  <c r="C775" i="4"/>
  <c r="H775" i="4"/>
  <c r="F777" i="4"/>
  <c r="D775" i="4"/>
  <c r="C776" i="4"/>
  <c r="D776" i="4"/>
  <c r="E775" i="4"/>
  <c r="C777" i="4"/>
  <c r="G775" i="4"/>
  <c r="G777" i="4"/>
  <c r="D777" i="4"/>
  <c r="C752" i="4"/>
  <c r="C751" i="4"/>
  <c r="D751" i="4"/>
  <c r="D753" i="4"/>
  <c r="G751" i="4"/>
  <c r="D752" i="4"/>
  <c r="G753" i="4"/>
  <c r="F753" i="4"/>
  <c r="J751" i="4"/>
  <c r="C753" i="4"/>
  <c r="E751" i="4"/>
  <c r="H751" i="4"/>
  <c r="F751" i="4"/>
  <c r="F729" i="4"/>
  <c r="H727" i="4"/>
  <c r="D727" i="4"/>
  <c r="C727" i="4"/>
  <c r="D729" i="4"/>
  <c r="C729" i="4"/>
  <c r="G729" i="4"/>
  <c r="E727" i="4"/>
  <c r="C728" i="4"/>
  <c r="J727" i="4"/>
  <c r="G727" i="4"/>
  <c r="D728" i="4"/>
  <c r="F727" i="4"/>
  <c r="D705" i="4"/>
  <c r="D703" i="4"/>
  <c r="F705" i="4"/>
  <c r="C705" i="4"/>
  <c r="E703" i="4"/>
  <c r="G703" i="4"/>
  <c r="C704" i="4"/>
  <c r="G705" i="4"/>
  <c r="C703" i="4"/>
  <c r="D704" i="4"/>
  <c r="J703" i="4"/>
  <c r="H703" i="4"/>
  <c r="F703" i="4"/>
  <c r="C37" i="4"/>
  <c r="H37" i="4"/>
  <c r="E37" i="4"/>
  <c r="G37" i="4"/>
  <c r="F39" i="4"/>
  <c r="F37" i="4"/>
  <c r="D37" i="4"/>
  <c r="D38" i="4"/>
  <c r="D39" i="4"/>
  <c r="J37" i="4"/>
  <c r="C39" i="4"/>
  <c r="G39" i="4"/>
  <c r="C38" i="4"/>
  <c r="C306" i="4"/>
  <c r="D304" i="4"/>
  <c r="F306" i="4"/>
  <c r="C305" i="4"/>
  <c r="C304" i="4"/>
  <c r="G306" i="4"/>
  <c r="D305" i="4"/>
  <c r="H304" i="4"/>
  <c r="E304" i="4"/>
  <c r="D306" i="4"/>
  <c r="G304" i="4"/>
  <c r="F304" i="4"/>
  <c r="J304" i="4"/>
  <c r="C282" i="4"/>
  <c r="D280" i="4"/>
  <c r="D282" i="4"/>
  <c r="H280" i="4"/>
  <c r="C280" i="4"/>
  <c r="E280" i="4"/>
  <c r="G282" i="4"/>
  <c r="F282" i="4"/>
  <c r="C281" i="4"/>
  <c r="D281" i="4"/>
  <c r="G280" i="4"/>
  <c r="F280" i="4"/>
  <c r="J280" i="4"/>
  <c r="H256" i="4"/>
  <c r="C257" i="4"/>
  <c r="F258" i="4"/>
  <c r="E256" i="4"/>
  <c r="C256" i="4"/>
  <c r="D256" i="4"/>
  <c r="D258" i="4"/>
  <c r="C258" i="4"/>
  <c r="D257" i="4"/>
  <c r="G256" i="4"/>
  <c r="F256" i="4"/>
  <c r="G258" i="4"/>
  <c r="J256" i="4"/>
  <c r="H232" i="4"/>
  <c r="G234" i="4"/>
  <c r="C233" i="4"/>
  <c r="E232" i="4"/>
  <c r="D232" i="4"/>
  <c r="C232" i="4"/>
  <c r="D234" i="4"/>
  <c r="C234" i="4"/>
  <c r="F234" i="4"/>
  <c r="D233" i="4"/>
  <c r="F232" i="4"/>
  <c r="G232" i="4"/>
  <c r="J232" i="4"/>
  <c r="C209" i="4"/>
  <c r="E208" i="4"/>
  <c r="D210" i="4"/>
  <c r="C208" i="4"/>
  <c r="G210" i="4"/>
  <c r="C210" i="4"/>
  <c r="D209" i="4"/>
  <c r="F210" i="4"/>
  <c r="D208" i="4"/>
  <c r="G208" i="4"/>
  <c r="H208" i="4"/>
  <c r="F208" i="4"/>
  <c r="J208" i="4"/>
  <c r="H184" i="4"/>
  <c r="D184" i="4"/>
  <c r="C185" i="4"/>
  <c r="G186" i="4"/>
  <c r="C184" i="4"/>
  <c r="F186" i="4"/>
  <c r="E184" i="4"/>
  <c r="C186" i="4"/>
  <c r="D186" i="4"/>
  <c r="D185" i="4"/>
  <c r="F184" i="4"/>
  <c r="G184" i="4"/>
  <c r="J184" i="4"/>
  <c r="C162" i="4"/>
  <c r="G162" i="4"/>
  <c r="D162" i="4"/>
  <c r="H160" i="4"/>
  <c r="C160" i="4"/>
  <c r="E160" i="4"/>
  <c r="D160" i="4"/>
  <c r="F162" i="4"/>
  <c r="D161" i="4"/>
  <c r="C161" i="4"/>
  <c r="G160" i="4"/>
  <c r="F160" i="4"/>
  <c r="J160" i="4"/>
  <c r="C138" i="4"/>
  <c r="C137" i="4"/>
  <c r="D136" i="4"/>
  <c r="C136" i="4"/>
  <c r="D138" i="4"/>
  <c r="H136" i="4"/>
  <c r="G138" i="4"/>
  <c r="E136" i="4"/>
  <c r="F138" i="4"/>
  <c r="D137" i="4"/>
  <c r="F136" i="4"/>
  <c r="J136" i="4"/>
  <c r="G136" i="4"/>
  <c r="C114" i="4"/>
  <c r="D114" i="4"/>
  <c r="C113" i="4"/>
  <c r="G114" i="4"/>
  <c r="H112" i="4"/>
  <c r="E112" i="4"/>
  <c r="D112" i="4"/>
  <c r="F114" i="4"/>
  <c r="C112" i="4"/>
  <c r="D113" i="4"/>
  <c r="G112" i="4"/>
  <c r="F112" i="4"/>
  <c r="J112" i="4"/>
  <c r="C90" i="4"/>
  <c r="F90" i="4"/>
  <c r="E88" i="4"/>
  <c r="C88" i="4"/>
  <c r="G88" i="4"/>
  <c r="D88" i="4"/>
  <c r="D90" i="4"/>
  <c r="D89" i="4"/>
  <c r="F88" i="4"/>
  <c r="H88" i="4"/>
  <c r="J88" i="4"/>
  <c r="G90" i="4"/>
  <c r="C89" i="4"/>
  <c r="C66" i="4"/>
  <c r="G66" i="4"/>
  <c r="D66" i="4"/>
  <c r="F66" i="4"/>
  <c r="D64" i="4"/>
  <c r="E64" i="4"/>
  <c r="C64" i="4"/>
  <c r="D65" i="4"/>
  <c r="G64" i="4"/>
  <c r="H64" i="4"/>
  <c r="F64" i="4"/>
  <c r="J64" i="4"/>
  <c r="C65" i="4"/>
  <c r="G40" i="4"/>
  <c r="F42" i="4"/>
  <c r="F40" i="4"/>
  <c r="D42" i="4"/>
  <c r="C42" i="4"/>
  <c r="J40" i="4"/>
  <c r="D40" i="4"/>
  <c r="E40" i="4"/>
  <c r="D41" i="4"/>
  <c r="C40" i="4"/>
  <c r="H40" i="4"/>
  <c r="G42" i="4"/>
  <c r="C41" i="4"/>
  <c r="C16" i="4"/>
  <c r="G16" i="4"/>
  <c r="F16" i="4"/>
  <c r="J16" i="4"/>
  <c r="D18" i="4"/>
  <c r="C18" i="4"/>
  <c r="H16" i="4"/>
  <c r="D16" i="4"/>
  <c r="E16" i="4"/>
  <c r="F18" i="4"/>
  <c r="D17" i="4"/>
  <c r="G18" i="4"/>
  <c r="C17" i="4"/>
  <c r="C686" i="4"/>
  <c r="F687" i="4"/>
  <c r="C685" i="4"/>
  <c r="D685" i="4"/>
  <c r="C687" i="4"/>
  <c r="E685" i="4"/>
  <c r="G687" i="4"/>
  <c r="D687" i="4"/>
  <c r="H685" i="4"/>
  <c r="D686" i="4"/>
  <c r="F685" i="4"/>
  <c r="J685" i="4"/>
  <c r="G685" i="4"/>
  <c r="C663" i="4"/>
  <c r="D663" i="4"/>
  <c r="D661" i="4"/>
  <c r="C661" i="4"/>
  <c r="E661" i="4"/>
  <c r="G663" i="4"/>
  <c r="H661" i="4"/>
  <c r="C662" i="4"/>
  <c r="D662" i="4"/>
  <c r="F661" i="4"/>
  <c r="F663" i="4"/>
  <c r="G661" i="4"/>
  <c r="J661" i="4"/>
  <c r="G639" i="4"/>
  <c r="C637" i="4"/>
  <c r="H637" i="4"/>
  <c r="E637" i="4"/>
  <c r="C639" i="4"/>
  <c r="C638" i="4"/>
  <c r="D639" i="4"/>
  <c r="F639" i="4"/>
  <c r="D638" i="4"/>
  <c r="D637" i="4"/>
  <c r="G637" i="4"/>
  <c r="F637" i="4"/>
  <c r="J637" i="4"/>
  <c r="C615" i="4"/>
  <c r="C613" i="4"/>
  <c r="G615" i="4"/>
  <c r="E613" i="4"/>
  <c r="C614" i="4"/>
  <c r="H613" i="4"/>
  <c r="D615" i="4"/>
  <c r="F615" i="4"/>
  <c r="D614" i="4"/>
  <c r="D613" i="4"/>
  <c r="F613" i="4"/>
  <c r="G613" i="4"/>
  <c r="J613" i="4"/>
  <c r="D590" i="4"/>
  <c r="G591" i="4"/>
  <c r="F591" i="4"/>
  <c r="H589" i="4"/>
  <c r="C590" i="4"/>
  <c r="C589" i="4"/>
  <c r="D589" i="4"/>
  <c r="D591" i="4"/>
  <c r="G589" i="4"/>
  <c r="C591" i="4"/>
  <c r="E589" i="4"/>
  <c r="F589" i="4"/>
  <c r="J589" i="4"/>
  <c r="D566" i="4"/>
  <c r="D565" i="4"/>
  <c r="F567" i="4"/>
  <c r="G565" i="4"/>
  <c r="C565" i="4"/>
  <c r="C567" i="4"/>
  <c r="E565" i="4"/>
  <c r="G567" i="4"/>
  <c r="D567" i="4"/>
  <c r="H565" i="4"/>
  <c r="F565" i="4"/>
  <c r="J565" i="4"/>
  <c r="C566" i="4"/>
  <c r="D542" i="4"/>
  <c r="D541" i="4"/>
  <c r="F543" i="4"/>
  <c r="G541" i="4"/>
  <c r="C541" i="4"/>
  <c r="C543" i="4"/>
  <c r="E541" i="4"/>
  <c r="G543" i="4"/>
  <c r="D543" i="4"/>
  <c r="C542" i="4"/>
  <c r="F541" i="4"/>
  <c r="H541" i="4"/>
  <c r="J541" i="4"/>
  <c r="D518" i="4"/>
  <c r="D517" i="4"/>
  <c r="F519" i="4"/>
  <c r="G517" i="4"/>
  <c r="C517" i="4"/>
  <c r="C519" i="4"/>
  <c r="E517" i="4"/>
  <c r="G519" i="4"/>
  <c r="D519" i="4"/>
  <c r="H517" i="4"/>
  <c r="F517" i="4"/>
  <c r="C518" i="4"/>
  <c r="J517" i="4"/>
  <c r="D494" i="4"/>
  <c r="D493" i="4"/>
  <c r="F495" i="4"/>
  <c r="G493" i="4"/>
  <c r="C493" i="4"/>
  <c r="C495" i="4"/>
  <c r="E493" i="4"/>
  <c r="G495" i="4"/>
  <c r="D495" i="4"/>
  <c r="C494" i="4"/>
  <c r="F493" i="4"/>
  <c r="H493" i="4"/>
  <c r="J493" i="4"/>
  <c r="C471" i="4"/>
  <c r="D469" i="4"/>
  <c r="F471" i="4"/>
  <c r="E469" i="4"/>
  <c r="D470" i="4"/>
  <c r="C470" i="4"/>
  <c r="G469" i="4"/>
  <c r="G471" i="4"/>
  <c r="C469" i="4"/>
  <c r="H469" i="4"/>
  <c r="D471" i="4"/>
  <c r="F469" i="4"/>
  <c r="J469" i="4"/>
  <c r="D446" i="4"/>
  <c r="D445" i="4"/>
  <c r="F447" i="4"/>
  <c r="H445" i="4"/>
  <c r="C445" i="4"/>
  <c r="E445" i="4"/>
  <c r="C447" i="4"/>
  <c r="G447" i="4"/>
  <c r="D447" i="4"/>
  <c r="C446" i="4"/>
  <c r="G445" i="4"/>
  <c r="F445" i="4"/>
  <c r="J445" i="4"/>
  <c r="D422" i="4"/>
  <c r="F423" i="4"/>
  <c r="D421" i="4"/>
  <c r="H421" i="4"/>
  <c r="C421" i="4"/>
  <c r="E421" i="4"/>
  <c r="C423" i="4"/>
  <c r="G423" i="4"/>
  <c r="G421" i="4"/>
  <c r="D423" i="4"/>
  <c r="C422" i="4"/>
  <c r="F421" i="4"/>
  <c r="J421" i="4"/>
  <c r="D398" i="4"/>
  <c r="D397" i="4"/>
  <c r="F399" i="4"/>
  <c r="H397" i="4"/>
  <c r="C397" i="4"/>
  <c r="E397" i="4"/>
  <c r="C399" i="4"/>
  <c r="G399" i="4"/>
  <c r="D399" i="4"/>
  <c r="C398" i="4"/>
  <c r="G397" i="4"/>
  <c r="F397" i="4"/>
  <c r="J397" i="4"/>
  <c r="H373" i="4"/>
  <c r="C374" i="4"/>
  <c r="G373" i="4"/>
  <c r="D374" i="4"/>
  <c r="D375" i="4"/>
  <c r="C375" i="4"/>
  <c r="E373" i="4"/>
  <c r="C373" i="4"/>
  <c r="G375" i="4"/>
  <c r="F375" i="4"/>
  <c r="D373" i="4"/>
  <c r="F373" i="4"/>
  <c r="J373" i="4"/>
  <c r="H349" i="4"/>
  <c r="C350" i="4"/>
  <c r="G349" i="4"/>
  <c r="D350" i="4"/>
  <c r="D351" i="4"/>
  <c r="C351" i="4"/>
  <c r="E349" i="4"/>
  <c r="C349" i="4"/>
  <c r="D349" i="4"/>
  <c r="G351" i="4"/>
  <c r="F349" i="4"/>
  <c r="F351" i="4"/>
  <c r="J349" i="4"/>
  <c r="H325" i="4"/>
  <c r="G327" i="4"/>
  <c r="F327" i="4"/>
  <c r="D325" i="4"/>
  <c r="C326" i="4"/>
  <c r="G325" i="4"/>
  <c r="D326" i="4"/>
  <c r="D327" i="4"/>
  <c r="E325" i="4"/>
  <c r="C325" i="4"/>
  <c r="C327" i="4"/>
  <c r="F325" i="4"/>
  <c r="J325" i="4"/>
  <c r="C303" i="4"/>
  <c r="F303" i="4"/>
  <c r="D301" i="4"/>
  <c r="C302" i="4"/>
  <c r="G301" i="4"/>
  <c r="G303" i="4"/>
  <c r="C301" i="4"/>
  <c r="E301" i="4"/>
  <c r="D302" i="4"/>
  <c r="H301" i="4"/>
  <c r="D303" i="4"/>
  <c r="F301" i="4"/>
  <c r="J301" i="4"/>
  <c r="C279" i="4"/>
  <c r="D279" i="4"/>
  <c r="F279" i="4"/>
  <c r="C277" i="4"/>
  <c r="E277" i="4"/>
  <c r="D277" i="4"/>
  <c r="G279" i="4"/>
  <c r="G277" i="4"/>
  <c r="C278" i="4"/>
  <c r="D278" i="4"/>
  <c r="H277" i="4"/>
  <c r="F277" i="4"/>
  <c r="J277" i="4"/>
  <c r="C255" i="4"/>
  <c r="F255" i="4"/>
  <c r="E253" i="4"/>
  <c r="C254" i="4"/>
  <c r="C253" i="4"/>
  <c r="G255" i="4"/>
  <c r="D255" i="4"/>
  <c r="H253" i="4"/>
  <c r="G253" i="4"/>
  <c r="D253" i="4"/>
  <c r="D254" i="4"/>
  <c r="F253" i="4"/>
  <c r="J253" i="4"/>
  <c r="C231" i="4"/>
  <c r="F231" i="4"/>
  <c r="C229" i="4"/>
  <c r="E229" i="4"/>
  <c r="C230" i="4"/>
  <c r="H229" i="4"/>
  <c r="D229" i="4"/>
  <c r="G231" i="4"/>
  <c r="D231" i="4"/>
  <c r="G229" i="4"/>
  <c r="D230" i="4"/>
  <c r="F229" i="4"/>
  <c r="J229" i="4"/>
  <c r="C207" i="4"/>
  <c r="C205" i="4"/>
  <c r="F207" i="4"/>
  <c r="E205" i="4"/>
  <c r="C206" i="4"/>
  <c r="G207" i="4"/>
  <c r="D207" i="4"/>
  <c r="G205" i="4"/>
  <c r="D205" i="4"/>
  <c r="D206" i="4"/>
  <c r="H205" i="4"/>
  <c r="F205" i="4"/>
  <c r="J205" i="4"/>
  <c r="F183" i="4"/>
  <c r="C181" i="4"/>
  <c r="E181" i="4"/>
  <c r="D183" i="4"/>
  <c r="C183" i="4"/>
  <c r="D181" i="4"/>
  <c r="G183" i="4"/>
  <c r="C182" i="4"/>
  <c r="H181" i="4"/>
  <c r="G181" i="4"/>
  <c r="D182" i="4"/>
  <c r="F181" i="4"/>
  <c r="J181" i="4"/>
  <c r="C159" i="4"/>
  <c r="C157" i="4"/>
  <c r="C158" i="4"/>
  <c r="D159" i="4"/>
  <c r="E157" i="4"/>
  <c r="F159" i="4"/>
  <c r="D157" i="4"/>
  <c r="H157" i="4"/>
  <c r="G159" i="4"/>
  <c r="G157" i="4"/>
  <c r="D158" i="4"/>
  <c r="F157" i="4"/>
  <c r="J157" i="4"/>
  <c r="C135" i="4"/>
  <c r="D135" i="4"/>
  <c r="C134" i="4"/>
  <c r="D133" i="4"/>
  <c r="C133" i="4"/>
  <c r="H133" i="4"/>
  <c r="E133" i="4"/>
  <c r="G135" i="4"/>
  <c r="F135" i="4"/>
  <c r="G133" i="4"/>
  <c r="D134" i="4"/>
  <c r="F133" i="4"/>
  <c r="J133" i="4"/>
  <c r="C111" i="4"/>
  <c r="D111" i="4"/>
  <c r="E109" i="4"/>
  <c r="C109" i="4"/>
  <c r="F111" i="4"/>
  <c r="D109" i="4"/>
  <c r="G109" i="4"/>
  <c r="D110" i="4"/>
  <c r="H109" i="4"/>
  <c r="F109" i="4"/>
  <c r="J109" i="4"/>
  <c r="G111" i="4"/>
  <c r="C110" i="4"/>
  <c r="C87" i="4"/>
  <c r="C85" i="4"/>
  <c r="D87" i="4"/>
  <c r="G87" i="4"/>
  <c r="H85" i="4"/>
  <c r="D86" i="4"/>
  <c r="D85" i="4"/>
  <c r="E85" i="4"/>
  <c r="G85" i="4"/>
  <c r="F87" i="4"/>
  <c r="F85" i="4"/>
  <c r="J85" i="4"/>
  <c r="C86" i="4"/>
  <c r="C63" i="4"/>
  <c r="C61" i="4"/>
  <c r="D61" i="4"/>
  <c r="D62" i="4"/>
  <c r="E61" i="4"/>
  <c r="H61" i="4"/>
  <c r="G61" i="4"/>
  <c r="F63" i="4"/>
  <c r="D63" i="4"/>
  <c r="F61" i="4"/>
  <c r="J61" i="4"/>
  <c r="G63" i="4"/>
  <c r="C62" i="4"/>
  <c r="C25" i="4"/>
  <c r="H25" i="4"/>
  <c r="E25" i="4"/>
  <c r="G25" i="4"/>
  <c r="D25" i="4"/>
  <c r="D26" i="4"/>
  <c r="D27" i="4"/>
  <c r="C27" i="4"/>
  <c r="F27" i="4"/>
  <c r="F25" i="4"/>
  <c r="J25" i="4"/>
  <c r="G27" i="4"/>
  <c r="C26" i="4"/>
  <c r="G1186" i="4"/>
  <c r="F1186" i="4"/>
  <c r="J1186" i="4"/>
  <c r="C1188" i="4"/>
  <c r="E1186" i="4"/>
  <c r="H1186" i="4"/>
  <c r="D1188" i="4"/>
  <c r="G1188" i="4"/>
  <c r="F1188" i="4"/>
  <c r="D1186" i="4"/>
  <c r="D1187" i="4"/>
  <c r="C1186" i="4"/>
  <c r="C1187" i="4"/>
  <c r="G1162" i="4"/>
  <c r="F1162" i="4"/>
  <c r="J1162" i="4"/>
  <c r="C1164" i="4"/>
  <c r="E1162" i="4"/>
  <c r="H1162" i="4"/>
  <c r="D1164" i="4"/>
  <c r="G1164" i="4"/>
  <c r="F1164" i="4"/>
  <c r="D1162" i="4"/>
  <c r="D1163" i="4"/>
  <c r="C1162" i="4"/>
  <c r="C1163" i="4"/>
  <c r="H1138" i="4"/>
  <c r="F1138" i="4"/>
  <c r="D1139" i="4"/>
  <c r="C1139" i="4"/>
  <c r="J1138" i="4"/>
  <c r="G1138" i="4"/>
  <c r="D1138" i="4"/>
  <c r="F1140" i="4"/>
  <c r="C1138" i="4"/>
  <c r="E1138" i="4"/>
  <c r="C1140" i="4"/>
  <c r="D1140" i="4"/>
  <c r="G1140" i="4"/>
  <c r="J1114" i="4"/>
  <c r="C1116" i="4"/>
  <c r="G1114" i="4"/>
  <c r="C1114" i="4"/>
  <c r="E1114" i="4"/>
  <c r="H1114" i="4"/>
  <c r="F1114" i="4"/>
  <c r="D1116" i="4"/>
  <c r="G1116" i="4"/>
  <c r="F1116" i="4"/>
  <c r="D1114" i="4"/>
  <c r="C1115" i="4"/>
  <c r="D1115" i="4"/>
  <c r="D1092" i="4"/>
  <c r="G1090" i="4"/>
  <c r="C1090" i="4"/>
  <c r="D1091" i="4"/>
  <c r="C1091" i="4"/>
  <c r="C1092" i="4"/>
  <c r="F1090" i="4"/>
  <c r="E1090" i="4"/>
  <c r="H1090" i="4"/>
  <c r="J1090" i="4"/>
  <c r="G1092" i="4"/>
  <c r="F1092" i="4"/>
  <c r="D1090" i="4"/>
  <c r="F1068" i="4"/>
  <c r="G1066" i="4"/>
  <c r="C1068" i="4"/>
  <c r="D1066" i="4"/>
  <c r="E1066" i="4"/>
  <c r="D1068" i="4"/>
  <c r="G1068" i="4"/>
  <c r="C1067" i="4"/>
  <c r="J1066" i="4"/>
  <c r="D1067" i="4"/>
  <c r="H1066" i="4"/>
  <c r="F1066" i="4"/>
  <c r="C1066" i="4"/>
  <c r="H1042" i="4"/>
  <c r="C1044" i="4"/>
  <c r="F1042" i="4"/>
  <c r="D1043" i="4"/>
  <c r="C1043" i="4"/>
  <c r="J1042" i="4"/>
  <c r="G1042" i="4"/>
  <c r="D1042" i="4"/>
  <c r="F1044" i="4"/>
  <c r="C1042" i="4"/>
  <c r="E1042" i="4"/>
  <c r="D1044" i="4"/>
  <c r="G1044" i="4"/>
  <c r="H1018" i="4"/>
  <c r="D1018" i="4"/>
  <c r="F1020" i="4"/>
  <c r="D1019" i="4"/>
  <c r="C1019" i="4"/>
  <c r="G1018" i="4"/>
  <c r="C1020" i="4"/>
  <c r="F1018" i="4"/>
  <c r="C1018" i="4"/>
  <c r="E1018" i="4"/>
  <c r="D1020" i="4"/>
  <c r="G1020" i="4"/>
  <c r="J1018" i="4"/>
  <c r="H994" i="4"/>
  <c r="C994" i="4"/>
  <c r="F996" i="4"/>
  <c r="F994" i="4"/>
  <c r="J994" i="4"/>
  <c r="D994" i="4"/>
  <c r="D996" i="4"/>
  <c r="C995" i="4"/>
  <c r="E994" i="4"/>
  <c r="C996" i="4"/>
  <c r="G996" i="4"/>
  <c r="G994" i="4"/>
  <c r="D995" i="4"/>
  <c r="H970" i="4"/>
  <c r="F972" i="4"/>
  <c r="C970" i="4"/>
  <c r="J970" i="4"/>
  <c r="F970" i="4"/>
  <c r="D972" i="4"/>
  <c r="C971" i="4"/>
  <c r="D970" i="4"/>
  <c r="D971" i="4"/>
  <c r="G970" i="4"/>
  <c r="C972" i="4"/>
  <c r="G972" i="4"/>
  <c r="E970" i="4"/>
  <c r="F948" i="4"/>
  <c r="D946" i="4"/>
  <c r="C948" i="4"/>
  <c r="H946" i="4"/>
  <c r="F946" i="4"/>
  <c r="D948" i="4"/>
  <c r="G948" i="4"/>
  <c r="E946" i="4"/>
  <c r="J946" i="4"/>
  <c r="D947" i="4"/>
  <c r="C947" i="4"/>
  <c r="C946" i="4"/>
  <c r="G946" i="4"/>
  <c r="F924" i="4"/>
  <c r="D922" i="4"/>
  <c r="C924" i="4"/>
  <c r="H922" i="4"/>
  <c r="G922" i="4"/>
  <c r="C923" i="4"/>
  <c r="C922" i="4"/>
  <c r="E922" i="4"/>
  <c r="J922" i="4"/>
  <c r="D923" i="4"/>
  <c r="F922" i="4"/>
  <c r="D924" i="4"/>
  <c r="G924" i="4"/>
  <c r="H898" i="4"/>
  <c r="F900" i="4"/>
  <c r="D898" i="4"/>
  <c r="C900" i="4"/>
  <c r="F898" i="4"/>
  <c r="D900" i="4"/>
  <c r="G900" i="4"/>
  <c r="E898" i="4"/>
  <c r="J898" i="4"/>
  <c r="D899" i="4"/>
  <c r="C899" i="4"/>
  <c r="G898" i="4"/>
  <c r="C898" i="4"/>
  <c r="C875" i="4"/>
  <c r="H874" i="4"/>
  <c r="C874" i="4"/>
  <c r="D876" i="4"/>
  <c r="D874" i="4"/>
  <c r="J874" i="4"/>
  <c r="F874" i="4"/>
  <c r="D875" i="4"/>
  <c r="G874" i="4"/>
  <c r="F876" i="4"/>
  <c r="C876" i="4"/>
  <c r="G876" i="4"/>
  <c r="E874" i="4"/>
  <c r="C851" i="4"/>
  <c r="F850" i="4"/>
  <c r="F852" i="4"/>
  <c r="D852" i="4"/>
  <c r="D850" i="4"/>
  <c r="J850" i="4"/>
  <c r="C850" i="4"/>
  <c r="E850" i="4"/>
  <c r="C852" i="4"/>
  <c r="H850" i="4"/>
  <c r="G852" i="4"/>
  <c r="G850" i="4"/>
  <c r="D851" i="4"/>
  <c r="H826" i="4"/>
  <c r="C826" i="4"/>
  <c r="C827" i="4"/>
  <c r="J826" i="4"/>
  <c r="D826" i="4"/>
  <c r="D828" i="4"/>
  <c r="F826" i="4"/>
  <c r="F828" i="4"/>
  <c r="D827" i="4"/>
  <c r="G828" i="4"/>
  <c r="C828" i="4"/>
  <c r="G826" i="4"/>
  <c r="E826" i="4"/>
  <c r="C804" i="4"/>
  <c r="H802" i="4"/>
  <c r="F804" i="4"/>
  <c r="F802" i="4"/>
  <c r="D802" i="4"/>
  <c r="J802" i="4"/>
  <c r="G804" i="4"/>
  <c r="D804" i="4"/>
  <c r="G802" i="4"/>
  <c r="C802" i="4"/>
  <c r="D803" i="4"/>
  <c r="C803" i="4"/>
  <c r="E802" i="4"/>
  <c r="J778" i="4"/>
  <c r="C780" i="4"/>
  <c r="F780" i="4"/>
  <c r="F778" i="4"/>
  <c r="G778" i="4"/>
  <c r="D778" i="4"/>
  <c r="H778" i="4"/>
  <c r="G780" i="4"/>
  <c r="D780" i="4"/>
  <c r="E778" i="4"/>
  <c r="C778" i="4"/>
  <c r="D779" i="4"/>
  <c r="C779" i="4"/>
  <c r="C755" i="4"/>
  <c r="C754" i="4"/>
  <c r="D754" i="4"/>
  <c r="D756" i="4"/>
  <c r="G754" i="4"/>
  <c r="D755" i="4"/>
  <c r="C756" i="4"/>
  <c r="E754" i="4"/>
  <c r="J754" i="4"/>
  <c r="H754" i="4"/>
  <c r="G756" i="4"/>
  <c r="F754" i="4"/>
  <c r="F756" i="4"/>
  <c r="C732" i="4"/>
  <c r="D730" i="4"/>
  <c r="H730" i="4"/>
  <c r="D732" i="4"/>
  <c r="G732" i="4"/>
  <c r="G730" i="4"/>
  <c r="D731" i="4"/>
  <c r="J730" i="4"/>
  <c r="F732" i="4"/>
  <c r="C730" i="4"/>
  <c r="E730" i="4"/>
  <c r="F730" i="4"/>
  <c r="C731" i="4"/>
  <c r="F708" i="4"/>
  <c r="D708" i="4"/>
  <c r="C707" i="4"/>
  <c r="C706" i="4"/>
  <c r="D706" i="4"/>
  <c r="C708" i="4"/>
  <c r="E706" i="4"/>
  <c r="D707" i="4"/>
  <c r="J706" i="4"/>
  <c r="G706" i="4"/>
  <c r="H706" i="4"/>
  <c r="F706" i="4"/>
  <c r="G708" i="4"/>
  <c r="E682" i="4"/>
  <c r="C683" i="4"/>
  <c r="H682" i="4"/>
  <c r="D684" i="4"/>
  <c r="C684" i="4"/>
  <c r="C682" i="4"/>
  <c r="D682" i="4"/>
  <c r="G684" i="4"/>
  <c r="F684" i="4"/>
  <c r="G682" i="4"/>
  <c r="D683" i="4"/>
  <c r="J682" i="4"/>
  <c r="F682" i="4"/>
  <c r="C660" i="4"/>
  <c r="D658" i="4"/>
  <c r="G660" i="4"/>
  <c r="D660" i="4"/>
  <c r="C659" i="4"/>
  <c r="E658" i="4"/>
  <c r="G658" i="4"/>
  <c r="F660" i="4"/>
  <c r="C658" i="4"/>
  <c r="D659" i="4"/>
  <c r="H658" i="4"/>
  <c r="J658" i="4"/>
  <c r="F658" i="4"/>
  <c r="C636" i="4"/>
  <c r="G636" i="4"/>
  <c r="C635" i="4"/>
  <c r="H634" i="4"/>
  <c r="C634" i="4"/>
  <c r="E634" i="4"/>
  <c r="D636" i="4"/>
  <c r="G634" i="4"/>
  <c r="D635" i="4"/>
  <c r="F636" i="4"/>
  <c r="J634" i="4"/>
  <c r="F634" i="4"/>
  <c r="D634" i="4"/>
  <c r="C611" i="4"/>
  <c r="C610" i="4"/>
  <c r="H610" i="4"/>
  <c r="G612" i="4"/>
  <c r="C612" i="4"/>
  <c r="E610" i="4"/>
  <c r="G610" i="4"/>
  <c r="D611" i="4"/>
  <c r="D612" i="4"/>
  <c r="F612" i="4"/>
  <c r="J610" i="4"/>
  <c r="F610" i="4"/>
  <c r="D610" i="4"/>
  <c r="G586" i="4"/>
  <c r="D586" i="4"/>
  <c r="D587" i="4"/>
  <c r="C588" i="4"/>
  <c r="E586" i="4"/>
  <c r="D588" i="4"/>
  <c r="G588" i="4"/>
  <c r="F588" i="4"/>
  <c r="H586" i="4"/>
  <c r="J586" i="4"/>
  <c r="C587" i="4"/>
  <c r="F586" i="4"/>
  <c r="C586" i="4"/>
  <c r="D563" i="4"/>
  <c r="F564" i="4"/>
  <c r="D562" i="4"/>
  <c r="G562" i="4"/>
  <c r="C564" i="4"/>
  <c r="E562" i="4"/>
  <c r="G564" i="4"/>
  <c r="D564" i="4"/>
  <c r="C563" i="4"/>
  <c r="H562" i="4"/>
  <c r="J562" i="4"/>
  <c r="C562" i="4"/>
  <c r="F562" i="4"/>
  <c r="D539" i="4"/>
  <c r="D538" i="4"/>
  <c r="F540" i="4"/>
  <c r="G538" i="4"/>
  <c r="C540" i="4"/>
  <c r="E538" i="4"/>
  <c r="G540" i="4"/>
  <c r="D540" i="4"/>
  <c r="C539" i="4"/>
  <c r="H538" i="4"/>
  <c r="C538" i="4"/>
  <c r="J538" i="4"/>
  <c r="F538" i="4"/>
  <c r="D515" i="4"/>
  <c r="F516" i="4"/>
  <c r="D514" i="4"/>
  <c r="G514" i="4"/>
  <c r="C516" i="4"/>
  <c r="E514" i="4"/>
  <c r="G516" i="4"/>
  <c r="D516" i="4"/>
  <c r="C515" i="4"/>
  <c r="H514" i="4"/>
  <c r="J514" i="4"/>
  <c r="C514" i="4"/>
  <c r="F514" i="4"/>
  <c r="D491" i="4"/>
  <c r="D490" i="4"/>
  <c r="F492" i="4"/>
  <c r="G490" i="4"/>
  <c r="C492" i="4"/>
  <c r="E490" i="4"/>
  <c r="G492" i="4"/>
  <c r="D492" i="4"/>
  <c r="C491" i="4"/>
  <c r="H490" i="4"/>
  <c r="C490" i="4"/>
  <c r="J490" i="4"/>
  <c r="F490" i="4"/>
  <c r="C468" i="4"/>
  <c r="F468" i="4"/>
  <c r="D466" i="4"/>
  <c r="E466" i="4"/>
  <c r="D467" i="4"/>
  <c r="C467" i="4"/>
  <c r="C466" i="4"/>
  <c r="G466" i="4"/>
  <c r="H466" i="4"/>
  <c r="J466" i="4"/>
  <c r="G468" i="4"/>
  <c r="F466" i="4"/>
  <c r="D468" i="4"/>
  <c r="D443" i="4"/>
  <c r="D442" i="4"/>
  <c r="F444" i="4"/>
  <c r="C442" i="4"/>
  <c r="E442" i="4"/>
  <c r="C444" i="4"/>
  <c r="G444" i="4"/>
  <c r="G442" i="4"/>
  <c r="D444" i="4"/>
  <c r="C443" i="4"/>
  <c r="H442" i="4"/>
  <c r="J442" i="4"/>
  <c r="F442" i="4"/>
  <c r="D419" i="4"/>
  <c r="F420" i="4"/>
  <c r="C418" i="4"/>
  <c r="E418" i="4"/>
  <c r="C420" i="4"/>
  <c r="G420" i="4"/>
  <c r="G418" i="4"/>
  <c r="D420" i="4"/>
  <c r="C419" i="4"/>
  <c r="D418" i="4"/>
  <c r="H418" i="4"/>
  <c r="J418" i="4"/>
  <c r="F418" i="4"/>
  <c r="D395" i="4"/>
  <c r="D394" i="4"/>
  <c r="F396" i="4"/>
  <c r="C394" i="4"/>
  <c r="E394" i="4"/>
  <c r="C396" i="4"/>
  <c r="G396" i="4"/>
  <c r="G394" i="4"/>
  <c r="D396" i="4"/>
  <c r="C395" i="4"/>
  <c r="H394" i="4"/>
  <c r="J394" i="4"/>
  <c r="F394" i="4"/>
  <c r="G372" i="4"/>
  <c r="F372" i="4"/>
  <c r="D370" i="4"/>
  <c r="C371" i="4"/>
  <c r="G370" i="4"/>
  <c r="D371" i="4"/>
  <c r="D372" i="4"/>
  <c r="C370" i="4"/>
  <c r="C372" i="4"/>
  <c r="H370" i="4"/>
  <c r="E370" i="4"/>
  <c r="J370" i="4"/>
  <c r="F370" i="4"/>
  <c r="C347" i="4"/>
  <c r="G346" i="4"/>
  <c r="D347" i="4"/>
  <c r="H346" i="4"/>
  <c r="D348" i="4"/>
  <c r="C348" i="4"/>
  <c r="E346" i="4"/>
  <c r="C346" i="4"/>
  <c r="D346" i="4"/>
  <c r="G348" i="4"/>
  <c r="J346" i="4"/>
  <c r="F346" i="4"/>
  <c r="F348" i="4"/>
  <c r="D324" i="4"/>
  <c r="C324" i="4"/>
  <c r="E322" i="4"/>
  <c r="C322" i="4"/>
  <c r="H322" i="4"/>
  <c r="G324" i="4"/>
  <c r="F324" i="4"/>
  <c r="D322" i="4"/>
  <c r="G322" i="4"/>
  <c r="D323" i="4"/>
  <c r="J322" i="4"/>
  <c r="C323" i="4"/>
  <c r="F322" i="4"/>
  <c r="C669" i="4"/>
  <c r="C668" i="4"/>
  <c r="C667" i="4"/>
  <c r="D667" i="4"/>
  <c r="F669" i="4"/>
  <c r="H667" i="4"/>
  <c r="D669" i="4"/>
  <c r="G669" i="4"/>
  <c r="E667" i="4"/>
  <c r="G667" i="4"/>
  <c r="D668" i="4"/>
  <c r="J667" i="4"/>
  <c r="F667" i="4"/>
  <c r="C645" i="4"/>
  <c r="C644" i="4"/>
  <c r="H643" i="4"/>
  <c r="E643" i="4"/>
  <c r="C643" i="4"/>
  <c r="G645" i="4"/>
  <c r="D645" i="4"/>
  <c r="D643" i="4"/>
  <c r="G643" i="4"/>
  <c r="F645" i="4"/>
  <c r="J643" i="4"/>
  <c r="F643" i="4"/>
  <c r="D644" i="4"/>
  <c r="C621" i="4"/>
  <c r="H619" i="4"/>
  <c r="C619" i="4"/>
  <c r="E619" i="4"/>
  <c r="G621" i="4"/>
  <c r="C620" i="4"/>
  <c r="D621" i="4"/>
  <c r="D619" i="4"/>
  <c r="G619" i="4"/>
  <c r="F621" i="4"/>
  <c r="D620" i="4"/>
  <c r="J619" i="4"/>
  <c r="F619" i="4"/>
  <c r="C597" i="4"/>
  <c r="E595" i="4"/>
  <c r="D597" i="4"/>
  <c r="G597" i="4"/>
  <c r="F597" i="4"/>
  <c r="H595" i="4"/>
  <c r="C596" i="4"/>
  <c r="C595" i="4"/>
  <c r="D596" i="4"/>
  <c r="G595" i="4"/>
  <c r="D595" i="4"/>
  <c r="J595" i="4"/>
  <c r="F595" i="4"/>
  <c r="D572" i="4"/>
  <c r="D571" i="4"/>
  <c r="F573" i="4"/>
  <c r="G571" i="4"/>
  <c r="G573" i="4"/>
  <c r="D573" i="4"/>
  <c r="C572" i="4"/>
  <c r="H571" i="4"/>
  <c r="C571" i="4"/>
  <c r="E571" i="4"/>
  <c r="J571" i="4"/>
  <c r="C573" i="4"/>
  <c r="F571" i="4"/>
  <c r="D548" i="4"/>
  <c r="D547" i="4"/>
  <c r="F549" i="4"/>
  <c r="G547" i="4"/>
  <c r="G549" i="4"/>
  <c r="D549" i="4"/>
  <c r="C548" i="4"/>
  <c r="H547" i="4"/>
  <c r="C547" i="4"/>
  <c r="C549" i="4"/>
  <c r="J547" i="4"/>
  <c r="E547" i="4"/>
  <c r="F547" i="4"/>
  <c r="D524" i="4"/>
  <c r="D523" i="4"/>
  <c r="F525" i="4"/>
  <c r="G523" i="4"/>
  <c r="G525" i="4"/>
  <c r="D525" i="4"/>
  <c r="C524" i="4"/>
  <c r="H523" i="4"/>
  <c r="C523" i="4"/>
  <c r="E523" i="4"/>
  <c r="J523" i="4"/>
  <c r="C525" i="4"/>
  <c r="F523" i="4"/>
  <c r="D500" i="4"/>
  <c r="D499" i="4"/>
  <c r="F501" i="4"/>
  <c r="G499" i="4"/>
  <c r="G501" i="4"/>
  <c r="D501" i="4"/>
  <c r="C500" i="4"/>
  <c r="H499" i="4"/>
  <c r="C499" i="4"/>
  <c r="C501" i="4"/>
  <c r="J499" i="4"/>
  <c r="E499" i="4"/>
  <c r="F499" i="4"/>
  <c r="D476" i="4"/>
  <c r="D475" i="4"/>
  <c r="G475" i="4"/>
  <c r="C477" i="4"/>
  <c r="E475" i="4"/>
  <c r="F477" i="4"/>
  <c r="G477" i="4"/>
  <c r="D477" i="4"/>
  <c r="C476" i="4"/>
  <c r="H475" i="4"/>
  <c r="C475" i="4"/>
  <c r="J475" i="4"/>
  <c r="F475" i="4"/>
  <c r="D452" i="4"/>
  <c r="D451" i="4"/>
  <c r="F453" i="4"/>
  <c r="C453" i="4"/>
  <c r="G453" i="4"/>
  <c r="G451" i="4"/>
  <c r="D453" i="4"/>
  <c r="C452" i="4"/>
  <c r="H451" i="4"/>
  <c r="C451" i="4"/>
  <c r="E451" i="4"/>
  <c r="J451" i="4"/>
  <c r="F451" i="4"/>
  <c r="D428" i="4"/>
  <c r="D427" i="4"/>
  <c r="F429" i="4"/>
  <c r="C429" i="4"/>
  <c r="G429" i="4"/>
  <c r="G427" i="4"/>
  <c r="D429" i="4"/>
  <c r="C428" i="4"/>
  <c r="H427" i="4"/>
  <c r="E427" i="4"/>
  <c r="J427" i="4"/>
  <c r="C427" i="4"/>
  <c r="F427" i="4"/>
  <c r="D404" i="4"/>
  <c r="D403" i="4"/>
  <c r="F405" i="4"/>
  <c r="C405" i="4"/>
  <c r="G405" i="4"/>
  <c r="G403" i="4"/>
  <c r="D405" i="4"/>
  <c r="C404" i="4"/>
  <c r="H403" i="4"/>
  <c r="C403" i="4"/>
  <c r="E403" i="4"/>
  <c r="J403" i="4"/>
  <c r="F403" i="4"/>
  <c r="C381" i="4"/>
  <c r="E379" i="4"/>
  <c r="C379" i="4"/>
  <c r="G381" i="4"/>
  <c r="F381" i="4"/>
  <c r="D379" i="4"/>
  <c r="H379" i="4"/>
  <c r="C380" i="4"/>
  <c r="G379" i="4"/>
  <c r="D380" i="4"/>
  <c r="J379" i="4"/>
  <c r="D381" i="4"/>
  <c r="F379" i="4"/>
  <c r="D357" i="4"/>
  <c r="C357" i="4"/>
  <c r="E355" i="4"/>
  <c r="C355" i="4"/>
  <c r="H355" i="4"/>
  <c r="G357" i="4"/>
  <c r="F357" i="4"/>
  <c r="D355" i="4"/>
  <c r="G355" i="4"/>
  <c r="D356" i="4"/>
  <c r="C356" i="4"/>
  <c r="J355" i="4"/>
  <c r="F355" i="4"/>
  <c r="C332" i="4"/>
  <c r="G331" i="4"/>
  <c r="D332" i="4"/>
  <c r="D333" i="4"/>
  <c r="H331" i="4"/>
  <c r="C333" i="4"/>
  <c r="E331" i="4"/>
  <c r="C331" i="4"/>
  <c r="G333" i="4"/>
  <c r="F333" i="4"/>
  <c r="D331" i="4"/>
  <c r="J331" i="4"/>
  <c r="F331" i="4"/>
  <c r="F309" i="4"/>
  <c r="D307" i="4"/>
  <c r="C309" i="4"/>
  <c r="C308" i="4"/>
  <c r="D308" i="4"/>
  <c r="H307" i="4"/>
  <c r="G309" i="4"/>
  <c r="D309" i="4"/>
  <c r="E307" i="4"/>
  <c r="G307" i="4"/>
  <c r="C307" i="4"/>
  <c r="J307" i="4"/>
  <c r="F307" i="4"/>
  <c r="C285" i="4"/>
  <c r="E283" i="4"/>
  <c r="C284" i="4"/>
  <c r="F285" i="4"/>
  <c r="C283" i="4"/>
  <c r="G285" i="4"/>
  <c r="D285" i="4"/>
  <c r="D283" i="4"/>
  <c r="D284" i="4"/>
  <c r="H283" i="4"/>
  <c r="G283" i="4"/>
  <c r="J283" i="4"/>
  <c r="F283" i="4"/>
  <c r="C261" i="4"/>
  <c r="C259" i="4"/>
  <c r="F261" i="4"/>
  <c r="E259" i="4"/>
  <c r="C260" i="4"/>
  <c r="D259" i="4"/>
  <c r="H259" i="4"/>
  <c r="D260" i="4"/>
  <c r="D261" i="4"/>
  <c r="G259" i="4"/>
  <c r="G261" i="4"/>
  <c r="J259" i="4"/>
  <c r="F259" i="4"/>
  <c r="C237" i="4"/>
  <c r="C236" i="4"/>
  <c r="E235" i="4"/>
  <c r="F237" i="4"/>
  <c r="C235" i="4"/>
  <c r="H235" i="4"/>
  <c r="D237" i="4"/>
  <c r="G237" i="4"/>
  <c r="D236" i="4"/>
  <c r="D235" i="4"/>
  <c r="G235" i="4"/>
  <c r="J235" i="4"/>
  <c r="F235" i="4"/>
  <c r="C213" i="4"/>
  <c r="E211" i="4"/>
  <c r="C212" i="4"/>
  <c r="F213" i="4"/>
  <c r="C211" i="4"/>
  <c r="D211" i="4"/>
  <c r="H211" i="4"/>
  <c r="D213" i="4"/>
  <c r="D212" i="4"/>
  <c r="G213" i="4"/>
  <c r="G211" i="4"/>
  <c r="J211" i="4"/>
  <c r="F211" i="4"/>
  <c r="C189" i="4"/>
  <c r="F189" i="4"/>
  <c r="C187" i="4"/>
  <c r="E187" i="4"/>
  <c r="C188" i="4"/>
  <c r="H187" i="4"/>
  <c r="D189" i="4"/>
  <c r="G189" i="4"/>
  <c r="D188" i="4"/>
  <c r="D187" i="4"/>
  <c r="G187" i="4"/>
  <c r="J187" i="4"/>
  <c r="F187" i="4"/>
  <c r="C165" i="4"/>
  <c r="D163" i="4"/>
  <c r="E163" i="4"/>
  <c r="H163" i="4"/>
  <c r="D165" i="4"/>
  <c r="G165" i="4"/>
  <c r="C163" i="4"/>
  <c r="F165" i="4"/>
  <c r="C164" i="4"/>
  <c r="D164" i="4"/>
  <c r="G163" i="4"/>
  <c r="J163" i="4"/>
  <c r="F163" i="4"/>
  <c r="C140" i="4"/>
  <c r="C141" i="4"/>
  <c r="D141" i="4"/>
  <c r="H139" i="4"/>
  <c r="E139" i="4"/>
  <c r="F141" i="4"/>
  <c r="G141" i="4"/>
  <c r="D139" i="4"/>
  <c r="C139" i="4"/>
  <c r="D140" i="4"/>
  <c r="G139" i="4"/>
  <c r="J139" i="4"/>
  <c r="F139" i="4"/>
  <c r="C117" i="4"/>
  <c r="D115" i="4"/>
  <c r="D117" i="4"/>
  <c r="C116" i="4"/>
  <c r="H115" i="4"/>
  <c r="C115" i="4"/>
  <c r="E115" i="4"/>
  <c r="G117" i="4"/>
  <c r="F117" i="4"/>
  <c r="D116" i="4"/>
  <c r="G115" i="4"/>
  <c r="J115" i="4"/>
  <c r="F115" i="4"/>
  <c r="D93" i="4"/>
  <c r="D92" i="4"/>
  <c r="C91" i="4"/>
  <c r="H91" i="4"/>
  <c r="E91" i="4"/>
  <c r="G93" i="4"/>
  <c r="C93" i="4"/>
  <c r="D91" i="4"/>
  <c r="G91" i="4"/>
  <c r="F93" i="4"/>
  <c r="J91" i="4"/>
  <c r="F91" i="4"/>
  <c r="C92" i="4"/>
  <c r="C69" i="4"/>
  <c r="E67" i="4"/>
  <c r="D69" i="4"/>
  <c r="H67" i="4"/>
  <c r="D68" i="4"/>
  <c r="C67" i="4"/>
  <c r="D67" i="4"/>
  <c r="G67" i="4"/>
  <c r="F69" i="4"/>
  <c r="J67" i="4"/>
  <c r="F67" i="4"/>
  <c r="G69" i="4"/>
  <c r="C68" i="4"/>
  <c r="C45" i="4"/>
  <c r="F45" i="4"/>
  <c r="E43" i="4"/>
  <c r="D43" i="4"/>
  <c r="D44" i="4"/>
  <c r="C43" i="4"/>
  <c r="H43" i="4"/>
  <c r="D45" i="4"/>
  <c r="F43" i="4"/>
  <c r="J43" i="4"/>
  <c r="G43" i="4"/>
  <c r="G45" i="4"/>
  <c r="C44" i="4"/>
  <c r="C15" i="4"/>
  <c r="G13" i="4"/>
  <c r="D13" i="4"/>
  <c r="E13" i="4"/>
  <c r="H13" i="4"/>
  <c r="F15" i="4"/>
  <c r="D14" i="4"/>
  <c r="C13" i="4"/>
  <c r="F13" i="4"/>
  <c r="D15" i="4"/>
  <c r="J13" i="4"/>
  <c r="G15" i="4"/>
  <c r="C14" i="4"/>
  <c r="F1180" i="4"/>
  <c r="G1180" i="4"/>
  <c r="J1180" i="4"/>
  <c r="D1181" i="4"/>
  <c r="C1181" i="4"/>
  <c r="C1180" i="4"/>
  <c r="C1182" i="4"/>
  <c r="E1180" i="4"/>
  <c r="H1180" i="4"/>
  <c r="D1182" i="4"/>
  <c r="G1182" i="4"/>
  <c r="F1182" i="4"/>
  <c r="D1180" i="4"/>
  <c r="F1156" i="4"/>
  <c r="D1158" i="4"/>
  <c r="C1158" i="4"/>
  <c r="G1156" i="4"/>
  <c r="E1156" i="4"/>
  <c r="F1158" i="4"/>
  <c r="J1156" i="4"/>
  <c r="G1158" i="4"/>
  <c r="C1157" i="4"/>
  <c r="H1156" i="4"/>
  <c r="C1156" i="4"/>
  <c r="D1157" i="4"/>
  <c r="D1156" i="4"/>
  <c r="F1134" i="4"/>
  <c r="H1132" i="4"/>
  <c r="F1132" i="4"/>
  <c r="J1132" i="4"/>
  <c r="D1133" i="4"/>
  <c r="C1133" i="4"/>
  <c r="D1132" i="4"/>
  <c r="G1132" i="4"/>
  <c r="C1132" i="4"/>
  <c r="E1132" i="4"/>
  <c r="C1134" i="4"/>
  <c r="D1134" i="4"/>
  <c r="G1134" i="4"/>
  <c r="D1110" i="4"/>
  <c r="G1108" i="4"/>
  <c r="C1108" i="4"/>
  <c r="G1110" i="4"/>
  <c r="F1110" i="4"/>
  <c r="D1108" i="4"/>
  <c r="F1108" i="4"/>
  <c r="D1109" i="4"/>
  <c r="C1109" i="4"/>
  <c r="J1108" i="4"/>
  <c r="C1110" i="4"/>
  <c r="E1108" i="4"/>
  <c r="H1108" i="4"/>
  <c r="H1084" i="4"/>
  <c r="C1086" i="4"/>
  <c r="F1084" i="4"/>
  <c r="D1084" i="4"/>
  <c r="D1086" i="4"/>
  <c r="D1085" i="4"/>
  <c r="F1086" i="4"/>
  <c r="J1084" i="4"/>
  <c r="G1086" i="4"/>
  <c r="C1085" i="4"/>
  <c r="G1084" i="4"/>
  <c r="C1084" i="4"/>
  <c r="E1084" i="4"/>
  <c r="F1062" i="4"/>
  <c r="D1060" i="4"/>
  <c r="C1062" i="4"/>
  <c r="G1060" i="4"/>
  <c r="E1060" i="4"/>
  <c r="C1060" i="4"/>
  <c r="G1062" i="4"/>
  <c r="D1062" i="4"/>
  <c r="C1061" i="4"/>
  <c r="D1061" i="4"/>
  <c r="J1060" i="4"/>
  <c r="H1060" i="4"/>
  <c r="F1060" i="4"/>
  <c r="H1036" i="4"/>
  <c r="J1036" i="4"/>
  <c r="F1038" i="4"/>
  <c r="G1036" i="4"/>
  <c r="C1038" i="4"/>
  <c r="F1036" i="4"/>
  <c r="C1036" i="4"/>
  <c r="E1036" i="4"/>
  <c r="D1038" i="4"/>
  <c r="G1038" i="4"/>
  <c r="D1036" i="4"/>
  <c r="C1037" i="4"/>
  <c r="D1037" i="4"/>
  <c r="H1012" i="4"/>
  <c r="J1012" i="4"/>
  <c r="F1012" i="4"/>
  <c r="F1014" i="4"/>
  <c r="D1014" i="4"/>
  <c r="G1014" i="4"/>
  <c r="D1012" i="4"/>
  <c r="D1013" i="4"/>
  <c r="C1013" i="4"/>
  <c r="G1012" i="4"/>
  <c r="C1014" i="4"/>
  <c r="C1012" i="4"/>
  <c r="E1012" i="4"/>
  <c r="F990" i="4"/>
  <c r="C989" i="4"/>
  <c r="F988" i="4"/>
  <c r="C988" i="4"/>
  <c r="H988" i="4"/>
  <c r="J988" i="4"/>
  <c r="C990" i="4"/>
  <c r="D990" i="4"/>
  <c r="D988" i="4"/>
  <c r="E988" i="4"/>
  <c r="G990" i="4"/>
  <c r="G988" i="4"/>
  <c r="D989" i="4"/>
  <c r="D966" i="4"/>
  <c r="H964" i="4"/>
  <c r="D964" i="4"/>
  <c r="C965" i="4"/>
  <c r="F966" i="4"/>
  <c r="E964" i="4"/>
  <c r="J964" i="4"/>
  <c r="C964" i="4"/>
  <c r="C966" i="4"/>
  <c r="G964" i="4"/>
  <c r="D965" i="4"/>
  <c r="F964" i="4"/>
  <c r="G966" i="4"/>
  <c r="C942" i="4"/>
  <c r="J940" i="4"/>
  <c r="F942" i="4"/>
  <c r="F940" i="4"/>
  <c r="D940" i="4"/>
  <c r="H940" i="4"/>
  <c r="D941" i="4"/>
  <c r="C941" i="4"/>
  <c r="G942" i="4"/>
  <c r="G940" i="4"/>
  <c r="D942" i="4"/>
  <c r="C940" i="4"/>
  <c r="E940" i="4"/>
  <c r="F916" i="4"/>
  <c r="D916" i="4"/>
  <c r="H916" i="4"/>
  <c r="F918" i="4"/>
  <c r="C918" i="4"/>
  <c r="C916" i="4"/>
  <c r="E916" i="4"/>
  <c r="G916" i="4"/>
  <c r="D918" i="4"/>
  <c r="G918" i="4"/>
  <c r="J916" i="4"/>
  <c r="D917" i="4"/>
  <c r="C917" i="4"/>
  <c r="D892" i="4"/>
  <c r="F892" i="4"/>
  <c r="H892" i="4"/>
  <c r="F894" i="4"/>
  <c r="C894" i="4"/>
  <c r="D893" i="4"/>
  <c r="C893" i="4"/>
  <c r="G894" i="4"/>
  <c r="G892" i="4"/>
  <c r="J892" i="4"/>
  <c r="D894" i="4"/>
  <c r="C892" i="4"/>
  <c r="E892" i="4"/>
  <c r="D870" i="4"/>
  <c r="F868" i="4"/>
  <c r="C869" i="4"/>
  <c r="C868" i="4"/>
  <c r="J868" i="4"/>
  <c r="F870" i="4"/>
  <c r="H868" i="4"/>
  <c r="C870" i="4"/>
  <c r="D868" i="4"/>
  <c r="E868" i="4"/>
  <c r="G870" i="4"/>
  <c r="G868" i="4"/>
  <c r="D869" i="4"/>
  <c r="D846" i="4"/>
  <c r="F844" i="4"/>
  <c r="C845" i="4"/>
  <c r="C844" i="4"/>
  <c r="F846" i="4"/>
  <c r="H844" i="4"/>
  <c r="J844" i="4"/>
  <c r="G846" i="4"/>
  <c r="G844" i="4"/>
  <c r="D844" i="4"/>
  <c r="D845" i="4"/>
  <c r="C846" i="4"/>
  <c r="E844" i="4"/>
  <c r="D822" i="4"/>
  <c r="C821" i="4"/>
  <c r="C820" i="4"/>
  <c r="F820" i="4"/>
  <c r="H820" i="4"/>
  <c r="J820" i="4"/>
  <c r="C822" i="4"/>
  <c r="F822" i="4"/>
  <c r="D820" i="4"/>
  <c r="E820" i="4"/>
  <c r="G822" i="4"/>
  <c r="G820" i="4"/>
  <c r="D821" i="4"/>
  <c r="H796" i="4"/>
  <c r="D796" i="4"/>
  <c r="F798" i="4"/>
  <c r="C798" i="4"/>
  <c r="F796" i="4"/>
  <c r="J796" i="4"/>
  <c r="D797" i="4"/>
  <c r="C797" i="4"/>
  <c r="D798" i="4"/>
  <c r="G796" i="4"/>
  <c r="G798" i="4"/>
  <c r="E796" i="4"/>
  <c r="C796" i="4"/>
  <c r="C773" i="4"/>
  <c r="D774" i="4"/>
  <c r="C772" i="4"/>
  <c r="H772" i="4"/>
  <c r="F772" i="4"/>
  <c r="G774" i="4"/>
  <c r="G772" i="4"/>
  <c r="E772" i="4"/>
  <c r="J772" i="4"/>
  <c r="F774" i="4"/>
  <c r="D773" i="4"/>
  <c r="D772" i="4"/>
  <c r="C774" i="4"/>
  <c r="C749" i="4"/>
  <c r="C748" i="4"/>
  <c r="D748" i="4"/>
  <c r="D750" i="4"/>
  <c r="G748" i="4"/>
  <c r="D749" i="4"/>
  <c r="C750" i="4"/>
  <c r="E748" i="4"/>
  <c r="F748" i="4"/>
  <c r="H748" i="4"/>
  <c r="G750" i="4"/>
  <c r="J748" i="4"/>
  <c r="F750" i="4"/>
  <c r="F726" i="4"/>
  <c r="D724" i="4"/>
  <c r="G726" i="4"/>
  <c r="H724" i="4"/>
  <c r="D726" i="4"/>
  <c r="C726" i="4"/>
  <c r="C724" i="4"/>
  <c r="G724" i="4"/>
  <c r="F724" i="4"/>
  <c r="D725" i="4"/>
  <c r="C725" i="4"/>
  <c r="J724" i="4"/>
  <c r="E724" i="4"/>
  <c r="D702" i="4"/>
  <c r="D700" i="4"/>
  <c r="F702" i="4"/>
  <c r="C701" i="4"/>
  <c r="D701" i="4"/>
  <c r="C702" i="4"/>
  <c r="E700" i="4"/>
  <c r="C700" i="4"/>
  <c r="G700" i="4"/>
  <c r="F700" i="4"/>
  <c r="G702" i="4"/>
  <c r="J700" i="4"/>
  <c r="H700" i="4"/>
  <c r="D678" i="4"/>
  <c r="D676" i="4"/>
  <c r="C678" i="4"/>
  <c r="G678" i="4"/>
  <c r="C676" i="4"/>
  <c r="E676" i="4"/>
  <c r="C677" i="4"/>
  <c r="F678" i="4"/>
  <c r="H676" i="4"/>
  <c r="D677" i="4"/>
  <c r="G676" i="4"/>
  <c r="F676" i="4"/>
  <c r="J676" i="4"/>
  <c r="C654" i="4"/>
  <c r="C652" i="4"/>
  <c r="D654" i="4"/>
  <c r="E652" i="4"/>
  <c r="G654" i="4"/>
  <c r="H652" i="4"/>
  <c r="D652" i="4"/>
  <c r="C653" i="4"/>
  <c r="D653" i="4"/>
  <c r="G652" i="4"/>
  <c r="F654" i="4"/>
  <c r="F652" i="4"/>
  <c r="J652" i="4"/>
  <c r="C630" i="4"/>
  <c r="G630" i="4"/>
  <c r="H628" i="4"/>
  <c r="C629" i="4"/>
  <c r="C628" i="4"/>
  <c r="D630" i="4"/>
  <c r="E628" i="4"/>
  <c r="D629" i="4"/>
  <c r="G628" i="4"/>
  <c r="D628" i="4"/>
  <c r="F628" i="4"/>
  <c r="F630" i="4"/>
  <c r="J628" i="4"/>
  <c r="D606" i="4"/>
  <c r="C605" i="4"/>
  <c r="C606" i="4"/>
  <c r="H604" i="4"/>
  <c r="E604" i="4"/>
  <c r="C604" i="4"/>
  <c r="G606" i="4"/>
  <c r="D605" i="4"/>
  <c r="G604" i="4"/>
  <c r="D604" i="4"/>
  <c r="F604" i="4"/>
  <c r="F606" i="4"/>
  <c r="J604" i="4"/>
  <c r="D580" i="4"/>
  <c r="D581" i="4"/>
  <c r="C581" i="4"/>
  <c r="D582" i="4"/>
  <c r="H580" i="4"/>
  <c r="G580" i="4"/>
  <c r="C582" i="4"/>
  <c r="E580" i="4"/>
  <c r="C580" i="4"/>
  <c r="F580" i="4"/>
  <c r="G582" i="4"/>
  <c r="J580" i="4"/>
  <c r="F582" i="4"/>
  <c r="F558" i="4"/>
  <c r="D557" i="4"/>
  <c r="D556" i="4"/>
  <c r="G556" i="4"/>
  <c r="C557" i="4"/>
  <c r="H556" i="4"/>
  <c r="C556" i="4"/>
  <c r="C558" i="4"/>
  <c r="E556" i="4"/>
  <c r="G558" i="4"/>
  <c r="F556" i="4"/>
  <c r="D558" i="4"/>
  <c r="J556" i="4"/>
  <c r="F534" i="4"/>
  <c r="D532" i="4"/>
  <c r="D533" i="4"/>
  <c r="C533" i="4"/>
  <c r="H532" i="4"/>
  <c r="C532" i="4"/>
  <c r="G532" i="4"/>
  <c r="C534" i="4"/>
  <c r="E532" i="4"/>
  <c r="F532" i="4"/>
  <c r="G534" i="4"/>
  <c r="J532" i="4"/>
  <c r="D534" i="4"/>
  <c r="F510" i="4"/>
  <c r="D509" i="4"/>
  <c r="D508" i="4"/>
  <c r="G508" i="4"/>
  <c r="C509" i="4"/>
  <c r="H508" i="4"/>
  <c r="C508" i="4"/>
  <c r="C510" i="4"/>
  <c r="E508" i="4"/>
  <c r="G510" i="4"/>
  <c r="F508" i="4"/>
  <c r="D510" i="4"/>
  <c r="J508" i="4"/>
  <c r="F486" i="4"/>
  <c r="D484" i="4"/>
  <c r="D485" i="4"/>
  <c r="C485" i="4"/>
  <c r="H484" i="4"/>
  <c r="C484" i="4"/>
  <c r="G484" i="4"/>
  <c r="C486" i="4"/>
  <c r="E484" i="4"/>
  <c r="F484" i="4"/>
  <c r="G486" i="4"/>
  <c r="J484" i="4"/>
  <c r="D486" i="4"/>
  <c r="D460" i="4"/>
  <c r="D462" i="4"/>
  <c r="H460" i="4"/>
  <c r="G460" i="4"/>
  <c r="E460" i="4"/>
  <c r="C460" i="4"/>
  <c r="G462" i="4"/>
  <c r="F462" i="4"/>
  <c r="D461" i="4"/>
  <c r="C461" i="4"/>
  <c r="C462" i="4"/>
  <c r="F460" i="4"/>
  <c r="J460" i="4"/>
  <c r="F438" i="4"/>
  <c r="D436" i="4"/>
  <c r="G436" i="4"/>
  <c r="D438" i="4"/>
  <c r="C437" i="4"/>
  <c r="H436" i="4"/>
  <c r="C436" i="4"/>
  <c r="E436" i="4"/>
  <c r="C438" i="4"/>
  <c r="G438" i="4"/>
  <c r="F436" i="4"/>
  <c r="D437" i="4"/>
  <c r="J436" i="4"/>
  <c r="F414" i="4"/>
  <c r="D413" i="4"/>
  <c r="D412" i="4"/>
  <c r="G412" i="4"/>
  <c r="D414" i="4"/>
  <c r="C413" i="4"/>
  <c r="H412" i="4"/>
  <c r="C412" i="4"/>
  <c r="E412" i="4"/>
  <c r="G414" i="4"/>
  <c r="F412" i="4"/>
  <c r="J412" i="4"/>
  <c r="C414" i="4"/>
  <c r="F390" i="4"/>
  <c r="D388" i="4"/>
  <c r="D389" i="4"/>
  <c r="G388" i="4"/>
  <c r="D390" i="4"/>
  <c r="C389" i="4"/>
  <c r="H388" i="4"/>
  <c r="C388" i="4"/>
  <c r="E388" i="4"/>
  <c r="C390" i="4"/>
  <c r="G390" i="4"/>
  <c r="F388" i="4"/>
  <c r="J388" i="4"/>
  <c r="C341" i="4"/>
  <c r="G340" i="4"/>
  <c r="D341" i="4"/>
  <c r="D342" i="4"/>
  <c r="H340" i="4"/>
  <c r="C342" i="4"/>
  <c r="E340" i="4"/>
  <c r="C340" i="4"/>
  <c r="D340" i="4"/>
  <c r="G342" i="4"/>
  <c r="F340" i="4"/>
  <c r="J340" i="4"/>
  <c r="F342" i="4"/>
  <c r="H1189" i="4"/>
  <c r="C1189" i="4"/>
  <c r="D1190" i="4"/>
  <c r="D1189" i="4"/>
  <c r="J1189" i="4"/>
  <c r="E1189" i="4"/>
  <c r="D1191" i="4"/>
  <c r="C1191" i="4"/>
  <c r="F1191" i="4"/>
  <c r="G1189" i="4"/>
  <c r="F1189" i="4"/>
  <c r="G1191" i="4"/>
  <c r="C1190" i="4"/>
  <c r="C1167" i="4"/>
  <c r="E1165" i="4"/>
  <c r="H1165" i="4"/>
  <c r="F1165" i="4"/>
  <c r="G1167" i="4"/>
  <c r="F1167" i="4"/>
  <c r="D1165" i="4"/>
  <c r="D1167" i="4"/>
  <c r="D1166" i="4"/>
  <c r="C1166" i="4"/>
  <c r="G1165" i="4"/>
  <c r="C1165" i="4"/>
  <c r="J1165" i="4"/>
  <c r="H1141" i="4"/>
  <c r="D1141" i="4"/>
  <c r="F1141" i="4"/>
  <c r="F1143" i="4"/>
  <c r="J1141" i="4"/>
  <c r="C1143" i="4"/>
  <c r="C1141" i="4"/>
  <c r="E1141" i="4"/>
  <c r="D1143" i="4"/>
  <c r="G1143" i="4"/>
  <c r="D1142" i="4"/>
  <c r="C1142" i="4"/>
  <c r="G1141" i="4"/>
  <c r="F1117" i="4"/>
  <c r="D1119" i="4"/>
  <c r="C1119" i="4"/>
  <c r="E1117" i="4"/>
  <c r="H1117" i="4"/>
  <c r="J1117" i="4"/>
  <c r="F1119" i="4"/>
  <c r="D1117" i="4"/>
  <c r="G1117" i="4"/>
  <c r="D1118" i="4"/>
  <c r="C1118" i="4"/>
  <c r="G1119" i="4"/>
  <c r="C1117" i="4"/>
  <c r="G1093" i="4"/>
  <c r="C1093" i="4"/>
  <c r="J1093" i="4"/>
  <c r="F1093" i="4"/>
  <c r="D1095" i="4"/>
  <c r="D1094" i="4"/>
  <c r="C1094" i="4"/>
  <c r="C1095" i="4"/>
  <c r="E1093" i="4"/>
  <c r="H1093" i="4"/>
  <c r="G1095" i="4"/>
  <c r="F1095" i="4"/>
  <c r="D1093" i="4"/>
  <c r="F1071" i="4"/>
  <c r="H1069" i="4"/>
  <c r="C1069" i="4"/>
  <c r="J1069" i="4"/>
  <c r="C1070" i="4"/>
  <c r="D1071" i="4"/>
  <c r="D1070" i="4"/>
  <c r="F1069" i="4"/>
  <c r="D1069" i="4"/>
  <c r="C1071" i="4"/>
  <c r="E1069" i="4"/>
  <c r="G1071" i="4"/>
  <c r="G1069" i="4"/>
  <c r="F1047" i="4"/>
  <c r="H1045" i="4"/>
  <c r="C1047" i="4"/>
  <c r="D1045" i="4"/>
  <c r="C1045" i="4"/>
  <c r="E1045" i="4"/>
  <c r="F1045" i="4"/>
  <c r="D1047" i="4"/>
  <c r="G1047" i="4"/>
  <c r="J1045" i="4"/>
  <c r="D1046" i="4"/>
  <c r="C1046" i="4"/>
  <c r="G1045" i="4"/>
  <c r="F1023" i="4"/>
  <c r="H1021" i="4"/>
  <c r="C1023" i="4"/>
  <c r="D1021" i="4"/>
  <c r="J1021" i="4"/>
  <c r="D1022" i="4"/>
  <c r="C1022" i="4"/>
  <c r="G1021" i="4"/>
  <c r="F1021" i="4"/>
  <c r="C1021" i="4"/>
  <c r="E1021" i="4"/>
  <c r="G1023" i="4"/>
  <c r="D1023" i="4"/>
  <c r="C998" i="4"/>
  <c r="C997" i="4"/>
  <c r="F999" i="4"/>
  <c r="G999" i="4"/>
  <c r="G997" i="4"/>
  <c r="H997" i="4"/>
  <c r="F997" i="4"/>
  <c r="D998" i="4"/>
  <c r="J997" i="4"/>
  <c r="D997" i="4"/>
  <c r="C999" i="4"/>
  <c r="D999" i="4"/>
  <c r="E997" i="4"/>
  <c r="C974" i="4"/>
  <c r="J973" i="4"/>
  <c r="F975" i="4"/>
  <c r="C975" i="4"/>
  <c r="D975" i="4"/>
  <c r="E973" i="4"/>
  <c r="C973" i="4"/>
  <c r="D973" i="4"/>
  <c r="G975" i="4"/>
  <c r="G973" i="4"/>
  <c r="H973" i="4"/>
  <c r="F973" i="4"/>
  <c r="D974" i="4"/>
  <c r="H949" i="4"/>
  <c r="C949" i="4"/>
  <c r="E949" i="4"/>
  <c r="C951" i="4"/>
  <c r="J949" i="4"/>
  <c r="D951" i="4"/>
  <c r="G951" i="4"/>
  <c r="F951" i="4"/>
  <c r="G949" i="4"/>
  <c r="F949" i="4"/>
  <c r="D950" i="4"/>
  <c r="C950" i="4"/>
  <c r="D949" i="4"/>
  <c r="H925" i="4"/>
  <c r="D926" i="4"/>
  <c r="C926" i="4"/>
  <c r="D925" i="4"/>
  <c r="D927" i="4"/>
  <c r="G925" i="4"/>
  <c r="F925" i="4"/>
  <c r="G927" i="4"/>
  <c r="C925" i="4"/>
  <c r="E925" i="4"/>
  <c r="C927" i="4"/>
  <c r="J925" i="4"/>
  <c r="F927" i="4"/>
  <c r="H901" i="4"/>
  <c r="C901" i="4"/>
  <c r="E901" i="4"/>
  <c r="C903" i="4"/>
  <c r="J901" i="4"/>
  <c r="D903" i="4"/>
  <c r="G903" i="4"/>
  <c r="F903" i="4"/>
  <c r="G901" i="4"/>
  <c r="F901" i="4"/>
  <c r="D902" i="4"/>
  <c r="C902" i="4"/>
  <c r="D901" i="4"/>
  <c r="C878" i="4"/>
  <c r="J877" i="4"/>
  <c r="D878" i="4"/>
  <c r="H877" i="4"/>
  <c r="F879" i="4"/>
  <c r="G877" i="4"/>
  <c r="D879" i="4"/>
  <c r="D877" i="4"/>
  <c r="F877" i="4"/>
  <c r="C879" i="4"/>
  <c r="G879" i="4"/>
  <c r="C877" i="4"/>
  <c r="E877" i="4"/>
  <c r="F855" i="4"/>
  <c r="C855" i="4"/>
  <c r="G853" i="4"/>
  <c r="D854" i="4"/>
  <c r="H853" i="4"/>
  <c r="C854" i="4"/>
  <c r="J853" i="4"/>
  <c r="D853" i="4"/>
  <c r="F853" i="4"/>
  <c r="C853" i="4"/>
  <c r="G855" i="4"/>
  <c r="E853" i="4"/>
  <c r="D855" i="4"/>
  <c r="F831" i="4"/>
  <c r="D829" i="4"/>
  <c r="E829" i="4"/>
  <c r="D831" i="4"/>
  <c r="F829" i="4"/>
  <c r="C829" i="4"/>
  <c r="G829" i="4"/>
  <c r="G831" i="4"/>
  <c r="C830" i="4"/>
  <c r="J829" i="4"/>
  <c r="C831" i="4"/>
  <c r="D830" i="4"/>
  <c r="H829" i="4"/>
  <c r="H805" i="4"/>
  <c r="C807" i="4"/>
  <c r="D805" i="4"/>
  <c r="F805" i="4"/>
  <c r="D806" i="4"/>
  <c r="C806" i="4"/>
  <c r="G807" i="4"/>
  <c r="J805" i="4"/>
  <c r="G805" i="4"/>
  <c r="D807" i="4"/>
  <c r="F807" i="4"/>
  <c r="E805" i="4"/>
  <c r="C805" i="4"/>
  <c r="H781" i="4"/>
  <c r="D781" i="4"/>
  <c r="C783" i="4"/>
  <c r="F783" i="4"/>
  <c r="D782" i="4"/>
  <c r="C782" i="4"/>
  <c r="J781" i="4"/>
  <c r="G783" i="4"/>
  <c r="G781" i="4"/>
  <c r="D783" i="4"/>
  <c r="F781" i="4"/>
  <c r="E781" i="4"/>
  <c r="C781" i="4"/>
  <c r="C758" i="4"/>
  <c r="C757" i="4"/>
  <c r="D757" i="4"/>
  <c r="D759" i="4"/>
  <c r="G757" i="4"/>
  <c r="D758" i="4"/>
  <c r="G759" i="4"/>
  <c r="F759" i="4"/>
  <c r="F757" i="4"/>
  <c r="C759" i="4"/>
  <c r="E757" i="4"/>
  <c r="J757" i="4"/>
  <c r="H757" i="4"/>
  <c r="C735" i="4"/>
  <c r="C733" i="4"/>
  <c r="H733" i="4"/>
  <c r="D733" i="4"/>
  <c r="D735" i="4"/>
  <c r="F735" i="4"/>
  <c r="G735" i="4"/>
  <c r="E733" i="4"/>
  <c r="C734" i="4"/>
  <c r="G733" i="4"/>
  <c r="F733" i="4"/>
  <c r="D734" i="4"/>
  <c r="J733" i="4"/>
  <c r="F711" i="4"/>
  <c r="D709" i="4"/>
  <c r="D711" i="4"/>
  <c r="G709" i="4"/>
  <c r="C711" i="4"/>
  <c r="E709" i="4"/>
  <c r="C710" i="4"/>
  <c r="H709" i="4"/>
  <c r="D710" i="4"/>
  <c r="F709" i="4"/>
  <c r="G711" i="4"/>
  <c r="C709" i="4"/>
  <c r="J709" i="4"/>
  <c r="H298" i="4"/>
  <c r="D299" i="4"/>
  <c r="F300" i="4"/>
  <c r="D300" i="4"/>
  <c r="E298" i="4"/>
  <c r="C298" i="4"/>
  <c r="D298" i="4"/>
  <c r="G298" i="4"/>
  <c r="G300" i="4"/>
  <c r="F298" i="4"/>
  <c r="C300" i="4"/>
  <c r="J298" i="4"/>
  <c r="C299" i="4"/>
  <c r="G276" i="4"/>
  <c r="C276" i="4"/>
  <c r="C274" i="4"/>
  <c r="H274" i="4"/>
  <c r="F276" i="4"/>
  <c r="D274" i="4"/>
  <c r="E274" i="4"/>
  <c r="C275" i="4"/>
  <c r="D276" i="4"/>
  <c r="G274" i="4"/>
  <c r="D275" i="4"/>
  <c r="J274" i="4"/>
  <c r="F274" i="4"/>
  <c r="G252" i="4"/>
  <c r="D252" i="4"/>
  <c r="F252" i="4"/>
  <c r="C250" i="4"/>
  <c r="D250" i="4"/>
  <c r="E250" i="4"/>
  <c r="C252" i="4"/>
  <c r="H250" i="4"/>
  <c r="C251" i="4"/>
  <c r="G250" i="4"/>
  <c r="D251" i="4"/>
  <c r="J250" i="4"/>
  <c r="F250" i="4"/>
  <c r="G228" i="4"/>
  <c r="D226" i="4"/>
  <c r="D228" i="4"/>
  <c r="E226" i="4"/>
  <c r="H226" i="4"/>
  <c r="C227" i="4"/>
  <c r="C228" i="4"/>
  <c r="F228" i="4"/>
  <c r="G226" i="4"/>
  <c r="C226" i="4"/>
  <c r="D227" i="4"/>
  <c r="J226" i="4"/>
  <c r="F226" i="4"/>
  <c r="D202" i="4"/>
  <c r="G204" i="4"/>
  <c r="H202" i="4"/>
  <c r="C203" i="4"/>
  <c r="C204" i="4"/>
  <c r="F204" i="4"/>
  <c r="D204" i="4"/>
  <c r="E202" i="4"/>
  <c r="C202" i="4"/>
  <c r="G202" i="4"/>
  <c r="D203" i="4"/>
  <c r="J202" i="4"/>
  <c r="F202" i="4"/>
  <c r="C180" i="4"/>
  <c r="D180" i="4"/>
  <c r="E178" i="4"/>
  <c r="G180" i="4"/>
  <c r="D178" i="4"/>
  <c r="F180" i="4"/>
  <c r="C178" i="4"/>
  <c r="H178" i="4"/>
  <c r="C179" i="4"/>
  <c r="G178" i="4"/>
  <c r="D179" i="4"/>
  <c r="J178" i="4"/>
  <c r="F178" i="4"/>
  <c r="C156" i="4"/>
  <c r="D156" i="4"/>
  <c r="D154" i="4"/>
  <c r="E154" i="4"/>
  <c r="F156" i="4"/>
  <c r="H154" i="4"/>
  <c r="C155" i="4"/>
  <c r="G156" i="4"/>
  <c r="G154" i="4"/>
  <c r="C154" i="4"/>
  <c r="D155" i="4"/>
  <c r="J154" i="4"/>
  <c r="F154" i="4"/>
  <c r="D132" i="4"/>
  <c r="E130" i="4"/>
  <c r="C132" i="4"/>
  <c r="H130" i="4"/>
  <c r="G132" i="4"/>
  <c r="D130" i="4"/>
  <c r="C130" i="4"/>
  <c r="F132" i="4"/>
  <c r="C131" i="4"/>
  <c r="G130" i="4"/>
  <c r="D131" i="4"/>
  <c r="J130" i="4"/>
  <c r="F130" i="4"/>
  <c r="C108" i="4"/>
  <c r="D106" i="4"/>
  <c r="E106" i="4"/>
  <c r="D108" i="4"/>
  <c r="F108" i="4"/>
  <c r="H106" i="4"/>
  <c r="C106" i="4"/>
  <c r="D107" i="4"/>
  <c r="G106" i="4"/>
  <c r="G108" i="4"/>
  <c r="F106" i="4"/>
  <c r="J106" i="4"/>
  <c r="C107" i="4"/>
  <c r="C84" i="4"/>
  <c r="C82" i="4"/>
  <c r="H82" i="4"/>
  <c r="G82" i="4"/>
  <c r="E82" i="4"/>
  <c r="D82" i="4"/>
  <c r="D84" i="4"/>
  <c r="F84" i="4"/>
  <c r="F82" i="4"/>
  <c r="D83" i="4"/>
  <c r="J82" i="4"/>
  <c r="G84" i="4"/>
  <c r="C83" i="4"/>
  <c r="C60" i="4"/>
  <c r="F60" i="4"/>
  <c r="E58" i="4"/>
  <c r="D60" i="4"/>
  <c r="C58" i="4"/>
  <c r="G58" i="4"/>
  <c r="H58" i="4"/>
  <c r="D58" i="4"/>
  <c r="D59" i="4"/>
  <c r="F58" i="4"/>
  <c r="J58" i="4"/>
  <c r="G60" i="4"/>
  <c r="C59" i="4"/>
  <c r="F34" i="4"/>
  <c r="J34" i="4"/>
  <c r="D34" i="4"/>
  <c r="C34" i="4"/>
  <c r="C36" i="4"/>
  <c r="G34" i="4"/>
  <c r="H34" i="4"/>
  <c r="E34" i="4"/>
  <c r="D36" i="4"/>
  <c r="F36" i="4"/>
  <c r="D35" i="4"/>
  <c r="G36" i="4"/>
  <c r="C35" i="4"/>
  <c r="G1197" i="4"/>
  <c r="E1195" i="4"/>
  <c r="H1195" i="4"/>
  <c r="G1195" i="4"/>
  <c r="C1197" i="4"/>
  <c r="D1196" i="4"/>
  <c r="F1197" i="4"/>
  <c r="D1195" i="4"/>
  <c r="C1195" i="4"/>
  <c r="F1195" i="4"/>
  <c r="C1196" i="4"/>
  <c r="D1197" i="4"/>
  <c r="J1195" i="4"/>
  <c r="C1173" i="4"/>
  <c r="G1173" i="4"/>
  <c r="F1173" i="4"/>
  <c r="D1171" i="4"/>
  <c r="D1173" i="4"/>
  <c r="D1172" i="4"/>
  <c r="C1172" i="4"/>
  <c r="G1171" i="4"/>
  <c r="J1171" i="4"/>
  <c r="C1171" i="4"/>
  <c r="E1171" i="4"/>
  <c r="H1171" i="4"/>
  <c r="F1171" i="4"/>
  <c r="C1148" i="4"/>
  <c r="D1149" i="4"/>
  <c r="C1149" i="4"/>
  <c r="D1147" i="4"/>
  <c r="H1147" i="4"/>
  <c r="J1147" i="4"/>
  <c r="E1147" i="4"/>
  <c r="F1147" i="4"/>
  <c r="G1147" i="4"/>
  <c r="G1149" i="4"/>
  <c r="C1147" i="4"/>
  <c r="D1148" i="4"/>
  <c r="F1149" i="4"/>
  <c r="C1124" i="4"/>
  <c r="D1123" i="4"/>
  <c r="H1123" i="4"/>
  <c r="F1123" i="4"/>
  <c r="C1123" i="4"/>
  <c r="C1125" i="4"/>
  <c r="E1123" i="4"/>
  <c r="F1125" i="4"/>
  <c r="G1125" i="4"/>
  <c r="G1123" i="4"/>
  <c r="J1123" i="4"/>
  <c r="D1124" i="4"/>
  <c r="D1125" i="4"/>
  <c r="F1099" i="4"/>
  <c r="G1099" i="4"/>
  <c r="C1099" i="4"/>
  <c r="D1101" i="4"/>
  <c r="J1099" i="4"/>
  <c r="G1101" i="4"/>
  <c r="F1101" i="4"/>
  <c r="D1099" i="4"/>
  <c r="D1100" i="4"/>
  <c r="C1100" i="4"/>
  <c r="C1101" i="4"/>
  <c r="E1099" i="4"/>
  <c r="H1099" i="4"/>
  <c r="H1075" i="4"/>
  <c r="D1075" i="4"/>
  <c r="F1075" i="4"/>
  <c r="F1077" i="4"/>
  <c r="C1075" i="4"/>
  <c r="J1075" i="4"/>
  <c r="C1076" i="4"/>
  <c r="D1076" i="4"/>
  <c r="G1075" i="4"/>
  <c r="E1075" i="4"/>
  <c r="C1077" i="4"/>
  <c r="D1077" i="4"/>
  <c r="G1077" i="4"/>
  <c r="D1053" i="4"/>
  <c r="F1051" i="4"/>
  <c r="H1051" i="4"/>
  <c r="C1051" i="4"/>
  <c r="F1053" i="4"/>
  <c r="C1052" i="4"/>
  <c r="D1051" i="4"/>
  <c r="J1051" i="4"/>
  <c r="E1051" i="4"/>
  <c r="G1053" i="4"/>
  <c r="G1051" i="4"/>
  <c r="D1052" i="4"/>
  <c r="C1053" i="4"/>
  <c r="C1029" i="4"/>
  <c r="J1027" i="4"/>
  <c r="H1027" i="4"/>
  <c r="D1027" i="4"/>
  <c r="F1029" i="4"/>
  <c r="F1027" i="4"/>
  <c r="C1027" i="4"/>
  <c r="E1027" i="4"/>
  <c r="D1029" i="4"/>
  <c r="G1029" i="4"/>
  <c r="D1028" i="4"/>
  <c r="C1028" i="4"/>
  <c r="G1027" i="4"/>
  <c r="C1004" i="4"/>
  <c r="F1005" i="4"/>
  <c r="D1003" i="4"/>
  <c r="E1003" i="4"/>
  <c r="J1003" i="4"/>
  <c r="G1005" i="4"/>
  <c r="G1003" i="4"/>
  <c r="D1005" i="4"/>
  <c r="F1003" i="4"/>
  <c r="D1004" i="4"/>
  <c r="C1003" i="4"/>
  <c r="C1005" i="4"/>
  <c r="H1003" i="4"/>
  <c r="C980" i="4"/>
  <c r="F981" i="4"/>
  <c r="D979" i="4"/>
  <c r="F979" i="4"/>
  <c r="E979" i="4"/>
  <c r="C979" i="4"/>
  <c r="G981" i="4"/>
  <c r="G979" i="4"/>
  <c r="H979" i="4"/>
  <c r="D980" i="4"/>
  <c r="J979" i="4"/>
  <c r="D981" i="4"/>
  <c r="C981" i="4"/>
  <c r="H955" i="4"/>
  <c r="D955" i="4"/>
  <c r="J955" i="4"/>
  <c r="G955" i="4"/>
  <c r="F955" i="4"/>
  <c r="F957" i="4"/>
  <c r="C955" i="4"/>
  <c r="E955" i="4"/>
  <c r="C956" i="4"/>
  <c r="C957" i="4"/>
  <c r="D957" i="4"/>
  <c r="G957" i="4"/>
  <c r="D956" i="4"/>
  <c r="H931" i="4"/>
  <c r="C933" i="4"/>
  <c r="D933" i="4"/>
  <c r="G933" i="4"/>
  <c r="F933" i="4"/>
  <c r="C931" i="4"/>
  <c r="F931" i="4"/>
  <c r="D932" i="4"/>
  <c r="C932" i="4"/>
  <c r="E931" i="4"/>
  <c r="D931" i="4"/>
  <c r="J931" i="4"/>
  <c r="G931" i="4"/>
  <c r="H907" i="4"/>
  <c r="D907" i="4"/>
  <c r="J907" i="4"/>
  <c r="G907" i="4"/>
  <c r="F909" i="4"/>
  <c r="C907" i="4"/>
  <c r="E907" i="4"/>
  <c r="C908" i="4"/>
  <c r="C909" i="4"/>
  <c r="D909" i="4"/>
  <c r="G909" i="4"/>
  <c r="F907" i="4"/>
  <c r="D908" i="4"/>
  <c r="C884" i="4"/>
  <c r="D883" i="4"/>
  <c r="F883" i="4"/>
  <c r="G885" i="4"/>
  <c r="G883" i="4"/>
  <c r="J883" i="4"/>
  <c r="H883" i="4"/>
  <c r="D884" i="4"/>
  <c r="D885" i="4"/>
  <c r="E883" i="4"/>
  <c r="C885" i="4"/>
  <c r="C883" i="4"/>
  <c r="F885" i="4"/>
  <c r="D859" i="4"/>
  <c r="C861" i="4"/>
  <c r="F861" i="4"/>
  <c r="G861" i="4"/>
  <c r="D861" i="4"/>
  <c r="C860" i="4"/>
  <c r="G859" i="4"/>
  <c r="C859" i="4"/>
  <c r="D860" i="4"/>
  <c r="J859" i="4"/>
  <c r="E859" i="4"/>
  <c r="H859" i="4"/>
  <c r="F859" i="4"/>
  <c r="F837" i="4"/>
  <c r="C837" i="4"/>
  <c r="D835" i="4"/>
  <c r="G835" i="4"/>
  <c r="E835" i="4"/>
  <c r="C835" i="4"/>
  <c r="H835" i="4"/>
  <c r="G837" i="4"/>
  <c r="D837" i="4"/>
  <c r="C836" i="4"/>
  <c r="F835" i="4"/>
  <c r="D836" i="4"/>
  <c r="J835" i="4"/>
  <c r="F811" i="4"/>
  <c r="D812" i="4"/>
  <c r="E811" i="4"/>
  <c r="C811" i="4"/>
  <c r="C813" i="4"/>
  <c r="H811" i="4"/>
  <c r="D813" i="4"/>
  <c r="C812" i="4"/>
  <c r="G813" i="4"/>
  <c r="G811" i="4"/>
  <c r="J811" i="4"/>
  <c r="F813" i="4"/>
  <c r="D811" i="4"/>
  <c r="F789" i="4"/>
  <c r="J787" i="4"/>
  <c r="H787" i="4"/>
  <c r="E787" i="4"/>
  <c r="C787" i="4"/>
  <c r="D787" i="4"/>
  <c r="G787" i="4"/>
  <c r="F787" i="4"/>
  <c r="G789" i="4"/>
  <c r="D789" i="4"/>
  <c r="D788" i="4"/>
  <c r="C788" i="4"/>
  <c r="C789" i="4"/>
  <c r="G765" i="4"/>
  <c r="F765" i="4"/>
  <c r="D763" i="4"/>
  <c r="C764" i="4"/>
  <c r="E763" i="4"/>
  <c r="C765" i="4"/>
  <c r="D765" i="4"/>
  <c r="C763" i="4"/>
  <c r="G763" i="4"/>
  <c r="J763" i="4"/>
  <c r="D764" i="4"/>
  <c r="H763" i="4"/>
  <c r="F763" i="4"/>
  <c r="F741" i="4"/>
  <c r="H739" i="4"/>
  <c r="C741" i="4"/>
  <c r="D739" i="4"/>
  <c r="C739" i="4"/>
  <c r="D741" i="4"/>
  <c r="G741" i="4"/>
  <c r="E739" i="4"/>
  <c r="G739" i="4"/>
  <c r="C740" i="4"/>
  <c r="D740" i="4"/>
  <c r="J739" i="4"/>
  <c r="F739" i="4"/>
  <c r="D717" i="4"/>
  <c r="F717" i="4"/>
  <c r="D715" i="4"/>
  <c r="C717" i="4"/>
  <c r="E715" i="4"/>
  <c r="G715" i="4"/>
  <c r="C716" i="4"/>
  <c r="G717" i="4"/>
  <c r="J715" i="4"/>
  <c r="H715" i="4"/>
  <c r="C715" i="4"/>
  <c r="D716" i="4"/>
  <c r="F715" i="4"/>
  <c r="C692" i="4"/>
  <c r="C691" i="4"/>
  <c r="H691" i="4"/>
  <c r="D693" i="4"/>
  <c r="F693" i="4"/>
  <c r="C693" i="4"/>
  <c r="E691" i="4"/>
  <c r="G693" i="4"/>
  <c r="J691" i="4"/>
  <c r="G691" i="4"/>
  <c r="F691" i="4"/>
  <c r="D691" i="4"/>
  <c r="D692" i="4"/>
  <c r="F19" i="4"/>
  <c r="C21" i="4"/>
  <c r="D21" i="4"/>
  <c r="H19" i="4"/>
  <c r="E19" i="4"/>
  <c r="F21" i="4"/>
  <c r="D20" i="4"/>
  <c r="J19" i="4"/>
  <c r="C19" i="4"/>
  <c r="D19" i="4"/>
  <c r="G19" i="4"/>
  <c r="G21" i="4"/>
  <c r="C20" i="4"/>
  <c r="C365" i="4"/>
  <c r="G364" i="4"/>
  <c r="D365" i="4"/>
  <c r="D366" i="4"/>
  <c r="H364" i="4"/>
  <c r="C366" i="4"/>
  <c r="E364" i="4"/>
  <c r="C364" i="4"/>
  <c r="G366" i="4"/>
  <c r="F366" i="4"/>
  <c r="F364" i="4"/>
  <c r="D364" i="4"/>
  <c r="J364" i="4"/>
  <c r="D317" i="4"/>
  <c r="D316" i="4"/>
  <c r="G318" i="4"/>
  <c r="D318" i="4"/>
  <c r="C316" i="4"/>
  <c r="C317" i="4"/>
  <c r="H316" i="4"/>
  <c r="E316" i="4"/>
  <c r="G316" i="4"/>
  <c r="F318" i="4"/>
  <c r="F316" i="4"/>
  <c r="C318" i="4"/>
  <c r="J316" i="4"/>
  <c r="C294" i="4"/>
  <c r="D294" i="4"/>
  <c r="E292" i="4"/>
  <c r="F294" i="4"/>
  <c r="C293" i="4"/>
  <c r="H292" i="4"/>
  <c r="D292" i="4"/>
  <c r="D293" i="4"/>
  <c r="G294" i="4"/>
  <c r="G292" i="4"/>
  <c r="F292" i="4"/>
  <c r="C292" i="4"/>
  <c r="J292" i="4"/>
  <c r="C270" i="4"/>
  <c r="D268" i="4"/>
  <c r="D270" i="4"/>
  <c r="C269" i="4"/>
  <c r="E268" i="4"/>
  <c r="H268" i="4"/>
  <c r="C268" i="4"/>
  <c r="D269" i="4"/>
  <c r="F270" i="4"/>
  <c r="G270" i="4"/>
  <c r="G268" i="4"/>
  <c r="F268" i="4"/>
  <c r="J268" i="4"/>
  <c r="C246" i="4"/>
  <c r="F246" i="4"/>
  <c r="C245" i="4"/>
  <c r="E244" i="4"/>
  <c r="D244" i="4"/>
  <c r="H244" i="4"/>
  <c r="C244" i="4"/>
  <c r="D246" i="4"/>
  <c r="G246" i="4"/>
  <c r="D245" i="4"/>
  <c r="G244" i="4"/>
  <c r="F244" i="4"/>
  <c r="J244" i="4"/>
  <c r="C220" i="4"/>
  <c r="C221" i="4"/>
  <c r="D220" i="4"/>
  <c r="F222" i="4"/>
  <c r="D222" i="4"/>
  <c r="H220" i="4"/>
  <c r="E220" i="4"/>
  <c r="G222" i="4"/>
  <c r="C222" i="4"/>
  <c r="D221" i="4"/>
  <c r="G220" i="4"/>
  <c r="F220" i="4"/>
  <c r="J220" i="4"/>
  <c r="C198" i="4"/>
  <c r="F198" i="4"/>
  <c r="C197" i="4"/>
  <c r="E196" i="4"/>
  <c r="D198" i="4"/>
  <c r="H196" i="4"/>
  <c r="C196" i="4"/>
  <c r="G198" i="4"/>
  <c r="D196" i="4"/>
  <c r="D197" i="4"/>
  <c r="G196" i="4"/>
  <c r="F196" i="4"/>
  <c r="J196" i="4"/>
  <c r="C174" i="4"/>
  <c r="G174" i="4"/>
  <c r="D172" i="4"/>
  <c r="C173" i="4"/>
  <c r="F174" i="4"/>
  <c r="D174" i="4"/>
  <c r="H172" i="4"/>
  <c r="C172" i="4"/>
  <c r="E172" i="4"/>
  <c r="D173" i="4"/>
  <c r="G172" i="4"/>
  <c r="F172" i="4"/>
  <c r="J172" i="4"/>
  <c r="C150" i="4"/>
  <c r="G150" i="4"/>
  <c r="C149" i="4"/>
  <c r="D150" i="4"/>
  <c r="E148" i="4"/>
  <c r="C148" i="4"/>
  <c r="D148" i="4"/>
  <c r="F150" i="4"/>
  <c r="D149" i="4"/>
  <c r="H148" i="4"/>
  <c r="G148" i="4"/>
  <c r="F148" i="4"/>
  <c r="J148" i="4"/>
  <c r="C126" i="4"/>
  <c r="C125" i="4"/>
  <c r="D124" i="4"/>
  <c r="F126" i="4"/>
  <c r="G126" i="4"/>
  <c r="C124" i="4"/>
  <c r="H124" i="4"/>
  <c r="D126" i="4"/>
  <c r="E124" i="4"/>
  <c r="D125" i="4"/>
  <c r="G124" i="4"/>
  <c r="F124" i="4"/>
  <c r="J124" i="4"/>
  <c r="D102" i="4"/>
  <c r="G100" i="4"/>
  <c r="E100" i="4"/>
  <c r="C100" i="4"/>
  <c r="D100" i="4"/>
  <c r="C102" i="4"/>
  <c r="F102" i="4"/>
  <c r="H100" i="4"/>
  <c r="D101" i="4"/>
  <c r="J100" i="4"/>
  <c r="F100" i="4"/>
  <c r="G102" i="4"/>
  <c r="C101" i="4"/>
  <c r="C78" i="4"/>
  <c r="F78" i="4"/>
  <c r="D78" i="4"/>
  <c r="G76" i="4"/>
  <c r="C76" i="4"/>
  <c r="D76" i="4"/>
  <c r="E76" i="4"/>
  <c r="H76" i="4"/>
  <c r="D77" i="4"/>
  <c r="J76" i="4"/>
  <c r="F76" i="4"/>
  <c r="G78" i="4"/>
  <c r="C77" i="4"/>
  <c r="C54" i="4"/>
  <c r="C52" i="4"/>
  <c r="H52" i="4"/>
  <c r="G52" i="4"/>
  <c r="D52" i="4"/>
  <c r="E52" i="4"/>
  <c r="F54" i="4"/>
  <c r="D53" i="4"/>
  <c r="D54" i="4"/>
  <c r="F52" i="4"/>
  <c r="J52" i="4"/>
  <c r="G54" i="4"/>
  <c r="C53" i="4"/>
  <c r="G28" i="4"/>
  <c r="C30" i="4"/>
  <c r="F28" i="4"/>
  <c r="D30" i="4"/>
  <c r="D28" i="4"/>
  <c r="H28" i="4"/>
  <c r="E28" i="4"/>
  <c r="J28" i="4"/>
  <c r="F30" i="4"/>
  <c r="C28" i="4"/>
  <c r="D29" i="4"/>
  <c r="G30" i="4"/>
  <c r="C29" i="4"/>
  <c r="J22" i="4"/>
  <c r="D22" i="4"/>
  <c r="C22" i="4"/>
  <c r="C24" i="4"/>
  <c r="G22" i="4"/>
  <c r="H22" i="4"/>
  <c r="E22" i="4"/>
  <c r="F24" i="4"/>
  <c r="D23" i="4"/>
  <c r="F22" i="4"/>
  <c r="D24" i="4"/>
  <c r="G24" i="4"/>
  <c r="C23" i="4"/>
  <c r="H7" i="2"/>
  <c r="D189" i="3"/>
  <c r="D104" i="3"/>
  <c r="D274" i="3"/>
  <c r="D223" i="3"/>
  <c r="D70" i="3"/>
  <c r="D155" i="3"/>
  <c r="E5" i="3"/>
  <c r="F2" i="3" s="1"/>
  <c r="D7" i="3"/>
  <c r="F9" i="2"/>
  <c r="C8" i="2"/>
  <c r="D7" i="2"/>
  <c r="C7" i="2"/>
  <c r="D9" i="2"/>
  <c r="C9" i="2"/>
  <c r="E7" i="2"/>
  <c r="F7" i="2"/>
  <c r="D8" i="2"/>
  <c r="D6" i="3"/>
  <c r="M1195" i="4"/>
  <c r="P1195" i="4"/>
  <c r="L1195" i="4"/>
  <c r="O1195" i="4"/>
  <c r="N1195" i="4"/>
  <c r="M1171" i="4"/>
  <c r="P1171" i="4"/>
  <c r="L1171" i="4"/>
  <c r="O1171" i="4"/>
  <c r="N1171" i="4"/>
  <c r="M1147" i="4"/>
  <c r="P1147" i="4"/>
  <c r="L1147" i="4"/>
  <c r="N1147" i="4"/>
  <c r="O1147" i="4"/>
  <c r="M1123" i="4"/>
  <c r="P1123" i="4"/>
  <c r="L1123" i="4"/>
  <c r="O1123" i="4"/>
  <c r="N1123" i="4"/>
  <c r="M1099" i="4"/>
  <c r="P1099" i="4"/>
  <c r="L1099" i="4"/>
  <c r="O1099" i="4"/>
  <c r="N1099" i="4"/>
  <c r="M1075" i="4"/>
  <c r="P1075" i="4"/>
  <c r="L1075" i="4"/>
  <c r="O1075" i="4"/>
  <c r="N1075" i="4"/>
  <c r="M1051" i="4"/>
  <c r="P1051" i="4"/>
  <c r="L1051" i="4"/>
  <c r="N1051" i="4"/>
  <c r="O1051" i="4"/>
  <c r="M1027" i="4"/>
  <c r="P1027" i="4"/>
  <c r="L1027" i="4"/>
  <c r="N1027" i="4"/>
  <c r="O1027" i="4"/>
  <c r="M1003" i="4"/>
  <c r="P1003" i="4"/>
  <c r="L1003" i="4"/>
  <c r="O1003" i="4"/>
  <c r="N1003" i="4"/>
  <c r="O979" i="4"/>
  <c r="M979" i="4"/>
  <c r="P979" i="4"/>
  <c r="N979" i="4"/>
  <c r="L979" i="4"/>
  <c r="O955" i="4"/>
  <c r="P955" i="4"/>
  <c r="N955" i="4"/>
  <c r="M955" i="4"/>
  <c r="L955" i="4"/>
  <c r="O931" i="4"/>
  <c r="M931" i="4"/>
  <c r="L931" i="4"/>
  <c r="P931" i="4"/>
  <c r="N931" i="4"/>
  <c r="O907" i="4"/>
  <c r="P907" i="4"/>
  <c r="N907" i="4"/>
  <c r="M907" i="4"/>
  <c r="L907" i="4"/>
  <c r="N883" i="4"/>
  <c r="M883" i="4"/>
  <c r="L883" i="4"/>
  <c r="P883" i="4"/>
  <c r="O883" i="4"/>
  <c r="N859" i="4"/>
  <c r="P859" i="4"/>
  <c r="O859" i="4"/>
  <c r="M859" i="4"/>
  <c r="L859" i="4"/>
  <c r="N835" i="4"/>
  <c r="M835" i="4"/>
  <c r="L835" i="4"/>
  <c r="O835" i="4"/>
  <c r="P835" i="4"/>
  <c r="N811" i="4"/>
  <c r="P811" i="4"/>
  <c r="O811" i="4"/>
  <c r="L811" i="4"/>
  <c r="M811" i="4"/>
  <c r="N787" i="4"/>
  <c r="M787" i="4"/>
  <c r="L787" i="4"/>
  <c r="P787" i="4"/>
  <c r="O787" i="4"/>
  <c r="N763" i="4"/>
  <c r="P763" i="4"/>
  <c r="O763" i="4"/>
  <c r="M763" i="4"/>
  <c r="L763" i="4"/>
  <c r="N739" i="4"/>
  <c r="M739" i="4"/>
  <c r="L739" i="4"/>
  <c r="P739" i="4"/>
  <c r="O739" i="4"/>
  <c r="N715" i="4"/>
  <c r="P715" i="4"/>
  <c r="O715" i="4"/>
  <c r="M715" i="4"/>
  <c r="L715" i="4"/>
  <c r="O688" i="4"/>
  <c r="M688" i="4"/>
  <c r="L688" i="4"/>
  <c r="P688" i="4"/>
  <c r="N688" i="4"/>
  <c r="O664" i="4"/>
  <c r="P664" i="4"/>
  <c r="N664" i="4"/>
  <c r="M664" i="4"/>
  <c r="L664" i="4"/>
  <c r="O640" i="4"/>
  <c r="M640" i="4"/>
  <c r="L640" i="4"/>
  <c r="P640" i="4"/>
  <c r="N640" i="4"/>
  <c r="M616" i="4"/>
  <c r="P616" i="4"/>
  <c r="L616" i="4"/>
  <c r="O616" i="4"/>
  <c r="N616" i="4"/>
  <c r="P592" i="4"/>
  <c r="L592" i="4"/>
  <c r="M592" i="4"/>
  <c r="N592" i="4"/>
  <c r="O592" i="4"/>
  <c r="P568" i="4"/>
  <c r="L568" i="4"/>
  <c r="O568" i="4"/>
  <c r="N568" i="4"/>
  <c r="M568" i="4"/>
  <c r="P544" i="4"/>
  <c r="L544" i="4"/>
  <c r="M544" i="4"/>
  <c r="O544" i="4"/>
  <c r="N544" i="4"/>
  <c r="N520" i="4"/>
  <c r="M520" i="4"/>
  <c r="O520" i="4"/>
  <c r="L520" i="4"/>
  <c r="P520" i="4"/>
  <c r="N496" i="4"/>
  <c r="M496" i="4"/>
  <c r="O496" i="4"/>
  <c r="L496" i="4"/>
  <c r="P496" i="4"/>
  <c r="N472" i="4"/>
  <c r="M472" i="4"/>
  <c r="O472" i="4"/>
  <c r="L472" i="4"/>
  <c r="P472" i="4"/>
  <c r="N448" i="4"/>
  <c r="M448" i="4"/>
  <c r="O448" i="4"/>
  <c r="L448" i="4"/>
  <c r="P448" i="4"/>
  <c r="N424" i="4"/>
  <c r="M424" i="4"/>
  <c r="O424" i="4"/>
  <c r="L424" i="4"/>
  <c r="P424" i="4"/>
  <c r="N400" i="4"/>
  <c r="M400" i="4"/>
  <c r="O400" i="4"/>
  <c r="L400" i="4"/>
  <c r="P400" i="4"/>
  <c r="N376" i="4"/>
  <c r="M376" i="4"/>
  <c r="O376" i="4"/>
  <c r="L376" i="4"/>
  <c r="P376" i="4"/>
  <c r="N352" i="4"/>
  <c r="O352" i="4"/>
  <c r="P352" i="4"/>
  <c r="M352" i="4"/>
  <c r="L352" i="4"/>
  <c r="N280" i="4"/>
  <c r="L280" i="4"/>
  <c r="O280" i="4"/>
  <c r="M280" i="4"/>
  <c r="P280" i="4"/>
  <c r="N256" i="4"/>
  <c r="O256" i="4"/>
  <c r="L256" i="4"/>
  <c r="M256" i="4"/>
  <c r="P256" i="4"/>
  <c r="N232" i="4"/>
  <c r="O232" i="4"/>
  <c r="M232" i="4"/>
  <c r="L232" i="4"/>
  <c r="P232" i="4"/>
  <c r="N208" i="4"/>
  <c r="L208" i="4"/>
  <c r="M208" i="4"/>
  <c r="P208" i="4"/>
  <c r="O208" i="4"/>
  <c r="N184" i="4"/>
  <c r="O184" i="4"/>
  <c r="M184" i="4"/>
  <c r="L184" i="4"/>
  <c r="P184" i="4"/>
  <c r="N136" i="4"/>
  <c r="O136" i="4"/>
  <c r="P136" i="4"/>
  <c r="M136" i="4"/>
  <c r="L136" i="4"/>
  <c r="N112" i="4"/>
  <c r="L112" i="4"/>
  <c r="M112" i="4"/>
  <c r="P112" i="4"/>
  <c r="O112" i="4"/>
  <c r="N88" i="4"/>
  <c r="O88" i="4"/>
  <c r="M88" i="4"/>
  <c r="L88" i="4"/>
  <c r="P88" i="4"/>
  <c r="N64" i="4"/>
  <c r="L64" i="4"/>
  <c r="P64" i="4"/>
  <c r="O64" i="4"/>
  <c r="M64" i="4"/>
  <c r="N16" i="4"/>
  <c r="L16" i="4"/>
  <c r="P16" i="4"/>
  <c r="O16" i="4"/>
  <c r="M16" i="4"/>
  <c r="P685" i="4"/>
  <c r="L685" i="4"/>
  <c r="M685" i="4"/>
  <c r="O685" i="4"/>
  <c r="N685" i="4"/>
  <c r="P661" i="4"/>
  <c r="L661" i="4"/>
  <c r="O661" i="4"/>
  <c r="N661" i="4"/>
  <c r="M661" i="4"/>
  <c r="N637" i="4"/>
  <c r="M637" i="4"/>
  <c r="L637" i="4"/>
  <c r="P637" i="4"/>
  <c r="O637" i="4"/>
  <c r="N613" i="4"/>
  <c r="M613" i="4"/>
  <c r="L613" i="4"/>
  <c r="O613" i="4"/>
  <c r="P613" i="4"/>
  <c r="M589" i="4"/>
  <c r="L589" i="4"/>
  <c r="P589" i="4"/>
  <c r="O589" i="4"/>
  <c r="N589" i="4"/>
  <c r="M565" i="4"/>
  <c r="O565" i="4"/>
  <c r="N565" i="4"/>
  <c r="P565" i="4"/>
  <c r="L565" i="4"/>
  <c r="M541" i="4"/>
  <c r="L541" i="4"/>
  <c r="P541" i="4"/>
  <c r="N541" i="4"/>
  <c r="O541" i="4"/>
  <c r="O517" i="4"/>
  <c r="N517" i="4"/>
  <c r="L517" i="4"/>
  <c r="P517" i="4"/>
  <c r="M517" i="4"/>
  <c r="O493" i="4"/>
  <c r="N493" i="4"/>
  <c r="L493" i="4"/>
  <c r="M493" i="4"/>
  <c r="P493" i="4"/>
  <c r="O469" i="4"/>
  <c r="N469" i="4"/>
  <c r="L469" i="4"/>
  <c r="P469" i="4"/>
  <c r="M469" i="4"/>
  <c r="O445" i="4"/>
  <c r="N445" i="4"/>
  <c r="L445" i="4"/>
  <c r="M445" i="4"/>
  <c r="P445" i="4"/>
  <c r="O421" i="4"/>
  <c r="N421" i="4"/>
  <c r="L421" i="4"/>
  <c r="P421" i="4"/>
  <c r="M421" i="4"/>
  <c r="O397" i="4"/>
  <c r="N397" i="4"/>
  <c r="L397" i="4"/>
  <c r="M397" i="4"/>
  <c r="P397" i="4"/>
  <c r="O373" i="4"/>
  <c r="N373" i="4"/>
  <c r="L373" i="4"/>
  <c r="P373" i="4"/>
  <c r="M373" i="4"/>
  <c r="O349" i="4"/>
  <c r="N349" i="4"/>
  <c r="M349" i="4"/>
  <c r="L349" i="4"/>
  <c r="P349" i="4"/>
  <c r="O325" i="4"/>
  <c r="L325" i="4"/>
  <c r="P325" i="4"/>
  <c r="N325" i="4"/>
  <c r="M325" i="4"/>
  <c r="O301" i="4"/>
  <c r="N301" i="4"/>
  <c r="P301" i="4"/>
  <c r="M301" i="4"/>
  <c r="L301" i="4"/>
  <c r="O277" i="4"/>
  <c r="L277" i="4"/>
  <c r="M277" i="4"/>
  <c r="P277" i="4"/>
  <c r="N277" i="4"/>
  <c r="O253" i="4"/>
  <c r="L253" i="4"/>
  <c r="P253" i="4"/>
  <c r="N253" i="4"/>
  <c r="M253" i="4"/>
  <c r="O229" i="4"/>
  <c r="N229" i="4"/>
  <c r="P229" i="4"/>
  <c r="M229" i="4"/>
  <c r="L229" i="4"/>
  <c r="O205" i="4"/>
  <c r="L205" i="4"/>
  <c r="P205" i="4"/>
  <c r="N205" i="4"/>
  <c r="M205" i="4"/>
  <c r="O181" i="4"/>
  <c r="N181" i="4"/>
  <c r="M181" i="4"/>
  <c r="L181" i="4"/>
  <c r="P181" i="4"/>
  <c r="O157" i="4"/>
  <c r="L157" i="4"/>
  <c r="P157" i="4"/>
  <c r="N157" i="4"/>
  <c r="M157" i="4"/>
  <c r="O133" i="4"/>
  <c r="N133" i="4"/>
  <c r="M133" i="4"/>
  <c r="L133" i="4"/>
  <c r="P133" i="4"/>
  <c r="O109" i="4"/>
  <c r="L109" i="4"/>
  <c r="P109" i="4"/>
  <c r="N109" i="4"/>
  <c r="M109" i="4"/>
  <c r="O85" i="4"/>
  <c r="N85" i="4"/>
  <c r="M85" i="4"/>
  <c r="L85" i="4"/>
  <c r="P85" i="4"/>
  <c r="O61" i="4"/>
  <c r="L61" i="4"/>
  <c r="M61" i="4"/>
  <c r="P61" i="4"/>
  <c r="N61" i="4"/>
  <c r="O37" i="4"/>
  <c r="N37" i="4"/>
  <c r="P37" i="4"/>
  <c r="M37" i="4"/>
  <c r="L37" i="4"/>
  <c r="O13" i="4"/>
  <c r="L13" i="4"/>
  <c r="P13" i="4"/>
  <c r="N13" i="4"/>
  <c r="M13" i="4"/>
  <c r="M694" i="4"/>
  <c r="N694" i="4"/>
  <c r="L694" i="4"/>
  <c r="O694" i="4"/>
  <c r="P694" i="4"/>
  <c r="M670" i="4"/>
  <c r="P670" i="4"/>
  <c r="O670" i="4"/>
  <c r="L670" i="4"/>
  <c r="N670" i="4"/>
  <c r="M646" i="4"/>
  <c r="N646" i="4"/>
  <c r="L646" i="4"/>
  <c r="P646" i="4"/>
  <c r="O646" i="4"/>
  <c r="O622" i="4"/>
  <c r="N622" i="4"/>
  <c r="M622" i="4"/>
  <c r="L622" i="4"/>
  <c r="P622" i="4"/>
  <c r="N598" i="4"/>
  <c r="M598" i="4"/>
  <c r="L598" i="4"/>
  <c r="O598" i="4"/>
  <c r="P598" i="4"/>
  <c r="N574" i="4"/>
  <c r="P574" i="4"/>
  <c r="O574" i="4"/>
  <c r="L574" i="4"/>
  <c r="M574" i="4"/>
  <c r="N550" i="4"/>
  <c r="M550" i="4"/>
  <c r="L550" i="4"/>
  <c r="P550" i="4"/>
  <c r="O550" i="4"/>
  <c r="P526" i="4"/>
  <c r="L526" i="4"/>
  <c r="O526" i="4"/>
  <c r="M526" i="4"/>
  <c r="N526" i="4"/>
  <c r="P502" i="4"/>
  <c r="L502" i="4"/>
  <c r="O502" i="4"/>
  <c r="M502" i="4"/>
  <c r="N502" i="4"/>
  <c r="P334" i="4"/>
  <c r="L334" i="4"/>
  <c r="M334" i="4"/>
  <c r="O334" i="4"/>
  <c r="N334" i="4"/>
  <c r="P310" i="4"/>
  <c r="L310" i="4"/>
  <c r="O310" i="4"/>
  <c r="N310" i="4"/>
  <c r="M310" i="4"/>
  <c r="P286" i="4"/>
  <c r="L286" i="4"/>
  <c r="M286" i="4"/>
  <c r="N286" i="4"/>
  <c r="O286" i="4"/>
  <c r="P214" i="4"/>
  <c r="L214" i="4"/>
  <c r="M214" i="4"/>
  <c r="O214" i="4"/>
  <c r="N214" i="4"/>
  <c r="P166" i="4"/>
  <c r="L166" i="4"/>
  <c r="M166" i="4"/>
  <c r="O166" i="4"/>
  <c r="N166" i="4"/>
  <c r="P94" i="4"/>
  <c r="L94" i="4"/>
  <c r="O94" i="4"/>
  <c r="N94" i="4"/>
  <c r="M94" i="4"/>
  <c r="P70" i="4"/>
  <c r="L70" i="4"/>
  <c r="M70" i="4"/>
  <c r="O70" i="4"/>
  <c r="N70" i="4"/>
  <c r="P46" i="4"/>
  <c r="L46" i="4"/>
  <c r="O46" i="4"/>
  <c r="N46" i="4"/>
  <c r="M46" i="4"/>
  <c r="P22" i="4"/>
  <c r="L22" i="4"/>
  <c r="M22" i="4"/>
  <c r="N22" i="4"/>
  <c r="O22" i="4"/>
  <c r="N691" i="4"/>
  <c r="M691" i="4"/>
  <c r="L691" i="4"/>
  <c r="P691" i="4"/>
  <c r="O691" i="4"/>
  <c r="N667" i="4"/>
  <c r="P667" i="4"/>
  <c r="O667" i="4"/>
  <c r="M667" i="4"/>
  <c r="L667" i="4"/>
  <c r="N643" i="4"/>
  <c r="M643" i="4"/>
  <c r="L643" i="4"/>
  <c r="O643" i="4"/>
  <c r="P643" i="4"/>
  <c r="P619" i="4"/>
  <c r="L619" i="4"/>
  <c r="O619" i="4"/>
  <c r="N619" i="4"/>
  <c r="M619" i="4"/>
  <c r="O595" i="4"/>
  <c r="M595" i="4"/>
  <c r="L595" i="4"/>
  <c r="P595" i="4"/>
  <c r="N595" i="4"/>
  <c r="O571" i="4"/>
  <c r="P571" i="4"/>
  <c r="N571" i="4"/>
  <c r="M571" i="4"/>
  <c r="L571" i="4"/>
  <c r="O547" i="4"/>
  <c r="M547" i="4"/>
  <c r="L547" i="4"/>
  <c r="N547" i="4"/>
  <c r="P547" i="4"/>
  <c r="M523" i="4"/>
  <c r="P523" i="4"/>
  <c r="L523" i="4"/>
  <c r="O523" i="4"/>
  <c r="N523" i="4"/>
  <c r="M499" i="4"/>
  <c r="P499" i="4"/>
  <c r="L499" i="4"/>
  <c r="O499" i="4"/>
  <c r="N499" i="4"/>
  <c r="M475" i="4"/>
  <c r="P475" i="4"/>
  <c r="L475" i="4"/>
  <c r="O475" i="4"/>
  <c r="N475" i="4"/>
  <c r="M451" i="4"/>
  <c r="L451" i="4"/>
  <c r="P451" i="4"/>
  <c r="O451" i="4"/>
  <c r="N451" i="4"/>
  <c r="M427" i="4"/>
  <c r="P427" i="4"/>
  <c r="L427" i="4"/>
  <c r="O427" i="4"/>
  <c r="N427" i="4"/>
  <c r="M403" i="4"/>
  <c r="P403" i="4"/>
  <c r="L403" i="4"/>
  <c r="O403" i="4"/>
  <c r="N403" i="4"/>
  <c r="M379" i="4"/>
  <c r="P379" i="4"/>
  <c r="L379" i="4"/>
  <c r="O379" i="4"/>
  <c r="N379" i="4"/>
  <c r="M355" i="4"/>
  <c r="O355" i="4"/>
  <c r="N355" i="4"/>
  <c r="L355" i="4"/>
  <c r="P355" i="4"/>
  <c r="M331" i="4"/>
  <c r="L331" i="4"/>
  <c r="O331" i="4"/>
  <c r="P331" i="4"/>
  <c r="N331" i="4"/>
  <c r="M307" i="4"/>
  <c r="O307" i="4"/>
  <c r="L307" i="4"/>
  <c r="N307" i="4"/>
  <c r="P307" i="4"/>
  <c r="M283" i="4"/>
  <c r="L283" i="4"/>
  <c r="P283" i="4"/>
  <c r="O283" i="4"/>
  <c r="N283" i="4"/>
  <c r="M259" i="4"/>
  <c r="O259" i="4"/>
  <c r="N259" i="4"/>
  <c r="L259" i="4"/>
  <c r="P259" i="4"/>
  <c r="M235" i="4"/>
  <c r="O235" i="4"/>
  <c r="N235" i="4"/>
  <c r="L235" i="4"/>
  <c r="P235" i="4"/>
  <c r="M211" i="4"/>
  <c r="L211" i="4"/>
  <c r="P211" i="4"/>
  <c r="O211" i="4"/>
  <c r="N211" i="4"/>
  <c r="M187" i="4"/>
  <c r="O187" i="4"/>
  <c r="P187" i="4"/>
  <c r="N187" i="4"/>
  <c r="L187" i="4"/>
  <c r="M163" i="4"/>
  <c r="L163" i="4"/>
  <c r="N163" i="4"/>
  <c r="P163" i="4"/>
  <c r="O163" i="4"/>
  <c r="M139" i="4"/>
  <c r="O139" i="4"/>
  <c r="N139" i="4"/>
  <c r="L139" i="4"/>
  <c r="P139" i="4"/>
  <c r="M115" i="4"/>
  <c r="L115" i="4"/>
  <c r="P115" i="4"/>
  <c r="O115" i="4"/>
  <c r="N115" i="4"/>
  <c r="M91" i="4"/>
  <c r="O91" i="4"/>
  <c r="P91" i="4"/>
  <c r="N91" i="4"/>
  <c r="L91" i="4"/>
  <c r="M67" i="4"/>
  <c r="L67" i="4"/>
  <c r="P67" i="4"/>
  <c r="O67" i="4"/>
  <c r="N67" i="4"/>
  <c r="M43" i="4"/>
  <c r="O43" i="4"/>
  <c r="N43" i="4"/>
  <c r="L43" i="4"/>
  <c r="P43" i="4"/>
  <c r="M19" i="4"/>
  <c r="L19" i="4"/>
  <c r="N19" i="4"/>
  <c r="P19" i="4"/>
  <c r="O19" i="4"/>
  <c r="N1192" i="4"/>
  <c r="M1192" i="4"/>
  <c r="P1192" i="4"/>
  <c r="L1192" i="4"/>
  <c r="O1192" i="4"/>
  <c r="N1168" i="4"/>
  <c r="M1168" i="4"/>
  <c r="P1168" i="4"/>
  <c r="O1168" i="4"/>
  <c r="L1168" i="4"/>
  <c r="N1144" i="4"/>
  <c r="M1144" i="4"/>
  <c r="P1144" i="4"/>
  <c r="O1144" i="4"/>
  <c r="L1144" i="4"/>
  <c r="N1120" i="4"/>
  <c r="M1120" i="4"/>
  <c r="P1120" i="4"/>
  <c r="O1120" i="4"/>
  <c r="L1120" i="4"/>
  <c r="N1096" i="4"/>
  <c r="M1096" i="4"/>
  <c r="P1096" i="4"/>
  <c r="L1096" i="4"/>
  <c r="O1096" i="4"/>
  <c r="N1072" i="4"/>
  <c r="M1072" i="4"/>
  <c r="P1072" i="4"/>
  <c r="O1072" i="4"/>
  <c r="L1072" i="4"/>
  <c r="N1048" i="4"/>
  <c r="M1048" i="4"/>
  <c r="P1048" i="4"/>
  <c r="O1048" i="4"/>
  <c r="L1048" i="4"/>
  <c r="N1024" i="4"/>
  <c r="M1024" i="4"/>
  <c r="P1024" i="4"/>
  <c r="O1024" i="4"/>
  <c r="L1024" i="4"/>
  <c r="N1000" i="4"/>
  <c r="M1000" i="4"/>
  <c r="P1000" i="4"/>
  <c r="L1000" i="4"/>
  <c r="O1000" i="4"/>
  <c r="P976" i="4"/>
  <c r="L976" i="4"/>
  <c r="M976" i="4"/>
  <c r="O976" i="4"/>
  <c r="N976" i="4"/>
  <c r="P952" i="4"/>
  <c r="L952" i="4"/>
  <c r="O952" i="4"/>
  <c r="M952" i="4"/>
  <c r="N952" i="4"/>
  <c r="P928" i="4"/>
  <c r="L928" i="4"/>
  <c r="M928" i="4"/>
  <c r="O928" i="4"/>
  <c r="N928" i="4"/>
  <c r="P904" i="4"/>
  <c r="L904" i="4"/>
  <c r="O904" i="4"/>
  <c r="N904" i="4"/>
  <c r="M904" i="4"/>
  <c r="O880" i="4"/>
  <c r="M880" i="4"/>
  <c r="L880" i="4"/>
  <c r="P880" i="4"/>
  <c r="N880" i="4"/>
  <c r="O856" i="4"/>
  <c r="P856" i="4"/>
  <c r="N856" i="4"/>
  <c r="M856" i="4"/>
  <c r="L856" i="4"/>
  <c r="O832" i="4"/>
  <c r="M832" i="4"/>
  <c r="L832" i="4"/>
  <c r="P832" i="4"/>
  <c r="N832" i="4"/>
  <c r="O808" i="4"/>
  <c r="P808" i="4"/>
  <c r="N808" i="4"/>
  <c r="M808" i="4"/>
  <c r="L808" i="4"/>
  <c r="O784" i="4"/>
  <c r="M784" i="4"/>
  <c r="L784" i="4"/>
  <c r="N784" i="4"/>
  <c r="P784" i="4"/>
  <c r="O760" i="4"/>
  <c r="P760" i="4"/>
  <c r="N760" i="4"/>
  <c r="L760" i="4"/>
  <c r="M760" i="4"/>
  <c r="O736" i="4"/>
  <c r="M736" i="4"/>
  <c r="L736" i="4"/>
  <c r="P736" i="4"/>
  <c r="N736" i="4"/>
  <c r="O712" i="4"/>
  <c r="P712" i="4"/>
  <c r="N712" i="4"/>
  <c r="M712" i="4"/>
  <c r="L712" i="4"/>
  <c r="N328" i="4"/>
  <c r="L328" i="4"/>
  <c r="M328" i="4"/>
  <c r="P328" i="4"/>
  <c r="O328" i="4"/>
  <c r="N304" i="4"/>
  <c r="O304" i="4"/>
  <c r="P304" i="4"/>
  <c r="M304" i="4"/>
  <c r="L304" i="4"/>
  <c r="N160" i="4"/>
  <c r="L160" i="4"/>
  <c r="P160" i="4"/>
  <c r="O160" i="4"/>
  <c r="M160" i="4"/>
  <c r="N40" i="4"/>
  <c r="O40" i="4"/>
  <c r="M40" i="4"/>
  <c r="L40" i="4"/>
  <c r="P40" i="4"/>
  <c r="O1177" i="4"/>
  <c r="N1177" i="4"/>
  <c r="P1177" i="4"/>
  <c r="M1177" i="4"/>
  <c r="L1177" i="4"/>
  <c r="O1153" i="4"/>
  <c r="N1153" i="4"/>
  <c r="M1153" i="4"/>
  <c r="P1153" i="4"/>
  <c r="L1153" i="4"/>
  <c r="O1129" i="4"/>
  <c r="N1129" i="4"/>
  <c r="L1129" i="4"/>
  <c r="M1129" i="4"/>
  <c r="P1129" i="4"/>
  <c r="O1105" i="4"/>
  <c r="N1105" i="4"/>
  <c r="L1105" i="4"/>
  <c r="P1105" i="4"/>
  <c r="M1105" i="4"/>
  <c r="O1081" i="4"/>
  <c r="N1081" i="4"/>
  <c r="P1081" i="4"/>
  <c r="M1081" i="4"/>
  <c r="L1081" i="4"/>
  <c r="O1057" i="4"/>
  <c r="N1057" i="4"/>
  <c r="M1057" i="4"/>
  <c r="P1057" i="4"/>
  <c r="L1057" i="4"/>
  <c r="O1033" i="4"/>
  <c r="N1033" i="4"/>
  <c r="L1033" i="4"/>
  <c r="P1033" i="4"/>
  <c r="M1033" i="4"/>
  <c r="O1009" i="4"/>
  <c r="N1009" i="4"/>
  <c r="M1009" i="4"/>
  <c r="L1009" i="4"/>
  <c r="P1009" i="4"/>
  <c r="M985" i="4"/>
  <c r="N985" i="4"/>
  <c r="O985" i="4"/>
  <c r="L985" i="4"/>
  <c r="P985" i="4"/>
  <c r="M961" i="4"/>
  <c r="P961" i="4"/>
  <c r="L961" i="4"/>
  <c r="O961" i="4"/>
  <c r="N961" i="4"/>
  <c r="M937" i="4"/>
  <c r="N937" i="4"/>
  <c r="P937" i="4"/>
  <c r="O937" i="4"/>
  <c r="L937" i="4"/>
  <c r="M913" i="4"/>
  <c r="P913" i="4"/>
  <c r="N913" i="4"/>
  <c r="L913" i="4"/>
  <c r="O913" i="4"/>
  <c r="P889" i="4"/>
  <c r="L889" i="4"/>
  <c r="N889" i="4"/>
  <c r="M889" i="4"/>
  <c r="O889" i="4"/>
  <c r="P865" i="4"/>
  <c r="L865" i="4"/>
  <c r="O865" i="4"/>
  <c r="N865" i="4"/>
  <c r="M865" i="4"/>
  <c r="P841" i="4"/>
  <c r="L841" i="4"/>
  <c r="N841" i="4"/>
  <c r="M841" i="4"/>
  <c r="O841" i="4"/>
  <c r="P817" i="4"/>
  <c r="L817" i="4"/>
  <c r="O817" i="4"/>
  <c r="N817" i="4"/>
  <c r="M817" i="4"/>
  <c r="P793" i="4"/>
  <c r="L793" i="4"/>
  <c r="N793" i="4"/>
  <c r="M793" i="4"/>
  <c r="O793" i="4"/>
  <c r="P769" i="4"/>
  <c r="L769" i="4"/>
  <c r="O769" i="4"/>
  <c r="N769" i="4"/>
  <c r="M769" i="4"/>
  <c r="P745" i="4"/>
  <c r="L745" i="4"/>
  <c r="N745" i="4"/>
  <c r="M745" i="4"/>
  <c r="O745" i="4"/>
  <c r="P721" i="4"/>
  <c r="L721" i="4"/>
  <c r="O721" i="4"/>
  <c r="M721" i="4"/>
  <c r="N721" i="4"/>
  <c r="P1198" i="4"/>
  <c r="L1198" i="4"/>
  <c r="O1198" i="4"/>
  <c r="N1198" i="4"/>
  <c r="M1198" i="4"/>
  <c r="P1174" i="4"/>
  <c r="L1174" i="4"/>
  <c r="O1174" i="4"/>
  <c r="N1174" i="4"/>
  <c r="M1174" i="4"/>
  <c r="P1150" i="4"/>
  <c r="L1150" i="4"/>
  <c r="O1150" i="4"/>
  <c r="N1150" i="4"/>
  <c r="M1150" i="4"/>
  <c r="P1126" i="4"/>
  <c r="L1126" i="4"/>
  <c r="O1126" i="4"/>
  <c r="N1126" i="4"/>
  <c r="M1126" i="4"/>
  <c r="P1102" i="4"/>
  <c r="L1102" i="4"/>
  <c r="O1102" i="4"/>
  <c r="N1102" i="4"/>
  <c r="M1102" i="4"/>
  <c r="P1078" i="4"/>
  <c r="L1078" i="4"/>
  <c r="O1078" i="4"/>
  <c r="N1078" i="4"/>
  <c r="M1078" i="4"/>
  <c r="P1054" i="4"/>
  <c r="L1054" i="4"/>
  <c r="O1054" i="4"/>
  <c r="N1054" i="4"/>
  <c r="M1054" i="4"/>
  <c r="P1030" i="4"/>
  <c r="L1030" i="4"/>
  <c r="O1030" i="4"/>
  <c r="N1030" i="4"/>
  <c r="M1030" i="4"/>
  <c r="P1006" i="4"/>
  <c r="L1006" i="4"/>
  <c r="O1006" i="4"/>
  <c r="N1006" i="4"/>
  <c r="M1006" i="4"/>
  <c r="N982" i="4"/>
  <c r="M982" i="4"/>
  <c r="L982" i="4"/>
  <c r="P982" i="4"/>
  <c r="O982" i="4"/>
  <c r="N958" i="4"/>
  <c r="P958" i="4"/>
  <c r="O958" i="4"/>
  <c r="M958" i="4"/>
  <c r="L958" i="4"/>
  <c r="N934" i="4"/>
  <c r="M934" i="4"/>
  <c r="O934" i="4"/>
  <c r="L934" i="4"/>
  <c r="P934" i="4"/>
  <c r="N910" i="4"/>
  <c r="P910" i="4"/>
  <c r="L910" i="4"/>
  <c r="O910" i="4"/>
  <c r="M910" i="4"/>
  <c r="M886" i="4"/>
  <c r="N886" i="4"/>
  <c r="L886" i="4"/>
  <c r="O886" i="4"/>
  <c r="P886" i="4"/>
  <c r="M862" i="4"/>
  <c r="P862" i="4"/>
  <c r="O862" i="4"/>
  <c r="L862" i="4"/>
  <c r="N862" i="4"/>
  <c r="M838" i="4"/>
  <c r="N838" i="4"/>
  <c r="L838" i="4"/>
  <c r="P838" i="4"/>
  <c r="O838" i="4"/>
  <c r="M814" i="4"/>
  <c r="P814" i="4"/>
  <c r="O814" i="4"/>
  <c r="N814" i="4"/>
  <c r="L814" i="4"/>
  <c r="M790" i="4"/>
  <c r="N790" i="4"/>
  <c r="L790" i="4"/>
  <c r="P790" i="4"/>
  <c r="O790" i="4"/>
  <c r="M766" i="4"/>
  <c r="P766" i="4"/>
  <c r="O766" i="4"/>
  <c r="N766" i="4"/>
  <c r="L766" i="4"/>
  <c r="M742" i="4"/>
  <c r="N742" i="4"/>
  <c r="L742" i="4"/>
  <c r="P742" i="4"/>
  <c r="O742" i="4"/>
  <c r="M718" i="4"/>
  <c r="P718" i="4"/>
  <c r="O718" i="4"/>
  <c r="N718" i="4"/>
  <c r="L718" i="4"/>
  <c r="P478" i="4"/>
  <c r="L478" i="4"/>
  <c r="O478" i="4"/>
  <c r="M478" i="4"/>
  <c r="N478" i="4"/>
  <c r="P454" i="4"/>
  <c r="L454" i="4"/>
  <c r="O454" i="4"/>
  <c r="M454" i="4"/>
  <c r="N454" i="4"/>
  <c r="P430" i="4"/>
  <c r="L430" i="4"/>
  <c r="O430" i="4"/>
  <c r="M430" i="4"/>
  <c r="N430" i="4"/>
  <c r="P406" i="4"/>
  <c r="L406" i="4"/>
  <c r="O406" i="4"/>
  <c r="M406" i="4"/>
  <c r="N406" i="4"/>
  <c r="P382" i="4"/>
  <c r="L382" i="4"/>
  <c r="O382" i="4"/>
  <c r="M382" i="4"/>
  <c r="N382" i="4"/>
  <c r="P358" i="4"/>
  <c r="L358" i="4"/>
  <c r="O358" i="4"/>
  <c r="N358" i="4"/>
  <c r="M358" i="4"/>
  <c r="P262" i="4"/>
  <c r="L262" i="4"/>
  <c r="O262" i="4"/>
  <c r="N262" i="4"/>
  <c r="M262" i="4"/>
  <c r="P238" i="4"/>
  <c r="L238" i="4"/>
  <c r="O238" i="4"/>
  <c r="N238" i="4"/>
  <c r="M238" i="4"/>
  <c r="P190" i="4"/>
  <c r="L190" i="4"/>
  <c r="O190" i="4"/>
  <c r="N190" i="4"/>
  <c r="M190" i="4"/>
  <c r="P142" i="4"/>
  <c r="L142" i="4"/>
  <c r="O142" i="4"/>
  <c r="N142" i="4"/>
  <c r="M142" i="4"/>
  <c r="P118" i="4"/>
  <c r="L118" i="4"/>
  <c r="M118" i="4"/>
  <c r="O118" i="4"/>
  <c r="N118" i="4"/>
  <c r="M1183" i="4"/>
  <c r="P1183" i="4"/>
  <c r="L1183" i="4"/>
  <c r="O1183" i="4"/>
  <c r="N1183" i="4"/>
  <c r="M1159" i="4"/>
  <c r="P1159" i="4"/>
  <c r="L1159" i="4"/>
  <c r="O1159" i="4"/>
  <c r="N1159" i="4"/>
  <c r="M1135" i="4"/>
  <c r="P1135" i="4"/>
  <c r="L1135" i="4"/>
  <c r="O1135" i="4"/>
  <c r="N1135" i="4"/>
  <c r="M1111" i="4"/>
  <c r="P1111" i="4"/>
  <c r="L1111" i="4"/>
  <c r="O1111" i="4"/>
  <c r="N1111" i="4"/>
  <c r="M1087" i="4"/>
  <c r="P1087" i="4"/>
  <c r="L1087" i="4"/>
  <c r="O1087" i="4"/>
  <c r="N1087" i="4"/>
  <c r="M1063" i="4"/>
  <c r="P1063" i="4"/>
  <c r="L1063" i="4"/>
  <c r="O1063" i="4"/>
  <c r="N1063" i="4"/>
  <c r="M1039" i="4"/>
  <c r="P1039" i="4"/>
  <c r="L1039" i="4"/>
  <c r="O1039" i="4"/>
  <c r="N1039" i="4"/>
  <c r="M1015" i="4"/>
  <c r="P1015" i="4"/>
  <c r="L1015" i="4"/>
  <c r="O1015" i="4"/>
  <c r="N1015" i="4"/>
  <c r="O991" i="4"/>
  <c r="N991" i="4"/>
  <c r="L991" i="4"/>
  <c r="P991" i="4"/>
  <c r="M991" i="4"/>
  <c r="O967" i="4"/>
  <c r="L967" i="4"/>
  <c r="P967" i="4"/>
  <c r="N967" i="4"/>
  <c r="M967" i="4"/>
  <c r="O943" i="4"/>
  <c r="N943" i="4"/>
  <c r="M943" i="4"/>
  <c r="L943" i="4"/>
  <c r="P943" i="4"/>
  <c r="O919" i="4"/>
  <c r="L919" i="4"/>
  <c r="P919" i="4"/>
  <c r="M919" i="4"/>
  <c r="N919" i="4"/>
  <c r="M7" i="4"/>
  <c r="P7" i="4"/>
  <c r="O7" i="4"/>
  <c r="N7" i="4"/>
  <c r="L7" i="4"/>
  <c r="O700" i="4"/>
  <c r="N700" i="4"/>
  <c r="M700" i="4"/>
  <c r="L700" i="4"/>
  <c r="P700" i="4"/>
  <c r="O676" i="4"/>
  <c r="L676" i="4"/>
  <c r="P676" i="4"/>
  <c r="N676" i="4"/>
  <c r="M676" i="4"/>
  <c r="O652" i="4"/>
  <c r="N652" i="4"/>
  <c r="M652" i="4"/>
  <c r="P652" i="4"/>
  <c r="L652" i="4"/>
  <c r="M628" i="4"/>
  <c r="P628" i="4"/>
  <c r="L628" i="4"/>
  <c r="O628" i="4"/>
  <c r="N628" i="4"/>
  <c r="P604" i="4"/>
  <c r="L604" i="4"/>
  <c r="N604" i="4"/>
  <c r="M604" i="4"/>
  <c r="O604" i="4"/>
  <c r="P580" i="4"/>
  <c r="L580" i="4"/>
  <c r="O580" i="4"/>
  <c r="M580" i="4"/>
  <c r="N580" i="4"/>
  <c r="P556" i="4"/>
  <c r="L556" i="4"/>
  <c r="N556" i="4"/>
  <c r="M556" i="4"/>
  <c r="O556" i="4"/>
  <c r="N532" i="4"/>
  <c r="M532" i="4"/>
  <c r="P532" i="4"/>
  <c r="L532" i="4"/>
  <c r="O532" i="4"/>
  <c r="N508" i="4"/>
  <c r="M508" i="4"/>
  <c r="P508" i="4"/>
  <c r="O508" i="4"/>
  <c r="L508" i="4"/>
  <c r="N484" i="4"/>
  <c r="M484" i="4"/>
  <c r="P484" i="4"/>
  <c r="L484" i="4"/>
  <c r="O484" i="4"/>
  <c r="N460" i="4"/>
  <c r="M460" i="4"/>
  <c r="P460" i="4"/>
  <c r="O460" i="4"/>
  <c r="L460" i="4"/>
  <c r="N436" i="4"/>
  <c r="M436" i="4"/>
  <c r="P436" i="4"/>
  <c r="L436" i="4"/>
  <c r="O436" i="4"/>
  <c r="N412" i="4"/>
  <c r="M412" i="4"/>
  <c r="P412" i="4"/>
  <c r="O412" i="4"/>
  <c r="L412" i="4"/>
  <c r="N388" i="4"/>
  <c r="M388" i="4"/>
  <c r="P388" i="4"/>
  <c r="L388" i="4"/>
  <c r="O388" i="4"/>
  <c r="N364" i="4"/>
  <c r="M364" i="4"/>
  <c r="P364" i="4"/>
  <c r="O364" i="4"/>
  <c r="L364" i="4"/>
  <c r="N340" i="4"/>
  <c r="M340" i="4"/>
  <c r="O340" i="4"/>
  <c r="L340" i="4"/>
  <c r="P340" i="4"/>
  <c r="N268" i="4"/>
  <c r="P268" i="4"/>
  <c r="M268" i="4"/>
  <c r="L268" i="4"/>
  <c r="O268" i="4"/>
  <c r="N196" i="4"/>
  <c r="P196" i="4"/>
  <c r="O196" i="4"/>
  <c r="M196" i="4"/>
  <c r="L196" i="4"/>
  <c r="N148" i="4"/>
  <c r="P148" i="4"/>
  <c r="O148" i="4"/>
  <c r="M148" i="4"/>
  <c r="L148" i="4"/>
  <c r="N124" i="4"/>
  <c r="M124" i="4"/>
  <c r="L124" i="4"/>
  <c r="P124" i="4"/>
  <c r="O124" i="4"/>
  <c r="N100" i="4"/>
  <c r="P100" i="4"/>
  <c r="O100" i="4"/>
  <c r="M100" i="4"/>
  <c r="L100" i="4"/>
  <c r="N76" i="4"/>
  <c r="M76" i="4"/>
  <c r="L76" i="4"/>
  <c r="P76" i="4"/>
  <c r="O76" i="4"/>
  <c r="N52" i="4"/>
  <c r="P52" i="4"/>
  <c r="L52" i="4"/>
  <c r="O52" i="4"/>
  <c r="M52" i="4"/>
  <c r="N28" i="4"/>
  <c r="M28" i="4"/>
  <c r="L28" i="4"/>
  <c r="P28" i="4"/>
  <c r="O28" i="4"/>
  <c r="P697" i="4"/>
  <c r="L697" i="4"/>
  <c r="N697" i="4"/>
  <c r="M697" i="4"/>
  <c r="O697" i="4"/>
  <c r="P673" i="4"/>
  <c r="L673" i="4"/>
  <c r="O673" i="4"/>
  <c r="N673" i="4"/>
  <c r="M673" i="4"/>
  <c r="P649" i="4"/>
  <c r="L649" i="4"/>
  <c r="N649" i="4"/>
  <c r="M649" i="4"/>
  <c r="O649" i="4"/>
  <c r="N625" i="4"/>
  <c r="M625" i="4"/>
  <c r="P625" i="4"/>
  <c r="O625" i="4"/>
  <c r="L625" i="4"/>
  <c r="M601" i="4"/>
  <c r="N601" i="4"/>
  <c r="L601" i="4"/>
  <c r="P601" i="4"/>
  <c r="O601" i="4"/>
  <c r="M577" i="4"/>
  <c r="P577" i="4"/>
  <c r="O577" i="4"/>
  <c r="N577" i="4"/>
  <c r="L577" i="4"/>
  <c r="M553" i="4"/>
  <c r="N553" i="4"/>
  <c r="L553" i="4"/>
  <c r="O553" i="4"/>
  <c r="P553" i="4"/>
  <c r="O529" i="4"/>
  <c r="N529" i="4"/>
  <c r="P529" i="4"/>
  <c r="M529" i="4"/>
  <c r="L529" i="4"/>
  <c r="O505" i="4"/>
  <c r="N505" i="4"/>
  <c r="P505" i="4"/>
  <c r="M505" i="4"/>
  <c r="L505" i="4"/>
  <c r="O481" i="4"/>
  <c r="N481" i="4"/>
  <c r="P481" i="4"/>
  <c r="M481" i="4"/>
  <c r="L481" i="4"/>
  <c r="O457" i="4"/>
  <c r="N457" i="4"/>
  <c r="P457" i="4"/>
  <c r="M457" i="4"/>
  <c r="L457" i="4"/>
  <c r="O433" i="4"/>
  <c r="N433" i="4"/>
  <c r="P433" i="4"/>
  <c r="M433" i="4"/>
  <c r="L433" i="4"/>
  <c r="O409" i="4"/>
  <c r="N409" i="4"/>
  <c r="P409" i="4"/>
  <c r="M409" i="4"/>
  <c r="L409" i="4"/>
  <c r="O385" i="4"/>
  <c r="N385" i="4"/>
  <c r="P385" i="4"/>
  <c r="M385" i="4"/>
  <c r="L385" i="4"/>
  <c r="O361" i="4"/>
  <c r="P361" i="4"/>
  <c r="N361" i="4"/>
  <c r="L361" i="4"/>
  <c r="M361" i="4"/>
  <c r="O337" i="4"/>
  <c r="M337" i="4"/>
  <c r="L337" i="4"/>
  <c r="P337" i="4"/>
  <c r="N337" i="4"/>
  <c r="O313" i="4"/>
  <c r="P313" i="4"/>
  <c r="N313" i="4"/>
  <c r="M313" i="4"/>
  <c r="L313" i="4"/>
  <c r="O289" i="4"/>
  <c r="M289" i="4"/>
  <c r="N289" i="4"/>
  <c r="L289" i="4"/>
  <c r="P289" i="4"/>
  <c r="O265" i="4"/>
  <c r="P265" i="4"/>
  <c r="L265" i="4"/>
  <c r="N265" i="4"/>
  <c r="M265" i="4"/>
  <c r="O241" i="4"/>
  <c r="P241" i="4"/>
  <c r="L241" i="4"/>
  <c r="N241" i="4"/>
  <c r="M241" i="4"/>
  <c r="O217" i="4"/>
  <c r="M217" i="4"/>
  <c r="N217" i="4"/>
  <c r="L217" i="4"/>
  <c r="P217" i="4"/>
  <c r="O193" i="4"/>
  <c r="P193" i="4"/>
  <c r="N193" i="4"/>
  <c r="M193" i="4"/>
  <c r="L193" i="4"/>
  <c r="O169" i="4"/>
  <c r="M169" i="4"/>
  <c r="L169" i="4"/>
  <c r="P169" i="4"/>
  <c r="N169" i="4"/>
  <c r="O145" i="4"/>
  <c r="P145" i="4"/>
  <c r="N145" i="4"/>
  <c r="M145" i="4"/>
  <c r="L145" i="4"/>
  <c r="O121" i="4"/>
  <c r="M121" i="4"/>
  <c r="N121" i="4"/>
  <c r="L121" i="4"/>
  <c r="P121" i="4"/>
  <c r="O97" i="4"/>
  <c r="P97" i="4"/>
  <c r="N97" i="4"/>
  <c r="M97" i="4"/>
  <c r="L97" i="4"/>
  <c r="O73" i="4"/>
  <c r="M73" i="4"/>
  <c r="N73" i="4"/>
  <c r="L73" i="4"/>
  <c r="P73" i="4"/>
  <c r="O49" i="4"/>
  <c r="P49" i="4"/>
  <c r="N49" i="4"/>
  <c r="M49" i="4"/>
  <c r="L49" i="4"/>
  <c r="O25" i="4"/>
  <c r="M25" i="4"/>
  <c r="L25" i="4"/>
  <c r="P25" i="4"/>
  <c r="N25" i="4"/>
  <c r="M682" i="4"/>
  <c r="L682" i="4"/>
  <c r="P682" i="4"/>
  <c r="N682" i="4"/>
  <c r="O682" i="4"/>
  <c r="M658" i="4"/>
  <c r="O658" i="4"/>
  <c r="N658" i="4"/>
  <c r="P658" i="4"/>
  <c r="L658" i="4"/>
  <c r="O634" i="4"/>
  <c r="N634" i="4"/>
  <c r="P634" i="4"/>
  <c r="L634" i="4"/>
  <c r="M634" i="4"/>
  <c r="O610" i="4"/>
  <c r="N610" i="4"/>
  <c r="P610" i="4"/>
  <c r="M610" i="4"/>
  <c r="L610" i="4"/>
  <c r="N586" i="4"/>
  <c r="L586" i="4"/>
  <c r="P586" i="4"/>
  <c r="M586" i="4"/>
  <c r="O586" i="4"/>
  <c r="N562" i="4"/>
  <c r="O562" i="4"/>
  <c r="M562" i="4"/>
  <c r="P562" i="4"/>
  <c r="L562" i="4"/>
  <c r="N538" i="4"/>
  <c r="L538" i="4"/>
  <c r="P538" i="4"/>
  <c r="O538" i="4"/>
  <c r="M538" i="4"/>
  <c r="P514" i="4"/>
  <c r="L514" i="4"/>
  <c r="O514" i="4"/>
  <c r="N514" i="4"/>
  <c r="M514" i="4"/>
  <c r="P490" i="4"/>
  <c r="L490" i="4"/>
  <c r="O490" i="4"/>
  <c r="N490" i="4"/>
  <c r="M490" i="4"/>
  <c r="P418" i="4"/>
  <c r="L418" i="4"/>
  <c r="O418" i="4"/>
  <c r="N418" i="4"/>
  <c r="M418" i="4"/>
  <c r="P394" i="4"/>
  <c r="L394" i="4"/>
  <c r="O394" i="4"/>
  <c r="N394" i="4"/>
  <c r="M394" i="4"/>
  <c r="P322" i="4"/>
  <c r="L322" i="4"/>
  <c r="O322" i="4"/>
  <c r="N322" i="4"/>
  <c r="M322" i="4"/>
  <c r="P298" i="4"/>
  <c r="L298" i="4"/>
  <c r="N298" i="4"/>
  <c r="M298" i="4"/>
  <c r="O298" i="4"/>
  <c r="P250" i="4"/>
  <c r="L250" i="4"/>
  <c r="O250" i="4"/>
  <c r="N250" i="4"/>
  <c r="M250" i="4"/>
  <c r="P226" i="4"/>
  <c r="L226" i="4"/>
  <c r="N226" i="4"/>
  <c r="M226" i="4"/>
  <c r="O226" i="4"/>
  <c r="P178" i="4"/>
  <c r="L178" i="4"/>
  <c r="N178" i="4"/>
  <c r="M178" i="4"/>
  <c r="O178" i="4"/>
  <c r="P154" i="4"/>
  <c r="L154" i="4"/>
  <c r="M154" i="4"/>
  <c r="O154" i="4"/>
  <c r="N154" i="4"/>
  <c r="P82" i="4"/>
  <c r="L82" i="4"/>
  <c r="N82" i="4"/>
  <c r="O82" i="4"/>
  <c r="M82" i="4"/>
  <c r="P58" i="4"/>
  <c r="L58" i="4"/>
  <c r="O58" i="4"/>
  <c r="N58" i="4"/>
  <c r="M58" i="4"/>
  <c r="P34" i="4"/>
  <c r="L34" i="4"/>
  <c r="N34" i="4"/>
  <c r="M34" i="4"/>
  <c r="O34" i="4"/>
  <c r="P10" i="4"/>
  <c r="L10" i="4"/>
  <c r="M10" i="4"/>
  <c r="O10" i="4"/>
  <c r="N10" i="4"/>
  <c r="O895" i="4"/>
  <c r="N895" i="4"/>
  <c r="P895" i="4"/>
  <c r="M895" i="4"/>
  <c r="L895" i="4"/>
  <c r="N871" i="4"/>
  <c r="L871" i="4"/>
  <c r="P871" i="4"/>
  <c r="O871" i="4"/>
  <c r="M871" i="4"/>
  <c r="N847" i="4"/>
  <c r="O847" i="4"/>
  <c r="M847" i="4"/>
  <c r="L847" i="4"/>
  <c r="P847" i="4"/>
  <c r="N823" i="4"/>
  <c r="L823" i="4"/>
  <c r="P823" i="4"/>
  <c r="M823" i="4"/>
  <c r="O823" i="4"/>
  <c r="N799" i="4"/>
  <c r="O799" i="4"/>
  <c r="M799" i="4"/>
  <c r="P799" i="4"/>
  <c r="L799" i="4"/>
  <c r="N775" i="4"/>
  <c r="L775" i="4"/>
  <c r="P775" i="4"/>
  <c r="O775" i="4"/>
  <c r="M775" i="4"/>
  <c r="N751" i="4"/>
  <c r="O751" i="4"/>
  <c r="M751" i="4"/>
  <c r="L751" i="4"/>
  <c r="P751" i="4"/>
  <c r="N727" i="4"/>
  <c r="L727" i="4"/>
  <c r="P727" i="4"/>
  <c r="O727" i="4"/>
  <c r="M727" i="4"/>
  <c r="N703" i="4"/>
  <c r="O703" i="4"/>
  <c r="M703" i="4"/>
  <c r="P703" i="4"/>
  <c r="L703" i="4"/>
  <c r="N679" i="4"/>
  <c r="L679" i="4"/>
  <c r="P679" i="4"/>
  <c r="O679" i="4"/>
  <c r="M679" i="4"/>
  <c r="N655" i="4"/>
  <c r="O655" i="4"/>
  <c r="M655" i="4"/>
  <c r="L655" i="4"/>
  <c r="P655" i="4"/>
  <c r="P631" i="4"/>
  <c r="L631" i="4"/>
  <c r="O631" i="4"/>
  <c r="N631" i="4"/>
  <c r="M631" i="4"/>
  <c r="P607" i="4"/>
  <c r="O607" i="4"/>
  <c r="N607" i="4"/>
  <c r="M607" i="4"/>
  <c r="L607" i="4"/>
  <c r="O583" i="4"/>
  <c r="L583" i="4"/>
  <c r="P583" i="4"/>
  <c r="N583" i="4"/>
  <c r="M583" i="4"/>
  <c r="O559" i="4"/>
  <c r="N559" i="4"/>
  <c r="M559" i="4"/>
  <c r="P559" i="4"/>
  <c r="L559" i="4"/>
  <c r="M535" i="4"/>
  <c r="P535" i="4"/>
  <c r="L535" i="4"/>
  <c r="N535" i="4"/>
  <c r="O535" i="4"/>
  <c r="M511" i="4"/>
  <c r="L511" i="4"/>
  <c r="P511" i="4"/>
  <c r="N511" i="4"/>
  <c r="O511" i="4"/>
  <c r="M487" i="4"/>
  <c r="P487" i="4"/>
  <c r="L487" i="4"/>
  <c r="N487" i="4"/>
  <c r="O487" i="4"/>
  <c r="M463" i="4"/>
  <c r="P463" i="4"/>
  <c r="L463" i="4"/>
  <c r="N463" i="4"/>
  <c r="O463" i="4"/>
  <c r="M439" i="4"/>
  <c r="P439" i="4"/>
  <c r="L439" i="4"/>
  <c r="N439" i="4"/>
  <c r="O439" i="4"/>
  <c r="M415" i="4"/>
  <c r="P415" i="4"/>
  <c r="L415" i="4"/>
  <c r="N415" i="4"/>
  <c r="O415" i="4"/>
  <c r="M391" i="4"/>
  <c r="P391" i="4"/>
  <c r="L391" i="4"/>
  <c r="N391" i="4"/>
  <c r="O391" i="4"/>
  <c r="M367" i="4"/>
  <c r="P367" i="4"/>
  <c r="L367" i="4"/>
  <c r="N367" i="4"/>
  <c r="O367" i="4"/>
  <c r="M343" i="4"/>
  <c r="N343" i="4"/>
  <c r="P343" i="4"/>
  <c r="O343" i="4"/>
  <c r="L343" i="4"/>
  <c r="M319" i="4"/>
  <c r="P319" i="4"/>
  <c r="N319" i="4"/>
  <c r="O319" i="4"/>
  <c r="L319" i="4"/>
  <c r="M295" i="4"/>
  <c r="N295" i="4"/>
  <c r="L295" i="4"/>
  <c r="P295" i="4"/>
  <c r="O295" i="4"/>
  <c r="M271" i="4"/>
  <c r="P271" i="4"/>
  <c r="O271" i="4"/>
  <c r="N271" i="4"/>
  <c r="L271" i="4"/>
  <c r="M247" i="4"/>
  <c r="P247" i="4"/>
  <c r="L247" i="4"/>
  <c r="O247" i="4"/>
  <c r="N247" i="4"/>
  <c r="M223" i="4"/>
  <c r="N223" i="4"/>
  <c r="L223" i="4"/>
  <c r="P223" i="4"/>
  <c r="O223" i="4"/>
  <c r="M199" i="4"/>
  <c r="P199" i="4"/>
  <c r="L199" i="4"/>
  <c r="O199" i="4"/>
  <c r="N199" i="4"/>
  <c r="M175" i="4"/>
  <c r="N175" i="4"/>
  <c r="L175" i="4"/>
  <c r="P175" i="4"/>
  <c r="O175" i="4"/>
  <c r="M151" i="4"/>
  <c r="P151" i="4"/>
  <c r="O151" i="4"/>
  <c r="N151" i="4"/>
  <c r="L151" i="4"/>
  <c r="M127" i="4"/>
  <c r="N127" i="4"/>
  <c r="L127" i="4"/>
  <c r="P127" i="4"/>
  <c r="O127" i="4"/>
  <c r="M103" i="4"/>
  <c r="P103" i="4"/>
  <c r="L103" i="4"/>
  <c r="O103" i="4"/>
  <c r="N103" i="4"/>
  <c r="M79" i="4"/>
  <c r="N79" i="4"/>
  <c r="L79" i="4"/>
  <c r="P79" i="4"/>
  <c r="O79" i="4"/>
  <c r="M55" i="4"/>
  <c r="P55" i="4"/>
  <c r="O55" i="4"/>
  <c r="N55" i="4"/>
  <c r="L55" i="4"/>
  <c r="M31" i="4"/>
  <c r="N31" i="4"/>
  <c r="O31" i="4"/>
  <c r="L31" i="4"/>
  <c r="P31" i="4"/>
  <c r="N1180" i="4"/>
  <c r="M1180" i="4"/>
  <c r="L1180" i="4"/>
  <c r="O1180" i="4"/>
  <c r="P1180" i="4"/>
  <c r="N1156" i="4"/>
  <c r="M1156" i="4"/>
  <c r="L1156" i="4"/>
  <c r="P1156" i="4"/>
  <c r="O1156" i="4"/>
  <c r="N1132" i="4"/>
  <c r="M1132" i="4"/>
  <c r="L1132" i="4"/>
  <c r="P1132" i="4"/>
  <c r="O1132" i="4"/>
  <c r="N1108" i="4"/>
  <c r="M1108" i="4"/>
  <c r="L1108" i="4"/>
  <c r="O1108" i="4"/>
  <c r="P1108" i="4"/>
  <c r="N1084" i="4"/>
  <c r="M1084" i="4"/>
  <c r="L1084" i="4"/>
  <c r="P1084" i="4"/>
  <c r="O1084" i="4"/>
  <c r="N1060" i="4"/>
  <c r="M1060" i="4"/>
  <c r="L1060" i="4"/>
  <c r="O1060" i="4"/>
  <c r="P1060" i="4"/>
  <c r="N1036" i="4"/>
  <c r="M1036" i="4"/>
  <c r="L1036" i="4"/>
  <c r="P1036" i="4"/>
  <c r="O1036" i="4"/>
  <c r="N1012" i="4"/>
  <c r="M1012" i="4"/>
  <c r="L1012" i="4"/>
  <c r="O1012" i="4"/>
  <c r="P1012" i="4"/>
  <c r="P988" i="4"/>
  <c r="L988" i="4"/>
  <c r="N988" i="4"/>
  <c r="O988" i="4"/>
  <c r="M988" i="4"/>
  <c r="P964" i="4"/>
  <c r="L964" i="4"/>
  <c r="N964" i="4"/>
  <c r="M964" i="4"/>
  <c r="O964" i="4"/>
  <c r="P940" i="4"/>
  <c r="L940" i="4"/>
  <c r="N940" i="4"/>
  <c r="O940" i="4"/>
  <c r="M940" i="4"/>
  <c r="P916" i="4"/>
  <c r="L916" i="4"/>
  <c r="O916" i="4"/>
  <c r="N916" i="4"/>
  <c r="M916" i="4"/>
  <c r="O892" i="4"/>
  <c r="N892" i="4"/>
  <c r="M892" i="4"/>
  <c r="L892" i="4"/>
  <c r="P892" i="4"/>
  <c r="O868" i="4"/>
  <c r="L868" i="4"/>
  <c r="P868" i="4"/>
  <c r="N868" i="4"/>
  <c r="M868" i="4"/>
  <c r="O844" i="4"/>
  <c r="N844" i="4"/>
  <c r="M844" i="4"/>
  <c r="P844" i="4"/>
  <c r="L844" i="4"/>
  <c r="O820" i="4"/>
  <c r="L820" i="4"/>
  <c r="P820" i="4"/>
  <c r="N820" i="4"/>
  <c r="M820" i="4"/>
  <c r="O796" i="4"/>
  <c r="N796" i="4"/>
  <c r="M796" i="4"/>
  <c r="L796" i="4"/>
  <c r="P796" i="4"/>
  <c r="O772" i="4"/>
  <c r="L772" i="4"/>
  <c r="P772" i="4"/>
  <c r="M772" i="4"/>
  <c r="N772" i="4"/>
  <c r="O748" i="4"/>
  <c r="N748" i="4"/>
  <c r="M748" i="4"/>
  <c r="P748" i="4"/>
  <c r="L748" i="4"/>
  <c r="O724" i="4"/>
  <c r="L724" i="4"/>
  <c r="P724" i="4"/>
  <c r="N724" i="4"/>
  <c r="M724" i="4"/>
  <c r="N316" i="4"/>
  <c r="P316" i="4"/>
  <c r="L316" i="4"/>
  <c r="O316" i="4"/>
  <c r="M316" i="4"/>
  <c r="N292" i="4"/>
  <c r="M292" i="4"/>
  <c r="P292" i="4"/>
  <c r="O292" i="4"/>
  <c r="L292" i="4"/>
  <c r="N244" i="4"/>
  <c r="P244" i="4"/>
  <c r="O244" i="4"/>
  <c r="M244" i="4"/>
  <c r="L244" i="4"/>
  <c r="N220" i="4"/>
  <c r="M220" i="4"/>
  <c r="L220" i="4"/>
  <c r="P220" i="4"/>
  <c r="O220" i="4"/>
  <c r="N172" i="4"/>
  <c r="M172" i="4"/>
  <c r="O172" i="4"/>
  <c r="L172" i="4"/>
  <c r="P172" i="4"/>
  <c r="O1189" i="4"/>
  <c r="N1189" i="4"/>
  <c r="M1189" i="4"/>
  <c r="L1189" i="4"/>
  <c r="P1189" i="4"/>
  <c r="O1165" i="4"/>
  <c r="N1165" i="4"/>
  <c r="M1165" i="4"/>
  <c r="P1165" i="4"/>
  <c r="L1165" i="4"/>
  <c r="O1141" i="4"/>
  <c r="N1141" i="4"/>
  <c r="M1141" i="4"/>
  <c r="L1141" i="4"/>
  <c r="P1141" i="4"/>
  <c r="O1117" i="4"/>
  <c r="N1117" i="4"/>
  <c r="M1117" i="4"/>
  <c r="P1117" i="4"/>
  <c r="L1117" i="4"/>
  <c r="O1093" i="4"/>
  <c r="N1093" i="4"/>
  <c r="M1093" i="4"/>
  <c r="P1093" i="4"/>
  <c r="L1093" i="4"/>
  <c r="O1069" i="4"/>
  <c r="N1069" i="4"/>
  <c r="M1069" i="4"/>
  <c r="P1069" i="4"/>
  <c r="L1069" i="4"/>
  <c r="O1045" i="4"/>
  <c r="N1045" i="4"/>
  <c r="M1045" i="4"/>
  <c r="L1045" i="4"/>
  <c r="P1045" i="4"/>
  <c r="O1021" i="4"/>
  <c r="N1021" i="4"/>
  <c r="M1021" i="4"/>
  <c r="P1021" i="4"/>
  <c r="L1021" i="4"/>
  <c r="O997" i="4"/>
  <c r="N997" i="4"/>
  <c r="M997" i="4"/>
  <c r="P997" i="4"/>
  <c r="L997" i="4"/>
  <c r="M973" i="4"/>
  <c r="L973" i="4"/>
  <c r="N973" i="4"/>
  <c r="P973" i="4"/>
  <c r="O973" i="4"/>
  <c r="M949" i="4"/>
  <c r="O949" i="4"/>
  <c r="P949" i="4"/>
  <c r="N949" i="4"/>
  <c r="L949" i="4"/>
  <c r="M925" i="4"/>
  <c r="L925" i="4"/>
  <c r="O925" i="4"/>
  <c r="N925" i="4"/>
  <c r="P925" i="4"/>
  <c r="M901" i="4"/>
  <c r="O901" i="4"/>
  <c r="L901" i="4"/>
  <c r="N901" i="4"/>
  <c r="P901" i="4"/>
  <c r="P877" i="4"/>
  <c r="L877" i="4"/>
  <c r="M877" i="4"/>
  <c r="O877" i="4"/>
  <c r="N877" i="4"/>
  <c r="P853" i="4"/>
  <c r="L853" i="4"/>
  <c r="O853" i="4"/>
  <c r="N853" i="4"/>
  <c r="M853" i="4"/>
  <c r="P829" i="4"/>
  <c r="L829" i="4"/>
  <c r="M829" i="4"/>
  <c r="O829" i="4"/>
  <c r="N829" i="4"/>
  <c r="P805" i="4"/>
  <c r="L805" i="4"/>
  <c r="O805" i="4"/>
  <c r="N805" i="4"/>
  <c r="M805" i="4"/>
  <c r="P781" i="4"/>
  <c r="L781" i="4"/>
  <c r="M781" i="4"/>
  <c r="O781" i="4"/>
  <c r="N781" i="4"/>
  <c r="P757" i="4"/>
  <c r="L757" i="4"/>
  <c r="O757" i="4"/>
  <c r="N757" i="4"/>
  <c r="M757" i="4"/>
  <c r="P733" i="4"/>
  <c r="L733" i="4"/>
  <c r="M733" i="4"/>
  <c r="N733" i="4"/>
  <c r="O733" i="4"/>
  <c r="P709" i="4"/>
  <c r="L709" i="4"/>
  <c r="O709" i="4"/>
  <c r="N709" i="4"/>
  <c r="M709" i="4"/>
  <c r="P1186" i="4"/>
  <c r="L1186" i="4"/>
  <c r="O1186" i="4"/>
  <c r="M1186" i="4"/>
  <c r="N1186" i="4"/>
  <c r="P1162" i="4"/>
  <c r="L1162" i="4"/>
  <c r="O1162" i="4"/>
  <c r="N1162" i="4"/>
  <c r="M1162" i="4"/>
  <c r="P1138" i="4"/>
  <c r="L1138" i="4"/>
  <c r="O1138" i="4"/>
  <c r="M1138" i="4"/>
  <c r="N1138" i="4"/>
  <c r="P1114" i="4"/>
  <c r="L1114" i="4"/>
  <c r="O1114" i="4"/>
  <c r="N1114" i="4"/>
  <c r="M1114" i="4"/>
  <c r="P1090" i="4"/>
  <c r="L1090" i="4"/>
  <c r="O1090" i="4"/>
  <c r="M1090" i="4"/>
  <c r="N1090" i="4"/>
  <c r="P1066" i="4"/>
  <c r="L1066" i="4"/>
  <c r="O1066" i="4"/>
  <c r="N1066" i="4"/>
  <c r="M1066" i="4"/>
  <c r="P1042" i="4"/>
  <c r="L1042" i="4"/>
  <c r="O1042" i="4"/>
  <c r="N1042" i="4"/>
  <c r="M1042" i="4"/>
  <c r="P1018" i="4"/>
  <c r="L1018" i="4"/>
  <c r="O1018" i="4"/>
  <c r="N1018" i="4"/>
  <c r="M1018" i="4"/>
  <c r="N994" i="4"/>
  <c r="O994" i="4"/>
  <c r="M994" i="4"/>
  <c r="L994" i="4"/>
  <c r="P994" i="4"/>
  <c r="N970" i="4"/>
  <c r="L970" i="4"/>
  <c r="P970" i="4"/>
  <c r="O970" i="4"/>
  <c r="M970" i="4"/>
  <c r="N946" i="4"/>
  <c r="O946" i="4"/>
  <c r="P946" i="4"/>
  <c r="M946" i="4"/>
  <c r="L946" i="4"/>
  <c r="N922" i="4"/>
  <c r="L922" i="4"/>
  <c r="M922" i="4"/>
  <c r="P922" i="4"/>
  <c r="O922" i="4"/>
  <c r="N898" i="4"/>
  <c r="O898" i="4"/>
  <c r="P898" i="4"/>
  <c r="M898" i="4"/>
  <c r="L898" i="4"/>
  <c r="M874" i="4"/>
  <c r="L874" i="4"/>
  <c r="P874" i="4"/>
  <c r="N874" i="4"/>
  <c r="O874" i="4"/>
  <c r="M850" i="4"/>
  <c r="O850" i="4"/>
  <c r="N850" i="4"/>
  <c r="P850" i="4"/>
  <c r="L850" i="4"/>
  <c r="M826" i="4"/>
  <c r="L826" i="4"/>
  <c r="P826" i="4"/>
  <c r="O826" i="4"/>
  <c r="N826" i="4"/>
  <c r="M802" i="4"/>
  <c r="O802" i="4"/>
  <c r="N802" i="4"/>
  <c r="L802" i="4"/>
  <c r="P802" i="4"/>
  <c r="M778" i="4"/>
  <c r="L778" i="4"/>
  <c r="P778" i="4"/>
  <c r="O778" i="4"/>
  <c r="N778" i="4"/>
  <c r="M754" i="4"/>
  <c r="O754" i="4"/>
  <c r="N754" i="4"/>
  <c r="P754" i="4"/>
  <c r="L754" i="4"/>
  <c r="M730" i="4"/>
  <c r="L730" i="4"/>
  <c r="P730" i="4"/>
  <c r="O730" i="4"/>
  <c r="N730" i="4"/>
  <c r="M706" i="4"/>
  <c r="O706" i="4"/>
  <c r="N706" i="4"/>
  <c r="L706" i="4"/>
  <c r="P706" i="4"/>
  <c r="P466" i="4"/>
  <c r="L466" i="4"/>
  <c r="O466" i="4"/>
  <c r="N466" i="4"/>
  <c r="M466" i="4"/>
  <c r="P442" i="4"/>
  <c r="L442" i="4"/>
  <c r="O442" i="4"/>
  <c r="N442" i="4"/>
  <c r="M442" i="4"/>
  <c r="P370" i="4"/>
  <c r="L370" i="4"/>
  <c r="O370" i="4"/>
  <c r="N370" i="4"/>
  <c r="M370" i="4"/>
  <c r="P346" i="4"/>
  <c r="L346" i="4"/>
  <c r="N346" i="4"/>
  <c r="M346" i="4"/>
  <c r="O346" i="4"/>
  <c r="P274" i="4"/>
  <c r="L274" i="4"/>
  <c r="M274" i="4"/>
  <c r="O274" i="4"/>
  <c r="N274" i="4"/>
  <c r="P202" i="4"/>
  <c r="L202" i="4"/>
  <c r="O202" i="4"/>
  <c r="N202" i="4"/>
  <c r="M202" i="4"/>
  <c r="P130" i="4"/>
  <c r="L130" i="4"/>
  <c r="N130" i="4"/>
  <c r="O130" i="4"/>
  <c r="M130" i="4"/>
  <c r="P106" i="4"/>
  <c r="L106" i="4"/>
  <c r="O106" i="4"/>
  <c r="N106" i="4"/>
  <c r="M106" i="4"/>
  <c r="G7" i="2"/>
  <c r="E7" i="4"/>
  <c r="F7" i="4"/>
  <c r="F9" i="4"/>
  <c r="G7" i="4"/>
  <c r="H7" i="4"/>
  <c r="D8" i="4"/>
  <c r="C7" i="4"/>
  <c r="J7" i="4" s="1"/>
  <c r="C9" i="4"/>
  <c r="C8" i="4"/>
  <c r="D7" i="4"/>
  <c r="D9" i="4"/>
  <c r="N1192" i="2"/>
  <c r="M1192" i="2"/>
  <c r="P1192" i="2"/>
  <c r="O1192" i="2"/>
  <c r="L1192" i="2"/>
  <c r="N1144" i="2"/>
  <c r="M1144" i="2"/>
  <c r="P1144" i="2"/>
  <c r="O1144" i="2"/>
  <c r="L1144" i="2"/>
  <c r="N1120" i="2"/>
  <c r="M1120" i="2"/>
  <c r="P1120" i="2"/>
  <c r="O1120" i="2"/>
  <c r="L1120" i="2"/>
  <c r="N1096" i="2"/>
  <c r="M1096" i="2"/>
  <c r="P1096" i="2"/>
  <c r="O1096" i="2"/>
  <c r="L1096" i="2"/>
  <c r="N1072" i="2"/>
  <c r="M1072" i="2"/>
  <c r="P1072" i="2"/>
  <c r="O1072" i="2"/>
  <c r="L1072" i="2"/>
  <c r="N1048" i="2"/>
  <c r="M1048" i="2"/>
  <c r="P1048" i="2"/>
  <c r="O1048" i="2"/>
  <c r="L1048" i="2"/>
  <c r="N1024" i="2"/>
  <c r="M1024" i="2"/>
  <c r="P1024" i="2"/>
  <c r="O1024" i="2"/>
  <c r="L1024" i="2"/>
  <c r="N1000" i="2"/>
  <c r="M1000" i="2"/>
  <c r="P1000" i="2"/>
  <c r="O1000" i="2"/>
  <c r="L1000" i="2"/>
  <c r="P904" i="2"/>
  <c r="L904" i="2"/>
  <c r="O904" i="2"/>
  <c r="N904" i="2"/>
  <c r="M904" i="2"/>
  <c r="M724" i="2"/>
  <c r="P724" i="2"/>
  <c r="L724" i="2"/>
  <c r="O724" i="2"/>
  <c r="N724" i="2"/>
  <c r="P460" i="2"/>
  <c r="L460" i="2"/>
  <c r="O460" i="2"/>
  <c r="N460" i="2"/>
  <c r="M460" i="2"/>
  <c r="O1129" i="2"/>
  <c r="N1129" i="2"/>
  <c r="P1129" i="2"/>
  <c r="M1129" i="2"/>
  <c r="L1129" i="2"/>
  <c r="O1045" i="2"/>
  <c r="N1045" i="2"/>
  <c r="M1045" i="2"/>
  <c r="L1045" i="2"/>
  <c r="P1045" i="2"/>
  <c r="M949" i="2"/>
  <c r="P949" i="2"/>
  <c r="L949" i="2"/>
  <c r="O949" i="2"/>
  <c r="N949" i="2"/>
  <c r="N829" i="2"/>
  <c r="M829" i="2"/>
  <c r="P829" i="2"/>
  <c r="L829" i="2"/>
  <c r="O829" i="2"/>
  <c r="N721" i="2"/>
  <c r="M721" i="2"/>
  <c r="P721" i="2"/>
  <c r="L721" i="2"/>
  <c r="O721" i="2"/>
  <c r="N601" i="2"/>
  <c r="M601" i="2"/>
  <c r="P601" i="2"/>
  <c r="L601" i="2"/>
  <c r="O601" i="2"/>
  <c r="M505" i="2"/>
  <c r="P505" i="2"/>
  <c r="L505" i="2"/>
  <c r="O505" i="2"/>
  <c r="N505" i="2"/>
  <c r="M421" i="2"/>
  <c r="P421" i="2"/>
  <c r="L421" i="2"/>
  <c r="O421" i="2"/>
  <c r="N421" i="2"/>
  <c r="M301" i="2"/>
  <c r="P301" i="2"/>
  <c r="L301" i="2"/>
  <c r="O301" i="2"/>
  <c r="N301" i="2"/>
  <c r="M205" i="2"/>
  <c r="P205" i="2"/>
  <c r="L205" i="2"/>
  <c r="N205" i="2"/>
  <c r="O205" i="2"/>
  <c r="M109" i="2"/>
  <c r="P109" i="2"/>
  <c r="L109" i="2"/>
  <c r="O109" i="2"/>
  <c r="N109" i="2"/>
  <c r="M985" i="2"/>
  <c r="P985" i="2"/>
  <c r="L985" i="2"/>
  <c r="O985" i="2"/>
  <c r="N985" i="2"/>
  <c r="N805" i="2"/>
  <c r="M805" i="2"/>
  <c r="P805" i="2"/>
  <c r="L805" i="2"/>
  <c r="O805" i="2"/>
  <c r="N685" i="2"/>
  <c r="M685" i="2"/>
  <c r="P685" i="2"/>
  <c r="L685" i="2"/>
  <c r="O685" i="2"/>
  <c r="N565" i="2"/>
  <c r="M565" i="2"/>
  <c r="P565" i="2"/>
  <c r="L565" i="2"/>
  <c r="O565" i="2"/>
  <c r="M457" i="2"/>
  <c r="P457" i="2"/>
  <c r="L457" i="2"/>
  <c r="O457" i="2"/>
  <c r="N457" i="2"/>
  <c r="M337" i="2"/>
  <c r="P337" i="2"/>
  <c r="L337" i="2"/>
  <c r="O337" i="2"/>
  <c r="N337" i="2"/>
  <c r="M217" i="2"/>
  <c r="P217" i="2"/>
  <c r="L217" i="2"/>
  <c r="N217" i="2"/>
  <c r="O217" i="2"/>
  <c r="M121" i="2"/>
  <c r="N121" i="2"/>
  <c r="P121" i="2"/>
  <c r="L121" i="2"/>
  <c r="O121" i="2"/>
  <c r="M13" i="2"/>
  <c r="P13" i="2"/>
  <c r="L13" i="2"/>
  <c r="N13" i="2"/>
  <c r="O13" i="2"/>
  <c r="P1186" i="2"/>
  <c r="L1186" i="2"/>
  <c r="O1186" i="2"/>
  <c r="N1186" i="2"/>
  <c r="M1186" i="2"/>
  <c r="P1162" i="2"/>
  <c r="L1162" i="2"/>
  <c r="O1162" i="2"/>
  <c r="N1162" i="2"/>
  <c r="M1162" i="2"/>
  <c r="P1138" i="2"/>
  <c r="L1138" i="2"/>
  <c r="O1138" i="2"/>
  <c r="N1138" i="2"/>
  <c r="M1138" i="2"/>
  <c r="P1114" i="2"/>
  <c r="L1114" i="2"/>
  <c r="O1114" i="2"/>
  <c r="N1114" i="2"/>
  <c r="M1114" i="2"/>
  <c r="P1090" i="2"/>
  <c r="L1090" i="2"/>
  <c r="O1090" i="2"/>
  <c r="N1090" i="2"/>
  <c r="M1090" i="2"/>
  <c r="P1066" i="2"/>
  <c r="L1066" i="2"/>
  <c r="O1066" i="2"/>
  <c r="N1066" i="2"/>
  <c r="M1066" i="2"/>
  <c r="P1042" i="2"/>
  <c r="L1042" i="2"/>
  <c r="O1042" i="2"/>
  <c r="N1042" i="2"/>
  <c r="M1042" i="2"/>
  <c r="P1018" i="2"/>
  <c r="L1018" i="2"/>
  <c r="O1018" i="2"/>
  <c r="N1018" i="2"/>
  <c r="M1018" i="2"/>
  <c r="N994" i="2"/>
  <c r="M994" i="2"/>
  <c r="P994" i="2"/>
  <c r="L994" i="2"/>
  <c r="O994" i="2"/>
  <c r="N970" i="2"/>
  <c r="M970" i="2"/>
  <c r="P970" i="2"/>
  <c r="L970" i="2"/>
  <c r="O970" i="2"/>
  <c r="N946" i="2"/>
  <c r="M946" i="2"/>
  <c r="P946" i="2"/>
  <c r="L946" i="2"/>
  <c r="O946" i="2"/>
  <c r="N922" i="2"/>
  <c r="M922" i="2"/>
  <c r="P922" i="2"/>
  <c r="L922" i="2"/>
  <c r="O922" i="2"/>
  <c r="N898" i="2"/>
  <c r="M898" i="2"/>
  <c r="P898" i="2"/>
  <c r="L898" i="2"/>
  <c r="O898" i="2"/>
  <c r="O874" i="2"/>
  <c r="N874" i="2"/>
  <c r="M874" i="2"/>
  <c r="L874" i="2"/>
  <c r="P874" i="2"/>
  <c r="O850" i="2"/>
  <c r="N850" i="2"/>
  <c r="M850" i="2"/>
  <c r="P850" i="2"/>
  <c r="L850" i="2"/>
  <c r="O826" i="2"/>
  <c r="N826" i="2"/>
  <c r="M826" i="2"/>
  <c r="L826" i="2"/>
  <c r="P826" i="2"/>
  <c r="O802" i="2"/>
  <c r="N802" i="2"/>
  <c r="M802" i="2"/>
  <c r="P802" i="2"/>
  <c r="L802" i="2"/>
  <c r="O778" i="2"/>
  <c r="N778" i="2"/>
  <c r="M778" i="2"/>
  <c r="L778" i="2"/>
  <c r="P778" i="2"/>
  <c r="O754" i="2"/>
  <c r="N754" i="2"/>
  <c r="M754" i="2"/>
  <c r="P754" i="2"/>
  <c r="L754" i="2"/>
  <c r="O730" i="2"/>
  <c r="N730" i="2"/>
  <c r="M730" i="2"/>
  <c r="L730" i="2"/>
  <c r="P730" i="2"/>
  <c r="O706" i="2"/>
  <c r="N706" i="2"/>
  <c r="M706" i="2"/>
  <c r="P706" i="2"/>
  <c r="L706" i="2"/>
  <c r="O682" i="2"/>
  <c r="N682" i="2"/>
  <c r="M682" i="2"/>
  <c r="L682" i="2"/>
  <c r="P682" i="2"/>
  <c r="O658" i="2"/>
  <c r="N658" i="2"/>
  <c r="M658" i="2"/>
  <c r="P658" i="2"/>
  <c r="L658" i="2"/>
  <c r="O634" i="2"/>
  <c r="N634" i="2"/>
  <c r="M634" i="2"/>
  <c r="L634" i="2"/>
  <c r="P634" i="2"/>
  <c r="O610" i="2"/>
  <c r="N610" i="2"/>
  <c r="M610" i="2"/>
  <c r="P610" i="2"/>
  <c r="L610" i="2"/>
  <c r="O586" i="2"/>
  <c r="N586" i="2"/>
  <c r="M586" i="2"/>
  <c r="L586" i="2"/>
  <c r="P586" i="2"/>
  <c r="O562" i="2"/>
  <c r="N562" i="2"/>
  <c r="M562" i="2"/>
  <c r="P562" i="2"/>
  <c r="L562" i="2"/>
  <c r="O538" i="2"/>
  <c r="N538" i="2"/>
  <c r="M538" i="2"/>
  <c r="L538" i="2"/>
  <c r="P538" i="2"/>
  <c r="N514" i="2"/>
  <c r="M514" i="2"/>
  <c r="P514" i="2"/>
  <c r="L514" i="2"/>
  <c r="O514" i="2"/>
  <c r="N490" i="2"/>
  <c r="M490" i="2"/>
  <c r="P490" i="2"/>
  <c r="L490" i="2"/>
  <c r="O490" i="2"/>
  <c r="N466" i="2"/>
  <c r="M466" i="2"/>
  <c r="P466" i="2"/>
  <c r="L466" i="2"/>
  <c r="O466" i="2"/>
  <c r="N442" i="2"/>
  <c r="M442" i="2"/>
  <c r="P442" i="2"/>
  <c r="L442" i="2"/>
  <c r="O442" i="2"/>
  <c r="P988" i="2"/>
  <c r="L988" i="2"/>
  <c r="O988" i="2"/>
  <c r="N988" i="2"/>
  <c r="M988" i="2"/>
  <c r="P928" i="2"/>
  <c r="L928" i="2"/>
  <c r="O928" i="2"/>
  <c r="N928" i="2"/>
  <c r="M928" i="2"/>
  <c r="M856" i="2"/>
  <c r="P856" i="2"/>
  <c r="L856" i="2"/>
  <c r="O856" i="2"/>
  <c r="N856" i="2"/>
  <c r="M796" i="2"/>
  <c r="P796" i="2"/>
  <c r="L796" i="2"/>
  <c r="O796" i="2"/>
  <c r="N796" i="2"/>
  <c r="M748" i="2"/>
  <c r="P748" i="2"/>
  <c r="L748" i="2"/>
  <c r="O748" i="2"/>
  <c r="N748" i="2"/>
  <c r="M688" i="2"/>
  <c r="P688" i="2"/>
  <c r="L688" i="2"/>
  <c r="O688" i="2"/>
  <c r="N688" i="2"/>
  <c r="M640" i="2"/>
  <c r="P640" i="2"/>
  <c r="L640" i="2"/>
  <c r="O640" i="2"/>
  <c r="N640" i="2"/>
  <c r="M568" i="2"/>
  <c r="P568" i="2"/>
  <c r="L568" i="2"/>
  <c r="O568" i="2"/>
  <c r="N568" i="2"/>
  <c r="P520" i="2"/>
  <c r="L520" i="2"/>
  <c r="O520" i="2"/>
  <c r="N520" i="2"/>
  <c r="M520" i="2"/>
  <c r="P472" i="2"/>
  <c r="L472" i="2"/>
  <c r="O472" i="2"/>
  <c r="N472" i="2"/>
  <c r="M472" i="2"/>
  <c r="O1189" i="2"/>
  <c r="N1189" i="2"/>
  <c r="M1189" i="2"/>
  <c r="L1189" i="2"/>
  <c r="P1189" i="2"/>
  <c r="O1153" i="2"/>
  <c r="N1153" i="2"/>
  <c r="P1153" i="2"/>
  <c r="M1153" i="2"/>
  <c r="L1153" i="2"/>
  <c r="O1117" i="2"/>
  <c r="N1117" i="2"/>
  <c r="M1117" i="2"/>
  <c r="L1117" i="2"/>
  <c r="P1117" i="2"/>
  <c r="O1069" i="2"/>
  <c r="N1069" i="2"/>
  <c r="M1069" i="2"/>
  <c r="L1069" i="2"/>
  <c r="P1069" i="2"/>
  <c r="O997" i="2"/>
  <c r="N997" i="2"/>
  <c r="M997" i="2"/>
  <c r="L997" i="2"/>
  <c r="P997" i="2"/>
  <c r="M925" i="2"/>
  <c r="P925" i="2"/>
  <c r="L925" i="2"/>
  <c r="O925" i="2"/>
  <c r="N925" i="2"/>
  <c r="N865" i="2"/>
  <c r="M865" i="2"/>
  <c r="P865" i="2"/>
  <c r="L865" i="2"/>
  <c r="O865" i="2"/>
  <c r="N781" i="2"/>
  <c r="M781" i="2"/>
  <c r="P781" i="2"/>
  <c r="L781" i="2"/>
  <c r="O781" i="2"/>
  <c r="N697" i="2"/>
  <c r="M697" i="2"/>
  <c r="P697" i="2"/>
  <c r="L697" i="2"/>
  <c r="O697" i="2"/>
  <c r="N613" i="2"/>
  <c r="M613" i="2"/>
  <c r="P613" i="2"/>
  <c r="L613" i="2"/>
  <c r="O613" i="2"/>
  <c r="N541" i="2"/>
  <c r="M541" i="2"/>
  <c r="P541" i="2"/>
  <c r="L541" i="2"/>
  <c r="O541" i="2"/>
  <c r="M445" i="2"/>
  <c r="P445" i="2"/>
  <c r="L445" i="2"/>
  <c r="O445" i="2"/>
  <c r="N445" i="2"/>
  <c r="M373" i="2"/>
  <c r="P373" i="2"/>
  <c r="L373" i="2"/>
  <c r="O373" i="2"/>
  <c r="N373" i="2"/>
  <c r="M289" i="2"/>
  <c r="P289" i="2"/>
  <c r="L289" i="2"/>
  <c r="O289" i="2"/>
  <c r="N289" i="2"/>
  <c r="M193" i="2"/>
  <c r="N193" i="2"/>
  <c r="P193" i="2"/>
  <c r="L193" i="2"/>
  <c r="O193" i="2"/>
  <c r="M97" i="2"/>
  <c r="N97" i="2"/>
  <c r="P97" i="2"/>
  <c r="L97" i="2"/>
  <c r="O97" i="2"/>
  <c r="M25" i="2"/>
  <c r="P25" i="2"/>
  <c r="L25" i="2"/>
  <c r="O25" i="2"/>
  <c r="N25" i="2"/>
  <c r="M1183" i="2"/>
  <c r="P1183" i="2"/>
  <c r="L1183" i="2"/>
  <c r="O1183" i="2"/>
  <c r="N1183" i="2"/>
  <c r="M1159" i="2"/>
  <c r="P1159" i="2"/>
  <c r="L1159" i="2"/>
  <c r="O1159" i="2"/>
  <c r="N1159" i="2"/>
  <c r="M1135" i="2"/>
  <c r="P1135" i="2"/>
  <c r="L1135" i="2"/>
  <c r="O1135" i="2"/>
  <c r="N1135" i="2"/>
  <c r="M1111" i="2"/>
  <c r="P1111" i="2"/>
  <c r="L1111" i="2"/>
  <c r="O1111" i="2"/>
  <c r="N1111" i="2"/>
  <c r="M1087" i="2"/>
  <c r="P1087" i="2"/>
  <c r="L1087" i="2"/>
  <c r="O1087" i="2"/>
  <c r="N1087" i="2"/>
  <c r="M1063" i="2"/>
  <c r="P1063" i="2"/>
  <c r="L1063" i="2"/>
  <c r="O1063" i="2"/>
  <c r="N1063" i="2"/>
  <c r="M1039" i="2"/>
  <c r="P1039" i="2"/>
  <c r="L1039" i="2"/>
  <c r="O1039" i="2"/>
  <c r="N1039" i="2"/>
  <c r="M1015" i="2"/>
  <c r="P1015" i="2"/>
  <c r="L1015" i="2"/>
  <c r="O1015" i="2"/>
  <c r="N1015" i="2"/>
  <c r="O991" i="2"/>
  <c r="N991" i="2"/>
  <c r="M991" i="2"/>
  <c r="L991" i="2"/>
  <c r="P991" i="2"/>
  <c r="O967" i="2"/>
  <c r="N967" i="2"/>
  <c r="M967" i="2"/>
  <c r="P967" i="2"/>
  <c r="L967" i="2"/>
  <c r="O943" i="2"/>
  <c r="N943" i="2"/>
  <c r="M943" i="2"/>
  <c r="L943" i="2"/>
  <c r="P943" i="2"/>
  <c r="O919" i="2"/>
  <c r="N919" i="2"/>
  <c r="M919" i="2"/>
  <c r="P919" i="2"/>
  <c r="L919" i="2"/>
  <c r="O895" i="2"/>
  <c r="N895" i="2"/>
  <c r="M895" i="2"/>
  <c r="L895" i="2"/>
  <c r="P895" i="2"/>
  <c r="P871" i="2"/>
  <c r="L871" i="2"/>
  <c r="O871" i="2"/>
  <c r="N871" i="2"/>
  <c r="M871" i="2"/>
  <c r="P847" i="2"/>
  <c r="L847" i="2"/>
  <c r="O847" i="2"/>
  <c r="N847" i="2"/>
  <c r="M847" i="2"/>
  <c r="P823" i="2"/>
  <c r="L823" i="2"/>
  <c r="O823" i="2"/>
  <c r="N823" i="2"/>
  <c r="M823" i="2"/>
  <c r="P799" i="2"/>
  <c r="L799" i="2"/>
  <c r="O799" i="2"/>
  <c r="N799" i="2"/>
  <c r="M799" i="2"/>
  <c r="P775" i="2"/>
  <c r="L775" i="2"/>
  <c r="O775" i="2"/>
  <c r="N775" i="2"/>
  <c r="M775" i="2"/>
  <c r="P751" i="2"/>
  <c r="L751" i="2"/>
  <c r="O751" i="2"/>
  <c r="N751" i="2"/>
  <c r="M751" i="2"/>
  <c r="P727" i="2"/>
  <c r="L727" i="2"/>
  <c r="O727" i="2"/>
  <c r="N727" i="2"/>
  <c r="M727" i="2"/>
  <c r="P703" i="2"/>
  <c r="L703" i="2"/>
  <c r="O703" i="2"/>
  <c r="N703" i="2"/>
  <c r="M703" i="2"/>
  <c r="P679" i="2"/>
  <c r="L679" i="2"/>
  <c r="O679" i="2"/>
  <c r="N679" i="2"/>
  <c r="M679" i="2"/>
  <c r="P655" i="2"/>
  <c r="L655" i="2"/>
  <c r="O655" i="2"/>
  <c r="N655" i="2"/>
  <c r="M655" i="2"/>
  <c r="P631" i="2"/>
  <c r="L631" i="2"/>
  <c r="O631" i="2"/>
  <c r="N631" i="2"/>
  <c r="M631" i="2"/>
  <c r="P607" i="2"/>
  <c r="L607" i="2"/>
  <c r="O607" i="2"/>
  <c r="N607" i="2"/>
  <c r="M607" i="2"/>
  <c r="P583" i="2"/>
  <c r="L583" i="2"/>
  <c r="O583" i="2"/>
  <c r="N583" i="2"/>
  <c r="M583" i="2"/>
  <c r="P559" i="2"/>
  <c r="L559" i="2"/>
  <c r="O559" i="2"/>
  <c r="N559" i="2"/>
  <c r="M559" i="2"/>
  <c r="P535" i="2"/>
  <c r="N535" i="2"/>
  <c r="O535" i="2"/>
  <c r="M535" i="2"/>
  <c r="L535" i="2"/>
  <c r="O511" i="2"/>
  <c r="N511" i="2"/>
  <c r="M511" i="2"/>
  <c r="L511" i="2"/>
  <c r="P511" i="2"/>
  <c r="O487" i="2"/>
  <c r="N487" i="2"/>
  <c r="M487" i="2"/>
  <c r="P487" i="2"/>
  <c r="L487" i="2"/>
  <c r="O463" i="2"/>
  <c r="N463" i="2"/>
  <c r="M463" i="2"/>
  <c r="L463" i="2"/>
  <c r="P463" i="2"/>
  <c r="O439" i="2"/>
  <c r="N439" i="2"/>
  <c r="M439" i="2"/>
  <c r="P439" i="2"/>
  <c r="L439" i="2"/>
  <c r="O415" i="2"/>
  <c r="N415" i="2"/>
  <c r="M415" i="2"/>
  <c r="L415" i="2"/>
  <c r="P415" i="2"/>
  <c r="O391" i="2"/>
  <c r="N391" i="2"/>
  <c r="M391" i="2"/>
  <c r="P391" i="2"/>
  <c r="L391" i="2"/>
  <c r="O367" i="2"/>
  <c r="N367" i="2"/>
  <c r="M367" i="2"/>
  <c r="L367" i="2"/>
  <c r="P367" i="2"/>
  <c r="O343" i="2"/>
  <c r="N343" i="2"/>
  <c r="M343" i="2"/>
  <c r="P343" i="2"/>
  <c r="L343" i="2"/>
  <c r="O319" i="2"/>
  <c r="N319" i="2"/>
  <c r="M319" i="2"/>
  <c r="L319" i="2"/>
  <c r="P319" i="2"/>
  <c r="O295" i="2"/>
  <c r="N295" i="2"/>
  <c r="M295" i="2"/>
  <c r="P295" i="2"/>
  <c r="L295" i="2"/>
  <c r="O271" i="2"/>
  <c r="N271" i="2"/>
  <c r="M271" i="2"/>
  <c r="L271" i="2"/>
  <c r="P271" i="2"/>
  <c r="O247" i="2"/>
  <c r="N247" i="2"/>
  <c r="M247" i="2"/>
  <c r="P247" i="2"/>
  <c r="L247" i="2"/>
  <c r="O223" i="2"/>
  <c r="N223" i="2"/>
  <c r="P223" i="2"/>
  <c r="M223" i="2"/>
  <c r="L223" i="2"/>
  <c r="O199" i="2"/>
  <c r="N199" i="2"/>
  <c r="L199" i="2"/>
  <c r="M199" i="2"/>
  <c r="P199" i="2"/>
  <c r="O175" i="2"/>
  <c r="L175" i="2"/>
  <c r="N175" i="2"/>
  <c r="P175" i="2"/>
  <c r="M175" i="2"/>
  <c r="O151" i="2"/>
  <c r="P151" i="2"/>
  <c r="N151" i="2"/>
  <c r="M151" i="2"/>
  <c r="L151" i="2"/>
  <c r="O127" i="2"/>
  <c r="N127" i="2"/>
  <c r="L127" i="2"/>
  <c r="M127" i="2"/>
  <c r="P127" i="2"/>
  <c r="O103" i="2"/>
  <c r="P103" i="2"/>
  <c r="N103" i="2"/>
  <c r="M103" i="2"/>
  <c r="L103" i="2"/>
  <c r="O79" i="2"/>
  <c r="L79" i="2"/>
  <c r="N79" i="2"/>
  <c r="M79" i="2"/>
  <c r="P79" i="2"/>
  <c r="O55" i="2"/>
  <c r="N55" i="2"/>
  <c r="P55" i="2"/>
  <c r="M55" i="2"/>
  <c r="L55" i="2"/>
  <c r="O31" i="2"/>
  <c r="P31" i="2"/>
  <c r="N31" i="2"/>
  <c r="M31" i="2"/>
  <c r="L31" i="2"/>
  <c r="N1168" i="2"/>
  <c r="M1168" i="2"/>
  <c r="P1168" i="2"/>
  <c r="O1168" i="2"/>
  <c r="L1168" i="2"/>
  <c r="P940" i="2"/>
  <c r="L940" i="2"/>
  <c r="O940" i="2"/>
  <c r="N940" i="2"/>
  <c r="M940" i="2"/>
  <c r="M880" i="2"/>
  <c r="P880" i="2"/>
  <c r="L880" i="2"/>
  <c r="O880" i="2"/>
  <c r="N880" i="2"/>
  <c r="M844" i="2"/>
  <c r="P844" i="2"/>
  <c r="L844" i="2"/>
  <c r="O844" i="2"/>
  <c r="N844" i="2"/>
  <c r="M784" i="2"/>
  <c r="P784" i="2"/>
  <c r="L784" i="2"/>
  <c r="O784" i="2"/>
  <c r="N784" i="2"/>
  <c r="M736" i="2"/>
  <c r="P736" i="2"/>
  <c r="L736" i="2"/>
  <c r="O736" i="2"/>
  <c r="N736" i="2"/>
  <c r="M676" i="2"/>
  <c r="P676" i="2"/>
  <c r="L676" i="2"/>
  <c r="O676" i="2"/>
  <c r="N676" i="2"/>
  <c r="M628" i="2"/>
  <c r="P628" i="2"/>
  <c r="L628" i="2"/>
  <c r="O628" i="2"/>
  <c r="N628" i="2"/>
  <c r="M580" i="2"/>
  <c r="P580" i="2"/>
  <c r="L580" i="2"/>
  <c r="O580" i="2"/>
  <c r="N580" i="2"/>
  <c r="P532" i="2"/>
  <c r="L532" i="2"/>
  <c r="O532" i="2"/>
  <c r="N532" i="2"/>
  <c r="M532" i="2"/>
  <c r="P484" i="2"/>
  <c r="L484" i="2"/>
  <c r="O484" i="2"/>
  <c r="N484" i="2"/>
  <c r="M484" i="2"/>
  <c r="O1105" i="2"/>
  <c r="N1105" i="2"/>
  <c r="P1105" i="2"/>
  <c r="M1105" i="2"/>
  <c r="L1105" i="2"/>
  <c r="O1021" i="2"/>
  <c r="N1021" i="2"/>
  <c r="M1021" i="2"/>
  <c r="L1021" i="2"/>
  <c r="P1021" i="2"/>
  <c r="M937" i="2"/>
  <c r="P937" i="2"/>
  <c r="L937" i="2"/>
  <c r="O937" i="2"/>
  <c r="N937" i="2"/>
  <c r="N877" i="2"/>
  <c r="M877" i="2"/>
  <c r="P877" i="2"/>
  <c r="L877" i="2"/>
  <c r="O877" i="2"/>
  <c r="N793" i="2"/>
  <c r="M793" i="2"/>
  <c r="P793" i="2"/>
  <c r="L793" i="2"/>
  <c r="O793" i="2"/>
  <c r="N709" i="2"/>
  <c r="M709" i="2"/>
  <c r="P709" i="2"/>
  <c r="L709" i="2"/>
  <c r="O709" i="2"/>
  <c r="N625" i="2"/>
  <c r="M625" i="2"/>
  <c r="P625" i="2"/>
  <c r="L625" i="2"/>
  <c r="O625" i="2"/>
  <c r="M529" i="2"/>
  <c r="P529" i="2"/>
  <c r="L529" i="2"/>
  <c r="O529" i="2"/>
  <c r="N529" i="2"/>
  <c r="M433" i="2"/>
  <c r="P433" i="2"/>
  <c r="L433" i="2"/>
  <c r="O433" i="2"/>
  <c r="N433" i="2"/>
  <c r="M361" i="2"/>
  <c r="P361" i="2"/>
  <c r="L361" i="2"/>
  <c r="O361" i="2"/>
  <c r="N361" i="2"/>
  <c r="M277" i="2"/>
  <c r="P277" i="2"/>
  <c r="L277" i="2"/>
  <c r="O277" i="2"/>
  <c r="N277" i="2"/>
  <c r="M181" i="2"/>
  <c r="N181" i="2"/>
  <c r="P181" i="2"/>
  <c r="L181" i="2"/>
  <c r="O181" i="2"/>
  <c r="M85" i="2"/>
  <c r="N85" i="2"/>
  <c r="P85" i="2"/>
  <c r="L85" i="2"/>
  <c r="O85" i="2"/>
  <c r="P148" i="2"/>
  <c r="L148" i="2"/>
  <c r="O148" i="2"/>
  <c r="M148" i="2"/>
  <c r="N148" i="2"/>
  <c r="N418" i="2"/>
  <c r="M418" i="2"/>
  <c r="P418" i="2"/>
  <c r="L418" i="2"/>
  <c r="O418" i="2"/>
  <c r="N394" i="2"/>
  <c r="M394" i="2"/>
  <c r="P394" i="2"/>
  <c r="L394" i="2"/>
  <c r="O394" i="2"/>
  <c r="N370" i="2"/>
  <c r="M370" i="2"/>
  <c r="P370" i="2"/>
  <c r="L370" i="2"/>
  <c r="O370" i="2"/>
  <c r="N346" i="2"/>
  <c r="M346" i="2"/>
  <c r="P346" i="2"/>
  <c r="L346" i="2"/>
  <c r="O346" i="2"/>
  <c r="N322" i="2"/>
  <c r="M322" i="2"/>
  <c r="P322" i="2"/>
  <c r="L322" i="2"/>
  <c r="O322" i="2"/>
  <c r="N298" i="2"/>
  <c r="M298" i="2"/>
  <c r="P298" i="2"/>
  <c r="L298" i="2"/>
  <c r="O298" i="2"/>
  <c r="N274" i="2"/>
  <c r="M274" i="2"/>
  <c r="P274" i="2"/>
  <c r="L274" i="2"/>
  <c r="O274" i="2"/>
  <c r="N250" i="2"/>
  <c r="M250" i="2"/>
  <c r="P250" i="2"/>
  <c r="L250" i="2"/>
  <c r="O250" i="2"/>
  <c r="N226" i="2"/>
  <c r="O226" i="2"/>
  <c r="P226" i="2"/>
  <c r="M226" i="2"/>
  <c r="L226" i="2"/>
  <c r="N202" i="2"/>
  <c r="O202" i="2"/>
  <c r="M202" i="2"/>
  <c r="P202" i="2"/>
  <c r="L202" i="2"/>
  <c r="N178" i="2"/>
  <c r="M178" i="2"/>
  <c r="P178" i="2"/>
  <c r="L178" i="2"/>
  <c r="O178" i="2"/>
  <c r="N154" i="2"/>
  <c r="M154" i="2"/>
  <c r="O154" i="2"/>
  <c r="P154" i="2"/>
  <c r="L154" i="2"/>
  <c r="N130" i="2"/>
  <c r="O130" i="2"/>
  <c r="M130" i="2"/>
  <c r="P130" i="2"/>
  <c r="L130" i="2"/>
  <c r="N106" i="2"/>
  <c r="M106" i="2"/>
  <c r="O106" i="2"/>
  <c r="P106" i="2"/>
  <c r="L106" i="2"/>
  <c r="N82" i="2"/>
  <c r="M82" i="2"/>
  <c r="O82" i="2"/>
  <c r="P82" i="2"/>
  <c r="L82" i="2"/>
  <c r="N58" i="2"/>
  <c r="O58" i="2"/>
  <c r="M58" i="2"/>
  <c r="P58" i="2"/>
  <c r="L58" i="2"/>
  <c r="N34" i="2"/>
  <c r="M34" i="2"/>
  <c r="P34" i="2"/>
  <c r="L34" i="2"/>
  <c r="O34" i="2"/>
  <c r="N10" i="2"/>
  <c r="O10" i="2"/>
  <c r="M10" i="2"/>
  <c r="P10" i="2"/>
  <c r="L10" i="2"/>
  <c r="P412" i="2"/>
  <c r="L412" i="2"/>
  <c r="O412" i="2"/>
  <c r="N412" i="2"/>
  <c r="M412" i="2"/>
  <c r="P364" i="2"/>
  <c r="L364" i="2"/>
  <c r="O364" i="2"/>
  <c r="N364" i="2"/>
  <c r="M364" i="2"/>
  <c r="P304" i="2"/>
  <c r="L304" i="2"/>
  <c r="O304" i="2"/>
  <c r="N304" i="2"/>
  <c r="M304" i="2"/>
  <c r="P256" i="2"/>
  <c r="L256" i="2"/>
  <c r="O256" i="2"/>
  <c r="N256" i="2"/>
  <c r="M256" i="2"/>
  <c r="P208" i="2"/>
  <c r="L208" i="2"/>
  <c r="O208" i="2"/>
  <c r="N208" i="2"/>
  <c r="M208" i="2"/>
  <c r="P136" i="2"/>
  <c r="L136" i="2"/>
  <c r="M136" i="2"/>
  <c r="O136" i="2"/>
  <c r="N136" i="2"/>
  <c r="P88" i="2"/>
  <c r="L88" i="2"/>
  <c r="O88" i="2"/>
  <c r="N88" i="2"/>
  <c r="M88" i="2"/>
  <c r="P40" i="2"/>
  <c r="L40" i="2"/>
  <c r="M40" i="2"/>
  <c r="O40" i="2"/>
  <c r="N40" i="2"/>
  <c r="P424" i="2"/>
  <c r="L424" i="2"/>
  <c r="O424" i="2"/>
  <c r="N424" i="2"/>
  <c r="M424" i="2"/>
  <c r="P376" i="2"/>
  <c r="L376" i="2"/>
  <c r="O376" i="2"/>
  <c r="N376" i="2"/>
  <c r="M376" i="2"/>
  <c r="P328" i="2"/>
  <c r="L328" i="2"/>
  <c r="O328" i="2"/>
  <c r="N328" i="2"/>
  <c r="M328" i="2"/>
  <c r="P268" i="2"/>
  <c r="L268" i="2"/>
  <c r="O268" i="2"/>
  <c r="N268" i="2"/>
  <c r="M268" i="2"/>
  <c r="P220" i="2"/>
  <c r="L220" i="2"/>
  <c r="M220" i="2"/>
  <c r="O220" i="2"/>
  <c r="N220" i="2"/>
  <c r="P184" i="2"/>
  <c r="L184" i="2"/>
  <c r="O184" i="2"/>
  <c r="M184" i="2"/>
  <c r="N184" i="2"/>
  <c r="P124" i="2"/>
  <c r="L124" i="2"/>
  <c r="O124" i="2"/>
  <c r="N124" i="2"/>
  <c r="M124" i="2"/>
  <c r="P76" i="2"/>
  <c r="L76" i="2"/>
  <c r="O76" i="2"/>
  <c r="N76" i="2"/>
  <c r="M76" i="2"/>
  <c r="P28" i="2"/>
  <c r="L28" i="2"/>
  <c r="O28" i="2"/>
  <c r="M28" i="2"/>
  <c r="N28" i="2"/>
  <c r="N1180" i="2"/>
  <c r="M1180" i="2"/>
  <c r="L1180" i="2"/>
  <c r="P1180" i="2"/>
  <c r="O1180" i="2"/>
  <c r="N1132" i="2"/>
  <c r="M1132" i="2"/>
  <c r="L1132" i="2"/>
  <c r="P1132" i="2"/>
  <c r="O1132" i="2"/>
  <c r="N1108" i="2"/>
  <c r="M1108" i="2"/>
  <c r="L1108" i="2"/>
  <c r="P1108" i="2"/>
  <c r="O1108" i="2"/>
  <c r="N1084" i="2"/>
  <c r="M1084" i="2"/>
  <c r="L1084" i="2"/>
  <c r="P1084" i="2"/>
  <c r="O1084" i="2"/>
  <c r="N1060" i="2"/>
  <c r="M1060" i="2"/>
  <c r="L1060" i="2"/>
  <c r="P1060" i="2"/>
  <c r="O1060" i="2"/>
  <c r="N1036" i="2"/>
  <c r="M1036" i="2"/>
  <c r="L1036" i="2"/>
  <c r="P1036" i="2"/>
  <c r="O1036" i="2"/>
  <c r="N1012" i="2"/>
  <c r="M1012" i="2"/>
  <c r="L1012" i="2"/>
  <c r="P1012" i="2"/>
  <c r="O1012" i="2"/>
  <c r="P964" i="2"/>
  <c r="L964" i="2"/>
  <c r="O964" i="2"/>
  <c r="N964" i="2"/>
  <c r="M964" i="2"/>
  <c r="M820" i="2"/>
  <c r="P820" i="2"/>
  <c r="L820" i="2"/>
  <c r="O820" i="2"/>
  <c r="N820" i="2"/>
  <c r="M592" i="2"/>
  <c r="P592" i="2"/>
  <c r="L592" i="2"/>
  <c r="O592" i="2"/>
  <c r="N592" i="2"/>
  <c r="O1165" i="2"/>
  <c r="N1165" i="2"/>
  <c r="M1165" i="2"/>
  <c r="L1165" i="2"/>
  <c r="P1165" i="2"/>
  <c r="O1081" i="2"/>
  <c r="N1081" i="2"/>
  <c r="P1081" i="2"/>
  <c r="M1081" i="2"/>
  <c r="L1081" i="2"/>
  <c r="O1009" i="2"/>
  <c r="N1009" i="2"/>
  <c r="P1009" i="2"/>
  <c r="M1009" i="2"/>
  <c r="L1009" i="2"/>
  <c r="P889" i="2"/>
  <c r="N889" i="2"/>
  <c r="M889" i="2"/>
  <c r="L889" i="2"/>
  <c r="O889" i="2"/>
  <c r="N769" i="2"/>
  <c r="M769" i="2"/>
  <c r="P769" i="2"/>
  <c r="L769" i="2"/>
  <c r="O769" i="2"/>
  <c r="N673" i="2"/>
  <c r="M673" i="2"/>
  <c r="P673" i="2"/>
  <c r="L673" i="2"/>
  <c r="O673" i="2"/>
  <c r="N553" i="2"/>
  <c r="M553" i="2"/>
  <c r="P553" i="2"/>
  <c r="L553" i="2"/>
  <c r="O553" i="2"/>
  <c r="M469" i="2"/>
  <c r="P469" i="2"/>
  <c r="L469" i="2"/>
  <c r="O469" i="2"/>
  <c r="N469" i="2"/>
  <c r="M349" i="2"/>
  <c r="P349" i="2"/>
  <c r="L349" i="2"/>
  <c r="O349" i="2"/>
  <c r="N349" i="2"/>
  <c r="M253" i="2"/>
  <c r="P253" i="2"/>
  <c r="L253" i="2"/>
  <c r="O253" i="2"/>
  <c r="N253" i="2"/>
  <c r="M157" i="2"/>
  <c r="P157" i="2"/>
  <c r="L157" i="2"/>
  <c r="O157" i="2"/>
  <c r="N157" i="2"/>
  <c r="M49" i="2"/>
  <c r="P49" i="2"/>
  <c r="L49" i="2"/>
  <c r="O49" i="2"/>
  <c r="N49" i="2"/>
  <c r="N853" i="2"/>
  <c r="M853" i="2"/>
  <c r="P853" i="2"/>
  <c r="L853" i="2"/>
  <c r="O853" i="2"/>
  <c r="N733" i="2"/>
  <c r="M733" i="2"/>
  <c r="P733" i="2"/>
  <c r="L733" i="2"/>
  <c r="O733" i="2"/>
  <c r="N637" i="2"/>
  <c r="M637" i="2"/>
  <c r="P637" i="2"/>
  <c r="L637" i="2"/>
  <c r="O637" i="2"/>
  <c r="M517" i="2"/>
  <c r="P517" i="2"/>
  <c r="L517" i="2"/>
  <c r="O517" i="2"/>
  <c r="N517" i="2"/>
  <c r="M385" i="2"/>
  <c r="P385" i="2"/>
  <c r="L385" i="2"/>
  <c r="O385" i="2"/>
  <c r="N385" i="2"/>
  <c r="M265" i="2"/>
  <c r="P265" i="2"/>
  <c r="L265" i="2"/>
  <c r="O265" i="2"/>
  <c r="N265" i="2"/>
  <c r="M169" i="2"/>
  <c r="P169" i="2"/>
  <c r="L169" i="2"/>
  <c r="N169" i="2"/>
  <c r="O169" i="2"/>
  <c r="M73" i="2"/>
  <c r="P73" i="2"/>
  <c r="L73" i="2"/>
  <c r="N73" i="2"/>
  <c r="O73" i="2"/>
  <c r="P1198" i="2"/>
  <c r="L1198" i="2"/>
  <c r="O1198" i="2"/>
  <c r="N1198" i="2"/>
  <c r="M1198" i="2"/>
  <c r="P1174" i="2"/>
  <c r="L1174" i="2"/>
  <c r="O1174" i="2"/>
  <c r="N1174" i="2"/>
  <c r="M1174" i="2"/>
  <c r="P1150" i="2"/>
  <c r="L1150" i="2"/>
  <c r="O1150" i="2"/>
  <c r="N1150" i="2"/>
  <c r="M1150" i="2"/>
  <c r="P1126" i="2"/>
  <c r="L1126" i="2"/>
  <c r="O1126" i="2"/>
  <c r="N1126" i="2"/>
  <c r="M1126" i="2"/>
  <c r="P1102" i="2"/>
  <c r="L1102" i="2"/>
  <c r="O1102" i="2"/>
  <c r="N1102" i="2"/>
  <c r="M1102" i="2"/>
  <c r="P1078" i="2"/>
  <c r="L1078" i="2"/>
  <c r="O1078" i="2"/>
  <c r="N1078" i="2"/>
  <c r="M1078" i="2"/>
  <c r="P1054" i="2"/>
  <c r="L1054" i="2"/>
  <c r="O1054" i="2"/>
  <c r="N1054" i="2"/>
  <c r="M1054" i="2"/>
  <c r="P1030" i="2"/>
  <c r="L1030" i="2"/>
  <c r="O1030" i="2"/>
  <c r="N1030" i="2"/>
  <c r="M1030" i="2"/>
  <c r="P1006" i="2"/>
  <c r="L1006" i="2"/>
  <c r="O1006" i="2"/>
  <c r="N1006" i="2"/>
  <c r="M1006" i="2"/>
  <c r="N982" i="2"/>
  <c r="M982" i="2"/>
  <c r="P982" i="2"/>
  <c r="L982" i="2"/>
  <c r="O982" i="2"/>
  <c r="N958" i="2"/>
  <c r="M958" i="2"/>
  <c r="P958" i="2"/>
  <c r="L958" i="2"/>
  <c r="O958" i="2"/>
  <c r="N934" i="2"/>
  <c r="M934" i="2"/>
  <c r="P934" i="2"/>
  <c r="L934" i="2"/>
  <c r="O934" i="2"/>
  <c r="N910" i="2"/>
  <c r="M910" i="2"/>
  <c r="P910" i="2"/>
  <c r="L910" i="2"/>
  <c r="O910" i="2"/>
  <c r="O886" i="2"/>
  <c r="N886" i="2"/>
  <c r="M886" i="2"/>
  <c r="P886" i="2"/>
  <c r="L886" i="2"/>
  <c r="O862" i="2"/>
  <c r="N862" i="2"/>
  <c r="M862" i="2"/>
  <c r="P862" i="2"/>
  <c r="L862" i="2"/>
  <c r="O838" i="2"/>
  <c r="N838" i="2"/>
  <c r="M838" i="2"/>
  <c r="P838" i="2"/>
  <c r="L838" i="2"/>
  <c r="O814" i="2"/>
  <c r="N814" i="2"/>
  <c r="M814" i="2"/>
  <c r="P814" i="2"/>
  <c r="L814" i="2"/>
  <c r="O790" i="2"/>
  <c r="N790" i="2"/>
  <c r="M790" i="2"/>
  <c r="P790" i="2"/>
  <c r="L790" i="2"/>
  <c r="O766" i="2"/>
  <c r="N766" i="2"/>
  <c r="M766" i="2"/>
  <c r="P766" i="2"/>
  <c r="L766" i="2"/>
  <c r="O742" i="2"/>
  <c r="N742" i="2"/>
  <c r="M742" i="2"/>
  <c r="P742" i="2"/>
  <c r="L742" i="2"/>
  <c r="O718" i="2"/>
  <c r="N718" i="2"/>
  <c r="M718" i="2"/>
  <c r="P718" i="2"/>
  <c r="L718" i="2"/>
  <c r="O694" i="2"/>
  <c r="N694" i="2"/>
  <c r="M694" i="2"/>
  <c r="P694" i="2"/>
  <c r="L694" i="2"/>
  <c r="O670" i="2"/>
  <c r="N670" i="2"/>
  <c r="M670" i="2"/>
  <c r="P670" i="2"/>
  <c r="L670" i="2"/>
  <c r="O646" i="2"/>
  <c r="N646" i="2"/>
  <c r="M646" i="2"/>
  <c r="P646" i="2"/>
  <c r="L646" i="2"/>
  <c r="O622" i="2"/>
  <c r="N622" i="2"/>
  <c r="M622" i="2"/>
  <c r="P622" i="2"/>
  <c r="L622" i="2"/>
  <c r="O598" i="2"/>
  <c r="N598" i="2"/>
  <c r="M598" i="2"/>
  <c r="P598" i="2"/>
  <c r="L598" i="2"/>
  <c r="O574" i="2"/>
  <c r="N574" i="2"/>
  <c r="M574" i="2"/>
  <c r="P574" i="2"/>
  <c r="L574" i="2"/>
  <c r="O550" i="2"/>
  <c r="N550" i="2"/>
  <c r="M550" i="2"/>
  <c r="P550" i="2"/>
  <c r="L550" i="2"/>
  <c r="N526" i="2"/>
  <c r="M526" i="2"/>
  <c r="P526" i="2"/>
  <c r="L526" i="2"/>
  <c r="O526" i="2"/>
  <c r="N502" i="2"/>
  <c r="M502" i="2"/>
  <c r="P502" i="2"/>
  <c r="L502" i="2"/>
  <c r="O502" i="2"/>
  <c r="N478" i="2"/>
  <c r="M478" i="2"/>
  <c r="P478" i="2"/>
  <c r="L478" i="2"/>
  <c r="O478" i="2"/>
  <c r="N454" i="2"/>
  <c r="M454" i="2"/>
  <c r="P454" i="2"/>
  <c r="L454" i="2"/>
  <c r="O454" i="2"/>
  <c r="N1156" i="2"/>
  <c r="M1156" i="2"/>
  <c r="L1156" i="2"/>
  <c r="P1156" i="2"/>
  <c r="O1156" i="2"/>
  <c r="P952" i="2"/>
  <c r="L952" i="2"/>
  <c r="O952" i="2"/>
  <c r="N952" i="2"/>
  <c r="M952" i="2"/>
  <c r="P892" i="2"/>
  <c r="L892" i="2"/>
  <c r="O892" i="2"/>
  <c r="N892" i="2"/>
  <c r="M892" i="2"/>
  <c r="M832" i="2"/>
  <c r="P832" i="2"/>
  <c r="L832" i="2"/>
  <c r="O832" i="2"/>
  <c r="N832" i="2"/>
  <c r="M772" i="2"/>
  <c r="P772" i="2"/>
  <c r="L772" i="2"/>
  <c r="O772" i="2"/>
  <c r="N772" i="2"/>
  <c r="M712" i="2"/>
  <c r="P712" i="2"/>
  <c r="L712" i="2"/>
  <c r="O712" i="2"/>
  <c r="N712" i="2"/>
  <c r="M664" i="2"/>
  <c r="P664" i="2"/>
  <c r="L664" i="2"/>
  <c r="O664" i="2"/>
  <c r="N664" i="2"/>
  <c r="M604" i="2"/>
  <c r="P604" i="2"/>
  <c r="L604" i="2"/>
  <c r="O604" i="2"/>
  <c r="N604" i="2"/>
  <c r="M544" i="2"/>
  <c r="P544" i="2"/>
  <c r="L544" i="2"/>
  <c r="O544" i="2"/>
  <c r="N544" i="2"/>
  <c r="P496" i="2"/>
  <c r="L496" i="2"/>
  <c r="O496" i="2"/>
  <c r="N496" i="2"/>
  <c r="M496" i="2"/>
  <c r="P436" i="2"/>
  <c r="L436" i="2"/>
  <c r="O436" i="2"/>
  <c r="N436" i="2"/>
  <c r="M436" i="2"/>
  <c r="O1177" i="2"/>
  <c r="N1177" i="2"/>
  <c r="P1177" i="2"/>
  <c r="M1177" i="2"/>
  <c r="L1177" i="2"/>
  <c r="O1141" i="2"/>
  <c r="N1141" i="2"/>
  <c r="M1141" i="2"/>
  <c r="L1141" i="2"/>
  <c r="P1141" i="2"/>
  <c r="O1093" i="2"/>
  <c r="N1093" i="2"/>
  <c r="M1093" i="2"/>
  <c r="L1093" i="2"/>
  <c r="P1093" i="2"/>
  <c r="O1033" i="2"/>
  <c r="N1033" i="2"/>
  <c r="P1033" i="2"/>
  <c r="M1033" i="2"/>
  <c r="L1033" i="2"/>
  <c r="M961" i="2"/>
  <c r="P961" i="2"/>
  <c r="L961" i="2"/>
  <c r="O961" i="2"/>
  <c r="N961" i="2"/>
  <c r="M901" i="2"/>
  <c r="P901" i="2"/>
  <c r="L901" i="2"/>
  <c r="O901" i="2"/>
  <c r="N901" i="2"/>
  <c r="N817" i="2"/>
  <c r="M817" i="2"/>
  <c r="P817" i="2"/>
  <c r="L817" i="2"/>
  <c r="O817" i="2"/>
  <c r="N745" i="2"/>
  <c r="M745" i="2"/>
  <c r="P745" i="2"/>
  <c r="L745" i="2"/>
  <c r="O745" i="2"/>
  <c r="N649" i="2"/>
  <c r="M649" i="2"/>
  <c r="P649" i="2"/>
  <c r="L649" i="2"/>
  <c r="O649" i="2"/>
  <c r="N589" i="2"/>
  <c r="M589" i="2"/>
  <c r="P589" i="2"/>
  <c r="L589" i="2"/>
  <c r="O589" i="2"/>
  <c r="M493" i="2"/>
  <c r="P493" i="2"/>
  <c r="L493" i="2"/>
  <c r="O493" i="2"/>
  <c r="N493" i="2"/>
  <c r="M409" i="2"/>
  <c r="P409" i="2"/>
  <c r="L409" i="2"/>
  <c r="O409" i="2"/>
  <c r="N409" i="2"/>
  <c r="M325" i="2"/>
  <c r="P325" i="2"/>
  <c r="L325" i="2"/>
  <c r="O325" i="2"/>
  <c r="N325" i="2"/>
  <c r="M241" i="2"/>
  <c r="P241" i="2"/>
  <c r="L241" i="2"/>
  <c r="O241" i="2"/>
  <c r="N241" i="2"/>
  <c r="M145" i="2"/>
  <c r="P145" i="2"/>
  <c r="L145" i="2"/>
  <c r="O145" i="2"/>
  <c r="N145" i="2"/>
  <c r="M61" i="2"/>
  <c r="P61" i="2"/>
  <c r="L61" i="2"/>
  <c r="O61" i="2"/>
  <c r="N61" i="2"/>
  <c r="M1195" i="2"/>
  <c r="P1195" i="2"/>
  <c r="L1195" i="2"/>
  <c r="O1195" i="2"/>
  <c r="N1195" i="2"/>
  <c r="M1171" i="2"/>
  <c r="P1171" i="2"/>
  <c r="L1171" i="2"/>
  <c r="O1171" i="2"/>
  <c r="N1171" i="2"/>
  <c r="M1147" i="2"/>
  <c r="P1147" i="2"/>
  <c r="L1147" i="2"/>
  <c r="O1147" i="2"/>
  <c r="N1147" i="2"/>
  <c r="M1123" i="2"/>
  <c r="P1123" i="2"/>
  <c r="L1123" i="2"/>
  <c r="O1123" i="2"/>
  <c r="N1123" i="2"/>
  <c r="M1099" i="2"/>
  <c r="P1099" i="2"/>
  <c r="L1099" i="2"/>
  <c r="O1099" i="2"/>
  <c r="N1099" i="2"/>
  <c r="M1075" i="2"/>
  <c r="P1075" i="2"/>
  <c r="L1075" i="2"/>
  <c r="O1075" i="2"/>
  <c r="N1075" i="2"/>
  <c r="M1051" i="2"/>
  <c r="P1051" i="2"/>
  <c r="L1051" i="2"/>
  <c r="O1051" i="2"/>
  <c r="N1051" i="2"/>
  <c r="M1027" i="2"/>
  <c r="P1027" i="2"/>
  <c r="L1027" i="2"/>
  <c r="O1027" i="2"/>
  <c r="N1027" i="2"/>
  <c r="M1003" i="2"/>
  <c r="P1003" i="2"/>
  <c r="L1003" i="2"/>
  <c r="O1003" i="2"/>
  <c r="N1003" i="2"/>
  <c r="O979" i="2"/>
  <c r="N979" i="2"/>
  <c r="M979" i="2"/>
  <c r="P979" i="2"/>
  <c r="L979" i="2"/>
  <c r="O955" i="2"/>
  <c r="N955" i="2"/>
  <c r="M955" i="2"/>
  <c r="P955" i="2"/>
  <c r="L955" i="2"/>
  <c r="O931" i="2"/>
  <c r="N931" i="2"/>
  <c r="M931" i="2"/>
  <c r="P931" i="2"/>
  <c r="L931" i="2"/>
  <c r="O907" i="2"/>
  <c r="N907" i="2"/>
  <c r="M907" i="2"/>
  <c r="P907" i="2"/>
  <c r="L907" i="2"/>
  <c r="P883" i="2"/>
  <c r="L883" i="2"/>
  <c r="O883" i="2"/>
  <c r="N883" i="2"/>
  <c r="M883" i="2"/>
  <c r="P859" i="2"/>
  <c r="L859" i="2"/>
  <c r="O859" i="2"/>
  <c r="N859" i="2"/>
  <c r="M859" i="2"/>
  <c r="P835" i="2"/>
  <c r="L835" i="2"/>
  <c r="O835" i="2"/>
  <c r="N835" i="2"/>
  <c r="M835" i="2"/>
  <c r="P811" i="2"/>
  <c r="L811" i="2"/>
  <c r="O811" i="2"/>
  <c r="N811" i="2"/>
  <c r="M811" i="2"/>
  <c r="P787" i="2"/>
  <c r="L787" i="2"/>
  <c r="O787" i="2"/>
  <c r="N787" i="2"/>
  <c r="M787" i="2"/>
  <c r="P763" i="2"/>
  <c r="L763" i="2"/>
  <c r="O763" i="2"/>
  <c r="N763" i="2"/>
  <c r="M763" i="2"/>
  <c r="P739" i="2"/>
  <c r="L739" i="2"/>
  <c r="O739" i="2"/>
  <c r="N739" i="2"/>
  <c r="M739" i="2"/>
  <c r="P715" i="2"/>
  <c r="L715" i="2"/>
  <c r="O715" i="2"/>
  <c r="N715" i="2"/>
  <c r="M715" i="2"/>
  <c r="P691" i="2"/>
  <c r="L691" i="2"/>
  <c r="O691" i="2"/>
  <c r="N691" i="2"/>
  <c r="M691" i="2"/>
  <c r="P667" i="2"/>
  <c r="L667" i="2"/>
  <c r="O667" i="2"/>
  <c r="N667" i="2"/>
  <c r="M667" i="2"/>
  <c r="P643" i="2"/>
  <c r="L643" i="2"/>
  <c r="O643" i="2"/>
  <c r="N643" i="2"/>
  <c r="M643" i="2"/>
  <c r="P619" i="2"/>
  <c r="L619" i="2"/>
  <c r="O619" i="2"/>
  <c r="N619" i="2"/>
  <c r="M619" i="2"/>
  <c r="P595" i="2"/>
  <c r="L595" i="2"/>
  <c r="O595" i="2"/>
  <c r="N595" i="2"/>
  <c r="M595" i="2"/>
  <c r="P571" i="2"/>
  <c r="L571" i="2"/>
  <c r="O571" i="2"/>
  <c r="N571" i="2"/>
  <c r="M571" i="2"/>
  <c r="P547" i="2"/>
  <c r="L547" i="2"/>
  <c r="O547" i="2"/>
  <c r="N547" i="2"/>
  <c r="M547" i="2"/>
  <c r="O523" i="2"/>
  <c r="N523" i="2"/>
  <c r="M523" i="2"/>
  <c r="L523" i="2"/>
  <c r="P523" i="2"/>
  <c r="O499" i="2"/>
  <c r="N499" i="2"/>
  <c r="M499" i="2"/>
  <c r="P499" i="2"/>
  <c r="L499" i="2"/>
  <c r="O475" i="2"/>
  <c r="N475" i="2"/>
  <c r="M475" i="2"/>
  <c r="L475" i="2"/>
  <c r="P475" i="2"/>
  <c r="O451" i="2"/>
  <c r="N451" i="2"/>
  <c r="M451" i="2"/>
  <c r="P451" i="2"/>
  <c r="L451" i="2"/>
  <c r="O427" i="2"/>
  <c r="N427" i="2"/>
  <c r="M427" i="2"/>
  <c r="L427" i="2"/>
  <c r="P427" i="2"/>
  <c r="O403" i="2"/>
  <c r="N403" i="2"/>
  <c r="M403" i="2"/>
  <c r="P403" i="2"/>
  <c r="L403" i="2"/>
  <c r="O379" i="2"/>
  <c r="N379" i="2"/>
  <c r="M379" i="2"/>
  <c r="P379" i="2"/>
  <c r="L379" i="2"/>
  <c r="O355" i="2"/>
  <c r="N355" i="2"/>
  <c r="M355" i="2"/>
  <c r="P355" i="2"/>
  <c r="L355" i="2"/>
  <c r="O331" i="2"/>
  <c r="N331" i="2"/>
  <c r="M331" i="2"/>
  <c r="L331" i="2"/>
  <c r="P331" i="2"/>
  <c r="O307" i="2"/>
  <c r="N307" i="2"/>
  <c r="M307" i="2"/>
  <c r="P307" i="2"/>
  <c r="L307" i="2"/>
  <c r="O283" i="2"/>
  <c r="N283" i="2"/>
  <c r="M283" i="2"/>
  <c r="P283" i="2"/>
  <c r="L283" i="2"/>
  <c r="O259" i="2"/>
  <c r="N259" i="2"/>
  <c r="M259" i="2"/>
  <c r="P259" i="2"/>
  <c r="L259" i="2"/>
  <c r="O235" i="2"/>
  <c r="N235" i="2"/>
  <c r="M235" i="2"/>
  <c r="P235" i="2"/>
  <c r="L235" i="2"/>
  <c r="O211" i="2"/>
  <c r="L211" i="2"/>
  <c r="N211" i="2"/>
  <c r="M211" i="2"/>
  <c r="P211" i="2"/>
  <c r="O187" i="2"/>
  <c r="L187" i="2"/>
  <c r="N187" i="2"/>
  <c r="M187" i="2"/>
  <c r="P187" i="2"/>
  <c r="O163" i="2"/>
  <c r="N163" i="2"/>
  <c r="L163" i="2"/>
  <c r="M163" i="2"/>
  <c r="P163" i="2"/>
  <c r="O139" i="2"/>
  <c r="N139" i="2"/>
  <c r="P139" i="2"/>
  <c r="M139" i="2"/>
  <c r="L139" i="2"/>
  <c r="O115" i="2"/>
  <c r="L115" i="2"/>
  <c r="N115" i="2"/>
  <c r="M115" i="2"/>
  <c r="P115" i="2"/>
  <c r="O91" i="2"/>
  <c r="L91" i="2"/>
  <c r="N91" i="2"/>
  <c r="P91" i="2"/>
  <c r="M91" i="2"/>
  <c r="O67" i="2"/>
  <c r="N67" i="2"/>
  <c r="L67" i="2"/>
  <c r="M67" i="2"/>
  <c r="P67" i="2"/>
  <c r="O43" i="2"/>
  <c r="P43" i="2"/>
  <c r="N43" i="2"/>
  <c r="M43" i="2"/>
  <c r="L43" i="2"/>
  <c r="O19" i="2"/>
  <c r="N19" i="2"/>
  <c r="P19" i="2"/>
  <c r="M19" i="2"/>
  <c r="L19" i="2"/>
  <c r="P976" i="2"/>
  <c r="L976" i="2"/>
  <c r="O976" i="2"/>
  <c r="N976" i="2"/>
  <c r="M976" i="2"/>
  <c r="P916" i="2"/>
  <c r="L916" i="2"/>
  <c r="O916" i="2"/>
  <c r="N916" i="2"/>
  <c r="M916" i="2"/>
  <c r="M868" i="2"/>
  <c r="P868" i="2"/>
  <c r="L868" i="2"/>
  <c r="O868" i="2"/>
  <c r="N868" i="2"/>
  <c r="M808" i="2"/>
  <c r="P808" i="2"/>
  <c r="L808" i="2"/>
  <c r="O808" i="2"/>
  <c r="N808" i="2"/>
  <c r="M760" i="2"/>
  <c r="P760" i="2"/>
  <c r="L760" i="2"/>
  <c r="O760" i="2"/>
  <c r="N760" i="2"/>
  <c r="M700" i="2"/>
  <c r="P700" i="2"/>
  <c r="L700" i="2"/>
  <c r="O700" i="2"/>
  <c r="N700" i="2"/>
  <c r="M652" i="2"/>
  <c r="P652" i="2"/>
  <c r="L652" i="2"/>
  <c r="O652" i="2"/>
  <c r="N652" i="2"/>
  <c r="M616" i="2"/>
  <c r="P616" i="2"/>
  <c r="L616" i="2"/>
  <c r="O616" i="2"/>
  <c r="N616" i="2"/>
  <c r="M556" i="2"/>
  <c r="P556" i="2"/>
  <c r="L556" i="2"/>
  <c r="O556" i="2"/>
  <c r="N556" i="2"/>
  <c r="P508" i="2"/>
  <c r="L508" i="2"/>
  <c r="O508" i="2"/>
  <c r="N508" i="2"/>
  <c r="M508" i="2"/>
  <c r="P448" i="2"/>
  <c r="L448" i="2"/>
  <c r="O448" i="2"/>
  <c r="N448" i="2"/>
  <c r="M448" i="2"/>
  <c r="O7" i="2"/>
  <c r="N7" i="2"/>
  <c r="L7" i="2"/>
  <c r="M7" i="2"/>
  <c r="P7" i="2"/>
  <c r="O1057" i="2"/>
  <c r="N1057" i="2"/>
  <c r="P1057" i="2"/>
  <c r="M1057" i="2"/>
  <c r="L1057" i="2"/>
  <c r="M973" i="2"/>
  <c r="P973" i="2"/>
  <c r="L973" i="2"/>
  <c r="O973" i="2"/>
  <c r="N973" i="2"/>
  <c r="M913" i="2"/>
  <c r="P913" i="2"/>
  <c r="L913" i="2"/>
  <c r="O913" i="2"/>
  <c r="N913" i="2"/>
  <c r="N841" i="2"/>
  <c r="M841" i="2"/>
  <c r="P841" i="2"/>
  <c r="L841" i="2"/>
  <c r="O841" i="2"/>
  <c r="N757" i="2"/>
  <c r="M757" i="2"/>
  <c r="P757" i="2"/>
  <c r="L757" i="2"/>
  <c r="O757" i="2"/>
  <c r="N661" i="2"/>
  <c r="M661" i="2"/>
  <c r="P661" i="2"/>
  <c r="L661" i="2"/>
  <c r="O661" i="2"/>
  <c r="N577" i="2"/>
  <c r="M577" i="2"/>
  <c r="P577" i="2"/>
  <c r="L577" i="2"/>
  <c r="O577" i="2"/>
  <c r="M481" i="2"/>
  <c r="P481" i="2"/>
  <c r="L481" i="2"/>
  <c r="O481" i="2"/>
  <c r="N481" i="2"/>
  <c r="M397" i="2"/>
  <c r="P397" i="2"/>
  <c r="L397" i="2"/>
  <c r="O397" i="2"/>
  <c r="N397" i="2"/>
  <c r="M313" i="2"/>
  <c r="P313" i="2"/>
  <c r="L313" i="2"/>
  <c r="O313" i="2"/>
  <c r="N313" i="2"/>
  <c r="M229" i="2"/>
  <c r="P229" i="2"/>
  <c r="O229" i="2"/>
  <c r="N229" i="2"/>
  <c r="L229" i="2"/>
  <c r="M133" i="2"/>
  <c r="P133" i="2"/>
  <c r="L133" i="2"/>
  <c r="N133" i="2"/>
  <c r="O133" i="2"/>
  <c r="M37" i="2"/>
  <c r="P37" i="2"/>
  <c r="L37" i="2"/>
  <c r="N37" i="2"/>
  <c r="O37" i="2"/>
  <c r="P316" i="2"/>
  <c r="L316" i="2"/>
  <c r="O316" i="2"/>
  <c r="N316" i="2"/>
  <c r="M316" i="2"/>
  <c r="N430" i="2"/>
  <c r="M430" i="2"/>
  <c r="P430" i="2"/>
  <c r="L430" i="2"/>
  <c r="O430" i="2"/>
  <c r="N406" i="2"/>
  <c r="M406" i="2"/>
  <c r="P406" i="2"/>
  <c r="L406" i="2"/>
  <c r="O406" i="2"/>
  <c r="N382" i="2"/>
  <c r="M382" i="2"/>
  <c r="P382" i="2"/>
  <c r="L382" i="2"/>
  <c r="O382" i="2"/>
  <c r="N358" i="2"/>
  <c r="M358" i="2"/>
  <c r="P358" i="2"/>
  <c r="L358" i="2"/>
  <c r="O358" i="2"/>
  <c r="N334" i="2"/>
  <c r="M334" i="2"/>
  <c r="P334" i="2"/>
  <c r="L334" i="2"/>
  <c r="O334" i="2"/>
  <c r="N310" i="2"/>
  <c r="M310" i="2"/>
  <c r="P310" i="2"/>
  <c r="L310" i="2"/>
  <c r="O310" i="2"/>
  <c r="N286" i="2"/>
  <c r="M286" i="2"/>
  <c r="P286" i="2"/>
  <c r="L286" i="2"/>
  <c r="O286" i="2"/>
  <c r="N262" i="2"/>
  <c r="M262" i="2"/>
  <c r="P262" i="2"/>
  <c r="L262" i="2"/>
  <c r="O262" i="2"/>
  <c r="N238" i="2"/>
  <c r="M238" i="2"/>
  <c r="P238" i="2"/>
  <c r="L238" i="2"/>
  <c r="O238" i="2"/>
  <c r="N214" i="2"/>
  <c r="O214" i="2"/>
  <c r="M214" i="2"/>
  <c r="P214" i="2"/>
  <c r="L214" i="2"/>
  <c r="N190" i="2"/>
  <c r="M190" i="2"/>
  <c r="O190" i="2"/>
  <c r="P190" i="2"/>
  <c r="L190" i="2"/>
  <c r="N166" i="2"/>
  <c r="O166" i="2"/>
  <c r="M166" i="2"/>
  <c r="P166" i="2"/>
  <c r="L166" i="2"/>
  <c r="N142" i="2"/>
  <c r="O142" i="2"/>
  <c r="M142" i="2"/>
  <c r="P142" i="2"/>
  <c r="L142" i="2"/>
  <c r="N118" i="2"/>
  <c r="M118" i="2"/>
  <c r="O118" i="2"/>
  <c r="P118" i="2"/>
  <c r="L118" i="2"/>
  <c r="N94" i="2"/>
  <c r="M94" i="2"/>
  <c r="P94" i="2"/>
  <c r="L94" i="2"/>
  <c r="O94" i="2"/>
  <c r="N70" i="2"/>
  <c r="O70" i="2"/>
  <c r="M70" i="2"/>
  <c r="P70" i="2"/>
  <c r="L70" i="2"/>
  <c r="N46" i="2"/>
  <c r="M46" i="2"/>
  <c r="O46" i="2"/>
  <c r="P46" i="2"/>
  <c r="L46" i="2"/>
  <c r="N22" i="2"/>
  <c r="O22" i="2"/>
  <c r="M22" i="2"/>
  <c r="P22" i="2"/>
  <c r="L22" i="2"/>
  <c r="P388" i="2"/>
  <c r="L388" i="2"/>
  <c r="O388" i="2"/>
  <c r="N388" i="2"/>
  <c r="M388" i="2"/>
  <c r="P340" i="2"/>
  <c r="L340" i="2"/>
  <c r="O340" i="2"/>
  <c r="N340" i="2"/>
  <c r="M340" i="2"/>
  <c r="P280" i="2"/>
  <c r="L280" i="2"/>
  <c r="O280" i="2"/>
  <c r="N280" i="2"/>
  <c r="M280" i="2"/>
  <c r="P232" i="2"/>
  <c r="L232" i="2"/>
  <c r="O232" i="2"/>
  <c r="N232" i="2"/>
  <c r="M232" i="2"/>
  <c r="P172" i="2"/>
  <c r="L172" i="2"/>
  <c r="O172" i="2"/>
  <c r="N172" i="2"/>
  <c r="M172" i="2"/>
  <c r="P112" i="2"/>
  <c r="L112" i="2"/>
  <c r="M112" i="2"/>
  <c r="O112" i="2"/>
  <c r="N112" i="2"/>
  <c r="P64" i="2"/>
  <c r="L64" i="2"/>
  <c r="M64" i="2"/>
  <c r="O64" i="2"/>
  <c r="N64" i="2"/>
  <c r="P16" i="2"/>
  <c r="L16" i="2"/>
  <c r="M16" i="2"/>
  <c r="O16" i="2"/>
  <c r="N16" i="2"/>
  <c r="P400" i="2"/>
  <c r="L400" i="2"/>
  <c r="O400" i="2"/>
  <c r="N400" i="2"/>
  <c r="M400" i="2"/>
  <c r="P352" i="2"/>
  <c r="L352" i="2"/>
  <c r="O352" i="2"/>
  <c r="N352" i="2"/>
  <c r="M352" i="2"/>
  <c r="P292" i="2"/>
  <c r="L292" i="2"/>
  <c r="O292" i="2"/>
  <c r="N292" i="2"/>
  <c r="M292" i="2"/>
  <c r="P244" i="2"/>
  <c r="L244" i="2"/>
  <c r="O244" i="2"/>
  <c r="N244" i="2"/>
  <c r="M244" i="2"/>
  <c r="P196" i="2"/>
  <c r="L196" i="2"/>
  <c r="O196" i="2"/>
  <c r="N196" i="2"/>
  <c r="M196" i="2"/>
  <c r="P160" i="2"/>
  <c r="L160" i="2"/>
  <c r="M160" i="2"/>
  <c r="O160" i="2"/>
  <c r="N160" i="2"/>
  <c r="P100" i="2"/>
  <c r="L100" i="2"/>
  <c r="O100" i="2"/>
  <c r="M100" i="2"/>
  <c r="N100" i="2"/>
  <c r="P52" i="2"/>
  <c r="L52" i="2"/>
  <c r="M52" i="2"/>
  <c r="O52" i="2"/>
  <c r="N52" i="2"/>
  <c r="D4" i="3"/>
  <c r="E8" i="3"/>
  <c r="F8" i="3" s="1"/>
  <c r="D20" i="3"/>
  <c r="D19" i="3"/>
  <c r="I532" i="2" l="1"/>
  <c r="I946" i="2"/>
  <c r="I694" i="2"/>
  <c r="I696" i="2" s="1"/>
  <c r="I199" i="2"/>
  <c r="I201" i="2" s="1"/>
  <c r="I277" i="2"/>
  <c r="I279" i="2" s="1"/>
  <c r="I508" i="2"/>
  <c r="I508" i="4" s="1"/>
  <c r="I1033" i="2"/>
  <c r="I649" i="2"/>
  <c r="I511" i="4"/>
  <c r="I415" i="2"/>
  <c r="I985" i="2"/>
  <c r="I817" i="2"/>
  <c r="I817" i="4" s="1"/>
  <c r="I1141" i="2"/>
  <c r="I412" i="2"/>
  <c r="I211" i="2"/>
  <c r="I211" i="4" s="1"/>
  <c r="I214" i="2"/>
  <c r="I819" i="2"/>
  <c r="I829" i="2"/>
  <c r="I469" i="2"/>
  <c r="I853" i="2"/>
  <c r="I1036" i="2"/>
  <c r="I454" i="2"/>
  <c r="I526" i="2"/>
  <c r="I526" i="4" s="1"/>
  <c r="I496" i="2"/>
  <c r="I796" i="2"/>
  <c r="I142" i="2"/>
  <c r="I166" i="2"/>
  <c r="I1039" i="2"/>
  <c r="I274" i="2"/>
  <c r="I1114" i="2"/>
  <c r="I661" i="2"/>
  <c r="I685" i="2"/>
  <c r="I196" i="2"/>
  <c r="I292" i="2"/>
  <c r="I691" i="2"/>
  <c r="I883" i="2"/>
  <c r="I94" i="2"/>
  <c r="I871" i="2"/>
  <c r="I873" i="2" s="1"/>
  <c r="I676" i="2"/>
  <c r="I805" i="2"/>
  <c r="I859" i="2"/>
  <c r="I118" i="2"/>
  <c r="I553" i="2"/>
  <c r="I555" i="2" s="1"/>
  <c r="I1192" i="2"/>
  <c r="I157" i="2"/>
  <c r="I159" i="2" s="1"/>
  <c r="I253" i="2"/>
  <c r="I255" i="2" s="1"/>
  <c r="I427" i="2"/>
  <c r="I82" i="2"/>
  <c r="I84" i="2" s="1"/>
  <c r="I322" i="2"/>
  <c r="I1090" i="2"/>
  <c r="I520" i="2"/>
  <c r="I568" i="2"/>
  <c r="I856" i="2"/>
  <c r="I1024" i="2"/>
  <c r="I1024" i="4" s="1"/>
  <c r="I1162" i="2"/>
  <c r="I838" i="2"/>
  <c r="I121" i="2"/>
  <c r="I448" i="2"/>
  <c r="I745" i="2"/>
  <c r="I208" i="2"/>
  <c r="I304" i="2"/>
  <c r="I370" i="2"/>
  <c r="I538" i="2"/>
  <c r="I540" i="2" s="1"/>
  <c r="I610" i="2"/>
  <c r="I612" i="2" s="1"/>
  <c r="I205" i="2"/>
  <c r="I207" i="2" s="1"/>
  <c r="I229" i="2"/>
  <c r="I580" i="2"/>
  <c r="I67" i="2"/>
  <c r="I379" i="2"/>
  <c r="I381" i="2" s="1"/>
  <c r="I130" i="2"/>
  <c r="I132" i="2" s="1"/>
  <c r="I154" i="2"/>
  <c r="I178" i="2"/>
  <c r="I180" i="2" s="1"/>
  <c r="I244" i="2"/>
  <c r="I340" i="2"/>
  <c r="I811" i="2"/>
  <c r="I550" i="2"/>
  <c r="I193" i="2"/>
  <c r="I217" i="2"/>
  <c r="I247" i="2"/>
  <c r="I295" i="2"/>
  <c r="I1006" i="2"/>
  <c r="I1198" i="2"/>
  <c r="I697" i="2"/>
  <c r="I937" i="2"/>
  <c r="I1120" i="2"/>
  <c r="I1144" i="2"/>
  <c r="I1168" i="2"/>
  <c r="I823" i="2"/>
  <c r="I421" i="2"/>
  <c r="I565" i="2"/>
  <c r="I733" i="2"/>
  <c r="I735" i="2" s="1"/>
  <c r="I571" i="2"/>
  <c r="I595" i="2"/>
  <c r="I597" i="2" s="1"/>
  <c r="I145" i="2"/>
  <c r="I112" i="2"/>
  <c r="I418" i="2"/>
  <c r="I682" i="2"/>
  <c r="I684" i="2" s="1"/>
  <c r="I898" i="2"/>
  <c r="I900" i="2" s="1"/>
  <c r="I628" i="2"/>
  <c r="I844" i="2"/>
  <c r="I846" i="2" s="1"/>
  <c r="I637" i="2"/>
  <c r="I639" i="2" s="1"/>
  <c r="I709" i="2"/>
  <c r="I619" i="2"/>
  <c r="I49" i="2"/>
  <c r="I169" i="2"/>
  <c r="I880" i="2"/>
  <c r="I223" i="2"/>
  <c r="I343" i="2"/>
  <c r="I982" i="2"/>
  <c r="I1030" i="2"/>
  <c r="I1102" i="2"/>
  <c r="I1126" i="2"/>
  <c r="I1081" i="2"/>
  <c r="I1000" i="2"/>
  <c r="I1096" i="2"/>
  <c r="I607" i="2"/>
  <c r="I631" i="2"/>
  <c r="I727" i="2"/>
  <c r="I1087" i="2"/>
  <c r="I1111" i="2"/>
  <c r="I724" i="2"/>
  <c r="I724" i="4" s="1"/>
  <c r="I1018" i="2"/>
  <c r="I877" i="2"/>
  <c r="I310" i="2"/>
  <c r="I352" i="2"/>
  <c r="I655" i="2"/>
  <c r="I895" i="2"/>
  <c r="I514" i="2"/>
  <c r="I514" i="4" s="1"/>
  <c r="I460" i="2"/>
  <c r="I460" i="4" s="1"/>
  <c r="I43" i="2"/>
  <c r="I115" i="2"/>
  <c r="I117" i="2" s="1"/>
  <c r="I187" i="2"/>
  <c r="I189" i="2" s="1"/>
  <c r="I331" i="2"/>
  <c r="I1066" i="2"/>
  <c r="I493" i="2"/>
  <c r="I589" i="2"/>
  <c r="I757" i="2"/>
  <c r="I1165" i="2"/>
  <c r="I1189" i="2"/>
  <c r="I52" i="2"/>
  <c r="I964" i="2"/>
  <c r="I394" i="2"/>
  <c r="I396" i="2" s="1"/>
  <c r="I634" i="2"/>
  <c r="I636" i="2" s="1"/>
  <c r="I730" i="2"/>
  <c r="I778" i="2"/>
  <c r="I778" i="4" s="1"/>
  <c r="I826" i="2"/>
  <c r="I828" i="2" s="1"/>
  <c r="I37" i="2"/>
  <c r="I181" i="2"/>
  <c r="I181" i="4" s="1"/>
  <c r="I301" i="2"/>
  <c r="I388" i="2"/>
  <c r="I388" i="4" s="1"/>
  <c r="I436" i="2"/>
  <c r="I438" i="2" s="1"/>
  <c r="I748" i="2"/>
  <c r="I820" i="2"/>
  <c r="I916" i="2"/>
  <c r="I918" i="2" s="1"/>
  <c r="I235" i="2"/>
  <c r="I237" i="2" s="1"/>
  <c r="I259" i="2"/>
  <c r="I202" i="2"/>
  <c r="I298" i="2"/>
  <c r="I922" i="2"/>
  <c r="I970" i="2"/>
  <c r="I517" i="2"/>
  <c r="I541" i="2"/>
  <c r="I901" i="2"/>
  <c r="I76" i="2"/>
  <c r="I124" i="2"/>
  <c r="I364" i="2"/>
  <c r="I1156" i="2"/>
  <c r="I466" i="2"/>
  <c r="I466" i="4" s="1"/>
  <c r="I754" i="2"/>
  <c r="I802" i="2"/>
  <c r="I802" i="4" s="1"/>
  <c r="I850" i="2"/>
  <c r="I325" i="2"/>
  <c r="I349" i="2"/>
  <c r="I351" i="2" s="1"/>
  <c r="I484" i="2"/>
  <c r="I484" i="4" s="1"/>
  <c r="I700" i="2"/>
  <c r="I702" i="2" s="1"/>
  <c r="I868" i="2"/>
  <c r="I892" i="2"/>
  <c r="I894" i="2" s="1"/>
  <c r="I139" i="2"/>
  <c r="I163" i="2"/>
  <c r="I307" i="2"/>
  <c r="I403" i="2"/>
  <c r="I405" i="2" s="1"/>
  <c r="I1138" i="2"/>
  <c r="I1186" i="2"/>
  <c r="I613" i="2"/>
  <c r="I451" i="2"/>
  <c r="I442" i="2"/>
  <c r="I444" i="2" s="1"/>
  <c r="I490" i="2"/>
  <c r="I490" i="4" s="1"/>
  <c r="I562" i="2"/>
  <c r="I586" i="2"/>
  <c r="I588" i="2" s="1"/>
  <c r="I658" i="2"/>
  <c r="I658" i="4" s="1"/>
  <c r="I874" i="2"/>
  <c r="I876" i="2" s="1"/>
  <c r="I133" i="2"/>
  <c r="I556" i="2"/>
  <c r="I558" i="2" s="1"/>
  <c r="I604" i="2"/>
  <c r="I652" i="2"/>
  <c r="I91" i="2"/>
  <c r="I106" i="2"/>
  <c r="I250" i="2"/>
  <c r="I346" i="2"/>
  <c r="I1042" i="2"/>
  <c r="I1027" i="2"/>
  <c r="I973" i="2"/>
  <c r="I997" i="2"/>
  <c r="I1045" i="2"/>
  <c r="I1069" i="2"/>
  <c r="I1117" i="2"/>
  <c r="I100" i="2"/>
  <c r="I268" i="2"/>
  <c r="I1108" i="2"/>
  <c r="I475" i="2"/>
  <c r="I715" i="2"/>
  <c r="I763" i="2"/>
  <c r="I979" i="2"/>
  <c r="I382" i="2"/>
  <c r="I478" i="2"/>
  <c r="I718" i="2"/>
  <c r="I766" i="2"/>
  <c r="I73" i="2"/>
  <c r="I75" i="2" s="1"/>
  <c r="I265" i="2"/>
  <c r="I337" i="2"/>
  <c r="I376" i="2"/>
  <c r="I640" i="2"/>
  <c r="I712" i="2"/>
  <c r="I904" i="2"/>
  <c r="I79" i="2"/>
  <c r="I103" i="2"/>
  <c r="I439" i="2"/>
  <c r="I70" i="2"/>
  <c r="I190" i="2"/>
  <c r="I238" i="2"/>
  <c r="I934" i="2"/>
  <c r="I505" i="2"/>
  <c r="I721" i="2"/>
  <c r="I769" i="2"/>
  <c r="I1057" i="2"/>
  <c r="I1105" i="2"/>
  <c r="I328" i="2"/>
  <c r="I1048" i="2"/>
  <c r="I487" i="2"/>
  <c r="I943" i="2"/>
  <c r="I1015" i="2"/>
  <c r="I1123" i="2"/>
  <c r="I502" i="2"/>
  <c r="I646" i="2"/>
  <c r="I862" i="2"/>
  <c r="I241" i="2"/>
  <c r="I433" i="2"/>
  <c r="I688" i="2"/>
  <c r="I808" i="2"/>
  <c r="I127" i="2"/>
  <c r="I262" i="2"/>
  <c r="I865" i="2"/>
  <c r="I184" i="2"/>
  <c r="I256" i="2"/>
  <c r="I1072" i="2"/>
  <c r="I919" i="2"/>
  <c r="I967" i="2"/>
  <c r="I991" i="2"/>
  <c r="I1021" i="2"/>
  <c r="I1093" i="2"/>
  <c r="I172" i="2"/>
  <c r="I220" i="2"/>
  <c r="I316" i="2"/>
  <c r="I940" i="2"/>
  <c r="I1060" i="2"/>
  <c r="I1180" i="2"/>
  <c r="I547" i="2"/>
  <c r="I1099" i="2"/>
  <c r="I1147" i="2"/>
  <c r="I1171" i="2"/>
  <c r="I430" i="2"/>
  <c r="I574" i="2"/>
  <c r="I742" i="2"/>
  <c r="I910" i="2"/>
  <c r="I97" i="2"/>
  <c r="I289" i="2"/>
  <c r="I361" i="2"/>
  <c r="I592" i="2"/>
  <c r="I736" i="2"/>
  <c r="I832" i="2"/>
  <c r="I151" i="2"/>
  <c r="I271" i="2"/>
  <c r="I319" i="2"/>
  <c r="I367" i="2"/>
  <c r="I391" i="2"/>
  <c r="I334" i="2"/>
  <c r="I958" i="2"/>
  <c r="I1054" i="2"/>
  <c r="I457" i="2"/>
  <c r="I481" i="2"/>
  <c r="I625" i="2"/>
  <c r="I961" i="2"/>
  <c r="I1153" i="2"/>
  <c r="I280" i="2"/>
  <c r="I928" i="2"/>
  <c r="I463" i="2"/>
  <c r="I679" i="2"/>
  <c r="I751" i="2"/>
  <c r="I847" i="2"/>
  <c r="I1159" i="2"/>
  <c r="I1051" i="2"/>
  <c r="I664" i="2"/>
  <c r="I175" i="2"/>
  <c r="I358" i="2"/>
  <c r="I601" i="2"/>
  <c r="I793" i="2"/>
  <c r="I1009" i="2"/>
  <c r="I952" i="2"/>
  <c r="I976" i="2"/>
  <c r="I1063" i="2"/>
  <c r="I1135" i="2"/>
  <c r="I436" i="4"/>
  <c r="I373" i="2"/>
  <c r="I397" i="2"/>
  <c r="I772" i="2"/>
  <c r="I706" i="2"/>
  <c r="I85" i="2"/>
  <c r="I283" i="2"/>
  <c r="I994" i="2"/>
  <c r="I445" i="2"/>
  <c r="I148" i="2"/>
  <c r="I781" i="2"/>
  <c r="I925" i="2"/>
  <c r="I61" i="2"/>
  <c r="I63" i="2" s="1"/>
  <c r="I109" i="2"/>
  <c r="I226" i="2"/>
  <c r="I949" i="2"/>
  <c r="I355" i="2"/>
  <c r="I1075" i="2"/>
  <c r="I622" i="2"/>
  <c r="I58" i="2"/>
  <c r="I988" i="2"/>
  <c r="I1084" i="2"/>
  <c r="I1132" i="2"/>
  <c r="I523" i="2"/>
  <c r="I1003" i="2"/>
  <c r="I406" i="2"/>
  <c r="I499" i="2"/>
  <c r="I667" i="2"/>
  <c r="I787" i="2"/>
  <c r="I907" i="2"/>
  <c r="I955" i="2"/>
  <c r="I790" i="2"/>
  <c r="I814" i="2"/>
  <c r="I886" i="2"/>
  <c r="I1012" i="2"/>
  <c r="I643" i="2"/>
  <c r="I739" i="2"/>
  <c r="I835" i="2"/>
  <c r="I931" i="2"/>
  <c r="I598" i="2"/>
  <c r="I670" i="2"/>
  <c r="I313" i="2"/>
  <c r="I616" i="2"/>
  <c r="I760" i="2"/>
  <c r="I784" i="2"/>
  <c r="I1078" i="2"/>
  <c r="I409" i="2"/>
  <c r="I424" i="2"/>
  <c r="I472" i="2"/>
  <c r="I385" i="2"/>
  <c r="I400" i="2"/>
  <c r="I544" i="2"/>
  <c r="I286" i="2"/>
  <c r="I55" i="2"/>
  <c r="I1177" i="2"/>
  <c r="I136" i="2"/>
  <c r="I160" i="2"/>
  <c r="I559" i="2"/>
  <c r="I1129" i="2"/>
  <c r="I799" i="2"/>
  <c r="I1150" i="2"/>
  <c r="I577" i="2"/>
  <c r="I673" i="2"/>
  <c r="I841" i="2"/>
  <c r="I889" i="2"/>
  <c r="I64" i="2"/>
  <c r="I583" i="2"/>
  <c r="I703" i="2"/>
  <c r="I46" i="2"/>
  <c r="I1174" i="2"/>
  <c r="I529" i="2"/>
  <c r="I913" i="2"/>
  <c r="I232" i="2"/>
  <c r="I535" i="2"/>
  <c r="I775" i="2"/>
  <c r="I1183" i="2"/>
  <c r="I40" i="2"/>
  <c r="I88" i="2"/>
  <c r="I22" i="2"/>
  <c r="I24" i="2" s="1"/>
  <c r="I19" i="2"/>
  <c r="I21" i="2" s="1"/>
  <c r="I31" i="2"/>
  <c r="I33" i="2" s="1"/>
  <c r="I13" i="2"/>
  <c r="I13" i="4" s="1"/>
  <c r="I28" i="2"/>
  <c r="I30" i="2" s="1"/>
  <c r="I25" i="2"/>
  <c r="I25" i="4" s="1"/>
  <c r="I34" i="2"/>
  <c r="I16" i="2"/>
  <c r="I10" i="2"/>
  <c r="D2" i="3"/>
  <c r="D308" i="3"/>
  <c r="D3" i="3"/>
  <c r="D309" i="3"/>
  <c r="G2" i="3"/>
  <c r="I610" i="4" l="1"/>
  <c r="I637" i="4"/>
  <c r="I253" i="4"/>
  <c r="I682" i="4"/>
  <c r="I277" i="4"/>
  <c r="I826" i="4"/>
  <c r="I510" i="2"/>
  <c r="I844" i="4"/>
  <c r="I157" i="4"/>
  <c r="I694" i="4"/>
  <c r="I874" i="4"/>
  <c r="I492" i="2"/>
  <c r="I61" i="4"/>
  <c r="I235" i="4"/>
  <c r="I394" i="4"/>
  <c r="I205" i="4"/>
  <c r="I916" i="4"/>
  <c r="I130" i="4"/>
  <c r="I528" i="2"/>
  <c r="I486" i="2"/>
  <c r="I898" i="4"/>
  <c r="I586" i="4"/>
  <c r="I379" i="4"/>
  <c r="I804" i="2"/>
  <c r="I634" i="4"/>
  <c r="I115" i="4"/>
  <c r="I468" i="2"/>
  <c r="I1026" i="2"/>
  <c r="I595" i="4"/>
  <c r="I51" i="2"/>
  <c r="I49" i="4"/>
  <c r="I780" i="2"/>
  <c r="I82" i="4"/>
  <c r="I871" i="4"/>
  <c r="I700" i="4"/>
  <c r="I516" i="2"/>
  <c r="I676" i="4"/>
  <c r="I678" i="2"/>
  <c r="I534" i="2"/>
  <c r="I532" i="4"/>
  <c r="I187" i="4"/>
  <c r="I538" i="4"/>
  <c r="I660" i="2"/>
  <c r="I726" i="2"/>
  <c r="I442" i="4"/>
  <c r="I178" i="4"/>
  <c r="I199" i="4"/>
  <c r="I796" i="4"/>
  <c r="I798" i="2"/>
  <c r="I417" i="2"/>
  <c r="I415" i="4"/>
  <c r="I628" i="4"/>
  <c r="I630" i="2"/>
  <c r="I414" i="2"/>
  <c r="I412" i="4"/>
  <c r="I229" i="4"/>
  <c r="I231" i="2"/>
  <c r="I553" i="4"/>
  <c r="I31" i="4"/>
  <c r="I390" i="2"/>
  <c r="I733" i="4"/>
  <c r="I73" i="4"/>
  <c r="I403" i="4"/>
  <c r="I732" i="2"/>
  <c r="I730" i="4"/>
  <c r="I831" i="2"/>
  <c r="I829" i="4"/>
  <c r="I1143" i="2"/>
  <c r="I1141" i="4"/>
  <c r="I168" i="2"/>
  <c r="I166" i="4"/>
  <c r="I852" i="2"/>
  <c r="I850" i="4"/>
  <c r="I141" i="2"/>
  <c r="I139" i="4"/>
  <c r="I663" i="2"/>
  <c r="I661" i="4"/>
  <c r="I28" i="4"/>
  <c r="I306" i="2"/>
  <c r="I304" i="4"/>
  <c r="I885" i="2"/>
  <c r="I883" i="4"/>
  <c r="I198" i="2"/>
  <c r="I196" i="4"/>
  <c r="I210" i="2"/>
  <c r="I208" i="4"/>
  <c r="I123" i="2"/>
  <c r="I121" i="4"/>
  <c r="I861" i="2"/>
  <c r="I859" i="4"/>
  <c r="I807" i="2"/>
  <c r="I805" i="4"/>
  <c r="I948" i="2"/>
  <c r="I946" i="4"/>
  <c r="I570" i="2"/>
  <c r="I568" i="4"/>
  <c r="I324" i="2"/>
  <c r="I322" i="4"/>
  <c r="I120" i="2"/>
  <c r="I118" i="4"/>
  <c r="I96" i="2"/>
  <c r="I94" i="4"/>
  <c r="I276" i="2"/>
  <c r="I274" i="4"/>
  <c r="I1128" i="2"/>
  <c r="I1126" i="4"/>
  <c r="I699" i="2"/>
  <c r="I697" i="4"/>
  <c r="I654" i="2"/>
  <c r="I652" i="4"/>
  <c r="I69" i="2"/>
  <c r="I67" i="4"/>
  <c r="I225" i="2"/>
  <c r="I223" i="4"/>
  <c r="I195" i="2"/>
  <c r="I193" i="4"/>
  <c r="I147" i="2"/>
  <c r="I145" i="4"/>
  <c r="I1002" i="2"/>
  <c r="I1000" i="4"/>
  <c r="I171" i="2"/>
  <c r="I169" i="4"/>
  <c r="I1146" i="2"/>
  <c r="I1144" i="4"/>
  <c r="I747" i="2"/>
  <c r="I745" i="4"/>
  <c r="I156" i="2"/>
  <c r="I154" i="4"/>
  <c r="I354" i="2"/>
  <c r="I352" i="4"/>
  <c r="I633" i="2"/>
  <c r="I631" i="4"/>
  <c r="I1083" i="2"/>
  <c r="I1081" i="4"/>
  <c r="I1032" i="2"/>
  <c r="I1030" i="4"/>
  <c r="I825" i="2"/>
  <c r="I823" i="4"/>
  <c r="I450" i="2"/>
  <c r="I448" i="4"/>
  <c r="I342" i="2"/>
  <c r="I340" i="4"/>
  <c r="I1035" i="2"/>
  <c r="I1033" i="4"/>
  <c r="I984" i="2"/>
  <c r="I982" i="4"/>
  <c r="I651" i="2"/>
  <c r="I649" i="4"/>
  <c r="I246" i="2"/>
  <c r="I244" i="4"/>
  <c r="I897" i="2"/>
  <c r="I895" i="4"/>
  <c r="I312" i="2"/>
  <c r="I310" i="4"/>
  <c r="I1020" i="2"/>
  <c r="I1018" i="4"/>
  <c r="I1089" i="2"/>
  <c r="I1087" i="4"/>
  <c r="I144" i="2"/>
  <c r="I142" i="4"/>
  <c r="I882" i="2"/>
  <c r="I880" i="4"/>
  <c r="I1170" i="2"/>
  <c r="I1168" i="4"/>
  <c r="I249" i="2"/>
  <c r="I247" i="4"/>
  <c r="I1011" i="2"/>
  <c r="I1009" i="4"/>
  <c r="I72" i="2"/>
  <c r="I70" i="4"/>
  <c r="I717" i="2"/>
  <c r="I715" i="4"/>
  <c r="I393" i="2"/>
  <c r="I391" i="4"/>
  <c r="I1050" i="2"/>
  <c r="I1048" i="4"/>
  <c r="I720" i="2"/>
  <c r="I718" i="4"/>
  <c r="I477" i="2"/>
  <c r="I475" i="4"/>
  <c r="I999" i="2"/>
  <c r="I997" i="4"/>
  <c r="I748" i="4"/>
  <c r="I750" i="2"/>
  <c r="I1161" i="2"/>
  <c r="I1159" i="4"/>
  <c r="I1182" i="2"/>
  <c r="I1180" i="4"/>
  <c r="I1119" i="2"/>
  <c r="I1117" i="4"/>
  <c r="I975" i="2"/>
  <c r="I973" i="4"/>
  <c r="I1044" i="2"/>
  <c r="I1042" i="4"/>
  <c r="I1158" i="2"/>
  <c r="I1156" i="4"/>
  <c r="I99" i="2"/>
  <c r="I97" i="4"/>
  <c r="I1062" i="2"/>
  <c r="I1060" i="4"/>
  <c r="I1074" i="2"/>
  <c r="I1072" i="4"/>
  <c r="I129" i="2"/>
  <c r="I127" i="4"/>
  <c r="I435" i="2"/>
  <c r="I433" i="4"/>
  <c r="I480" i="2"/>
  <c r="I478" i="4"/>
  <c r="I93" i="2"/>
  <c r="I91" i="4"/>
  <c r="I133" i="4"/>
  <c r="I135" i="2"/>
  <c r="I564" i="2"/>
  <c r="I562" i="4"/>
  <c r="I972" i="2"/>
  <c r="I970" i="4"/>
  <c r="I37" i="4"/>
  <c r="I39" i="2"/>
  <c r="I954" i="2"/>
  <c r="I952" i="4"/>
  <c r="I969" i="2"/>
  <c r="I967" i="4"/>
  <c r="I1200" i="2"/>
  <c r="I1198" i="4"/>
  <c r="I594" i="2"/>
  <c r="I592" i="4"/>
  <c r="I264" i="2"/>
  <c r="I262" i="4"/>
  <c r="I945" i="2"/>
  <c r="I943" i="4"/>
  <c r="I339" i="2"/>
  <c r="I337" i="4"/>
  <c r="I1188" i="2"/>
  <c r="I1186" i="4"/>
  <c r="I1065" i="2"/>
  <c r="I1063" i="4"/>
  <c r="I681" i="2"/>
  <c r="I679" i="4"/>
  <c r="I273" i="2"/>
  <c r="I271" i="4"/>
  <c r="I114" i="2"/>
  <c r="I112" i="4"/>
  <c r="I714" i="2"/>
  <c r="I712" i="4"/>
  <c r="I1110" i="2"/>
  <c r="I1108" i="4"/>
  <c r="I855" i="2"/>
  <c r="I853" i="4"/>
  <c r="I879" i="2"/>
  <c r="I877" i="4"/>
  <c r="I348" i="2"/>
  <c r="I346" i="4"/>
  <c r="I759" i="2"/>
  <c r="I757" i="4"/>
  <c r="I27" i="2"/>
  <c r="I19" i="4"/>
  <c r="I462" i="2"/>
  <c r="I213" i="2"/>
  <c r="I556" i="4"/>
  <c r="I993" i="2"/>
  <c r="I991" i="4"/>
  <c r="I1053" i="2"/>
  <c r="I1051" i="4"/>
  <c r="I849" i="2"/>
  <c r="I847" i="4"/>
  <c r="I1155" i="2"/>
  <c r="I1153" i="4"/>
  <c r="I1056" i="2"/>
  <c r="I1054" i="4"/>
  <c r="I153" i="2"/>
  <c r="I151" i="4"/>
  <c r="I813" i="2"/>
  <c r="I811" i="4"/>
  <c r="I942" i="2"/>
  <c r="I940" i="4"/>
  <c r="I1095" i="2"/>
  <c r="I1093" i="4"/>
  <c r="I921" i="2"/>
  <c r="I919" i="4"/>
  <c r="I987" i="2"/>
  <c r="I985" i="4"/>
  <c r="I243" i="2"/>
  <c r="I241" i="4"/>
  <c r="I840" i="2"/>
  <c r="I838" i="4"/>
  <c r="I1125" i="2"/>
  <c r="I1123" i="4"/>
  <c r="I609" i="2"/>
  <c r="I607" i="4"/>
  <c r="I771" i="2"/>
  <c r="I769" i="4"/>
  <c r="I240" i="2"/>
  <c r="I238" i="4"/>
  <c r="I105" i="2"/>
  <c r="I103" i="4"/>
  <c r="I642" i="2"/>
  <c r="I640" i="4"/>
  <c r="I270" i="2"/>
  <c r="I268" i="4"/>
  <c r="I1047" i="2"/>
  <c r="I1045" i="4"/>
  <c r="I711" i="2"/>
  <c r="I709" i="4"/>
  <c r="I543" i="2"/>
  <c r="I541" i="4"/>
  <c r="I1164" i="2"/>
  <c r="I1162" i="4"/>
  <c r="I300" i="2"/>
  <c r="I298" i="4"/>
  <c r="I1167" i="2"/>
  <c r="I1165" i="4"/>
  <c r="I591" i="2"/>
  <c r="I589" i="4"/>
  <c r="I15" i="2"/>
  <c r="I336" i="2"/>
  <c r="I334" i="4"/>
  <c r="I282" i="2"/>
  <c r="I280" i="4"/>
  <c r="I912" i="2"/>
  <c r="I910" i="4"/>
  <c r="I936" i="2"/>
  <c r="I934" i="4"/>
  <c r="I1071" i="2"/>
  <c r="I1069" i="4"/>
  <c r="I930" i="2"/>
  <c r="I928" i="4"/>
  <c r="I183" i="2"/>
  <c r="I892" i="4"/>
  <c r="I349" i="4"/>
  <c r="I603" i="2"/>
  <c r="I601" i="4"/>
  <c r="I177" i="2"/>
  <c r="I175" i="4"/>
  <c r="I459" i="2"/>
  <c r="I457" i="4"/>
  <c r="I960" i="2"/>
  <c r="I958" i="4"/>
  <c r="I369" i="2"/>
  <c r="I367" i="4"/>
  <c r="I834" i="2"/>
  <c r="I832" i="4"/>
  <c r="I1173" i="2"/>
  <c r="I1171" i="4"/>
  <c r="I549" i="2"/>
  <c r="I547" i="4"/>
  <c r="I489" i="2"/>
  <c r="I487" i="4"/>
  <c r="I258" i="2"/>
  <c r="I256" i="4"/>
  <c r="I867" i="2"/>
  <c r="I865" i="4"/>
  <c r="I378" i="2"/>
  <c r="I376" i="4"/>
  <c r="I219" i="2"/>
  <c r="I217" i="4"/>
  <c r="I768" i="2"/>
  <c r="I766" i="4"/>
  <c r="I723" i="2"/>
  <c r="I721" i="4"/>
  <c r="I192" i="2"/>
  <c r="I190" i="4"/>
  <c r="I522" i="2"/>
  <c r="I520" i="4"/>
  <c r="I981" i="2"/>
  <c r="I979" i="4"/>
  <c r="I102" i="2"/>
  <c r="I100" i="4"/>
  <c r="I1029" i="2"/>
  <c r="I1027" i="4"/>
  <c r="I252" i="2"/>
  <c r="I250" i="4"/>
  <c r="I615" i="2"/>
  <c r="I613" i="4"/>
  <c r="I1140" i="2"/>
  <c r="I1138" i="4"/>
  <c r="I1122" i="2"/>
  <c r="I1120" i="4"/>
  <c r="I78" i="2"/>
  <c r="I76" i="4"/>
  <c r="I204" i="2"/>
  <c r="I202" i="4"/>
  <c r="I966" i="2"/>
  <c r="I964" i="4"/>
  <c r="I627" i="2"/>
  <c r="I625" i="4"/>
  <c r="I216" i="2"/>
  <c r="I214" i="4"/>
  <c r="I174" i="2"/>
  <c r="I172" i="4"/>
  <c r="I963" i="2"/>
  <c r="I961" i="4"/>
  <c r="I519" i="2"/>
  <c r="I517" i="4"/>
  <c r="I978" i="2"/>
  <c r="I976" i="4"/>
  <c r="I360" i="2"/>
  <c r="I358" i="4"/>
  <c r="I666" i="2"/>
  <c r="I664" i="4"/>
  <c r="I1041" i="2"/>
  <c r="I1039" i="4"/>
  <c r="I753" i="2"/>
  <c r="I751" i="4"/>
  <c r="I330" i="2"/>
  <c r="I328" i="4"/>
  <c r="I939" i="2"/>
  <c r="I937" i="4"/>
  <c r="I738" i="2"/>
  <c r="I736" i="4"/>
  <c r="I222" i="2"/>
  <c r="I220" i="4"/>
  <c r="I1098" i="2"/>
  <c r="I1096" i="4"/>
  <c r="I186" i="2"/>
  <c r="I184" i="4"/>
  <c r="I1008" i="2"/>
  <c r="I1006" i="4"/>
  <c r="I1017" i="2"/>
  <c r="I1015" i="4"/>
  <c r="I1059" i="2"/>
  <c r="I1057" i="4"/>
  <c r="I507" i="2"/>
  <c r="I505" i="4"/>
  <c r="I906" i="2"/>
  <c r="I904" i="4"/>
  <c r="I765" i="2"/>
  <c r="I763" i="4"/>
  <c r="I126" i="2"/>
  <c r="I124" i="4"/>
  <c r="I108" i="2"/>
  <c r="I106" i="4"/>
  <c r="I366" i="2"/>
  <c r="I364" i="4"/>
  <c r="I567" i="2"/>
  <c r="I565" i="4"/>
  <c r="I294" i="2"/>
  <c r="I292" i="4"/>
  <c r="I903" i="2"/>
  <c r="I901" i="4"/>
  <c r="I924" i="2"/>
  <c r="I922" i="4"/>
  <c r="I54" i="2"/>
  <c r="I52" i="4"/>
  <c r="I495" i="2"/>
  <c r="I493" i="4"/>
  <c r="I705" i="2"/>
  <c r="I703" i="4"/>
  <c r="I426" i="2"/>
  <c r="I424" i="4"/>
  <c r="I933" i="2"/>
  <c r="I931" i="4"/>
  <c r="I531" i="2"/>
  <c r="I529" i="4"/>
  <c r="I402" i="2"/>
  <c r="I400" i="4"/>
  <c r="I957" i="2"/>
  <c r="I955" i="4"/>
  <c r="I1005" i="2"/>
  <c r="I1003" i="4"/>
  <c r="I387" i="2"/>
  <c r="I385" i="4"/>
  <c r="I1014" i="2"/>
  <c r="I1012" i="4"/>
  <c r="I60" i="2"/>
  <c r="I58" i="4"/>
  <c r="I234" i="2"/>
  <c r="I232" i="4"/>
  <c r="I675" i="2"/>
  <c r="I673" i="4"/>
  <c r="I1131" i="2"/>
  <c r="I1129" i="4"/>
  <c r="I1134" i="2"/>
  <c r="I1132" i="4"/>
  <c r="I90" i="2"/>
  <c r="I88" i="4"/>
  <c r="I777" i="2"/>
  <c r="I775" i="4"/>
  <c r="I843" i="2"/>
  <c r="I841" i="4"/>
  <c r="I1176" i="2"/>
  <c r="I1174" i="4"/>
  <c r="I1194" i="2"/>
  <c r="I1192" i="4"/>
  <c r="I801" i="2"/>
  <c r="I799" i="4"/>
  <c r="I1137" i="2"/>
  <c r="I1135" i="4"/>
  <c r="I465" i="2"/>
  <c r="I463" i="4"/>
  <c r="I57" i="2"/>
  <c r="I55" i="4"/>
  <c r="I810" i="2"/>
  <c r="I808" i="4"/>
  <c r="I498" i="2"/>
  <c r="I496" i="4"/>
  <c r="I600" i="2"/>
  <c r="I598" i="4"/>
  <c r="I645" i="2"/>
  <c r="I643" i="4"/>
  <c r="I576" i="2"/>
  <c r="I574" i="4"/>
  <c r="I909" i="2"/>
  <c r="I907" i="4"/>
  <c r="I573" i="2"/>
  <c r="I571" i="4"/>
  <c r="I408" i="2"/>
  <c r="I406" i="4"/>
  <c r="I525" i="2"/>
  <c r="I523" i="4"/>
  <c r="I384" i="2"/>
  <c r="I382" i="4"/>
  <c r="I621" i="2"/>
  <c r="I619" i="4"/>
  <c r="I1092" i="2"/>
  <c r="I1090" i="4"/>
  <c r="I951" i="2"/>
  <c r="I949" i="4"/>
  <c r="I111" i="2"/>
  <c r="I109" i="4"/>
  <c r="I1023" i="2"/>
  <c r="I1021" i="4"/>
  <c r="I318" i="2"/>
  <c r="I316" i="4"/>
  <c r="I285" i="2"/>
  <c r="I283" i="4"/>
  <c r="I165" i="2"/>
  <c r="I163" i="4"/>
  <c r="I820" i="4"/>
  <c r="I822" i="2"/>
  <c r="I259" i="4"/>
  <c r="I261" i="2"/>
  <c r="I22" i="4"/>
  <c r="I42" i="2"/>
  <c r="I40" i="4"/>
  <c r="I537" i="2"/>
  <c r="I535" i="4"/>
  <c r="I795" i="2"/>
  <c r="I793" i="4"/>
  <c r="I48" i="2"/>
  <c r="I46" i="4"/>
  <c r="I66" i="2"/>
  <c r="I64" i="4"/>
  <c r="I729" i="2"/>
  <c r="I727" i="4"/>
  <c r="I162" i="2"/>
  <c r="I160" i="4"/>
  <c r="I288" i="2"/>
  <c r="I286" i="4"/>
  <c r="I762" i="2"/>
  <c r="I760" i="4"/>
  <c r="I1104" i="2"/>
  <c r="I1102" i="4"/>
  <c r="I1080" i="2"/>
  <c r="I1078" i="4"/>
  <c r="I690" i="2"/>
  <c r="I688" i="4"/>
  <c r="I315" i="2"/>
  <c r="I313" i="4"/>
  <c r="I552" i="2"/>
  <c r="I550" i="4"/>
  <c r="I1086" i="2"/>
  <c r="I1084" i="4"/>
  <c r="I888" i="2"/>
  <c r="I886" i="4"/>
  <c r="I504" i="2"/>
  <c r="I502" i="4"/>
  <c r="I789" i="2"/>
  <c r="I787" i="4"/>
  <c r="I363" i="2"/>
  <c r="I361" i="4"/>
  <c r="I864" i="2"/>
  <c r="I862" i="4"/>
  <c r="I1149" i="2"/>
  <c r="I1147" i="4"/>
  <c r="I453" i="2"/>
  <c r="I451" i="4"/>
  <c r="I1068" i="2"/>
  <c r="I1066" i="4"/>
  <c r="I927" i="2"/>
  <c r="I925" i="4"/>
  <c r="I150" i="2"/>
  <c r="I148" i="4"/>
  <c r="I87" i="2"/>
  <c r="I85" i="4"/>
  <c r="I309" i="2"/>
  <c r="I307" i="4"/>
  <c r="I772" i="4"/>
  <c r="I774" i="2"/>
  <c r="I870" i="2"/>
  <c r="I868" i="4"/>
  <c r="I1185" i="2"/>
  <c r="I1183" i="4"/>
  <c r="I1107" i="2"/>
  <c r="I1105" i="4"/>
  <c r="I579" i="2"/>
  <c r="I577" i="4"/>
  <c r="I657" i="2"/>
  <c r="I655" i="4"/>
  <c r="I138" i="2"/>
  <c r="I136" i="4"/>
  <c r="I441" i="2"/>
  <c r="I439" i="4"/>
  <c r="I546" i="2"/>
  <c r="I544" i="4"/>
  <c r="I321" i="2"/>
  <c r="I319" i="4"/>
  <c r="I297" i="2"/>
  <c r="I295" i="4"/>
  <c r="I618" i="2"/>
  <c r="I616" i="4"/>
  <c r="I291" i="2"/>
  <c r="I289" i="4"/>
  <c r="I456" i="2"/>
  <c r="I454" i="4"/>
  <c r="I837" i="2"/>
  <c r="I835" i="4"/>
  <c r="I1038" i="2"/>
  <c r="I1036" i="4"/>
  <c r="I816" i="2"/>
  <c r="I814" i="4"/>
  <c r="I432" i="2"/>
  <c r="I430" i="4"/>
  <c r="I693" i="2"/>
  <c r="I691" i="4"/>
  <c r="I501" i="2"/>
  <c r="I499" i="4"/>
  <c r="I267" i="2"/>
  <c r="I265" i="4"/>
  <c r="I744" i="2"/>
  <c r="I742" i="4"/>
  <c r="I687" i="2"/>
  <c r="I685" i="4"/>
  <c r="I355" i="4"/>
  <c r="I357" i="2"/>
  <c r="I228" i="2"/>
  <c r="I226" i="4"/>
  <c r="I783" i="2"/>
  <c r="I781" i="4"/>
  <c r="I447" i="2"/>
  <c r="I445" i="4"/>
  <c r="I421" i="4"/>
  <c r="I423" i="2"/>
  <c r="I754" i="4"/>
  <c r="I756" i="2"/>
  <c r="I370" i="4"/>
  <c r="I372" i="2"/>
  <c r="I399" i="2"/>
  <c r="I397" i="4"/>
  <c r="I373" i="4"/>
  <c r="I375" i="2"/>
  <c r="I606" i="2"/>
  <c r="I604" i="4"/>
  <c r="I1113" i="2"/>
  <c r="I1111" i="4"/>
  <c r="I915" i="2"/>
  <c r="I913" i="4"/>
  <c r="I483" i="2"/>
  <c r="I481" i="4"/>
  <c r="I585" i="2"/>
  <c r="I583" i="4"/>
  <c r="I891" i="2"/>
  <c r="I889" i="4"/>
  <c r="I1152" i="2"/>
  <c r="I1150" i="4"/>
  <c r="I561" i="2"/>
  <c r="I559" i="4"/>
  <c r="I1179" i="2"/>
  <c r="I1177" i="4"/>
  <c r="I81" i="2"/>
  <c r="I79" i="4"/>
  <c r="I345" i="2"/>
  <c r="I343" i="4"/>
  <c r="I858" i="2"/>
  <c r="I856" i="4"/>
  <c r="I411" i="2"/>
  <c r="I409" i="4"/>
  <c r="I786" i="2"/>
  <c r="I784" i="4"/>
  <c r="I474" i="2"/>
  <c r="I472" i="4"/>
  <c r="I672" i="2"/>
  <c r="I670" i="4"/>
  <c r="I1101" i="2"/>
  <c r="I1099" i="4"/>
  <c r="I741" i="2"/>
  <c r="I739" i="4"/>
  <c r="I792" i="2"/>
  <c r="I790" i="4"/>
  <c r="I669" i="2"/>
  <c r="I667" i="4"/>
  <c r="I648" i="2"/>
  <c r="I646" i="4"/>
  <c r="I990" i="2"/>
  <c r="I988" i="4"/>
  <c r="I624" i="2"/>
  <c r="I622" i="4"/>
  <c r="I1077" i="2"/>
  <c r="I1075" i="4"/>
  <c r="I471" i="2"/>
  <c r="I469" i="4"/>
  <c r="I333" i="2"/>
  <c r="I331" i="4"/>
  <c r="I429" i="2"/>
  <c r="I427" i="4"/>
  <c r="I1191" i="2"/>
  <c r="I1189" i="4"/>
  <c r="I1116" i="2"/>
  <c r="I1114" i="4"/>
  <c r="I996" i="2"/>
  <c r="I994" i="4"/>
  <c r="I580" i="4"/>
  <c r="I582" i="2"/>
  <c r="I327" i="2"/>
  <c r="I325" i="4"/>
  <c r="I706" i="4"/>
  <c r="I708" i="2"/>
  <c r="I418" i="4"/>
  <c r="I420" i="2"/>
  <c r="I45" i="2"/>
  <c r="I43" i="4"/>
  <c r="I303" i="2"/>
  <c r="I301" i="4"/>
  <c r="I18" i="2"/>
  <c r="I16" i="4"/>
  <c r="I36" i="2"/>
  <c r="I34" i="4"/>
  <c r="I12" i="2"/>
  <c r="I10" i="4"/>
  <c r="I1195" i="2" l="1"/>
  <c r="I7" i="4" l="1"/>
  <c r="I1195" i="4"/>
  <c r="I1197" i="2"/>
  <c r="I4" i="4"/>
</calcChain>
</file>

<file path=xl/sharedStrings.xml><?xml version="1.0" encoding="utf-8"?>
<sst xmlns="http://schemas.openxmlformats.org/spreadsheetml/2006/main" count="116" uniqueCount="91">
  <si>
    <t>Poř. číslo</t>
  </si>
  <si>
    <t>Žadatel</t>
  </si>
  <si>
    <t>Účel použití dotace na akci/projekt a jeho cíl</t>
  </si>
  <si>
    <t>Celkové náklady realizované akce/projektu</t>
  </si>
  <si>
    <t>Termín akce/realizace projektu</t>
  </si>
  <si>
    <t>Požadovaná částka z rozpočtu OK</t>
  </si>
  <si>
    <t>Termín vyúčtování dotace</t>
  </si>
  <si>
    <t xml:space="preserve">Název </t>
  </si>
  <si>
    <t>od</t>
  </si>
  <si>
    <t>do</t>
  </si>
  <si>
    <t>Název akce/projektu</t>
  </si>
  <si>
    <t>Celkové předpokládané výdaje realizované akce/projektu</t>
  </si>
  <si>
    <t>Termín akce/ realizace projektu
OD - DO</t>
  </si>
  <si>
    <t>Popis akce/projektu</t>
  </si>
  <si>
    <t>Účel použití dotace na akci/projekt/konkrétní účel</t>
  </si>
  <si>
    <t>INV/NEINV</t>
  </si>
  <si>
    <t>Zastoupený</t>
  </si>
  <si>
    <t>Identifikační údaje</t>
  </si>
  <si>
    <t>Návrh částka</t>
  </si>
  <si>
    <t>body</t>
  </si>
  <si>
    <t>Odpověď</t>
  </si>
  <si>
    <t>číslo otázky</t>
  </si>
  <si>
    <t>Přerov</t>
  </si>
  <si>
    <t>Σ</t>
  </si>
  <si>
    <t>Bankovní účet*</t>
  </si>
  <si>
    <t>Email žadatele*</t>
  </si>
  <si>
    <t>Zastoupený*</t>
  </si>
  <si>
    <t>Obec</t>
  </si>
  <si>
    <t>PSČ</t>
  </si>
  <si>
    <t>Okres</t>
  </si>
  <si>
    <t>Právní forma</t>
  </si>
  <si>
    <t>IČO</t>
  </si>
  <si>
    <t>Vlastní zdroje</t>
  </si>
  <si>
    <t>Místo realizace</t>
  </si>
  <si>
    <t>Územní působnost</t>
  </si>
  <si>
    <t>Olomouc</t>
  </si>
  <si>
    <t>_</t>
  </si>
  <si>
    <t>Ulice+číslo*</t>
  </si>
  <si>
    <t>Email kontaktní osoby*</t>
  </si>
  <si>
    <t>Podrobný popis akce/činnosti</t>
  </si>
  <si>
    <t>Stav žádosti</t>
  </si>
  <si>
    <t>č. řádku /
číslo VFP</t>
  </si>
  <si>
    <t>ΣA
ΣB
ΣC</t>
  </si>
  <si>
    <t>Podkladový materiál pro jednání Rady Olomouckého kraje dne: 11.09.2023</t>
  </si>
  <si>
    <t>Název DT:</t>
  </si>
  <si>
    <t>Individuální žádosti v oblasti strategického rozvoje kraje 2023</t>
  </si>
  <si>
    <t>Typ dotačního titulu:</t>
  </si>
  <si>
    <t>individuální dotace</t>
  </si>
  <si>
    <t>přijata elektronicky</t>
  </si>
  <si>
    <t>10</t>
  </si>
  <si>
    <t>nextbike Czech Republic s.r.o.</t>
  </si>
  <si>
    <t>Libušina 526/101</t>
  </si>
  <si>
    <t>77900</t>
  </si>
  <si>
    <t>Společnost s ručením omezeným</t>
  </si>
  <si>
    <t>07389108</t>
  </si>
  <si>
    <t>1896205002/5500</t>
  </si>
  <si>
    <t>lunak@nextbike.com</t>
  </si>
  <si>
    <t>Lukáš Luňák</t>
  </si>
  <si>
    <t>Podpora bikesharingu</t>
  </si>
  <si>
    <t>Provoz komplexního řešení systému sdílení kol na území měst Olomouc, Prostějov a Přerov.</t>
  </si>
  <si>
    <t>Tato datace bude použita na mzdy zaměstnanců, provoz vozového parku, náhradní díly na sdílená kola, nájmy pro technické zázemí, nákup nových kol pro aktualizaci současné flotily sdílených kol.</t>
  </si>
  <si>
    <t>Vzhledem k tomu, že prozatím nebyl ze strany Olomouckého kraje vypsán žádný dotační titul podporující udržitelnou dopravu, respektive sdílení kol.  Díky vysoké finanční náročnosti spojené s provozem služby stejně tak rozsahem obsluhovaného území Olomouc</t>
  </si>
  <si>
    <t>Olomoucký kraj</t>
  </si>
  <si>
    <t>Olomouc, Prostějov, Přerov</t>
  </si>
  <si>
    <t>9/2023</t>
  </si>
  <si>
    <t>4/2024</t>
  </si>
  <si>
    <t>inv./neinv.</t>
  </si>
  <si>
    <t>11</t>
  </si>
  <si>
    <t>Obec Čelechovice</t>
  </si>
  <si>
    <t>Čelechovice 38</t>
  </si>
  <si>
    <t>Čelechovice</t>
  </si>
  <si>
    <t>75103</t>
  </si>
  <si>
    <t>Obec, městská část hlavního města Prahy</t>
  </si>
  <si>
    <t>00636185</t>
  </si>
  <si>
    <t>24725831/0100</t>
  </si>
  <si>
    <t>obec@celechovice.cz</t>
  </si>
  <si>
    <t>David Šimoník</t>
  </si>
  <si>
    <t>Zrychlení internetového připojení v obci</t>
  </si>
  <si>
    <t>Zajištění rychlejšího a stabilního internetového připojení pro obyvatele, podnikající osoby a návštěvníky na území obce Čelechovice, kde GSM signál všech mobilních operátorů je velice slabý a internetové připojení je tak pomalé a nestabilní.</t>
  </si>
  <si>
    <t>úhrada příspěvku na zajištění připojení k veřejné komunikační síti CETIN výstavbou komunikační přípojky</t>
  </si>
  <si>
    <t>V obci Čelechovice je velice slabý GSM signál všech mobilních operátorů a internetové připojení je tak pomalé a nestabilní. Obec pečlivě vyhodnotila, že připojení k optické komunikační síti společnosti CETIN je pro zajištění rychlejšího a stabilního int</t>
  </si>
  <si>
    <t>1/2023</t>
  </si>
  <si>
    <t>12/2023</t>
  </si>
  <si>
    <t>neinv.</t>
  </si>
  <si>
    <t xml:space="preserve">Strana: </t>
  </si>
  <si>
    <t>1</t>
  </si>
  <si>
    <t>Celkem:</t>
  </si>
  <si>
    <t>poř. Číslo</t>
  </si>
  <si>
    <t>poř. číslo</t>
  </si>
  <si>
    <t>Schváleno v ROK</t>
  </si>
  <si>
    <t>Návrh ZOK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</si>
</sst>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Kč&quot;"/>
    <numFmt numFmtId="165" formatCode="#,##0\ &quot;Kč&quot;"/>
  </numFmts>
  <fonts count="20" x14ac:knownFonts="1">
    <font>
      <sz val="11"/>
      <color theme="1"/>
      <name val="Calibri"/>
      <family val="2"/>
      <charset val="238"/>
      <scheme val="minor"/>
    </font>
    <font>
      <b/>
      <sz val="8"/>
      <name val="Tahoma"/>
      <family val="2"/>
      <charset val="238"/>
    </font>
    <font>
      <b/>
      <sz val="10"/>
      <name val="Arial"/>
      <family val="2"/>
      <charset val="238"/>
    </font>
    <font>
      <sz val="8"/>
      <name val="Tahoma"/>
      <family val="2"/>
      <charset val="238"/>
    </font>
    <font>
      <sz val="11"/>
      <color theme="0"/>
      <name val="Calibri"/>
      <family val="2"/>
      <charset val="238"/>
      <scheme val="minor"/>
    </font>
    <font>
      <b/>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b/>
      <sz val="11"/>
      <color rgb="FF0070C0"/>
      <name val="Calibri"/>
      <family val="2"/>
      <charset val="238"/>
      <scheme val="minor"/>
    </font>
    <font>
      <sz val="11"/>
      <name val="Calibri"/>
      <family val="2"/>
      <charset val="238"/>
      <scheme val="minor"/>
    </font>
    <font>
      <sz val="8"/>
      <name val="Calibri"/>
      <family val="2"/>
      <charset val="238"/>
      <scheme val="minor"/>
    </font>
    <font>
      <sz val="8"/>
      <color theme="1"/>
      <name val="Tahoma"/>
      <family val="2"/>
      <charset val="238"/>
    </font>
    <font>
      <sz val="11"/>
      <color rgb="FFFF0000"/>
      <name val="Calibri"/>
      <family val="2"/>
      <charset val="238"/>
    </font>
    <font>
      <sz val="11"/>
      <color theme="1"/>
      <name val="Calibri"/>
      <family val="2"/>
      <charset val="238"/>
      <scheme val="minor"/>
    </font>
    <font>
      <b/>
      <sz val="8"/>
      <color theme="0"/>
      <name val="Tahoma"/>
      <family val="2"/>
      <charset val="238"/>
    </font>
    <font>
      <b/>
      <sz val="10"/>
      <name val="Tahoma"/>
      <family val="2"/>
      <charset val="238"/>
    </font>
    <font>
      <sz val="11"/>
      <color theme="0"/>
      <name val="Calibri"/>
      <family val="2"/>
      <charset val="238"/>
    </font>
    <font>
      <i/>
      <sz val="9"/>
      <color theme="1"/>
      <name val="Calibri"/>
      <family val="2"/>
      <charset val="238"/>
      <scheme val="minor"/>
    </font>
    <font>
      <b/>
      <sz val="12"/>
      <color theme="1"/>
      <name val="Calibri"/>
      <family val="2"/>
      <charset val="238"/>
      <scheme val="minor"/>
    </font>
    <font>
      <sz val="10"/>
      <name val="Arial"/>
      <family val="2"/>
      <charset val="238"/>
    </font>
  </fonts>
  <fills count="3">
    <fill>
      <patternFill patternType="none"/>
    </fill>
    <fill>
      <patternFill patternType="gray125"/>
    </fill>
    <fill>
      <patternFill patternType="solid">
        <fgColor theme="0"/>
        <bgColor indexed="64"/>
      </patternFill>
    </fill>
  </fills>
  <borders count="2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s>
  <cellStyleXfs count="2">
    <xf numFmtId="0" fontId="0" fillId="0" borderId="0"/>
    <xf numFmtId="9" fontId="13" fillId="0" borderId="0" applyFont="0" applyFill="0" applyBorder="0" applyAlignment="0" applyProtection="0"/>
  </cellStyleXfs>
  <cellXfs count="129">
    <xf numFmtId="0" fontId="0" fillId="0" borderId="0" xfId="0"/>
    <xf numFmtId="0" fontId="1" fillId="0" borderId="1" xfId="0" applyFont="1" applyBorder="1" applyAlignment="1">
      <alignment horizontal="center" vertical="center" wrapText="1"/>
    </xf>
    <xf numFmtId="0" fontId="0" fillId="0" borderId="0" xfId="0" applyAlignment="1">
      <alignment vertical="center" wrapText="1"/>
    </xf>
    <xf numFmtId="0" fontId="0" fillId="0" borderId="0" xfId="0" applyAlignment="1">
      <alignment vertical="top" wrapText="1"/>
    </xf>
    <xf numFmtId="164" fontId="0" fillId="0" borderId="0" xfId="0" applyNumberFormat="1"/>
    <xf numFmtId="164" fontId="0" fillId="0" borderId="0" xfId="0" applyNumberFormat="1" applyAlignment="1">
      <alignment wrapText="1"/>
    </xf>
    <xf numFmtId="0" fontId="1" fillId="0" borderId="2" xfId="0" applyFont="1" applyBorder="1" applyAlignment="1">
      <alignment horizontal="centerContinuous" vertical="center" wrapText="1"/>
    </xf>
    <xf numFmtId="0" fontId="1" fillId="0" borderId="0" xfId="0" applyFont="1" applyAlignment="1">
      <alignment horizontal="center" vertical="center" wrapText="1"/>
    </xf>
    <xf numFmtId="0" fontId="3" fillId="0" borderId="0" xfId="0" applyFont="1" applyAlignment="1">
      <alignment horizontal="center" vertical="top"/>
    </xf>
    <xf numFmtId="0" fontId="3" fillId="0" borderId="0" xfId="0" applyFont="1"/>
    <xf numFmtId="0" fontId="0" fillId="0" borderId="0" xfId="0" applyAlignment="1">
      <alignment horizontal="center"/>
    </xf>
    <xf numFmtId="0" fontId="5" fillId="0" borderId="0" xfId="0" applyFont="1" applyAlignment="1">
      <alignment vertical="top" wrapText="1"/>
    </xf>
    <xf numFmtId="0" fontId="0" fillId="0" borderId="0" xfId="0" applyAlignment="1">
      <alignment vertical="center"/>
    </xf>
    <xf numFmtId="0" fontId="8" fillId="0" borderId="0" xfId="0" applyFont="1"/>
    <xf numFmtId="0" fontId="4" fillId="2" borderId="0" xfId="0" applyFont="1" applyFill="1"/>
    <xf numFmtId="0" fontId="1" fillId="2" borderId="1" xfId="0" applyFont="1" applyFill="1" applyBorder="1" applyAlignment="1">
      <alignment horizontal="left" vertical="center" wrapText="1"/>
    </xf>
    <xf numFmtId="0" fontId="0" fillId="0" borderId="0" xfId="0" applyAlignment="1">
      <alignment horizontal="left" vertical="top" wrapText="1"/>
    </xf>
    <xf numFmtId="0" fontId="7" fillId="0" borderId="14" xfId="0" applyFont="1" applyBorder="1" applyAlignment="1">
      <alignment horizontal="center" vertical="center" wrapText="1"/>
    </xf>
    <xf numFmtId="0" fontId="0" fillId="0" borderId="0" xfId="0" applyAlignment="1">
      <alignment horizontal="center" vertical="center"/>
    </xf>
    <xf numFmtId="14" fontId="0" fillId="0" borderId="0" xfId="0" applyNumberFormat="1" applyAlignment="1">
      <alignment horizontal="center" vertical="center"/>
    </xf>
    <xf numFmtId="9" fontId="9" fillId="0" borderId="0" xfId="0" applyNumberFormat="1" applyFont="1" applyAlignment="1">
      <alignment vertical="center"/>
    </xf>
    <xf numFmtId="0" fontId="6" fillId="0" borderId="16" xfId="0" applyFont="1" applyBorder="1" applyAlignment="1">
      <alignment horizontal="center" vertical="center"/>
    </xf>
    <xf numFmtId="0" fontId="6" fillId="0" borderId="0" xfId="0" applyFont="1" applyAlignment="1">
      <alignment horizontal="center"/>
    </xf>
    <xf numFmtId="9" fontId="0" fillId="0" borderId="0" xfId="1" applyFont="1" applyBorder="1" applyAlignment="1">
      <alignment horizontal="center" vertical="center"/>
    </xf>
    <xf numFmtId="9" fontId="0" fillId="0" borderId="0" xfId="1" applyFont="1" applyFill="1" applyBorder="1" applyAlignment="1">
      <alignment horizontal="center" vertical="center"/>
    </xf>
    <xf numFmtId="0" fontId="11" fillId="0" borderId="0" xfId="0" applyFont="1" applyAlignment="1">
      <alignment horizontal="center"/>
    </xf>
    <xf numFmtId="0" fontId="1"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0" xfId="0" applyFont="1"/>
    <xf numFmtId="0" fontId="1" fillId="0" borderId="0" xfId="0" applyFont="1" applyAlignment="1">
      <alignment horizontal="left"/>
    </xf>
    <xf numFmtId="0" fontId="1" fillId="0" borderId="0" xfId="0" applyFont="1" applyAlignment="1">
      <alignment horizontal="centerContinuous" vertical="center" wrapText="1"/>
    </xf>
    <xf numFmtId="0" fontId="1" fillId="0" borderId="0" xfId="0" applyFont="1" applyAlignment="1">
      <alignment horizontal="centerContinuous" wrapText="1"/>
    </xf>
    <xf numFmtId="0" fontId="1" fillId="0" borderId="0" xfId="0" applyFont="1" applyAlignment="1">
      <alignment horizontal="center" wrapText="1"/>
    </xf>
    <xf numFmtId="0" fontId="1" fillId="0" borderId="1" xfId="0" applyFont="1" applyBorder="1" applyAlignment="1">
      <alignment horizontal="centerContinuous" vertical="center" wrapText="1"/>
    </xf>
    <xf numFmtId="0" fontId="2" fillId="0" borderId="12" xfId="0" applyFont="1" applyBorder="1" applyAlignment="1">
      <alignment horizontal="centerContinuous" vertical="center"/>
    </xf>
    <xf numFmtId="0" fontId="2" fillId="0" borderId="16" xfId="0" applyFont="1" applyBorder="1" applyAlignment="1">
      <alignment horizontal="centerContinuous" vertical="center"/>
    </xf>
    <xf numFmtId="0" fontId="1" fillId="0" borderId="18" xfId="0" applyFont="1" applyBorder="1" applyAlignment="1">
      <alignment horizontal="center" vertical="center" wrapText="1"/>
    </xf>
    <xf numFmtId="0" fontId="1" fillId="0" borderId="1" xfId="0" applyFont="1" applyBorder="1" applyAlignment="1">
      <alignment horizontal="centerContinuous" wrapText="1"/>
    </xf>
    <xf numFmtId="0" fontId="1" fillId="0" borderId="10" xfId="0" applyFont="1" applyBorder="1" applyAlignment="1">
      <alignment horizontal="centerContinuous" wrapText="1"/>
    </xf>
    <xf numFmtId="0" fontId="1" fillId="0" borderId="1" xfId="0" applyFont="1" applyBorder="1" applyAlignment="1">
      <alignment horizontal="center" wrapText="1"/>
    </xf>
    <xf numFmtId="0" fontId="1" fillId="0" borderId="11" xfId="0" applyFont="1" applyBorder="1" applyAlignment="1">
      <alignment horizontal="centerContinuous" wrapText="1"/>
    </xf>
    <xf numFmtId="0" fontId="14" fillId="0" borderId="11" xfId="0" applyFont="1" applyBorder="1" applyAlignment="1">
      <alignment horizontal="centerContinuous" wrapText="1"/>
    </xf>
    <xf numFmtId="0" fontId="14" fillId="0" borderId="1" xfId="0" applyFont="1" applyBorder="1" applyAlignment="1">
      <alignment horizontal="centerContinuous" wrapText="1"/>
    </xf>
    <xf numFmtId="0" fontId="1" fillId="0" borderId="2" xfId="0" applyFont="1" applyBorder="1" applyAlignment="1">
      <alignment horizontal="left" vertical="center" wrapText="1"/>
    </xf>
    <xf numFmtId="0" fontId="2" fillId="0" borderId="19" xfId="0" applyFont="1" applyBorder="1" applyAlignment="1">
      <alignment horizontal="left" vertical="center" wrapText="1"/>
    </xf>
    <xf numFmtId="0" fontId="1" fillId="0" borderId="5" xfId="0" applyFont="1" applyBorder="1" applyAlignment="1">
      <alignment horizontal="left" vertical="center" wrapText="1"/>
    </xf>
    <xf numFmtId="0" fontId="1" fillId="0" borderId="4" xfId="0" applyFont="1" applyBorder="1" applyAlignment="1">
      <alignment horizontal="left" vertical="center" wrapText="1"/>
    </xf>
    <xf numFmtId="0" fontId="16" fillId="0" borderId="0" xfId="0" applyFont="1"/>
    <xf numFmtId="0" fontId="16" fillId="0" borderId="0" xfId="0" applyFont="1" applyAlignment="1">
      <alignment vertical="center"/>
    </xf>
    <xf numFmtId="0" fontId="4" fillId="0" borderId="0" xfId="0" applyFont="1"/>
    <xf numFmtId="0" fontId="6" fillId="0" borderId="0" xfId="0" applyFont="1" applyAlignment="1">
      <alignment vertical="top" wrapText="1"/>
    </xf>
    <xf numFmtId="0" fontId="0" fillId="0" borderId="0" xfId="0" applyAlignment="1">
      <alignment vertical="top"/>
    </xf>
    <xf numFmtId="0" fontId="5" fillId="0" borderId="0" xfId="0" applyFont="1" applyAlignment="1">
      <alignment horizontal="left" vertical="top" wrapText="1"/>
    </xf>
    <xf numFmtId="0" fontId="0" fillId="0" borderId="0" xfId="0" applyAlignment="1">
      <alignment horizontal="left" vertical="top"/>
    </xf>
    <xf numFmtId="0" fontId="12" fillId="0" borderId="21" xfId="0" applyFont="1" applyBorder="1" applyAlignment="1">
      <alignment horizontal="center" vertical="center"/>
    </xf>
    <xf numFmtId="1" fontId="0" fillId="0" borderId="0" xfId="0" applyNumberFormat="1"/>
    <xf numFmtId="0" fontId="0" fillId="0" borderId="0" xfId="0" applyAlignment="1">
      <alignment horizontal="center" wrapText="1"/>
    </xf>
    <xf numFmtId="0" fontId="0" fillId="0" borderId="0" xfId="0" applyAlignment="1">
      <alignment wrapText="1"/>
    </xf>
    <xf numFmtId="0" fontId="16" fillId="2" borderId="0" xfId="0" applyFont="1" applyFill="1"/>
    <xf numFmtId="0" fontId="5" fillId="0" borderId="0" xfId="0" applyFont="1" applyAlignment="1">
      <alignment horizontal="center" vertical="center" wrapText="1"/>
    </xf>
    <xf numFmtId="0" fontId="18" fillId="0" borderId="0" xfId="0" applyFont="1" applyAlignment="1">
      <alignment horizontal="center" vertical="center" wrapText="1"/>
    </xf>
    <xf numFmtId="0" fontId="1" fillId="2" borderId="8" xfId="0" applyFont="1" applyFill="1" applyBorder="1" applyAlignment="1">
      <alignment vertical="center" wrapText="1"/>
    </xf>
    <xf numFmtId="0" fontId="1" fillId="2" borderId="9" xfId="0" applyFont="1" applyFill="1" applyBorder="1" applyAlignment="1">
      <alignment vertical="center" wrapText="1"/>
    </xf>
    <xf numFmtId="0" fontId="12" fillId="0" borderId="21" xfId="0" applyFont="1" applyBorder="1" applyAlignment="1">
      <alignment horizontal="center" vertical="top" wrapText="1"/>
    </xf>
    <xf numFmtId="0" fontId="6" fillId="0" borderId="15" xfId="0" applyFont="1" applyBorder="1" applyAlignment="1">
      <alignment horizontal="center" vertical="center"/>
    </xf>
    <xf numFmtId="0" fontId="5" fillId="0" borderId="15" xfId="0" applyFont="1" applyBorder="1" applyAlignment="1">
      <alignment horizontal="center" vertical="center" wrapText="1"/>
    </xf>
    <xf numFmtId="0" fontId="0" fillId="0" borderId="0" xfId="0" applyAlignment="1">
      <alignment horizontal="left"/>
    </xf>
    <xf numFmtId="0" fontId="2" fillId="0" borderId="4" xfId="0" applyFont="1" applyBorder="1" applyAlignment="1">
      <alignment horizontal="left" vertical="center"/>
    </xf>
    <xf numFmtId="0" fontId="2" fillId="0" borderId="19" xfId="0" applyFont="1" applyBorder="1" applyAlignment="1">
      <alignment horizontal="left" vertical="center"/>
    </xf>
    <xf numFmtId="0" fontId="2" fillId="0" borderId="20" xfId="0" applyFont="1" applyBorder="1" applyAlignment="1">
      <alignment horizontal="left" vertical="center"/>
    </xf>
    <xf numFmtId="0" fontId="2" fillId="0" borderId="13" xfId="0" applyFont="1" applyBorder="1" applyAlignment="1">
      <alignment horizontal="left" vertical="center"/>
    </xf>
    <xf numFmtId="0" fontId="1" fillId="0" borderId="4" xfId="0" applyFont="1" applyBorder="1" applyAlignment="1">
      <alignment horizontal="left" wrapText="1"/>
    </xf>
    <xf numFmtId="0" fontId="3" fillId="0" borderId="6" xfId="0" applyFont="1" applyBorder="1" applyAlignment="1">
      <alignment horizontal="center" vertical="top"/>
    </xf>
    <xf numFmtId="0" fontId="3" fillId="0" borderId="6" xfId="0" applyFont="1" applyBorder="1" applyAlignment="1">
      <alignment vertical="top"/>
    </xf>
    <xf numFmtId="49" fontId="3" fillId="0" borderId="6" xfId="0" applyNumberFormat="1" applyFont="1" applyBorder="1" applyAlignment="1">
      <alignment horizontal="left" vertical="top" wrapText="1"/>
    </xf>
    <xf numFmtId="49" fontId="3" fillId="0" borderId="6" xfId="0" applyNumberFormat="1" applyFont="1" applyBorder="1" applyAlignment="1">
      <alignment horizontal="right" vertical="top" wrapText="1"/>
    </xf>
    <xf numFmtId="0" fontId="3" fillId="0" borderId="6" xfId="0" applyFont="1" applyBorder="1" applyAlignment="1">
      <alignment horizontal="left" vertical="top" wrapText="1"/>
    </xf>
    <xf numFmtId="3" fontId="3" fillId="0" borderId="6" xfId="0" applyNumberFormat="1" applyFont="1" applyBorder="1" applyAlignment="1">
      <alignment horizontal="right" vertical="center"/>
    </xf>
    <xf numFmtId="0" fontId="3" fillId="0" borderId="6" xfId="0" applyFont="1" applyBorder="1" applyAlignment="1">
      <alignment horizontal="right" vertical="center"/>
    </xf>
    <xf numFmtId="3" fontId="3" fillId="0" borderId="6" xfId="0" applyNumberFormat="1" applyFont="1" applyBorder="1" applyAlignment="1">
      <alignment horizontal="right" vertical="top"/>
    </xf>
    <xf numFmtId="165" fontId="15" fillId="0" borderId="0" xfId="0" applyNumberFormat="1" applyFont="1" applyAlignment="1">
      <alignment horizontal="right"/>
    </xf>
    <xf numFmtId="165" fontId="19" fillId="0" borderId="0" xfId="0" applyNumberFormat="1" applyFont="1" applyAlignment="1">
      <alignment horizontal="center"/>
    </xf>
    <xf numFmtId="0" fontId="3" fillId="0" borderId="0" xfId="0" applyFont="1" applyAlignment="1">
      <alignment horizontal="right"/>
    </xf>
    <xf numFmtId="0" fontId="3" fillId="0" borderId="0" xfId="0" applyFont="1" applyAlignment="1">
      <alignment horizontal="left"/>
    </xf>
    <xf numFmtId="14" fontId="0" fillId="0" borderId="0" xfId="0" applyNumberFormat="1"/>
    <xf numFmtId="14" fontId="11" fillId="0" borderId="0" xfId="0" applyNumberFormat="1" applyFont="1"/>
    <xf numFmtId="0" fontId="1" fillId="0" borderId="2" xfId="0" applyFont="1" applyBorder="1" applyAlignment="1">
      <alignment horizontal="center" vertical="center" wrapText="1"/>
    </xf>
    <xf numFmtId="0" fontId="3" fillId="2" borderId="2" xfId="0" applyFont="1" applyFill="1" applyBorder="1" applyAlignment="1">
      <alignment horizontal="left" vertical="center" wrapText="1"/>
    </xf>
    <xf numFmtId="0" fontId="0" fillId="0" borderId="6" xfId="0" applyBorder="1" applyAlignment="1">
      <alignment vertical="center" wrapText="1"/>
    </xf>
    <xf numFmtId="0" fontId="5" fillId="0" borderId="6" xfId="0" applyFont="1" applyBorder="1" applyAlignment="1">
      <alignment vertical="top" wrapText="1"/>
    </xf>
    <xf numFmtId="14" fontId="0" fillId="0" borderId="6" xfId="0" applyNumberFormat="1" applyBorder="1" applyAlignment="1">
      <alignment horizontal="center" vertical="center"/>
    </xf>
    <xf numFmtId="0" fontId="0" fillId="0" borderId="6" xfId="0" applyBorder="1" applyAlignment="1">
      <alignment vertical="top" wrapText="1"/>
    </xf>
    <xf numFmtId="0" fontId="0" fillId="0" borderId="6" xfId="0" applyBorder="1" applyAlignment="1">
      <alignment horizontal="left" vertical="top" wrapText="1"/>
    </xf>
    <xf numFmtId="0" fontId="3" fillId="2" borderId="3" xfId="0" applyFont="1" applyFill="1" applyBorder="1" applyAlignment="1">
      <alignment horizontal="left" vertical="center" wrapText="1"/>
    </xf>
    <xf numFmtId="0" fontId="1" fillId="0" borderId="2" xfId="0" applyFont="1" applyBorder="1" applyAlignment="1">
      <alignment horizontal="center" vertical="center" wrapText="1"/>
    </xf>
    <xf numFmtId="0" fontId="0" fillId="0" borderId="3" xfId="0" applyBorder="1" applyAlignment="1">
      <alignment wrapText="1"/>
    </xf>
    <xf numFmtId="164" fontId="1" fillId="0" borderId="2" xfId="0" applyNumberFormat="1" applyFont="1" applyBorder="1" applyAlignment="1">
      <alignment horizontal="center" wrapText="1"/>
    </xf>
    <xf numFmtId="0" fontId="0" fillId="0" borderId="3" xfId="0" applyBorder="1" applyAlignment="1">
      <alignment horizontal="center" wrapText="1"/>
    </xf>
    <xf numFmtId="0" fontId="1" fillId="0" borderId="2" xfId="0" applyFont="1" applyBorder="1" applyAlignment="1">
      <alignment horizontal="center" wrapText="1"/>
    </xf>
    <xf numFmtId="164" fontId="1" fillId="0" borderId="2" xfId="0" applyNumberFormat="1" applyFont="1"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horizontal="center" vertical="center" wrapText="1"/>
    </xf>
    <xf numFmtId="164" fontId="1" fillId="2" borderId="2" xfId="0" applyNumberFormat="1" applyFont="1" applyFill="1" applyBorder="1" applyAlignment="1">
      <alignment horizontal="center" vertical="center" wrapText="1"/>
    </xf>
    <xf numFmtId="0" fontId="0" fillId="0" borderId="17" xfId="0" applyBorder="1" applyAlignment="1">
      <alignment horizontal="center" vertical="center" wrapText="1"/>
    </xf>
    <xf numFmtId="0" fontId="1" fillId="2" borderId="2" xfId="0" applyFont="1" applyFill="1" applyBorder="1" applyAlignment="1">
      <alignment horizontal="center" vertical="center" wrapText="1"/>
    </xf>
    <xf numFmtId="14" fontId="0" fillId="0" borderId="6" xfId="0" applyNumberFormat="1" applyBorder="1" applyAlignment="1">
      <alignment horizontal="center" vertical="center"/>
    </xf>
    <xf numFmtId="0" fontId="0" fillId="0" borderId="6" xfId="0" applyBorder="1" applyAlignment="1">
      <alignment horizontal="center" vertical="center"/>
    </xf>
    <xf numFmtId="164" fontId="0" fillId="0" borderId="6" xfId="0" applyNumberFormat="1" applyBorder="1" applyAlignment="1">
      <alignment horizontal="center" vertical="center"/>
    </xf>
    <xf numFmtId="0" fontId="18" fillId="0" borderId="6" xfId="0" applyFont="1"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xf>
    <xf numFmtId="0" fontId="1" fillId="2" borderId="2" xfId="0" applyFont="1" applyFill="1" applyBorder="1" applyAlignment="1">
      <alignment horizontal="center" wrapText="1"/>
    </xf>
    <xf numFmtId="0" fontId="1" fillId="2" borderId="3" xfId="0" applyFont="1" applyFill="1" applyBorder="1" applyAlignment="1">
      <alignment horizontal="center" wrapText="1"/>
    </xf>
    <xf numFmtId="0" fontId="17" fillId="0" borderId="0" xfId="0" applyFont="1" applyAlignment="1">
      <alignment horizontal="center" vertical="center" wrapText="1"/>
    </xf>
    <xf numFmtId="164" fontId="0" fillId="0" borderId="0" xfId="0" applyNumberFormat="1" applyAlignment="1">
      <alignment horizontal="center" vertical="center"/>
    </xf>
    <xf numFmtId="164" fontId="0" fillId="0" borderId="0" xfId="0" applyNumberFormat="1" applyAlignment="1">
      <alignment horizontal="center" vertical="center" wrapText="1"/>
    </xf>
    <xf numFmtId="14" fontId="0" fillId="0" borderId="0" xfId="0" applyNumberFormat="1" applyAlignment="1">
      <alignment horizontal="center" vertical="center"/>
    </xf>
    <xf numFmtId="164" fontId="5" fillId="0" borderId="0" xfId="0" applyNumberFormat="1" applyFont="1" applyAlignment="1">
      <alignment horizontal="center" vertical="center"/>
    </xf>
    <xf numFmtId="164" fontId="0" fillId="0" borderId="6" xfId="0" applyNumberFormat="1" applyBorder="1" applyAlignment="1">
      <alignment horizontal="center" vertical="center" wrapText="1"/>
    </xf>
    <xf numFmtId="164" fontId="5" fillId="0" borderId="6" xfId="0" applyNumberFormat="1" applyFont="1" applyBorder="1" applyAlignment="1">
      <alignment horizontal="center" vertical="center"/>
    </xf>
    <xf numFmtId="0" fontId="5" fillId="0" borderId="6" xfId="0" applyFont="1" applyBorder="1" applyAlignment="1">
      <alignment horizontal="center" vertical="center" wrapText="1"/>
    </xf>
    <xf numFmtId="0" fontId="0" fillId="0" borderId="17" xfId="0" applyBorder="1" applyAlignment="1">
      <alignment vertical="center" wrapText="1"/>
    </xf>
    <xf numFmtId="0" fontId="0" fillId="0" borderId="7" xfId="0" applyBorder="1" applyAlignment="1">
      <alignment horizontal="center"/>
    </xf>
    <xf numFmtId="0" fontId="1" fillId="2" borderId="3"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0" fillId="0" borderId="6" xfId="0" applyBorder="1" applyAlignment="1">
      <alignment vertical="center"/>
    </xf>
    <xf numFmtId="0" fontId="7" fillId="0" borderId="0" xfId="0" applyFont="1" applyAlignment="1">
      <alignment horizontal="center" vertical="center" wrapText="1"/>
    </xf>
    <xf numFmtId="0" fontId="6" fillId="0" borderId="0" xfId="0" applyFont="1" applyAlignment="1">
      <alignment horizontal="center" vertical="center"/>
    </xf>
    <xf numFmtId="0" fontId="7" fillId="0" borderId="0" xfId="0" applyFont="1" applyAlignment="1">
      <alignment horizontal="center" vertical="center"/>
    </xf>
  </cellXfs>
  <cellStyles count="2">
    <cellStyle name="Normální" xfId="0" builtinId="0"/>
    <cellStyle name="Procenta" xfId="1" builtinId="5"/>
  </cellStyles>
  <dxfs count="114">
    <dxf>
      <font>
        <b/>
        <i val="0"/>
        <strike val="0"/>
      </font>
      <fill>
        <patternFill>
          <bgColor rgb="FF92D050"/>
        </patternFill>
      </fill>
    </dxf>
    <dxf>
      <fill>
        <patternFill>
          <bgColor theme="9" tint="0.79998168889431442"/>
        </patternFill>
      </fill>
    </dxf>
    <dxf>
      <fill>
        <patternFill>
          <bgColor theme="8" tint="0.79998168889431442"/>
        </patternFill>
      </fill>
    </dxf>
    <dxf>
      <fill>
        <patternFill>
          <bgColor theme="6" tint="0.39994506668294322"/>
        </patternFill>
      </fill>
    </dxf>
    <dxf>
      <fill>
        <patternFill>
          <bgColor rgb="FFFF00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fill>
        <patternFill>
          <bgColor theme="8" tint="0.59996337778862885"/>
        </patternFill>
      </fill>
    </dxf>
    <dxf>
      <border>
        <left style="thin">
          <color indexed="64"/>
        </left>
        <right style="thin">
          <color indexed="64"/>
        </right>
        <top style="thin">
          <color indexed="64"/>
        </top>
        <bottom style="thin">
          <color indexed="64"/>
        </bottom>
      </border>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border>
        <bottom style="thin">
          <color indexed="64"/>
        </bottom>
      </border>
    </dxf>
    <dxf>
      <fill>
        <patternFill>
          <bgColor theme="8" tint="0.59996337778862885"/>
        </patternFill>
      </fill>
    </dxf>
    <dxf>
      <border>
        <left style="thin">
          <color indexed="64"/>
        </left>
        <right style="thin">
          <color indexed="64"/>
        </right>
        <top style="thin">
          <color indexed="64"/>
        </top>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right style="thin">
          <color indexed="64"/>
        </right>
        <top style="thin">
          <color indexed="64"/>
        </top>
      </border>
    </dxf>
    <dxf>
      <fill>
        <patternFill>
          <bgColor theme="8" tint="0.59996337778862885"/>
        </patternFill>
      </fill>
    </dxf>
    <dxf>
      <border>
        <bottom style="thin">
          <color auto="1"/>
        </bottom>
        <vertical/>
        <horizontal/>
      </border>
    </dxf>
    <dxf>
      <fill>
        <patternFill>
          <bgColor theme="8" tint="0.59996337778862885"/>
        </patternFill>
      </fill>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fill>
        <patternFill patternType="none">
          <bgColor auto="1"/>
        </patternFill>
      </fill>
      <border>
        <left style="thin">
          <color indexed="64"/>
        </left>
        <right style="thin">
          <color indexed="64"/>
        </right>
        <top style="thin">
          <color indexed="64"/>
        </top>
        <bottom style="thin">
          <color indexed="64"/>
        </bottom>
      </border>
    </dxf>
    <dxf>
      <border>
        <bottom style="thin">
          <color indexed="64"/>
        </bottom>
      </border>
    </dxf>
    <dxf>
      <fill>
        <patternFill>
          <bgColor theme="8" tint="0.59996337778862885"/>
        </patternFill>
      </fill>
      <border>
        <left style="thin">
          <color auto="1"/>
        </left>
        <right style="thin">
          <color auto="1"/>
        </right>
        <top style="thin">
          <color auto="1"/>
        </top>
        <bottom style="thin">
          <color auto="1"/>
        </bottom>
      </border>
    </dxf>
    <dxf>
      <border>
        <left style="thin">
          <color indexed="64"/>
        </left>
        <right style="thin">
          <color indexed="64"/>
        </right>
        <top style="thin">
          <color indexed="64"/>
        </top>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ill>
        <patternFill>
          <bgColor theme="8" tint="0.59996337778862885"/>
        </patternFill>
      </fill>
    </dxf>
    <dxf>
      <fill>
        <patternFill>
          <bgColor theme="8" tint="0.59996337778862885"/>
        </patternFill>
      </fill>
    </dxf>
    <dxf>
      <fill>
        <patternFill>
          <bgColor theme="8" tint="0.59996337778862885"/>
        </patternFill>
      </fill>
      <border>
        <left style="thin">
          <color auto="1"/>
        </left>
        <right style="thin">
          <color auto="1"/>
        </right>
        <top style="thin">
          <color auto="1"/>
        </top>
        <bottom style="thin">
          <color auto="1"/>
        </bottom>
      </border>
    </dxf>
    <dxf>
      <border>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right style="thin">
          <color indexed="64"/>
        </right>
        <top style="thin">
          <color indexed="64"/>
        </top>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rder>
    </dxf>
    <dxf>
      <fill>
        <patternFill>
          <bgColor theme="8" tint="0.59996337778862885"/>
        </patternFill>
      </fill>
      <border>
        <left style="thin">
          <color auto="1"/>
        </left>
        <right style="thin">
          <color auto="1"/>
        </right>
        <top style="thin">
          <color auto="1"/>
        </top>
        <bottom style="thin">
          <color auto="1"/>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rder>
    </dxf>
    <dxf>
      <border>
        <bottom style="thin">
          <color indexed="64"/>
        </bottom>
      </border>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bottom style="thin">
          <color indexed="64"/>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CC8EA"/>
      <color rgb="FFFFFFCC"/>
      <color rgb="FFFFDB69"/>
      <color rgb="FFFFFF66"/>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P1200"/>
  <sheetViews>
    <sheetView tabSelected="1" view="pageLayout" topLeftCell="B5" zoomScaleNormal="100" zoomScaleSheetLayoutView="90" workbookViewId="0">
      <selection activeCell="C6" sqref="C6"/>
    </sheetView>
  </sheetViews>
  <sheetFormatPr defaultRowHeight="15" x14ac:dyDescent="0.25"/>
  <cols>
    <col min="1" max="1" width="4.28515625" style="47" hidden="1" customWidth="1"/>
    <col min="2" max="2" width="5.42578125" style="57" customWidth="1"/>
    <col min="3" max="3" width="22.28515625" style="2" customWidth="1"/>
    <col min="4" max="4" width="37.5703125" style="3" customWidth="1"/>
    <col min="5" max="5" width="17.7109375" style="5" customWidth="1"/>
    <col min="6" max="6" width="12.28515625" style="10" customWidth="1"/>
    <col min="7" max="7" width="19.28515625" style="4" customWidth="1"/>
    <col min="8" max="8" width="10" customWidth="1"/>
    <col min="9" max="9" width="17.28515625" style="4" customWidth="1"/>
    <col min="10" max="10" width="10.5703125" customWidth="1"/>
    <col min="11" max="11" width="10.5703125" hidden="1" customWidth="1"/>
    <col min="12" max="16" width="9.140625" hidden="1" customWidth="1"/>
  </cols>
  <sheetData>
    <row r="1" spans="1:16" ht="15.75" thickBot="1" x14ac:dyDescent="0.3">
      <c r="B1" s="94" t="s">
        <v>88</v>
      </c>
      <c r="C1" s="6" t="s">
        <v>1</v>
      </c>
      <c r="D1" s="1" t="s">
        <v>10</v>
      </c>
      <c r="E1" s="96" t="s">
        <v>11</v>
      </c>
      <c r="F1" s="98" t="s">
        <v>12</v>
      </c>
      <c r="G1" s="99" t="s">
        <v>5</v>
      </c>
      <c r="H1" s="94" t="s">
        <v>6</v>
      </c>
      <c r="I1" s="102" t="s">
        <v>89</v>
      </c>
      <c r="J1" s="104" t="s">
        <v>90</v>
      </c>
      <c r="K1" s="111">
        <f>Zdroj!AC15</f>
        <v>0</v>
      </c>
      <c r="L1" s="111">
        <f>Zdroj!AD15</f>
        <v>0</v>
      </c>
      <c r="M1" s="111">
        <f>Zdroj!AE15</f>
        <v>0</v>
      </c>
      <c r="N1" s="111">
        <f>Zdroj!AF15</f>
        <v>0</v>
      </c>
      <c r="O1" s="111">
        <f>Zdroj!AG15</f>
        <v>0</v>
      </c>
      <c r="P1" s="111">
        <f>Zdroj!AH15</f>
        <v>0</v>
      </c>
    </row>
    <row r="2" spans="1:16" ht="15.75" thickBot="1" x14ac:dyDescent="0.3">
      <c r="B2" s="95"/>
      <c r="C2" s="15" t="s">
        <v>17</v>
      </c>
      <c r="D2" s="1" t="s">
        <v>13</v>
      </c>
      <c r="E2" s="97"/>
      <c r="F2" s="97"/>
      <c r="G2" s="100"/>
      <c r="H2" s="101"/>
      <c r="I2" s="101"/>
      <c r="J2" s="101"/>
      <c r="K2" s="112"/>
      <c r="L2" s="112"/>
      <c r="M2" s="112"/>
      <c r="N2" s="112"/>
      <c r="O2" s="112"/>
      <c r="P2" s="112"/>
    </row>
    <row r="3" spans="1:16" s="12" customFormat="1" ht="21.75" thickBot="1" x14ac:dyDescent="0.3">
      <c r="A3" s="48"/>
      <c r="B3" s="95"/>
      <c r="C3" s="93" t="s">
        <v>16</v>
      </c>
      <c r="D3" s="86" t="s">
        <v>14</v>
      </c>
      <c r="E3" s="97"/>
      <c r="F3" s="97"/>
      <c r="G3" s="100"/>
      <c r="H3" s="101"/>
      <c r="I3" s="103"/>
      <c r="J3" s="103"/>
      <c r="K3" s="61"/>
      <c r="L3" s="61"/>
      <c r="M3" s="61"/>
      <c r="N3" s="61"/>
      <c r="O3" s="61"/>
      <c r="P3" s="62"/>
    </row>
    <row r="4" spans="1:16" ht="75" x14ac:dyDescent="0.25">
      <c r="A4" s="49"/>
      <c r="B4" s="108">
        <v>2</v>
      </c>
      <c r="C4" s="88" t="str">
        <f ca="1">IF($B4="","",IF(Zdroj!$AS$9="ano",CONCATENATE(OFFSET(Zdroj!C$16,'k rozhodnutí'!$A3,0),"
","Anonymizováno","
",OFFSET(Zdroj!E$16,'k rozhodnutí'!$A3,0),"
",OFFSET(Zdroj!F$16,'k rozhodnutí'!$A3,0)),CONCATENATE(OFFSET(Zdroj!C$16,'k rozhodnutí'!$A3,0),"
",OFFSET(Zdroj!D$16,'k rozhodnutí'!$A3,0),"
",OFFSET(Zdroj!E$16,'k rozhodnutí'!$A3,0),"
",OFFSET(Zdroj!F$16,'k rozhodnutí'!$A3,0))))</f>
        <v>nextbike Czech Republic s.r.o.
Libušina 526/101
Olomouc
77900</v>
      </c>
      <c r="D4" s="89" t="str">
        <f ca="1">IF($B4="","",OFFSET(Zdroj!N$16,'k rozhodnutí'!$A3,0))</f>
        <v>Podpora bikesharingu</v>
      </c>
      <c r="E4" s="118">
        <f ca="1">IF($B4="","",OFFSET(Zdroj!T$16,'k rozhodnutí'!$A3,0))</f>
        <v>7900000</v>
      </c>
      <c r="F4" s="105" t="str">
        <f ca="1">IF($B4="","",OFFSET(Zdroj!U$16,'k rozhodnutí'!$A3,0))</f>
        <v>9/2023</v>
      </c>
      <c r="G4" s="107">
        <f ca="1">IF($B4="","",OFFSET(Zdroj!W$16,'k rozhodnutí'!$A3,0))</f>
        <v>1400000</v>
      </c>
      <c r="H4" s="105">
        <f ca="1">IF($B4="","",OFFSET(Zdroj!Y$16,'k rozhodnutí'!$A3,0))</f>
        <v>45473</v>
      </c>
      <c r="I4" s="119">
        <f>IF(B4="","",'k rozhodnutí detailní'!I4)</f>
        <v>0</v>
      </c>
      <c r="J4" s="119">
        <f ca="1">IF(C4="","",'k rozhodnutí detailní'!J4)</f>
        <v>0</v>
      </c>
      <c r="K4" s="110">
        <f ca="1">IF($B4="","",OFFSET(Zdroj!AC$16,'k rozhodnutí'!$A3,0))</f>
        <v>0</v>
      </c>
      <c r="L4" s="110">
        <f ca="1">IF($B4="","",OFFSET(Zdroj!AD$16,'k rozhodnutí'!$A3,0))</f>
        <v>0</v>
      </c>
      <c r="M4" s="110">
        <f ca="1">IF($B4="","",OFFSET(Zdroj!AE$16,'k rozhodnutí'!$A3,0))</f>
        <v>0</v>
      </c>
      <c r="N4" s="110">
        <f ca="1">IF($B4="","",OFFSET(Zdroj!AF$16,'k rozhodnutí'!$A3,0))</f>
        <v>0</v>
      </c>
      <c r="O4" s="110">
        <f ca="1">IF($B4="","",OFFSET(Zdroj!AG$16,'k rozhodnutí'!$A3,0))</f>
        <v>0</v>
      </c>
      <c r="P4" s="110">
        <f ca="1">IF($B4="","",OFFSET(Zdroj!AH$16,'k rozhodnutí'!$A3,0))</f>
        <v>0</v>
      </c>
    </row>
    <row r="5" spans="1:16" ht="105" x14ac:dyDescent="0.25">
      <c r="A5" s="49"/>
      <c r="B5" s="109"/>
      <c r="C5" s="88" t="str">
        <f ca="1">IF($B4="","",IF(Zdroj!$AS$9="ano",CONCATENATE("Okres:","
",OFFSET(Zdroj!CH$16,'k rozhodnutí'!$A3,0),"
","Právní forma","
",OFFSET(Zdroj!H$16,'k rozhodnutí'!$A3,0),"
",IF(OFFSET(Zdroj!I$16,'k rozhodnutí'!$A3,0)="","","IČO: "),OFFSET(Zdroj!I$16,'k rozhodnutí'!$A3,0),"
","B.Ú. ",IF(OFFSET(Zdroj!J$16,'k rozhodnutí'!$A3,0)="","","Anonymizováno")),CONCATENATE("Okres:","
",OFFSET(Zdroj!CH$16,'k rozhodnutí'!$A3,0),"
","Právní forma","
",OFFSET(Zdroj!H$16,'k rozhodnutí'!$A3,0),"
",IF(OFFSET(Zdroj!I$16,'k rozhodnutí'!$A3,0)="","","IČO: "),OFFSET(Zdroj!I$16,'k rozhodnutí'!$A3,0),"
","B.Ú. ",OFFSET(Zdroj!J$16,'k rozhodnutí'!$A3,0))))</f>
        <v>Okres:
Právní forma
Společnost s ručením omezeným
IČO: 07389108
B.Ú. 1896205002/5500</v>
      </c>
      <c r="D5" s="91" t="str">
        <f ca="1">IF($B4="","",OFFSET(Zdroj!O$16,'k rozhodnutí'!$A3,0))</f>
        <v>Provoz komplexního řešení systému sdílení kol na území měst Olomouc, Prostějov a Přerov.</v>
      </c>
      <c r="E5" s="118"/>
      <c r="F5" s="106"/>
      <c r="G5" s="107"/>
      <c r="H5" s="105"/>
      <c r="I5" s="119"/>
      <c r="J5" s="119"/>
      <c r="K5" s="110"/>
      <c r="L5" s="110"/>
      <c r="M5" s="110"/>
      <c r="N5" s="110"/>
      <c r="O5" s="110"/>
      <c r="P5" s="110"/>
    </row>
    <row r="6" spans="1:16" ht="105" x14ac:dyDescent="0.25">
      <c r="A6" s="49">
        <f>ROW()/3-1</f>
        <v>1</v>
      </c>
      <c r="B6" s="109"/>
      <c r="C6" s="92" t="str">
        <f ca="1">IF($B4="","",IF(Zdroj!$AS$9="ano",IF(OFFSET(Zdroj!M$16,'k rozhodnutí'!$A3,0)="","","Anonymizováno"),IF(OFFSET(Zdroj!M$16,'k rozhodnutí'!$A3,0)="","",OFFSET(Zdroj!M$16,'k rozhodnutí'!$A3,0))))</f>
        <v>Lukáš Luňák</v>
      </c>
      <c r="D6" s="91" t="str">
        <f ca="1">IF($B4="","",CONCATENATE("Dotace bude použita na:","
",OFFSET(Zdroj!P$16,'k rozhodnutí'!$A3,0)))</f>
        <v>Dotace bude použita na:
Tato datace bude použita na mzdy zaměstnanců, provoz vozového parku, náhradní díly na sdílená kola, nájmy pro technické zázemí, nákup nových kol pro aktualizaci současné flotily sdílených kol.</v>
      </c>
      <c r="E6" s="118"/>
      <c r="F6" s="90" t="str">
        <f ca="1">IF($B4="","",OFFSET(Zdroj!V$16,'k rozhodnutí'!$A3,0))</f>
        <v>4/2024</v>
      </c>
      <c r="G6" s="106"/>
      <c r="H6" s="105"/>
      <c r="I6" s="119"/>
      <c r="J6" s="119"/>
      <c r="K6" s="110"/>
      <c r="L6" s="110"/>
      <c r="M6" s="110"/>
      <c r="N6" s="110"/>
      <c r="O6" s="110"/>
      <c r="P6" s="110"/>
    </row>
    <row r="7" spans="1:16" ht="60" x14ac:dyDescent="0.25">
      <c r="A7" s="49"/>
      <c r="B7" s="108">
        <v>3</v>
      </c>
      <c r="C7" s="88" t="str">
        <f ca="1">IF($B7="","",IF(Zdroj!$AS$9="ano",CONCATENATE(OFFSET(Zdroj!C$16,'k rozhodnutí'!$A6,0),"
","Anonymizováno","
",OFFSET(Zdroj!E$16,'k rozhodnutí'!$A6,0),"
",OFFSET(Zdroj!F$16,'k rozhodnutí'!$A6,0)),CONCATENATE(OFFSET(Zdroj!C$16,'k rozhodnutí'!$A6,0),"
",OFFSET(Zdroj!D$16,'k rozhodnutí'!$A6,0),"
",OFFSET(Zdroj!E$16,'k rozhodnutí'!$A6,0),"
",OFFSET(Zdroj!F$16,'k rozhodnutí'!$A6,0))))</f>
        <v>Obec Čelechovice
Čelechovice 38
Čelechovice
75103</v>
      </c>
      <c r="D7" s="89" t="str">
        <f ca="1">IF($B7="","",OFFSET(Zdroj!N$16,'k rozhodnutí'!$A6,0))</f>
        <v>Zrychlení internetového připojení v obci</v>
      </c>
      <c r="E7" s="118">
        <f ca="1">IF($B7="","",OFFSET(Zdroj!T$16,'k rozhodnutí'!$A6,0))</f>
        <v>200000</v>
      </c>
      <c r="F7" s="105" t="str">
        <f ca="1">IF($B7="","",OFFSET(Zdroj!U$16,'k rozhodnutí'!$A6,0))</f>
        <v>1/2023</v>
      </c>
      <c r="G7" s="107">
        <f ca="1">IF($B7="","",OFFSET(Zdroj!W$16,'k rozhodnutí'!$A6,0))</f>
        <v>200000</v>
      </c>
      <c r="H7" s="105">
        <f ca="1">IF($B7="","",OFFSET(Zdroj!Y$16,'k rozhodnutí'!$A6,0))</f>
        <v>45322</v>
      </c>
      <c r="I7" s="119">
        <f>IF(B7="","",'k rozhodnutí detailní'!I7)</f>
        <v>0</v>
      </c>
      <c r="J7" s="119">
        <f ca="1">IF(C7="","",'k rozhodnutí detailní'!J7)</f>
        <v>0</v>
      </c>
      <c r="K7" s="110">
        <f ca="1">IF($B7="","",OFFSET(Zdroj!AC$16,'k rozhodnutí'!$A6,0))</f>
        <v>0</v>
      </c>
      <c r="L7" s="110">
        <f ca="1">IF($B7="","",OFFSET(Zdroj!AD$16,'k rozhodnutí'!$A6,0))</f>
        <v>0</v>
      </c>
      <c r="M7" s="110">
        <f ca="1">IF($B7="","",OFFSET(Zdroj!AE$16,'k rozhodnutí'!$A6,0))</f>
        <v>0</v>
      </c>
      <c r="N7" s="110">
        <f ca="1">IF($B7="","",OFFSET(Zdroj!AF$16,'k rozhodnutí'!$A6,0))</f>
        <v>0</v>
      </c>
      <c r="O7" s="110">
        <f ca="1">IF($B7="","",OFFSET(Zdroj!AG$16,'k rozhodnutí'!$A6,0))</f>
        <v>0</v>
      </c>
      <c r="P7" s="110">
        <f ca="1">IF($B7="","",OFFSET(Zdroj!AH$16,'k rozhodnutí'!$A6,0))</f>
        <v>0</v>
      </c>
    </row>
    <row r="8" spans="1:16" ht="105" x14ac:dyDescent="0.25">
      <c r="A8" s="49"/>
      <c r="B8" s="109"/>
      <c r="C8" s="88" t="str">
        <f ca="1">IF($B7="","",IF(Zdroj!$AS$9="ano",CONCATENATE("Okres:","
",OFFSET(Zdroj!CH$16,'k rozhodnutí'!$A6,0),"
","Právní forma","
",OFFSET(Zdroj!H$16,'k rozhodnutí'!$A6,0),"
",IF(OFFSET(Zdroj!I$16,'k rozhodnutí'!$A6,0)="","","IČO: "),OFFSET(Zdroj!I$16,'k rozhodnutí'!$A6,0),"
","B.Ú. ",IF(OFFSET(Zdroj!J$16,'k rozhodnutí'!$A6,0)="","","Anonymizováno")),CONCATENATE("Okres:","
",OFFSET(Zdroj!CH$16,'k rozhodnutí'!$A6,0),"
","Právní forma","
",OFFSET(Zdroj!H$16,'k rozhodnutí'!$A6,0),"
",IF(OFFSET(Zdroj!I$16,'k rozhodnutí'!$A6,0)="","","IČO: "),OFFSET(Zdroj!I$16,'k rozhodnutí'!$A6,0),"
","B.Ú. ",OFFSET(Zdroj!J$16,'k rozhodnutí'!$A6,0))))</f>
        <v>Okres:
Právní forma
Obec, městská část hlavního města Prahy
IČO: 00636185
B.Ú. 24725831/0100</v>
      </c>
      <c r="D8" s="91" t="str">
        <f ca="1">IF($B7="","",OFFSET(Zdroj!O$16,'k rozhodnutí'!$A6,0))</f>
        <v>Zajištění rychlejšího a stabilního internetového připojení pro obyvatele, podnikající osoby a návštěvníky na území obce Čelechovice, kde GSM signál všech mobilních operátorů je velice slabý a internetové připojení je tak pomalé a nestabilní.</v>
      </c>
      <c r="E8" s="118"/>
      <c r="F8" s="106"/>
      <c r="G8" s="107"/>
      <c r="H8" s="105"/>
      <c r="I8" s="119"/>
      <c r="J8" s="119"/>
      <c r="K8" s="110"/>
      <c r="L8" s="110"/>
      <c r="M8" s="110"/>
      <c r="N8" s="110"/>
      <c r="O8" s="110"/>
      <c r="P8" s="110"/>
    </row>
    <row r="9" spans="1:16" ht="60" x14ac:dyDescent="0.25">
      <c r="A9" s="49">
        <f>ROW()/3-1</f>
        <v>2</v>
      </c>
      <c r="B9" s="109"/>
      <c r="C9" s="92" t="str">
        <f ca="1">IF($B7="","",IF(Zdroj!$AS$9="ano",IF(OFFSET(Zdroj!M$16,'k rozhodnutí'!$A6,0)="","","Anonymizováno"),IF(OFFSET(Zdroj!M$16,'k rozhodnutí'!$A6,0)="","",OFFSET(Zdroj!M$16,'k rozhodnutí'!$A6,0))))</f>
        <v>David Šimoník</v>
      </c>
      <c r="D9" s="91" t="str">
        <f ca="1">IF($B7="","",CONCATENATE("Dotace bude použita na:","
",OFFSET(Zdroj!P$16,'k rozhodnutí'!$A6,0)))</f>
        <v>Dotace bude použita na:
úhrada příspěvku na zajištění připojení k veřejné komunikační síti CETIN výstavbou komunikační přípojky</v>
      </c>
      <c r="E9" s="118"/>
      <c r="F9" s="90" t="str">
        <f ca="1">IF($B7="","",OFFSET(Zdroj!V$16,'k rozhodnutí'!$A6,0))</f>
        <v>12/2023</v>
      </c>
      <c r="G9" s="106"/>
      <c r="H9" s="105"/>
      <c r="I9" s="119"/>
      <c r="J9" s="119"/>
      <c r="K9" s="110"/>
      <c r="L9" s="110"/>
      <c r="M9" s="110"/>
      <c r="N9" s="110"/>
      <c r="O9" s="110"/>
      <c r="P9" s="110"/>
    </row>
    <row r="10" spans="1:16" ht="15.75" x14ac:dyDescent="0.25">
      <c r="A10" s="49"/>
      <c r="B10" s="60" t="str">
        <f ca="1">IF(OFFSET(Zdroj!$B$16,A9,0)&gt;0,A12,"")</f>
        <v/>
      </c>
      <c r="C10" s="2" t="str">
        <f ca="1">IF($B10="","",IF(Zdroj!$AS$9="ano",CONCATENATE(OFFSET(Zdroj!C$16,'k rozhodnutí'!$A9,0),"
","Anonymizováno","
",OFFSET(Zdroj!E$16,'k rozhodnutí'!$A9,0),"
",OFFSET(Zdroj!F$16,'k rozhodnutí'!$A9,0)),CONCATENATE(OFFSET(Zdroj!C$16,'k rozhodnutí'!$A9,0),"
",OFFSET(Zdroj!D$16,'k rozhodnutí'!$A9,0),"
",OFFSET(Zdroj!E$16,'k rozhodnutí'!$A9,0),"
",OFFSET(Zdroj!F$16,'k rozhodnutí'!$A9,0))))</f>
        <v/>
      </c>
      <c r="D10" s="11" t="str">
        <f ca="1">IF($B10="","",OFFSET(Zdroj!N$16,'k rozhodnutí'!$A9,0))</f>
        <v/>
      </c>
      <c r="E10" s="115" t="str">
        <f ca="1">IF($B10="","",OFFSET(Zdroj!T$16,'k rozhodnutí'!$A9,0))</f>
        <v/>
      </c>
      <c r="F10" s="19" t="str">
        <f ca="1">IF($B10="","",OFFSET(Zdroj!U$16,'k rozhodnutí'!$A9,0))</f>
        <v/>
      </c>
      <c r="G10" s="114" t="str">
        <f ca="1">IF($B10="","",OFFSET(Zdroj!W$16,'k rozhodnutí'!$A9,0))</f>
        <v/>
      </c>
      <c r="H10" s="116" t="str">
        <f ca="1">IF($B10="","",OFFSET(Zdroj!Y$16,'k rozhodnutí'!$A9,0))</f>
        <v/>
      </c>
      <c r="I10" s="117" t="str">
        <f ca="1">IF(B10="","",'k rozhodnutí detailní'!I10)</f>
        <v/>
      </c>
      <c r="J10" s="110" t="str">
        <f ca="1">IF($B10="","",OFFSET(Zdroj!Z$16,'k rozhodnutí'!$A9,0))</f>
        <v/>
      </c>
      <c r="K10" s="110" t="str">
        <f ca="1">IF($B10="","",OFFSET(Zdroj!AC$16,'k rozhodnutí'!$A9,0))</f>
        <v/>
      </c>
      <c r="L10" s="110" t="str">
        <f ca="1">IF($B10="","",OFFSET(Zdroj!AD$16,'k rozhodnutí'!$A9,0))</f>
        <v/>
      </c>
      <c r="M10" s="110" t="str">
        <f ca="1">IF($B10="","",OFFSET(Zdroj!AE$16,'k rozhodnutí'!$A9,0))</f>
        <v/>
      </c>
      <c r="N10" s="110" t="str">
        <f ca="1">IF($B10="","",OFFSET(Zdroj!AF$16,'k rozhodnutí'!$A9,0))</f>
        <v/>
      </c>
      <c r="O10" s="110" t="str">
        <f ca="1">IF($B10="","",OFFSET(Zdroj!AG$16,'k rozhodnutí'!$A9,0))</f>
        <v/>
      </c>
      <c r="P10" s="110" t="str">
        <f ca="1">IF($B10="","",OFFSET(Zdroj!AH$16,'k rozhodnutí'!$A9,0))</f>
        <v/>
      </c>
    </row>
    <row r="11" spans="1:16" x14ac:dyDescent="0.25">
      <c r="A11" s="49"/>
      <c r="B11" s="113" t="str">
        <f ca="1">IF(OFFSET(Zdroj!$B$16,A9,0)&gt;0,OFFSET(Zdroj!$B$16,A9,0)+0,"")</f>
        <v/>
      </c>
      <c r="C11" s="2" t="str">
        <f ca="1">IF($B10="","",IF(Zdroj!$AS$9="ano",CONCATENATE("Okres:","
",OFFSET(Zdroj!CH$16,'k rozhodnutí'!$A9,0),"
","Právní forma","
",OFFSET(Zdroj!H$16,'k rozhodnutí'!$A9,0),"
",IF(OFFSET(Zdroj!I$16,'k rozhodnutí'!$A9,0)="","","IČO: "),OFFSET(Zdroj!I$16,'k rozhodnutí'!$A9,0),"
","B.Ú. ",IF(OFFSET(Zdroj!J$16,'k rozhodnutí'!$A9,0)="","","Anonymizováno")),CONCATENATE("Okres:","
",OFFSET(Zdroj!CH$16,'k rozhodnutí'!$A9,0),"
","Právní forma","
",OFFSET(Zdroj!H$16,'k rozhodnutí'!$A9,0),"
",IF(OFFSET(Zdroj!I$16,'k rozhodnutí'!$A9,0)="","","IČO: "),OFFSET(Zdroj!I$16,'k rozhodnutí'!$A9,0),"
","B.Ú. ",OFFSET(Zdroj!J$16,'k rozhodnutí'!$A9,0))))</f>
        <v/>
      </c>
      <c r="D11" s="3" t="str">
        <f ca="1">IF($B10="","",OFFSET(Zdroj!O$16,'k rozhodnutí'!$A9,0))</f>
        <v/>
      </c>
      <c r="E11" s="115"/>
      <c r="F11" s="18"/>
      <c r="G11" s="114"/>
      <c r="H11" s="116"/>
      <c r="I11" s="117"/>
      <c r="J11" s="110"/>
      <c r="K11" s="110"/>
      <c r="L11" s="110"/>
      <c r="M11" s="110"/>
      <c r="N11" s="110"/>
      <c r="O11" s="110"/>
      <c r="P11" s="110"/>
    </row>
    <row r="12" spans="1:16" x14ac:dyDescent="0.25">
      <c r="A12" s="49">
        <f>ROW()/3-1</f>
        <v>3</v>
      </c>
      <c r="B12" s="113"/>
      <c r="C12" s="16" t="str">
        <f ca="1">IF($B10="","",IF(Zdroj!$AS$9="ano",IF(OFFSET(Zdroj!M$16,'k rozhodnutí'!$A9,0)="","","Anonymizováno"),IF(OFFSET(Zdroj!M$16,'k rozhodnutí'!$A9,0)="","",OFFSET(Zdroj!M$16,'k rozhodnutí'!$A9,0))))</f>
        <v/>
      </c>
      <c r="D12" s="3" t="str">
        <f ca="1">IF($B10="","",CONCATENATE("Dotace bude použita na:","
",OFFSET(Zdroj!P$16,'k rozhodnutí'!$A9,0)))</f>
        <v/>
      </c>
      <c r="E12" s="115"/>
      <c r="F12" s="19" t="str">
        <f ca="1">IF($B10="","",OFFSET(Zdroj!V$16,'k rozhodnutí'!$A9,0))</f>
        <v/>
      </c>
      <c r="G12" s="23" t="str">
        <f ca="1">IF($B10="","",OFFSET(Zdroj!CC$16,'k rozhodnutí'!$A9,0))</f>
        <v/>
      </c>
      <c r="H12" s="116"/>
      <c r="I12" s="117"/>
      <c r="J12" s="110"/>
      <c r="K12" s="110"/>
      <c r="L12" s="110"/>
      <c r="M12" s="110"/>
      <c r="N12" s="110"/>
      <c r="O12" s="110"/>
      <c r="P12" s="110"/>
    </row>
    <row r="13" spans="1:16" ht="15.75" x14ac:dyDescent="0.25">
      <c r="A13" s="49"/>
      <c r="B13" s="60" t="str">
        <f ca="1">IF(OFFSET(Zdroj!$B$16,A12,0)&gt;0,A15,"")</f>
        <v/>
      </c>
      <c r="C13" s="2" t="str">
        <f ca="1">IF($B13="","",IF(Zdroj!$AS$9="ano",CONCATENATE(OFFSET(Zdroj!C$16,'k rozhodnutí'!$A12,0),"
","Anonymizováno","
",OFFSET(Zdroj!E$16,'k rozhodnutí'!$A12,0),"
",OFFSET(Zdroj!F$16,'k rozhodnutí'!$A12,0)),CONCATENATE(OFFSET(Zdroj!C$16,'k rozhodnutí'!$A12,0),"
",OFFSET(Zdroj!D$16,'k rozhodnutí'!$A12,0),"
",OFFSET(Zdroj!E$16,'k rozhodnutí'!$A12,0),"
",OFFSET(Zdroj!F$16,'k rozhodnutí'!$A12,0))))</f>
        <v/>
      </c>
      <c r="D13" s="11" t="str">
        <f ca="1">IF($B13="","",OFFSET(Zdroj!N$16,'k rozhodnutí'!$A12,0))</f>
        <v/>
      </c>
      <c r="E13" s="115" t="str">
        <f ca="1">IF($B13="","",OFFSET(Zdroj!T$16,'k rozhodnutí'!$A12,0))</f>
        <v/>
      </c>
      <c r="F13" s="19" t="str">
        <f ca="1">IF($B13="","",OFFSET(Zdroj!U$16,'k rozhodnutí'!$A12,0))</f>
        <v/>
      </c>
      <c r="G13" s="114" t="str">
        <f ca="1">IF($B13="","",OFFSET(Zdroj!W$16,'k rozhodnutí'!$A12,0))</f>
        <v/>
      </c>
      <c r="H13" s="116" t="str">
        <f ca="1">IF($B13="","",OFFSET(Zdroj!Y$16,'k rozhodnutí'!$A12,0))</f>
        <v/>
      </c>
      <c r="I13" s="117" t="str">
        <f ca="1">IF(B13="","",'k rozhodnutí detailní'!I13)</f>
        <v/>
      </c>
      <c r="J13" s="110" t="str">
        <f ca="1">IF($B13="","",OFFSET(Zdroj!Z$16,'k rozhodnutí'!$A12,0))</f>
        <v/>
      </c>
      <c r="K13" s="110" t="str">
        <f ca="1">IF($B13="","",OFFSET(Zdroj!AC$16,'k rozhodnutí'!$A12,0))</f>
        <v/>
      </c>
      <c r="L13" s="110" t="str">
        <f ca="1">IF($B13="","",OFFSET(Zdroj!AD$16,'k rozhodnutí'!$A12,0))</f>
        <v/>
      </c>
      <c r="M13" s="110" t="str">
        <f ca="1">IF($B13="","",OFFSET(Zdroj!AE$16,'k rozhodnutí'!$A12,0))</f>
        <v/>
      </c>
      <c r="N13" s="110" t="str">
        <f ca="1">IF($B13="","",OFFSET(Zdroj!AF$16,'k rozhodnutí'!$A12,0))</f>
        <v/>
      </c>
      <c r="O13" s="110" t="str">
        <f ca="1">IF($B13="","",OFFSET(Zdroj!AG$16,'k rozhodnutí'!$A12,0))</f>
        <v/>
      </c>
      <c r="P13" s="110" t="str">
        <f ca="1">IF($B13="","",OFFSET(Zdroj!AH$16,'k rozhodnutí'!$A12,0))</f>
        <v/>
      </c>
    </row>
    <row r="14" spans="1:16" x14ac:dyDescent="0.25">
      <c r="A14" s="49"/>
      <c r="B14" s="113" t="str">
        <f ca="1">IF(OFFSET(Zdroj!$B$16,A12,0)&gt;0,OFFSET(Zdroj!$B$16,A12,0)+0,"")</f>
        <v/>
      </c>
      <c r="C14" s="2" t="str">
        <f ca="1">IF($B13="","",IF(Zdroj!$AS$9="ano",CONCATENATE("Okres:","
",OFFSET(Zdroj!CH$16,'k rozhodnutí'!$A12,0),"
","Právní forma","
",OFFSET(Zdroj!H$16,'k rozhodnutí'!$A12,0),"
",IF(OFFSET(Zdroj!I$16,'k rozhodnutí'!$A12,0)="","","IČO: "),OFFSET(Zdroj!I$16,'k rozhodnutí'!$A12,0),"
","B.Ú. ",IF(OFFSET(Zdroj!J$16,'k rozhodnutí'!$A12,0)="","","Anonymizováno")),CONCATENATE("Okres:","
",OFFSET(Zdroj!CH$16,'k rozhodnutí'!$A12,0),"
","Právní forma","
",OFFSET(Zdroj!H$16,'k rozhodnutí'!$A12,0),"
",IF(OFFSET(Zdroj!I$16,'k rozhodnutí'!$A12,0)="","","IČO: "),OFFSET(Zdroj!I$16,'k rozhodnutí'!$A12,0),"
","B.Ú. ",OFFSET(Zdroj!J$16,'k rozhodnutí'!$A12,0))))</f>
        <v/>
      </c>
      <c r="D14" s="3" t="str">
        <f ca="1">IF($B13="","",OFFSET(Zdroj!O$16,'k rozhodnutí'!$A12,0))</f>
        <v/>
      </c>
      <c r="E14" s="115"/>
      <c r="F14" s="18"/>
      <c r="G14" s="114"/>
      <c r="H14" s="116"/>
      <c r="I14" s="117"/>
      <c r="J14" s="110"/>
      <c r="K14" s="110"/>
      <c r="L14" s="110"/>
      <c r="M14" s="110"/>
      <c r="N14" s="110"/>
      <c r="O14" s="110"/>
      <c r="P14" s="110"/>
    </row>
    <row r="15" spans="1:16" x14ac:dyDescent="0.25">
      <c r="A15" s="49">
        <f>ROW()/3-1</f>
        <v>4</v>
      </c>
      <c r="B15" s="113"/>
      <c r="C15" s="16" t="str">
        <f ca="1">IF($B13="","",IF(Zdroj!$AS$9="ano",IF(OFFSET(Zdroj!M$16,'k rozhodnutí'!$A12,0)="","","Anonymizováno"),IF(OFFSET(Zdroj!M$16,'k rozhodnutí'!$A12,0)="","",OFFSET(Zdroj!M$16,'k rozhodnutí'!$A12,0))))</f>
        <v/>
      </c>
      <c r="D15" s="3" t="str">
        <f ca="1">IF($B13="","",CONCATENATE("Dotace bude použita na:","
",OFFSET(Zdroj!P$16,'k rozhodnutí'!$A12,0)))</f>
        <v/>
      </c>
      <c r="E15" s="115"/>
      <c r="F15" s="19" t="str">
        <f ca="1">IF($B13="","",OFFSET(Zdroj!V$16,'k rozhodnutí'!$A12,0))</f>
        <v/>
      </c>
      <c r="G15" s="23" t="str">
        <f ca="1">IF($B13="","",OFFSET(Zdroj!CC$16,'k rozhodnutí'!$A12,0))</f>
        <v/>
      </c>
      <c r="H15" s="116"/>
      <c r="I15" s="117"/>
      <c r="J15" s="110"/>
      <c r="K15" s="110"/>
      <c r="L15" s="110"/>
      <c r="M15" s="110"/>
      <c r="N15" s="110"/>
      <c r="O15" s="110"/>
      <c r="P15" s="110"/>
    </row>
    <row r="16" spans="1:16" ht="15.75" x14ac:dyDescent="0.25">
      <c r="A16" s="49"/>
      <c r="B16" s="60" t="str">
        <f ca="1">IF(OFFSET(Zdroj!$B$16,A15,0)&gt;0,A18,"")</f>
        <v/>
      </c>
      <c r="C16" s="2" t="str">
        <f ca="1">IF($B16="","",IF(Zdroj!$AS$9="ano",CONCATENATE(OFFSET(Zdroj!C$16,'k rozhodnutí'!$A15,0),"
","Anonymizováno","
",OFFSET(Zdroj!E$16,'k rozhodnutí'!$A15,0),"
",OFFSET(Zdroj!F$16,'k rozhodnutí'!$A15,0)),CONCATENATE(OFFSET(Zdroj!C$16,'k rozhodnutí'!$A15,0),"
",OFFSET(Zdroj!D$16,'k rozhodnutí'!$A15,0),"
",OFFSET(Zdroj!E$16,'k rozhodnutí'!$A15,0),"
",OFFSET(Zdroj!F$16,'k rozhodnutí'!$A15,0))))</f>
        <v/>
      </c>
      <c r="D16" s="11" t="str">
        <f ca="1">IF($B16="","",OFFSET(Zdroj!N$16,'k rozhodnutí'!$A15,0))</f>
        <v/>
      </c>
      <c r="E16" s="115" t="str">
        <f ca="1">IF($B16="","",OFFSET(Zdroj!T$16,'k rozhodnutí'!$A15,0))</f>
        <v/>
      </c>
      <c r="F16" s="19" t="str">
        <f ca="1">IF($B16="","",OFFSET(Zdroj!U$16,'k rozhodnutí'!$A15,0))</f>
        <v/>
      </c>
      <c r="G16" s="114" t="str">
        <f ca="1">IF($B16="","",OFFSET(Zdroj!W$16,'k rozhodnutí'!$A15,0))</f>
        <v/>
      </c>
      <c r="H16" s="116" t="str">
        <f ca="1">IF($B16="","",OFFSET(Zdroj!Y$16,'k rozhodnutí'!$A15,0))</f>
        <v/>
      </c>
      <c r="I16" s="117" t="str">
        <f ca="1">IF(B16="","",'k rozhodnutí detailní'!I16)</f>
        <v/>
      </c>
      <c r="J16" s="110" t="str">
        <f ca="1">IF($B16="","",OFFSET(Zdroj!Z$16,'k rozhodnutí'!$A15,0))</f>
        <v/>
      </c>
      <c r="K16" s="110" t="str">
        <f ca="1">IF($B16="","",OFFSET(Zdroj!AC$16,'k rozhodnutí'!$A15,0))</f>
        <v/>
      </c>
      <c r="L16" s="110" t="str">
        <f ca="1">IF($B16="","",OFFSET(Zdroj!AD$16,'k rozhodnutí'!$A15,0))</f>
        <v/>
      </c>
      <c r="M16" s="110" t="str">
        <f ca="1">IF($B16="","",OFFSET(Zdroj!AE$16,'k rozhodnutí'!$A15,0))</f>
        <v/>
      </c>
      <c r="N16" s="110" t="str">
        <f ca="1">IF($B16="","",OFFSET(Zdroj!AF$16,'k rozhodnutí'!$A15,0))</f>
        <v/>
      </c>
      <c r="O16" s="110" t="str">
        <f ca="1">IF($B16="","",OFFSET(Zdroj!AG$16,'k rozhodnutí'!$A15,0))</f>
        <v/>
      </c>
      <c r="P16" s="110" t="str">
        <f ca="1">IF($B16="","",OFFSET(Zdroj!AH$16,'k rozhodnutí'!$A15,0))</f>
        <v/>
      </c>
    </row>
    <row r="17" spans="1:16" x14ac:dyDescent="0.25">
      <c r="A17" s="49"/>
      <c r="B17" s="113" t="str">
        <f ca="1">IF(OFFSET(Zdroj!$B$16,A15,0)&gt;0,OFFSET(Zdroj!$B$16,A15,0)+0,"")</f>
        <v/>
      </c>
      <c r="C17" s="2" t="str">
        <f ca="1">IF($B16="","",IF(Zdroj!$AS$9="ano",CONCATENATE("Okres:","
",OFFSET(Zdroj!CH$16,'k rozhodnutí'!$A15,0),"
","Právní forma","
",OFFSET(Zdroj!H$16,'k rozhodnutí'!$A15,0),"
",IF(OFFSET(Zdroj!I$16,'k rozhodnutí'!$A15,0)="","","IČO: "),OFFSET(Zdroj!I$16,'k rozhodnutí'!$A15,0),"
","B.Ú. ",IF(OFFSET(Zdroj!J$16,'k rozhodnutí'!$A15,0)="","","Anonymizováno")),CONCATENATE("Okres:","
",OFFSET(Zdroj!CH$16,'k rozhodnutí'!$A15,0),"
","Právní forma","
",OFFSET(Zdroj!H$16,'k rozhodnutí'!$A15,0),"
",IF(OFFSET(Zdroj!I$16,'k rozhodnutí'!$A15,0)="","","IČO: "),OFFSET(Zdroj!I$16,'k rozhodnutí'!$A15,0),"
","B.Ú. ",OFFSET(Zdroj!J$16,'k rozhodnutí'!$A15,0))))</f>
        <v/>
      </c>
      <c r="D17" s="3" t="str">
        <f ca="1">IF($B16="","",OFFSET(Zdroj!O$16,'k rozhodnutí'!$A15,0))</f>
        <v/>
      </c>
      <c r="E17" s="115"/>
      <c r="F17" s="18"/>
      <c r="G17" s="114"/>
      <c r="H17" s="116"/>
      <c r="I17" s="117"/>
      <c r="J17" s="110"/>
      <c r="K17" s="110"/>
      <c r="L17" s="110"/>
      <c r="M17" s="110"/>
      <c r="N17" s="110"/>
      <c r="O17" s="110"/>
      <c r="P17" s="110"/>
    </row>
    <row r="18" spans="1:16" x14ac:dyDescent="0.25">
      <c r="A18" s="49">
        <f>ROW()/3-1</f>
        <v>5</v>
      </c>
      <c r="B18" s="113"/>
      <c r="C18" s="16" t="str">
        <f ca="1">IF($B16="","",IF(Zdroj!$AS$9="ano",IF(OFFSET(Zdroj!M$16,'k rozhodnutí'!$A15,0)="","","Anonymizováno"),IF(OFFSET(Zdroj!M$16,'k rozhodnutí'!$A15,0)="","",OFFSET(Zdroj!M$16,'k rozhodnutí'!$A15,0))))</f>
        <v/>
      </c>
      <c r="D18" s="3" t="str">
        <f ca="1">IF($B16="","",CONCATENATE("Dotace bude použita na:","
",OFFSET(Zdroj!P$16,'k rozhodnutí'!$A15,0)))</f>
        <v/>
      </c>
      <c r="E18" s="115"/>
      <c r="F18" s="19" t="str">
        <f ca="1">IF($B16="","",OFFSET(Zdroj!V$16,'k rozhodnutí'!$A15,0))</f>
        <v/>
      </c>
      <c r="G18" s="23" t="str">
        <f ca="1">IF($B16="","",OFFSET(Zdroj!CC$16,'k rozhodnutí'!$A15,0))</f>
        <v/>
      </c>
      <c r="H18" s="116"/>
      <c r="I18" s="117"/>
      <c r="J18" s="110"/>
      <c r="K18" s="110"/>
      <c r="L18" s="110"/>
      <c r="M18" s="110"/>
      <c r="N18" s="110"/>
      <c r="O18" s="110"/>
      <c r="P18" s="110"/>
    </row>
    <row r="19" spans="1:16" ht="15.75" x14ac:dyDescent="0.25">
      <c r="A19" s="49"/>
      <c r="B19" s="60" t="str">
        <f ca="1">IF(OFFSET(Zdroj!$B$16,A18,0)&gt;0,A21,"")</f>
        <v/>
      </c>
      <c r="C19" s="2" t="str">
        <f ca="1">IF($B19="","",IF(Zdroj!$AS$9="ano",CONCATENATE(OFFSET(Zdroj!C$16,'k rozhodnutí'!$A18,0),"
","Anonymizováno","
",OFFSET(Zdroj!E$16,'k rozhodnutí'!$A18,0),"
",OFFSET(Zdroj!F$16,'k rozhodnutí'!$A18,0)),CONCATENATE(OFFSET(Zdroj!C$16,'k rozhodnutí'!$A18,0),"
",OFFSET(Zdroj!D$16,'k rozhodnutí'!$A18,0),"
",OFFSET(Zdroj!E$16,'k rozhodnutí'!$A18,0),"
",OFFSET(Zdroj!F$16,'k rozhodnutí'!$A18,0))))</f>
        <v/>
      </c>
      <c r="D19" s="11" t="str">
        <f ca="1">IF($B19="","",OFFSET(Zdroj!N$16,'k rozhodnutí'!$A18,0))</f>
        <v/>
      </c>
      <c r="E19" s="115" t="str">
        <f ca="1">IF($B19="","",OFFSET(Zdroj!T$16,'k rozhodnutí'!$A18,0))</f>
        <v/>
      </c>
      <c r="F19" s="19" t="str">
        <f ca="1">IF($B19="","",OFFSET(Zdroj!U$16,'k rozhodnutí'!$A18,0))</f>
        <v/>
      </c>
      <c r="G19" s="114" t="str">
        <f ca="1">IF($B19="","",OFFSET(Zdroj!W$16,'k rozhodnutí'!$A18,0))</f>
        <v/>
      </c>
      <c r="H19" s="116" t="str">
        <f ca="1">IF($B19="","",OFFSET(Zdroj!Y$16,'k rozhodnutí'!$A18,0))</f>
        <v/>
      </c>
      <c r="I19" s="117" t="str">
        <f ca="1">IF(B19="","",'k rozhodnutí detailní'!I19)</f>
        <v/>
      </c>
      <c r="J19" s="110" t="str">
        <f ca="1">IF($B19="","",OFFSET(Zdroj!Z$16,'k rozhodnutí'!$A18,0))</f>
        <v/>
      </c>
      <c r="K19" s="110" t="str">
        <f ca="1">IF($B19="","",OFFSET(Zdroj!AC$16,'k rozhodnutí'!$A18,0))</f>
        <v/>
      </c>
      <c r="L19" s="110" t="str">
        <f ca="1">IF($B19="","",OFFSET(Zdroj!AD$16,'k rozhodnutí'!$A18,0))</f>
        <v/>
      </c>
      <c r="M19" s="110" t="str">
        <f ca="1">IF($B19="","",OFFSET(Zdroj!AE$16,'k rozhodnutí'!$A18,0))</f>
        <v/>
      </c>
      <c r="N19" s="110" t="str">
        <f ca="1">IF($B19="","",OFFSET(Zdroj!AF$16,'k rozhodnutí'!$A18,0))</f>
        <v/>
      </c>
      <c r="O19" s="110" t="str">
        <f ca="1">IF($B19="","",OFFSET(Zdroj!AG$16,'k rozhodnutí'!$A18,0))</f>
        <v/>
      </c>
      <c r="P19" s="110" t="str">
        <f ca="1">IF($B19="","",OFFSET(Zdroj!AH$16,'k rozhodnutí'!$A18,0))</f>
        <v/>
      </c>
    </row>
    <row r="20" spans="1:16" x14ac:dyDescent="0.25">
      <c r="A20" s="49"/>
      <c r="B20" s="113" t="str">
        <f ca="1">IF(OFFSET(Zdroj!$B$16,A18,0)&gt;0,OFFSET(Zdroj!$B$16,A18,0)+0,"")</f>
        <v/>
      </c>
      <c r="C20" s="2" t="str">
        <f ca="1">IF($B19="","",IF(Zdroj!$AS$9="ano",CONCATENATE("Okres:","
",OFFSET(Zdroj!CH$16,'k rozhodnutí'!$A18,0),"
","Právní forma","
",OFFSET(Zdroj!H$16,'k rozhodnutí'!$A18,0),"
",IF(OFFSET(Zdroj!I$16,'k rozhodnutí'!$A18,0)="","","IČO: "),OFFSET(Zdroj!I$16,'k rozhodnutí'!$A18,0),"
","B.Ú. ",IF(OFFSET(Zdroj!J$16,'k rozhodnutí'!$A18,0)="","","Anonymizováno")),CONCATENATE("Okres:","
",OFFSET(Zdroj!CH$16,'k rozhodnutí'!$A18,0),"
","Právní forma","
",OFFSET(Zdroj!H$16,'k rozhodnutí'!$A18,0),"
",IF(OFFSET(Zdroj!I$16,'k rozhodnutí'!$A18,0)="","","IČO: "),OFFSET(Zdroj!I$16,'k rozhodnutí'!$A18,0),"
","B.Ú. ",OFFSET(Zdroj!J$16,'k rozhodnutí'!$A18,0))))</f>
        <v/>
      </c>
      <c r="D20" s="3" t="str">
        <f ca="1">IF($B19="","",OFFSET(Zdroj!O$16,'k rozhodnutí'!$A18,0))</f>
        <v/>
      </c>
      <c r="E20" s="115"/>
      <c r="F20" s="18"/>
      <c r="G20" s="114"/>
      <c r="H20" s="116"/>
      <c r="I20" s="117"/>
      <c r="J20" s="110"/>
      <c r="K20" s="110"/>
      <c r="L20" s="110"/>
      <c r="M20" s="110"/>
      <c r="N20" s="110"/>
      <c r="O20" s="110"/>
      <c r="P20" s="110"/>
    </row>
    <row r="21" spans="1:16" x14ac:dyDescent="0.25">
      <c r="A21" s="49">
        <f>ROW()/3-1</f>
        <v>6</v>
      </c>
      <c r="B21" s="113"/>
      <c r="C21" s="16" t="str">
        <f ca="1">IF($B19="","",IF(Zdroj!$AS$9="ano",IF(OFFSET(Zdroj!M$16,'k rozhodnutí'!$A18,0)="","","Anonymizováno"),IF(OFFSET(Zdroj!M$16,'k rozhodnutí'!$A18,0)="","",OFFSET(Zdroj!M$16,'k rozhodnutí'!$A18,0))))</f>
        <v/>
      </c>
      <c r="D21" s="3" t="str">
        <f ca="1">IF($B19="","",CONCATENATE("Dotace bude použita na:","
",OFFSET(Zdroj!P$16,'k rozhodnutí'!$A18,0)))</f>
        <v/>
      </c>
      <c r="E21" s="115"/>
      <c r="F21" s="19" t="str">
        <f ca="1">IF($B19="","",OFFSET(Zdroj!V$16,'k rozhodnutí'!$A18,0))</f>
        <v/>
      </c>
      <c r="G21" s="23" t="str">
        <f ca="1">IF($B19="","",OFFSET(Zdroj!CC$16,'k rozhodnutí'!$A18,0))</f>
        <v/>
      </c>
      <c r="H21" s="116"/>
      <c r="I21" s="117"/>
      <c r="J21" s="110"/>
      <c r="K21" s="110"/>
      <c r="L21" s="110"/>
      <c r="M21" s="110"/>
      <c r="N21" s="110"/>
      <c r="O21" s="110"/>
      <c r="P21" s="110"/>
    </row>
    <row r="22" spans="1:16" ht="15.75" x14ac:dyDescent="0.25">
      <c r="A22" s="49"/>
      <c r="B22" s="60" t="str">
        <f ca="1">IF(OFFSET(Zdroj!$B$16,A21,0)&gt;0,A24,"")</f>
        <v/>
      </c>
      <c r="C22" s="2" t="str">
        <f ca="1">IF($B22="","",IF(Zdroj!$AS$9="ano",CONCATENATE(OFFSET(Zdroj!C$16,'k rozhodnutí'!$A21,0),"
","Anonymizováno","
",OFFSET(Zdroj!E$16,'k rozhodnutí'!$A21,0),"
",OFFSET(Zdroj!F$16,'k rozhodnutí'!$A21,0)),CONCATENATE(OFFSET(Zdroj!C$16,'k rozhodnutí'!$A21,0),"
",OFFSET(Zdroj!D$16,'k rozhodnutí'!$A21,0),"
",OFFSET(Zdroj!E$16,'k rozhodnutí'!$A21,0),"
",OFFSET(Zdroj!F$16,'k rozhodnutí'!$A21,0))))</f>
        <v/>
      </c>
      <c r="D22" s="11" t="str">
        <f ca="1">IF($B22="","",OFFSET(Zdroj!N$16,'k rozhodnutí'!$A21,0))</f>
        <v/>
      </c>
      <c r="E22" s="115" t="str">
        <f ca="1">IF($B22="","",OFFSET(Zdroj!T$16,'k rozhodnutí'!$A21,0))</f>
        <v/>
      </c>
      <c r="F22" s="19" t="str">
        <f ca="1">IF($B22="","",OFFSET(Zdroj!U$16,'k rozhodnutí'!$A21,0))</f>
        <v/>
      </c>
      <c r="G22" s="114" t="str">
        <f ca="1">IF($B22="","",OFFSET(Zdroj!W$16,'k rozhodnutí'!$A21,0))</f>
        <v/>
      </c>
      <c r="H22" s="116" t="str">
        <f ca="1">IF($B22="","",OFFSET(Zdroj!Y$16,'k rozhodnutí'!$A21,0))</f>
        <v/>
      </c>
      <c r="I22" s="117" t="str">
        <f ca="1">IF(B22="","",'k rozhodnutí detailní'!I22)</f>
        <v/>
      </c>
      <c r="J22" s="110" t="str">
        <f ca="1">IF($B22="","",OFFSET(Zdroj!Z$16,'k rozhodnutí'!$A21,0))</f>
        <v/>
      </c>
      <c r="K22" s="110" t="str">
        <f ca="1">IF($B22="","",OFFSET(Zdroj!AC$16,'k rozhodnutí'!$A21,0))</f>
        <v/>
      </c>
      <c r="L22" s="110" t="str">
        <f ca="1">IF($B22="","",OFFSET(Zdroj!AD$16,'k rozhodnutí'!$A21,0))</f>
        <v/>
      </c>
      <c r="M22" s="110" t="str">
        <f ca="1">IF($B22="","",OFFSET(Zdroj!AE$16,'k rozhodnutí'!$A21,0))</f>
        <v/>
      </c>
      <c r="N22" s="110" t="str">
        <f ca="1">IF($B22="","",OFFSET(Zdroj!AF$16,'k rozhodnutí'!$A21,0))</f>
        <v/>
      </c>
      <c r="O22" s="110" t="str">
        <f ca="1">IF($B22="","",OFFSET(Zdroj!AG$16,'k rozhodnutí'!$A21,0))</f>
        <v/>
      </c>
      <c r="P22" s="110" t="str">
        <f ca="1">IF($B22="","",OFFSET(Zdroj!AH$16,'k rozhodnutí'!$A21,0))</f>
        <v/>
      </c>
    </row>
    <row r="23" spans="1:16" x14ac:dyDescent="0.25">
      <c r="A23" s="49"/>
      <c r="B23" s="113" t="str">
        <f ca="1">IF(OFFSET(Zdroj!$B$16,A21,0)&gt;0,OFFSET(Zdroj!$B$16,A21,0)+0,"")</f>
        <v/>
      </c>
      <c r="C23" s="2" t="str">
        <f ca="1">IF($B22="","",IF(Zdroj!$AS$9="ano",CONCATENATE("Okres:","
",OFFSET(Zdroj!CH$16,'k rozhodnutí'!$A21,0),"
","Právní forma","
",OFFSET(Zdroj!H$16,'k rozhodnutí'!$A21,0),"
",IF(OFFSET(Zdroj!I$16,'k rozhodnutí'!$A21,0)="","","IČO: "),OFFSET(Zdroj!I$16,'k rozhodnutí'!$A21,0),"
","B.Ú. ",IF(OFFSET(Zdroj!J$16,'k rozhodnutí'!$A21,0)="","","Anonymizováno")),CONCATENATE("Okres:","
",OFFSET(Zdroj!CH$16,'k rozhodnutí'!$A21,0),"
","Právní forma","
",OFFSET(Zdroj!H$16,'k rozhodnutí'!$A21,0),"
",IF(OFFSET(Zdroj!I$16,'k rozhodnutí'!$A21,0)="","","IČO: "),OFFSET(Zdroj!I$16,'k rozhodnutí'!$A21,0),"
","B.Ú. ",OFFSET(Zdroj!J$16,'k rozhodnutí'!$A21,0))))</f>
        <v/>
      </c>
      <c r="D23" s="3" t="str">
        <f ca="1">IF($B22="","",OFFSET(Zdroj!O$16,'k rozhodnutí'!$A21,0))</f>
        <v/>
      </c>
      <c r="E23" s="115"/>
      <c r="F23" s="18"/>
      <c r="G23" s="114"/>
      <c r="H23" s="116"/>
      <c r="I23" s="117"/>
      <c r="J23" s="110"/>
      <c r="K23" s="110"/>
      <c r="L23" s="110"/>
      <c r="M23" s="110"/>
      <c r="N23" s="110"/>
      <c r="O23" s="110"/>
      <c r="P23" s="110"/>
    </row>
    <row r="24" spans="1:16" x14ac:dyDescent="0.25">
      <c r="A24" s="49">
        <f>ROW()/3-1</f>
        <v>7</v>
      </c>
      <c r="B24" s="113"/>
      <c r="C24" s="16" t="str">
        <f ca="1">IF($B22="","",IF(Zdroj!$AS$9="ano",IF(OFFSET(Zdroj!M$16,'k rozhodnutí'!$A21,0)="","","Anonymizováno"),IF(OFFSET(Zdroj!M$16,'k rozhodnutí'!$A21,0)="","",OFFSET(Zdroj!M$16,'k rozhodnutí'!$A21,0))))</f>
        <v/>
      </c>
      <c r="D24" s="3" t="str">
        <f ca="1">IF($B22="","",CONCATENATE("Dotace bude použita na:","
",OFFSET(Zdroj!P$16,'k rozhodnutí'!$A21,0)))</f>
        <v/>
      </c>
      <c r="E24" s="115"/>
      <c r="F24" s="19" t="str">
        <f ca="1">IF($B22="","",OFFSET(Zdroj!V$16,'k rozhodnutí'!$A21,0))</f>
        <v/>
      </c>
      <c r="G24" s="23" t="str">
        <f ca="1">IF($B22="","",OFFSET(Zdroj!CC$16,'k rozhodnutí'!$A21,0))</f>
        <v/>
      </c>
      <c r="H24" s="116"/>
      <c r="I24" s="117"/>
      <c r="J24" s="110"/>
      <c r="K24" s="110"/>
      <c r="L24" s="110"/>
      <c r="M24" s="110"/>
      <c r="N24" s="110"/>
      <c r="O24" s="110"/>
      <c r="P24" s="110"/>
    </row>
    <row r="25" spans="1:16" ht="15.75" x14ac:dyDescent="0.25">
      <c r="A25" s="49"/>
      <c r="B25" s="60" t="str">
        <f ca="1">IF(OFFSET(Zdroj!$B$16,A24,0)&gt;0,A27,"")</f>
        <v/>
      </c>
      <c r="C25" s="2" t="str">
        <f ca="1">IF($B25="","",IF(Zdroj!$AS$9="ano",CONCATENATE(OFFSET(Zdroj!C$16,'k rozhodnutí'!$A24,0),"
","Anonymizováno","
",OFFSET(Zdroj!E$16,'k rozhodnutí'!$A24,0),"
",OFFSET(Zdroj!F$16,'k rozhodnutí'!$A24,0)),CONCATENATE(OFFSET(Zdroj!C$16,'k rozhodnutí'!$A24,0),"
",OFFSET(Zdroj!D$16,'k rozhodnutí'!$A24,0),"
",OFFSET(Zdroj!E$16,'k rozhodnutí'!$A24,0),"
",OFFSET(Zdroj!F$16,'k rozhodnutí'!$A24,0))))</f>
        <v/>
      </c>
      <c r="D25" s="11" t="str">
        <f ca="1">IF($B25="","",OFFSET(Zdroj!N$16,'k rozhodnutí'!$A24,0))</f>
        <v/>
      </c>
      <c r="E25" s="115" t="str">
        <f ca="1">IF($B25="","",OFFSET(Zdroj!T$16,'k rozhodnutí'!$A24,0))</f>
        <v/>
      </c>
      <c r="F25" s="19" t="str">
        <f ca="1">IF($B25="","",OFFSET(Zdroj!U$16,'k rozhodnutí'!$A24,0))</f>
        <v/>
      </c>
      <c r="G25" s="114" t="str">
        <f ca="1">IF($B25="","",OFFSET(Zdroj!W$16,'k rozhodnutí'!$A24,0))</f>
        <v/>
      </c>
      <c r="H25" s="116" t="str">
        <f ca="1">IF($B25="","",OFFSET(Zdroj!Y$16,'k rozhodnutí'!$A24,0))</f>
        <v/>
      </c>
      <c r="I25" s="117" t="str">
        <f ca="1">IF(B25="","",'k rozhodnutí detailní'!I25)</f>
        <v/>
      </c>
      <c r="J25" s="110" t="str">
        <f ca="1">IF($B25="","",OFFSET(Zdroj!Z$16,'k rozhodnutí'!$A24,0))</f>
        <v/>
      </c>
      <c r="K25" s="110" t="str">
        <f ca="1">IF($B25="","",OFFSET(Zdroj!AC$16,'k rozhodnutí'!$A24,0))</f>
        <v/>
      </c>
      <c r="L25" s="110" t="str">
        <f ca="1">IF($B25="","",OFFSET(Zdroj!AD$16,'k rozhodnutí'!$A24,0))</f>
        <v/>
      </c>
      <c r="M25" s="110" t="str">
        <f ca="1">IF($B25="","",OFFSET(Zdroj!AE$16,'k rozhodnutí'!$A24,0))</f>
        <v/>
      </c>
      <c r="N25" s="110" t="str">
        <f ca="1">IF($B25="","",OFFSET(Zdroj!AF$16,'k rozhodnutí'!$A24,0))</f>
        <v/>
      </c>
      <c r="O25" s="110" t="str">
        <f ca="1">IF($B25="","",OFFSET(Zdroj!AG$16,'k rozhodnutí'!$A24,0))</f>
        <v/>
      </c>
      <c r="P25" s="110" t="str">
        <f ca="1">IF($B25="","",OFFSET(Zdroj!AH$16,'k rozhodnutí'!$A24,0))</f>
        <v/>
      </c>
    </row>
    <row r="26" spans="1:16" x14ac:dyDescent="0.25">
      <c r="A26" s="49"/>
      <c r="B26" s="113" t="str">
        <f ca="1">IF(OFFSET(Zdroj!$B$16,A24,0)&gt;0,OFFSET(Zdroj!$B$16,A24,0)+0,"")</f>
        <v/>
      </c>
      <c r="C26" s="2" t="str">
        <f ca="1">IF($B25="","",IF(Zdroj!$AS$9="ano",CONCATENATE("Okres:","
",OFFSET(Zdroj!CH$16,'k rozhodnutí'!$A24,0),"
","Právní forma","
",OFFSET(Zdroj!H$16,'k rozhodnutí'!$A24,0),"
",IF(OFFSET(Zdroj!I$16,'k rozhodnutí'!$A24,0)="","","IČO: "),OFFSET(Zdroj!I$16,'k rozhodnutí'!$A24,0),"
","B.Ú. ",IF(OFFSET(Zdroj!J$16,'k rozhodnutí'!$A24,0)="","","Anonymizováno")),CONCATENATE("Okres:","
",OFFSET(Zdroj!CH$16,'k rozhodnutí'!$A24,0),"
","Právní forma","
",OFFSET(Zdroj!H$16,'k rozhodnutí'!$A24,0),"
",IF(OFFSET(Zdroj!I$16,'k rozhodnutí'!$A24,0)="","","IČO: "),OFFSET(Zdroj!I$16,'k rozhodnutí'!$A24,0),"
","B.Ú. ",OFFSET(Zdroj!J$16,'k rozhodnutí'!$A24,0))))</f>
        <v/>
      </c>
      <c r="D26" s="3" t="str">
        <f ca="1">IF($B25="","",OFFSET(Zdroj!O$16,'k rozhodnutí'!$A24,0))</f>
        <v/>
      </c>
      <c r="E26" s="115"/>
      <c r="F26" s="18"/>
      <c r="G26" s="114"/>
      <c r="H26" s="116"/>
      <c r="I26" s="117"/>
      <c r="J26" s="110"/>
      <c r="K26" s="110"/>
      <c r="L26" s="110"/>
      <c r="M26" s="110"/>
      <c r="N26" s="110"/>
      <c r="O26" s="110"/>
      <c r="P26" s="110"/>
    </row>
    <row r="27" spans="1:16" x14ac:dyDescent="0.25">
      <c r="A27" s="49">
        <f>ROW()/3-1</f>
        <v>8</v>
      </c>
      <c r="B27" s="113"/>
      <c r="C27" s="16" t="str">
        <f ca="1">IF($B25="","",IF(Zdroj!$AS$9="ano",IF(OFFSET(Zdroj!M$16,'k rozhodnutí'!$A24,0)="","","Anonymizováno"),IF(OFFSET(Zdroj!M$16,'k rozhodnutí'!$A24,0)="","",OFFSET(Zdroj!M$16,'k rozhodnutí'!$A24,0))))</f>
        <v/>
      </c>
      <c r="D27" s="3" t="str">
        <f ca="1">IF($B25="","",CONCATENATE("Dotace bude použita na:","
",OFFSET(Zdroj!P$16,'k rozhodnutí'!$A24,0)))</f>
        <v/>
      </c>
      <c r="E27" s="115"/>
      <c r="F27" s="19" t="str">
        <f ca="1">IF($B25="","",OFFSET(Zdroj!V$16,'k rozhodnutí'!$A24,0))</f>
        <v/>
      </c>
      <c r="G27" s="23" t="str">
        <f ca="1">IF($B25="","",OFFSET(Zdroj!CC$16,'k rozhodnutí'!$A24,0))</f>
        <v/>
      </c>
      <c r="H27" s="116"/>
      <c r="I27" s="117"/>
      <c r="J27" s="110"/>
      <c r="K27" s="110"/>
      <c r="L27" s="110"/>
      <c r="M27" s="110"/>
      <c r="N27" s="110"/>
      <c r="O27" s="110"/>
      <c r="P27" s="110"/>
    </row>
    <row r="28" spans="1:16" ht="15.75" x14ac:dyDescent="0.25">
      <c r="A28" s="49"/>
      <c r="B28" s="60" t="str">
        <f ca="1">IF(OFFSET(Zdroj!$B$16,A27,0)&gt;0,A30,"")</f>
        <v/>
      </c>
      <c r="C28" s="2" t="str">
        <f ca="1">IF($B28="","",IF(Zdroj!$AS$9="ano",CONCATENATE(OFFSET(Zdroj!C$16,'k rozhodnutí'!$A27,0),"
","Anonymizováno","
",OFFSET(Zdroj!E$16,'k rozhodnutí'!$A27,0),"
",OFFSET(Zdroj!F$16,'k rozhodnutí'!$A27,0)),CONCATENATE(OFFSET(Zdroj!C$16,'k rozhodnutí'!$A27,0),"
",OFFSET(Zdroj!D$16,'k rozhodnutí'!$A27,0),"
",OFFSET(Zdroj!E$16,'k rozhodnutí'!$A27,0),"
",OFFSET(Zdroj!F$16,'k rozhodnutí'!$A27,0))))</f>
        <v/>
      </c>
      <c r="D28" s="11" t="str">
        <f ca="1">IF($B28="","",OFFSET(Zdroj!N$16,'k rozhodnutí'!$A27,0))</f>
        <v/>
      </c>
      <c r="E28" s="115" t="str">
        <f ca="1">IF($B28="","",OFFSET(Zdroj!T$16,'k rozhodnutí'!$A27,0))</f>
        <v/>
      </c>
      <c r="F28" s="19" t="str">
        <f ca="1">IF($B28="","",OFFSET(Zdroj!U$16,'k rozhodnutí'!$A27,0))</f>
        <v/>
      </c>
      <c r="G28" s="114" t="str">
        <f ca="1">IF($B28="","",OFFSET(Zdroj!W$16,'k rozhodnutí'!$A27,0))</f>
        <v/>
      </c>
      <c r="H28" s="116" t="str">
        <f ca="1">IF($B28="","",OFFSET(Zdroj!Y$16,'k rozhodnutí'!$A27,0))</f>
        <v/>
      </c>
      <c r="I28" s="117" t="str">
        <f ca="1">IF(B28="","",'k rozhodnutí detailní'!I28)</f>
        <v/>
      </c>
      <c r="J28" s="110" t="str">
        <f ca="1">IF($B28="","",OFFSET(Zdroj!Z$16,'k rozhodnutí'!$A27,0))</f>
        <v/>
      </c>
      <c r="K28" s="110" t="str">
        <f ca="1">IF($B28="","",OFFSET(Zdroj!AC$16,'k rozhodnutí'!$A27,0))</f>
        <v/>
      </c>
      <c r="L28" s="110" t="str">
        <f ca="1">IF($B28="","",OFFSET(Zdroj!AD$16,'k rozhodnutí'!$A27,0))</f>
        <v/>
      </c>
      <c r="M28" s="110" t="str">
        <f ca="1">IF($B28="","",OFFSET(Zdroj!AE$16,'k rozhodnutí'!$A27,0))</f>
        <v/>
      </c>
      <c r="N28" s="110" t="str">
        <f ca="1">IF($B28="","",OFFSET(Zdroj!AF$16,'k rozhodnutí'!$A27,0))</f>
        <v/>
      </c>
      <c r="O28" s="110" t="str">
        <f ca="1">IF($B28="","",OFFSET(Zdroj!AG$16,'k rozhodnutí'!$A27,0))</f>
        <v/>
      </c>
      <c r="P28" s="110" t="str">
        <f ca="1">IF($B28="","",OFFSET(Zdroj!AH$16,'k rozhodnutí'!$A27,0))</f>
        <v/>
      </c>
    </row>
    <row r="29" spans="1:16" x14ac:dyDescent="0.25">
      <c r="A29" s="49"/>
      <c r="B29" s="113" t="str">
        <f ca="1">IF(OFFSET(Zdroj!$B$16,A27,0)&gt;0,OFFSET(Zdroj!$B$16,A27,0)+0,"")</f>
        <v/>
      </c>
      <c r="C29" s="2" t="str">
        <f ca="1">IF($B28="","",IF(Zdroj!$AS$9="ano",CONCATENATE("Okres:","
",OFFSET(Zdroj!CH$16,'k rozhodnutí'!$A27,0),"
","Právní forma","
",OFFSET(Zdroj!H$16,'k rozhodnutí'!$A27,0),"
",IF(OFFSET(Zdroj!I$16,'k rozhodnutí'!$A27,0)="","","IČO: "),OFFSET(Zdroj!I$16,'k rozhodnutí'!$A27,0),"
","B.Ú. ",IF(OFFSET(Zdroj!J$16,'k rozhodnutí'!$A27,0)="","","Anonymizováno")),CONCATENATE("Okres:","
",OFFSET(Zdroj!CH$16,'k rozhodnutí'!$A27,0),"
","Právní forma","
",OFFSET(Zdroj!H$16,'k rozhodnutí'!$A27,0),"
",IF(OFFSET(Zdroj!I$16,'k rozhodnutí'!$A27,0)="","","IČO: "),OFFSET(Zdroj!I$16,'k rozhodnutí'!$A27,0),"
","B.Ú. ",OFFSET(Zdroj!J$16,'k rozhodnutí'!$A27,0))))</f>
        <v/>
      </c>
      <c r="D29" s="3" t="str">
        <f ca="1">IF($B28="","",OFFSET(Zdroj!O$16,'k rozhodnutí'!$A27,0))</f>
        <v/>
      </c>
      <c r="E29" s="115"/>
      <c r="F29" s="18"/>
      <c r="G29" s="114"/>
      <c r="H29" s="116"/>
      <c r="I29" s="117"/>
      <c r="J29" s="110"/>
      <c r="K29" s="110"/>
      <c r="L29" s="110"/>
      <c r="M29" s="110"/>
      <c r="N29" s="110"/>
      <c r="O29" s="110"/>
      <c r="P29" s="110"/>
    </row>
    <row r="30" spans="1:16" x14ac:dyDescent="0.25">
      <c r="A30" s="49">
        <f>ROW()/3-1</f>
        <v>9</v>
      </c>
      <c r="B30" s="113"/>
      <c r="C30" s="16" t="str">
        <f ca="1">IF($B28="","",IF(Zdroj!$AS$9="ano",IF(OFFSET(Zdroj!M$16,'k rozhodnutí'!$A27,0)="","","Anonymizováno"),IF(OFFSET(Zdroj!M$16,'k rozhodnutí'!$A27,0)="","",OFFSET(Zdroj!M$16,'k rozhodnutí'!$A27,0))))</f>
        <v/>
      </c>
      <c r="D30" s="3" t="str">
        <f ca="1">IF($B28="","",CONCATENATE("Dotace bude použita na:","
",OFFSET(Zdroj!P$16,'k rozhodnutí'!$A27,0)))</f>
        <v/>
      </c>
      <c r="E30" s="115"/>
      <c r="F30" s="19" t="str">
        <f ca="1">IF($B28="","",OFFSET(Zdroj!V$16,'k rozhodnutí'!$A27,0))</f>
        <v/>
      </c>
      <c r="G30" s="23" t="str">
        <f ca="1">IF($B28="","",OFFSET(Zdroj!CC$16,'k rozhodnutí'!$A27,0))</f>
        <v/>
      </c>
      <c r="H30" s="116"/>
      <c r="I30" s="117"/>
      <c r="J30" s="110"/>
      <c r="K30" s="110"/>
      <c r="L30" s="110"/>
      <c r="M30" s="110"/>
      <c r="N30" s="110"/>
      <c r="O30" s="110"/>
      <c r="P30" s="110"/>
    </row>
    <row r="31" spans="1:16" ht="15.75" x14ac:dyDescent="0.25">
      <c r="A31" s="49"/>
      <c r="B31" s="60" t="str">
        <f ca="1">IF(OFFSET(Zdroj!$B$16,A30,0)&gt;0,A33,"")</f>
        <v/>
      </c>
      <c r="C31" s="2" t="str">
        <f ca="1">IF($B31="","",IF(Zdroj!$AS$9="ano",CONCATENATE(OFFSET(Zdroj!C$16,'k rozhodnutí'!$A30,0),"
","Anonymizováno","
",OFFSET(Zdroj!E$16,'k rozhodnutí'!$A30,0),"
",OFFSET(Zdroj!F$16,'k rozhodnutí'!$A30,0)),CONCATENATE(OFFSET(Zdroj!C$16,'k rozhodnutí'!$A30,0),"
",OFFSET(Zdroj!D$16,'k rozhodnutí'!$A30,0),"
",OFFSET(Zdroj!E$16,'k rozhodnutí'!$A30,0),"
",OFFSET(Zdroj!F$16,'k rozhodnutí'!$A30,0))))</f>
        <v/>
      </c>
      <c r="D31" s="11" t="str">
        <f ca="1">IF($B31="","",OFFSET(Zdroj!N$16,'k rozhodnutí'!$A30,0))</f>
        <v/>
      </c>
      <c r="E31" s="115" t="str">
        <f ca="1">IF($B31="","",OFFSET(Zdroj!T$16,'k rozhodnutí'!$A30,0))</f>
        <v/>
      </c>
      <c r="F31" s="19" t="str">
        <f ca="1">IF($B31="","",OFFSET(Zdroj!U$16,'k rozhodnutí'!$A30,0))</f>
        <v/>
      </c>
      <c r="G31" s="114" t="str">
        <f ca="1">IF($B31="","",OFFSET(Zdroj!W$16,'k rozhodnutí'!$A30,0))</f>
        <v/>
      </c>
      <c r="H31" s="116" t="str">
        <f ca="1">IF($B31="","",OFFSET(Zdroj!Y$16,'k rozhodnutí'!$A30,0))</f>
        <v/>
      </c>
      <c r="I31" s="117" t="str">
        <f ca="1">IF(B31="","",'k rozhodnutí detailní'!I31)</f>
        <v/>
      </c>
      <c r="J31" s="110" t="str">
        <f ca="1">IF($B31="","",OFFSET(Zdroj!Z$16,'k rozhodnutí'!$A30,0))</f>
        <v/>
      </c>
      <c r="K31" s="110" t="str">
        <f ca="1">IF($B31="","",OFFSET(Zdroj!AC$16,'k rozhodnutí'!$A30,0))</f>
        <v/>
      </c>
      <c r="L31" s="110" t="str">
        <f ca="1">IF($B31="","",OFFSET(Zdroj!AD$16,'k rozhodnutí'!$A30,0))</f>
        <v/>
      </c>
      <c r="M31" s="110" t="str">
        <f ca="1">IF($B31="","",OFFSET(Zdroj!AE$16,'k rozhodnutí'!$A30,0))</f>
        <v/>
      </c>
      <c r="N31" s="110" t="str">
        <f ca="1">IF($B31="","",OFFSET(Zdroj!AF$16,'k rozhodnutí'!$A30,0))</f>
        <v/>
      </c>
      <c r="O31" s="110" t="str">
        <f ca="1">IF($B31="","",OFFSET(Zdroj!AG$16,'k rozhodnutí'!$A30,0))</f>
        <v/>
      </c>
      <c r="P31" s="110" t="str">
        <f ca="1">IF($B31="","",OFFSET(Zdroj!AH$16,'k rozhodnutí'!$A30,0))</f>
        <v/>
      </c>
    </row>
    <row r="32" spans="1:16" x14ac:dyDescent="0.25">
      <c r="A32" s="49"/>
      <c r="B32" s="113" t="str">
        <f ca="1">IF(OFFSET(Zdroj!$B$16,A30,0)&gt;0,OFFSET(Zdroj!$B$16,A30,0)+0,"")</f>
        <v/>
      </c>
      <c r="C32" s="2" t="str">
        <f ca="1">IF($B31="","",IF(Zdroj!$AS$9="ano",CONCATENATE("Okres:","
",OFFSET(Zdroj!CH$16,'k rozhodnutí'!$A30,0),"
","Právní forma","
",OFFSET(Zdroj!H$16,'k rozhodnutí'!$A30,0),"
",IF(OFFSET(Zdroj!I$16,'k rozhodnutí'!$A30,0)="","","IČO: "),OFFSET(Zdroj!I$16,'k rozhodnutí'!$A30,0),"
","B.Ú. ",IF(OFFSET(Zdroj!J$16,'k rozhodnutí'!$A30,0)="","","Anonymizováno")),CONCATENATE("Okres:","
",OFFSET(Zdroj!CH$16,'k rozhodnutí'!$A30,0),"
","Právní forma","
",OFFSET(Zdroj!H$16,'k rozhodnutí'!$A30,0),"
",IF(OFFSET(Zdroj!I$16,'k rozhodnutí'!$A30,0)="","","IČO: "),OFFSET(Zdroj!I$16,'k rozhodnutí'!$A30,0),"
","B.Ú. ",OFFSET(Zdroj!J$16,'k rozhodnutí'!$A30,0))))</f>
        <v/>
      </c>
      <c r="D32" s="3" t="str">
        <f ca="1">IF($B31="","",OFFSET(Zdroj!O$16,'k rozhodnutí'!$A30,0))</f>
        <v/>
      </c>
      <c r="E32" s="115"/>
      <c r="F32" s="18"/>
      <c r="G32" s="114"/>
      <c r="H32" s="116"/>
      <c r="I32" s="117"/>
      <c r="J32" s="110"/>
      <c r="K32" s="110"/>
      <c r="L32" s="110"/>
      <c r="M32" s="110"/>
      <c r="N32" s="110"/>
      <c r="O32" s="110"/>
      <c r="P32" s="110"/>
    </row>
    <row r="33" spans="1:16" x14ac:dyDescent="0.25">
      <c r="A33" s="49">
        <f>ROW()/3-1</f>
        <v>10</v>
      </c>
      <c r="B33" s="113"/>
      <c r="C33" s="16" t="str">
        <f ca="1">IF($B31="","",IF(Zdroj!$AS$9="ano",IF(OFFSET(Zdroj!M$16,'k rozhodnutí'!$A30,0)="","","Anonymizováno"),IF(OFFSET(Zdroj!M$16,'k rozhodnutí'!$A30,0)="","",OFFSET(Zdroj!M$16,'k rozhodnutí'!$A30,0))))</f>
        <v/>
      </c>
      <c r="D33" s="3" t="str">
        <f ca="1">IF($B31="","",CONCATENATE("Dotace bude použita na:","
",OFFSET(Zdroj!P$16,'k rozhodnutí'!$A30,0)))</f>
        <v/>
      </c>
      <c r="E33" s="115"/>
      <c r="F33" s="19" t="str">
        <f ca="1">IF($B31="","",OFFSET(Zdroj!V$16,'k rozhodnutí'!$A30,0))</f>
        <v/>
      </c>
      <c r="G33" s="23" t="str">
        <f ca="1">IF($B31="","",OFFSET(Zdroj!CC$16,'k rozhodnutí'!$A30,0))</f>
        <v/>
      </c>
      <c r="H33" s="116"/>
      <c r="I33" s="117"/>
      <c r="J33" s="110"/>
      <c r="K33" s="110"/>
      <c r="L33" s="110"/>
      <c r="M33" s="110"/>
      <c r="N33" s="110"/>
      <c r="O33" s="110"/>
      <c r="P33" s="110"/>
    </row>
    <row r="34" spans="1:16" ht="15.75" x14ac:dyDescent="0.25">
      <c r="A34" s="49"/>
      <c r="B34" s="60" t="str">
        <f ca="1">IF(OFFSET(Zdroj!$B$16,A33,0)&gt;0,A36,"")</f>
        <v/>
      </c>
      <c r="C34" s="2" t="str">
        <f ca="1">IF($B34="","",IF(Zdroj!$AS$9="ano",CONCATENATE(OFFSET(Zdroj!C$16,'k rozhodnutí'!$A33,0),"
","Anonymizováno","
",OFFSET(Zdroj!E$16,'k rozhodnutí'!$A33,0),"
",OFFSET(Zdroj!F$16,'k rozhodnutí'!$A33,0)),CONCATENATE(OFFSET(Zdroj!C$16,'k rozhodnutí'!$A33,0),"
",OFFSET(Zdroj!D$16,'k rozhodnutí'!$A33,0),"
",OFFSET(Zdroj!E$16,'k rozhodnutí'!$A33,0),"
",OFFSET(Zdroj!F$16,'k rozhodnutí'!$A33,0))))</f>
        <v/>
      </c>
      <c r="D34" s="11" t="str">
        <f ca="1">IF($B34="","",OFFSET(Zdroj!N$16,'k rozhodnutí'!$A33,0))</f>
        <v/>
      </c>
      <c r="E34" s="115" t="str">
        <f ca="1">IF($B34="","",OFFSET(Zdroj!T$16,'k rozhodnutí'!$A33,0))</f>
        <v/>
      </c>
      <c r="F34" s="19" t="str">
        <f ca="1">IF($B34="","",OFFSET(Zdroj!U$16,'k rozhodnutí'!$A33,0))</f>
        <v/>
      </c>
      <c r="G34" s="114" t="str">
        <f ca="1">IF($B34="","",OFFSET(Zdroj!W$16,'k rozhodnutí'!$A33,0))</f>
        <v/>
      </c>
      <c r="H34" s="116" t="str">
        <f ca="1">IF($B34="","",OFFSET(Zdroj!Y$16,'k rozhodnutí'!$A33,0))</f>
        <v/>
      </c>
      <c r="I34" s="117" t="str">
        <f ca="1">IF(B34="","",'k rozhodnutí detailní'!I34)</f>
        <v/>
      </c>
      <c r="J34" s="110" t="str">
        <f ca="1">IF($B34="","",OFFSET(Zdroj!Z$16,'k rozhodnutí'!$A33,0))</f>
        <v/>
      </c>
      <c r="K34" s="110" t="str">
        <f ca="1">IF($B34="","",OFFSET(Zdroj!AC$16,'k rozhodnutí'!$A33,0))</f>
        <v/>
      </c>
      <c r="L34" s="110" t="str">
        <f ca="1">IF($B34="","",OFFSET(Zdroj!AD$16,'k rozhodnutí'!$A33,0))</f>
        <v/>
      </c>
      <c r="M34" s="110" t="str">
        <f ca="1">IF($B34="","",OFFSET(Zdroj!AE$16,'k rozhodnutí'!$A33,0))</f>
        <v/>
      </c>
      <c r="N34" s="110" t="str">
        <f ca="1">IF($B34="","",OFFSET(Zdroj!AF$16,'k rozhodnutí'!$A33,0))</f>
        <v/>
      </c>
      <c r="O34" s="110" t="str">
        <f ca="1">IF($B34="","",OFFSET(Zdroj!AG$16,'k rozhodnutí'!$A33,0))</f>
        <v/>
      </c>
      <c r="P34" s="110" t="str">
        <f ca="1">IF($B34="","",OFFSET(Zdroj!AH$16,'k rozhodnutí'!$A33,0))</f>
        <v/>
      </c>
    </row>
    <row r="35" spans="1:16" x14ac:dyDescent="0.25">
      <c r="A35" s="49"/>
      <c r="B35" s="113" t="str">
        <f ca="1">IF(OFFSET(Zdroj!$B$16,A33,0)&gt;0,OFFSET(Zdroj!$B$16,A33,0)+0,"")</f>
        <v/>
      </c>
      <c r="C35" s="2" t="str">
        <f ca="1">IF($B34="","",IF(Zdroj!$AS$9="ano",CONCATENATE("Okres:","
",OFFSET(Zdroj!CH$16,'k rozhodnutí'!$A33,0),"
","Právní forma","
",OFFSET(Zdroj!H$16,'k rozhodnutí'!$A33,0),"
",IF(OFFSET(Zdroj!I$16,'k rozhodnutí'!$A33,0)="","","IČO: "),OFFSET(Zdroj!I$16,'k rozhodnutí'!$A33,0),"
","B.Ú. ",IF(OFFSET(Zdroj!J$16,'k rozhodnutí'!$A33,0)="","","Anonymizováno")),CONCATENATE("Okres:","
",OFFSET(Zdroj!CH$16,'k rozhodnutí'!$A33,0),"
","Právní forma","
",OFFSET(Zdroj!H$16,'k rozhodnutí'!$A33,0),"
",IF(OFFSET(Zdroj!I$16,'k rozhodnutí'!$A33,0)="","","IČO: "),OFFSET(Zdroj!I$16,'k rozhodnutí'!$A33,0),"
","B.Ú. ",OFFSET(Zdroj!J$16,'k rozhodnutí'!$A33,0))))</f>
        <v/>
      </c>
      <c r="D35" s="3" t="str">
        <f ca="1">IF($B34="","",OFFSET(Zdroj!O$16,'k rozhodnutí'!$A33,0))</f>
        <v/>
      </c>
      <c r="E35" s="115"/>
      <c r="F35" s="18"/>
      <c r="G35" s="114"/>
      <c r="H35" s="116"/>
      <c r="I35" s="117"/>
      <c r="J35" s="110"/>
      <c r="K35" s="110"/>
      <c r="L35" s="110"/>
      <c r="M35" s="110"/>
      <c r="N35" s="110"/>
      <c r="O35" s="110"/>
      <c r="P35" s="110"/>
    </row>
    <row r="36" spans="1:16" x14ac:dyDescent="0.25">
      <c r="A36" s="49">
        <f>ROW()/3-1</f>
        <v>11</v>
      </c>
      <c r="B36" s="113"/>
      <c r="C36" s="16" t="str">
        <f ca="1">IF($B34="","",IF(Zdroj!$AS$9="ano",IF(OFFSET(Zdroj!M$16,'k rozhodnutí'!$A33,0)="","","Anonymizováno"),IF(OFFSET(Zdroj!M$16,'k rozhodnutí'!$A33,0)="","",OFFSET(Zdroj!M$16,'k rozhodnutí'!$A33,0))))</f>
        <v/>
      </c>
      <c r="D36" s="3" t="str">
        <f ca="1">IF($B34="","",CONCATENATE("Dotace bude použita na:","
",OFFSET(Zdroj!P$16,'k rozhodnutí'!$A33,0)))</f>
        <v/>
      </c>
      <c r="E36" s="115"/>
      <c r="F36" s="19" t="str">
        <f ca="1">IF($B34="","",OFFSET(Zdroj!V$16,'k rozhodnutí'!$A33,0))</f>
        <v/>
      </c>
      <c r="G36" s="23" t="str">
        <f ca="1">IF($B34="","",OFFSET(Zdroj!CC$16,'k rozhodnutí'!$A33,0))</f>
        <v/>
      </c>
      <c r="H36" s="116"/>
      <c r="I36" s="117"/>
      <c r="J36" s="110"/>
      <c r="K36" s="110"/>
      <c r="L36" s="110"/>
      <c r="M36" s="110"/>
      <c r="N36" s="110"/>
      <c r="O36" s="110"/>
      <c r="P36" s="110"/>
    </row>
    <row r="37" spans="1:16" ht="15.75" x14ac:dyDescent="0.25">
      <c r="A37" s="49"/>
      <c r="B37" s="60" t="str">
        <f ca="1">IF(OFFSET(Zdroj!$B$16,A36,0)&gt;0,A39,"")</f>
        <v/>
      </c>
      <c r="C37" s="2" t="str">
        <f ca="1">IF($B37="","",IF(Zdroj!$AS$9="ano",CONCATENATE(OFFSET(Zdroj!C$16,'k rozhodnutí'!$A36,0),"
","Anonymizováno","
",OFFSET(Zdroj!E$16,'k rozhodnutí'!$A36,0),"
",OFFSET(Zdroj!F$16,'k rozhodnutí'!$A36,0)),CONCATENATE(OFFSET(Zdroj!C$16,'k rozhodnutí'!$A36,0),"
",OFFSET(Zdroj!D$16,'k rozhodnutí'!$A36,0),"
",OFFSET(Zdroj!E$16,'k rozhodnutí'!$A36,0),"
",OFFSET(Zdroj!F$16,'k rozhodnutí'!$A36,0))))</f>
        <v/>
      </c>
      <c r="D37" s="11" t="str">
        <f ca="1">IF($B37="","",OFFSET(Zdroj!N$16,'k rozhodnutí'!$A36,0))</f>
        <v/>
      </c>
      <c r="E37" s="115" t="str">
        <f ca="1">IF($B37="","",OFFSET(Zdroj!T$16,'k rozhodnutí'!$A36,0))</f>
        <v/>
      </c>
      <c r="F37" s="19" t="str">
        <f ca="1">IF($B37="","",OFFSET(Zdroj!U$16,'k rozhodnutí'!$A36,0))</f>
        <v/>
      </c>
      <c r="G37" s="114" t="str">
        <f ca="1">IF($B37="","",OFFSET(Zdroj!W$16,'k rozhodnutí'!$A36,0))</f>
        <v/>
      </c>
      <c r="H37" s="116" t="str">
        <f ca="1">IF($B37="","",OFFSET(Zdroj!Y$16,'k rozhodnutí'!$A36,0))</f>
        <v/>
      </c>
      <c r="I37" s="117" t="str">
        <f ca="1">IF(B37="","",'k rozhodnutí detailní'!I37)</f>
        <v/>
      </c>
      <c r="J37" s="110" t="str">
        <f ca="1">IF($B37="","",OFFSET(Zdroj!Z$16,'k rozhodnutí'!$A36,0))</f>
        <v/>
      </c>
      <c r="K37" s="110" t="str">
        <f ca="1">IF($B37="","",OFFSET(Zdroj!AC$16,'k rozhodnutí'!$A36,0))</f>
        <v/>
      </c>
      <c r="L37" s="110" t="str">
        <f ca="1">IF($B37="","",OFFSET(Zdroj!AD$16,'k rozhodnutí'!$A36,0))</f>
        <v/>
      </c>
      <c r="M37" s="110" t="str">
        <f ca="1">IF($B37="","",OFFSET(Zdroj!AE$16,'k rozhodnutí'!$A36,0))</f>
        <v/>
      </c>
      <c r="N37" s="110" t="str">
        <f ca="1">IF($B37="","",OFFSET(Zdroj!AF$16,'k rozhodnutí'!$A36,0))</f>
        <v/>
      </c>
      <c r="O37" s="110" t="str">
        <f ca="1">IF($B37="","",OFFSET(Zdroj!AG$16,'k rozhodnutí'!$A36,0))</f>
        <v/>
      </c>
      <c r="P37" s="110" t="str">
        <f ca="1">IF($B37="","",OFFSET(Zdroj!AH$16,'k rozhodnutí'!$A36,0))</f>
        <v/>
      </c>
    </row>
    <row r="38" spans="1:16" x14ac:dyDescent="0.25">
      <c r="A38" s="49"/>
      <c r="B38" s="113" t="str">
        <f ca="1">IF(OFFSET(Zdroj!$B$16,A36,0)&gt;0,OFFSET(Zdroj!$B$16,A36,0)+0,"")</f>
        <v/>
      </c>
      <c r="C38" s="2" t="str">
        <f ca="1">IF($B37="","",IF(Zdroj!$AS$9="ano",CONCATENATE("Okres:","
",OFFSET(Zdroj!CH$16,'k rozhodnutí'!$A36,0),"
","Právní forma","
",OFFSET(Zdroj!H$16,'k rozhodnutí'!$A36,0),"
",IF(OFFSET(Zdroj!I$16,'k rozhodnutí'!$A36,0)="","","IČO: "),OFFSET(Zdroj!I$16,'k rozhodnutí'!$A36,0),"
","B.Ú. ",IF(OFFSET(Zdroj!J$16,'k rozhodnutí'!$A36,0)="","","Anonymizováno")),CONCATENATE("Okres:","
",OFFSET(Zdroj!CH$16,'k rozhodnutí'!$A36,0),"
","Právní forma","
",OFFSET(Zdroj!H$16,'k rozhodnutí'!$A36,0),"
",IF(OFFSET(Zdroj!I$16,'k rozhodnutí'!$A36,0)="","","IČO: "),OFFSET(Zdroj!I$16,'k rozhodnutí'!$A36,0),"
","B.Ú. ",OFFSET(Zdroj!J$16,'k rozhodnutí'!$A36,0))))</f>
        <v/>
      </c>
      <c r="D38" s="3" t="str">
        <f ca="1">IF($B37="","",OFFSET(Zdroj!O$16,'k rozhodnutí'!$A36,0))</f>
        <v/>
      </c>
      <c r="E38" s="115"/>
      <c r="F38" s="18"/>
      <c r="G38" s="114"/>
      <c r="H38" s="116"/>
      <c r="I38" s="117"/>
      <c r="J38" s="110"/>
      <c r="K38" s="110"/>
      <c r="L38" s="110"/>
      <c r="M38" s="110"/>
      <c r="N38" s="110"/>
      <c r="O38" s="110"/>
      <c r="P38" s="110"/>
    </row>
    <row r="39" spans="1:16" x14ac:dyDescent="0.25">
      <c r="A39" s="49">
        <f>ROW()/3-1</f>
        <v>12</v>
      </c>
      <c r="B39" s="113"/>
      <c r="C39" s="16" t="str">
        <f ca="1">IF($B37="","",IF(Zdroj!$AS$9="ano",IF(OFFSET(Zdroj!M$16,'k rozhodnutí'!$A36,0)="","","Anonymizováno"),IF(OFFSET(Zdroj!M$16,'k rozhodnutí'!$A36,0)="","",OFFSET(Zdroj!M$16,'k rozhodnutí'!$A36,0))))</f>
        <v/>
      </c>
      <c r="D39" s="3" t="str">
        <f ca="1">IF($B37="","",CONCATENATE("Dotace bude použita na:","
",OFFSET(Zdroj!P$16,'k rozhodnutí'!$A36,0)))</f>
        <v/>
      </c>
      <c r="E39" s="115"/>
      <c r="F39" s="19" t="str">
        <f ca="1">IF($B37="","",OFFSET(Zdroj!V$16,'k rozhodnutí'!$A36,0))</f>
        <v/>
      </c>
      <c r="G39" s="23" t="str">
        <f ca="1">IF($B37="","",OFFSET(Zdroj!CC$16,'k rozhodnutí'!$A36,0))</f>
        <v/>
      </c>
      <c r="H39" s="116"/>
      <c r="I39" s="117"/>
      <c r="J39" s="110"/>
      <c r="K39" s="110"/>
      <c r="L39" s="110"/>
      <c r="M39" s="110"/>
      <c r="N39" s="110"/>
      <c r="O39" s="110"/>
      <c r="P39" s="110"/>
    </row>
    <row r="40" spans="1:16" ht="15.75" x14ac:dyDescent="0.25">
      <c r="A40" s="49"/>
      <c r="B40" s="60" t="str">
        <f ca="1">IF(OFFSET(Zdroj!$B$16,A39,0)&gt;0,A42,"")</f>
        <v/>
      </c>
      <c r="C40" s="2" t="str">
        <f ca="1">IF($B40="","",IF(Zdroj!$AS$9="ano",CONCATENATE(OFFSET(Zdroj!C$16,'k rozhodnutí'!$A39,0),"
","Anonymizováno","
",OFFSET(Zdroj!E$16,'k rozhodnutí'!$A39,0),"
",OFFSET(Zdroj!F$16,'k rozhodnutí'!$A39,0)),CONCATENATE(OFFSET(Zdroj!C$16,'k rozhodnutí'!$A39,0),"
",OFFSET(Zdroj!D$16,'k rozhodnutí'!$A39,0),"
",OFFSET(Zdroj!E$16,'k rozhodnutí'!$A39,0),"
",OFFSET(Zdroj!F$16,'k rozhodnutí'!$A39,0))))</f>
        <v/>
      </c>
      <c r="D40" s="11" t="str">
        <f ca="1">IF($B40="","",OFFSET(Zdroj!N$16,'k rozhodnutí'!$A39,0))</f>
        <v/>
      </c>
      <c r="E40" s="115" t="str">
        <f ca="1">IF($B40="","",OFFSET(Zdroj!T$16,'k rozhodnutí'!$A39,0))</f>
        <v/>
      </c>
      <c r="F40" s="19" t="str">
        <f ca="1">IF($B40="","",OFFSET(Zdroj!U$16,'k rozhodnutí'!$A39,0))</f>
        <v/>
      </c>
      <c r="G40" s="114" t="str">
        <f ca="1">IF($B40="","",OFFSET(Zdroj!W$16,'k rozhodnutí'!$A39,0))</f>
        <v/>
      </c>
      <c r="H40" s="116" t="str">
        <f ca="1">IF($B40="","",OFFSET(Zdroj!Y$16,'k rozhodnutí'!$A39,0))</f>
        <v/>
      </c>
      <c r="I40" s="117" t="str">
        <f ca="1">IF(B40="","",'k rozhodnutí detailní'!I40)</f>
        <v/>
      </c>
      <c r="J40" s="110" t="str">
        <f ca="1">IF($B40="","",OFFSET(Zdroj!Z$16,'k rozhodnutí'!$A39,0))</f>
        <v/>
      </c>
      <c r="K40" s="110" t="str">
        <f ca="1">IF($B40="","",OFFSET(Zdroj!AC$16,'k rozhodnutí'!$A39,0))</f>
        <v/>
      </c>
      <c r="L40" s="110" t="str">
        <f ca="1">IF($B40="","",OFFSET(Zdroj!AD$16,'k rozhodnutí'!$A39,0))</f>
        <v/>
      </c>
      <c r="M40" s="110" t="str">
        <f ca="1">IF($B40="","",OFFSET(Zdroj!AE$16,'k rozhodnutí'!$A39,0))</f>
        <v/>
      </c>
      <c r="N40" s="110" t="str">
        <f ca="1">IF($B40="","",OFFSET(Zdroj!AF$16,'k rozhodnutí'!$A39,0))</f>
        <v/>
      </c>
      <c r="O40" s="110" t="str">
        <f ca="1">IF($B40="","",OFFSET(Zdroj!AG$16,'k rozhodnutí'!$A39,0))</f>
        <v/>
      </c>
      <c r="P40" s="110" t="str">
        <f ca="1">IF($B40="","",OFFSET(Zdroj!AH$16,'k rozhodnutí'!$A39,0))</f>
        <v/>
      </c>
    </row>
    <row r="41" spans="1:16" x14ac:dyDescent="0.25">
      <c r="A41" s="49"/>
      <c r="B41" s="113" t="str">
        <f ca="1">IF(OFFSET(Zdroj!$B$16,A39,0)&gt;0,OFFSET(Zdroj!$B$16,A39,0)+0,"")</f>
        <v/>
      </c>
      <c r="C41" s="2" t="str">
        <f ca="1">IF($B40="","",IF(Zdroj!$AS$9="ano",CONCATENATE("Okres:","
",OFFSET(Zdroj!CH$16,'k rozhodnutí'!$A39,0),"
","Právní forma","
",OFFSET(Zdroj!H$16,'k rozhodnutí'!$A39,0),"
",IF(OFFSET(Zdroj!I$16,'k rozhodnutí'!$A39,0)="","","IČO: "),OFFSET(Zdroj!I$16,'k rozhodnutí'!$A39,0),"
","B.Ú. ",IF(OFFSET(Zdroj!J$16,'k rozhodnutí'!$A39,0)="","","Anonymizováno")),CONCATENATE("Okres:","
",OFFSET(Zdroj!CH$16,'k rozhodnutí'!$A39,0),"
","Právní forma","
",OFFSET(Zdroj!H$16,'k rozhodnutí'!$A39,0),"
",IF(OFFSET(Zdroj!I$16,'k rozhodnutí'!$A39,0)="","","IČO: "),OFFSET(Zdroj!I$16,'k rozhodnutí'!$A39,0),"
","B.Ú. ",OFFSET(Zdroj!J$16,'k rozhodnutí'!$A39,0))))</f>
        <v/>
      </c>
      <c r="D41" s="3" t="str">
        <f ca="1">IF($B40="","",OFFSET(Zdroj!O$16,'k rozhodnutí'!$A39,0))</f>
        <v/>
      </c>
      <c r="E41" s="115"/>
      <c r="F41" s="18"/>
      <c r="G41" s="114"/>
      <c r="H41" s="116"/>
      <c r="I41" s="117"/>
      <c r="J41" s="110"/>
      <c r="K41" s="110"/>
      <c r="L41" s="110"/>
      <c r="M41" s="110"/>
      <c r="N41" s="110"/>
      <c r="O41" s="110"/>
      <c r="P41" s="110"/>
    </row>
    <row r="42" spans="1:16" x14ac:dyDescent="0.25">
      <c r="A42" s="49">
        <f>ROW()/3-1</f>
        <v>13</v>
      </c>
      <c r="B42" s="113"/>
      <c r="C42" s="16" t="str">
        <f ca="1">IF($B40="","",IF(Zdroj!$AS$9="ano",IF(OFFSET(Zdroj!M$16,'k rozhodnutí'!$A39,0)="","","Anonymizováno"),IF(OFFSET(Zdroj!M$16,'k rozhodnutí'!$A39,0)="","",OFFSET(Zdroj!M$16,'k rozhodnutí'!$A39,0))))</f>
        <v/>
      </c>
      <c r="D42" s="3" t="str">
        <f ca="1">IF($B40="","",CONCATENATE("Dotace bude použita na:","
",OFFSET(Zdroj!P$16,'k rozhodnutí'!$A39,0)))</f>
        <v/>
      </c>
      <c r="E42" s="115"/>
      <c r="F42" s="19" t="str">
        <f ca="1">IF($B40="","",OFFSET(Zdroj!V$16,'k rozhodnutí'!$A39,0))</f>
        <v/>
      </c>
      <c r="G42" s="23" t="str">
        <f ca="1">IF($B40="","",OFFSET(Zdroj!CC$16,'k rozhodnutí'!$A39,0))</f>
        <v/>
      </c>
      <c r="H42" s="116"/>
      <c r="I42" s="117"/>
      <c r="J42" s="110"/>
      <c r="K42" s="110"/>
      <c r="L42" s="110"/>
      <c r="M42" s="110"/>
      <c r="N42" s="110"/>
      <c r="O42" s="110"/>
      <c r="P42" s="110"/>
    </row>
    <row r="43" spans="1:16" ht="15.75" x14ac:dyDescent="0.25">
      <c r="A43" s="49"/>
      <c r="B43" s="60" t="str">
        <f ca="1">IF(OFFSET(Zdroj!$B$16,A42,0)&gt;0,A45,"")</f>
        <v/>
      </c>
      <c r="C43" s="2" t="str">
        <f ca="1">IF($B43="","",IF(Zdroj!$AS$9="ano",CONCATENATE(OFFSET(Zdroj!C$16,'k rozhodnutí'!$A42,0),"
","Anonymizováno","
",OFFSET(Zdroj!E$16,'k rozhodnutí'!$A42,0),"
",OFFSET(Zdroj!F$16,'k rozhodnutí'!$A42,0)),CONCATENATE(OFFSET(Zdroj!C$16,'k rozhodnutí'!$A42,0),"
",OFFSET(Zdroj!D$16,'k rozhodnutí'!$A42,0),"
",OFFSET(Zdroj!E$16,'k rozhodnutí'!$A42,0),"
",OFFSET(Zdroj!F$16,'k rozhodnutí'!$A42,0))))</f>
        <v/>
      </c>
      <c r="D43" s="11" t="str">
        <f ca="1">IF($B43="","",OFFSET(Zdroj!N$16,'k rozhodnutí'!$A42,0))</f>
        <v/>
      </c>
      <c r="E43" s="115" t="str">
        <f ca="1">IF($B43="","",OFFSET(Zdroj!T$16,'k rozhodnutí'!$A42,0))</f>
        <v/>
      </c>
      <c r="F43" s="19" t="str">
        <f ca="1">IF($B43="","",OFFSET(Zdroj!U$16,'k rozhodnutí'!$A42,0))</f>
        <v/>
      </c>
      <c r="G43" s="114" t="str">
        <f ca="1">IF($B43="","",OFFSET(Zdroj!W$16,'k rozhodnutí'!$A42,0))</f>
        <v/>
      </c>
      <c r="H43" s="116" t="str">
        <f ca="1">IF($B43="","",OFFSET(Zdroj!Y$16,'k rozhodnutí'!$A42,0))</f>
        <v/>
      </c>
      <c r="I43" s="117" t="str">
        <f ca="1">IF(B43="","",'k rozhodnutí detailní'!I43)</f>
        <v/>
      </c>
      <c r="J43" s="110" t="str">
        <f ca="1">IF($B43="","",OFFSET(Zdroj!Z$16,'k rozhodnutí'!$A42,0))</f>
        <v/>
      </c>
      <c r="K43" s="110" t="str">
        <f ca="1">IF($B43="","",OFFSET(Zdroj!AC$16,'k rozhodnutí'!$A42,0))</f>
        <v/>
      </c>
      <c r="L43" s="110" t="str">
        <f ca="1">IF($B43="","",OFFSET(Zdroj!AD$16,'k rozhodnutí'!$A42,0))</f>
        <v/>
      </c>
      <c r="M43" s="110" t="str">
        <f ca="1">IF($B43="","",OFFSET(Zdroj!AE$16,'k rozhodnutí'!$A42,0))</f>
        <v/>
      </c>
      <c r="N43" s="110" t="str">
        <f ca="1">IF($B43="","",OFFSET(Zdroj!AF$16,'k rozhodnutí'!$A42,0))</f>
        <v/>
      </c>
      <c r="O43" s="110" t="str">
        <f ca="1">IF($B43="","",OFFSET(Zdroj!AG$16,'k rozhodnutí'!$A42,0))</f>
        <v/>
      </c>
      <c r="P43" s="110" t="str">
        <f ca="1">IF($B43="","",OFFSET(Zdroj!AH$16,'k rozhodnutí'!$A42,0))</f>
        <v/>
      </c>
    </row>
    <row r="44" spans="1:16" x14ac:dyDescent="0.25">
      <c r="A44" s="49"/>
      <c r="B44" s="113" t="str">
        <f ca="1">IF(OFFSET(Zdroj!$B$16,A42,0)&gt;0,OFFSET(Zdroj!$B$16,A42,0)+0,"")</f>
        <v/>
      </c>
      <c r="C44" s="2" t="str">
        <f ca="1">IF($B43="","",IF(Zdroj!$AS$9="ano",CONCATENATE("Okres:","
",OFFSET(Zdroj!CH$16,'k rozhodnutí'!$A42,0),"
","Právní forma","
",OFFSET(Zdroj!H$16,'k rozhodnutí'!$A42,0),"
",IF(OFFSET(Zdroj!I$16,'k rozhodnutí'!$A42,0)="","","IČO: "),OFFSET(Zdroj!I$16,'k rozhodnutí'!$A42,0),"
","B.Ú. ",IF(OFFSET(Zdroj!J$16,'k rozhodnutí'!$A42,0)="","","Anonymizováno")),CONCATENATE("Okres:","
",OFFSET(Zdroj!CH$16,'k rozhodnutí'!$A42,0),"
","Právní forma","
",OFFSET(Zdroj!H$16,'k rozhodnutí'!$A42,0),"
",IF(OFFSET(Zdroj!I$16,'k rozhodnutí'!$A42,0)="","","IČO: "),OFFSET(Zdroj!I$16,'k rozhodnutí'!$A42,0),"
","B.Ú. ",OFFSET(Zdroj!J$16,'k rozhodnutí'!$A42,0))))</f>
        <v/>
      </c>
      <c r="D44" s="3" t="str">
        <f ca="1">IF($B43="","",OFFSET(Zdroj!O$16,'k rozhodnutí'!$A42,0))</f>
        <v/>
      </c>
      <c r="E44" s="115"/>
      <c r="F44" s="18"/>
      <c r="G44" s="114"/>
      <c r="H44" s="116"/>
      <c r="I44" s="117"/>
      <c r="J44" s="110"/>
      <c r="K44" s="110"/>
      <c r="L44" s="110"/>
      <c r="M44" s="110"/>
      <c r="N44" s="110"/>
      <c r="O44" s="110"/>
      <c r="P44" s="110"/>
    </row>
    <row r="45" spans="1:16" x14ac:dyDescent="0.25">
      <c r="A45" s="49">
        <f>ROW()/3-1</f>
        <v>14</v>
      </c>
      <c r="B45" s="113"/>
      <c r="C45" s="16" t="str">
        <f ca="1">IF($B43="","",IF(Zdroj!$AS$9="ano",IF(OFFSET(Zdroj!M$16,'k rozhodnutí'!$A42,0)="","","Anonymizováno"),IF(OFFSET(Zdroj!M$16,'k rozhodnutí'!$A42,0)="","",OFFSET(Zdroj!M$16,'k rozhodnutí'!$A42,0))))</f>
        <v/>
      </c>
      <c r="D45" s="3" t="str">
        <f ca="1">IF($B43="","",CONCATENATE("Dotace bude použita na:","
",OFFSET(Zdroj!P$16,'k rozhodnutí'!$A42,0)))</f>
        <v/>
      </c>
      <c r="E45" s="115"/>
      <c r="F45" s="19" t="str">
        <f ca="1">IF($B43="","",OFFSET(Zdroj!V$16,'k rozhodnutí'!$A42,0))</f>
        <v/>
      </c>
      <c r="G45" s="23" t="str">
        <f ca="1">IF($B43="","",OFFSET(Zdroj!CC$16,'k rozhodnutí'!$A42,0))</f>
        <v/>
      </c>
      <c r="H45" s="116"/>
      <c r="I45" s="117"/>
      <c r="J45" s="110"/>
      <c r="K45" s="110"/>
      <c r="L45" s="110"/>
      <c r="M45" s="110"/>
      <c r="N45" s="110"/>
      <c r="O45" s="110"/>
      <c r="P45" s="110"/>
    </row>
    <row r="46" spans="1:16" ht="15.75" x14ac:dyDescent="0.25">
      <c r="A46" s="49"/>
      <c r="B46" s="60" t="str">
        <f ca="1">IF(OFFSET(Zdroj!$B$16,A45,0)&gt;0,A48,"")</f>
        <v/>
      </c>
      <c r="C46" s="2" t="str">
        <f ca="1">IF($B46="","",IF(Zdroj!$AS$9="ano",CONCATENATE(OFFSET(Zdroj!C$16,'k rozhodnutí'!$A45,0),"
","Anonymizováno","
",OFFSET(Zdroj!E$16,'k rozhodnutí'!$A45,0),"
",OFFSET(Zdroj!F$16,'k rozhodnutí'!$A45,0)),CONCATENATE(OFFSET(Zdroj!C$16,'k rozhodnutí'!$A45,0),"
",OFFSET(Zdroj!D$16,'k rozhodnutí'!$A45,0),"
",OFFSET(Zdroj!E$16,'k rozhodnutí'!$A45,0),"
",OFFSET(Zdroj!F$16,'k rozhodnutí'!$A45,0))))</f>
        <v/>
      </c>
      <c r="D46" s="11" t="str">
        <f ca="1">IF($B46="","",OFFSET(Zdroj!N$16,'k rozhodnutí'!$A45,0))</f>
        <v/>
      </c>
      <c r="E46" s="115" t="str">
        <f ca="1">IF($B46="","",OFFSET(Zdroj!T$16,'k rozhodnutí'!$A45,0))</f>
        <v/>
      </c>
      <c r="F46" s="19" t="str">
        <f ca="1">IF($B46="","",OFFSET(Zdroj!U$16,'k rozhodnutí'!$A45,0))</f>
        <v/>
      </c>
      <c r="G46" s="114" t="str">
        <f ca="1">IF($B46="","",OFFSET(Zdroj!W$16,'k rozhodnutí'!$A45,0))</f>
        <v/>
      </c>
      <c r="H46" s="116" t="str">
        <f ca="1">IF($B46="","",OFFSET(Zdroj!Y$16,'k rozhodnutí'!$A45,0))</f>
        <v/>
      </c>
      <c r="I46" s="117" t="str">
        <f ca="1">IF(B46="","",'k rozhodnutí detailní'!I46)</f>
        <v/>
      </c>
      <c r="J46" s="110" t="str">
        <f ca="1">IF($B46="","",OFFSET(Zdroj!Z$16,'k rozhodnutí'!$A45,0))</f>
        <v/>
      </c>
      <c r="K46" s="110" t="str">
        <f ca="1">IF($B46="","",OFFSET(Zdroj!AC$16,'k rozhodnutí'!$A45,0))</f>
        <v/>
      </c>
      <c r="L46" s="110" t="str">
        <f ca="1">IF($B46="","",OFFSET(Zdroj!AD$16,'k rozhodnutí'!$A45,0))</f>
        <v/>
      </c>
      <c r="M46" s="110" t="str">
        <f ca="1">IF($B46="","",OFFSET(Zdroj!AE$16,'k rozhodnutí'!$A45,0))</f>
        <v/>
      </c>
      <c r="N46" s="110" t="str">
        <f ca="1">IF($B46="","",OFFSET(Zdroj!AF$16,'k rozhodnutí'!$A45,0))</f>
        <v/>
      </c>
      <c r="O46" s="110" t="str">
        <f ca="1">IF($B46="","",OFFSET(Zdroj!AG$16,'k rozhodnutí'!$A45,0))</f>
        <v/>
      </c>
      <c r="P46" s="110" t="str">
        <f ca="1">IF($B46="","",OFFSET(Zdroj!AH$16,'k rozhodnutí'!$A45,0))</f>
        <v/>
      </c>
    </row>
    <row r="47" spans="1:16" x14ac:dyDescent="0.25">
      <c r="A47" s="49"/>
      <c r="B47" s="113" t="str">
        <f ca="1">IF(OFFSET(Zdroj!$B$16,A45,0)&gt;0,OFFSET(Zdroj!$B$16,A45,0)+0,"")</f>
        <v/>
      </c>
      <c r="C47" s="2" t="str">
        <f ca="1">IF($B46="","",IF(Zdroj!$AS$9="ano",CONCATENATE("Okres:","
",OFFSET(Zdroj!CH$16,'k rozhodnutí'!$A45,0),"
","Právní forma","
",OFFSET(Zdroj!H$16,'k rozhodnutí'!$A45,0),"
",IF(OFFSET(Zdroj!I$16,'k rozhodnutí'!$A45,0)="","","IČO: "),OFFSET(Zdroj!I$16,'k rozhodnutí'!$A45,0),"
","B.Ú. ",IF(OFFSET(Zdroj!J$16,'k rozhodnutí'!$A45,0)="","","Anonymizováno")),CONCATENATE("Okres:","
",OFFSET(Zdroj!CH$16,'k rozhodnutí'!$A45,0),"
","Právní forma","
",OFFSET(Zdroj!H$16,'k rozhodnutí'!$A45,0),"
",IF(OFFSET(Zdroj!I$16,'k rozhodnutí'!$A45,0)="","","IČO: "),OFFSET(Zdroj!I$16,'k rozhodnutí'!$A45,0),"
","B.Ú. ",OFFSET(Zdroj!J$16,'k rozhodnutí'!$A45,0))))</f>
        <v/>
      </c>
      <c r="D47" s="3" t="str">
        <f ca="1">IF($B46="","",OFFSET(Zdroj!O$16,'k rozhodnutí'!$A45,0))</f>
        <v/>
      </c>
      <c r="E47" s="115"/>
      <c r="F47" s="18"/>
      <c r="G47" s="114"/>
      <c r="H47" s="116"/>
      <c r="I47" s="117"/>
      <c r="J47" s="110"/>
      <c r="K47" s="110"/>
      <c r="L47" s="110"/>
      <c r="M47" s="110"/>
      <c r="N47" s="110"/>
      <c r="O47" s="110"/>
      <c r="P47" s="110"/>
    </row>
    <row r="48" spans="1:16" x14ac:dyDescent="0.25">
      <c r="A48" s="49">
        <f>ROW()/3-1</f>
        <v>15</v>
      </c>
      <c r="B48" s="113"/>
      <c r="C48" s="16" t="str">
        <f ca="1">IF($B46="","",IF(Zdroj!$AS$9="ano",IF(OFFSET(Zdroj!M$16,'k rozhodnutí'!$A45,0)="","","Anonymizováno"),IF(OFFSET(Zdroj!M$16,'k rozhodnutí'!$A45,0)="","",OFFSET(Zdroj!M$16,'k rozhodnutí'!$A45,0))))</f>
        <v/>
      </c>
      <c r="D48" s="3" t="str">
        <f ca="1">IF($B46="","",CONCATENATE("Dotace bude použita na:","
",OFFSET(Zdroj!P$16,'k rozhodnutí'!$A45,0)))</f>
        <v/>
      </c>
      <c r="E48" s="115"/>
      <c r="F48" s="19" t="str">
        <f ca="1">IF($B46="","",OFFSET(Zdroj!V$16,'k rozhodnutí'!$A45,0))</f>
        <v/>
      </c>
      <c r="G48" s="23" t="str">
        <f ca="1">IF($B46="","",OFFSET(Zdroj!CC$16,'k rozhodnutí'!$A45,0))</f>
        <v/>
      </c>
      <c r="H48" s="116"/>
      <c r="I48" s="117"/>
      <c r="J48" s="110"/>
      <c r="K48" s="110"/>
      <c r="L48" s="110"/>
      <c r="M48" s="110"/>
      <c r="N48" s="110"/>
      <c r="O48" s="110"/>
      <c r="P48" s="110"/>
    </row>
    <row r="49" spans="1:16" ht="15.75" x14ac:dyDescent="0.25">
      <c r="A49" s="49"/>
      <c r="B49" s="60" t="str">
        <f ca="1">IF(OFFSET(Zdroj!$B$16,A48,0)&gt;0,A51,"")</f>
        <v/>
      </c>
      <c r="C49" s="2" t="str">
        <f ca="1">IF($B49="","",IF(Zdroj!$AS$9="ano",CONCATENATE(OFFSET(Zdroj!C$16,'k rozhodnutí'!$A48,0),"
","Anonymizováno","
",OFFSET(Zdroj!E$16,'k rozhodnutí'!$A48,0),"
",OFFSET(Zdroj!F$16,'k rozhodnutí'!$A48,0)),CONCATENATE(OFFSET(Zdroj!C$16,'k rozhodnutí'!$A48,0),"
",OFFSET(Zdroj!D$16,'k rozhodnutí'!$A48,0),"
",OFFSET(Zdroj!E$16,'k rozhodnutí'!$A48,0),"
",OFFSET(Zdroj!F$16,'k rozhodnutí'!$A48,0))))</f>
        <v/>
      </c>
      <c r="D49" s="11" t="str">
        <f ca="1">IF($B49="","",OFFSET(Zdroj!N$16,'k rozhodnutí'!$A48,0))</f>
        <v/>
      </c>
      <c r="E49" s="115" t="str">
        <f ca="1">IF($B49="","",OFFSET(Zdroj!T$16,'k rozhodnutí'!$A48,0))</f>
        <v/>
      </c>
      <c r="F49" s="19" t="str">
        <f ca="1">IF($B49="","",OFFSET(Zdroj!U$16,'k rozhodnutí'!$A48,0))</f>
        <v/>
      </c>
      <c r="G49" s="114" t="str">
        <f ca="1">IF($B49="","",OFFSET(Zdroj!W$16,'k rozhodnutí'!$A48,0))</f>
        <v/>
      </c>
      <c r="H49" s="116" t="str">
        <f ca="1">IF($B49="","",OFFSET(Zdroj!Y$16,'k rozhodnutí'!$A48,0))</f>
        <v/>
      </c>
      <c r="I49" s="117" t="str">
        <f ca="1">IF(B49="","",'k rozhodnutí detailní'!I49)</f>
        <v/>
      </c>
      <c r="J49" s="110" t="str">
        <f ca="1">IF($B49="","",OFFSET(Zdroj!Z$16,'k rozhodnutí'!$A48,0))</f>
        <v/>
      </c>
      <c r="K49" s="110" t="str">
        <f ca="1">IF($B49="","",OFFSET(Zdroj!AC$16,'k rozhodnutí'!$A48,0))</f>
        <v/>
      </c>
      <c r="L49" s="110" t="str">
        <f ca="1">IF($B49="","",OFFSET(Zdroj!AD$16,'k rozhodnutí'!$A48,0))</f>
        <v/>
      </c>
      <c r="M49" s="110" t="str">
        <f ca="1">IF($B49="","",OFFSET(Zdroj!AE$16,'k rozhodnutí'!$A48,0))</f>
        <v/>
      </c>
      <c r="N49" s="110" t="str">
        <f ca="1">IF($B49="","",OFFSET(Zdroj!AF$16,'k rozhodnutí'!$A48,0))</f>
        <v/>
      </c>
      <c r="O49" s="110" t="str">
        <f ca="1">IF($B49="","",OFFSET(Zdroj!AG$16,'k rozhodnutí'!$A48,0))</f>
        <v/>
      </c>
      <c r="P49" s="110" t="str">
        <f ca="1">IF($B49="","",OFFSET(Zdroj!AH$16,'k rozhodnutí'!$A48,0))</f>
        <v/>
      </c>
    </row>
    <row r="50" spans="1:16" x14ac:dyDescent="0.25">
      <c r="A50" s="49"/>
      <c r="B50" s="113" t="str">
        <f ca="1">IF(OFFSET(Zdroj!$B$16,A48,0)&gt;0,OFFSET(Zdroj!$B$16,A48,0)+0,"")</f>
        <v/>
      </c>
      <c r="C50" s="2" t="str">
        <f ca="1">IF($B49="","",IF(Zdroj!$AS$9="ano",CONCATENATE("Okres:","
",OFFSET(Zdroj!CH$16,'k rozhodnutí'!$A48,0),"
","Právní forma","
",OFFSET(Zdroj!H$16,'k rozhodnutí'!$A48,0),"
",IF(OFFSET(Zdroj!I$16,'k rozhodnutí'!$A48,0)="","","IČO: "),OFFSET(Zdroj!I$16,'k rozhodnutí'!$A48,0),"
","B.Ú. ",IF(OFFSET(Zdroj!J$16,'k rozhodnutí'!$A48,0)="","","Anonymizováno")),CONCATENATE("Okres:","
",OFFSET(Zdroj!CH$16,'k rozhodnutí'!$A48,0),"
","Právní forma","
",OFFSET(Zdroj!H$16,'k rozhodnutí'!$A48,0),"
",IF(OFFSET(Zdroj!I$16,'k rozhodnutí'!$A48,0)="","","IČO: "),OFFSET(Zdroj!I$16,'k rozhodnutí'!$A48,0),"
","B.Ú. ",OFFSET(Zdroj!J$16,'k rozhodnutí'!$A48,0))))</f>
        <v/>
      </c>
      <c r="D50" s="3" t="str">
        <f ca="1">IF($B49="","",OFFSET(Zdroj!O$16,'k rozhodnutí'!$A48,0))</f>
        <v/>
      </c>
      <c r="E50" s="115"/>
      <c r="F50" s="18"/>
      <c r="G50" s="114"/>
      <c r="H50" s="116"/>
      <c r="I50" s="117"/>
      <c r="J50" s="110"/>
      <c r="K50" s="110"/>
      <c r="L50" s="110"/>
      <c r="M50" s="110"/>
      <c r="N50" s="110"/>
      <c r="O50" s="110"/>
      <c r="P50" s="110"/>
    </row>
    <row r="51" spans="1:16" x14ac:dyDescent="0.25">
      <c r="A51" s="49">
        <f>ROW()/3-1</f>
        <v>16</v>
      </c>
      <c r="B51" s="113"/>
      <c r="C51" s="16" t="str">
        <f ca="1">IF($B49="","",IF(Zdroj!$AS$9="ano",IF(OFFSET(Zdroj!M$16,'k rozhodnutí'!$A48,0)="","","Anonymizováno"),IF(OFFSET(Zdroj!M$16,'k rozhodnutí'!$A48,0)="","",OFFSET(Zdroj!M$16,'k rozhodnutí'!$A48,0))))</f>
        <v/>
      </c>
      <c r="D51" s="3" t="str">
        <f ca="1">IF($B49="","",CONCATENATE("Dotace bude použita na:","
",OFFSET(Zdroj!P$16,'k rozhodnutí'!$A48,0)))</f>
        <v/>
      </c>
      <c r="E51" s="115"/>
      <c r="F51" s="19" t="str">
        <f ca="1">IF($B49="","",OFFSET(Zdroj!V$16,'k rozhodnutí'!$A48,0))</f>
        <v/>
      </c>
      <c r="G51" s="23" t="str">
        <f ca="1">IF($B49="","",OFFSET(Zdroj!CC$16,'k rozhodnutí'!$A48,0))</f>
        <v/>
      </c>
      <c r="H51" s="116"/>
      <c r="I51" s="117"/>
      <c r="J51" s="110"/>
      <c r="K51" s="110"/>
      <c r="L51" s="110"/>
      <c r="M51" s="110"/>
      <c r="N51" s="110"/>
      <c r="O51" s="110"/>
      <c r="P51" s="110"/>
    </row>
    <row r="52" spans="1:16" ht="15.75" x14ac:dyDescent="0.25">
      <c r="A52" s="49"/>
      <c r="B52" s="60" t="str">
        <f ca="1">IF(OFFSET(Zdroj!$B$16,A51,0)&gt;0,A54,"")</f>
        <v/>
      </c>
      <c r="C52" s="2" t="str">
        <f ca="1">IF($B52="","",IF(Zdroj!$AS$9="ano",CONCATENATE(OFFSET(Zdroj!C$16,'k rozhodnutí'!$A51,0),"
","Anonymizováno","
",OFFSET(Zdroj!E$16,'k rozhodnutí'!$A51,0),"
",OFFSET(Zdroj!F$16,'k rozhodnutí'!$A51,0)),CONCATENATE(OFFSET(Zdroj!C$16,'k rozhodnutí'!$A51,0),"
",OFFSET(Zdroj!D$16,'k rozhodnutí'!$A51,0),"
",OFFSET(Zdroj!E$16,'k rozhodnutí'!$A51,0),"
",OFFSET(Zdroj!F$16,'k rozhodnutí'!$A51,0))))</f>
        <v/>
      </c>
      <c r="D52" s="11" t="str">
        <f ca="1">IF($B52="","",OFFSET(Zdroj!N$16,'k rozhodnutí'!$A51,0))</f>
        <v/>
      </c>
      <c r="E52" s="115" t="str">
        <f ca="1">IF($B52="","",OFFSET(Zdroj!T$16,'k rozhodnutí'!$A51,0))</f>
        <v/>
      </c>
      <c r="F52" s="19" t="str">
        <f ca="1">IF($B52="","",OFFSET(Zdroj!U$16,'k rozhodnutí'!$A51,0))</f>
        <v/>
      </c>
      <c r="G52" s="114" t="str">
        <f ca="1">IF($B52="","",OFFSET(Zdroj!W$16,'k rozhodnutí'!$A51,0))</f>
        <v/>
      </c>
      <c r="H52" s="116" t="str">
        <f ca="1">IF($B52="","",OFFSET(Zdroj!Y$16,'k rozhodnutí'!$A51,0))</f>
        <v/>
      </c>
      <c r="I52" s="117" t="str">
        <f ca="1">IF(B52="","",'k rozhodnutí detailní'!I52)</f>
        <v/>
      </c>
      <c r="J52" s="110" t="str">
        <f ca="1">IF($B52="","",OFFSET(Zdroj!Z$16,'k rozhodnutí'!$A51,0))</f>
        <v/>
      </c>
      <c r="K52" s="110" t="str">
        <f ca="1">IF($B52="","",OFFSET(Zdroj!AC$16,'k rozhodnutí'!$A51,0))</f>
        <v/>
      </c>
      <c r="L52" s="110" t="str">
        <f ca="1">IF($B52="","",OFFSET(Zdroj!AD$16,'k rozhodnutí'!$A51,0))</f>
        <v/>
      </c>
      <c r="M52" s="110" t="str">
        <f ca="1">IF($B52="","",OFFSET(Zdroj!AE$16,'k rozhodnutí'!$A51,0))</f>
        <v/>
      </c>
      <c r="N52" s="110" t="str">
        <f ca="1">IF($B52="","",OFFSET(Zdroj!AF$16,'k rozhodnutí'!$A51,0))</f>
        <v/>
      </c>
      <c r="O52" s="110" t="str">
        <f ca="1">IF($B52="","",OFFSET(Zdroj!AG$16,'k rozhodnutí'!$A51,0))</f>
        <v/>
      </c>
      <c r="P52" s="110" t="str">
        <f ca="1">IF($B52="","",OFFSET(Zdroj!AH$16,'k rozhodnutí'!$A51,0))</f>
        <v/>
      </c>
    </row>
    <row r="53" spans="1:16" x14ac:dyDescent="0.25">
      <c r="A53" s="49"/>
      <c r="B53" s="113" t="str">
        <f ca="1">IF(OFFSET(Zdroj!$B$16,A51,0)&gt;0,OFFSET(Zdroj!$B$16,A51,0)+0,"")</f>
        <v/>
      </c>
      <c r="C53" s="2" t="str">
        <f ca="1">IF($B52="","",IF(Zdroj!$AS$9="ano",CONCATENATE("Okres:","
",OFFSET(Zdroj!CH$16,'k rozhodnutí'!$A51,0),"
","Právní forma","
",OFFSET(Zdroj!H$16,'k rozhodnutí'!$A51,0),"
",IF(OFFSET(Zdroj!I$16,'k rozhodnutí'!$A51,0)="","","IČO: "),OFFSET(Zdroj!I$16,'k rozhodnutí'!$A51,0),"
","B.Ú. ",IF(OFFSET(Zdroj!J$16,'k rozhodnutí'!$A51,0)="","","Anonymizováno")),CONCATENATE("Okres:","
",OFFSET(Zdroj!CH$16,'k rozhodnutí'!$A51,0),"
","Právní forma","
",OFFSET(Zdroj!H$16,'k rozhodnutí'!$A51,0),"
",IF(OFFSET(Zdroj!I$16,'k rozhodnutí'!$A51,0)="","","IČO: "),OFFSET(Zdroj!I$16,'k rozhodnutí'!$A51,0),"
","B.Ú. ",OFFSET(Zdroj!J$16,'k rozhodnutí'!$A51,0))))</f>
        <v/>
      </c>
      <c r="D53" s="3" t="str">
        <f ca="1">IF($B52="","",OFFSET(Zdroj!O$16,'k rozhodnutí'!$A51,0))</f>
        <v/>
      </c>
      <c r="E53" s="115"/>
      <c r="F53" s="18"/>
      <c r="G53" s="114"/>
      <c r="H53" s="116"/>
      <c r="I53" s="117"/>
      <c r="J53" s="110"/>
      <c r="K53" s="110"/>
      <c r="L53" s="110"/>
      <c r="M53" s="110"/>
      <c r="N53" s="110"/>
      <c r="O53" s="110"/>
      <c r="P53" s="110"/>
    </row>
    <row r="54" spans="1:16" x14ac:dyDescent="0.25">
      <c r="A54" s="49">
        <f>ROW()/3-1</f>
        <v>17</v>
      </c>
      <c r="B54" s="113"/>
      <c r="C54" s="16" t="str">
        <f ca="1">IF($B52="","",IF(Zdroj!$AS$9="ano",IF(OFFSET(Zdroj!M$16,'k rozhodnutí'!$A51,0)="","","Anonymizováno"),IF(OFFSET(Zdroj!M$16,'k rozhodnutí'!$A51,0)="","",OFFSET(Zdroj!M$16,'k rozhodnutí'!$A51,0))))</f>
        <v/>
      </c>
      <c r="D54" s="3" t="str">
        <f ca="1">IF($B52="","",CONCATENATE("Dotace bude použita na:","
",OFFSET(Zdroj!P$16,'k rozhodnutí'!$A51,0)))</f>
        <v/>
      </c>
      <c r="E54" s="115"/>
      <c r="F54" s="19" t="str">
        <f ca="1">IF($B52="","",OFFSET(Zdroj!V$16,'k rozhodnutí'!$A51,0))</f>
        <v/>
      </c>
      <c r="G54" s="23" t="str">
        <f ca="1">IF($B52="","",OFFSET(Zdroj!CC$16,'k rozhodnutí'!$A51,0))</f>
        <v/>
      </c>
      <c r="H54" s="116"/>
      <c r="I54" s="117"/>
      <c r="J54" s="110"/>
      <c r="K54" s="110"/>
      <c r="L54" s="110"/>
      <c r="M54" s="110"/>
      <c r="N54" s="110"/>
      <c r="O54" s="110"/>
      <c r="P54" s="110"/>
    </row>
    <row r="55" spans="1:16" ht="15.75" x14ac:dyDescent="0.25">
      <c r="A55" s="49"/>
      <c r="B55" s="60" t="str">
        <f ca="1">IF(OFFSET(Zdroj!$B$16,A54,0)&gt;0,A57,"")</f>
        <v/>
      </c>
      <c r="C55" s="2" t="str">
        <f ca="1">IF($B55="","",IF(Zdroj!$AS$9="ano",CONCATENATE(OFFSET(Zdroj!C$16,'k rozhodnutí'!$A54,0),"
","Anonymizováno","
",OFFSET(Zdroj!E$16,'k rozhodnutí'!$A54,0),"
",OFFSET(Zdroj!F$16,'k rozhodnutí'!$A54,0)),CONCATENATE(OFFSET(Zdroj!C$16,'k rozhodnutí'!$A54,0),"
",OFFSET(Zdroj!D$16,'k rozhodnutí'!$A54,0),"
",OFFSET(Zdroj!E$16,'k rozhodnutí'!$A54,0),"
",OFFSET(Zdroj!F$16,'k rozhodnutí'!$A54,0))))</f>
        <v/>
      </c>
      <c r="D55" s="11" t="str">
        <f ca="1">IF($B55="","",OFFSET(Zdroj!N$16,'k rozhodnutí'!$A54,0))</f>
        <v/>
      </c>
      <c r="E55" s="115" t="str">
        <f ca="1">IF($B55="","",OFFSET(Zdroj!T$16,'k rozhodnutí'!$A54,0))</f>
        <v/>
      </c>
      <c r="F55" s="19" t="str">
        <f ca="1">IF($B55="","",OFFSET(Zdroj!U$16,'k rozhodnutí'!$A54,0))</f>
        <v/>
      </c>
      <c r="G55" s="114" t="str">
        <f ca="1">IF($B55="","",OFFSET(Zdroj!W$16,'k rozhodnutí'!$A54,0))</f>
        <v/>
      </c>
      <c r="H55" s="116" t="str">
        <f ca="1">IF($B55="","",OFFSET(Zdroj!Y$16,'k rozhodnutí'!$A54,0))</f>
        <v/>
      </c>
      <c r="I55" s="117" t="str">
        <f ca="1">IF(B55="","",'k rozhodnutí detailní'!I55)</f>
        <v/>
      </c>
      <c r="J55" s="110" t="str">
        <f ca="1">IF($B55="","",OFFSET(Zdroj!Z$16,'k rozhodnutí'!$A54,0))</f>
        <v/>
      </c>
      <c r="K55" s="110" t="str">
        <f ca="1">IF($B55="","",OFFSET(Zdroj!AC$16,'k rozhodnutí'!$A54,0))</f>
        <v/>
      </c>
      <c r="L55" s="110" t="str">
        <f ca="1">IF($B55="","",OFFSET(Zdroj!AD$16,'k rozhodnutí'!$A54,0))</f>
        <v/>
      </c>
      <c r="M55" s="110" t="str">
        <f ca="1">IF($B55="","",OFFSET(Zdroj!AE$16,'k rozhodnutí'!$A54,0))</f>
        <v/>
      </c>
      <c r="N55" s="110" t="str">
        <f ca="1">IF($B55="","",OFFSET(Zdroj!AF$16,'k rozhodnutí'!$A54,0))</f>
        <v/>
      </c>
      <c r="O55" s="110" t="str">
        <f ca="1">IF($B55="","",OFFSET(Zdroj!AG$16,'k rozhodnutí'!$A54,0))</f>
        <v/>
      </c>
      <c r="P55" s="110" t="str">
        <f ca="1">IF($B55="","",OFFSET(Zdroj!AH$16,'k rozhodnutí'!$A54,0))</f>
        <v/>
      </c>
    </row>
    <row r="56" spans="1:16" x14ac:dyDescent="0.25">
      <c r="A56" s="49"/>
      <c r="B56" s="113" t="str">
        <f ca="1">IF(OFFSET(Zdroj!$B$16,A54,0)&gt;0,OFFSET(Zdroj!$B$16,A54,0)+0,"")</f>
        <v/>
      </c>
      <c r="C56" s="2" t="str">
        <f ca="1">IF($B55="","",IF(Zdroj!$AS$9="ano",CONCATENATE("Okres:","
",OFFSET(Zdroj!CH$16,'k rozhodnutí'!$A54,0),"
","Právní forma","
",OFFSET(Zdroj!H$16,'k rozhodnutí'!$A54,0),"
",IF(OFFSET(Zdroj!I$16,'k rozhodnutí'!$A54,0)="","","IČO: "),OFFSET(Zdroj!I$16,'k rozhodnutí'!$A54,0),"
","B.Ú. ",IF(OFFSET(Zdroj!J$16,'k rozhodnutí'!$A54,0)="","","Anonymizováno")),CONCATENATE("Okres:","
",OFFSET(Zdroj!CH$16,'k rozhodnutí'!$A54,0),"
","Právní forma","
",OFFSET(Zdroj!H$16,'k rozhodnutí'!$A54,0),"
",IF(OFFSET(Zdroj!I$16,'k rozhodnutí'!$A54,0)="","","IČO: "),OFFSET(Zdroj!I$16,'k rozhodnutí'!$A54,0),"
","B.Ú. ",OFFSET(Zdroj!J$16,'k rozhodnutí'!$A54,0))))</f>
        <v/>
      </c>
      <c r="D56" s="3" t="str">
        <f ca="1">IF($B55="","",OFFSET(Zdroj!O$16,'k rozhodnutí'!$A54,0))</f>
        <v/>
      </c>
      <c r="E56" s="115"/>
      <c r="F56" s="18"/>
      <c r="G56" s="114"/>
      <c r="H56" s="116"/>
      <c r="I56" s="117"/>
      <c r="J56" s="110"/>
      <c r="K56" s="110"/>
      <c r="L56" s="110"/>
      <c r="M56" s="110"/>
      <c r="N56" s="110"/>
      <c r="O56" s="110"/>
      <c r="P56" s="110"/>
    </row>
    <row r="57" spans="1:16" x14ac:dyDescent="0.25">
      <c r="A57" s="49">
        <f>ROW()/3-1</f>
        <v>18</v>
      </c>
      <c r="B57" s="113"/>
      <c r="C57" s="16" t="str">
        <f ca="1">IF($B55="","",IF(Zdroj!$AS$9="ano",IF(OFFSET(Zdroj!M$16,'k rozhodnutí'!$A54,0)="","","Anonymizováno"),IF(OFFSET(Zdroj!M$16,'k rozhodnutí'!$A54,0)="","",OFFSET(Zdroj!M$16,'k rozhodnutí'!$A54,0))))</f>
        <v/>
      </c>
      <c r="D57" s="3" t="str">
        <f ca="1">IF($B55="","",CONCATENATE("Dotace bude použita na:","
",OFFSET(Zdroj!P$16,'k rozhodnutí'!$A54,0)))</f>
        <v/>
      </c>
      <c r="E57" s="115"/>
      <c r="F57" s="19" t="str">
        <f ca="1">IF($B55="","",OFFSET(Zdroj!V$16,'k rozhodnutí'!$A54,0))</f>
        <v/>
      </c>
      <c r="G57" s="23" t="str">
        <f ca="1">IF($B55="","",OFFSET(Zdroj!CC$16,'k rozhodnutí'!$A54,0))</f>
        <v/>
      </c>
      <c r="H57" s="116"/>
      <c r="I57" s="117"/>
      <c r="J57" s="110"/>
      <c r="K57" s="110"/>
      <c r="L57" s="110"/>
      <c r="M57" s="110"/>
      <c r="N57" s="110"/>
      <c r="O57" s="110"/>
      <c r="P57" s="110"/>
    </row>
    <row r="58" spans="1:16" ht="15.75" x14ac:dyDescent="0.25">
      <c r="A58" s="49"/>
      <c r="B58" s="60" t="str">
        <f ca="1">IF(OFFSET(Zdroj!$B$16,A57,0)&gt;0,A60,"")</f>
        <v/>
      </c>
      <c r="C58" s="2" t="str">
        <f ca="1">IF($B58="","",IF(Zdroj!$AS$9="ano",CONCATENATE(OFFSET(Zdroj!C$16,'k rozhodnutí'!$A57,0),"
","Anonymizováno","
",OFFSET(Zdroj!E$16,'k rozhodnutí'!$A57,0),"
",OFFSET(Zdroj!F$16,'k rozhodnutí'!$A57,0)),CONCATENATE(OFFSET(Zdroj!C$16,'k rozhodnutí'!$A57,0),"
",OFFSET(Zdroj!D$16,'k rozhodnutí'!$A57,0),"
",OFFSET(Zdroj!E$16,'k rozhodnutí'!$A57,0),"
",OFFSET(Zdroj!F$16,'k rozhodnutí'!$A57,0))))</f>
        <v/>
      </c>
      <c r="D58" s="11" t="str">
        <f ca="1">IF($B58="","",OFFSET(Zdroj!N$16,'k rozhodnutí'!$A57,0))</f>
        <v/>
      </c>
      <c r="E58" s="115" t="str">
        <f ca="1">IF($B58="","",OFFSET(Zdroj!T$16,'k rozhodnutí'!$A57,0))</f>
        <v/>
      </c>
      <c r="F58" s="19" t="str">
        <f ca="1">IF($B58="","",OFFSET(Zdroj!U$16,'k rozhodnutí'!$A57,0))</f>
        <v/>
      </c>
      <c r="G58" s="114" t="str">
        <f ca="1">IF($B58="","",OFFSET(Zdroj!W$16,'k rozhodnutí'!$A57,0))</f>
        <v/>
      </c>
      <c r="H58" s="116" t="str">
        <f ca="1">IF($B58="","",OFFSET(Zdroj!Y$16,'k rozhodnutí'!$A57,0))</f>
        <v/>
      </c>
      <c r="I58" s="117" t="str">
        <f ca="1">IF(B58="","",'k rozhodnutí detailní'!I58)</f>
        <v/>
      </c>
      <c r="J58" s="110" t="str">
        <f ca="1">IF($B58="","",OFFSET(Zdroj!Z$16,'k rozhodnutí'!$A57,0))</f>
        <v/>
      </c>
      <c r="K58" s="110" t="str">
        <f ca="1">IF($B58="","",OFFSET(Zdroj!AC$16,'k rozhodnutí'!$A57,0))</f>
        <v/>
      </c>
      <c r="L58" s="110" t="str">
        <f ca="1">IF($B58="","",OFFSET(Zdroj!AD$16,'k rozhodnutí'!$A57,0))</f>
        <v/>
      </c>
      <c r="M58" s="110" t="str">
        <f ca="1">IF($B58="","",OFFSET(Zdroj!AE$16,'k rozhodnutí'!$A57,0))</f>
        <v/>
      </c>
      <c r="N58" s="110" t="str">
        <f ca="1">IF($B58="","",OFFSET(Zdroj!AF$16,'k rozhodnutí'!$A57,0))</f>
        <v/>
      </c>
      <c r="O58" s="110" t="str">
        <f ca="1">IF($B58="","",OFFSET(Zdroj!AG$16,'k rozhodnutí'!$A57,0))</f>
        <v/>
      </c>
      <c r="P58" s="110" t="str">
        <f ca="1">IF($B58="","",OFFSET(Zdroj!AH$16,'k rozhodnutí'!$A57,0))</f>
        <v/>
      </c>
    </row>
    <row r="59" spans="1:16" x14ac:dyDescent="0.25">
      <c r="A59" s="49"/>
      <c r="B59" s="113" t="str">
        <f ca="1">IF(OFFSET(Zdroj!$B$16,A57,0)&gt;0,OFFSET(Zdroj!$B$16,A57,0)+0,"")</f>
        <v/>
      </c>
      <c r="C59" s="2" t="str">
        <f ca="1">IF($B58="","",IF(Zdroj!$AS$9="ano",CONCATENATE("Okres:","
",OFFSET(Zdroj!CH$16,'k rozhodnutí'!$A57,0),"
","Právní forma","
",OFFSET(Zdroj!H$16,'k rozhodnutí'!$A57,0),"
",IF(OFFSET(Zdroj!I$16,'k rozhodnutí'!$A57,0)="","","IČO: "),OFFSET(Zdroj!I$16,'k rozhodnutí'!$A57,0),"
","B.Ú. ",IF(OFFSET(Zdroj!J$16,'k rozhodnutí'!$A57,0)="","","Anonymizováno")),CONCATENATE("Okres:","
",OFFSET(Zdroj!CH$16,'k rozhodnutí'!$A57,0),"
","Právní forma","
",OFFSET(Zdroj!H$16,'k rozhodnutí'!$A57,0),"
",IF(OFFSET(Zdroj!I$16,'k rozhodnutí'!$A57,0)="","","IČO: "),OFFSET(Zdroj!I$16,'k rozhodnutí'!$A57,0),"
","B.Ú. ",OFFSET(Zdroj!J$16,'k rozhodnutí'!$A57,0))))</f>
        <v/>
      </c>
      <c r="D59" s="3" t="str">
        <f ca="1">IF($B58="","",OFFSET(Zdroj!O$16,'k rozhodnutí'!$A57,0))</f>
        <v/>
      </c>
      <c r="E59" s="115"/>
      <c r="F59" s="18"/>
      <c r="G59" s="114"/>
      <c r="H59" s="116"/>
      <c r="I59" s="117"/>
      <c r="J59" s="110"/>
      <c r="K59" s="110"/>
      <c r="L59" s="110"/>
      <c r="M59" s="110"/>
      <c r="N59" s="110"/>
      <c r="O59" s="110"/>
      <c r="P59" s="110"/>
    </row>
    <row r="60" spans="1:16" x14ac:dyDescent="0.25">
      <c r="A60" s="49">
        <f>ROW()/3-1</f>
        <v>19</v>
      </c>
      <c r="B60" s="113"/>
      <c r="C60" s="16" t="str">
        <f ca="1">IF($B58="","",IF(Zdroj!$AS$9="ano",IF(OFFSET(Zdroj!M$16,'k rozhodnutí'!$A57,0)="","","Anonymizováno"),IF(OFFSET(Zdroj!M$16,'k rozhodnutí'!$A57,0)="","",OFFSET(Zdroj!M$16,'k rozhodnutí'!$A57,0))))</f>
        <v/>
      </c>
      <c r="D60" s="3" t="str">
        <f ca="1">IF($B58="","",CONCATENATE("Dotace bude použita na:","
",OFFSET(Zdroj!P$16,'k rozhodnutí'!$A57,0)))</f>
        <v/>
      </c>
      <c r="E60" s="115"/>
      <c r="F60" s="19" t="str">
        <f ca="1">IF($B58="","",OFFSET(Zdroj!V$16,'k rozhodnutí'!$A57,0))</f>
        <v/>
      </c>
      <c r="G60" s="23" t="str">
        <f ca="1">IF($B58="","",OFFSET(Zdroj!CC$16,'k rozhodnutí'!$A57,0))</f>
        <v/>
      </c>
      <c r="H60" s="116"/>
      <c r="I60" s="117"/>
      <c r="J60" s="110"/>
      <c r="K60" s="110"/>
      <c r="L60" s="110"/>
      <c r="M60" s="110"/>
      <c r="N60" s="110"/>
      <c r="O60" s="110"/>
      <c r="P60" s="110"/>
    </row>
    <row r="61" spans="1:16" ht="15.75" x14ac:dyDescent="0.25">
      <c r="A61" s="49"/>
      <c r="B61" s="60" t="str">
        <f ca="1">IF(OFFSET(Zdroj!$B$16,A60,0)&gt;0,A63,"")</f>
        <v/>
      </c>
      <c r="C61" s="2" t="str">
        <f ca="1">IF($B61="","",IF(Zdroj!$AS$9="ano",CONCATENATE(OFFSET(Zdroj!C$16,'k rozhodnutí'!$A60,0),"
","Anonymizováno","
",OFFSET(Zdroj!E$16,'k rozhodnutí'!$A60,0),"
",OFFSET(Zdroj!F$16,'k rozhodnutí'!$A60,0)),CONCATENATE(OFFSET(Zdroj!C$16,'k rozhodnutí'!$A60,0),"
",OFFSET(Zdroj!D$16,'k rozhodnutí'!$A60,0),"
",OFFSET(Zdroj!E$16,'k rozhodnutí'!$A60,0),"
",OFFSET(Zdroj!F$16,'k rozhodnutí'!$A60,0))))</f>
        <v/>
      </c>
      <c r="D61" s="11" t="str">
        <f ca="1">IF($B61="","",OFFSET(Zdroj!N$16,'k rozhodnutí'!$A60,0))</f>
        <v/>
      </c>
      <c r="E61" s="115" t="str">
        <f ca="1">IF($B61="","",OFFSET(Zdroj!T$16,'k rozhodnutí'!$A60,0))</f>
        <v/>
      </c>
      <c r="F61" s="19" t="str">
        <f ca="1">IF($B61="","",OFFSET(Zdroj!U$16,'k rozhodnutí'!$A60,0))</f>
        <v/>
      </c>
      <c r="G61" s="114" t="str">
        <f ca="1">IF($B61="","",OFFSET(Zdroj!W$16,'k rozhodnutí'!$A60,0))</f>
        <v/>
      </c>
      <c r="H61" s="116" t="str">
        <f ca="1">IF($B61="","",OFFSET(Zdroj!Y$16,'k rozhodnutí'!$A60,0))</f>
        <v/>
      </c>
      <c r="I61" s="117" t="str">
        <f ca="1">IF(B61="","",'k rozhodnutí detailní'!I61)</f>
        <v/>
      </c>
      <c r="J61" s="110" t="str">
        <f ca="1">IF($B61="","",OFFSET(Zdroj!Z$16,'k rozhodnutí'!$A60,0))</f>
        <v/>
      </c>
      <c r="K61" s="110" t="str">
        <f ca="1">IF($B61="","",OFFSET(Zdroj!AC$16,'k rozhodnutí'!$A60,0))</f>
        <v/>
      </c>
      <c r="L61" s="110" t="str">
        <f ca="1">IF($B61="","",OFFSET(Zdroj!AD$16,'k rozhodnutí'!$A60,0))</f>
        <v/>
      </c>
      <c r="M61" s="110" t="str">
        <f ca="1">IF($B61="","",OFFSET(Zdroj!AE$16,'k rozhodnutí'!$A60,0))</f>
        <v/>
      </c>
      <c r="N61" s="110" t="str">
        <f ca="1">IF($B61="","",OFFSET(Zdroj!AF$16,'k rozhodnutí'!$A60,0))</f>
        <v/>
      </c>
      <c r="O61" s="110" t="str">
        <f ca="1">IF($B61="","",OFFSET(Zdroj!AG$16,'k rozhodnutí'!$A60,0))</f>
        <v/>
      </c>
      <c r="P61" s="110" t="str">
        <f ca="1">IF($B61="","",OFFSET(Zdroj!AH$16,'k rozhodnutí'!$A60,0))</f>
        <v/>
      </c>
    </row>
    <row r="62" spans="1:16" x14ac:dyDescent="0.25">
      <c r="A62" s="49"/>
      <c r="B62" s="113" t="str">
        <f ca="1">IF(OFFSET(Zdroj!$B$16,A60,0)&gt;0,OFFSET(Zdroj!$B$16,A60,0)+0,"")</f>
        <v/>
      </c>
      <c r="C62" s="2" t="str">
        <f ca="1">IF($B61="","",IF(Zdroj!$AS$9="ano",CONCATENATE("Okres:","
",OFFSET(Zdroj!CH$16,'k rozhodnutí'!$A60,0),"
","Právní forma","
",OFFSET(Zdroj!H$16,'k rozhodnutí'!$A60,0),"
",IF(OFFSET(Zdroj!I$16,'k rozhodnutí'!$A60,0)="","","IČO: "),OFFSET(Zdroj!I$16,'k rozhodnutí'!$A60,0),"
","B.Ú. ",IF(OFFSET(Zdroj!J$16,'k rozhodnutí'!$A60,0)="","","Anonymizováno")),CONCATENATE("Okres:","
",OFFSET(Zdroj!CH$16,'k rozhodnutí'!$A60,0),"
","Právní forma","
",OFFSET(Zdroj!H$16,'k rozhodnutí'!$A60,0),"
",IF(OFFSET(Zdroj!I$16,'k rozhodnutí'!$A60,0)="","","IČO: "),OFFSET(Zdroj!I$16,'k rozhodnutí'!$A60,0),"
","B.Ú. ",OFFSET(Zdroj!J$16,'k rozhodnutí'!$A60,0))))</f>
        <v/>
      </c>
      <c r="D62" s="3" t="str">
        <f ca="1">IF($B61="","",OFFSET(Zdroj!O$16,'k rozhodnutí'!$A60,0))</f>
        <v/>
      </c>
      <c r="E62" s="115"/>
      <c r="F62" s="18"/>
      <c r="G62" s="114"/>
      <c r="H62" s="116"/>
      <c r="I62" s="117"/>
      <c r="J62" s="110"/>
      <c r="K62" s="110"/>
      <c r="L62" s="110"/>
      <c r="M62" s="110"/>
      <c r="N62" s="110"/>
      <c r="O62" s="110"/>
      <c r="P62" s="110"/>
    </row>
    <row r="63" spans="1:16" x14ac:dyDescent="0.25">
      <c r="A63" s="49">
        <f>ROW()/3-1</f>
        <v>20</v>
      </c>
      <c r="B63" s="113"/>
      <c r="C63" s="16" t="str">
        <f ca="1">IF($B61="","",IF(Zdroj!$AS$9="ano",IF(OFFSET(Zdroj!M$16,'k rozhodnutí'!$A60,0)="","","Anonymizováno"),IF(OFFSET(Zdroj!M$16,'k rozhodnutí'!$A60,0)="","",OFFSET(Zdroj!M$16,'k rozhodnutí'!$A60,0))))</f>
        <v/>
      </c>
      <c r="D63" s="3" t="str">
        <f ca="1">IF($B61="","",CONCATENATE("Dotace bude použita na:","
",OFFSET(Zdroj!P$16,'k rozhodnutí'!$A60,0)))</f>
        <v/>
      </c>
      <c r="E63" s="115"/>
      <c r="F63" s="19" t="str">
        <f ca="1">IF($B61="","",OFFSET(Zdroj!V$16,'k rozhodnutí'!$A60,0))</f>
        <v/>
      </c>
      <c r="G63" s="23" t="str">
        <f ca="1">IF($B61="","",OFFSET(Zdroj!CC$16,'k rozhodnutí'!$A60,0))</f>
        <v/>
      </c>
      <c r="H63" s="116"/>
      <c r="I63" s="117"/>
      <c r="J63" s="110"/>
      <c r="K63" s="110"/>
      <c r="L63" s="110"/>
      <c r="M63" s="110"/>
      <c r="N63" s="110"/>
      <c r="O63" s="110"/>
      <c r="P63" s="110"/>
    </row>
    <row r="64" spans="1:16" ht="15.75" x14ac:dyDescent="0.25">
      <c r="A64" s="49"/>
      <c r="B64" s="60" t="str">
        <f ca="1">IF(OFFSET(Zdroj!$B$16,A63,0)&gt;0,A66,"")</f>
        <v/>
      </c>
      <c r="C64" s="2" t="str">
        <f ca="1">IF($B64="","",IF(Zdroj!$AS$9="ano",CONCATENATE(OFFSET(Zdroj!C$16,'k rozhodnutí'!$A63,0),"
","Anonymizováno","
",OFFSET(Zdroj!E$16,'k rozhodnutí'!$A63,0),"
",OFFSET(Zdroj!F$16,'k rozhodnutí'!$A63,0)),CONCATENATE(OFFSET(Zdroj!C$16,'k rozhodnutí'!$A63,0),"
",OFFSET(Zdroj!D$16,'k rozhodnutí'!$A63,0),"
",OFFSET(Zdroj!E$16,'k rozhodnutí'!$A63,0),"
",OFFSET(Zdroj!F$16,'k rozhodnutí'!$A63,0))))</f>
        <v/>
      </c>
      <c r="D64" s="11" t="str">
        <f ca="1">IF($B64="","",OFFSET(Zdroj!N$16,'k rozhodnutí'!$A63,0))</f>
        <v/>
      </c>
      <c r="E64" s="115" t="str">
        <f ca="1">IF($B64="","",OFFSET(Zdroj!T$16,'k rozhodnutí'!$A63,0))</f>
        <v/>
      </c>
      <c r="F64" s="19" t="str">
        <f ca="1">IF($B64="","",OFFSET(Zdroj!U$16,'k rozhodnutí'!$A63,0))</f>
        <v/>
      </c>
      <c r="G64" s="114" t="str">
        <f ca="1">IF($B64="","",OFFSET(Zdroj!W$16,'k rozhodnutí'!$A63,0))</f>
        <v/>
      </c>
      <c r="H64" s="116" t="str">
        <f ca="1">IF($B64="","",OFFSET(Zdroj!Y$16,'k rozhodnutí'!$A63,0))</f>
        <v/>
      </c>
      <c r="I64" s="117" t="str">
        <f ca="1">IF(B64="","",'k rozhodnutí detailní'!I64)</f>
        <v/>
      </c>
      <c r="J64" s="110" t="str">
        <f ca="1">IF($B64="","",OFFSET(Zdroj!Z$16,'k rozhodnutí'!$A63,0))</f>
        <v/>
      </c>
      <c r="K64" s="110" t="str">
        <f ca="1">IF($B64="","",OFFSET(Zdroj!AC$16,'k rozhodnutí'!$A63,0))</f>
        <v/>
      </c>
      <c r="L64" s="110" t="str">
        <f ca="1">IF($B64="","",OFFSET(Zdroj!AD$16,'k rozhodnutí'!$A63,0))</f>
        <v/>
      </c>
      <c r="M64" s="110" t="str">
        <f ca="1">IF($B64="","",OFFSET(Zdroj!AE$16,'k rozhodnutí'!$A63,0))</f>
        <v/>
      </c>
      <c r="N64" s="110" t="str">
        <f ca="1">IF($B64="","",OFFSET(Zdroj!AF$16,'k rozhodnutí'!$A63,0))</f>
        <v/>
      </c>
      <c r="O64" s="110" t="str">
        <f ca="1">IF($B64="","",OFFSET(Zdroj!AG$16,'k rozhodnutí'!$A63,0))</f>
        <v/>
      </c>
      <c r="P64" s="110" t="str">
        <f ca="1">IF($B64="","",OFFSET(Zdroj!AH$16,'k rozhodnutí'!$A63,0))</f>
        <v/>
      </c>
    </row>
    <row r="65" spans="1:16" x14ac:dyDescent="0.25">
      <c r="A65" s="49"/>
      <c r="B65" s="113" t="str">
        <f ca="1">IF(OFFSET(Zdroj!$B$16,A63,0)&gt;0,OFFSET(Zdroj!$B$16,A63,0)+0,"")</f>
        <v/>
      </c>
      <c r="C65" s="2" t="str">
        <f ca="1">IF($B64="","",IF(Zdroj!$AS$9="ano",CONCATENATE("Okres:","
",OFFSET(Zdroj!CH$16,'k rozhodnutí'!$A63,0),"
","Právní forma","
",OFFSET(Zdroj!H$16,'k rozhodnutí'!$A63,0),"
",IF(OFFSET(Zdroj!I$16,'k rozhodnutí'!$A63,0)="","","IČO: "),OFFSET(Zdroj!I$16,'k rozhodnutí'!$A63,0),"
","B.Ú. ",IF(OFFSET(Zdroj!J$16,'k rozhodnutí'!$A63,0)="","","Anonymizováno")),CONCATENATE("Okres:","
",OFFSET(Zdroj!CH$16,'k rozhodnutí'!$A63,0),"
","Právní forma","
",OFFSET(Zdroj!H$16,'k rozhodnutí'!$A63,0),"
",IF(OFFSET(Zdroj!I$16,'k rozhodnutí'!$A63,0)="","","IČO: "),OFFSET(Zdroj!I$16,'k rozhodnutí'!$A63,0),"
","B.Ú. ",OFFSET(Zdroj!J$16,'k rozhodnutí'!$A63,0))))</f>
        <v/>
      </c>
      <c r="D65" s="3" t="str">
        <f ca="1">IF($B64="","",OFFSET(Zdroj!O$16,'k rozhodnutí'!$A63,0))</f>
        <v/>
      </c>
      <c r="E65" s="115"/>
      <c r="F65" s="18"/>
      <c r="G65" s="114"/>
      <c r="H65" s="116"/>
      <c r="I65" s="117"/>
      <c r="J65" s="110"/>
      <c r="K65" s="110"/>
      <c r="L65" s="110"/>
      <c r="M65" s="110"/>
      <c r="N65" s="110"/>
      <c r="O65" s="110"/>
      <c r="P65" s="110"/>
    </row>
    <row r="66" spans="1:16" x14ac:dyDescent="0.25">
      <c r="A66" s="49">
        <f>ROW()/3-1</f>
        <v>21</v>
      </c>
      <c r="B66" s="113"/>
      <c r="C66" s="16" t="str">
        <f ca="1">IF($B64="","",IF(Zdroj!$AS$9="ano",IF(OFFSET(Zdroj!M$16,'k rozhodnutí'!$A63,0)="","","Anonymizováno"),IF(OFFSET(Zdroj!M$16,'k rozhodnutí'!$A63,0)="","",OFFSET(Zdroj!M$16,'k rozhodnutí'!$A63,0))))</f>
        <v/>
      </c>
      <c r="D66" s="3" t="str">
        <f ca="1">IF($B64="","",CONCATENATE("Dotace bude použita na:","
",OFFSET(Zdroj!P$16,'k rozhodnutí'!$A63,0)))</f>
        <v/>
      </c>
      <c r="E66" s="115"/>
      <c r="F66" s="19" t="str">
        <f ca="1">IF($B64="","",OFFSET(Zdroj!V$16,'k rozhodnutí'!$A63,0))</f>
        <v/>
      </c>
      <c r="G66" s="23" t="str">
        <f ca="1">IF($B64="","",OFFSET(Zdroj!CC$16,'k rozhodnutí'!$A63,0))</f>
        <v/>
      </c>
      <c r="H66" s="116"/>
      <c r="I66" s="117"/>
      <c r="J66" s="110"/>
      <c r="K66" s="110"/>
      <c r="L66" s="110"/>
      <c r="M66" s="110"/>
      <c r="N66" s="110"/>
      <c r="O66" s="110"/>
      <c r="P66" s="110"/>
    </row>
    <row r="67" spans="1:16" ht="15.75" x14ac:dyDescent="0.25">
      <c r="A67" s="49"/>
      <c r="B67" s="60" t="str">
        <f ca="1">IF(OFFSET(Zdroj!$B$16,A66,0)&gt;0,A69,"")</f>
        <v/>
      </c>
      <c r="C67" s="2" t="str">
        <f ca="1">IF($B67="","",IF(Zdroj!$AS$9="ano",CONCATENATE(OFFSET(Zdroj!C$16,'k rozhodnutí'!$A66,0),"
","Anonymizováno","
",OFFSET(Zdroj!E$16,'k rozhodnutí'!$A66,0),"
",OFFSET(Zdroj!F$16,'k rozhodnutí'!$A66,0)),CONCATENATE(OFFSET(Zdroj!C$16,'k rozhodnutí'!$A66,0),"
",OFFSET(Zdroj!D$16,'k rozhodnutí'!$A66,0),"
",OFFSET(Zdroj!E$16,'k rozhodnutí'!$A66,0),"
",OFFSET(Zdroj!F$16,'k rozhodnutí'!$A66,0))))</f>
        <v/>
      </c>
      <c r="D67" s="11" t="str">
        <f ca="1">IF($B67="","",OFFSET(Zdroj!N$16,'k rozhodnutí'!$A66,0))</f>
        <v/>
      </c>
      <c r="E67" s="115" t="str">
        <f ca="1">IF($B67="","",OFFSET(Zdroj!T$16,'k rozhodnutí'!$A66,0))</f>
        <v/>
      </c>
      <c r="F67" s="19" t="str">
        <f ca="1">IF($B67="","",OFFSET(Zdroj!U$16,'k rozhodnutí'!$A66,0))</f>
        <v/>
      </c>
      <c r="G67" s="114" t="str">
        <f ca="1">IF($B67="","",OFFSET(Zdroj!W$16,'k rozhodnutí'!$A66,0))</f>
        <v/>
      </c>
      <c r="H67" s="116" t="str">
        <f ca="1">IF($B67="","",OFFSET(Zdroj!Y$16,'k rozhodnutí'!$A66,0))</f>
        <v/>
      </c>
      <c r="I67" s="117" t="str">
        <f ca="1">IF(B67="","",'k rozhodnutí detailní'!I67)</f>
        <v/>
      </c>
      <c r="J67" s="110" t="str">
        <f ca="1">IF($B67="","",OFFSET(Zdroj!Z$16,'k rozhodnutí'!$A66,0))</f>
        <v/>
      </c>
      <c r="K67" s="110" t="str">
        <f ca="1">IF($B67="","",OFFSET(Zdroj!AC$16,'k rozhodnutí'!$A66,0))</f>
        <v/>
      </c>
      <c r="L67" s="110" t="str">
        <f ca="1">IF($B67="","",OFFSET(Zdroj!AD$16,'k rozhodnutí'!$A66,0))</f>
        <v/>
      </c>
      <c r="M67" s="110" t="str">
        <f ca="1">IF($B67="","",OFFSET(Zdroj!AE$16,'k rozhodnutí'!$A66,0))</f>
        <v/>
      </c>
      <c r="N67" s="110" t="str">
        <f ca="1">IF($B67="","",OFFSET(Zdroj!AF$16,'k rozhodnutí'!$A66,0))</f>
        <v/>
      </c>
      <c r="O67" s="110" t="str">
        <f ca="1">IF($B67="","",OFFSET(Zdroj!AG$16,'k rozhodnutí'!$A66,0))</f>
        <v/>
      </c>
      <c r="P67" s="110" t="str">
        <f ca="1">IF($B67="","",OFFSET(Zdroj!AH$16,'k rozhodnutí'!$A66,0))</f>
        <v/>
      </c>
    </row>
    <row r="68" spans="1:16" x14ac:dyDescent="0.25">
      <c r="A68" s="49"/>
      <c r="B68" s="113" t="str">
        <f ca="1">IF(OFFSET(Zdroj!$B$16,A66,0)&gt;0,OFFSET(Zdroj!$B$16,A66,0)+0,"")</f>
        <v/>
      </c>
      <c r="C68" s="2" t="str">
        <f ca="1">IF($B67="","",IF(Zdroj!$AS$9="ano",CONCATENATE("Okres:","
",OFFSET(Zdroj!CH$16,'k rozhodnutí'!$A66,0),"
","Právní forma","
",OFFSET(Zdroj!H$16,'k rozhodnutí'!$A66,0),"
",IF(OFFSET(Zdroj!I$16,'k rozhodnutí'!$A66,0)="","","IČO: "),OFFSET(Zdroj!I$16,'k rozhodnutí'!$A66,0),"
","B.Ú. ",IF(OFFSET(Zdroj!J$16,'k rozhodnutí'!$A66,0)="","","Anonymizováno")),CONCATENATE("Okres:","
",OFFSET(Zdroj!CH$16,'k rozhodnutí'!$A66,0),"
","Právní forma","
",OFFSET(Zdroj!H$16,'k rozhodnutí'!$A66,0),"
",IF(OFFSET(Zdroj!I$16,'k rozhodnutí'!$A66,0)="","","IČO: "),OFFSET(Zdroj!I$16,'k rozhodnutí'!$A66,0),"
","B.Ú. ",OFFSET(Zdroj!J$16,'k rozhodnutí'!$A66,0))))</f>
        <v/>
      </c>
      <c r="D68" s="3" t="str">
        <f ca="1">IF($B67="","",OFFSET(Zdroj!O$16,'k rozhodnutí'!$A66,0))</f>
        <v/>
      </c>
      <c r="E68" s="115"/>
      <c r="F68" s="18"/>
      <c r="G68" s="114"/>
      <c r="H68" s="116"/>
      <c r="I68" s="117"/>
      <c r="J68" s="110"/>
      <c r="K68" s="110"/>
      <c r="L68" s="110"/>
      <c r="M68" s="110"/>
      <c r="N68" s="110"/>
      <c r="O68" s="110"/>
      <c r="P68" s="110"/>
    </row>
    <row r="69" spans="1:16" x14ac:dyDescent="0.25">
      <c r="A69" s="49">
        <f>ROW()/3-1</f>
        <v>22</v>
      </c>
      <c r="B69" s="113"/>
      <c r="C69" s="16" t="str">
        <f ca="1">IF($B67="","",IF(Zdroj!$AS$9="ano",IF(OFFSET(Zdroj!M$16,'k rozhodnutí'!$A66,0)="","","Anonymizováno"),IF(OFFSET(Zdroj!M$16,'k rozhodnutí'!$A66,0)="","",OFFSET(Zdroj!M$16,'k rozhodnutí'!$A66,0))))</f>
        <v/>
      </c>
      <c r="D69" s="3" t="str">
        <f ca="1">IF($B67="","",CONCATENATE("Dotace bude použita na:","
",OFFSET(Zdroj!P$16,'k rozhodnutí'!$A66,0)))</f>
        <v/>
      </c>
      <c r="E69" s="115"/>
      <c r="F69" s="19" t="str">
        <f ca="1">IF($B67="","",OFFSET(Zdroj!V$16,'k rozhodnutí'!$A66,0))</f>
        <v/>
      </c>
      <c r="G69" s="23" t="str">
        <f ca="1">IF($B67="","",OFFSET(Zdroj!CC$16,'k rozhodnutí'!$A66,0))</f>
        <v/>
      </c>
      <c r="H69" s="116"/>
      <c r="I69" s="117"/>
      <c r="J69" s="110"/>
      <c r="K69" s="110"/>
      <c r="L69" s="110"/>
      <c r="M69" s="110"/>
      <c r="N69" s="110"/>
      <c r="O69" s="110"/>
      <c r="P69" s="110"/>
    </row>
    <row r="70" spans="1:16" ht="15.75" x14ac:dyDescent="0.25">
      <c r="A70" s="49"/>
      <c r="B70" s="60" t="str">
        <f ca="1">IF(OFFSET(Zdroj!$B$16,A69,0)&gt;0,A72,"")</f>
        <v/>
      </c>
      <c r="C70" s="2" t="str">
        <f ca="1">IF($B70="","",IF(Zdroj!$AS$9="ano",CONCATENATE(OFFSET(Zdroj!C$16,'k rozhodnutí'!$A69,0),"
","Anonymizováno","
",OFFSET(Zdroj!E$16,'k rozhodnutí'!$A69,0),"
",OFFSET(Zdroj!F$16,'k rozhodnutí'!$A69,0)),CONCATENATE(OFFSET(Zdroj!C$16,'k rozhodnutí'!$A69,0),"
",OFFSET(Zdroj!D$16,'k rozhodnutí'!$A69,0),"
",OFFSET(Zdroj!E$16,'k rozhodnutí'!$A69,0),"
",OFFSET(Zdroj!F$16,'k rozhodnutí'!$A69,0))))</f>
        <v/>
      </c>
      <c r="D70" s="11" t="str">
        <f ca="1">IF($B70="","",OFFSET(Zdroj!N$16,'k rozhodnutí'!$A69,0))</f>
        <v/>
      </c>
      <c r="E70" s="115" t="str">
        <f ca="1">IF($B70="","",OFFSET(Zdroj!T$16,'k rozhodnutí'!$A69,0))</f>
        <v/>
      </c>
      <c r="F70" s="19" t="str">
        <f ca="1">IF($B70="","",OFFSET(Zdroj!U$16,'k rozhodnutí'!$A69,0))</f>
        <v/>
      </c>
      <c r="G70" s="114" t="str">
        <f ca="1">IF($B70="","",OFFSET(Zdroj!W$16,'k rozhodnutí'!$A69,0))</f>
        <v/>
      </c>
      <c r="H70" s="116" t="str">
        <f ca="1">IF($B70="","",OFFSET(Zdroj!Y$16,'k rozhodnutí'!$A69,0))</f>
        <v/>
      </c>
      <c r="I70" s="117" t="str">
        <f ca="1">IF(B70="","",'k rozhodnutí detailní'!I70)</f>
        <v/>
      </c>
      <c r="J70" s="110" t="str">
        <f ca="1">IF($B70="","",OFFSET(Zdroj!Z$16,'k rozhodnutí'!$A69,0))</f>
        <v/>
      </c>
      <c r="K70" s="110" t="str">
        <f ca="1">IF($B70="","",OFFSET(Zdroj!AC$16,'k rozhodnutí'!$A69,0))</f>
        <v/>
      </c>
      <c r="L70" s="110" t="str">
        <f ca="1">IF($B70="","",OFFSET(Zdroj!AD$16,'k rozhodnutí'!$A69,0))</f>
        <v/>
      </c>
      <c r="M70" s="110" t="str">
        <f ca="1">IF($B70="","",OFFSET(Zdroj!AE$16,'k rozhodnutí'!$A69,0))</f>
        <v/>
      </c>
      <c r="N70" s="110" t="str">
        <f ca="1">IF($B70="","",OFFSET(Zdroj!AF$16,'k rozhodnutí'!$A69,0))</f>
        <v/>
      </c>
      <c r="O70" s="110" t="str">
        <f ca="1">IF($B70="","",OFFSET(Zdroj!AG$16,'k rozhodnutí'!$A69,0))</f>
        <v/>
      </c>
      <c r="P70" s="110" t="str">
        <f ca="1">IF($B70="","",OFFSET(Zdroj!AH$16,'k rozhodnutí'!$A69,0))</f>
        <v/>
      </c>
    </row>
    <row r="71" spans="1:16" x14ac:dyDescent="0.25">
      <c r="A71" s="49"/>
      <c r="B71" s="113" t="str">
        <f ca="1">IF(OFFSET(Zdroj!$B$16,A69,0)&gt;0,OFFSET(Zdroj!$B$16,A69,0)+0,"")</f>
        <v/>
      </c>
      <c r="C71" s="2" t="str">
        <f ca="1">IF($B70="","",IF(Zdroj!$AS$9="ano",CONCATENATE("Okres:","
",OFFSET(Zdroj!CH$16,'k rozhodnutí'!$A69,0),"
","Právní forma","
",OFFSET(Zdroj!H$16,'k rozhodnutí'!$A69,0),"
",IF(OFFSET(Zdroj!I$16,'k rozhodnutí'!$A69,0)="","","IČO: "),OFFSET(Zdroj!I$16,'k rozhodnutí'!$A69,0),"
","B.Ú. ",IF(OFFSET(Zdroj!J$16,'k rozhodnutí'!$A69,0)="","","Anonymizováno")),CONCATENATE("Okres:","
",OFFSET(Zdroj!CH$16,'k rozhodnutí'!$A69,0),"
","Právní forma","
",OFFSET(Zdroj!H$16,'k rozhodnutí'!$A69,0),"
",IF(OFFSET(Zdroj!I$16,'k rozhodnutí'!$A69,0)="","","IČO: "),OFFSET(Zdroj!I$16,'k rozhodnutí'!$A69,0),"
","B.Ú. ",OFFSET(Zdroj!J$16,'k rozhodnutí'!$A69,0))))</f>
        <v/>
      </c>
      <c r="D71" s="3" t="str">
        <f ca="1">IF($B70="","",OFFSET(Zdroj!O$16,'k rozhodnutí'!$A69,0))</f>
        <v/>
      </c>
      <c r="E71" s="115"/>
      <c r="F71" s="18"/>
      <c r="G71" s="114"/>
      <c r="H71" s="116"/>
      <c r="I71" s="117"/>
      <c r="J71" s="110"/>
      <c r="K71" s="110"/>
      <c r="L71" s="110"/>
      <c r="M71" s="110"/>
      <c r="N71" s="110"/>
      <c r="O71" s="110"/>
      <c r="P71" s="110"/>
    </row>
    <row r="72" spans="1:16" x14ac:dyDescent="0.25">
      <c r="A72" s="49">
        <f>ROW()/3-1</f>
        <v>23</v>
      </c>
      <c r="B72" s="113"/>
      <c r="C72" s="16" t="str">
        <f ca="1">IF($B70="","",IF(Zdroj!$AS$9="ano",IF(OFFSET(Zdroj!M$16,'k rozhodnutí'!$A69,0)="","","Anonymizováno"),IF(OFFSET(Zdroj!M$16,'k rozhodnutí'!$A69,0)="","",OFFSET(Zdroj!M$16,'k rozhodnutí'!$A69,0))))</f>
        <v/>
      </c>
      <c r="D72" s="3" t="str">
        <f ca="1">IF($B70="","",CONCATENATE("Dotace bude použita na:","
",OFFSET(Zdroj!P$16,'k rozhodnutí'!$A69,0)))</f>
        <v/>
      </c>
      <c r="E72" s="115"/>
      <c r="F72" s="19" t="str">
        <f ca="1">IF($B70="","",OFFSET(Zdroj!V$16,'k rozhodnutí'!$A69,0))</f>
        <v/>
      </c>
      <c r="G72" s="23" t="str">
        <f ca="1">IF($B70="","",OFFSET(Zdroj!CC$16,'k rozhodnutí'!$A69,0))</f>
        <v/>
      </c>
      <c r="H72" s="116"/>
      <c r="I72" s="117"/>
      <c r="J72" s="110"/>
      <c r="K72" s="110"/>
      <c r="L72" s="110"/>
      <c r="M72" s="110"/>
      <c r="N72" s="110"/>
      <c r="O72" s="110"/>
      <c r="P72" s="110"/>
    </row>
    <row r="73" spans="1:16" ht="15.75" x14ac:dyDescent="0.25">
      <c r="A73" s="49"/>
      <c r="B73" s="60" t="str">
        <f ca="1">IF(OFFSET(Zdroj!$B$16,A72,0)&gt;0,A75,"")</f>
        <v/>
      </c>
      <c r="C73" s="2" t="str">
        <f ca="1">IF($B73="","",IF(Zdroj!$AS$9="ano",CONCATENATE(OFFSET(Zdroj!C$16,'k rozhodnutí'!$A72,0),"
","Anonymizováno","
",OFFSET(Zdroj!E$16,'k rozhodnutí'!$A72,0),"
",OFFSET(Zdroj!F$16,'k rozhodnutí'!$A72,0)),CONCATENATE(OFFSET(Zdroj!C$16,'k rozhodnutí'!$A72,0),"
",OFFSET(Zdroj!D$16,'k rozhodnutí'!$A72,0),"
",OFFSET(Zdroj!E$16,'k rozhodnutí'!$A72,0),"
",OFFSET(Zdroj!F$16,'k rozhodnutí'!$A72,0))))</f>
        <v/>
      </c>
      <c r="D73" s="11" t="str">
        <f ca="1">IF($B73="","",OFFSET(Zdroj!N$16,'k rozhodnutí'!$A72,0))</f>
        <v/>
      </c>
      <c r="E73" s="115" t="str">
        <f ca="1">IF($B73="","",OFFSET(Zdroj!T$16,'k rozhodnutí'!$A72,0))</f>
        <v/>
      </c>
      <c r="F73" s="19" t="str">
        <f ca="1">IF($B73="","",OFFSET(Zdroj!U$16,'k rozhodnutí'!$A72,0))</f>
        <v/>
      </c>
      <c r="G73" s="114" t="str">
        <f ca="1">IF($B73="","",OFFSET(Zdroj!W$16,'k rozhodnutí'!$A72,0))</f>
        <v/>
      </c>
      <c r="H73" s="116" t="str">
        <f ca="1">IF($B73="","",OFFSET(Zdroj!Y$16,'k rozhodnutí'!$A72,0))</f>
        <v/>
      </c>
      <c r="I73" s="117" t="str">
        <f ca="1">IF(B73="","",'k rozhodnutí detailní'!I73)</f>
        <v/>
      </c>
      <c r="J73" s="110" t="str">
        <f ca="1">IF($B73="","",OFFSET(Zdroj!Z$16,'k rozhodnutí'!$A72,0))</f>
        <v/>
      </c>
      <c r="K73" s="110" t="str">
        <f ca="1">IF($B73="","",OFFSET(Zdroj!AC$16,'k rozhodnutí'!$A72,0))</f>
        <v/>
      </c>
      <c r="L73" s="110" t="str">
        <f ca="1">IF($B73="","",OFFSET(Zdroj!AD$16,'k rozhodnutí'!$A72,0))</f>
        <v/>
      </c>
      <c r="M73" s="110" t="str">
        <f ca="1">IF($B73="","",OFFSET(Zdroj!AE$16,'k rozhodnutí'!$A72,0))</f>
        <v/>
      </c>
      <c r="N73" s="110" t="str">
        <f ca="1">IF($B73="","",OFFSET(Zdroj!AF$16,'k rozhodnutí'!$A72,0))</f>
        <v/>
      </c>
      <c r="O73" s="110" t="str">
        <f ca="1">IF($B73="","",OFFSET(Zdroj!AG$16,'k rozhodnutí'!$A72,0))</f>
        <v/>
      </c>
      <c r="P73" s="110" t="str">
        <f ca="1">IF($B73="","",OFFSET(Zdroj!AH$16,'k rozhodnutí'!$A72,0))</f>
        <v/>
      </c>
    </row>
    <row r="74" spans="1:16" x14ac:dyDescent="0.25">
      <c r="A74" s="49"/>
      <c r="B74" s="113" t="str">
        <f ca="1">IF(OFFSET(Zdroj!$B$16,A72,0)&gt;0,OFFSET(Zdroj!$B$16,A72,0)+0,"")</f>
        <v/>
      </c>
      <c r="C74" s="2" t="str">
        <f ca="1">IF($B73="","",IF(Zdroj!$AS$9="ano",CONCATENATE("Okres:","
",OFFSET(Zdroj!CH$16,'k rozhodnutí'!$A72,0),"
","Právní forma","
",OFFSET(Zdroj!H$16,'k rozhodnutí'!$A72,0),"
",IF(OFFSET(Zdroj!I$16,'k rozhodnutí'!$A72,0)="","","IČO: "),OFFSET(Zdroj!I$16,'k rozhodnutí'!$A72,0),"
","B.Ú. ",IF(OFFSET(Zdroj!J$16,'k rozhodnutí'!$A72,0)="","","Anonymizováno")),CONCATENATE("Okres:","
",OFFSET(Zdroj!CH$16,'k rozhodnutí'!$A72,0),"
","Právní forma","
",OFFSET(Zdroj!H$16,'k rozhodnutí'!$A72,0),"
",IF(OFFSET(Zdroj!I$16,'k rozhodnutí'!$A72,0)="","","IČO: "),OFFSET(Zdroj!I$16,'k rozhodnutí'!$A72,0),"
","B.Ú. ",OFFSET(Zdroj!J$16,'k rozhodnutí'!$A72,0))))</f>
        <v/>
      </c>
      <c r="D74" s="3" t="str">
        <f ca="1">IF($B73="","",OFFSET(Zdroj!O$16,'k rozhodnutí'!$A72,0))</f>
        <v/>
      </c>
      <c r="E74" s="115"/>
      <c r="F74" s="18"/>
      <c r="G74" s="114"/>
      <c r="H74" s="116"/>
      <c r="I74" s="117"/>
      <c r="J74" s="110"/>
      <c r="K74" s="110"/>
      <c r="L74" s="110"/>
      <c r="M74" s="110"/>
      <c r="N74" s="110"/>
      <c r="O74" s="110"/>
      <c r="P74" s="110"/>
    </row>
    <row r="75" spans="1:16" x14ac:dyDescent="0.25">
      <c r="A75" s="49">
        <f>ROW()/3-1</f>
        <v>24</v>
      </c>
      <c r="B75" s="113"/>
      <c r="C75" s="16" t="str">
        <f ca="1">IF($B73="","",IF(Zdroj!$AS$9="ano",IF(OFFSET(Zdroj!M$16,'k rozhodnutí'!$A72,0)="","","Anonymizováno"),IF(OFFSET(Zdroj!M$16,'k rozhodnutí'!$A72,0)="","",OFFSET(Zdroj!M$16,'k rozhodnutí'!$A72,0))))</f>
        <v/>
      </c>
      <c r="D75" s="3" t="str">
        <f ca="1">IF($B73="","",CONCATENATE("Dotace bude použita na:","
",OFFSET(Zdroj!P$16,'k rozhodnutí'!$A72,0)))</f>
        <v/>
      </c>
      <c r="E75" s="115"/>
      <c r="F75" s="19" t="str">
        <f ca="1">IF($B73="","",OFFSET(Zdroj!V$16,'k rozhodnutí'!$A72,0))</f>
        <v/>
      </c>
      <c r="G75" s="23" t="str">
        <f ca="1">IF($B73="","",OFFSET(Zdroj!CC$16,'k rozhodnutí'!$A72,0))</f>
        <v/>
      </c>
      <c r="H75" s="116"/>
      <c r="I75" s="117"/>
      <c r="J75" s="110"/>
      <c r="K75" s="110"/>
      <c r="L75" s="110"/>
      <c r="M75" s="110"/>
      <c r="N75" s="110"/>
      <c r="O75" s="110"/>
      <c r="P75" s="110"/>
    </row>
    <row r="76" spans="1:16" ht="15.75" x14ac:dyDescent="0.25">
      <c r="A76" s="49"/>
      <c r="B76" s="60" t="str">
        <f ca="1">IF(OFFSET(Zdroj!$B$16,A75,0)&gt;0,A78,"")</f>
        <v/>
      </c>
      <c r="C76" s="2" t="str">
        <f ca="1">IF($B76="","",IF(Zdroj!$AS$9="ano",CONCATENATE(OFFSET(Zdroj!C$16,'k rozhodnutí'!$A75,0),"
","Anonymizováno","
",OFFSET(Zdroj!E$16,'k rozhodnutí'!$A75,0),"
",OFFSET(Zdroj!F$16,'k rozhodnutí'!$A75,0)),CONCATENATE(OFFSET(Zdroj!C$16,'k rozhodnutí'!$A75,0),"
",OFFSET(Zdroj!D$16,'k rozhodnutí'!$A75,0),"
",OFFSET(Zdroj!E$16,'k rozhodnutí'!$A75,0),"
",OFFSET(Zdroj!F$16,'k rozhodnutí'!$A75,0))))</f>
        <v/>
      </c>
      <c r="D76" s="11" t="str">
        <f ca="1">IF($B76="","",OFFSET(Zdroj!N$16,'k rozhodnutí'!$A75,0))</f>
        <v/>
      </c>
      <c r="E76" s="115" t="str">
        <f ca="1">IF($B76="","",OFFSET(Zdroj!T$16,'k rozhodnutí'!$A75,0))</f>
        <v/>
      </c>
      <c r="F76" s="19" t="str">
        <f ca="1">IF($B76="","",OFFSET(Zdroj!U$16,'k rozhodnutí'!$A75,0))</f>
        <v/>
      </c>
      <c r="G76" s="114" t="str">
        <f ca="1">IF($B76="","",OFFSET(Zdroj!W$16,'k rozhodnutí'!$A75,0))</f>
        <v/>
      </c>
      <c r="H76" s="116" t="str">
        <f ca="1">IF($B76="","",OFFSET(Zdroj!Y$16,'k rozhodnutí'!$A75,0))</f>
        <v/>
      </c>
      <c r="I76" s="117" t="str">
        <f ca="1">IF(B76="","",'k rozhodnutí detailní'!I76)</f>
        <v/>
      </c>
      <c r="J76" s="110" t="str">
        <f ca="1">IF($B76="","",OFFSET(Zdroj!Z$16,'k rozhodnutí'!$A75,0))</f>
        <v/>
      </c>
      <c r="K76" s="110" t="str">
        <f ca="1">IF($B76="","",OFFSET(Zdroj!AC$16,'k rozhodnutí'!$A75,0))</f>
        <v/>
      </c>
      <c r="L76" s="110" t="str">
        <f ca="1">IF($B76="","",OFFSET(Zdroj!AD$16,'k rozhodnutí'!$A75,0))</f>
        <v/>
      </c>
      <c r="M76" s="110" t="str">
        <f ca="1">IF($B76="","",OFFSET(Zdroj!AE$16,'k rozhodnutí'!$A75,0))</f>
        <v/>
      </c>
      <c r="N76" s="110" t="str">
        <f ca="1">IF($B76="","",OFFSET(Zdroj!AF$16,'k rozhodnutí'!$A75,0))</f>
        <v/>
      </c>
      <c r="O76" s="110" t="str">
        <f ca="1">IF($B76="","",OFFSET(Zdroj!AG$16,'k rozhodnutí'!$A75,0))</f>
        <v/>
      </c>
      <c r="P76" s="110" t="str">
        <f ca="1">IF($B76="","",OFFSET(Zdroj!AH$16,'k rozhodnutí'!$A75,0))</f>
        <v/>
      </c>
    </row>
    <row r="77" spans="1:16" x14ac:dyDescent="0.25">
      <c r="A77" s="49"/>
      <c r="B77" s="113" t="str">
        <f ca="1">IF(OFFSET(Zdroj!$B$16,A75,0)&gt;0,OFFSET(Zdroj!$B$16,A75,0)+0,"")</f>
        <v/>
      </c>
      <c r="C77" s="2" t="str">
        <f ca="1">IF($B76="","",IF(Zdroj!$AS$9="ano",CONCATENATE("Okres:","
",OFFSET(Zdroj!CH$16,'k rozhodnutí'!$A75,0),"
","Právní forma","
",OFFSET(Zdroj!H$16,'k rozhodnutí'!$A75,0),"
",IF(OFFSET(Zdroj!I$16,'k rozhodnutí'!$A75,0)="","","IČO: "),OFFSET(Zdroj!I$16,'k rozhodnutí'!$A75,0),"
","B.Ú. ",IF(OFFSET(Zdroj!J$16,'k rozhodnutí'!$A75,0)="","","Anonymizováno")),CONCATENATE("Okres:","
",OFFSET(Zdroj!CH$16,'k rozhodnutí'!$A75,0),"
","Právní forma","
",OFFSET(Zdroj!H$16,'k rozhodnutí'!$A75,0),"
",IF(OFFSET(Zdroj!I$16,'k rozhodnutí'!$A75,0)="","","IČO: "),OFFSET(Zdroj!I$16,'k rozhodnutí'!$A75,0),"
","B.Ú. ",OFFSET(Zdroj!J$16,'k rozhodnutí'!$A75,0))))</f>
        <v/>
      </c>
      <c r="D77" s="3" t="str">
        <f ca="1">IF($B76="","",OFFSET(Zdroj!O$16,'k rozhodnutí'!$A75,0))</f>
        <v/>
      </c>
      <c r="E77" s="115"/>
      <c r="F77" s="18"/>
      <c r="G77" s="114"/>
      <c r="H77" s="116"/>
      <c r="I77" s="117"/>
      <c r="J77" s="110"/>
      <c r="K77" s="110"/>
      <c r="L77" s="110"/>
      <c r="M77" s="110"/>
      <c r="N77" s="110"/>
      <c r="O77" s="110"/>
      <c r="P77" s="110"/>
    </row>
    <row r="78" spans="1:16" x14ac:dyDescent="0.25">
      <c r="A78" s="49">
        <f>ROW()/3-1</f>
        <v>25</v>
      </c>
      <c r="B78" s="113"/>
      <c r="C78" s="16" t="str">
        <f ca="1">IF($B76="","",IF(Zdroj!$AS$9="ano",IF(OFFSET(Zdroj!M$16,'k rozhodnutí'!$A75,0)="","","Anonymizováno"),IF(OFFSET(Zdroj!M$16,'k rozhodnutí'!$A75,0)="","",OFFSET(Zdroj!M$16,'k rozhodnutí'!$A75,0))))</f>
        <v/>
      </c>
      <c r="D78" s="3" t="str">
        <f ca="1">IF($B76="","",CONCATENATE("Dotace bude použita na:","
",OFFSET(Zdroj!P$16,'k rozhodnutí'!$A75,0)))</f>
        <v/>
      </c>
      <c r="E78" s="115"/>
      <c r="F78" s="19" t="str">
        <f ca="1">IF($B76="","",OFFSET(Zdroj!V$16,'k rozhodnutí'!$A75,0))</f>
        <v/>
      </c>
      <c r="G78" s="23" t="str">
        <f ca="1">IF($B76="","",OFFSET(Zdroj!CC$16,'k rozhodnutí'!$A75,0))</f>
        <v/>
      </c>
      <c r="H78" s="116"/>
      <c r="I78" s="117"/>
      <c r="J78" s="110"/>
      <c r="K78" s="110"/>
      <c r="L78" s="110"/>
      <c r="M78" s="110"/>
      <c r="N78" s="110"/>
      <c r="O78" s="110"/>
      <c r="P78" s="110"/>
    </row>
    <row r="79" spans="1:16" ht="15.75" x14ac:dyDescent="0.25">
      <c r="A79" s="49"/>
      <c r="B79" s="60" t="str">
        <f ca="1">IF(OFFSET(Zdroj!$B$16,A78,0)&gt;0,A81,"")</f>
        <v/>
      </c>
      <c r="C79" s="2" t="str">
        <f ca="1">IF($B79="","",IF(Zdroj!$AS$9="ano",CONCATENATE(OFFSET(Zdroj!C$16,'k rozhodnutí'!$A78,0),"
","Anonymizováno","
",OFFSET(Zdroj!E$16,'k rozhodnutí'!$A78,0),"
",OFFSET(Zdroj!F$16,'k rozhodnutí'!$A78,0)),CONCATENATE(OFFSET(Zdroj!C$16,'k rozhodnutí'!$A78,0),"
",OFFSET(Zdroj!D$16,'k rozhodnutí'!$A78,0),"
",OFFSET(Zdroj!E$16,'k rozhodnutí'!$A78,0),"
",OFFSET(Zdroj!F$16,'k rozhodnutí'!$A78,0))))</f>
        <v/>
      </c>
      <c r="D79" s="11" t="str">
        <f ca="1">IF($B79="","",OFFSET(Zdroj!N$16,'k rozhodnutí'!$A78,0))</f>
        <v/>
      </c>
      <c r="E79" s="115" t="str">
        <f ca="1">IF($B79="","",OFFSET(Zdroj!T$16,'k rozhodnutí'!$A78,0))</f>
        <v/>
      </c>
      <c r="F79" s="19" t="str">
        <f ca="1">IF($B79="","",OFFSET(Zdroj!U$16,'k rozhodnutí'!$A78,0))</f>
        <v/>
      </c>
      <c r="G79" s="114" t="str">
        <f ca="1">IF($B79="","",OFFSET(Zdroj!W$16,'k rozhodnutí'!$A78,0))</f>
        <v/>
      </c>
      <c r="H79" s="116" t="str">
        <f ca="1">IF($B79="","",OFFSET(Zdroj!Y$16,'k rozhodnutí'!$A78,0))</f>
        <v/>
      </c>
      <c r="I79" s="117" t="str">
        <f ca="1">IF(B79="","",'k rozhodnutí detailní'!I79)</f>
        <v/>
      </c>
      <c r="J79" s="110" t="str">
        <f ca="1">IF($B79="","",OFFSET(Zdroj!Z$16,'k rozhodnutí'!$A78,0))</f>
        <v/>
      </c>
      <c r="K79" s="110" t="str">
        <f ca="1">IF($B79="","",OFFSET(Zdroj!AC$16,'k rozhodnutí'!$A78,0))</f>
        <v/>
      </c>
      <c r="L79" s="110" t="str">
        <f ca="1">IF($B79="","",OFFSET(Zdroj!AD$16,'k rozhodnutí'!$A78,0))</f>
        <v/>
      </c>
      <c r="M79" s="110" t="str">
        <f ca="1">IF($B79="","",OFFSET(Zdroj!AE$16,'k rozhodnutí'!$A78,0))</f>
        <v/>
      </c>
      <c r="N79" s="110" t="str">
        <f ca="1">IF($B79="","",OFFSET(Zdroj!AF$16,'k rozhodnutí'!$A78,0))</f>
        <v/>
      </c>
      <c r="O79" s="110" t="str">
        <f ca="1">IF($B79="","",OFFSET(Zdroj!AG$16,'k rozhodnutí'!$A78,0))</f>
        <v/>
      </c>
      <c r="P79" s="110" t="str">
        <f ca="1">IF($B79="","",OFFSET(Zdroj!AH$16,'k rozhodnutí'!$A78,0))</f>
        <v/>
      </c>
    </row>
    <row r="80" spans="1:16" x14ac:dyDescent="0.25">
      <c r="A80" s="49"/>
      <c r="B80" s="113" t="str">
        <f ca="1">IF(OFFSET(Zdroj!$B$16,A78,0)&gt;0,OFFSET(Zdroj!$B$16,A78,0)+0,"")</f>
        <v/>
      </c>
      <c r="C80" s="2" t="str">
        <f ca="1">IF($B79="","",IF(Zdroj!$AS$9="ano",CONCATENATE("Okres:","
",OFFSET(Zdroj!CH$16,'k rozhodnutí'!$A78,0),"
","Právní forma","
",OFFSET(Zdroj!H$16,'k rozhodnutí'!$A78,0),"
",IF(OFFSET(Zdroj!I$16,'k rozhodnutí'!$A78,0)="","","IČO: "),OFFSET(Zdroj!I$16,'k rozhodnutí'!$A78,0),"
","B.Ú. ",IF(OFFSET(Zdroj!J$16,'k rozhodnutí'!$A78,0)="","","Anonymizováno")),CONCATENATE("Okres:","
",OFFSET(Zdroj!CH$16,'k rozhodnutí'!$A78,0),"
","Právní forma","
",OFFSET(Zdroj!H$16,'k rozhodnutí'!$A78,0),"
",IF(OFFSET(Zdroj!I$16,'k rozhodnutí'!$A78,0)="","","IČO: "),OFFSET(Zdroj!I$16,'k rozhodnutí'!$A78,0),"
","B.Ú. ",OFFSET(Zdroj!J$16,'k rozhodnutí'!$A78,0))))</f>
        <v/>
      </c>
      <c r="D80" s="3" t="str">
        <f ca="1">IF($B79="","",OFFSET(Zdroj!O$16,'k rozhodnutí'!$A78,0))</f>
        <v/>
      </c>
      <c r="E80" s="115"/>
      <c r="F80" s="18"/>
      <c r="G80" s="114"/>
      <c r="H80" s="116"/>
      <c r="I80" s="117"/>
      <c r="J80" s="110"/>
      <c r="K80" s="110"/>
      <c r="L80" s="110"/>
      <c r="M80" s="110"/>
      <c r="N80" s="110"/>
      <c r="O80" s="110"/>
      <c r="P80" s="110"/>
    </row>
    <row r="81" spans="1:16" x14ac:dyDescent="0.25">
      <c r="A81" s="49">
        <f>ROW()/3-1</f>
        <v>26</v>
      </c>
      <c r="B81" s="113"/>
      <c r="C81" s="16" t="str">
        <f ca="1">IF($B79="","",IF(Zdroj!$AS$9="ano",IF(OFFSET(Zdroj!M$16,'k rozhodnutí'!$A78,0)="","","Anonymizováno"),IF(OFFSET(Zdroj!M$16,'k rozhodnutí'!$A78,0)="","",OFFSET(Zdroj!M$16,'k rozhodnutí'!$A78,0))))</f>
        <v/>
      </c>
      <c r="D81" s="3" t="str">
        <f ca="1">IF($B79="","",CONCATENATE("Dotace bude použita na:","
",OFFSET(Zdroj!P$16,'k rozhodnutí'!$A78,0)))</f>
        <v/>
      </c>
      <c r="E81" s="115"/>
      <c r="F81" s="19" t="str">
        <f ca="1">IF($B79="","",OFFSET(Zdroj!V$16,'k rozhodnutí'!$A78,0))</f>
        <v/>
      </c>
      <c r="G81" s="23" t="str">
        <f ca="1">IF($B79="","",OFFSET(Zdroj!CC$16,'k rozhodnutí'!$A78,0))</f>
        <v/>
      </c>
      <c r="H81" s="116"/>
      <c r="I81" s="117"/>
      <c r="J81" s="110"/>
      <c r="K81" s="110"/>
      <c r="L81" s="110"/>
      <c r="M81" s="110"/>
      <c r="N81" s="110"/>
      <c r="O81" s="110"/>
      <c r="P81" s="110"/>
    </row>
    <row r="82" spans="1:16" ht="15.75" x14ac:dyDescent="0.25">
      <c r="A82" s="49"/>
      <c r="B82" s="60" t="str">
        <f ca="1">IF(OFFSET(Zdroj!$B$16,A81,0)&gt;0,A84,"")</f>
        <v/>
      </c>
      <c r="C82" s="2" t="str">
        <f ca="1">IF($B82="","",IF(Zdroj!$AS$9="ano",CONCATENATE(OFFSET(Zdroj!C$16,'k rozhodnutí'!$A81,0),"
","Anonymizováno","
",OFFSET(Zdroj!E$16,'k rozhodnutí'!$A81,0),"
",OFFSET(Zdroj!F$16,'k rozhodnutí'!$A81,0)),CONCATENATE(OFFSET(Zdroj!C$16,'k rozhodnutí'!$A81,0),"
",OFFSET(Zdroj!D$16,'k rozhodnutí'!$A81,0),"
",OFFSET(Zdroj!E$16,'k rozhodnutí'!$A81,0),"
",OFFSET(Zdroj!F$16,'k rozhodnutí'!$A81,0))))</f>
        <v/>
      </c>
      <c r="D82" s="11" t="str">
        <f ca="1">IF($B82="","",OFFSET(Zdroj!N$16,'k rozhodnutí'!$A81,0))</f>
        <v/>
      </c>
      <c r="E82" s="115" t="str">
        <f ca="1">IF($B82="","",OFFSET(Zdroj!T$16,'k rozhodnutí'!$A81,0))</f>
        <v/>
      </c>
      <c r="F82" s="19" t="str">
        <f ca="1">IF($B82="","",OFFSET(Zdroj!U$16,'k rozhodnutí'!$A81,0))</f>
        <v/>
      </c>
      <c r="G82" s="114" t="str">
        <f ca="1">IF($B82="","",OFFSET(Zdroj!W$16,'k rozhodnutí'!$A81,0))</f>
        <v/>
      </c>
      <c r="H82" s="116" t="str">
        <f ca="1">IF($B82="","",OFFSET(Zdroj!Y$16,'k rozhodnutí'!$A81,0))</f>
        <v/>
      </c>
      <c r="I82" s="117" t="str">
        <f ca="1">IF(B82="","",'k rozhodnutí detailní'!I82)</f>
        <v/>
      </c>
      <c r="J82" s="110" t="str">
        <f ca="1">IF($B82="","",OFFSET(Zdroj!Z$16,'k rozhodnutí'!$A81,0))</f>
        <v/>
      </c>
      <c r="K82" s="110" t="str">
        <f ca="1">IF($B82="","",OFFSET(Zdroj!AC$16,'k rozhodnutí'!$A81,0))</f>
        <v/>
      </c>
      <c r="L82" s="110" t="str">
        <f ca="1">IF($B82="","",OFFSET(Zdroj!AD$16,'k rozhodnutí'!$A81,0))</f>
        <v/>
      </c>
      <c r="M82" s="110" t="str">
        <f ca="1">IF($B82="","",OFFSET(Zdroj!AE$16,'k rozhodnutí'!$A81,0))</f>
        <v/>
      </c>
      <c r="N82" s="110" t="str">
        <f ca="1">IF($B82="","",OFFSET(Zdroj!AF$16,'k rozhodnutí'!$A81,0))</f>
        <v/>
      </c>
      <c r="O82" s="110" t="str">
        <f ca="1">IF($B82="","",OFFSET(Zdroj!AG$16,'k rozhodnutí'!$A81,0))</f>
        <v/>
      </c>
      <c r="P82" s="110" t="str">
        <f ca="1">IF($B82="","",OFFSET(Zdroj!AH$16,'k rozhodnutí'!$A81,0))</f>
        <v/>
      </c>
    </row>
    <row r="83" spans="1:16" x14ac:dyDescent="0.25">
      <c r="A83" s="49"/>
      <c r="B83" s="113" t="str">
        <f ca="1">IF(OFFSET(Zdroj!$B$16,A81,0)&gt;0,OFFSET(Zdroj!$B$16,A81,0)+0,"")</f>
        <v/>
      </c>
      <c r="C83" s="2" t="str">
        <f ca="1">IF($B82="","",IF(Zdroj!$AS$9="ano",CONCATENATE("Okres:","
",OFFSET(Zdroj!CH$16,'k rozhodnutí'!$A81,0),"
","Právní forma","
",OFFSET(Zdroj!H$16,'k rozhodnutí'!$A81,0),"
",IF(OFFSET(Zdroj!I$16,'k rozhodnutí'!$A81,0)="","","IČO: "),OFFSET(Zdroj!I$16,'k rozhodnutí'!$A81,0),"
","B.Ú. ",IF(OFFSET(Zdroj!J$16,'k rozhodnutí'!$A81,0)="","","Anonymizováno")),CONCATENATE("Okres:","
",OFFSET(Zdroj!CH$16,'k rozhodnutí'!$A81,0),"
","Právní forma","
",OFFSET(Zdroj!H$16,'k rozhodnutí'!$A81,0),"
",IF(OFFSET(Zdroj!I$16,'k rozhodnutí'!$A81,0)="","","IČO: "),OFFSET(Zdroj!I$16,'k rozhodnutí'!$A81,0),"
","B.Ú. ",OFFSET(Zdroj!J$16,'k rozhodnutí'!$A81,0))))</f>
        <v/>
      </c>
      <c r="D83" s="3" t="str">
        <f ca="1">IF($B82="","",OFFSET(Zdroj!O$16,'k rozhodnutí'!$A81,0))</f>
        <v/>
      </c>
      <c r="E83" s="115"/>
      <c r="F83" s="18"/>
      <c r="G83" s="114"/>
      <c r="H83" s="116"/>
      <c r="I83" s="117"/>
      <c r="J83" s="110"/>
      <c r="K83" s="110"/>
      <c r="L83" s="110"/>
      <c r="M83" s="110"/>
      <c r="N83" s="110"/>
      <c r="O83" s="110"/>
      <c r="P83" s="110"/>
    </row>
    <row r="84" spans="1:16" x14ac:dyDescent="0.25">
      <c r="A84" s="49">
        <f>ROW()/3-1</f>
        <v>27</v>
      </c>
      <c r="B84" s="113"/>
      <c r="C84" s="16" t="str">
        <f ca="1">IF($B82="","",IF(Zdroj!$AS$9="ano",IF(OFFSET(Zdroj!M$16,'k rozhodnutí'!$A81,0)="","","Anonymizováno"),IF(OFFSET(Zdroj!M$16,'k rozhodnutí'!$A81,0)="","",OFFSET(Zdroj!M$16,'k rozhodnutí'!$A81,0))))</f>
        <v/>
      </c>
      <c r="D84" s="3" t="str">
        <f ca="1">IF($B82="","",CONCATENATE("Dotace bude použita na:","
",OFFSET(Zdroj!P$16,'k rozhodnutí'!$A81,0)))</f>
        <v/>
      </c>
      <c r="E84" s="115"/>
      <c r="F84" s="19" t="str">
        <f ca="1">IF($B82="","",OFFSET(Zdroj!V$16,'k rozhodnutí'!$A81,0))</f>
        <v/>
      </c>
      <c r="G84" s="23" t="str">
        <f ca="1">IF($B82="","",OFFSET(Zdroj!CC$16,'k rozhodnutí'!$A81,0))</f>
        <v/>
      </c>
      <c r="H84" s="116"/>
      <c r="I84" s="117"/>
      <c r="J84" s="110"/>
      <c r="K84" s="110"/>
      <c r="L84" s="110"/>
      <c r="M84" s="110"/>
      <c r="N84" s="110"/>
      <c r="O84" s="110"/>
      <c r="P84" s="110"/>
    </row>
    <row r="85" spans="1:16" ht="15.75" x14ac:dyDescent="0.25">
      <c r="A85" s="49"/>
      <c r="B85" s="60" t="str">
        <f ca="1">IF(OFFSET(Zdroj!$B$16,A84,0)&gt;0,A87,"")</f>
        <v/>
      </c>
      <c r="C85" s="2" t="str">
        <f ca="1">IF($B85="","",IF(Zdroj!$AS$9="ano",CONCATENATE(OFFSET(Zdroj!C$16,'k rozhodnutí'!$A84,0),"
","Anonymizováno","
",OFFSET(Zdroj!E$16,'k rozhodnutí'!$A84,0),"
",OFFSET(Zdroj!F$16,'k rozhodnutí'!$A84,0)),CONCATENATE(OFFSET(Zdroj!C$16,'k rozhodnutí'!$A84,0),"
",OFFSET(Zdroj!D$16,'k rozhodnutí'!$A84,0),"
",OFFSET(Zdroj!E$16,'k rozhodnutí'!$A84,0),"
",OFFSET(Zdroj!F$16,'k rozhodnutí'!$A84,0))))</f>
        <v/>
      </c>
      <c r="D85" s="11" t="str">
        <f ca="1">IF($B85="","",OFFSET(Zdroj!N$16,'k rozhodnutí'!$A84,0))</f>
        <v/>
      </c>
      <c r="E85" s="115" t="str">
        <f ca="1">IF($B85="","",OFFSET(Zdroj!T$16,'k rozhodnutí'!$A84,0))</f>
        <v/>
      </c>
      <c r="F85" s="19" t="str">
        <f ca="1">IF($B85="","",OFFSET(Zdroj!U$16,'k rozhodnutí'!$A84,0))</f>
        <v/>
      </c>
      <c r="G85" s="114" t="str">
        <f ca="1">IF($B85="","",OFFSET(Zdroj!W$16,'k rozhodnutí'!$A84,0))</f>
        <v/>
      </c>
      <c r="H85" s="116" t="str">
        <f ca="1">IF($B85="","",OFFSET(Zdroj!Y$16,'k rozhodnutí'!$A84,0))</f>
        <v/>
      </c>
      <c r="I85" s="117" t="str">
        <f ca="1">IF(B85="","",'k rozhodnutí detailní'!I85)</f>
        <v/>
      </c>
      <c r="J85" s="110" t="str">
        <f ca="1">IF($B85="","",OFFSET(Zdroj!Z$16,'k rozhodnutí'!$A84,0))</f>
        <v/>
      </c>
      <c r="K85" s="110" t="str">
        <f ca="1">IF($B85="","",OFFSET(Zdroj!AC$16,'k rozhodnutí'!$A84,0))</f>
        <v/>
      </c>
      <c r="L85" s="110" t="str">
        <f ca="1">IF($B85="","",OFFSET(Zdroj!AD$16,'k rozhodnutí'!$A84,0))</f>
        <v/>
      </c>
      <c r="M85" s="110" t="str">
        <f ca="1">IF($B85="","",OFFSET(Zdroj!AE$16,'k rozhodnutí'!$A84,0))</f>
        <v/>
      </c>
      <c r="N85" s="110" t="str">
        <f ca="1">IF($B85="","",OFFSET(Zdroj!AF$16,'k rozhodnutí'!$A84,0))</f>
        <v/>
      </c>
      <c r="O85" s="110" t="str">
        <f ca="1">IF($B85="","",OFFSET(Zdroj!AG$16,'k rozhodnutí'!$A84,0))</f>
        <v/>
      </c>
      <c r="P85" s="110" t="str">
        <f ca="1">IF($B85="","",OFFSET(Zdroj!AH$16,'k rozhodnutí'!$A84,0))</f>
        <v/>
      </c>
    </row>
    <row r="86" spans="1:16" x14ac:dyDescent="0.25">
      <c r="A86" s="49"/>
      <c r="B86" s="113" t="str">
        <f ca="1">IF(OFFSET(Zdroj!$B$16,A84,0)&gt;0,OFFSET(Zdroj!$B$16,A84,0)+0,"")</f>
        <v/>
      </c>
      <c r="C86" s="2" t="str">
        <f ca="1">IF($B85="","",IF(Zdroj!$AS$9="ano",CONCATENATE("Okres:","
",OFFSET(Zdroj!CH$16,'k rozhodnutí'!$A84,0),"
","Právní forma","
",OFFSET(Zdroj!H$16,'k rozhodnutí'!$A84,0),"
",IF(OFFSET(Zdroj!I$16,'k rozhodnutí'!$A84,0)="","","IČO: "),OFFSET(Zdroj!I$16,'k rozhodnutí'!$A84,0),"
","B.Ú. ",IF(OFFSET(Zdroj!J$16,'k rozhodnutí'!$A84,0)="","","Anonymizováno")),CONCATENATE("Okres:","
",OFFSET(Zdroj!CH$16,'k rozhodnutí'!$A84,0),"
","Právní forma","
",OFFSET(Zdroj!H$16,'k rozhodnutí'!$A84,0),"
",IF(OFFSET(Zdroj!I$16,'k rozhodnutí'!$A84,0)="","","IČO: "),OFFSET(Zdroj!I$16,'k rozhodnutí'!$A84,0),"
","B.Ú. ",OFFSET(Zdroj!J$16,'k rozhodnutí'!$A84,0))))</f>
        <v/>
      </c>
      <c r="D86" s="3" t="str">
        <f ca="1">IF($B85="","",OFFSET(Zdroj!O$16,'k rozhodnutí'!$A84,0))</f>
        <v/>
      </c>
      <c r="E86" s="115"/>
      <c r="F86" s="18"/>
      <c r="G86" s="114"/>
      <c r="H86" s="116"/>
      <c r="I86" s="117"/>
      <c r="J86" s="110"/>
      <c r="K86" s="110"/>
      <c r="L86" s="110"/>
      <c r="M86" s="110"/>
      <c r="N86" s="110"/>
      <c r="O86" s="110"/>
      <c r="P86" s="110"/>
    </row>
    <row r="87" spans="1:16" x14ac:dyDescent="0.25">
      <c r="A87" s="49">
        <f>ROW()/3-1</f>
        <v>28</v>
      </c>
      <c r="B87" s="113"/>
      <c r="C87" s="16" t="str">
        <f ca="1">IF($B85="","",IF(Zdroj!$AS$9="ano",IF(OFFSET(Zdroj!M$16,'k rozhodnutí'!$A84,0)="","","Anonymizováno"),IF(OFFSET(Zdroj!M$16,'k rozhodnutí'!$A84,0)="","",OFFSET(Zdroj!M$16,'k rozhodnutí'!$A84,0))))</f>
        <v/>
      </c>
      <c r="D87" s="3" t="str">
        <f ca="1">IF($B85="","",CONCATENATE("Dotace bude použita na:","
",OFFSET(Zdroj!P$16,'k rozhodnutí'!$A84,0)))</f>
        <v/>
      </c>
      <c r="E87" s="115"/>
      <c r="F87" s="19" t="str">
        <f ca="1">IF($B85="","",OFFSET(Zdroj!V$16,'k rozhodnutí'!$A84,0))</f>
        <v/>
      </c>
      <c r="G87" s="23" t="str">
        <f ca="1">IF($B85="","",OFFSET(Zdroj!CC$16,'k rozhodnutí'!$A84,0))</f>
        <v/>
      </c>
      <c r="H87" s="116"/>
      <c r="I87" s="117"/>
      <c r="J87" s="110"/>
      <c r="K87" s="110"/>
      <c r="L87" s="110"/>
      <c r="M87" s="110"/>
      <c r="N87" s="110"/>
      <c r="O87" s="110"/>
      <c r="P87" s="110"/>
    </row>
    <row r="88" spans="1:16" ht="15.75" x14ac:dyDescent="0.25">
      <c r="A88" s="49"/>
      <c r="B88" s="60" t="str">
        <f ca="1">IF(OFFSET(Zdroj!$B$16,A87,0)&gt;0,A90,"")</f>
        <v/>
      </c>
      <c r="C88" s="2" t="str">
        <f ca="1">IF($B88="","",IF(Zdroj!$AS$9="ano",CONCATENATE(OFFSET(Zdroj!C$16,'k rozhodnutí'!$A87,0),"
","Anonymizováno","
",OFFSET(Zdroj!E$16,'k rozhodnutí'!$A87,0),"
",OFFSET(Zdroj!F$16,'k rozhodnutí'!$A87,0)),CONCATENATE(OFFSET(Zdroj!C$16,'k rozhodnutí'!$A87,0),"
",OFFSET(Zdroj!D$16,'k rozhodnutí'!$A87,0),"
",OFFSET(Zdroj!E$16,'k rozhodnutí'!$A87,0),"
",OFFSET(Zdroj!F$16,'k rozhodnutí'!$A87,0))))</f>
        <v/>
      </c>
      <c r="D88" s="11" t="str">
        <f ca="1">IF($B88="","",OFFSET(Zdroj!N$16,'k rozhodnutí'!$A87,0))</f>
        <v/>
      </c>
      <c r="E88" s="115" t="str">
        <f ca="1">IF($B88="","",OFFSET(Zdroj!T$16,'k rozhodnutí'!$A87,0))</f>
        <v/>
      </c>
      <c r="F88" s="19" t="str">
        <f ca="1">IF($B88="","",OFFSET(Zdroj!U$16,'k rozhodnutí'!$A87,0))</f>
        <v/>
      </c>
      <c r="G88" s="114" t="str">
        <f ca="1">IF($B88="","",OFFSET(Zdroj!W$16,'k rozhodnutí'!$A87,0))</f>
        <v/>
      </c>
      <c r="H88" s="116" t="str">
        <f ca="1">IF($B88="","",OFFSET(Zdroj!Y$16,'k rozhodnutí'!$A87,0))</f>
        <v/>
      </c>
      <c r="I88" s="117" t="str">
        <f ca="1">IF(B88="","",'k rozhodnutí detailní'!I88)</f>
        <v/>
      </c>
      <c r="J88" s="110" t="str">
        <f ca="1">IF($B88="","",OFFSET(Zdroj!Z$16,'k rozhodnutí'!$A87,0))</f>
        <v/>
      </c>
      <c r="K88" s="110" t="str">
        <f ca="1">IF($B88="","",OFFSET(Zdroj!AC$16,'k rozhodnutí'!$A87,0))</f>
        <v/>
      </c>
      <c r="L88" s="110" t="str">
        <f ca="1">IF($B88="","",OFFSET(Zdroj!AD$16,'k rozhodnutí'!$A87,0))</f>
        <v/>
      </c>
      <c r="M88" s="110" t="str">
        <f ca="1">IF($B88="","",OFFSET(Zdroj!AE$16,'k rozhodnutí'!$A87,0))</f>
        <v/>
      </c>
      <c r="N88" s="110" t="str">
        <f ca="1">IF($B88="","",OFFSET(Zdroj!AF$16,'k rozhodnutí'!$A87,0))</f>
        <v/>
      </c>
      <c r="O88" s="110" t="str">
        <f ca="1">IF($B88="","",OFFSET(Zdroj!AG$16,'k rozhodnutí'!$A87,0))</f>
        <v/>
      </c>
      <c r="P88" s="110" t="str">
        <f ca="1">IF($B88="","",OFFSET(Zdroj!AH$16,'k rozhodnutí'!$A87,0))</f>
        <v/>
      </c>
    </row>
    <row r="89" spans="1:16" x14ac:dyDescent="0.25">
      <c r="A89" s="49"/>
      <c r="B89" s="113" t="str">
        <f ca="1">IF(OFFSET(Zdroj!$B$16,A87,0)&gt;0,OFFSET(Zdroj!$B$16,A87,0)+0,"")</f>
        <v/>
      </c>
      <c r="C89" s="2" t="str">
        <f ca="1">IF($B88="","",IF(Zdroj!$AS$9="ano",CONCATENATE("Okres:","
",OFFSET(Zdroj!CH$16,'k rozhodnutí'!$A87,0),"
","Právní forma","
",OFFSET(Zdroj!H$16,'k rozhodnutí'!$A87,0),"
",IF(OFFSET(Zdroj!I$16,'k rozhodnutí'!$A87,0)="","","IČO: "),OFFSET(Zdroj!I$16,'k rozhodnutí'!$A87,0),"
","B.Ú. ",IF(OFFSET(Zdroj!J$16,'k rozhodnutí'!$A87,0)="","","Anonymizováno")),CONCATENATE("Okres:","
",OFFSET(Zdroj!CH$16,'k rozhodnutí'!$A87,0),"
","Právní forma","
",OFFSET(Zdroj!H$16,'k rozhodnutí'!$A87,0),"
",IF(OFFSET(Zdroj!I$16,'k rozhodnutí'!$A87,0)="","","IČO: "),OFFSET(Zdroj!I$16,'k rozhodnutí'!$A87,0),"
","B.Ú. ",OFFSET(Zdroj!J$16,'k rozhodnutí'!$A87,0))))</f>
        <v/>
      </c>
      <c r="D89" s="3" t="str">
        <f ca="1">IF($B88="","",OFFSET(Zdroj!O$16,'k rozhodnutí'!$A87,0))</f>
        <v/>
      </c>
      <c r="E89" s="115"/>
      <c r="F89" s="18"/>
      <c r="G89" s="114"/>
      <c r="H89" s="116"/>
      <c r="I89" s="117"/>
      <c r="J89" s="110"/>
      <c r="K89" s="110"/>
      <c r="L89" s="110"/>
      <c r="M89" s="110"/>
      <c r="N89" s="110"/>
      <c r="O89" s="110"/>
      <c r="P89" s="110"/>
    </row>
    <row r="90" spans="1:16" x14ac:dyDescent="0.25">
      <c r="A90" s="49">
        <f>ROW()/3-1</f>
        <v>29</v>
      </c>
      <c r="B90" s="113"/>
      <c r="C90" s="16" t="str">
        <f ca="1">IF($B88="","",IF(Zdroj!$AS$9="ano",IF(OFFSET(Zdroj!M$16,'k rozhodnutí'!$A87,0)="","","Anonymizováno"),IF(OFFSET(Zdroj!M$16,'k rozhodnutí'!$A87,0)="","",OFFSET(Zdroj!M$16,'k rozhodnutí'!$A87,0))))</f>
        <v/>
      </c>
      <c r="D90" s="3" t="str">
        <f ca="1">IF($B88="","",CONCATENATE("Dotace bude použita na:","
",OFFSET(Zdroj!P$16,'k rozhodnutí'!$A87,0)))</f>
        <v/>
      </c>
      <c r="E90" s="115"/>
      <c r="F90" s="19" t="str">
        <f ca="1">IF($B88="","",OFFSET(Zdroj!V$16,'k rozhodnutí'!$A87,0))</f>
        <v/>
      </c>
      <c r="G90" s="23" t="str">
        <f ca="1">IF($B88="","",OFFSET(Zdroj!CC$16,'k rozhodnutí'!$A87,0))</f>
        <v/>
      </c>
      <c r="H90" s="116"/>
      <c r="I90" s="117"/>
      <c r="J90" s="110"/>
      <c r="K90" s="110"/>
      <c r="L90" s="110"/>
      <c r="M90" s="110"/>
      <c r="N90" s="110"/>
      <c r="O90" s="110"/>
      <c r="P90" s="110"/>
    </row>
    <row r="91" spans="1:16" ht="15.75" x14ac:dyDescent="0.25">
      <c r="A91" s="49"/>
      <c r="B91" s="60" t="str">
        <f ca="1">IF(OFFSET(Zdroj!$B$16,A90,0)&gt;0,A93,"")</f>
        <v/>
      </c>
      <c r="C91" s="2" t="str">
        <f ca="1">IF($B91="","",IF(Zdroj!$AS$9="ano",CONCATENATE(OFFSET(Zdroj!C$16,'k rozhodnutí'!$A90,0),"
","Anonymizováno","
",OFFSET(Zdroj!E$16,'k rozhodnutí'!$A90,0),"
",OFFSET(Zdroj!F$16,'k rozhodnutí'!$A90,0)),CONCATENATE(OFFSET(Zdroj!C$16,'k rozhodnutí'!$A90,0),"
",OFFSET(Zdroj!D$16,'k rozhodnutí'!$A90,0),"
",OFFSET(Zdroj!E$16,'k rozhodnutí'!$A90,0),"
",OFFSET(Zdroj!F$16,'k rozhodnutí'!$A90,0))))</f>
        <v/>
      </c>
      <c r="D91" s="11" t="str">
        <f ca="1">IF($B91="","",OFFSET(Zdroj!N$16,'k rozhodnutí'!$A90,0))</f>
        <v/>
      </c>
      <c r="E91" s="115" t="str">
        <f ca="1">IF($B91="","",OFFSET(Zdroj!T$16,'k rozhodnutí'!$A90,0))</f>
        <v/>
      </c>
      <c r="F91" s="19" t="str">
        <f ca="1">IF($B91="","",OFFSET(Zdroj!U$16,'k rozhodnutí'!$A90,0))</f>
        <v/>
      </c>
      <c r="G91" s="114" t="str">
        <f ca="1">IF($B91="","",OFFSET(Zdroj!W$16,'k rozhodnutí'!$A90,0))</f>
        <v/>
      </c>
      <c r="H91" s="116" t="str">
        <f ca="1">IF($B91="","",OFFSET(Zdroj!Y$16,'k rozhodnutí'!$A90,0))</f>
        <v/>
      </c>
      <c r="I91" s="117" t="str">
        <f ca="1">IF(B91="","",'k rozhodnutí detailní'!I91)</f>
        <v/>
      </c>
      <c r="J91" s="110" t="str">
        <f ca="1">IF($B91="","",OFFSET(Zdroj!Z$16,'k rozhodnutí'!$A90,0))</f>
        <v/>
      </c>
      <c r="K91" s="110" t="str">
        <f ca="1">IF($B91="","",OFFSET(Zdroj!AC$16,'k rozhodnutí'!$A90,0))</f>
        <v/>
      </c>
      <c r="L91" s="110" t="str">
        <f ca="1">IF($B91="","",OFFSET(Zdroj!AD$16,'k rozhodnutí'!$A90,0))</f>
        <v/>
      </c>
      <c r="M91" s="110" t="str">
        <f ca="1">IF($B91="","",OFFSET(Zdroj!AE$16,'k rozhodnutí'!$A90,0))</f>
        <v/>
      </c>
      <c r="N91" s="110" t="str">
        <f ca="1">IF($B91="","",OFFSET(Zdroj!AF$16,'k rozhodnutí'!$A90,0))</f>
        <v/>
      </c>
      <c r="O91" s="110" t="str">
        <f ca="1">IF($B91="","",OFFSET(Zdroj!AG$16,'k rozhodnutí'!$A90,0))</f>
        <v/>
      </c>
      <c r="P91" s="110" t="str">
        <f ca="1">IF($B91="","",OFFSET(Zdroj!AH$16,'k rozhodnutí'!$A90,0))</f>
        <v/>
      </c>
    </row>
    <row r="92" spans="1:16" x14ac:dyDescent="0.25">
      <c r="A92" s="49"/>
      <c r="B92" s="113" t="str">
        <f ca="1">IF(OFFSET(Zdroj!$B$16,A90,0)&gt;0,OFFSET(Zdroj!$B$16,A90,0)+0,"")</f>
        <v/>
      </c>
      <c r="C92" s="2" t="str">
        <f ca="1">IF($B91="","",IF(Zdroj!$AS$9="ano",CONCATENATE("Okres:","
",OFFSET(Zdroj!CH$16,'k rozhodnutí'!$A90,0),"
","Právní forma","
",OFFSET(Zdroj!H$16,'k rozhodnutí'!$A90,0),"
",IF(OFFSET(Zdroj!I$16,'k rozhodnutí'!$A90,0)="","","IČO: "),OFFSET(Zdroj!I$16,'k rozhodnutí'!$A90,0),"
","B.Ú. ",IF(OFFSET(Zdroj!J$16,'k rozhodnutí'!$A90,0)="","","Anonymizováno")),CONCATENATE("Okres:","
",OFFSET(Zdroj!CH$16,'k rozhodnutí'!$A90,0),"
","Právní forma","
",OFFSET(Zdroj!H$16,'k rozhodnutí'!$A90,0),"
",IF(OFFSET(Zdroj!I$16,'k rozhodnutí'!$A90,0)="","","IČO: "),OFFSET(Zdroj!I$16,'k rozhodnutí'!$A90,0),"
","B.Ú. ",OFFSET(Zdroj!J$16,'k rozhodnutí'!$A90,0))))</f>
        <v/>
      </c>
      <c r="D92" s="3" t="str">
        <f ca="1">IF($B91="","",OFFSET(Zdroj!O$16,'k rozhodnutí'!$A90,0))</f>
        <v/>
      </c>
      <c r="E92" s="115"/>
      <c r="F92" s="18"/>
      <c r="G92" s="114"/>
      <c r="H92" s="116"/>
      <c r="I92" s="117"/>
      <c r="J92" s="110"/>
      <c r="K92" s="110"/>
      <c r="L92" s="110"/>
      <c r="M92" s="110"/>
      <c r="N92" s="110"/>
      <c r="O92" s="110"/>
      <c r="P92" s="110"/>
    </row>
    <row r="93" spans="1:16" x14ac:dyDescent="0.25">
      <c r="A93" s="49">
        <f>ROW()/3-1</f>
        <v>30</v>
      </c>
      <c r="B93" s="113"/>
      <c r="C93" s="16" t="str">
        <f ca="1">IF($B91="","",IF(Zdroj!$AS$9="ano",IF(OFFSET(Zdroj!M$16,'k rozhodnutí'!$A90,0)="","","Anonymizováno"),IF(OFFSET(Zdroj!M$16,'k rozhodnutí'!$A90,0)="","",OFFSET(Zdroj!M$16,'k rozhodnutí'!$A90,0))))</f>
        <v/>
      </c>
      <c r="D93" s="3" t="str">
        <f ca="1">IF($B91="","",CONCATENATE("Dotace bude použita na:","
",OFFSET(Zdroj!P$16,'k rozhodnutí'!$A90,0)))</f>
        <v/>
      </c>
      <c r="E93" s="115"/>
      <c r="F93" s="19" t="str">
        <f ca="1">IF($B91="","",OFFSET(Zdroj!V$16,'k rozhodnutí'!$A90,0))</f>
        <v/>
      </c>
      <c r="G93" s="23" t="str">
        <f ca="1">IF($B91="","",OFFSET(Zdroj!CC$16,'k rozhodnutí'!$A90,0))</f>
        <v/>
      </c>
      <c r="H93" s="116"/>
      <c r="I93" s="117"/>
      <c r="J93" s="110"/>
      <c r="K93" s="110"/>
      <c r="L93" s="110"/>
      <c r="M93" s="110"/>
      <c r="N93" s="110"/>
      <c r="O93" s="110"/>
      <c r="P93" s="110"/>
    </row>
    <row r="94" spans="1:16" ht="15.75" x14ac:dyDescent="0.25">
      <c r="A94" s="49"/>
      <c r="B94" s="60" t="str">
        <f ca="1">IF(OFFSET(Zdroj!$B$16,A93,0)&gt;0,A96,"")</f>
        <v/>
      </c>
      <c r="C94" s="2" t="str">
        <f ca="1">IF($B94="","",IF(Zdroj!$AS$9="ano",CONCATENATE(OFFSET(Zdroj!C$16,'k rozhodnutí'!$A93,0),"
","Anonymizováno","
",OFFSET(Zdroj!E$16,'k rozhodnutí'!$A93,0),"
",OFFSET(Zdroj!F$16,'k rozhodnutí'!$A93,0)),CONCATENATE(OFFSET(Zdroj!C$16,'k rozhodnutí'!$A93,0),"
",OFFSET(Zdroj!D$16,'k rozhodnutí'!$A93,0),"
",OFFSET(Zdroj!E$16,'k rozhodnutí'!$A93,0),"
",OFFSET(Zdroj!F$16,'k rozhodnutí'!$A93,0))))</f>
        <v/>
      </c>
      <c r="D94" s="11" t="str">
        <f ca="1">IF($B94="","",OFFSET(Zdroj!N$16,'k rozhodnutí'!$A93,0))</f>
        <v/>
      </c>
      <c r="E94" s="115" t="str">
        <f ca="1">IF($B94="","",OFFSET(Zdroj!T$16,'k rozhodnutí'!$A93,0))</f>
        <v/>
      </c>
      <c r="F94" s="19" t="str">
        <f ca="1">IF($B94="","",OFFSET(Zdroj!U$16,'k rozhodnutí'!$A93,0))</f>
        <v/>
      </c>
      <c r="G94" s="114" t="str">
        <f ca="1">IF($B94="","",OFFSET(Zdroj!W$16,'k rozhodnutí'!$A93,0))</f>
        <v/>
      </c>
      <c r="H94" s="116" t="str">
        <f ca="1">IF($B94="","",OFFSET(Zdroj!Y$16,'k rozhodnutí'!$A93,0))</f>
        <v/>
      </c>
      <c r="I94" s="117" t="str">
        <f ca="1">IF(B94="","",'k rozhodnutí detailní'!I94)</f>
        <v/>
      </c>
      <c r="J94" s="110" t="str">
        <f ca="1">IF($B94="","",OFFSET(Zdroj!Z$16,'k rozhodnutí'!$A93,0))</f>
        <v/>
      </c>
      <c r="K94" s="110" t="str">
        <f ca="1">IF($B94="","",OFFSET(Zdroj!AC$16,'k rozhodnutí'!$A93,0))</f>
        <v/>
      </c>
      <c r="L94" s="110" t="str">
        <f ca="1">IF($B94="","",OFFSET(Zdroj!AD$16,'k rozhodnutí'!$A93,0))</f>
        <v/>
      </c>
      <c r="M94" s="110" t="str">
        <f ca="1">IF($B94="","",OFFSET(Zdroj!AE$16,'k rozhodnutí'!$A93,0))</f>
        <v/>
      </c>
      <c r="N94" s="110" t="str">
        <f ca="1">IF($B94="","",OFFSET(Zdroj!AF$16,'k rozhodnutí'!$A93,0))</f>
        <v/>
      </c>
      <c r="O94" s="110" t="str">
        <f ca="1">IF($B94="","",OFFSET(Zdroj!AG$16,'k rozhodnutí'!$A93,0))</f>
        <v/>
      </c>
      <c r="P94" s="110" t="str">
        <f ca="1">IF($B94="","",OFFSET(Zdroj!AH$16,'k rozhodnutí'!$A93,0))</f>
        <v/>
      </c>
    </row>
    <row r="95" spans="1:16" x14ac:dyDescent="0.25">
      <c r="A95" s="49"/>
      <c r="B95" s="113" t="str">
        <f ca="1">IF(OFFSET(Zdroj!$B$16,A93,0)&gt;0,OFFSET(Zdroj!$B$16,A93,0)+0,"")</f>
        <v/>
      </c>
      <c r="C95" s="2" t="str">
        <f ca="1">IF($B94="","",IF(Zdroj!$AS$9="ano",CONCATENATE("Okres:","
",OFFSET(Zdroj!CH$16,'k rozhodnutí'!$A93,0),"
","Právní forma","
",OFFSET(Zdroj!H$16,'k rozhodnutí'!$A93,0),"
",IF(OFFSET(Zdroj!I$16,'k rozhodnutí'!$A93,0)="","","IČO: "),OFFSET(Zdroj!I$16,'k rozhodnutí'!$A93,0),"
","B.Ú. ",IF(OFFSET(Zdroj!J$16,'k rozhodnutí'!$A93,0)="","","Anonymizováno")),CONCATENATE("Okres:","
",OFFSET(Zdroj!CH$16,'k rozhodnutí'!$A93,0),"
","Právní forma","
",OFFSET(Zdroj!H$16,'k rozhodnutí'!$A93,0),"
",IF(OFFSET(Zdroj!I$16,'k rozhodnutí'!$A93,0)="","","IČO: "),OFFSET(Zdroj!I$16,'k rozhodnutí'!$A93,0),"
","B.Ú. ",OFFSET(Zdroj!J$16,'k rozhodnutí'!$A93,0))))</f>
        <v/>
      </c>
      <c r="D95" s="3" t="str">
        <f ca="1">IF($B94="","",OFFSET(Zdroj!O$16,'k rozhodnutí'!$A93,0))</f>
        <v/>
      </c>
      <c r="E95" s="115"/>
      <c r="F95" s="18"/>
      <c r="G95" s="114"/>
      <c r="H95" s="116"/>
      <c r="I95" s="117"/>
      <c r="J95" s="110"/>
      <c r="K95" s="110"/>
      <c r="L95" s="110"/>
      <c r="M95" s="110"/>
      <c r="N95" s="110"/>
      <c r="O95" s="110"/>
      <c r="P95" s="110"/>
    </row>
    <row r="96" spans="1:16" x14ac:dyDescent="0.25">
      <c r="A96" s="49">
        <f>ROW()/3-1</f>
        <v>31</v>
      </c>
      <c r="B96" s="113"/>
      <c r="C96" s="16" t="str">
        <f ca="1">IF($B94="","",IF(Zdroj!$AS$9="ano",IF(OFFSET(Zdroj!M$16,'k rozhodnutí'!$A93,0)="","","Anonymizováno"),IF(OFFSET(Zdroj!M$16,'k rozhodnutí'!$A93,0)="","",OFFSET(Zdroj!M$16,'k rozhodnutí'!$A93,0))))</f>
        <v/>
      </c>
      <c r="D96" s="3" t="str">
        <f ca="1">IF($B94="","",CONCATENATE("Dotace bude použita na:","
",OFFSET(Zdroj!P$16,'k rozhodnutí'!$A93,0)))</f>
        <v/>
      </c>
      <c r="E96" s="115"/>
      <c r="F96" s="19" t="str">
        <f ca="1">IF($B94="","",OFFSET(Zdroj!V$16,'k rozhodnutí'!$A93,0))</f>
        <v/>
      </c>
      <c r="G96" s="23" t="str">
        <f ca="1">IF($B94="","",OFFSET(Zdroj!CC$16,'k rozhodnutí'!$A93,0))</f>
        <v/>
      </c>
      <c r="H96" s="116"/>
      <c r="I96" s="117"/>
      <c r="J96" s="110"/>
      <c r="K96" s="110"/>
      <c r="L96" s="110"/>
      <c r="M96" s="110"/>
      <c r="N96" s="110"/>
      <c r="O96" s="110"/>
      <c r="P96" s="110"/>
    </row>
    <row r="97" spans="1:16" ht="15.75" x14ac:dyDescent="0.25">
      <c r="A97" s="49"/>
      <c r="B97" s="60" t="str">
        <f ca="1">IF(OFFSET(Zdroj!$B$16,A96,0)&gt;0,A99,"")</f>
        <v/>
      </c>
      <c r="C97" s="2" t="str">
        <f ca="1">IF($B97="","",IF(Zdroj!$AS$9="ano",CONCATENATE(OFFSET(Zdroj!C$16,'k rozhodnutí'!$A96,0),"
","Anonymizováno","
",OFFSET(Zdroj!E$16,'k rozhodnutí'!$A96,0),"
",OFFSET(Zdroj!F$16,'k rozhodnutí'!$A96,0)),CONCATENATE(OFFSET(Zdroj!C$16,'k rozhodnutí'!$A96,0),"
",OFFSET(Zdroj!D$16,'k rozhodnutí'!$A96,0),"
",OFFSET(Zdroj!E$16,'k rozhodnutí'!$A96,0),"
",OFFSET(Zdroj!F$16,'k rozhodnutí'!$A96,0))))</f>
        <v/>
      </c>
      <c r="D97" s="11" t="str">
        <f ca="1">IF($B97="","",OFFSET(Zdroj!N$16,'k rozhodnutí'!$A96,0))</f>
        <v/>
      </c>
      <c r="E97" s="115" t="str">
        <f ca="1">IF($B97="","",OFFSET(Zdroj!T$16,'k rozhodnutí'!$A96,0))</f>
        <v/>
      </c>
      <c r="F97" s="19" t="str">
        <f ca="1">IF($B97="","",OFFSET(Zdroj!U$16,'k rozhodnutí'!$A96,0))</f>
        <v/>
      </c>
      <c r="G97" s="114" t="str">
        <f ca="1">IF($B97="","",OFFSET(Zdroj!W$16,'k rozhodnutí'!$A96,0))</f>
        <v/>
      </c>
      <c r="H97" s="116" t="str">
        <f ca="1">IF($B97="","",OFFSET(Zdroj!Y$16,'k rozhodnutí'!$A96,0))</f>
        <v/>
      </c>
      <c r="I97" s="117" t="str">
        <f ca="1">IF(B97="","",'k rozhodnutí detailní'!I97)</f>
        <v/>
      </c>
      <c r="J97" s="110" t="str">
        <f ca="1">IF($B97="","",OFFSET(Zdroj!Z$16,'k rozhodnutí'!$A96,0))</f>
        <v/>
      </c>
      <c r="K97" s="110" t="str">
        <f ca="1">IF($B97="","",OFFSET(Zdroj!AC$16,'k rozhodnutí'!$A96,0))</f>
        <v/>
      </c>
      <c r="L97" s="110" t="str">
        <f ca="1">IF($B97="","",OFFSET(Zdroj!AD$16,'k rozhodnutí'!$A96,0))</f>
        <v/>
      </c>
      <c r="M97" s="110" t="str">
        <f ca="1">IF($B97="","",OFFSET(Zdroj!AE$16,'k rozhodnutí'!$A96,0))</f>
        <v/>
      </c>
      <c r="N97" s="110" t="str">
        <f ca="1">IF($B97="","",OFFSET(Zdroj!AF$16,'k rozhodnutí'!$A96,0))</f>
        <v/>
      </c>
      <c r="O97" s="110" t="str">
        <f ca="1">IF($B97="","",OFFSET(Zdroj!AG$16,'k rozhodnutí'!$A96,0))</f>
        <v/>
      </c>
      <c r="P97" s="110" t="str">
        <f ca="1">IF($B97="","",OFFSET(Zdroj!AH$16,'k rozhodnutí'!$A96,0))</f>
        <v/>
      </c>
    </row>
    <row r="98" spans="1:16" x14ac:dyDescent="0.25">
      <c r="A98" s="49"/>
      <c r="B98" s="113" t="str">
        <f ca="1">IF(OFFSET(Zdroj!$B$16,A96,0)&gt;0,OFFSET(Zdroj!$B$16,A96,0)+0,"")</f>
        <v/>
      </c>
      <c r="C98" s="2" t="str">
        <f ca="1">IF($B97="","",IF(Zdroj!$AS$9="ano",CONCATENATE("Okres:","
",OFFSET(Zdroj!CH$16,'k rozhodnutí'!$A96,0),"
","Právní forma","
",OFFSET(Zdroj!H$16,'k rozhodnutí'!$A96,0),"
",IF(OFFSET(Zdroj!I$16,'k rozhodnutí'!$A96,0)="","","IČO: "),OFFSET(Zdroj!I$16,'k rozhodnutí'!$A96,0),"
","B.Ú. ",IF(OFFSET(Zdroj!J$16,'k rozhodnutí'!$A96,0)="","","Anonymizováno")),CONCATENATE("Okres:","
",OFFSET(Zdroj!CH$16,'k rozhodnutí'!$A96,0),"
","Právní forma","
",OFFSET(Zdroj!H$16,'k rozhodnutí'!$A96,0),"
",IF(OFFSET(Zdroj!I$16,'k rozhodnutí'!$A96,0)="","","IČO: "),OFFSET(Zdroj!I$16,'k rozhodnutí'!$A96,0),"
","B.Ú. ",OFFSET(Zdroj!J$16,'k rozhodnutí'!$A96,0))))</f>
        <v/>
      </c>
      <c r="D98" s="3" t="str">
        <f ca="1">IF($B97="","",OFFSET(Zdroj!O$16,'k rozhodnutí'!$A96,0))</f>
        <v/>
      </c>
      <c r="E98" s="115"/>
      <c r="F98" s="18"/>
      <c r="G98" s="114"/>
      <c r="H98" s="116"/>
      <c r="I98" s="117"/>
      <c r="J98" s="110"/>
      <c r="K98" s="110"/>
      <c r="L98" s="110"/>
      <c r="M98" s="110"/>
      <c r="N98" s="110"/>
      <c r="O98" s="110"/>
      <c r="P98" s="110"/>
    </row>
    <row r="99" spans="1:16" x14ac:dyDescent="0.25">
      <c r="A99" s="49">
        <f>ROW()/3-1</f>
        <v>32</v>
      </c>
      <c r="B99" s="113"/>
      <c r="C99" s="16" t="str">
        <f ca="1">IF($B97="","",IF(Zdroj!$AS$9="ano",IF(OFFSET(Zdroj!M$16,'k rozhodnutí'!$A96,0)="","","Anonymizováno"),IF(OFFSET(Zdroj!M$16,'k rozhodnutí'!$A96,0)="","",OFFSET(Zdroj!M$16,'k rozhodnutí'!$A96,0))))</f>
        <v/>
      </c>
      <c r="D99" s="3" t="str">
        <f ca="1">IF($B97="","",CONCATENATE("Dotace bude použita na:","
",OFFSET(Zdroj!P$16,'k rozhodnutí'!$A96,0)))</f>
        <v/>
      </c>
      <c r="E99" s="115"/>
      <c r="F99" s="19" t="str">
        <f ca="1">IF($B97="","",OFFSET(Zdroj!V$16,'k rozhodnutí'!$A96,0))</f>
        <v/>
      </c>
      <c r="G99" s="23" t="str">
        <f ca="1">IF($B97="","",OFFSET(Zdroj!CC$16,'k rozhodnutí'!$A96,0))</f>
        <v/>
      </c>
      <c r="H99" s="116"/>
      <c r="I99" s="117"/>
      <c r="J99" s="110"/>
      <c r="K99" s="110"/>
      <c r="L99" s="110"/>
      <c r="M99" s="110"/>
      <c r="N99" s="110"/>
      <c r="O99" s="110"/>
      <c r="P99" s="110"/>
    </row>
    <row r="100" spans="1:16" ht="15.75" x14ac:dyDescent="0.25">
      <c r="A100" s="49"/>
      <c r="B100" s="60" t="str">
        <f ca="1">IF(OFFSET(Zdroj!$B$16,A99,0)&gt;0,A102,"")</f>
        <v/>
      </c>
      <c r="C100" s="2" t="str">
        <f ca="1">IF($B100="","",IF(Zdroj!$AS$9="ano",CONCATENATE(OFFSET(Zdroj!C$16,'k rozhodnutí'!$A99,0),"
","Anonymizováno","
",OFFSET(Zdroj!E$16,'k rozhodnutí'!$A99,0),"
",OFFSET(Zdroj!F$16,'k rozhodnutí'!$A99,0)),CONCATENATE(OFFSET(Zdroj!C$16,'k rozhodnutí'!$A99,0),"
",OFFSET(Zdroj!D$16,'k rozhodnutí'!$A99,0),"
",OFFSET(Zdroj!E$16,'k rozhodnutí'!$A99,0),"
",OFFSET(Zdroj!F$16,'k rozhodnutí'!$A99,0))))</f>
        <v/>
      </c>
      <c r="D100" s="11" t="str">
        <f ca="1">IF($B100="","",OFFSET(Zdroj!N$16,'k rozhodnutí'!$A99,0))</f>
        <v/>
      </c>
      <c r="E100" s="115" t="str">
        <f ca="1">IF($B100="","",OFFSET(Zdroj!T$16,'k rozhodnutí'!$A99,0))</f>
        <v/>
      </c>
      <c r="F100" s="19" t="str">
        <f ca="1">IF($B100="","",OFFSET(Zdroj!U$16,'k rozhodnutí'!$A99,0))</f>
        <v/>
      </c>
      <c r="G100" s="114" t="str">
        <f ca="1">IF($B100="","",OFFSET(Zdroj!W$16,'k rozhodnutí'!$A99,0))</f>
        <v/>
      </c>
      <c r="H100" s="116" t="str">
        <f ca="1">IF($B100="","",OFFSET(Zdroj!Y$16,'k rozhodnutí'!$A99,0))</f>
        <v/>
      </c>
      <c r="I100" s="117" t="str">
        <f ca="1">IF(B100="","",'k rozhodnutí detailní'!I100)</f>
        <v/>
      </c>
      <c r="J100" s="110" t="str">
        <f ca="1">IF($B100="","",OFFSET(Zdroj!Z$16,'k rozhodnutí'!$A99,0))</f>
        <v/>
      </c>
      <c r="K100" s="110" t="str">
        <f ca="1">IF($B100="","",OFFSET(Zdroj!AC$16,'k rozhodnutí'!$A99,0))</f>
        <v/>
      </c>
      <c r="L100" s="110" t="str">
        <f ca="1">IF($B100="","",OFFSET(Zdroj!AD$16,'k rozhodnutí'!$A99,0))</f>
        <v/>
      </c>
      <c r="M100" s="110" t="str">
        <f ca="1">IF($B100="","",OFFSET(Zdroj!AE$16,'k rozhodnutí'!$A99,0))</f>
        <v/>
      </c>
      <c r="N100" s="110" t="str">
        <f ca="1">IF($B100="","",OFFSET(Zdroj!AF$16,'k rozhodnutí'!$A99,0))</f>
        <v/>
      </c>
      <c r="O100" s="110" t="str">
        <f ca="1">IF($B100="","",OFFSET(Zdroj!AG$16,'k rozhodnutí'!$A99,0))</f>
        <v/>
      </c>
      <c r="P100" s="110" t="str">
        <f ca="1">IF($B100="","",OFFSET(Zdroj!AH$16,'k rozhodnutí'!$A99,0))</f>
        <v/>
      </c>
    </row>
    <row r="101" spans="1:16" x14ac:dyDescent="0.25">
      <c r="A101" s="49"/>
      <c r="B101" s="113" t="str">
        <f ca="1">IF(OFFSET(Zdroj!$B$16,A99,0)&gt;0,OFFSET(Zdroj!$B$16,A99,0)+0,"")</f>
        <v/>
      </c>
      <c r="C101" s="2" t="str">
        <f ca="1">IF($B100="","",IF(Zdroj!$AS$9="ano",CONCATENATE("Okres:","
",OFFSET(Zdroj!CH$16,'k rozhodnutí'!$A99,0),"
","Právní forma","
",OFFSET(Zdroj!H$16,'k rozhodnutí'!$A99,0),"
",IF(OFFSET(Zdroj!I$16,'k rozhodnutí'!$A99,0)="","","IČO: "),OFFSET(Zdroj!I$16,'k rozhodnutí'!$A99,0),"
","B.Ú. ",IF(OFFSET(Zdroj!J$16,'k rozhodnutí'!$A99,0)="","","Anonymizováno")),CONCATENATE("Okres:","
",OFFSET(Zdroj!CH$16,'k rozhodnutí'!$A99,0),"
","Právní forma","
",OFFSET(Zdroj!H$16,'k rozhodnutí'!$A99,0),"
",IF(OFFSET(Zdroj!I$16,'k rozhodnutí'!$A99,0)="","","IČO: "),OFFSET(Zdroj!I$16,'k rozhodnutí'!$A99,0),"
","B.Ú. ",OFFSET(Zdroj!J$16,'k rozhodnutí'!$A99,0))))</f>
        <v/>
      </c>
      <c r="D101" s="3" t="str">
        <f ca="1">IF($B100="","",OFFSET(Zdroj!O$16,'k rozhodnutí'!$A99,0))</f>
        <v/>
      </c>
      <c r="E101" s="115"/>
      <c r="F101" s="18"/>
      <c r="G101" s="114"/>
      <c r="H101" s="116"/>
      <c r="I101" s="117"/>
      <c r="J101" s="110"/>
      <c r="K101" s="110"/>
      <c r="L101" s="110"/>
      <c r="M101" s="110"/>
      <c r="N101" s="110"/>
      <c r="O101" s="110"/>
      <c r="P101" s="110"/>
    </row>
    <row r="102" spans="1:16" x14ac:dyDescent="0.25">
      <c r="A102" s="49">
        <f>ROW()/3-1</f>
        <v>33</v>
      </c>
      <c r="B102" s="113"/>
      <c r="C102" s="16" t="str">
        <f ca="1">IF($B100="","",IF(Zdroj!$AS$9="ano",IF(OFFSET(Zdroj!M$16,'k rozhodnutí'!$A99,0)="","","Anonymizováno"),IF(OFFSET(Zdroj!M$16,'k rozhodnutí'!$A99,0)="","",OFFSET(Zdroj!M$16,'k rozhodnutí'!$A99,0))))</f>
        <v/>
      </c>
      <c r="D102" s="3" t="str">
        <f ca="1">IF($B100="","",CONCATENATE("Dotace bude použita na:","
",OFFSET(Zdroj!P$16,'k rozhodnutí'!$A99,0)))</f>
        <v/>
      </c>
      <c r="E102" s="115"/>
      <c r="F102" s="19" t="str">
        <f ca="1">IF($B100="","",OFFSET(Zdroj!V$16,'k rozhodnutí'!$A99,0))</f>
        <v/>
      </c>
      <c r="G102" s="23" t="str">
        <f ca="1">IF($B100="","",OFFSET(Zdroj!CC$16,'k rozhodnutí'!$A99,0))</f>
        <v/>
      </c>
      <c r="H102" s="116"/>
      <c r="I102" s="117"/>
      <c r="J102" s="110"/>
      <c r="K102" s="110"/>
      <c r="L102" s="110"/>
      <c r="M102" s="110"/>
      <c r="N102" s="110"/>
      <c r="O102" s="110"/>
      <c r="P102" s="110"/>
    </row>
    <row r="103" spans="1:16" ht="15.75" x14ac:dyDescent="0.25">
      <c r="A103" s="49"/>
      <c r="B103" s="60" t="str">
        <f ca="1">IF(OFFSET(Zdroj!$B$16,A102,0)&gt;0,A105,"")</f>
        <v/>
      </c>
      <c r="C103" s="2" t="str">
        <f ca="1">IF($B103="","",IF(Zdroj!$AS$9="ano",CONCATENATE(OFFSET(Zdroj!C$16,'k rozhodnutí'!$A102,0),"
","Anonymizováno","
",OFFSET(Zdroj!E$16,'k rozhodnutí'!$A102,0),"
",OFFSET(Zdroj!F$16,'k rozhodnutí'!$A102,0)),CONCATENATE(OFFSET(Zdroj!C$16,'k rozhodnutí'!$A102,0),"
",OFFSET(Zdroj!D$16,'k rozhodnutí'!$A102,0),"
",OFFSET(Zdroj!E$16,'k rozhodnutí'!$A102,0),"
",OFFSET(Zdroj!F$16,'k rozhodnutí'!$A102,0))))</f>
        <v/>
      </c>
      <c r="D103" s="11" t="str">
        <f ca="1">IF($B103="","",OFFSET(Zdroj!N$16,'k rozhodnutí'!$A102,0))</f>
        <v/>
      </c>
      <c r="E103" s="115" t="str">
        <f ca="1">IF($B103="","",OFFSET(Zdroj!T$16,'k rozhodnutí'!$A102,0))</f>
        <v/>
      </c>
      <c r="F103" s="19" t="str">
        <f ca="1">IF($B103="","",OFFSET(Zdroj!U$16,'k rozhodnutí'!$A102,0))</f>
        <v/>
      </c>
      <c r="G103" s="114" t="str">
        <f ca="1">IF($B103="","",OFFSET(Zdroj!W$16,'k rozhodnutí'!$A102,0))</f>
        <v/>
      </c>
      <c r="H103" s="116" t="str">
        <f ca="1">IF($B103="","",OFFSET(Zdroj!Y$16,'k rozhodnutí'!$A102,0))</f>
        <v/>
      </c>
      <c r="I103" s="117" t="str">
        <f ca="1">IF(B103="","",'k rozhodnutí detailní'!I103)</f>
        <v/>
      </c>
      <c r="J103" s="110" t="str">
        <f ca="1">IF($B103="","",OFFSET(Zdroj!Z$16,'k rozhodnutí'!$A102,0))</f>
        <v/>
      </c>
      <c r="K103" s="110" t="str">
        <f ca="1">IF($B103="","",OFFSET(Zdroj!AC$16,'k rozhodnutí'!$A102,0))</f>
        <v/>
      </c>
      <c r="L103" s="110" t="str">
        <f ca="1">IF($B103="","",OFFSET(Zdroj!AD$16,'k rozhodnutí'!$A102,0))</f>
        <v/>
      </c>
      <c r="M103" s="110" t="str">
        <f ca="1">IF($B103="","",OFFSET(Zdroj!AE$16,'k rozhodnutí'!$A102,0))</f>
        <v/>
      </c>
      <c r="N103" s="110" t="str">
        <f ca="1">IF($B103="","",OFFSET(Zdroj!AF$16,'k rozhodnutí'!$A102,0))</f>
        <v/>
      </c>
      <c r="O103" s="110" t="str">
        <f ca="1">IF($B103="","",OFFSET(Zdroj!AG$16,'k rozhodnutí'!$A102,0))</f>
        <v/>
      </c>
      <c r="P103" s="110" t="str">
        <f ca="1">IF($B103="","",OFFSET(Zdroj!AH$16,'k rozhodnutí'!$A102,0))</f>
        <v/>
      </c>
    </row>
    <row r="104" spans="1:16" x14ac:dyDescent="0.25">
      <c r="A104" s="49"/>
      <c r="B104" s="113" t="str">
        <f ca="1">IF(OFFSET(Zdroj!$B$16,A102,0)&gt;0,OFFSET(Zdroj!$B$16,A102,0)+0,"")</f>
        <v/>
      </c>
      <c r="C104" s="2" t="str">
        <f ca="1">IF($B103="","",IF(Zdroj!$AS$9="ano",CONCATENATE("Okres:","
",OFFSET(Zdroj!CH$16,'k rozhodnutí'!$A102,0),"
","Právní forma","
",OFFSET(Zdroj!H$16,'k rozhodnutí'!$A102,0),"
",IF(OFFSET(Zdroj!I$16,'k rozhodnutí'!$A102,0)="","","IČO: "),OFFSET(Zdroj!I$16,'k rozhodnutí'!$A102,0),"
","B.Ú. ",IF(OFFSET(Zdroj!J$16,'k rozhodnutí'!$A102,0)="","","Anonymizováno")),CONCATENATE("Okres:","
",OFFSET(Zdroj!CH$16,'k rozhodnutí'!$A102,0),"
","Právní forma","
",OFFSET(Zdroj!H$16,'k rozhodnutí'!$A102,0),"
",IF(OFFSET(Zdroj!I$16,'k rozhodnutí'!$A102,0)="","","IČO: "),OFFSET(Zdroj!I$16,'k rozhodnutí'!$A102,0),"
","B.Ú. ",OFFSET(Zdroj!J$16,'k rozhodnutí'!$A102,0))))</f>
        <v/>
      </c>
      <c r="D104" s="3" t="str">
        <f ca="1">IF($B103="","",OFFSET(Zdroj!O$16,'k rozhodnutí'!$A102,0))</f>
        <v/>
      </c>
      <c r="E104" s="115"/>
      <c r="F104" s="18"/>
      <c r="G104" s="114"/>
      <c r="H104" s="116"/>
      <c r="I104" s="117"/>
      <c r="J104" s="110"/>
      <c r="K104" s="110"/>
      <c r="L104" s="110"/>
      <c r="M104" s="110"/>
      <c r="N104" s="110"/>
      <c r="O104" s="110"/>
      <c r="P104" s="110"/>
    </row>
    <row r="105" spans="1:16" x14ac:dyDescent="0.25">
      <c r="A105" s="49">
        <f>ROW()/3-1</f>
        <v>34</v>
      </c>
      <c r="B105" s="113"/>
      <c r="C105" s="16" t="str">
        <f ca="1">IF($B103="","",IF(Zdroj!$AS$9="ano",IF(OFFSET(Zdroj!M$16,'k rozhodnutí'!$A102,0)="","","Anonymizováno"),IF(OFFSET(Zdroj!M$16,'k rozhodnutí'!$A102,0)="","",OFFSET(Zdroj!M$16,'k rozhodnutí'!$A102,0))))</f>
        <v/>
      </c>
      <c r="D105" s="3" t="str">
        <f ca="1">IF($B103="","",CONCATENATE("Dotace bude použita na:","
",OFFSET(Zdroj!P$16,'k rozhodnutí'!$A102,0)))</f>
        <v/>
      </c>
      <c r="E105" s="115"/>
      <c r="F105" s="19" t="str">
        <f ca="1">IF($B103="","",OFFSET(Zdroj!V$16,'k rozhodnutí'!$A102,0))</f>
        <v/>
      </c>
      <c r="G105" s="23" t="str">
        <f ca="1">IF($B103="","",OFFSET(Zdroj!CC$16,'k rozhodnutí'!$A102,0))</f>
        <v/>
      </c>
      <c r="H105" s="116"/>
      <c r="I105" s="117"/>
      <c r="J105" s="110"/>
      <c r="K105" s="110"/>
      <c r="L105" s="110"/>
      <c r="M105" s="110"/>
      <c r="N105" s="110"/>
      <c r="O105" s="110"/>
      <c r="P105" s="110"/>
    </row>
    <row r="106" spans="1:16" ht="15.75" x14ac:dyDescent="0.25">
      <c r="A106" s="49"/>
      <c r="B106" s="60" t="str">
        <f ca="1">IF(OFFSET(Zdroj!$B$16,A105,0)&gt;0,A108,"")</f>
        <v/>
      </c>
      <c r="C106" s="2" t="str">
        <f ca="1">IF($B106="","",IF(Zdroj!$AS$9="ano",CONCATENATE(OFFSET(Zdroj!C$16,'k rozhodnutí'!$A105,0),"
","Anonymizováno","
",OFFSET(Zdroj!E$16,'k rozhodnutí'!$A105,0),"
",OFFSET(Zdroj!F$16,'k rozhodnutí'!$A105,0)),CONCATENATE(OFFSET(Zdroj!C$16,'k rozhodnutí'!$A105,0),"
",OFFSET(Zdroj!D$16,'k rozhodnutí'!$A105,0),"
",OFFSET(Zdroj!E$16,'k rozhodnutí'!$A105,0),"
",OFFSET(Zdroj!F$16,'k rozhodnutí'!$A105,0))))</f>
        <v/>
      </c>
      <c r="D106" s="11" t="str">
        <f ca="1">IF($B106="","",OFFSET(Zdroj!N$16,'k rozhodnutí'!$A105,0))</f>
        <v/>
      </c>
      <c r="E106" s="115" t="str">
        <f ca="1">IF($B106="","",OFFSET(Zdroj!T$16,'k rozhodnutí'!$A105,0))</f>
        <v/>
      </c>
      <c r="F106" s="19" t="str">
        <f ca="1">IF($B106="","",OFFSET(Zdroj!U$16,'k rozhodnutí'!$A105,0))</f>
        <v/>
      </c>
      <c r="G106" s="114" t="str">
        <f ca="1">IF($B106="","",OFFSET(Zdroj!W$16,'k rozhodnutí'!$A105,0))</f>
        <v/>
      </c>
      <c r="H106" s="116" t="str">
        <f ca="1">IF($B106="","",OFFSET(Zdroj!Y$16,'k rozhodnutí'!$A105,0))</f>
        <v/>
      </c>
      <c r="I106" s="117" t="str">
        <f ca="1">IF(B106="","",'k rozhodnutí detailní'!I106)</f>
        <v/>
      </c>
      <c r="J106" s="110" t="str">
        <f ca="1">IF($B106="","",OFFSET(Zdroj!Z$16,'k rozhodnutí'!$A105,0))</f>
        <v/>
      </c>
      <c r="K106" s="110" t="str">
        <f ca="1">IF($B106="","",OFFSET(Zdroj!AC$16,'k rozhodnutí'!$A105,0))</f>
        <v/>
      </c>
      <c r="L106" s="110" t="str">
        <f ca="1">IF($B106="","",OFFSET(Zdroj!AD$16,'k rozhodnutí'!$A105,0))</f>
        <v/>
      </c>
      <c r="M106" s="110" t="str">
        <f ca="1">IF($B106="","",OFFSET(Zdroj!AE$16,'k rozhodnutí'!$A105,0))</f>
        <v/>
      </c>
      <c r="N106" s="110" t="str">
        <f ca="1">IF($B106="","",OFFSET(Zdroj!AF$16,'k rozhodnutí'!$A105,0))</f>
        <v/>
      </c>
      <c r="O106" s="110" t="str">
        <f ca="1">IF($B106="","",OFFSET(Zdroj!AG$16,'k rozhodnutí'!$A105,0))</f>
        <v/>
      </c>
      <c r="P106" s="110" t="str">
        <f ca="1">IF($B106="","",OFFSET(Zdroj!AH$16,'k rozhodnutí'!$A105,0))</f>
        <v/>
      </c>
    </row>
    <row r="107" spans="1:16" x14ac:dyDescent="0.25">
      <c r="A107" s="49"/>
      <c r="B107" s="113" t="str">
        <f ca="1">IF(OFFSET(Zdroj!$B$16,A105,0)&gt;0,OFFSET(Zdroj!$B$16,A105,0)+0,"")</f>
        <v/>
      </c>
      <c r="C107" s="2" t="str">
        <f ca="1">IF($B106="","",IF(Zdroj!$AS$9="ano",CONCATENATE("Okres:","
",OFFSET(Zdroj!CH$16,'k rozhodnutí'!$A105,0),"
","Právní forma","
",OFFSET(Zdroj!H$16,'k rozhodnutí'!$A105,0),"
",IF(OFFSET(Zdroj!I$16,'k rozhodnutí'!$A105,0)="","","IČO: "),OFFSET(Zdroj!I$16,'k rozhodnutí'!$A105,0),"
","B.Ú. ",IF(OFFSET(Zdroj!J$16,'k rozhodnutí'!$A105,0)="","","Anonymizováno")),CONCATENATE("Okres:","
",OFFSET(Zdroj!CH$16,'k rozhodnutí'!$A105,0),"
","Právní forma","
",OFFSET(Zdroj!H$16,'k rozhodnutí'!$A105,0),"
",IF(OFFSET(Zdroj!I$16,'k rozhodnutí'!$A105,0)="","","IČO: "),OFFSET(Zdroj!I$16,'k rozhodnutí'!$A105,0),"
","B.Ú. ",OFFSET(Zdroj!J$16,'k rozhodnutí'!$A105,0))))</f>
        <v/>
      </c>
      <c r="D107" s="3" t="str">
        <f ca="1">IF($B106="","",OFFSET(Zdroj!O$16,'k rozhodnutí'!$A105,0))</f>
        <v/>
      </c>
      <c r="E107" s="115"/>
      <c r="F107" s="18"/>
      <c r="G107" s="114"/>
      <c r="H107" s="116"/>
      <c r="I107" s="117"/>
      <c r="J107" s="110"/>
      <c r="K107" s="110"/>
      <c r="L107" s="110"/>
      <c r="M107" s="110"/>
      <c r="N107" s="110"/>
      <c r="O107" s="110"/>
      <c r="P107" s="110"/>
    </row>
    <row r="108" spans="1:16" x14ac:dyDescent="0.25">
      <c r="A108" s="49">
        <f>ROW()/3-1</f>
        <v>35</v>
      </c>
      <c r="B108" s="113"/>
      <c r="C108" s="16" t="str">
        <f ca="1">IF($B106="","",IF(Zdroj!$AS$9="ano",IF(OFFSET(Zdroj!M$16,'k rozhodnutí'!$A105,0)="","","Anonymizováno"),IF(OFFSET(Zdroj!M$16,'k rozhodnutí'!$A105,0)="","",OFFSET(Zdroj!M$16,'k rozhodnutí'!$A105,0))))</f>
        <v/>
      </c>
      <c r="D108" s="3" t="str">
        <f ca="1">IF($B106="","",CONCATENATE("Dotace bude použita na:","
",OFFSET(Zdroj!P$16,'k rozhodnutí'!$A105,0)))</f>
        <v/>
      </c>
      <c r="E108" s="115"/>
      <c r="F108" s="19" t="str">
        <f ca="1">IF($B106="","",OFFSET(Zdroj!V$16,'k rozhodnutí'!$A105,0))</f>
        <v/>
      </c>
      <c r="G108" s="23" t="str">
        <f ca="1">IF($B106="","",OFFSET(Zdroj!CC$16,'k rozhodnutí'!$A105,0))</f>
        <v/>
      </c>
      <c r="H108" s="116"/>
      <c r="I108" s="117"/>
      <c r="J108" s="110"/>
      <c r="K108" s="110"/>
      <c r="L108" s="110"/>
      <c r="M108" s="110"/>
      <c r="N108" s="110"/>
      <c r="O108" s="110"/>
      <c r="P108" s="110"/>
    </row>
    <row r="109" spans="1:16" ht="15.75" x14ac:dyDescent="0.25">
      <c r="A109" s="49"/>
      <c r="B109" s="60" t="str">
        <f ca="1">IF(OFFSET(Zdroj!$B$16,A108,0)&gt;0,A111,"")</f>
        <v/>
      </c>
      <c r="C109" s="2" t="str">
        <f ca="1">IF($B109="","",IF(Zdroj!$AS$9="ano",CONCATENATE(OFFSET(Zdroj!C$16,'k rozhodnutí'!$A108,0),"
","Anonymizováno","
",OFFSET(Zdroj!E$16,'k rozhodnutí'!$A108,0),"
",OFFSET(Zdroj!F$16,'k rozhodnutí'!$A108,0)),CONCATENATE(OFFSET(Zdroj!C$16,'k rozhodnutí'!$A108,0),"
",OFFSET(Zdroj!D$16,'k rozhodnutí'!$A108,0),"
",OFFSET(Zdroj!E$16,'k rozhodnutí'!$A108,0),"
",OFFSET(Zdroj!F$16,'k rozhodnutí'!$A108,0))))</f>
        <v/>
      </c>
      <c r="D109" s="11" t="str">
        <f ca="1">IF($B109="","",OFFSET(Zdroj!N$16,'k rozhodnutí'!$A108,0))</f>
        <v/>
      </c>
      <c r="E109" s="115" t="str">
        <f ca="1">IF($B109="","",OFFSET(Zdroj!T$16,'k rozhodnutí'!$A108,0))</f>
        <v/>
      </c>
      <c r="F109" s="19" t="str">
        <f ca="1">IF($B109="","",OFFSET(Zdroj!U$16,'k rozhodnutí'!$A108,0))</f>
        <v/>
      </c>
      <c r="G109" s="114" t="str">
        <f ca="1">IF($B109="","",OFFSET(Zdroj!W$16,'k rozhodnutí'!$A108,0))</f>
        <v/>
      </c>
      <c r="H109" s="116" t="str">
        <f ca="1">IF($B109="","",OFFSET(Zdroj!Y$16,'k rozhodnutí'!$A108,0))</f>
        <v/>
      </c>
      <c r="I109" s="117" t="str">
        <f ca="1">IF(B109="","",'k rozhodnutí detailní'!I109)</f>
        <v/>
      </c>
      <c r="J109" s="110" t="str">
        <f ca="1">IF($B109="","",OFFSET(Zdroj!Z$16,'k rozhodnutí'!$A108,0))</f>
        <v/>
      </c>
      <c r="K109" s="110" t="str">
        <f ca="1">IF($B109="","",OFFSET(Zdroj!AC$16,'k rozhodnutí'!$A108,0))</f>
        <v/>
      </c>
      <c r="L109" s="110" t="str">
        <f ca="1">IF($B109="","",OFFSET(Zdroj!AD$16,'k rozhodnutí'!$A108,0))</f>
        <v/>
      </c>
      <c r="M109" s="110" t="str">
        <f ca="1">IF($B109="","",OFFSET(Zdroj!AE$16,'k rozhodnutí'!$A108,0))</f>
        <v/>
      </c>
      <c r="N109" s="110" t="str">
        <f ca="1">IF($B109="","",OFFSET(Zdroj!AF$16,'k rozhodnutí'!$A108,0))</f>
        <v/>
      </c>
      <c r="O109" s="110" t="str">
        <f ca="1">IF($B109="","",OFFSET(Zdroj!AG$16,'k rozhodnutí'!$A108,0))</f>
        <v/>
      </c>
      <c r="P109" s="110" t="str">
        <f ca="1">IF($B109="","",OFFSET(Zdroj!AH$16,'k rozhodnutí'!$A108,0))</f>
        <v/>
      </c>
    </row>
    <row r="110" spans="1:16" x14ac:dyDescent="0.25">
      <c r="A110" s="49"/>
      <c r="B110" s="113" t="str">
        <f ca="1">IF(OFFSET(Zdroj!$B$16,A108,0)&gt;0,OFFSET(Zdroj!$B$16,A108,0)+0,"")</f>
        <v/>
      </c>
      <c r="C110" s="2" t="str">
        <f ca="1">IF($B109="","",IF(Zdroj!$AS$9="ano",CONCATENATE("Okres:","
",OFFSET(Zdroj!CH$16,'k rozhodnutí'!$A108,0),"
","Právní forma","
",OFFSET(Zdroj!H$16,'k rozhodnutí'!$A108,0),"
",IF(OFFSET(Zdroj!I$16,'k rozhodnutí'!$A108,0)="","","IČO: "),OFFSET(Zdroj!I$16,'k rozhodnutí'!$A108,0),"
","B.Ú. ",IF(OFFSET(Zdroj!J$16,'k rozhodnutí'!$A108,0)="","","Anonymizováno")),CONCATENATE("Okres:","
",OFFSET(Zdroj!CH$16,'k rozhodnutí'!$A108,0),"
","Právní forma","
",OFFSET(Zdroj!H$16,'k rozhodnutí'!$A108,0),"
",IF(OFFSET(Zdroj!I$16,'k rozhodnutí'!$A108,0)="","","IČO: "),OFFSET(Zdroj!I$16,'k rozhodnutí'!$A108,0),"
","B.Ú. ",OFFSET(Zdroj!J$16,'k rozhodnutí'!$A108,0))))</f>
        <v/>
      </c>
      <c r="D110" s="3" t="str">
        <f ca="1">IF($B109="","",OFFSET(Zdroj!O$16,'k rozhodnutí'!$A108,0))</f>
        <v/>
      </c>
      <c r="E110" s="115"/>
      <c r="F110" s="18"/>
      <c r="G110" s="114"/>
      <c r="H110" s="116"/>
      <c r="I110" s="117"/>
      <c r="J110" s="110"/>
      <c r="K110" s="110"/>
      <c r="L110" s="110"/>
      <c r="M110" s="110"/>
      <c r="N110" s="110"/>
      <c r="O110" s="110"/>
      <c r="P110" s="110"/>
    </row>
    <row r="111" spans="1:16" x14ac:dyDescent="0.25">
      <c r="A111" s="49">
        <f>ROW()/3-1</f>
        <v>36</v>
      </c>
      <c r="B111" s="113"/>
      <c r="C111" s="16" t="str">
        <f ca="1">IF($B109="","",IF(Zdroj!$AS$9="ano",IF(OFFSET(Zdroj!M$16,'k rozhodnutí'!$A108,0)="","","Anonymizováno"),IF(OFFSET(Zdroj!M$16,'k rozhodnutí'!$A108,0)="","",OFFSET(Zdroj!M$16,'k rozhodnutí'!$A108,0))))</f>
        <v/>
      </c>
      <c r="D111" s="3" t="str">
        <f ca="1">IF($B109="","",CONCATENATE("Dotace bude použita na:","
",OFFSET(Zdroj!P$16,'k rozhodnutí'!$A108,0)))</f>
        <v/>
      </c>
      <c r="E111" s="115"/>
      <c r="F111" s="19" t="str">
        <f ca="1">IF($B109="","",OFFSET(Zdroj!V$16,'k rozhodnutí'!$A108,0))</f>
        <v/>
      </c>
      <c r="G111" s="23" t="str">
        <f ca="1">IF($B109="","",OFFSET(Zdroj!CC$16,'k rozhodnutí'!$A108,0))</f>
        <v/>
      </c>
      <c r="H111" s="116"/>
      <c r="I111" s="117"/>
      <c r="J111" s="110"/>
      <c r="K111" s="110"/>
      <c r="L111" s="110"/>
      <c r="M111" s="110"/>
      <c r="N111" s="110"/>
      <c r="O111" s="110"/>
      <c r="P111" s="110"/>
    </row>
    <row r="112" spans="1:16" ht="15.75" x14ac:dyDescent="0.25">
      <c r="A112" s="49"/>
      <c r="B112" s="60" t="str">
        <f ca="1">IF(OFFSET(Zdroj!$B$16,A111,0)&gt;0,A114,"")</f>
        <v/>
      </c>
      <c r="C112" s="2" t="str">
        <f ca="1">IF($B112="","",IF(Zdroj!$AS$9="ano",CONCATENATE(OFFSET(Zdroj!C$16,'k rozhodnutí'!$A111,0),"
","Anonymizováno","
",OFFSET(Zdroj!E$16,'k rozhodnutí'!$A111,0),"
",OFFSET(Zdroj!F$16,'k rozhodnutí'!$A111,0)),CONCATENATE(OFFSET(Zdroj!C$16,'k rozhodnutí'!$A111,0),"
",OFFSET(Zdroj!D$16,'k rozhodnutí'!$A111,0),"
",OFFSET(Zdroj!E$16,'k rozhodnutí'!$A111,0),"
",OFFSET(Zdroj!F$16,'k rozhodnutí'!$A111,0))))</f>
        <v/>
      </c>
      <c r="D112" s="11" t="str">
        <f ca="1">IF($B112="","",OFFSET(Zdroj!N$16,'k rozhodnutí'!$A111,0))</f>
        <v/>
      </c>
      <c r="E112" s="115" t="str">
        <f ca="1">IF($B112="","",OFFSET(Zdroj!T$16,'k rozhodnutí'!$A111,0))</f>
        <v/>
      </c>
      <c r="F112" s="19" t="str">
        <f ca="1">IF($B112="","",OFFSET(Zdroj!U$16,'k rozhodnutí'!$A111,0))</f>
        <v/>
      </c>
      <c r="G112" s="114" t="str">
        <f ca="1">IF($B112="","",OFFSET(Zdroj!W$16,'k rozhodnutí'!$A111,0))</f>
        <v/>
      </c>
      <c r="H112" s="116" t="str">
        <f ca="1">IF($B112="","",OFFSET(Zdroj!Y$16,'k rozhodnutí'!$A111,0))</f>
        <v/>
      </c>
      <c r="I112" s="117" t="str">
        <f ca="1">IF(B112="","",'k rozhodnutí detailní'!I112)</f>
        <v/>
      </c>
      <c r="J112" s="110" t="str">
        <f ca="1">IF($B112="","",OFFSET(Zdroj!Z$16,'k rozhodnutí'!$A111,0))</f>
        <v/>
      </c>
      <c r="K112" s="110" t="str">
        <f ca="1">IF($B112="","",OFFSET(Zdroj!AC$16,'k rozhodnutí'!$A111,0))</f>
        <v/>
      </c>
      <c r="L112" s="110" t="str">
        <f ca="1">IF($B112="","",OFFSET(Zdroj!AD$16,'k rozhodnutí'!$A111,0))</f>
        <v/>
      </c>
      <c r="M112" s="110" t="str">
        <f ca="1">IF($B112="","",OFFSET(Zdroj!AE$16,'k rozhodnutí'!$A111,0))</f>
        <v/>
      </c>
      <c r="N112" s="110" t="str">
        <f ca="1">IF($B112="","",OFFSET(Zdroj!AF$16,'k rozhodnutí'!$A111,0))</f>
        <v/>
      </c>
      <c r="O112" s="110" t="str">
        <f ca="1">IF($B112="","",OFFSET(Zdroj!AG$16,'k rozhodnutí'!$A111,0))</f>
        <v/>
      </c>
      <c r="P112" s="110" t="str">
        <f ca="1">IF($B112="","",OFFSET(Zdroj!AH$16,'k rozhodnutí'!$A111,0))</f>
        <v/>
      </c>
    </row>
    <row r="113" spans="1:16" x14ac:dyDescent="0.25">
      <c r="A113" s="49"/>
      <c r="B113" s="113" t="str">
        <f ca="1">IF(OFFSET(Zdroj!$B$16,A111,0)&gt;0,OFFSET(Zdroj!$B$16,A111,0)+0,"")</f>
        <v/>
      </c>
      <c r="C113" s="2" t="str">
        <f ca="1">IF($B112="","",IF(Zdroj!$AS$9="ano",CONCATENATE("Okres:","
",OFFSET(Zdroj!CH$16,'k rozhodnutí'!$A111,0),"
","Právní forma","
",OFFSET(Zdroj!H$16,'k rozhodnutí'!$A111,0),"
",IF(OFFSET(Zdroj!I$16,'k rozhodnutí'!$A111,0)="","","IČO: "),OFFSET(Zdroj!I$16,'k rozhodnutí'!$A111,0),"
","B.Ú. ",IF(OFFSET(Zdroj!J$16,'k rozhodnutí'!$A111,0)="","","Anonymizováno")),CONCATENATE("Okres:","
",OFFSET(Zdroj!CH$16,'k rozhodnutí'!$A111,0),"
","Právní forma","
",OFFSET(Zdroj!H$16,'k rozhodnutí'!$A111,0),"
",IF(OFFSET(Zdroj!I$16,'k rozhodnutí'!$A111,0)="","","IČO: "),OFFSET(Zdroj!I$16,'k rozhodnutí'!$A111,0),"
","B.Ú. ",OFFSET(Zdroj!J$16,'k rozhodnutí'!$A111,0))))</f>
        <v/>
      </c>
      <c r="D113" s="3" t="str">
        <f ca="1">IF($B112="","",OFFSET(Zdroj!O$16,'k rozhodnutí'!$A111,0))</f>
        <v/>
      </c>
      <c r="E113" s="115"/>
      <c r="F113" s="18"/>
      <c r="G113" s="114"/>
      <c r="H113" s="116"/>
      <c r="I113" s="117"/>
      <c r="J113" s="110"/>
      <c r="K113" s="110"/>
      <c r="L113" s="110"/>
      <c r="M113" s="110"/>
      <c r="N113" s="110"/>
      <c r="O113" s="110"/>
      <c r="P113" s="110"/>
    </row>
    <row r="114" spans="1:16" x14ac:dyDescent="0.25">
      <c r="A114" s="49">
        <f>ROW()/3-1</f>
        <v>37</v>
      </c>
      <c r="B114" s="113"/>
      <c r="C114" s="16" t="str">
        <f ca="1">IF($B112="","",IF(Zdroj!$AS$9="ano",IF(OFFSET(Zdroj!M$16,'k rozhodnutí'!$A111,0)="","","Anonymizováno"),IF(OFFSET(Zdroj!M$16,'k rozhodnutí'!$A111,0)="","",OFFSET(Zdroj!M$16,'k rozhodnutí'!$A111,0))))</f>
        <v/>
      </c>
      <c r="D114" s="3" t="str">
        <f ca="1">IF($B112="","",CONCATENATE("Dotace bude použita na:","
",OFFSET(Zdroj!P$16,'k rozhodnutí'!$A111,0)))</f>
        <v/>
      </c>
      <c r="E114" s="115"/>
      <c r="F114" s="19" t="str">
        <f ca="1">IF($B112="","",OFFSET(Zdroj!V$16,'k rozhodnutí'!$A111,0))</f>
        <v/>
      </c>
      <c r="G114" s="23" t="str">
        <f ca="1">IF($B112="","",OFFSET(Zdroj!CC$16,'k rozhodnutí'!$A111,0))</f>
        <v/>
      </c>
      <c r="H114" s="116"/>
      <c r="I114" s="117"/>
      <c r="J114" s="110"/>
      <c r="K114" s="110"/>
      <c r="L114" s="110"/>
      <c r="M114" s="110"/>
      <c r="N114" s="110"/>
      <c r="O114" s="110"/>
      <c r="P114" s="110"/>
    </row>
    <row r="115" spans="1:16" ht="15.75" x14ac:dyDescent="0.25">
      <c r="A115" s="49"/>
      <c r="B115" s="60" t="str">
        <f ca="1">IF(OFFSET(Zdroj!$B$16,A114,0)&gt;0,A117,"")</f>
        <v/>
      </c>
      <c r="C115" s="2" t="str">
        <f ca="1">IF($B115="","",IF(Zdroj!$AS$9="ano",CONCATENATE(OFFSET(Zdroj!C$16,'k rozhodnutí'!$A114,0),"
","Anonymizováno","
",OFFSET(Zdroj!E$16,'k rozhodnutí'!$A114,0),"
",OFFSET(Zdroj!F$16,'k rozhodnutí'!$A114,0)),CONCATENATE(OFFSET(Zdroj!C$16,'k rozhodnutí'!$A114,0),"
",OFFSET(Zdroj!D$16,'k rozhodnutí'!$A114,0),"
",OFFSET(Zdroj!E$16,'k rozhodnutí'!$A114,0),"
",OFFSET(Zdroj!F$16,'k rozhodnutí'!$A114,0))))</f>
        <v/>
      </c>
      <c r="D115" s="11" t="str">
        <f ca="1">IF($B115="","",OFFSET(Zdroj!N$16,'k rozhodnutí'!$A114,0))</f>
        <v/>
      </c>
      <c r="E115" s="115" t="str">
        <f ca="1">IF($B115="","",OFFSET(Zdroj!T$16,'k rozhodnutí'!$A114,0))</f>
        <v/>
      </c>
      <c r="F115" s="19" t="str">
        <f ca="1">IF($B115="","",OFFSET(Zdroj!U$16,'k rozhodnutí'!$A114,0))</f>
        <v/>
      </c>
      <c r="G115" s="114" t="str">
        <f ca="1">IF($B115="","",OFFSET(Zdroj!W$16,'k rozhodnutí'!$A114,0))</f>
        <v/>
      </c>
      <c r="H115" s="116" t="str">
        <f ca="1">IF($B115="","",OFFSET(Zdroj!Y$16,'k rozhodnutí'!$A114,0))</f>
        <v/>
      </c>
      <c r="I115" s="117" t="str">
        <f ca="1">IF(B115="","",'k rozhodnutí detailní'!I115)</f>
        <v/>
      </c>
      <c r="J115" s="110" t="str">
        <f ca="1">IF($B115="","",OFFSET(Zdroj!Z$16,'k rozhodnutí'!$A114,0))</f>
        <v/>
      </c>
      <c r="K115" s="110" t="str">
        <f ca="1">IF($B115="","",OFFSET(Zdroj!AC$16,'k rozhodnutí'!$A114,0))</f>
        <v/>
      </c>
      <c r="L115" s="110" t="str">
        <f ca="1">IF($B115="","",OFFSET(Zdroj!AD$16,'k rozhodnutí'!$A114,0))</f>
        <v/>
      </c>
      <c r="M115" s="110" t="str">
        <f ca="1">IF($B115="","",OFFSET(Zdroj!AE$16,'k rozhodnutí'!$A114,0))</f>
        <v/>
      </c>
      <c r="N115" s="110" t="str">
        <f ca="1">IF($B115="","",OFFSET(Zdroj!AF$16,'k rozhodnutí'!$A114,0))</f>
        <v/>
      </c>
      <c r="O115" s="110" t="str">
        <f ca="1">IF($B115="","",OFFSET(Zdroj!AG$16,'k rozhodnutí'!$A114,0))</f>
        <v/>
      </c>
      <c r="P115" s="110" t="str">
        <f ca="1">IF($B115="","",OFFSET(Zdroj!AH$16,'k rozhodnutí'!$A114,0))</f>
        <v/>
      </c>
    </row>
    <row r="116" spans="1:16" x14ac:dyDescent="0.25">
      <c r="A116" s="49"/>
      <c r="B116" s="113" t="str">
        <f ca="1">IF(OFFSET(Zdroj!$B$16,A114,0)&gt;0,OFFSET(Zdroj!$B$16,A114,0)+0,"")</f>
        <v/>
      </c>
      <c r="C116" s="2" t="str">
        <f ca="1">IF($B115="","",IF(Zdroj!$AS$9="ano",CONCATENATE("Okres:","
",OFFSET(Zdroj!CH$16,'k rozhodnutí'!$A114,0),"
","Právní forma","
",OFFSET(Zdroj!H$16,'k rozhodnutí'!$A114,0),"
",IF(OFFSET(Zdroj!I$16,'k rozhodnutí'!$A114,0)="","","IČO: "),OFFSET(Zdroj!I$16,'k rozhodnutí'!$A114,0),"
","B.Ú. ",IF(OFFSET(Zdroj!J$16,'k rozhodnutí'!$A114,0)="","","Anonymizováno")),CONCATENATE("Okres:","
",OFFSET(Zdroj!CH$16,'k rozhodnutí'!$A114,0),"
","Právní forma","
",OFFSET(Zdroj!H$16,'k rozhodnutí'!$A114,0),"
",IF(OFFSET(Zdroj!I$16,'k rozhodnutí'!$A114,0)="","","IČO: "),OFFSET(Zdroj!I$16,'k rozhodnutí'!$A114,0),"
","B.Ú. ",OFFSET(Zdroj!J$16,'k rozhodnutí'!$A114,0))))</f>
        <v/>
      </c>
      <c r="D116" s="3" t="str">
        <f ca="1">IF($B115="","",OFFSET(Zdroj!O$16,'k rozhodnutí'!$A114,0))</f>
        <v/>
      </c>
      <c r="E116" s="115"/>
      <c r="F116" s="18"/>
      <c r="G116" s="114"/>
      <c r="H116" s="116"/>
      <c r="I116" s="117"/>
      <c r="J116" s="110"/>
      <c r="K116" s="110"/>
      <c r="L116" s="110"/>
      <c r="M116" s="110"/>
      <c r="N116" s="110"/>
      <c r="O116" s="110"/>
      <c r="P116" s="110"/>
    </row>
    <row r="117" spans="1:16" x14ac:dyDescent="0.25">
      <c r="A117" s="49">
        <f>ROW()/3-1</f>
        <v>38</v>
      </c>
      <c r="B117" s="113"/>
      <c r="C117" s="16" t="str">
        <f ca="1">IF($B115="","",IF(Zdroj!$AS$9="ano",IF(OFFSET(Zdroj!M$16,'k rozhodnutí'!$A114,0)="","","Anonymizováno"),IF(OFFSET(Zdroj!M$16,'k rozhodnutí'!$A114,0)="","",OFFSET(Zdroj!M$16,'k rozhodnutí'!$A114,0))))</f>
        <v/>
      </c>
      <c r="D117" s="3" t="str">
        <f ca="1">IF($B115="","",CONCATENATE("Dotace bude použita na:","
",OFFSET(Zdroj!P$16,'k rozhodnutí'!$A114,0)))</f>
        <v/>
      </c>
      <c r="E117" s="115"/>
      <c r="F117" s="19" t="str">
        <f ca="1">IF($B115="","",OFFSET(Zdroj!V$16,'k rozhodnutí'!$A114,0))</f>
        <v/>
      </c>
      <c r="G117" s="23" t="str">
        <f ca="1">IF($B115="","",OFFSET(Zdroj!CC$16,'k rozhodnutí'!$A114,0))</f>
        <v/>
      </c>
      <c r="H117" s="116"/>
      <c r="I117" s="117"/>
      <c r="J117" s="110"/>
      <c r="K117" s="110"/>
      <c r="L117" s="110"/>
      <c r="M117" s="110"/>
      <c r="N117" s="110"/>
      <c r="O117" s="110"/>
      <c r="P117" s="110"/>
    </row>
    <row r="118" spans="1:16" ht="15.75" x14ac:dyDescent="0.25">
      <c r="A118" s="49"/>
      <c r="B118" s="60" t="str">
        <f ca="1">IF(OFFSET(Zdroj!$B$16,A117,0)&gt;0,A120,"")</f>
        <v/>
      </c>
      <c r="C118" s="2" t="str">
        <f ca="1">IF($B118="","",IF(Zdroj!$AS$9="ano",CONCATENATE(OFFSET(Zdroj!C$16,'k rozhodnutí'!$A117,0),"
","Anonymizováno","
",OFFSET(Zdroj!E$16,'k rozhodnutí'!$A117,0),"
",OFFSET(Zdroj!F$16,'k rozhodnutí'!$A117,0)),CONCATENATE(OFFSET(Zdroj!C$16,'k rozhodnutí'!$A117,0),"
",OFFSET(Zdroj!D$16,'k rozhodnutí'!$A117,0),"
",OFFSET(Zdroj!E$16,'k rozhodnutí'!$A117,0),"
",OFFSET(Zdroj!F$16,'k rozhodnutí'!$A117,0))))</f>
        <v/>
      </c>
      <c r="D118" s="11" t="str">
        <f ca="1">IF($B118="","",OFFSET(Zdroj!N$16,'k rozhodnutí'!$A117,0))</f>
        <v/>
      </c>
      <c r="E118" s="115" t="str">
        <f ca="1">IF($B118="","",OFFSET(Zdroj!T$16,'k rozhodnutí'!$A117,0))</f>
        <v/>
      </c>
      <c r="F118" s="19" t="str">
        <f ca="1">IF($B118="","",OFFSET(Zdroj!U$16,'k rozhodnutí'!$A117,0))</f>
        <v/>
      </c>
      <c r="G118" s="114" t="str">
        <f ca="1">IF($B118="","",OFFSET(Zdroj!W$16,'k rozhodnutí'!$A117,0))</f>
        <v/>
      </c>
      <c r="H118" s="116" t="str">
        <f ca="1">IF($B118="","",OFFSET(Zdroj!Y$16,'k rozhodnutí'!$A117,0))</f>
        <v/>
      </c>
      <c r="I118" s="117" t="str">
        <f ca="1">IF(B118="","",'k rozhodnutí detailní'!I118)</f>
        <v/>
      </c>
      <c r="J118" s="110" t="str">
        <f ca="1">IF($B118="","",OFFSET(Zdroj!Z$16,'k rozhodnutí'!$A117,0))</f>
        <v/>
      </c>
      <c r="K118" s="110" t="str">
        <f ca="1">IF($B118="","",OFFSET(Zdroj!AC$16,'k rozhodnutí'!$A117,0))</f>
        <v/>
      </c>
      <c r="L118" s="110" t="str">
        <f ca="1">IF($B118="","",OFFSET(Zdroj!AD$16,'k rozhodnutí'!$A117,0))</f>
        <v/>
      </c>
      <c r="M118" s="110" t="str">
        <f ca="1">IF($B118="","",OFFSET(Zdroj!AE$16,'k rozhodnutí'!$A117,0))</f>
        <v/>
      </c>
      <c r="N118" s="110" t="str">
        <f ca="1">IF($B118="","",OFFSET(Zdroj!AF$16,'k rozhodnutí'!$A117,0))</f>
        <v/>
      </c>
      <c r="O118" s="110" t="str">
        <f ca="1">IF($B118="","",OFFSET(Zdroj!AG$16,'k rozhodnutí'!$A117,0))</f>
        <v/>
      </c>
      <c r="P118" s="110" t="str">
        <f ca="1">IF($B118="","",OFFSET(Zdroj!AH$16,'k rozhodnutí'!$A117,0))</f>
        <v/>
      </c>
    </row>
    <row r="119" spans="1:16" x14ac:dyDescent="0.25">
      <c r="A119" s="49"/>
      <c r="B119" s="113" t="str">
        <f ca="1">IF(OFFSET(Zdroj!$B$16,A117,0)&gt;0,OFFSET(Zdroj!$B$16,A117,0)+0,"")</f>
        <v/>
      </c>
      <c r="C119" s="2" t="str">
        <f ca="1">IF($B118="","",IF(Zdroj!$AS$9="ano",CONCATENATE("Okres:","
",OFFSET(Zdroj!CH$16,'k rozhodnutí'!$A117,0),"
","Právní forma","
",OFFSET(Zdroj!H$16,'k rozhodnutí'!$A117,0),"
",IF(OFFSET(Zdroj!I$16,'k rozhodnutí'!$A117,0)="","","IČO: "),OFFSET(Zdroj!I$16,'k rozhodnutí'!$A117,0),"
","B.Ú. ",IF(OFFSET(Zdroj!J$16,'k rozhodnutí'!$A117,0)="","","Anonymizováno")),CONCATENATE("Okres:","
",OFFSET(Zdroj!CH$16,'k rozhodnutí'!$A117,0),"
","Právní forma","
",OFFSET(Zdroj!H$16,'k rozhodnutí'!$A117,0),"
",IF(OFFSET(Zdroj!I$16,'k rozhodnutí'!$A117,0)="","","IČO: "),OFFSET(Zdroj!I$16,'k rozhodnutí'!$A117,0),"
","B.Ú. ",OFFSET(Zdroj!J$16,'k rozhodnutí'!$A117,0))))</f>
        <v/>
      </c>
      <c r="D119" s="3" t="str">
        <f ca="1">IF($B118="","",OFFSET(Zdroj!O$16,'k rozhodnutí'!$A117,0))</f>
        <v/>
      </c>
      <c r="E119" s="115"/>
      <c r="F119" s="18"/>
      <c r="G119" s="114"/>
      <c r="H119" s="116"/>
      <c r="I119" s="117"/>
      <c r="J119" s="110"/>
      <c r="K119" s="110"/>
      <c r="L119" s="110"/>
      <c r="M119" s="110"/>
      <c r="N119" s="110"/>
      <c r="O119" s="110"/>
      <c r="P119" s="110"/>
    </row>
    <row r="120" spans="1:16" x14ac:dyDescent="0.25">
      <c r="A120" s="49">
        <f>ROW()/3-1</f>
        <v>39</v>
      </c>
      <c r="B120" s="113"/>
      <c r="C120" s="16" t="str">
        <f ca="1">IF($B118="","",IF(Zdroj!$AS$9="ano",IF(OFFSET(Zdroj!M$16,'k rozhodnutí'!$A117,0)="","","Anonymizováno"),IF(OFFSET(Zdroj!M$16,'k rozhodnutí'!$A117,0)="","",OFFSET(Zdroj!M$16,'k rozhodnutí'!$A117,0))))</f>
        <v/>
      </c>
      <c r="D120" s="3" t="str">
        <f ca="1">IF($B118="","",CONCATENATE("Dotace bude použita na:","
",OFFSET(Zdroj!P$16,'k rozhodnutí'!$A117,0)))</f>
        <v/>
      </c>
      <c r="E120" s="115"/>
      <c r="F120" s="19" t="str">
        <f ca="1">IF($B118="","",OFFSET(Zdroj!V$16,'k rozhodnutí'!$A117,0))</f>
        <v/>
      </c>
      <c r="G120" s="23" t="str">
        <f ca="1">IF($B118="","",OFFSET(Zdroj!CC$16,'k rozhodnutí'!$A117,0))</f>
        <v/>
      </c>
      <c r="H120" s="116"/>
      <c r="I120" s="117"/>
      <c r="J120" s="110"/>
      <c r="K120" s="110"/>
      <c r="L120" s="110"/>
      <c r="M120" s="110"/>
      <c r="N120" s="110"/>
      <c r="O120" s="110"/>
      <c r="P120" s="110"/>
    </row>
    <row r="121" spans="1:16" ht="15.75" x14ac:dyDescent="0.25">
      <c r="A121" s="49"/>
      <c r="B121" s="60" t="str">
        <f ca="1">IF(OFFSET(Zdroj!$B$16,A120,0)&gt;0,A123,"")</f>
        <v/>
      </c>
      <c r="C121" s="2" t="str">
        <f ca="1">IF($B121="","",IF(Zdroj!$AS$9="ano",CONCATENATE(OFFSET(Zdroj!C$16,'k rozhodnutí'!$A120,0),"
","Anonymizováno","
",OFFSET(Zdroj!E$16,'k rozhodnutí'!$A120,0),"
",OFFSET(Zdroj!F$16,'k rozhodnutí'!$A120,0)),CONCATENATE(OFFSET(Zdroj!C$16,'k rozhodnutí'!$A120,0),"
",OFFSET(Zdroj!D$16,'k rozhodnutí'!$A120,0),"
",OFFSET(Zdroj!E$16,'k rozhodnutí'!$A120,0),"
",OFFSET(Zdroj!F$16,'k rozhodnutí'!$A120,0))))</f>
        <v/>
      </c>
      <c r="D121" s="11" t="str">
        <f ca="1">IF($B121="","",OFFSET(Zdroj!N$16,'k rozhodnutí'!$A120,0))</f>
        <v/>
      </c>
      <c r="E121" s="115" t="str">
        <f ca="1">IF($B121="","",OFFSET(Zdroj!T$16,'k rozhodnutí'!$A120,0))</f>
        <v/>
      </c>
      <c r="F121" s="19" t="str">
        <f ca="1">IF($B121="","",OFFSET(Zdroj!U$16,'k rozhodnutí'!$A120,0))</f>
        <v/>
      </c>
      <c r="G121" s="114" t="str">
        <f ca="1">IF($B121="","",OFFSET(Zdroj!W$16,'k rozhodnutí'!$A120,0))</f>
        <v/>
      </c>
      <c r="H121" s="116" t="str">
        <f ca="1">IF($B121="","",OFFSET(Zdroj!Y$16,'k rozhodnutí'!$A120,0))</f>
        <v/>
      </c>
      <c r="I121" s="117" t="str">
        <f ca="1">IF(B121="","",'k rozhodnutí detailní'!I121)</f>
        <v/>
      </c>
      <c r="J121" s="110" t="str">
        <f ca="1">IF($B121="","",OFFSET(Zdroj!Z$16,'k rozhodnutí'!$A120,0))</f>
        <v/>
      </c>
      <c r="K121" s="110" t="str">
        <f ca="1">IF($B121="","",OFFSET(Zdroj!AC$16,'k rozhodnutí'!$A120,0))</f>
        <v/>
      </c>
      <c r="L121" s="110" t="str">
        <f ca="1">IF($B121="","",OFFSET(Zdroj!AD$16,'k rozhodnutí'!$A120,0))</f>
        <v/>
      </c>
      <c r="M121" s="110" t="str">
        <f ca="1">IF($B121="","",OFFSET(Zdroj!AE$16,'k rozhodnutí'!$A120,0))</f>
        <v/>
      </c>
      <c r="N121" s="110" t="str">
        <f ca="1">IF($B121="","",OFFSET(Zdroj!AF$16,'k rozhodnutí'!$A120,0))</f>
        <v/>
      </c>
      <c r="O121" s="110" t="str">
        <f ca="1">IF($B121="","",OFFSET(Zdroj!AG$16,'k rozhodnutí'!$A120,0))</f>
        <v/>
      </c>
      <c r="P121" s="110" t="str">
        <f ca="1">IF($B121="","",OFFSET(Zdroj!AH$16,'k rozhodnutí'!$A120,0))</f>
        <v/>
      </c>
    </row>
    <row r="122" spans="1:16" x14ac:dyDescent="0.25">
      <c r="A122" s="49"/>
      <c r="B122" s="113" t="str">
        <f ca="1">IF(OFFSET(Zdroj!$B$16,A120,0)&gt;0,OFFSET(Zdroj!$B$16,A120,0)+0,"")</f>
        <v/>
      </c>
      <c r="C122" s="2" t="str">
        <f ca="1">IF($B121="","",IF(Zdroj!$AS$9="ano",CONCATENATE("Okres:","
",OFFSET(Zdroj!CH$16,'k rozhodnutí'!$A120,0),"
","Právní forma","
",OFFSET(Zdroj!H$16,'k rozhodnutí'!$A120,0),"
",IF(OFFSET(Zdroj!I$16,'k rozhodnutí'!$A120,0)="","","IČO: "),OFFSET(Zdroj!I$16,'k rozhodnutí'!$A120,0),"
","B.Ú. ",IF(OFFSET(Zdroj!J$16,'k rozhodnutí'!$A120,0)="","","Anonymizováno")),CONCATENATE("Okres:","
",OFFSET(Zdroj!CH$16,'k rozhodnutí'!$A120,0),"
","Právní forma","
",OFFSET(Zdroj!H$16,'k rozhodnutí'!$A120,0),"
",IF(OFFSET(Zdroj!I$16,'k rozhodnutí'!$A120,0)="","","IČO: "),OFFSET(Zdroj!I$16,'k rozhodnutí'!$A120,0),"
","B.Ú. ",OFFSET(Zdroj!J$16,'k rozhodnutí'!$A120,0))))</f>
        <v/>
      </c>
      <c r="D122" s="3" t="str">
        <f ca="1">IF($B121="","",OFFSET(Zdroj!O$16,'k rozhodnutí'!$A120,0))</f>
        <v/>
      </c>
      <c r="E122" s="115"/>
      <c r="F122" s="18"/>
      <c r="G122" s="114"/>
      <c r="H122" s="116"/>
      <c r="I122" s="117"/>
      <c r="J122" s="110"/>
      <c r="K122" s="110"/>
      <c r="L122" s="110"/>
      <c r="M122" s="110"/>
      <c r="N122" s="110"/>
      <c r="O122" s="110"/>
      <c r="P122" s="110"/>
    </row>
    <row r="123" spans="1:16" x14ac:dyDescent="0.25">
      <c r="A123" s="49">
        <f>ROW()/3-1</f>
        <v>40</v>
      </c>
      <c r="B123" s="113"/>
      <c r="C123" s="16" t="str">
        <f ca="1">IF($B121="","",IF(Zdroj!$AS$9="ano",IF(OFFSET(Zdroj!M$16,'k rozhodnutí'!$A120,0)="","","Anonymizováno"),IF(OFFSET(Zdroj!M$16,'k rozhodnutí'!$A120,0)="","",OFFSET(Zdroj!M$16,'k rozhodnutí'!$A120,0))))</f>
        <v/>
      </c>
      <c r="D123" s="3" t="str">
        <f ca="1">IF($B121="","",CONCATENATE("Dotace bude použita na:","
",OFFSET(Zdroj!P$16,'k rozhodnutí'!$A120,0)))</f>
        <v/>
      </c>
      <c r="E123" s="115"/>
      <c r="F123" s="19" t="str">
        <f ca="1">IF($B121="","",OFFSET(Zdroj!V$16,'k rozhodnutí'!$A120,0))</f>
        <v/>
      </c>
      <c r="G123" s="23" t="str">
        <f ca="1">IF($B121="","",OFFSET(Zdroj!CC$16,'k rozhodnutí'!$A120,0))</f>
        <v/>
      </c>
      <c r="H123" s="116"/>
      <c r="I123" s="117"/>
      <c r="J123" s="110"/>
      <c r="K123" s="110"/>
      <c r="L123" s="110"/>
      <c r="M123" s="110"/>
      <c r="N123" s="110"/>
      <c r="O123" s="110"/>
      <c r="P123" s="110"/>
    </row>
    <row r="124" spans="1:16" ht="15.75" x14ac:dyDescent="0.25">
      <c r="A124" s="49"/>
      <c r="B124" s="60" t="str">
        <f ca="1">IF(OFFSET(Zdroj!$B$16,A123,0)&gt;0,A126,"")</f>
        <v/>
      </c>
      <c r="C124" s="2" t="str">
        <f ca="1">IF($B124="","",IF(Zdroj!$AS$9="ano",CONCATENATE(OFFSET(Zdroj!C$16,'k rozhodnutí'!$A123,0),"
","Anonymizováno","
",OFFSET(Zdroj!E$16,'k rozhodnutí'!$A123,0),"
",OFFSET(Zdroj!F$16,'k rozhodnutí'!$A123,0)),CONCATENATE(OFFSET(Zdroj!C$16,'k rozhodnutí'!$A123,0),"
",OFFSET(Zdroj!D$16,'k rozhodnutí'!$A123,0),"
",OFFSET(Zdroj!E$16,'k rozhodnutí'!$A123,0),"
",OFFSET(Zdroj!F$16,'k rozhodnutí'!$A123,0))))</f>
        <v/>
      </c>
      <c r="D124" s="11" t="str">
        <f ca="1">IF($B124="","",OFFSET(Zdroj!N$16,'k rozhodnutí'!$A123,0))</f>
        <v/>
      </c>
      <c r="E124" s="115" t="str">
        <f ca="1">IF($B124="","",OFFSET(Zdroj!T$16,'k rozhodnutí'!$A123,0))</f>
        <v/>
      </c>
      <c r="F124" s="19" t="str">
        <f ca="1">IF($B124="","",OFFSET(Zdroj!U$16,'k rozhodnutí'!$A123,0))</f>
        <v/>
      </c>
      <c r="G124" s="114" t="str">
        <f ca="1">IF($B124="","",OFFSET(Zdroj!W$16,'k rozhodnutí'!$A123,0))</f>
        <v/>
      </c>
      <c r="H124" s="116" t="str">
        <f ca="1">IF($B124="","",OFFSET(Zdroj!Y$16,'k rozhodnutí'!$A123,0))</f>
        <v/>
      </c>
      <c r="I124" s="117" t="str">
        <f ca="1">IF(B124="","",'k rozhodnutí detailní'!I124)</f>
        <v/>
      </c>
      <c r="J124" s="110" t="str">
        <f ca="1">IF($B124="","",OFFSET(Zdroj!Z$16,'k rozhodnutí'!$A123,0))</f>
        <v/>
      </c>
      <c r="K124" s="110" t="str">
        <f ca="1">IF($B124="","",OFFSET(Zdroj!AC$16,'k rozhodnutí'!$A123,0))</f>
        <v/>
      </c>
      <c r="L124" s="110" t="str">
        <f ca="1">IF($B124="","",OFFSET(Zdroj!AD$16,'k rozhodnutí'!$A123,0))</f>
        <v/>
      </c>
      <c r="M124" s="110" t="str">
        <f ca="1">IF($B124="","",OFFSET(Zdroj!AE$16,'k rozhodnutí'!$A123,0))</f>
        <v/>
      </c>
      <c r="N124" s="110" t="str">
        <f ca="1">IF($B124="","",OFFSET(Zdroj!AF$16,'k rozhodnutí'!$A123,0))</f>
        <v/>
      </c>
      <c r="O124" s="110" t="str">
        <f ca="1">IF($B124="","",OFFSET(Zdroj!AG$16,'k rozhodnutí'!$A123,0))</f>
        <v/>
      </c>
      <c r="P124" s="110" t="str">
        <f ca="1">IF($B124="","",OFFSET(Zdroj!AH$16,'k rozhodnutí'!$A123,0))</f>
        <v/>
      </c>
    </row>
    <row r="125" spans="1:16" x14ac:dyDescent="0.25">
      <c r="A125" s="49"/>
      <c r="B125" s="113" t="str">
        <f ca="1">IF(OFFSET(Zdroj!$B$16,A123,0)&gt;0,OFFSET(Zdroj!$B$16,A123,0)+0,"")</f>
        <v/>
      </c>
      <c r="C125" s="2" t="str">
        <f ca="1">IF($B124="","",IF(Zdroj!$AS$9="ano",CONCATENATE("Okres:","
",OFFSET(Zdroj!CH$16,'k rozhodnutí'!$A123,0),"
","Právní forma","
",OFFSET(Zdroj!H$16,'k rozhodnutí'!$A123,0),"
",IF(OFFSET(Zdroj!I$16,'k rozhodnutí'!$A123,0)="","","IČO: "),OFFSET(Zdroj!I$16,'k rozhodnutí'!$A123,0),"
","B.Ú. ",IF(OFFSET(Zdroj!J$16,'k rozhodnutí'!$A123,0)="","","Anonymizováno")),CONCATENATE("Okres:","
",OFFSET(Zdroj!CH$16,'k rozhodnutí'!$A123,0),"
","Právní forma","
",OFFSET(Zdroj!H$16,'k rozhodnutí'!$A123,0),"
",IF(OFFSET(Zdroj!I$16,'k rozhodnutí'!$A123,0)="","","IČO: "),OFFSET(Zdroj!I$16,'k rozhodnutí'!$A123,0),"
","B.Ú. ",OFFSET(Zdroj!J$16,'k rozhodnutí'!$A123,0))))</f>
        <v/>
      </c>
      <c r="D125" s="3" t="str">
        <f ca="1">IF($B124="","",OFFSET(Zdroj!O$16,'k rozhodnutí'!$A123,0))</f>
        <v/>
      </c>
      <c r="E125" s="115"/>
      <c r="F125" s="18"/>
      <c r="G125" s="114"/>
      <c r="H125" s="116"/>
      <c r="I125" s="117"/>
      <c r="J125" s="110"/>
      <c r="K125" s="110"/>
      <c r="L125" s="110"/>
      <c r="M125" s="110"/>
      <c r="N125" s="110"/>
      <c r="O125" s="110"/>
      <c r="P125" s="110"/>
    </row>
    <row r="126" spans="1:16" x14ac:dyDescent="0.25">
      <c r="A126" s="49">
        <f>ROW()/3-1</f>
        <v>41</v>
      </c>
      <c r="B126" s="113"/>
      <c r="C126" s="16" t="str">
        <f ca="1">IF($B124="","",IF(Zdroj!$AS$9="ano",IF(OFFSET(Zdroj!M$16,'k rozhodnutí'!$A123,0)="","","Anonymizováno"),IF(OFFSET(Zdroj!M$16,'k rozhodnutí'!$A123,0)="","",OFFSET(Zdroj!M$16,'k rozhodnutí'!$A123,0))))</f>
        <v/>
      </c>
      <c r="D126" s="3" t="str">
        <f ca="1">IF($B124="","",CONCATENATE("Dotace bude použita na:","
",OFFSET(Zdroj!P$16,'k rozhodnutí'!$A123,0)))</f>
        <v/>
      </c>
      <c r="E126" s="115"/>
      <c r="F126" s="19" t="str">
        <f ca="1">IF($B124="","",OFFSET(Zdroj!V$16,'k rozhodnutí'!$A123,0))</f>
        <v/>
      </c>
      <c r="G126" s="23" t="str">
        <f ca="1">IF($B124="","",OFFSET(Zdroj!CC$16,'k rozhodnutí'!$A123,0))</f>
        <v/>
      </c>
      <c r="H126" s="116"/>
      <c r="I126" s="117"/>
      <c r="J126" s="110"/>
      <c r="K126" s="110"/>
      <c r="L126" s="110"/>
      <c r="M126" s="110"/>
      <c r="N126" s="110"/>
      <c r="O126" s="110"/>
      <c r="P126" s="110"/>
    </row>
    <row r="127" spans="1:16" ht="15.75" x14ac:dyDescent="0.25">
      <c r="A127" s="49"/>
      <c r="B127" s="60" t="str">
        <f ca="1">IF(OFFSET(Zdroj!$B$16,A126,0)&gt;0,A129,"")</f>
        <v/>
      </c>
      <c r="C127" s="2" t="str">
        <f ca="1">IF($B127="","",IF(Zdroj!$AS$9="ano",CONCATENATE(OFFSET(Zdroj!C$16,'k rozhodnutí'!$A126,0),"
","Anonymizováno","
",OFFSET(Zdroj!E$16,'k rozhodnutí'!$A126,0),"
",OFFSET(Zdroj!F$16,'k rozhodnutí'!$A126,0)),CONCATENATE(OFFSET(Zdroj!C$16,'k rozhodnutí'!$A126,0),"
",OFFSET(Zdroj!D$16,'k rozhodnutí'!$A126,0),"
",OFFSET(Zdroj!E$16,'k rozhodnutí'!$A126,0),"
",OFFSET(Zdroj!F$16,'k rozhodnutí'!$A126,0))))</f>
        <v/>
      </c>
      <c r="D127" s="11" t="str">
        <f ca="1">IF($B127="","",OFFSET(Zdroj!N$16,'k rozhodnutí'!$A126,0))</f>
        <v/>
      </c>
      <c r="E127" s="115" t="str">
        <f ca="1">IF($B127="","",OFFSET(Zdroj!T$16,'k rozhodnutí'!$A126,0))</f>
        <v/>
      </c>
      <c r="F127" s="19" t="str">
        <f ca="1">IF($B127="","",OFFSET(Zdroj!U$16,'k rozhodnutí'!$A126,0))</f>
        <v/>
      </c>
      <c r="G127" s="114" t="str">
        <f ca="1">IF($B127="","",OFFSET(Zdroj!W$16,'k rozhodnutí'!$A126,0))</f>
        <v/>
      </c>
      <c r="H127" s="116" t="str">
        <f ca="1">IF($B127="","",OFFSET(Zdroj!Y$16,'k rozhodnutí'!$A126,0))</f>
        <v/>
      </c>
      <c r="I127" s="117" t="str">
        <f ca="1">IF(B127="","",'k rozhodnutí detailní'!I127)</f>
        <v/>
      </c>
      <c r="J127" s="110" t="str">
        <f ca="1">IF($B127="","",OFFSET(Zdroj!Z$16,'k rozhodnutí'!$A126,0))</f>
        <v/>
      </c>
      <c r="K127" s="110" t="str">
        <f ca="1">IF($B127="","",OFFSET(Zdroj!AC$16,'k rozhodnutí'!$A126,0))</f>
        <v/>
      </c>
      <c r="L127" s="110" t="str">
        <f ca="1">IF($B127="","",OFFSET(Zdroj!AD$16,'k rozhodnutí'!$A126,0))</f>
        <v/>
      </c>
      <c r="M127" s="110" t="str">
        <f ca="1">IF($B127="","",OFFSET(Zdroj!AE$16,'k rozhodnutí'!$A126,0))</f>
        <v/>
      </c>
      <c r="N127" s="110" t="str">
        <f ca="1">IF($B127="","",OFFSET(Zdroj!AF$16,'k rozhodnutí'!$A126,0))</f>
        <v/>
      </c>
      <c r="O127" s="110" t="str">
        <f ca="1">IF($B127="","",OFFSET(Zdroj!AG$16,'k rozhodnutí'!$A126,0))</f>
        <v/>
      </c>
      <c r="P127" s="110" t="str">
        <f ca="1">IF($B127="","",OFFSET(Zdroj!AH$16,'k rozhodnutí'!$A126,0))</f>
        <v/>
      </c>
    </row>
    <row r="128" spans="1:16" x14ac:dyDescent="0.25">
      <c r="A128" s="49"/>
      <c r="B128" s="113" t="str">
        <f ca="1">IF(OFFSET(Zdroj!$B$16,A126,0)&gt;0,OFFSET(Zdroj!$B$16,A126,0)+0,"")</f>
        <v/>
      </c>
      <c r="C128" s="2" t="str">
        <f ca="1">IF($B127="","",IF(Zdroj!$AS$9="ano",CONCATENATE("Okres:","
",OFFSET(Zdroj!CH$16,'k rozhodnutí'!$A126,0),"
","Právní forma","
",OFFSET(Zdroj!H$16,'k rozhodnutí'!$A126,0),"
",IF(OFFSET(Zdroj!I$16,'k rozhodnutí'!$A126,0)="","","IČO: "),OFFSET(Zdroj!I$16,'k rozhodnutí'!$A126,0),"
","B.Ú. ",IF(OFFSET(Zdroj!J$16,'k rozhodnutí'!$A126,0)="","","Anonymizováno")),CONCATENATE("Okres:","
",OFFSET(Zdroj!CH$16,'k rozhodnutí'!$A126,0),"
","Právní forma","
",OFFSET(Zdroj!H$16,'k rozhodnutí'!$A126,0),"
",IF(OFFSET(Zdroj!I$16,'k rozhodnutí'!$A126,0)="","","IČO: "),OFFSET(Zdroj!I$16,'k rozhodnutí'!$A126,0),"
","B.Ú. ",OFFSET(Zdroj!J$16,'k rozhodnutí'!$A126,0))))</f>
        <v/>
      </c>
      <c r="D128" s="3" t="str">
        <f ca="1">IF($B127="","",OFFSET(Zdroj!O$16,'k rozhodnutí'!$A126,0))</f>
        <v/>
      </c>
      <c r="E128" s="115"/>
      <c r="F128" s="18"/>
      <c r="G128" s="114"/>
      <c r="H128" s="116"/>
      <c r="I128" s="117"/>
      <c r="J128" s="110"/>
      <c r="K128" s="110"/>
      <c r="L128" s="110"/>
      <c r="M128" s="110"/>
      <c r="N128" s="110"/>
      <c r="O128" s="110"/>
      <c r="P128" s="110"/>
    </row>
    <row r="129" spans="1:16" x14ac:dyDescent="0.25">
      <c r="A129" s="49">
        <f>ROW()/3-1</f>
        <v>42</v>
      </c>
      <c r="B129" s="113"/>
      <c r="C129" s="16" t="str">
        <f ca="1">IF($B127="","",IF(Zdroj!$AS$9="ano",IF(OFFSET(Zdroj!M$16,'k rozhodnutí'!$A126,0)="","","Anonymizováno"),IF(OFFSET(Zdroj!M$16,'k rozhodnutí'!$A126,0)="","",OFFSET(Zdroj!M$16,'k rozhodnutí'!$A126,0))))</f>
        <v/>
      </c>
      <c r="D129" s="3" t="str">
        <f ca="1">IF($B127="","",CONCATENATE("Dotace bude použita na:","
",OFFSET(Zdroj!P$16,'k rozhodnutí'!$A126,0)))</f>
        <v/>
      </c>
      <c r="E129" s="115"/>
      <c r="F129" s="19" t="str">
        <f ca="1">IF($B127="","",OFFSET(Zdroj!V$16,'k rozhodnutí'!$A126,0))</f>
        <v/>
      </c>
      <c r="G129" s="23" t="str">
        <f ca="1">IF($B127="","",OFFSET(Zdroj!CC$16,'k rozhodnutí'!$A126,0))</f>
        <v/>
      </c>
      <c r="H129" s="116"/>
      <c r="I129" s="117"/>
      <c r="J129" s="110"/>
      <c r="K129" s="110"/>
      <c r="L129" s="110"/>
      <c r="M129" s="110"/>
      <c r="N129" s="110"/>
      <c r="O129" s="110"/>
      <c r="P129" s="110"/>
    </row>
    <row r="130" spans="1:16" ht="15.75" x14ac:dyDescent="0.25">
      <c r="A130" s="49"/>
      <c r="B130" s="60" t="str">
        <f ca="1">IF(OFFSET(Zdroj!$B$16,A129,0)&gt;0,A132,"")</f>
        <v/>
      </c>
      <c r="C130" s="2" t="str">
        <f ca="1">IF($B130="","",IF(Zdroj!$AS$9="ano",CONCATENATE(OFFSET(Zdroj!C$16,'k rozhodnutí'!$A129,0),"
","Anonymizováno","
",OFFSET(Zdroj!E$16,'k rozhodnutí'!$A129,0),"
",OFFSET(Zdroj!F$16,'k rozhodnutí'!$A129,0)),CONCATENATE(OFFSET(Zdroj!C$16,'k rozhodnutí'!$A129,0),"
",OFFSET(Zdroj!D$16,'k rozhodnutí'!$A129,0),"
",OFFSET(Zdroj!E$16,'k rozhodnutí'!$A129,0),"
",OFFSET(Zdroj!F$16,'k rozhodnutí'!$A129,0))))</f>
        <v/>
      </c>
      <c r="D130" s="11" t="str">
        <f ca="1">IF($B130="","",OFFSET(Zdroj!N$16,'k rozhodnutí'!$A129,0))</f>
        <v/>
      </c>
      <c r="E130" s="115" t="str">
        <f ca="1">IF($B130="","",OFFSET(Zdroj!T$16,'k rozhodnutí'!$A129,0))</f>
        <v/>
      </c>
      <c r="F130" s="19" t="str">
        <f ca="1">IF($B130="","",OFFSET(Zdroj!U$16,'k rozhodnutí'!$A129,0))</f>
        <v/>
      </c>
      <c r="G130" s="114" t="str">
        <f ca="1">IF($B130="","",OFFSET(Zdroj!W$16,'k rozhodnutí'!$A129,0))</f>
        <v/>
      </c>
      <c r="H130" s="116" t="str">
        <f ca="1">IF($B130="","",OFFSET(Zdroj!Y$16,'k rozhodnutí'!$A129,0))</f>
        <v/>
      </c>
      <c r="I130" s="117" t="str">
        <f ca="1">IF(B130="","",'k rozhodnutí detailní'!I130)</f>
        <v/>
      </c>
      <c r="J130" s="110" t="str">
        <f ca="1">IF($B130="","",OFFSET(Zdroj!Z$16,'k rozhodnutí'!$A129,0))</f>
        <v/>
      </c>
      <c r="K130" s="110" t="str">
        <f ca="1">IF($B130="","",OFFSET(Zdroj!AC$16,'k rozhodnutí'!$A129,0))</f>
        <v/>
      </c>
      <c r="L130" s="110" t="str">
        <f ca="1">IF($B130="","",OFFSET(Zdroj!AD$16,'k rozhodnutí'!$A129,0))</f>
        <v/>
      </c>
      <c r="M130" s="110" t="str">
        <f ca="1">IF($B130="","",OFFSET(Zdroj!AE$16,'k rozhodnutí'!$A129,0))</f>
        <v/>
      </c>
      <c r="N130" s="110" t="str">
        <f ca="1">IF($B130="","",OFFSET(Zdroj!AF$16,'k rozhodnutí'!$A129,0))</f>
        <v/>
      </c>
      <c r="O130" s="110" t="str">
        <f ca="1">IF($B130="","",OFFSET(Zdroj!AG$16,'k rozhodnutí'!$A129,0))</f>
        <v/>
      </c>
      <c r="P130" s="110" t="str">
        <f ca="1">IF($B130="","",OFFSET(Zdroj!AH$16,'k rozhodnutí'!$A129,0))</f>
        <v/>
      </c>
    </row>
    <row r="131" spans="1:16" x14ac:dyDescent="0.25">
      <c r="A131" s="49"/>
      <c r="B131" s="113" t="str">
        <f ca="1">IF(OFFSET(Zdroj!$B$16,A129,0)&gt;0,OFFSET(Zdroj!$B$16,A129,0)+0,"")</f>
        <v/>
      </c>
      <c r="C131" s="2" t="str">
        <f ca="1">IF($B130="","",IF(Zdroj!$AS$9="ano",CONCATENATE("Okres:","
",OFFSET(Zdroj!CH$16,'k rozhodnutí'!$A129,0),"
","Právní forma","
",OFFSET(Zdroj!H$16,'k rozhodnutí'!$A129,0),"
",IF(OFFSET(Zdroj!I$16,'k rozhodnutí'!$A129,0)="","","IČO: "),OFFSET(Zdroj!I$16,'k rozhodnutí'!$A129,0),"
","B.Ú. ",IF(OFFSET(Zdroj!J$16,'k rozhodnutí'!$A129,0)="","","Anonymizováno")),CONCATENATE("Okres:","
",OFFSET(Zdroj!CH$16,'k rozhodnutí'!$A129,0),"
","Právní forma","
",OFFSET(Zdroj!H$16,'k rozhodnutí'!$A129,0),"
",IF(OFFSET(Zdroj!I$16,'k rozhodnutí'!$A129,0)="","","IČO: "),OFFSET(Zdroj!I$16,'k rozhodnutí'!$A129,0),"
","B.Ú. ",OFFSET(Zdroj!J$16,'k rozhodnutí'!$A129,0))))</f>
        <v/>
      </c>
      <c r="D131" s="3" t="str">
        <f ca="1">IF($B130="","",OFFSET(Zdroj!O$16,'k rozhodnutí'!$A129,0))</f>
        <v/>
      </c>
      <c r="E131" s="115"/>
      <c r="F131" s="18"/>
      <c r="G131" s="114"/>
      <c r="H131" s="116"/>
      <c r="I131" s="117"/>
      <c r="J131" s="110"/>
      <c r="K131" s="110"/>
      <c r="L131" s="110"/>
      <c r="M131" s="110"/>
      <c r="N131" s="110"/>
      <c r="O131" s="110"/>
      <c r="P131" s="110"/>
    </row>
    <row r="132" spans="1:16" x14ac:dyDescent="0.25">
      <c r="A132" s="49">
        <f>ROW()/3-1</f>
        <v>43</v>
      </c>
      <c r="B132" s="113"/>
      <c r="C132" s="16" t="str">
        <f ca="1">IF($B130="","",IF(Zdroj!$AS$9="ano",IF(OFFSET(Zdroj!M$16,'k rozhodnutí'!$A129,0)="","","Anonymizováno"),IF(OFFSET(Zdroj!M$16,'k rozhodnutí'!$A129,0)="","",OFFSET(Zdroj!M$16,'k rozhodnutí'!$A129,0))))</f>
        <v/>
      </c>
      <c r="D132" s="3" t="str">
        <f ca="1">IF($B130="","",CONCATENATE("Dotace bude použita na:","
",OFFSET(Zdroj!P$16,'k rozhodnutí'!$A129,0)))</f>
        <v/>
      </c>
      <c r="E132" s="115"/>
      <c r="F132" s="19" t="str">
        <f ca="1">IF($B130="","",OFFSET(Zdroj!V$16,'k rozhodnutí'!$A129,0))</f>
        <v/>
      </c>
      <c r="G132" s="23" t="str">
        <f ca="1">IF($B130="","",OFFSET(Zdroj!CC$16,'k rozhodnutí'!$A129,0))</f>
        <v/>
      </c>
      <c r="H132" s="116"/>
      <c r="I132" s="117"/>
      <c r="J132" s="110"/>
      <c r="K132" s="110"/>
      <c r="L132" s="110"/>
      <c r="M132" s="110"/>
      <c r="N132" s="110"/>
      <c r="O132" s="110"/>
      <c r="P132" s="110"/>
    </row>
    <row r="133" spans="1:16" ht="15.75" x14ac:dyDescent="0.25">
      <c r="A133" s="49"/>
      <c r="B133" s="60" t="str">
        <f ca="1">IF(OFFSET(Zdroj!$B$16,A132,0)&gt;0,A135,"")</f>
        <v/>
      </c>
      <c r="C133" s="2" t="str">
        <f ca="1">IF($B133="","",IF(Zdroj!$AS$9="ano",CONCATENATE(OFFSET(Zdroj!C$16,'k rozhodnutí'!$A132,0),"
","Anonymizováno","
",OFFSET(Zdroj!E$16,'k rozhodnutí'!$A132,0),"
",OFFSET(Zdroj!F$16,'k rozhodnutí'!$A132,0)),CONCATENATE(OFFSET(Zdroj!C$16,'k rozhodnutí'!$A132,0),"
",OFFSET(Zdroj!D$16,'k rozhodnutí'!$A132,0),"
",OFFSET(Zdroj!E$16,'k rozhodnutí'!$A132,0),"
",OFFSET(Zdroj!F$16,'k rozhodnutí'!$A132,0))))</f>
        <v/>
      </c>
      <c r="D133" s="11" t="str">
        <f ca="1">IF($B133="","",OFFSET(Zdroj!N$16,'k rozhodnutí'!$A132,0))</f>
        <v/>
      </c>
      <c r="E133" s="115" t="str">
        <f ca="1">IF($B133="","",OFFSET(Zdroj!T$16,'k rozhodnutí'!$A132,0))</f>
        <v/>
      </c>
      <c r="F133" s="19" t="str">
        <f ca="1">IF($B133="","",OFFSET(Zdroj!U$16,'k rozhodnutí'!$A132,0))</f>
        <v/>
      </c>
      <c r="G133" s="114" t="str">
        <f ca="1">IF($B133="","",OFFSET(Zdroj!W$16,'k rozhodnutí'!$A132,0))</f>
        <v/>
      </c>
      <c r="H133" s="116" t="str">
        <f ca="1">IF($B133="","",OFFSET(Zdroj!Y$16,'k rozhodnutí'!$A132,0))</f>
        <v/>
      </c>
      <c r="I133" s="117" t="str">
        <f ca="1">IF(B133="","",'k rozhodnutí detailní'!I133)</f>
        <v/>
      </c>
      <c r="J133" s="110" t="str">
        <f ca="1">IF($B133="","",OFFSET(Zdroj!Z$16,'k rozhodnutí'!$A132,0))</f>
        <v/>
      </c>
      <c r="K133" s="110" t="str">
        <f ca="1">IF($B133="","",OFFSET(Zdroj!AC$16,'k rozhodnutí'!$A132,0))</f>
        <v/>
      </c>
      <c r="L133" s="110" t="str">
        <f ca="1">IF($B133="","",OFFSET(Zdroj!AD$16,'k rozhodnutí'!$A132,0))</f>
        <v/>
      </c>
      <c r="M133" s="110" t="str">
        <f ca="1">IF($B133="","",OFFSET(Zdroj!AE$16,'k rozhodnutí'!$A132,0))</f>
        <v/>
      </c>
      <c r="N133" s="110" t="str">
        <f ca="1">IF($B133="","",OFFSET(Zdroj!AF$16,'k rozhodnutí'!$A132,0))</f>
        <v/>
      </c>
      <c r="O133" s="110" t="str">
        <f ca="1">IF($B133="","",OFFSET(Zdroj!AG$16,'k rozhodnutí'!$A132,0))</f>
        <v/>
      </c>
      <c r="P133" s="110" t="str">
        <f ca="1">IF($B133="","",OFFSET(Zdroj!AH$16,'k rozhodnutí'!$A132,0))</f>
        <v/>
      </c>
    </row>
    <row r="134" spans="1:16" x14ac:dyDescent="0.25">
      <c r="A134" s="49"/>
      <c r="B134" s="113" t="str">
        <f ca="1">IF(OFFSET(Zdroj!$B$16,A132,0)&gt;0,OFFSET(Zdroj!$B$16,A132,0)+0,"")</f>
        <v/>
      </c>
      <c r="C134" s="2" t="str">
        <f ca="1">IF($B133="","",IF(Zdroj!$AS$9="ano",CONCATENATE("Okres:","
",OFFSET(Zdroj!CH$16,'k rozhodnutí'!$A132,0),"
","Právní forma","
",OFFSET(Zdroj!H$16,'k rozhodnutí'!$A132,0),"
",IF(OFFSET(Zdroj!I$16,'k rozhodnutí'!$A132,0)="","","IČO: "),OFFSET(Zdroj!I$16,'k rozhodnutí'!$A132,0),"
","B.Ú. ",IF(OFFSET(Zdroj!J$16,'k rozhodnutí'!$A132,0)="","","Anonymizováno")),CONCATENATE("Okres:","
",OFFSET(Zdroj!CH$16,'k rozhodnutí'!$A132,0),"
","Právní forma","
",OFFSET(Zdroj!H$16,'k rozhodnutí'!$A132,0),"
",IF(OFFSET(Zdroj!I$16,'k rozhodnutí'!$A132,0)="","","IČO: "),OFFSET(Zdroj!I$16,'k rozhodnutí'!$A132,0),"
","B.Ú. ",OFFSET(Zdroj!J$16,'k rozhodnutí'!$A132,0))))</f>
        <v/>
      </c>
      <c r="D134" s="3" t="str">
        <f ca="1">IF($B133="","",OFFSET(Zdroj!O$16,'k rozhodnutí'!$A132,0))</f>
        <v/>
      </c>
      <c r="E134" s="115"/>
      <c r="F134" s="18"/>
      <c r="G134" s="114"/>
      <c r="H134" s="116"/>
      <c r="I134" s="117"/>
      <c r="J134" s="110"/>
      <c r="K134" s="110"/>
      <c r="L134" s="110"/>
      <c r="M134" s="110"/>
      <c r="N134" s="110"/>
      <c r="O134" s="110"/>
      <c r="P134" s="110"/>
    </row>
    <row r="135" spans="1:16" x14ac:dyDescent="0.25">
      <c r="A135" s="49">
        <f>ROW()/3-1</f>
        <v>44</v>
      </c>
      <c r="B135" s="113"/>
      <c r="C135" s="16" t="str">
        <f ca="1">IF($B133="","",IF(Zdroj!$AS$9="ano",IF(OFFSET(Zdroj!M$16,'k rozhodnutí'!$A132,0)="","","Anonymizováno"),IF(OFFSET(Zdroj!M$16,'k rozhodnutí'!$A132,0)="","",OFFSET(Zdroj!M$16,'k rozhodnutí'!$A132,0))))</f>
        <v/>
      </c>
      <c r="D135" s="3" t="str">
        <f ca="1">IF($B133="","",CONCATENATE("Dotace bude použita na:","
",OFFSET(Zdroj!P$16,'k rozhodnutí'!$A132,0)))</f>
        <v/>
      </c>
      <c r="E135" s="115"/>
      <c r="F135" s="19" t="str">
        <f ca="1">IF($B133="","",OFFSET(Zdroj!V$16,'k rozhodnutí'!$A132,0))</f>
        <v/>
      </c>
      <c r="G135" s="23" t="str">
        <f ca="1">IF($B133="","",OFFSET(Zdroj!CC$16,'k rozhodnutí'!$A132,0))</f>
        <v/>
      </c>
      <c r="H135" s="116"/>
      <c r="I135" s="117"/>
      <c r="J135" s="110"/>
      <c r="K135" s="110"/>
      <c r="L135" s="110"/>
      <c r="M135" s="110"/>
      <c r="N135" s="110"/>
      <c r="O135" s="110"/>
      <c r="P135" s="110"/>
    </row>
    <row r="136" spans="1:16" ht="15.75" x14ac:dyDescent="0.25">
      <c r="A136" s="49"/>
      <c r="B136" s="60" t="str">
        <f ca="1">IF(OFFSET(Zdroj!$B$16,A135,0)&gt;0,A138,"")</f>
        <v/>
      </c>
      <c r="C136" s="2" t="str">
        <f ca="1">IF($B136="","",IF(Zdroj!$AS$9="ano",CONCATENATE(OFFSET(Zdroj!C$16,'k rozhodnutí'!$A135,0),"
","Anonymizováno","
",OFFSET(Zdroj!E$16,'k rozhodnutí'!$A135,0),"
",OFFSET(Zdroj!F$16,'k rozhodnutí'!$A135,0)),CONCATENATE(OFFSET(Zdroj!C$16,'k rozhodnutí'!$A135,0),"
",OFFSET(Zdroj!D$16,'k rozhodnutí'!$A135,0),"
",OFFSET(Zdroj!E$16,'k rozhodnutí'!$A135,0),"
",OFFSET(Zdroj!F$16,'k rozhodnutí'!$A135,0))))</f>
        <v/>
      </c>
      <c r="D136" s="11" t="str">
        <f ca="1">IF($B136="","",OFFSET(Zdroj!N$16,'k rozhodnutí'!$A135,0))</f>
        <v/>
      </c>
      <c r="E136" s="115" t="str">
        <f ca="1">IF($B136="","",OFFSET(Zdroj!T$16,'k rozhodnutí'!$A135,0))</f>
        <v/>
      </c>
      <c r="F136" s="19" t="str">
        <f ca="1">IF($B136="","",OFFSET(Zdroj!U$16,'k rozhodnutí'!$A135,0))</f>
        <v/>
      </c>
      <c r="G136" s="114" t="str">
        <f ca="1">IF($B136="","",OFFSET(Zdroj!W$16,'k rozhodnutí'!$A135,0))</f>
        <v/>
      </c>
      <c r="H136" s="116" t="str">
        <f ca="1">IF($B136="","",OFFSET(Zdroj!Y$16,'k rozhodnutí'!$A135,0))</f>
        <v/>
      </c>
      <c r="I136" s="117" t="str">
        <f ca="1">IF(B136="","",'k rozhodnutí detailní'!I136)</f>
        <v/>
      </c>
      <c r="J136" s="110" t="str">
        <f ca="1">IF($B136="","",OFFSET(Zdroj!Z$16,'k rozhodnutí'!$A135,0))</f>
        <v/>
      </c>
      <c r="K136" s="110" t="str">
        <f ca="1">IF($B136="","",OFFSET(Zdroj!AC$16,'k rozhodnutí'!$A135,0))</f>
        <v/>
      </c>
      <c r="L136" s="110" t="str">
        <f ca="1">IF($B136="","",OFFSET(Zdroj!AD$16,'k rozhodnutí'!$A135,0))</f>
        <v/>
      </c>
      <c r="M136" s="110" t="str">
        <f ca="1">IF($B136="","",OFFSET(Zdroj!AE$16,'k rozhodnutí'!$A135,0))</f>
        <v/>
      </c>
      <c r="N136" s="110" t="str">
        <f ca="1">IF($B136="","",OFFSET(Zdroj!AF$16,'k rozhodnutí'!$A135,0))</f>
        <v/>
      </c>
      <c r="O136" s="110" t="str">
        <f ca="1">IF($B136="","",OFFSET(Zdroj!AG$16,'k rozhodnutí'!$A135,0))</f>
        <v/>
      </c>
      <c r="P136" s="110" t="str">
        <f ca="1">IF($B136="","",OFFSET(Zdroj!AH$16,'k rozhodnutí'!$A135,0))</f>
        <v/>
      </c>
    </row>
    <row r="137" spans="1:16" x14ac:dyDescent="0.25">
      <c r="A137" s="49"/>
      <c r="B137" s="113" t="str">
        <f ca="1">IF(OFFSET(Zdroj!$B$16,A135,0)&gt;0,OFFSET(Zdroj!$B$16,A135,0)+0,"")</f>
        <v/>
      </c>
      <c r="C137" s="2" t="str">
        <f ca="1">IF($B136="","",IF(Zdroj!$AS$9="ano",CONCATENATE("Okres:","
",OFFSET(Zdroj!CH$16,'k rozhodnutí'!$A135,0),"
","Právní forma","
",OFFSET(Zdroj!H$16,'k rozhodnutí'!$A135,0),"
",IF(OFFSET(Zdroj!I$16,'k rozhodnutí'!$A135,0)="","","IČO: "),OFFSET(Zdroj!I$16,'k rozhodnutí'!$A135,0),"
","B.Ú. ",IF(OFFSET(Zdroj!J$16,'k rozhodnutí'!$A135,0)="","","Anonymizováno")),CONCATENATE("Okres:","
",OFFSET(Zdroj!CH$16,'k rozhodnutí'!$A135,0),"
","Právní forma","
",OFFSET(Zdroj!H$16,'k rozhodnutí'!$A135,0),"
",IF(OFFSET(Zdroj!I$16,'k rozhodnutí'!$A135,0)="","","IČO: "),OFFSET(Zdroj!I$16,'k rozhodnutí'!$A135,0),"
","B.Ú. ",OFFSET(Zdroj!J$16,'k rozhodnutí'!$A135,0))))</f>
        <v/>
      </c>
      <c r="D137" s="3" t="str">
        <f ca="1">IF($B136="","",OFFSET(Zdroj!O$16,'k rozhodnutí'!$A135,0))</f>
        <v/>
      </c>
      <c r="E137" s="115"/>
      <c r="F137" s="18"/>
      <c r="G137" s="114"/>
      <c r="H137" s="116"/>
      <c r="I137" s="117"/>
      <c r="J137" s="110"/>
      <c r="K137" s="110"/>
      <c r="L137" s="110"/>
      <c r="M137" s="110"/>
      <c r="N137" s="110"/>
      <c r="O137" s="110"/>
      <c r="P137" s="110"/>
    </row>
    <row r="138" spans="1:16" x14ac:dyDescent="0.25">
      <c r="A138" s="49">
        <f>ROW()/3-1</f>
        <v>45</v>
      </c>
      <c r="B138" s="113"/>
      <c r="C138" s="16" t="str">
        <f ca="1">IF($B136="","",IF(Zdroj!$AS$9="ano",IF(OFFSET(Zdroj!M$16,'k rozhodnutí'!$A135,0)="","","Anonymizováno"),IF(OFFSET(Zdroj!M$16,'k rozhodnutí'!$A135,0)="","",OFFSET(Zdroj!M$16,'k rozhodnutí'!$A135,0))))</f>
        <v/>
      </c>
      <c r="D138" s="3" t="str">
        <f ca="1">IF($B136="","",CONCATENATE("Dotace bude použita na:","
",OFFSET(Zdroj!P$16,'k rozhodnutí'!$A135,0)))</f>
        <v/>
      </c>
      <c r="E138" s="115"/>
      <c r="F138" s="19" t="str">
        <f ca="1">IF($B136="","",OFFSET(Zdroj!V$16,'k rozhodnutí'!$A135,0))</f>
        <v/>
      </c>
      <c r="G138" s="23" t="str">
        <f ca="1">IF($B136="","",OFFSET(Zdroj!CC$16,'k rozhodnutí'!$A135,0))</f>
        <v/>
      </c>
      <c r="H138" s="116"/>
      <c r="I138" s="117"/>
      <c r="J138" s="110"/>
      <c r="K138" s="110"/>
      <c r="L138" s="110"/>
      <c r="M138" s="110"/>
      <c r="N138" s="110"/>
      <c r="O138" s="110"/>
      <c r="P138" s="110"/>
    </row>
    <row r="139" spans="1:16" ht="15.75" x14ac:dyDescent="0.25">
      <c r="A139" s="49"/>
      <c r="B139" s="60" t="str">
        <f ca="1">IF(OFFSET(Zdroj!$B$16,A138,0)&gt;0,A141,"")</f>
        <v/>
      </c>
      <c r="C139" s="2" t="str">
        <f ca="1">IF($B139="","",IF(Zdroj!$AS$9="ano",CONCATENATE(OFFSET(Zdroj!C$16,'k rozhodnutí'!$A138,0),"
","Anonymizováno","
",OFFSET(Zdroj!E$16,'k rozhodnutí'!$A138,0),"
",OFFSET(Zdroj!F$16,'k rozhodnutí'!$A138,0)),CONCATENATE(OFFSET(Zdroj!C$16,'k rozhodnutí'!$A138,0),"
",OFFSET(Zdroj!D$16,'k rozhodnutí'!$A138,0),"
",OFFSET(Zdroj!E$16,'k rozhodnutí'!$A138,0),"
",OFFSET(Zdroj!F$16,'k rozhodnutí'!$A138,0))))</f>
        <v/>
      </c>
      <c r="D139" s="11" t="str">
        <f ca="1">IF($B139="","",OFFSET(Zdroj!N$16,'k rozhodnutí'!$A138,0))</f>
        <v/>
      </c>
      <c r="E139" s="115" t="str">
        <f ca="1">IF($B139="","",OFFSET(Zdroj!T$16,'k rozhodnutí'!$A138,0))</f>
        <v/>
      </c>
      <c r="F139" s="19" t="str">
        <f ca="1">IF($B139="","",OFFSET(Zdroj!U$16,'k rozhodnutí'!$A138,0))</f>
        <v/>
      </c>
      <c r="G139" s="114" t="str">
        <f ca="1">IF($B139="","",OFFSET(Zdroj!W$16,'k rozhodnutí'!$A138,0))</f>
        <v/>
      </c>
      <c r="H139" s="116" t="str">
        <f ca="1">IF($B139="","",OFFSET(Zdroj!Y$16,'k rozhodnutí'!$A138,0))</f>
        <v/>
      </c>
      <c r="I139" s="117" t="str">
        <f ca="1">IF(B139="","",'k rozhodnutí detailní'!I139)</f>
        <v/>
      </c>
      <c r="J139" s="110" t="str">
        <f ca="1">IF($B139="","",OFFSET(Zdroj!Z$16,'k rozhodnutí'!$A138,0))</f>
        <v/>
      </c>
      <c r="K139" s="110" t="str">
        <f ca="1">IF($B139="","",OFFSET(Zdroj!AC$16,'k rozhodnutí'!$A138,0))</f>
        <v/>
      </c>
      <c r="L139" s="110" t="str">
        <f ca="1">IF($B139="","",OFFSET(Zdroj!AD$16,'k rozhodnutí'!$A138,0))</f>
        <v/>
      </c>
      <c r="M139" s="110" t="str">
        <f ca="1">IF($B139="","",OFFSET(Zdroj!AE$16,'k rozhodnutí'!$A138,0))</f>
        <v/>
      </c>
      <c r="N139" s="110" t="str">
        <f ca="1">IF($B139="","",OFFSET(Zdroj!AF$16,'k rozhodnutí'!$A138,0))</f>
        <v/>
      </c>
      <c r="O139" s="110" t="str">
        <f ca="1">IF($B139="","",OFFSET(Zdroj!AG$16,'k rozhodnutí'!$A138,0))</f>
        <v/>
      </c>
      <c r="P139" s="110" t="str">
        <f ca="1">IF($B139="","",OFFSET(Zdroj!AH$16,'k rozhodnutí'!$A138,0))</f>
        <v/>
      </c>
    </row>
    <row r="140" spans="1:16" x14ac:dyDescent="0.25">
      <c r="A140" s="49"/>
      <c r="B140" s="113" t="str">
        <f ca="1">IF(OFFSET(Zdroj!$B$16,A138,0)&gt;0,OFFSET(Zdroj!$B$16,A138,0)+0,"")</f>
        <v/>
      </c>
      <c r="C140" s="2" t="str">
        <f ca="1">IF($B139="","",IF(Zdroj!$AS$9="ano",CONCATENATE("Okres:","
",OFFSET(Zdroj!CH$16,'k rozhodnutí'!$A138,0),"
","Právní forma","
",OFFSET(Zdroj!H$16,'k rozhodnutí'!$A138,0),"
",IF(OFFSET(Zdroj!I$16,'k rozhodnutí'!$A138,0)="","","IČO: "),OFFSET(Zdroj!I$16,'k rozhodnutí'!$A138,0),"
","B.Ú. ",IF(OFFSET(Zdroj!J$16,'k rozhodnutí'!$A138,0)="","","Anonymizováno")),CONCATENATE("Okres:","
",OFFSET(Zdroj!CH$16,'k rozhodnutí'!$A138,0),"
","Právní forma","
",OFFSET(Zdroj!H$16,'k rozhodnutí'!$A138,0),"
",IF(OFFSET(Zdroj!I$16,'k rozhodnutí'!$A138,0)="","","IČO: "),OFFSET(Zdroj!I$16,'k rozhodnutí'!$A138,0),"
","B.Ú. ",OFFSET(Zdroj!J$16,'k rozhodnutí'!$A138,0))))</f>
        <v/>
      </c>
      <c r="D140" s="3" t="str">
        <f ca="1">IF($B139="","",OFFSET(Zdroj!O$16,'k rozhodnutí'!$A138,0))</f>
        <v/>
      </c>
      <c r="E140" s="115"/>
      <c r="F140" s="18"/>
      <c r="G140" s="114"/>
      <c r="H140" s="116"/>
      <c r="I140" s="117"/>
      <c r="J140" s="110"/>
      <c r="K140" s="110"/>
      <c r="L140" s="110"/>
      <c r="M140" s="110"/>
      <c r="N140" s="110"/>
      <c r="O140" s="110"/>
      <c r="P140" s="110"/>
    </row>
    <row r="141" spans="1:16" x14ac:dyDescent="0.25">
      <c r="A141" s="49">
        <f>ROW()/3-1</f>
        <v>46</v>
      </c>
      <c r="B141" s="113"/>
      <c r="C141" s="16" t="str">
        <f ca="1">IF($B139="","",IF(Zdroj!$AS$9="ano",IF(OFFSET(Zdroj!M$16,'k rozhodnutí'!$A138,0)="","","Anonymizováno"),IF(OFFSET(Zdroj!M$16,'k rozhodnutí'!$A138,0)="","",OFFSET(Zdroj!M$16,'k rozhodnutí'!$A138,0))))</f>
        <v/>
      </c>
      <c r="D141" s="3" t="str">
        <f ca="1">IF($B139="","",CONCATENATE("Dotace bude použita na:","
",OFFSET(Zdroj!P$16,'k rozhodnutí'!$A138,0)))</f>
        <v/>
      </c>
      <c r="E141" s="115"/>
      <c r="F141" s="19" t="str">
        <f ca="1">IF($B139="","",OFFSET(Zdroj!V$16,'k rozhodnutí'!$A138,0))</f>
        <v/>
      </c>
      <c r="G141" s="23" t="str">
        <f ca="1">IF($B139="","",OFFSET(Zdroj!CC$16,'k rozhodnutí'!$A138,0))</f>
        <v/>
      </c>
      <c r="H141" s="116"/>
      <c r="I141" s="117"/>
      <c r="J141" s="110"/>
      <c r="K141" s="110"/>
      <c r="L141" s="110"/>
      <c r="M141" s="110"/>
      <c r="N141" s="110"/>
      <c r="O141" s="110"/>
      <c r="P141" s="110"/>
    </row>
    <row r="142" spans="1:16" ht="15.75" x14ac:dyDescent="0.25">
      <c r="A142" s="49"/>
      <c r="B142" s="60" t="str">
        <f ca="1">IF(OFFSET(Zdroj!$B$16,A141,0)&gt;0,A144,"")</f>
        <v/>
      </c>
      <c r="C142" s="2" t="str">
        <f ca="1">IF($B142="","",IF(Zdroj!$AS$9="ano",CONCATENATE(OFFSET(Zdroj!C$16,'k rozhodnutí'!$A141,0),"
","Anonymizováno","
",OFFSET(Zdroj!E$16,'k rozhodnutí'!$A141,0),"
",OFFSET(Zdroj!F$16,'k rozhodnutí'!$A141,0)),CONCATENATE(OFFSET(Zdroj!C$16,'k rozhodnutí'!$A141,0),"
",OFFSET(Zdroj!D$16,'k rozhodnutí'!$A141,0),"
",OFFSET(Zdroj!E$16,'k rozhodnutí'!$A141,0),"
",OFFSET(Zdroj!F$16,'k rozhodnutí'!$A141,0))))</f>
        <v/>
      </c>
      <c r="D142" s="11" t="str">
        <f ca="1">IF($B142="","",OFFSET(Zdroj!N$16,'k rozhodnutí'!$A141,0))</f>
        <v/>
      </c>
      <c r="E142" s="115" t="str">
        <f ca="1">IF($B142="","",OFFSET(Zdroj!T$16,'k rozhodnutí'!$A141,0))</f>
        <v/>
      </c>
      <c r="F142" s="19" t="str">
        <f ca="1">IF($B142="","",OFFSET(Zdroj!U$16,'k rozhodnutí'!$A141,0))</f>
        <v/>
      </c>
      <c r="G142" s="114" t="str">
        <f ca="1">IF($B142="","",OFFSET(Zdroj!W$16,'k rozhodnutí'!$A141,0))</f>
        <v/>
      </c>
      <c r="H142" s="116" t="str">
        <f ca="1">IF($B142="","",OFFSET(Zdroj!Y$16,'k rozhodnutí'!$A141,0))</f>
        <v/>
      </c>
      <c r="I142" s="117" t="str">
        <f ca="1">IF(B142="","",'k rozhodnutí detailní'!I142)</f>
        <v/>
      </c>
      <c r="J142" s="110" t="str">
        <f ca="1">IF($B142="","",OFFSET(Zdroj!Z$16,'k rozhodnutí'!$A141,0))</f>
        <v/>
      </c>
      <c r="K142" s="110" t="str">
        <f ca="1">IF($B142="","",OFFSET(Zdroj!AC$16,'k rozhodnutí'!$A141,0))</f>
        <v/>
      </c>
      <c r="L142" s="110" t="str">
        <f ca="1">IF($B142="","",OFFSET(Zdroj!AD$16,'k rozhodnutí'!$A141,0))</f>
        <v/>
      </c>
      <c r="M142" s="110" t="str">
        <f ca="1">IF($B142="","",OFFSET(Zdroj!AE$16,'k rozhodnutí'!$A141,0))</f>
        <v/>
      </c>
      <c r="N142" s="110" t="str">
        <f ca="1">IF($B142="","",OFFSET(Zdroj!AF$16,'k rozhodnutí'!$A141,0))</f>
        <v/>
      </c>
      <c r="O142" s="110" t="str">
        <f ca="1">IF($B142="","",OFFSET(Zdroj!AG$16,'k rozhodnutí'!$A141,0))</f>
        <v/>
      </c>
      <c r="P142" s="110" t="str">
        <f ca="1">IF($B142="","",OFFSET(Zdroj!AH$16,'k rozhodnutí'!$A141,0))</f>
        <v/>
      </c>
    </row>
    <row r="143" spans="1:16" x14ac:dyDescent="0.25">
      <c r="A143" s="49"/>
      <c r="B143" s="113" t="str">
        <f ca="1">IF(OFFSET(Zdroj!$B$16,A141,0)&gt;0,OFFSET(Zdroj!$B$16,A141,0)+0,"")</f>
        <v/>
      </c>
      <c r="C143" s="2" t="str">
        <f ca="1">IF($B142="","",IF(Zdroj!$AS$9="ano",CONCATENATE("Okres:","
",OFFSET(Zdroj!CH$16,'k rozhodnutí'!$A141,0),"
","Právní forma","
",OFFSET(Zdroj!H$16,'k rozhodnutí'!$A141,0),"
",IF(OFFSET(Zdroj!I$16,'k rozhodnutí'!$A141,0)="","","IČO: "),OFFSET(Zdroj!I$16,'k rozhodnutí'!$A141,0),"
","B.Ú. ",IF(OFFSET(Zdroj!J$16,'k rozhodnutí'!$A141,0)="","","Anonymizováno")),CONCATENATE("Okres:","
",OFFSET(Zdroj!CH$16,'k rozhodnutí'!$A141,0),"
","Právní forma","
",OFFSET(Zdroj!H$16,'k rozhodnutí'!$A141,0),"
",IF(OFFSET(Zdroj!I$16,'k rozhodnutí'!$A141,0)="","","IČO: "),OFFSET(Zdroj!I$16,'k rozhodnutí'!$A141,0),"
","B.Ú. ",OFFSET(Zdroj!J$16,'k rozhodnutí'!$A141,0))))</f>
        <v/>
      </c>
      <c r="D143" s="3" t="str">
        <f ca="1">IF($B142="","",OFFSET(Zdroj!O$16,'k rozhodnutí'!$A141,0))</f>
        <v/>
      </c>
      <c r="E143" s="115"/>
      <c r="F143" s="18"/>
      <c r="G143" s="114"/>
      <c r="H143" s="116"/>
      <c r="I143" s="117"/>
      <c r="J143" s="110"/>
      <c r="K143" s="110"/>
      <c r="L143" s="110"/>
      <c r="M143" s="110"/>
      <c r="N143" s="110"/>
      <c r="O143" s="110"/>
      <c r="P143" s="110"/>
    </row>
    <row r="144" spans="1:16" x14ac:dyDescent="0.25">
      <c r="A144" s="49">
        <f>ROW()/3-1</f>
        <v>47</v>
      </c>
      <c r="B144" s="113"/>
      <c r="C144" s="16" t="str">
        <f ca="1">IF($B142="","",IF(Zdroj!$AS$9="ano",IF(OFFSET(Zdroj!M$16,'k rozhodnutí'!$A141,0)="","","Anonymizováno"),IF(OFFSET(Zdroj!M$16,'k rozhodnutí'!$A141,0)="","",OFFSET(Zdroj!M$16,'k rozhodnutí'!$A141,0))))</f>
        <v/>
      </c>
      <c r="D144" s="3" t="str">
        <f ca="1">IF($B142="","",CONCATENATE("Dotace bude použita na:","
",OFFSET(Zdroj!P$16,'k rozhodnutí'!$A141,0)))</f>
        <v/>
      </c>
      <c r="E144" s="115"/>
      <c r="F144" s="19" t="str">
        <f ca="1">IF($B142="","",OFFSET(Zdroj!V$16,'k rozhodnutí'!$A141,0))</f>
        <v/>
      </c>
      <c r="G144" s="23" t="str">
        <f ca="1">IF($B142="","",OFFSET(Zdroj!CC$16,'k rozhodnutí'!$A141,0))</f>
        <v/>
      </c>
      <c r="H144" s="116"/>
      <c r="I144" s="117"/>
      <c r="J144" s="110"/>
      <c r="K144" s="110"/>
      <c r="L144" s="110"/>
      <c r="M144" s="110"/>
      <c r="N144" s="110"/>
      <c r="O144" s="110"/>
      <c r="P144" s="110"/>
    </row>
    <row r="145" spans="1:16" ht="15.75" x14ac:dyDescent="0.25">
      <c r="A145" s="49"/>
      <c r="B145" s="60" t="str">
        <f ca="1">IF(OFFSET(Zdroj!$B$16,A144,0)&gt;0,A147,"")</f>
        <v/>
      </c>
      <c r="C145" s="2" t="str">
        <f ca="1">IF($B145="","",IF(Zdroj!$AS$9="ano",CONCATENATE(OFFSET(Zdroj!C$16,'k rozhodnutí'!$A144,0),"
","Anonymizováno","
",OFFSET(Zdroj!E$16,'k rozhodnutí'!$A144,0),"
",OFFSET(Zdroj!F$16,'k rozhodnutí'!$A144,0)),CONCATENATE(OFFSET(Zdroj!C$16,'k rozhodnutí'!$A144,0),"
",OFFSET(Zdroj!D$16,'k rozhodnutí'!$A144,0),"
",OFFSET(Zdroj!E$16,'k rozhodnutí'!$A144,0),"
",OFFSET(Zdroj!F$16,'k rozhodnutí'!$A144,0))))</f>
        <v/>
      </c>
      <c r="D145" s="11" t="str">
        <f ca="1">IF($B145="","",OFFSET(Zdroj!N$16,'k rozhodnutí'!$A144,0))</f>
        <v/>
      </c>
      <c r="E145" s="115" t="str">
        <f ca="1">IF($B145="","",OFFSET(Zdroj!T$16,'k rozhodnutí'!$A144,0))</f>
        <v/>
      </c>
      <c r="F145" s="19" t="str">
        <f ca="1">IF($B145="","",OFFSET(Zdroj!U$16,'k rozhodnutí'!$A144,0))</f>
        <v/>
      </c>
      <c r="G145" s="114" t="str">
        <f ca="1">IF($B145="","",OFFSET(Zdroj!W$16,'k rozhodnutí'!$A144,0))</f>
        <v/>
      </c>
      <c r="H145" s="116" t="str">
        <f ca="1">IF($B145="","",OFFSET(Zdroj!Y$16,'k rozhodnutí'!$A144,0))</f>
        <v/>
      </c>
      <c r="I145" s="117" t="str">
        <f ca="1">IF(B145="","",'k rozhodnutí detailní'!I145)</f>
        <v/>
      </c>
      <c r="J145" s="110" t="str">
        <f ca="1">IF($B145="","",OFFSET(Zdroj!Z$16,'k rozhodnutí'!$A144,0))</f>
        <v/>
      </c>
      <c r="K145" s="110" t="str">
        <f ca="1">IF($B145="","",OFFSET(Zdroj!AC$16,'k rozhodnutí'!$A144,0))</f>
        <v/>
      </c>
      <c r="L145" s="110" t="str">
        <f ca="1">IF($B145="","",OFFSET(Zdroj!AD$16,'k rozhodnutí'!$A144,0))</f>
        <v/>
      </c>
      <c r="M145" s="110" t="str">
        <f ca="1">IF($B145="","",OFFSET(Zdroj!AE$16,'k rozhodnutí'!$A144,0))</f>
        <v/>
      </c>
      <c r="N145" s="110" t="str">
        <f ca="1">IF($B145="","",OFFSET(Zdroj!AF$16,'k rozhodnutí'!$A144,0))</f>
        <v/>
      </c>
      <c r="O145" s="110" t="str">
        <f ca="1">IF($B145="","",OFFSET(Zdroj!AG$16,'k rozhodnutí'!$A144,0))</f>
        <v/>
      </c>
      <c r="P145" s="110" t="str">
        <f ca="1">IF($B145="","",OFFSET(Zdroj!AH$16,'k rozhodnutí'!$A144,0))</f>
        <v/>
      </c>
    </row>
    <row r="146" spans="1:16" x14ac:dyDescent="0.25">
      <c r="A146" s="49"/>
      <c r="B146" s="113" t="str">
        <f ca="1">IF(OFFSET(Zdroj!$B$16,A144,0)&gt;0,OFFSET(Zdroj!$B$16,A144,0)+0,"")</f>
        <v/>
      </c>
      <c r="C146" s="2" t="str">
        <f ca="1">IF($B145="","",IF(Zdroj!$AS$9="ano",CONCATENATE("Okres:","
",OFFSET(Zdroj!CH$16,'k rozhodnutí'!$A144,0),"
","Právní forma","
",OFFSET(Zdroj!H$16,'k rozhodnutí'!$A144,0),"
",IF(OFFSET(Zdroj!I$16,'k rozhodnutí'!$A144,0)="","","IČO: "),OFFSET(Zdroj!I$16,'k rozhodnutí'!$A144,0),"
","B.Ú. ",IF(OFFSET(Zdroj!J$16,'k rozhodnutí'!$A144,0)="","","Anonymizováno")),CONCATENATE("Okres:","
",OFFSET(Zdroj!CH$16,'k rozhodnutí'!$A144,0),"
","Právní forma","
",OFFSET(Zdroj!H$16,'k rozhodnutí'!$A144,0),"
",IF(OFFSET(Zdroj!I$16,'k rozhodnutí'!$A144,0)="","","IČO: "),OFFSET(Zdroj!I$16,'k rozhodnutí'!$A144,0),"
","B.Ú. ",OFFSET(Zdroj!J$16,'k rozhodnutí'!$A144,0))))</f>
        <v/>
      </c>
      <c r="D146" s="3" t="str">
        <f ca="1">IF($B145="","",OFFSET(Zdroj!O$16,'k rozhodnutí'!$A144,0))</f>
        <v/>
      </c>
      <c r="E146" s="115"/>
      <c r="F146" s="18"/>
      <c r="G146" s="114"/>
      <c r="H146" s="116"/>
      <c r="I146" s="117"/>
      <c r="J146" s="110"/>
      <c r="K146" s="110"/>
      <c r="L146" s="110"/>
      <c r="M146" s="110"/>
      <c r="N146" s="110"/>
      <c r="O146" s="110"/>
      <c r="P146" s="110"/>
    </row>
    <row r="147" spans="1:16" x14ac:dyDescent="0.25">
      <c r="A147" s="49">
        <f>ROW()/3-1</f>
        <v>48</v>
      </c>
      <c r="B147" s="113"/>
      <c r="C147" s="16" t="str">
        <f ca="1">IF($B145="","",IF(Zdroj!$AS$9="ano",IF(OFFSET(Zdroj!M$16,'k rozhodnutí'!$A144,0)="","","Anonymizováno"),IF(OFFSET(Zdroj!M$16,'k rozhodnutí'!$A144,0)="","",OFFSET(Zdroj!M$16,'k rozhodnutí'!$A144,0))))</f>
        <v/>
      </c>
      <c r="D147" s="3" t="str">
        <f ca="1">IF($B145="","",CONCATENATE("Dotace bude použita na:","
",OFFSET(Zdroj!P$16,'k rozhodnutí'!$A144,0)))</f>
        <v/>
      </c>
      <c r="E147" s="115"/>
      <c r="F147" s="19" t="str">
        <f ca="1">IF($B145="","",OFFSET(Zdroj!V$16,'k rozhodnutí'!$A144,0))</f>
        <v/>
      </c>
      <c r="G147" s="23" t="str">
        <f ca="1">IF($B145="","",OFFSET(Zdroj!CC$16,'k rozhodnutí'!$A144,0))</f>
        <v/>
      </c>
      <c r="H147" s="116"/>
      <c r="I147" s="117"/>
      <c r="J147" s="110"/>
      <c r="K147" s="110"/>
      <c r="L147" s="110"/>
      <c r="M147" s="110"/>
      <c r="N147" s="110"/>
      <c r="O147" s="110"/>
      <c r="P147" s="110"/>
    </row>
    <row r="148" spans="1:16" ht="15.75" x14ac:dyDescent="0.25">
      <c r="A148" s="49"/>
      <c r="B148" s="60" t="str">
        <f ca="1">IF(OFFSET(Zdroj!$B$16,A147,0)&gt;0,A150,"")</f>
        <v/>
      </c>
      <c r="C148" s="2" t="str">
        <f ca="1">IF($B148="","",IF(Zdroj!$AS$9="ano",CONCATENATE(OFFSET(Zdroj!C$16,'k rozhodnutí'!$A147,0),"
","Anonymizováno","
",OFFSET(Zdroj!E$16,'k rozhodnutí'!$A147,0),"
",OFFSET(Zdroj!F$16,'k rozhodnutí'!$A147,0)),CONCATENATE(OFFSET(Zdroj!C$16,'k rozhodnutí'!$A147,0),"
",OFFSET(Zdroj!D$16,'k rozhodnutí'!$A147,0),"
",OFFSET(Zdroj!E$16,'k rozhodnutí'!$A147,0),"
",OFFSET(Zdroj!F$16,'k rozhodnutí'!$A147,0))))</f>
        <v/>
      </c>
      <c r="D148" s="11" t="str">
        <f ca="1">IF($B148="","",OFFSET(Zdroj!N$16,'k rozhodnutí'!$A147,0))</f>
        <v/>
      </c>
      <c r="E148" s="115" t="str">
        <f ca="1">IF($B148="","",OFFSET(Zdroj!T$16,'k rozhodnutí'!$A147,0))</f>
        <v/>
      </c>
      <c r="F148" s="19" t="str">
        <f ca="1">IF($B148="","",OFFSET(Zdroj!U$16,'k rozhodnutí'!$A147,0))</f>
        <v/>
      </c>
      <c r="G148" s="114" t="str">
        <f ca="1">IF($B148="","",OFFSET(Zdroj!W$16,'k rozhodnutí'!$A147,0))</f>
        <v/>
      </c>
      <c r="H148" s="116" t="str">
        <f ca="1">IF($B148="","",OFFSET(Zdroj!Y$16,'k rozhodnutí'!$A147,0))</f>
        <v/>
      </c>
      <c r="I148" s="117" t="str">
        <f ca="1">IF(B148="","",'k rozhodnutí detailní'!I148)</f>
        <v/>
      </c>
      <c r="J148" s="110" t="str">
        <f ca="1">IF($B148="","",OFFSET(Zdroj!Z$16,'k rozhodnutí'!$A147,0))</f>
        <v/>
      </c>
      <c r="K148" s="110" t="str">
        <f ca="1">IF($B148="","",OFFSET(Zdroj!AC$16,'k rozhodnutí'!$A147,0))</f>
        <v/>
      </c>
      <c r="L148" s="110" t="str">
        <f ca="1">IF($B148="","",OFFSET(Zdroj!AD$16,'k rozhodnutí'!$A147,0))</f>
        <v/>
      </c>
      <c r="M148" s="110" t="str">
        <f ca="1">IF($B148="","",OFFSET(Zdroj!AE$16,'k rozhodnutí'!$A147,0))</f>
        <v/>
      </c>
      <c r="N148" s="110" t="str">
        <f ca="1">IF($B148="","",OFFSET(Zdroj!AF$16,'k rozhodnutí'!$A147,0))</f>
        <v/>
      </c>
      <c r="O148" s="110" t="str">
        <f ca="1">IF($B148="","",OFFSET(Zdroj!AG$16,'k rozhodnutí'!$A147,0))</f>
        <v/>
      </c>
      <c r="P148" s="110" t="str">
        <f ca="1">IF($B148="","",OFFSET(Zdroj!AH$16,'k rozhodnutí'!$A147,0))</f>
        <v/>
      </c>
    </row>
    <row r="149" spans="1:16" x14ac:dyDescent="0.25">
      <c r="A149" s="49"/>
      <c r="B149" s="113" t="str">
        <f ca="1">IF(OFFSET(Zdroj!$B$16,A147,0)&gt;0,OFFSET(Zdroj!$B$16,A147,0)+0,"")</f>
        <v/>
      </c>
      <c r="C149" s="2" t="str">
        <f ca="1">IF($B148="","",IF(Zdroj!$AS$9="ano",CONCATENATE("Okres:","
",OFFSET(Zdroj!CH$16,'k rozhodnutí'!$A147,0),"
","Právní forma","
",OFFSET(Zdroj!H$16,'k rozhodnutí'!$A147,0),"
",IF(OFFSET(Zdroj!I$16,'k rozhodnutí'!$A147,0)="","","IČO: "),OFFSET(Zdroj!I$16,'k rozhodnutí'!$A147,0),"
","B.Ú. ",IF(OFFSET(Zdroj!J$16,'k rozhodnutí'!$A147,0)="","","Anonymizováno")),CONCATENATE("Okres:","
",OFFSET(Zdroj!CH$16,'k rozhodnutí'!$A147,0),"
","Právní forma","
",OFFSET(Zdroj!H$16,'k rozhodnutí'!$A147,0),"
",IF(OFFSET(Zdroj!I$16,'k rozhodnutí'!$A147,0)="","","IČO: "),OFFSET(Zdroj!I$16,'k rozhodnutí'!$A147,0),"
","B.Ú. ",OFFSET(Zdroj!J$16,'k rozhodnutí'!$A147,0))))</f>
        <v/>
      </c>
      <c r="D149" s="3" t="str">
        <f ca="1">IF($B148="","",OFFSET(Zdroj!O$16,'k rozhodnutí'!$A147,0))</f>
        <v/>
      </c>
      <c r="E149" s="115"/>
      <c r="F149" s="18"/>
      <c r="G149" s="114"/>
      <c r="H149" s="116"/>
      <c r="I149" s="117"/>
      <c r="J149" s="110"/>
      <c r="K149" s="110"/>
      <c r="L149" s="110"/>
      <c r="M149" s="110"/>
      <c r="N149" s="110"/>
      <c r="O149" s="110"/>
      <c r="P149" s="110"/>
    </row>
    <row r="150" spans="1:16" x14ac:dyDescent="0.25">
      <c r="A150" s="49">
        <f>ROW()/3-1</f>
        <v>49</v>
      </c>
      <c r="B150" s="113"/>
      <c r="C150" s="16" t="str">
        <f ca="1">IF($B148="","",IF(Zdroj!$AS$9="ano",IF(OFFSET(Zdroj!M$16,'k rozhodnutí'!$A147,0)="","","Anonymizováno"),IF(OFFSET(Zdroj!M$16,'k rozhodnutí'!$A147,0)="","",OFFSET(Zdroj!M$16,'k rozhodnutí'!$A147,0))))</f>
        <v/>
      </c>
      <c r="D150" s="3" t="str">
        <f ca="1">IF($B148="","",CONCATENATE("Dotace bude použita na:","
",OFFSET(Zdroj!P$16,'k rozhodnutí'!$A147,0)))</f>
        <v/>
      </c>
      <c r="E150" s="115"/>
      <c r="F150" s="19" t="str">
        <f ca="1">IF($B148="","",OFFSET(Zdroj!V$16,'k rozhodnutí'!$A147,0))</f>
        <v/>
      </c>
      <c r="G150" s="23" t="str">
        <f ca="1">IF($B148="","",OFFSET(Zdroj!CC$16,'k rozhodnutí'!$A147,0))</f>
        <v/>
      </c>
      <c r="H150" s="116"/>
      <c r="I150" s="117"/>
      <c r="J150" s="110"/>
      <c r="K150" s="110"/>
      <c r="L150" s="110"/>
      <c r="M150" s="110"/>
      <c r="N150" s="110"/>
      <c r="O150" s="110"/>
      <c r="P150" s="110"/>
    </row>
    <row r="151" spans="1:16" ht="15.75" x14ac:dyDescent="0.25">
      <c r="A151" s="49"/>
      <c r="B151" s="60" t="str">
        <f ca="1">IF(OFFSET(Zdroj!$B$16,A150,0)&gt;0,A153,"")</f>
        <v/>
      </c>
      <c r="C151" s="2" t="str">
        <f ca="1">IF($B151="","",IF(Zdroj!$AS$9="ano",CONCATENATE(OFFSET(Zdroj!C$16,'k rozhodnutí'!$A150,0),"
","Anonymizováno","
",OFFSET(Zdroj!E$16,'k rozhodnutí'!$A150,0),"
",OFFSET(Zdroj!F$16,'k rozhodnutí'!$A150,0)),CONCATENATE(OFFSET(Zdroj!C$16,'k rozhodnutí'!$A150,0),"
",OFFSET(Zdroj!D$16,'k rozhodnutí'!$A150,0),"
",OFFSET(Zdroj!E$16,'k rozhodnutí'!$A150,0),"
",OFFSET(Zdroj!F$16,'k rozhodnutí'!$A150,0))))</f>
        <v/>
      </c>
      <c r="D151" s="11" t="str">
        <f ca="1">IF($B151="","",OFFSET(Zdroj!N$16,'k rozhodnutí'!$A150,0))</f>
        <v/>
      </c>
      <c r="E151" s="115" t="str">
        <f ca="1">IF($B151="","",OFFSET(Zdroj!T$16,'k rozhodnutí'!$A150,0))</f>
        <v/>
      </c>
      <c r="F151" s="19" t="str">
        <f ca="1">IF($B151="","",OFFSET(Zdroj!U$16,'k rozhodnutí'!$A150,0))</f>
        <v/>
      </c>
      <c r="G151" s="114" t="str">
        <f ca="1">IF($B151="","",OFFSET(Zdroj!W$16,'k rozhodnutí'!$A150,0))</f>
        <v/>
      </c>
      <c r="H151" s="116" t="str">
        <f ca="1">IF($B151="","",OFFSET(Zdroj!Y$16,'k rozhodnutí'!$A150,0))</f>
        <v/>
      </c>
      <c r="I151" s="117" t="str">
        <f ca="1">IF(B151="","",'k rozhodnutí detailní'!I151)</f>
        <v/>
      </c>
      <c r="J151" s="110" t="str">
        <f ca="1">IF($B151="","",OFFSET(Zdroj!Z$16,'k rozhodnutí'!$A150,0))</f>
        <v/>
      </c>
      <c r="K151" s="110" t="str">
        <f ca="1">IF($B151="","",OFFSET(Zdroj!AC$16,'k rozhodnutí'!$A150,0))</f>
        <v/>
      </c>
      <c r="L151" s="110" t="str">
        <f ca="1">IF($B151="","",OFFSET(Zdroj!AD$16,'k rozhodnutí'!$A150,0))</f>
        <v/>
      </c>
      <c r="M151" s="110" t="str">
        <f ca="1">IF($B151="","",OFFSET(Zdroj!AE$16,'k rozhodnutí'!$A150,0))</f>
        <v/>
      </c>
      <c r="N151" s="110" t="str">
        <f ca="1">IF($B151="","",OFFSET(Zdroj!AF$16,'k rozhodnutí'!$A150,0))</f>
        <v/>
      </c>
      <c r="O151" s="110" t="str">
        <f ca="1">IF($B151="","",OFFSET(Zdroj!AG$16,'k rozhodnutí'!$A150,0))</f>
        <v/>
      </c>
      <c r="P151" s="110" t="str">
        <f ca="1">IF($B151="","",OFFSET(Zdroj!AH$16,'k rozhodnutí'!$A150,0))</f>
        <v/>
      </c>
    </row>
    <row r="152" spans="1:16" x14ac:dyDescent="0.25">
      <c r="A152" s="49"/>
      <c r="B152" s="113" t="str">
        <f ca="1">IF(OFFSET(Zdroj!$B$16,A150,0)&gt;0,OFFSET(Zdroj!$B$16,A150,0)+0,"")</f>
        <v/>
      </c>
      <c r="C152" s="2" t="str">
        <f ca="1">IF($B151="","",IF(Zdroj!$AS$9="ano",CONCATENATE("Okres:","
",OFFSET(Zdroj!CH$16,'k rozhodnutí'!$A150,0),"
","Právní forma","
",OFFSET(Zdroj!H$16,'k rozhodnutí'!$A150,0),"
",IF(OFFSET(Zdroj!I$16,'k rozhodnutí'!$A150,0)="","","IČO: "),OFFSET(Zdroj!I$16,'k rozhodnutí'!$A150,0),"
","B.Ú. ",IF(OFFSET(Zdroj!J$16,'k rozhodnutí'!$A150,0)="","","Anonymizováno")),CONCATENATE("Okres:","
",OFFSET(Zdroj!CH$16,'k rozhodnutí'!$A150,0),"
","Právní forma","
",OFFSET(Zdroj!H$16,'k rozhodnutí'!$A150,0),"
",IF(OFFSET(Zdroj!I$16,'k rozhodnutí'!$A150,0)="","","IČO: "),OFFSET(Zdroj!I$16,'k rozhodnutí'!$A150,0),"
","B.Ú. ",OFFSET(Zdroj!J$16,'k rozhodnutí'!$A150,0))))</f>
        <v/>
      </c>
      <c r="D152" s="3" t="str">
        <f ca="1">IF($B151="","",OFFSET(Zdroj!O$16,'k rozhodnutí'!$A150,0))</f>
        <v/>
      </c>
      <c r="E152" s="115"/>
      <c r="F152" s="18"/>
      <c r="G152" s="114"/>
      <c r="H152" s="116"/>
      <c r="I152" s="117"/>
      <c r="J152" s="110"/>
      <c r="K152" s="110"/>
      <c r="L152" s="110"/>
      <c r="M152" s="110"/>
      <c r="N152" s="110"/>
      <c r="O152" s="110"/>
      <c r="P152" s="110"/>
    </row>
    <row r="153" spans="1:16" x14ac:dyDescent="0.25">
      <c r="A153" s="49">
        <f>ROW()/3-1</f>
        <v>50</v>
      </c>
      <c r="B153" s="113"/>
      <c r="C153" s="16" t="str">
        <f ca="1">IF($B151="","",IF(Zdroj!$AS$9="ano",IF(OFFSET(Zdroj!M$16,'k rozhodnutí'!$A150,0)="","","Anonymizováno"),IF(OFFSET(Zdroj!M$16,'k rozhodnutí'!$A150,0)="","",OFFSET(Zdroj!M$16,'k rozhodnutí'!$A150,0))))</f>
        <v/>
      </c>
      <c r="D153" s="3" t="str">
        <f ca="1">IF($B151="","",CONCATENATE("Dotace bude použita na:","
",OFFSET(Zdroj!P$16,'k rozhodnutí'!$A150,0)))</f>
        <v/>
      </c>
      <c r="E153" s="115"/>
      <c r="F153" s="19" t="str">
        <f ca="1">IF($B151="","",OFFSET(Zdroj!V$16,'k rozhodnutí'!$A150,0))</f>
        <v/>
      </c>
      <c r="G153" s="23" t="str">
        <f ca="1">IF($B151="","",OFFSET(Zdroj!CC$16,'k rozhodnutí'!$A150,0))</f>
        <v/>
      </c>
      <c r="H153" s="116"/>
      <c r="I153" s="117"/>
      <c r="J153" s="110"/>
      <c r="K153" s="110"/>
      <c r="L153" s="110"/>
      <c r="M153" s="110"/>
      <c r="N153" s="110"/>
      <c r="O153" s="110"/>
      <c r="P153" s="110"/>
    </row>
    <row r="154" spans="1:16" ht="15.75" x14ac:dyDescent="0.25">
      <c r="A154" s="49"/>
      <c r="B154" s="60" t="str">
        <f ca="1">IF(OFFSET(Zdroj!$B$16,A153,0)&gt;0,A156,"")</f>
        <v/>
      </c>
      <c r="C154" s="2" t="str">
        <f ca="1">IF($B154="","",IF(Zdroj!$AS$9="ano",CONCATENATE(OFFSET(Zdroj!C$16,'k rozhodnutí'!$A153,0),"
","Anonymizováno","
",OFFSET(Zdroj!E$16,'k rozhodnutí'!$A153,0),"
",OFFSET(Zdroj!F$16,'k rozhodnutí'!$A153,0)),CONCATENATE(OFFSET(Zdroj!C$16,'k rozhodnutí'!$A153,0),"
",OFFSET(Zdroj!D$16,'k rozhodnutí'!$A153,0),"
",OFFSET(Zdroj!E$16,'k rozhodnutí'!$A153,0),"
",OFFSET(Zdroj!F$16,'k rozhodnutí'!$A153,0))))</f>
        <v/>
      </c>
      <c r="D154" s="11" t="str">
        <f ca="1">IF($B154="","",OFFSET(Zdroj!N$16,'k rozhodnutí'!$A153,0))</f>
        <v/>
      </c>
      <c r="E154" s="115" t="str">
        <f ca="1">IF($B154="","",OFFSET(Zdroj!T$16,'k rozhodnutí'!$A153,0))</f>
        <v/>
      </c>
      <c r="F154" s="19" t="str">
        <f ca="1">IF($B154="","",OFFSET(Zdroj!U$16,'k rozhodnutí'!$A153,0))</f>
        <v/>
      </c>
      <c r="G154" s="114" t="str">
        <f ca="1">IF($B154="","",OFFSET(Zdroj!W$16,'k rozhodnutí'!$A153,0))</f>
        <v/>
      </c>
      <c r="H154" s="116" t="str">
        <f ca="1">IF($B154="","",OFFSET(Zdroj!Y$16,'k rozhodnutí'!$A153,0))</f>
        <v/>
      </c>
      <c r="I154" s="117" t="str">
        <f ca="1">IF(B154="","",'k rozhodnutí detailní'!I154)</f>
        <v/>
      </c>
      <c r="J154" s="110" t="str">
        <f ca="1">IF($B154="","",OFFSET(Zdroj!Z$16,'k rozhodnutí'!$A153,0))</f>
        <v/>
      </c>
      <c r="K154" s="110" t="str">
        <f ca="1">IF($B154="","",OFFSET(Zdroj!AC$16,'k rozhodnutí'!$A153,0))</f>
        <v/>
      </c>
      <c r="L154" s="110" t="str">
        <f ca="1">IF($B154="","",OFFSET(Zdroj!AD$16,'k rozhodnutí'!$A153,0))</f>
        <v/>
      </c>
      <c r="M154" s="110" t="str">
        <f ca="1">IF($B154="","",OFFSET(Zdroj!AE$16,'k rozhodnutí'!$A153,0))</f>
        <v/>
      </c>
      <c r="N154" s="110" t="str">
        <f ca="1">IF($B154="","",OFFSET(Zdroj!AF$16,'k rozhodnutí'!$A153,0))</f>
        <v/>
      </c>
      <c r="O154" s="110" t="str">
        <f ca="1">IF($B154="","",OFFSET(Zdroj!AG$16,'k rozhodnutí'!$A153,0))</f>
        <v/>
      </c>
      <c r="P154" s="110" t="str">
        <f ca="1">IF($B154="","",OFFSET(Zdroj!AH$16,'k rozhodnutí'!$A153,0))</f>
        <v/>
      </c>
    </row>
    <row r="155" spans="1:16" x14ac:dyDescent="0.25">
      <c r="A155" s="49"/>
      <c r="B155" s="113" t="str">
        <f ca="1">IF(OFFSET(Zdroj!$B$16,A153,0)&gt;0,OFFSET(Zdroj!$B$16,A153,0)+0,"")</f>
        <v/>
      </c>
      <c r="C155" s="2" t="str">
        <f ca="1">IF($B154="","",IF(Zdroj!$AS$9="ano",CONCATENATE("Okres:","
",OFFSET(Zdroj!CH$16,'k rozhodnutí'!$A153,0),"
","Právní forma","
",OFFSET(Zdroj!H$16,'k rozhodnutí'!$A153,0),"
",IF(OFFSET(Zdroj!I$16,'k rozhodnutí'!$A153,0)="","","IČO: "),OFFSET(Zdroj!I$16,'k rozhodnutí'!$A153,0),"
","B.Ú. ",IF(OFFSET(Zdroj!J$16,'k rozhodnutí'!$A153,0)="","","Anonymizováno")),CONCATENATE("Okres:","
",OFFSET(Zdroj!CH$16,'k rozhodnutí'!$A153,0),"
","Právní forma","
",OFFSET(Zdroj!H$16,'k rozhodnutí'!$A153,0),"
",IF(OFFSET(Zdroj!I$16,'k rozhodnutí'!$A153,0)="","","IČO: "),OFFSET(Zdroj!I$16,'k rozhodnutí'!$A153,0),"
","B.Ú. ",OFFSET(Zdroj!J$16,'k rozhodnutí'!$A153,0))))</f>
        <v/>
      </c>
      <c r="D155" s="3" t="str">
        <f ca="1">IF($B154="","",OFFSET(Zdroj!O$16,'k rozhodnutí'!$A153,0))</f>
        <v/>
      </c>
      <c r="E155" s="115"/>
      <c r="F155" s="18"/>
      <c r="G155" s="114"/>
      <c r="H155" s="116"/>
      <c r="I155" s="117"/>
      <c r="J155" s="110"/>
      <c r="K155" s="110"/>
      <c r="L155" s="110"/>
      <c r="M155" s="110"/>
      <c r="N155" s="110"/>
      <c r="O155" s="110"/>
      <c r="P155" s="110"/>
    </row>
    <row r="156" spans="1:16" x14ac:dyDescent="0.25">
      <c r="A156" s="49">
        <f>ROW()/3-1</f>
        <v>51</v>
      </c>
      <c r="B156" s="113"/>
      <c r="C156" s="16" t="str">
        <f ca="1">IF($B154="","",IF(Zdroj!$AS$9="ano",IF(OFFSET(Zdroj!M$16,'k rozhodnutí'!$A153,0)="","","Anonymizováno"),IF(OFFSET(Zdroj!M$16,'k rozhodnutí'!$A153,0)="","",OFFSET(Zdroj!M$16,'k rozhodnutí'!$A153,0))))</f>
        <v/>
      </c>
      <c r="D156" s="3" t="str">
        <f ca="1">IF($B154="","",CONCATENATE("Dotace bude použita na:","
",OFFSET(Zdroj!P$16,'k rozhodnutí'!$A153,0)))</f>
        <v/>
      </c>
      <c r="E156" s="115"/>
      <c r="F156" s="19" t="str">
        <f ca="1">IF($B154="","",OFFSET(Zdroj!V$16,'k rozhodnutí'!$A153,0))</f>
        <v/>
      </c>
      <c r="G156" s="23" t="str">
        <f ca="1">IF($B154="","",OFFSET(Zdroj!CC$16,'k rozhodnutí'!$A153,0))</f>
        <v/>
      </c>
      <c r="H156" s="116"/>
      <c r="I156" s="117"/>
      <c r="J156" s="110"/>
      <c r="K156" s="110"/>
      <c r="L156" s="110"/>
      <c r="M156" s="110"/>
      <c r="N156" s="110"/>
      <c r="O156" s="110"/>
      <c r="P156" s="110"/>
    </row>
    <row r="157" spans="1:16" ht="15.75" x14ac:dyDescent="0.25">
      <c r="A157" s="49"/>
      <c r="B157" s="60" t="str">
        <f ca="1">IF(OFFSET(Zdroj!$B$16,A156,0)&gt;0,A159,"")</f>
        <v/>
      </c>
      <c r="C157" s="2" t="str">
        <f ca="1">IF($B157="","",IF(Zdroj!$AS$9="ano",CONCATENATE(OFFSET(Zdroj!C$16,'k rozhodnutí'!$A156,0),"
","Anonymizováno","
",OFFSET(Zdroj!E$16,'k rozhodnutí'!$A156,0),"
",OFFSET(Zdroj!F$16,'k rozhodnutí'!$A156,0)),CONCATENATE(OFFSET(Zdroj!C$16,'k rozhodnutí'!$A156,0),"
",OFFSET(Zdroj!D$16,'k rozhodnutí'!$A156,0),"
",OFFSET(Zdroj!E$16,'k rozhodnutí'!$A156,0),"
",OFFSET(Zdroj!F$16,'k rozhodnutí'!$A156,0))))</f>
        <v/>
      </c>
      <c r="D157" s="11" t="str">
        <f ca="1">IF($B157="","",OFFSET(Zdroj!N$16,'k rozhodnutí'!$A156,0))</f>
        <v/>
      </c>
      <c r="E157" s="115" t="str">
        <f ca="1">IF($B157="","",OFFSET(Zdroj!T$16,'k rozhodnutí'!$A156,0))</f>
        <v/>
      </c>
      <c r="F157" s="19" t="str">
        <f ca="1">IF($B157="","",OFFSET(Zdroj!U$16,'k rozhodnutí'!$A156,0))</f>
        <v/>
      </c>
      <c r="G157" s="114" t="str">
        <f ca="1">IF($B157="","",OFFSET(Zdroj!W$16,'k rozhodnutí'!$A156,0))</f>
        <v/>
      </c>
      <c r="H157" s="116" t="str">
        <f ca="1">IF($B157="","",OFFSET(Zdroj!Y$16,'k rozhodnutí'!$A156,0))</f>
        <v/>
      </c>
      <c r="I157" s="117" t="str">
        <f ca="1">IF(B157="","",'k rozhodnutí detailní'!I157)</f>
        <v/>
      </c>
      <c r="J157" s="110" t="str">
        <f ca="1">IF($B157="","",OFFSET(Zdroj!Z$16,'k rozhodnutí'!$A156,0))</f>
        <v/>
      </c>
      <c r="K157" s="110" t="str">
        <f ca="1">IF($B157="","",OFFSET(Zdroj!AC$16,'k rozhodnutí'!$A156,0))</f>
        <v/>
      </c>
      <c r="L157" s="110" t="str">
        <f ca="1">IF($B157="","",OFFSET(Zdroj!AD$16,'k rozhodnutí'!$A156,0))</f>
        <v/>
      </c>
      <c r="M157" s="110" t="str">
        <f ca="1">IF($B157="","",OFFSET(Zdroj!AE$16,'k rozhodnutí'!$A156,0))</f>
        <v/>
      </c>
      <c r="N157" s="110" t="str">
        <f ca="1">IF($B157="","",OFFSET(Zdroj!AF$16,'k rozhodnutí'!$A156,0))</f>
        <v/>
      </c>
      <c r="O157" s="110" t="str">
        <f ca="1">IF($B157="","",OFFSET(Zdroj!AG$16,'k rozhodnutí'!$A156,0))</f>
        <v/>
      </c>
      <c r="P157" s="110" t="str">
        <f ca="1">IF($B157="","",OFFSET(Zdroj!AH$16,'k rozhodnutí'!$A156,0))</f>
        <v/>
      </c>
    </row>
    <row r="158" spans="1:16" x14ac:dyDescent="0.25">
      <c r="A158" s="49"/>
      <c r="B158" s="113" t="str">
        <f ca="1">IF(OFFSET(Zdroj!$B$16,A156,0)&gt;0,OFFSET(Zdroj!$B$16,A156,0)+0,"")</f>
        <v/>
      </c>
      <c r="C158" s="2" t="str">
        <f ca="1">IF($B157="","",IF(Zdroj!$AS$9="ano",CONCATENATE("Okres:","
",OFFSET(Zdroj!CH$16,'k rozhodnutí'!$A156,0),"
","Právní forma","
",OFFSET(Zdroj!H$16,'k rozhodnutí'!$A156,0),"
",IF(OFFSET(Zdroj!I$16,'k rozhodnutí'!$A156,0)="","","IČO: "),OFFSET(Zdroj!I$16,'k rozhodnutí'!$A156,0),"
","B.Ú. ",IF(OFFSET(Zdroj!J$16,'k rozhodnutí'!$A156,0)="","","Anonymizováno")),CONCATENATE("Okres:","
",OFFSET(Zdroj!CH$16,'k rozhodnutí'!$A156,0),"
","Právní forma","
",OFFSET(Zdroj!H$16,'k rozhodnutí'!$A156,0),"
",IF(OFFSET(Zdroj!I$16,'k rozhodnutí'!$A156,0)="","","IČO: "),OFFSET(Zdroj!I$16,'k rozhodnutí'!$A156,0),"
","B.Ú. ",OFFSET(Zdroj!J$16,'k rozhodnutí'!$A156,0))))</f>
        <v/>
      </c>
      <c r="D158" s="3" t="str">
        <f ca="1">IF($B157="","",OFFSET(Zdroj!O$16,'k rozhodnutí'!$A156,0))</f>
        <v/>
      </c>
      <c r="E158" s="115"/>
      <c r="F158" s="18"/>
      <c r="G158" s="114"/>
      <c r="H158" s="116"/>
      <c r="I158" s="117"/>
      <c r="J158" s="110"/>
      <c r="K158" s="110"/>
      <c r="L158" s="110"/>
      <c r="M158" s="110"/>
      <c r="N158" s="110"/>
      <c r="O158" s="110"/>
      <c r="P158" s="110"/>
    </row>
    <row r="159" spans="1:16" x14ac:dyDescent="0.25">
      <c r="A159" s="49">
        <f>ROW()/3-1</f>
        <v>52</v>
      </c>
      <c r="B159" s="113"/>
      <c r="C159" s="16" t="str">
        <f ca="1">IF($B157="","",IF(Zdroj!$AS$9="ano",IF(OFFSET(Zdroj!M$16,'k rozhodnutí'!$A156,0)="","","Anonymizováno"),IF(OFFSET(Zdroj!M$16,'k rozhodnutí'!$A156,0)="","",OFFSET(Zdroj!M$16,'k rozhodnutí'!$A156,0))))</f>
        <v/>
      </c>
      <c r="D159" s="3" t="str">
        <f ca="1">IF($B157="","",CONCATENATE("Dotace bude použita na:","
",OFFSET(Zdroj!P$16,'k rozhodnutí'!$A156,0)))</f>
        <v/>
      </c>
      <c r="E159" s="115"/>
      <c r="F159" s="19" t="str">
        <f ca="1">IF($B157="","",OFFSET(Zdroj!V$16,'k rozhodnutí'!$A156,0))</f>
        <v/>
      </c>
      <c r="G159" s="23" t="str">
        <f ca="1">IF($B157="","",OFFSET(Zdroj!CC$16,'k rozhodnutí'!$A156,0))</f>
        <v/>
      </c>
      <c r="H159" s="116"/>
      <c r="I159" s="117"/>
      <c r="J159" s="110"/>
      <c r="K159" s="110"/>
      <c r="L159" s="110"/>
      <c r="M159" s="110"/>
      <c r="N159" s="110"/>
      <c r="O159" s="110"/>
      <c r="P159" s="110"/>
    </row>
    <row r="160" spans="1:16" ht="15.75" x14ac:dyDescent="0.25">
      <c r="A160" s="49"/>
      <c r="B160" s="60" t="str">
        <f ca="1">IF(OFFSET(Zdroj!$B$16,A159,0)&gt;0,A162,"")</f>
        <v/>
      </c>
      <c r="C160" s="2" t="str">
        <f ca="1">IF($B160="","",IF(Zdroj!$AS$9="ano",CONCATENATE(OFFSET(Zdroj!C$16,'k rozhodnutí'!$A159,0),"
","Anonymizováno","
",OFFSET(Zdroj!E$16,'k rozhodnutí'!$A159,0),"
",OFFSET(Zdroj!F$16,'k rozhodnutí'!$A159,0)),CONCATENATE(OFFSET(Zdroj!C$16,'k rozhodnutí'!$A159,0),"
",OFFSET(Zdroj!D$16,'k rozhodnutí'!$A159,0),"
",OFFSET(Zdroj!E$16,'k rozhodnutí'!$A159,0),"
",OFFSET(Zdroj!F$16,'k rozhodnutí'!$A159,0))))</f>
        <v/>
      </c>
      <c r="D160" s="11" t="str">
        <f ca="1">IF($B160="","",OFFSET(Zdroj!N$16,'k rozhodnutí'!$A159,0))</f>
        <v/>
      </c>
      <c r="E160" s="115" t="str">
        <f ca="1">IF($B160="","",OFFSET(Zdroj!T$16,'k rozhodnutí'!$A159,0))</f>
        <v/>
      </c>
      <c r="F160" s="19" t="str">
        <f ca="1">IF($B160="","",OFFSET(Zdroj!U$16,'k rozhodnutí'!$A159,0))</f>
        <v/>
      </c>
      <c r="G160" s="114" t="str">
        <f ca="1">IF($B160="","",OFFSET(Zdroj!W$16,'k rozhodnutí'!$A159,0))</f>
        <v/>
      </c>
      <c r="H160" s="116" t="str">
        <f ca="1">IF($B160="","",OFFSET(Zdroj!Y$16,'k rozhodnutí'!$A159,0))</f>
        <v/>
      </c>
      <c r="I160" s="117" t="str">
        <f ca="1">IF(B160="","",'k rozhodnutí detailní'!I160)</f>
        <v/>
      </c>
      <c r="J160" s="110" t="str">
        <f ca="1">IF($B160="","",OFFSET(Zdroj!Z$16,'k rozhodnutí'!$A159,0))</f>
        <v/>
      </c>
      <c r="K160" s="110" t="str">
        <f ca="1">IF($B160="","",OFFSET(Zdroj!AC$16,'k rozhodnutí'!$A159,0))</f>
        <v/>
      </c>
      <c r="L160" s="110" t="str">
        <f ca="1">IF($B160="","",OFFSET(Zdroj!AD$16,'k rozhodnutí'!$A159,0))</f>
        <v/>
      </c>
      <c r="M160" s="110" t="str">
        <f ca="1">IF($B160="","",OFFSET(Zdroj!AE$16,'k rozhodnutí'!$A159,0))</f>
        <v/>
      </c>
      <c r="N160" s="110" t="str">
        <f ca="1">IF($B160="","",OFFSET(Zdroj!AF$16,'k rozhodnutí'!$A159,0))</f>
        <v/>
      </c>
      <c r="O160" s="110" t="str">
        <f ca="1">IF($B160="","",OFFSET(Zdroj!AG$16,'k rozhodnutí'!$A159,0))</f>
        <v/>
      </c>
      <c r="P160" s="110" t="str">
        <f ca="1">IF($B160="","",OFFSET(Zdroj!AH$16,'k rozhodnutí'!$A159,0))</f>
        <v/>
      </c>
    </row>
    <row r="161" spans="1:16" x14ac:dyDescent="0.25">
      <c r="A161" s="49"/>
      <c r="B161" s="113" t="str">
        <f ca="1">IF(OFFSET(Zdroj!$B$16,A159,0)&gt;0,OFFSET(Zdroj!$B$16,A159,0)+0,"")</f>
        <v/>
      </c>
      <c r="C161" s="2" t="str">
        <f ca="1">IF($B160="","",IF(Zdroj!$AS$9="ano",CONCATENATE("Okres:","
",OFFSET(Zdroj!CH$16,'k rozhodnutí'!$A159,0),"
","Právní forma","
",OFFSET(Zdroj!H$16,'k rozhodnutí'!$A159,0),"
",IF(OFFSET(Zdroj!I$16,'k rozhodnutí'!$A159,0)="","","IČO: "),OFFSET(Zdroj!I$16,'k rozhodnutí'!$A159,0),"
","B.Ú. ",IF(OFFSET(Zdroj!J$16,'k rozhodnutí'!$A159,0)="","","Anonymizováno")),CONCATENATE("Okres:","
",OFFSET(Zdroj!CH$16,'k rozhodnutí'!$A159,0),"
","Právní forma","
",OFFSET(Zdroj!H$16,'k rozhodnutí'!$A159,0),"
",IF(OFFSET(Zdroj!I$16,'k rozhodnutí'!$A159,0)="","","IČO: "),OFFSET(Zdroj!I$16,'k rozhodnutí'!$A159,0),"
","B.Ú. ",OFFSET(Zdroj!J$16,'k rozhodnutí'!$A159,0))))</f>
        <v/>
      </c>
      <c r="D161" s="3" t="str">
        <f ca="1">IF($B160="","",OFFSET(Zdroj!O$16,'k rozhodnutí'!$A159,0))</f>
        <v/>
      </c>
      <c r="E161" s="115"/>
      <c r="F161" s="18"/>
      <c r="G161" s="114"/>
      <c r="H161" s="116"/>
      <c r="I161" s="117"/>
      <c r="J161" s="110"/>
      <c r="K161" s="110"/>
      <c r="L161" s="110"/>
      <c r="M161" s="110"/>
      <c r="N161" s="110"/>
      <c r="O161" s="110"/>
      <c r="P161" s="110"/>
    </row>
    <row r="162" spans="1:16" x14ac:dyDescent="0.25">
      <c r="A162" s="49">
        <f>ROW()/3-1</f>
        <v>53</v>
      </c>
      <c r="B162" s="113"/>
      <c r="C162" s="16" t="str">
        <f ca="1">IF($B160="","",IF(Zdroj!$AS$9="ano",IF(OFFSET(Zdroj!M$16,'k rozhodnutí'!$A159,0)="","","Anonymizováno"),IF(OFFSET(Zdroj!M$16,'k rozhodnutí'!$A159,0)="","",OFFSET(Zdroj!M$16,'k rozhodnutí'!$A159,0))))</f>
        <v/>
      </c>
      <c r="D162" s="3" t="str">
        <f ca="1">IF($B160="","",CONCATENATE("Dotace bude použita na:","
",OFFSET(Zdroj!P$16,'k rozhodnutí'!$A159,0)))</f>
        <v/>
      </c>
      <c r="E162" s="115"/>
      <c r="F162" s="19" t="str">
        <f ca="1">IF($B160="","",OFFSET(Zdroj!V$16,'k rozhodnutí'!$A159,0))</f>
        <v/>
      </c>
      <c r="G162" s="23" t="str">
        <f ca="1">IF($B160="","",OFFSET(Zdroj!CC$16,'k rozhodnutí'!$A159,0))</f>
        <v/>
      </c>
      <c r="H162" s="116"/>
      <c r="I162" s="117"/>
      <c r="J162" s="110"/>
      <c r="K162" s="110"/>
      <c r="L162" s="110"/>
      <c r="M162" s="110"/>
      <c r="N162" s="110"/>
      <c r="O162" s="110"/>
      <c r="P162" s="110"/>
    </row>
    <row r="163" spans="1:16" ht="15.75" x14ac:dyDescent="0.25">
      <c r="A163" s="49"/>
      <c r="B163" s="60" t="str">
        <f ca="1">IF(OFFSET(Zdroj!$B$16,A162,0)&gt;0,A165,"")</f>
        <v/>
      </c>
      <c r="C163" s="2" t="str">
        <f ca="1">IF($B163="","",IF(Zdroj!$AS$9="ano",CONCATENATE(OFFSET(Zdroj!C$16,'k rozhodnutí'!$A162,0),"
","Anonymizováno","
",OFFSET(Zdroj!E$16,'k rozhodnutí'!$A162,0),"
",OFFSET(Zdroj!F$16,'k rozhodnutí'!$A162,0)),CONCATENATE(OFFSET(Zdroj!C$16,'k rozhodnutí'!$A162,0),"
",OFFSET(Zdroj!D$16,'k rozhodnutí'!$A162,0),"
",OFFSET(Zdroj!E$16,'k rozhodnutí'!$A162,0),"
",OFFSET(Zdroj!F$16,'k rozhodnutí'!$A162,0))))</f>
        <v/>
      </c>
      <c r="D163" s="11" t="str">
        <f ca="1">IF($B163="","",OFFSET(Zdroj!N$16,'k rozhodnutí'!$A162,0))</f>
        <v/>
      </c>
      <c r="E163" s="115" t="str">
        <f ca="1">IF($B163="","",OFFSET(Zdroj!T$16,'k rozhodnutí'!$A162,0))</f>
        <v/>
      </c>
      <c r="F163" s="19" t="str">
        <f ca="1">IF($B163="","",OFFSET(Zdroj!U$16,'k rozhodnutí'!$A162,0))</f>
        <v/>
      </c>
      <c r="G163" s="114" t="str">
        <f ca="1">IF($B163="","",OFFSET(Zdroj!W$16,'k rozhodnutí'!$A162,0))</f>
        <v/>
      </c>
      <c r="H163" s="116" t="str">
        <f ca="1">IF($B163="","",OFFSET(Zdroj!Y$16,'k rozhodnutí'!$A162,0))</f>
        <v/>
      </c>
      <c r="I163" s="117" t="str">
        <f ca="1">IF(B163="","",'k rozhodnutí detailní'!I163)</f>
        <v/>
      </c>
      <c r="J163" s="110" t="str">
        <f ca="1">IF($B163="","",OFFSET(Zdroj!Z$16,'k rozhodnutí'!$A162,0))</f>
        <v/>
      </c>
      <c r="K163" s="110" t="str">
        <f ca="1">IF($B163="","",OFFSET(Zdroj!AC$16,'k rozhodnutí'!$A162,0))</f>
        <v/>
      </c>
      <c r="L163" s="110" t="str">
        <f ca="1">IF($B163="","",OFFSET(Zdroj!AD$16,'k rozhodnutí'!$A162,0))</f>
        <v/>
      </c>
      <c r="M163" s="110" t="str">
        <f ca="1">IF($B163="","",OFFSET(Zdroj!AE$16,'k rozhodnutí'!$A162,0))</f>
        <v/>
      </c>
      <c r="N163" s="110" t="str">
        <f ca="1">IF($B163="","",OFFSET(Zdroj!AF$16,'k rozhodnutí'!$A162,0))</f>
        <v/>
      </c>
      <c r="O163" s="110" t="str">
        <f ca="1">IF($B163="","",OFFSET(Zdroj!AG$16,'k rozhodnutí'!$A162,0))</f>
        <v/>
      </c>
      <c r="P163" s="110" t="str">
        <f ca="1">IF($B163="","",OFFSET(Zdroj!AH$16,'k rozhodnutí'!$A162,0))</f>
        <v/>
      </c>
    </row>
    <row r="164" spans="1:16" x14ac:dyDescent="0.25">
      <c r="A164" s="49"/>
      <c r="B164" s="113" t="str">
        <f ca="1">IF(OFFSET(Zdroj!$B$16,A162,0)&gt;0,OFFSET(Zdroj!$B$16,A162,0)+0,"")</f>
        <v/>
      </c>
      <c r="C164" s="2" t="str">
        <f ca="1">IF($B163="","",IF(Zdroj!$AS$9="ano",CONCATENATE("Okres:","
",OFFSET(Zdroj!CH$16,'k rozhodnutí'!$A162,0),"
","Právní forma","
",OFFSET(Zdroj!H$16,'k rozhodnutí'!$A162,0),"
",IF(OFFSET(Zdroj!I$16,'k rozhodnutí'!$A162,0)="","","IČO: "),OFFSET(Zdroj!I$16,'k rozhodnutí'!$A162,0),"
","B.Ú. ",IF(OFFSET(Zdroj!J$16,'k rozhodnutí'!$A162,0)="","","Anonymizováno")),CONCATENATE("Okres:","
",OFFSET(Zdroj!CH$16,'k rozhodnutí'!$A162,0),"
","Právní forma","
",OFFSET(Zdroj!H$16,'k rozhodnutí'!$A162,0),"
",IF(OFFSET(Zdroj!I$16,'k rozhodnutí'!$A162,0)="","","IČO: "),OFFSET(Zdroj!I$16,'k rozhodnutí'!$A162,0),"
","B.Ú. ",OFFSET(Zdroj!J$16,'k rozhodnutí'!$A162,0))))</f>
        <v/>
      </c>
      <c r="D164" s="3" t="str">
        <f ca="1">IF($B163="","",OFFSET(Zdroj!O$16,'k rozhodnutí'!$A162,0))</f>
        <v/>
      </c>
      <c r="E164" s="115"/>
      <c r="F164" s="18"/>
      <c r="G164" s="114"/>
      <c r="H164" s="116"/>
      <c r="I164" s="117"/>
      <c r="J164" s="110"/>
      <c r="K164" s="110"/>
      <c r="L164" s="110"/>
      <c r="M164" s="110"/>
      <c r="N164" s="110"/>
      <c r="O164" s="110"/>
      <c r="P164" s="110"/>
    </row>
    <row r="165" spans="1:16" x14ac:dyDescent="0.25">
      <c r="A165" s="49">
        <f>ROW()/3-1</f>
        <v>54</v>
      </c>
      <c r="B165" s="113"/>
      <c r="C165" s="16" t="str">
        <f ca="1">IF($B163="","",IF(Zdroj!$AS$9="ano",IF(OFFSET(Zdroj!M$16,'k rozhodnutí'!$A162,0)="","","Anonymizováno"),IF(OFFSET(Zdroj!M$16,'k rozhodnutí'!$A162,0)="","",OFFSET(Zdroj!M$16,'k rozhodnutí'!$A162,0))))</f>
        <v/>
      </c>
      <c r="D165" s="3" t="str">
        <f ca="1">IF($B163="","",CONCATENATE("Dotace bude použita na:","
",OFFSET(Zdroj!P$16,'k rozhodnutí'!$A162,0)))</f>
        <v/>
      </c>
      <c r="E165" s="115"/>
      <c r="F165" s="19" t="str">
        <f ca="1">IF($B163="","",OFFSET(Zdroj!V$16,'k rozhodnutí'!$A162,0))</f>
        <v/>
      </c>
      <c r="G165" s="23" t="str">
        <f ca="1">IF($B163="","",OFFSET(Zdroj!CC$16,'k rozhodnutí'!$A162,0))</f>
        <v/>
      </c>
      <c r="H165" s="116"/>
      <c r="I165" s="117"/>
      <c r="J165" s="110"/>
      <c r="K165" s="110"/>
      <c r="L165" s="110"/>
      <c r="M165" s="110"/>
      <c r="N165" s="110"/>
      <c r="O165" s="110"/>
      <c r="P165" s="110"/>
    </row>
    <row r="166" spans="1:16" ht="15.75" x14ac:dyDescent="0.25">
      <c r="A166" s="49"/>
      <c r="B166" s="60" t="str">
        <f ca="1">IF(OFFSET(Zdroj!$B$16,A165,0)&gt;0,A168,"")</f>
        <v/>
      </c>
      <c r="C166" s="2" t="str">
        <f ca="1">IF($B166="","",IF(Zdroj!$AS$9="ano",CONCATENATE(OFFSET(Zdroj!C$16,'k rozhodnutí'!$A165,0),"
","Anonymizováno","
",OFFSET(Zdroj!E$16,'k rozhodnutí'!$A165,0),"
",OFFSET(Zdroj!F$16,'k rozhodnutí'!$A165,0)),CONCATENATE(OFFSET(Zdroj!C$16,'k rozhodnutí'!$A165,0),"
",OFFSET(Zdroj!D$16,'k rozhodnutí'!$A165,0),"
",OFFSET(Zdroj!E$16,'k rozhodnutí'!$A165,0),"
",OFFSET(Zdroj!F$16,'k rozhodnutí'!$A165,0))))</f>
        <v/>
      </c>
      <c r="D166" s="11" t="str">
        <f ca="1">IF($B166="","",OFFSET(Zdroj!N$16,'k rozhodnutí'!$A165,0))</f>
        <v/>
      </c>
      <c r="E166" s="115" t="str">
        <f ca="1">IF($B166="","",OFFSET(Zdroj!T$16,'k rozhodnutí'!$A165,0))</f>
        <v/>
      </c>
      <c r="F166" s="19" t="str">
        <f ca="1">IF($B166="","",OFFSET(Zdroj!U$16,'k rozhodnutí'!$A165,0))</f>
        <v/>
      </c>
      <c r="G166" s="114" t="str">
        <f ca="1">IF($B166="","",OFFSET(Zdroj!W$16,'k rozhodnutí'!$A165,0))</f>
        <v/>
      </c>
      <c r="H166" s="116" t="str">
        <f ca="1">IF($B166="","",OFFSET(Zdroj!Y$16,'k rozhodnutí'!$A165,0))</f>
        <v/>
      </c>
      <c r="I166" s="117" t="str">
        <f ca="1">IF(B166="","",'k rozhodnutí detailní'!I166)</f>
        <v/>
      </c>
      <c r="J166" s="110" t="str">
        <f ca="1">IF($B166="","",OFFSET(Zdroj!Z$16,'k rozhodnutí'!$A165,0))</f>
        <v/>
      </c>
      <c r="K166" s="110" t="str">
        <f ca="1">IF($B166="","",OFFSET(Zdroj!AC$16,'k rozhodnutí'!$A165,0))</f>
        <v/>
      </c>
      <c r="L166" s="110" t="str">
        <f ca="1">IF($B166="","",OFFSET(Zdroj!AD$16,'k rozhodnutí'!$A165,0))</f>
        <v/>
      </c>
      <c r="M166" s="110" t="str">
        <f ca="1">IF($B166="","",OFFSET(Zdroj!AE$16,'k rozhodnutí'!$A165,0))</f>
        <v/>
      </c>
      <c r="N166" s="110" t="str">
        <f ca="1">IF($B166="","",OFFSET(Zdroj!AF$16,'k rozhodnutí'!$A165,0))</f>
        <v/>
      </c>
      <c r="O166" s="110" t="str">
        <f ca="1">IF($B166="","",OFFSET(Zdroj!AG$16,'k rozhodnutí'!$A165,0))</f>
        <v/>
      </c>
      <c r="P166" s="110" t="str">
        <f ca="1">IF($B166="","",OFFSET(Zdroj!AH$16,'k rozhodnutí'!$A165,0))</f>
        <v/>
      </c>
    </row>
    <row r="167" spans="1:16" x14ac:dyDescent="0.25">
      <c r="A167" s="49"/>
      <c r="B167" s="113" t="str">
        <f ca="1">IF(OFFSET(Zdroj!$B$16,A165,0)&gt;0,OFFSET(Zdroj!$B$16,A165,0)+0,"")</f>
        <v/>
      </c>
      <c r="C167" s="2" t="str">
        <f ca="1">IF($B166="","",IF(Zdroj!$AS$9="ano",CONCATENATE("Okres:","
",OFFSET(Zdroj!CH$16,'k rozhodnutí'!$A165,0),"
","Právní forma","
",OFFSET(Zdroj!H$16,'k rozhodnutí'!$A165,0),"
",IF(OFFSET(Zdroj!I$16,'k rozhodnutí'!$A165,0)="","","IČO: "),OFFSET(Zdroj!I$16,'k rozhodnutí'!$A165,0),"
","B.Ú. ",IF(OFFSET(Zdroj!J$16,'k rozhodnutí'!$A165,0)="","","Anonymizováno")),CONCATENATE("Okres:","
",OFFSET(Zdroj!CH$16,'k rozhodnutí'!$A165,0),"
","Právní forma","
",OFFSET(Zdroj!H$16,'k rozhodnutí'!$A165,0),"
",IF(OFFSET(Zdroj!I$16,'k rozhodnutí'!$A165,0)="","","IČO: "),OFFSET(Zdroj!I$16,'k rozhodnutí'!$A165,0),"
","B.Ú. ",OFFSET(Zdroj!J$16,'k rozhodnutí'!$A165,0))))</f>
        <v/>
      </c>
      <c r="D167" s="3" t="str">
        <f ca="1">IF($B166="","",OFFSET(Zdroj!O$16,'k rozhodnutí'!$A165,0))</f>
        <v/>
      </c>
      <c r="E167" s="115"/>
      <c r="F167" s="18"/>
      <c r="G167" s="114"/>
      <c r="H167" s="116"/>
      <c r="I167" s="117"/>
      <c r="J167" s="110"/>
      <c r="K167" s="110"/>
      <c r="L167" s="110"/>
      <c r="M167" s="110"/>
      <c r="N167" s="110"/>
      <c r="O167" s="110"/>
      <c r="P167" s="110"/>
    </row>
    <row r="168" spans="1:16" x14ac:dyDescent="0.25">
      <c r="A168" s="49">
        <f>ROW()/3-1</f>
        <v>55</v>
      </c>
      <c r="B168" s="113"/>
      <c r="C168" s="16" t="str">
        <f ca="1">IF($B166="","",IF(Zdroj!$AS$9="ano",IF(OFFSET(Zdroj!M$16,'k rozhodnutí'!$A165,0)="","","Anonymizováno"),IF(OFFSET(Zdroj!M$16,'k rozhodnutí'!$A165,0)="","",OFFSET(Zdroj!M$16,'k rozhodnutí'!$A165,0))))</f>
        <v/>
      </c>
      <c r="D168" s="3" t="str">
        <f ca="1">IF($B166="","",CONCATENATE("Dotace bude použita na:","
",OFFSET(Zdroj!P$16,'k rozhodnutí'!$A165,0)))</f>
        <v/>
      </c>
      <c r="E168" s="115"/>
      <c r="F168" s="19" t="str">
        <f ca="1">IF($B166="","",OFFSET(Zdroj!V$16,'k rozhodnutí'!$A165,0))</f>
        <v/>
      </c>
      <c r="G168" s="23" t="str">
        <f ca="1">IF($B166="","",OFFSET(Zdroj!CC$16,'k rozhodnutí'!$A165,0))</f>
        <v/>
      </c>
      <c r="H168" s="116"/>
      <c r="I168" s="117"/>
      <c r="J168" s="110"/>
      <c r="K168" s="110"/>
      <c r="L168" s="110"/>
      <c r="M168" s="110"/>
      <c r="N168" s="110"/>
      <c r="O168" s="110"/>
      <c r="P168" s="110"/>
    </row>
    <row r="169" spans="1:16" ht="15.75" x14ac:dyDescent="0.25">
      <c r="A169" s="49"/>
      <c r="B169" s="60" t="str">
        <f ca="1">IF(OFFSET(Zdroj!$B$16,A168,0)&gt;0,A171,"")</f>
        <v/>
      </c>
      <c r="C169" s="2" t="str">
        <f ca="1">IF($B169="","",IF(Zdroj!$AS$9="ano",CONCATENATE(OFFSET(Zdroj!C$16,'k rozhodnutí'!$A168,0),"
","Anonymizováno","
",OFFSET(Zdroj!E$16,'k rozhodnutí'!$A168,0),"
",OFFSET(Zdroj!F$16,'k rozhodnutí'!$A168,0)),CONCATENATE(OFFSET(Zdroj!C$16,'k rozhodnutí'!$A168,0),"
",OFFSET(Zdroj!D$16,'k rozhodnutí'!$A168,0),"
",OFFSET(Zdroj!E$16,'k rozhodnutí'!$A168,0),"
",OFFSET(Zdroj!F$16,'k rozhodnutí'!$A168,0))))</f>
        <v/>
      </c>
      <c r="D169" s="11" t="str">
        <f ca="1">IF($B169="","",OFFSET(Zdroj!N$16,'k rozhodnutí'!$A168,0))</f>
        <v/>
      </c>
      <c r="E169" s="115" t="str">
        <f ca="1">IF($B169="","",OFFSET(Zdroj!T$16,'k rozhodnutí'!$A168,0))</f>
        <v/>
      </c>
      <c r="F169" s="19" t="str">
        <f ca="1">IF($B169="","",OFFSET(Zdroj!U$16,'k rozhodnutí'!$A168,0))</f>
        <v/>
      </c>
      <c r="G169" s="114" t="str">
        <f ca="1">IF($B169="","",OFFSET(Zdroj!W$16,'k rozhodnutí'!$A168,0))</f>
        <v/>
      </c>
      <c r="H169" s="116" t="str">
        <f ca="1">IF($B169="","",OFFSET(Zdroj!Y$16,'k rozhodnutí'!$A168,0))</f>
        <v/>
      </c>
      <c r="I169" s="117" t="str">
        <f ca="1">IF(B169="","",'k rozhodnutí detailní'!I169)</f>
        <v/>
      </c>
      <c r="J169" s="110" t="str">
        <f ca="1">IF($B169="","",OFFSET(Zdroj!Z$16,'k rozhodnutí'!$A168,0))</f>
        <v/>
      </c>
      <c r="K169" s="110" t="str">
        <f ca="1">IF($B169="","",OFFSET(Zdroj!AC$16,'k rozhodnutí'!$A168,0))</f>
        <v/>
      </c>
      <c r="L169" s="110" t="str">
        <f ca="1">IF($B169="","",OFFSET(Zdroj!AD$16,'k rozhodnutí'!$A168,0))</f>
        <v/>
      </c>
      <c r="M169" s="110" t="str">
        <f ca="1">IF($B169="","",OFFSET(Zdroj!AE$16,'k rozhodnutí'!$A168,0))</f>
        <v/>
      </c>
      <c r="N169" s="110" t="str">
        <f ca="1">IF($B169="","",OFFSET(Zdroj!AF$16,'k rozhodnutí'!$A168,0))</f>
        <v/>
      </c>
      <c r="O169" s="110" t="str">
        <f ca="1">IF($B169="","",OFFSET(Zdroj!AG$16,'k rozhodnutí'!$A168,0))</f>
        <v/>
      </c>
      <c r="P169" s="110" t="str">
        <f ca="1">IF($B169="","",OFFSET(Zdroj!AH$16,'k rozhodnutí'!$A168,0))</f>
        <v/>
      </c>
    </row>
    <row r="170" spans="1:16" x14ac:dyDescent="0.25">
      <c r="A170" s="49"/>
      <c r="B170" s="113" t="str">
        <f ca="1">IF(OFFSET(Zdroj!$B$16,A168,0)&gt;0,OFFSET(Zdroj!$B$16,A168,0)+0,"")</f>
        <v/>
      </c>
      <c r="C170" s="2" t="str">
        <f ca="1">IF($B169="","",IF(Zdroj!$AS$9="ano",CONCATENATE("Okres:","
",OFFSET(Zdroj!CH$16,'k rozhodnutí'!$A168,0),"
","Právní forma","
",OFFSET(Zdroj!H$16,'k rozhodnutí'!$A168,0),"
",IF(OFFSET(Zdroj!I$16,'k rozhodnutí'!$A168,0)="","","IČO: "),OFFSET(Zdroj!I$16,'k rozhodnutí'!$A168,0),"
","B.Ú. ",IF(OFFSET(Zdroj!J$16,'k rozhodnutí'!$A168,0)="","","Anonymizováno")),CONCATENATE("Okres:","
",OFFSET(Zdroj!CH$16,'k rozhodnutí'!$A168,0),"
","Právní forma","
",OFFSET(Zdroj!H$16,'k rozhodnutí'!$A168,0),"
",IF(OFFSET(Zdroj!I$16,'k rozhodnutí'!$A168,0)="","","IČO: "),OFFSET(Zdroj!I$16,'k rozhodnutí'!$A168,0),"
","B.Ú. ",OFFSET(Zdroj!J$16,'k rozhodnutí'!$A168,0))))</f>
        <v/>
      </c>
      <c r="D170" s="3" t="str">
        <f ca="1">IF($B169="","",OFFSET(Zdroj!O$16,'k rozhodnutí'!$A168,0))</f>
        <v/>
      </c>
      <c r="E170" s="115"/>
      <c r="F170" s="18"/>
      <c r="G170" s="114"/>
      <c r="H170" s="116"/>
      <c r="I170" s="117"/>
      <c r="J170" s="110"/>
      <c r="K170" s="110"/>
      <c r="L170" s="110"/>
      <c r="M170" s="110"/>
      <c r="N170" s="110"/>
      <c r="O170" s="110"/>
      <c r="P170" s="110"/>
    </row>
    <row r="171" spans="1:16" x14ac:dyDescent="0.25">
      <c r="A171" s="49">
        <f>ROW()/3-1</f>
        <v>56</v>
      </c>
      <c r="B171" s="113"/>
      <c r="C171" s="16" t="str">
        <f ca="1">IF($B169="","",IF(Zdroj!$AS$9="ano",IF(OFFSET(Zdroj!M$16,'k rozhodnutí'!$A168,0)="","","Anonymizováno"),IF(OFFSET(Zdroj!M$16,'k rozhodnutí'!$A168,0)="","",OFFSET(Zdroj!M$16,'k rozhodnutí'!$A168,0))))</f>
        <v/>
      </c>
      <c r="D171" s="3" t="str">
        <f ca="1">IF($B169="","",CONCATENATE("Dotace bude použita na:","
",OFFSET(Zdroj!P$16,'k rozhodnutí'!$A168,0)))</f>
        <v/>
      </c>
      <c r="E171" s="115"/>
      <c r="F171" s="19" t="str">
        <f ca="1">IF($B169="","",OFFSET(Zdroj!V$16,'k rozhodnutí'!$A168,0))</f>
        <v/>
      </c>
      <c r="G171" s="23" t="str">
        <f ca="1">IF($B169="","",OFFSET(Zdroj!CC$16,'k rozhodnutí'!$A168,0))</f>
        <v/>
      </c>
      <c r="H171" s="116"/>
      <c r="I171" s="117"/>
      <c r="J171" s="110"/>
      <c r="K171" s="110"/>
      <c r="L171" s="110"/>
      <c r="M171" s="110"/>
      <c r="N171" s="110"/>
      <c r="O171" s="110"/>
      <c r="P171" s="110"/>
    </row>
    <row r="172" spans="1:16" ht="15.75" x14ac:dyDescent="0.25">
      <c r="A172" s="49"/>
      <c r="B172" s="60" t="str">
        <f ca="1">IF(OFFSET(Zdroj!$B$16,A171,0)&gt;0,A174,"")</f>
        <v/>
      </c>
      <c r="C172" s="2" t="str">
        <f ca="1">IF($B172="","",IF(Zdroj!$AS$9="ano",CONCATENATE(OFFSET(Zdroj!C$16,'k rozhodnutí'!$A171,0),"
","Anonymizováno","
",OFFSET(Zdroj!E$16,'k rozhodnutí'!$A171,0),"
",OFFSET(Zdroj!F$16,'k rozhodnutí'!$A171,0)),CONCATENATE(OFFSET(Zdroj!C$16,'k rozhodnutí'!$A171,0),"
",OFFSET(Zdroj!D$16,'k rozhodnutí'!$A171,0),"
",OFFSET(Zdroj!E$16,'k rozhodnutí'!$A171,0),"
",OFFSET(Zdroj!F$16,'k rozhodnutí'!$A171,0))))</f>
        <v/>
      </c>
      <c r="D172" s="11" t="str">
        <f ca="1">IF($B172="","",OFFSET(Zdroj!N$16,'k rozhodnutí'!$A171,0))</f>
        <v/>
      </c>
      <c r="E172" s="115" t="str">
        <f ca="1">IF($B172="","",OFFSET(Zdroj!T$16,'k rozhodnutí'!$A171,0))</f>
        <v/>
      </c>
      <c r="F172" s="19" t="str">
        <f ca="1">IF($B172="","",OFFSET(Zdroj!U$16,'k rozhodnutí'!$A171,0))</f>
        <v/>
      </c>
      <c r="G172" s="114" t="str">
        <f ca="1">IF($B172="","",OFFSET(Zdroj!W$16,'k rozhodnutí'!$A171,0))</f>
        <v/>
      </c>
      <c r="H172" s="116" t="str">
        <f ca="1">IF($B172="","",OFFSET(Zdroj!Y$16,'k rozhodnutí'!$A171,0))</f>
        <v/>
      </c>
      <c r="I172" s="117" t="str">
        <f ca="1">IF(B172="","",'k rozhodnutí detailní'!I172)</f>
        <v/>
      </c>
      <c r="J172" s="110" t="str">
        <f ca="1">IF($B172="","",OFFSET(Zdroj!Z$16,'k rozhodnutí'!$A171,0))</f>
        <v/>
      </c>
      <c r="K172" s="110" t="str">
        <f ca="1">IF($B172="","",OFFSET(Zdroj!AC$16,'k rozhodnutí'!$A171,0))</f>
        <v/>
      </c>
      <c r="L172" s="110" t="str">
        <f ca="1">IF($B172="","",OFFSET(Zdroj!AD$16,'k rozhodnutí'!$A171,0))</f>
        <v/>
      </c>
      <c r="M172" s="110" t="str">
        <f ca="1">IF($B172="","",OFFSET(Zdroj!AE$16,'k rozhodnutí'!$A171,0))</f>
        <v/>
      </c>
      <c r="N172" s="110" t="str">
        <f ca="1">IF($B172="","",OFFSET(Zdroj!AF$16,'k rozhodnutí'!$A171,0))</f>
        <v/>
      </c>
      <c r="O172" s="110" t="str">
        <f ca="1">IF($B172="","",OFFSET(Zdroj!AG$16,'k rozhodnutí'!$A171,0))</f>
        <v/>
      </c>
      <c r="P172" s="110" t="str">
        <f ca="1">IF($B172="","",OFFSET(Zdroj!AH$16,'k rozhodnutí'!$A171,0))</f>
        <v/>
      </c>
    </row>
    <row r="173" spans="1:16" x14ac:dyDescent="0.25">
      <c r="A173" s="49"/>
      <c r="B173" s="113" t="str">
        <f ca="1">IF(OFFSET(Zdroj!$B$16,A171,0)&gt;0,OFFSET(Zdroj!$B$16,A171,0)+0,"")</f>
        <v/>
      </c>
      <c r="C173" s="2" t="str">
        <f ca="1">IF($B172="","",IF(Zdroj!$AS$9="ano",CONCATENATE("Okres:","
",OFFSET(Zdroj!CH$16,'k rozhodnutí'!$A171,0),"
","Právní forma","
",OFFSET(Zdroj!H$16,'k rozhodnutí'!$A171,0),"
",IF(OFFSET(Zdroj!I$16,'k rozhodnutí'!$A171,0)="","","IČO: "),OFFSET(Zdroj!I$16,'k rozhodnutí'!$A171,0),"
","B.Ú. ",IF(OFFSET(Zdroj!J$16,'k rozhodnutí'!$A171,0)="","","Anonymizováno")),CONCATENATE("Okres:","
",OFFSET(Zdroj!CH$16,'k rozhodnutí'!$A171,0),"
","Právní forma","
",OFFSET(Zdroj!H$16,'k rozhodnutí'!$A171,0),"
",IF(OFFSET(Zdroj!I$16,'k rozhodnutí'!$A171,0)="","","IČO: "),OFFSET(Zdroj!I$16,'k rozhodnutí'!$A171,0),"
","B.Ú. ",OFFSET(Zdroj!J$16,'k rozhodnutí'!$A171,0))))</f>
        <v/>
      </c>
      <c r="D173" s="3" t="str">
        <f ca="1">IF($B172="","",OFFSET(Zdroj!O$16,'k rozhodnutí'!$A171,0))</f>
        <v/>
      </c>
      <c r="E173" s="115"/>
      <c r="F173" s="18"/>
      <c r="G173" s="114"/>
      <c r="H173" s="116"/>
      <c r="I173" s="117"/>
      <c r="J173" s="110"/>
      <c r="K173" s="110"/>
      <c r="L173" s="110"/>
      <c r="M173" s="110"/>
      <c r="N173" s="110"/>
      <c r="O173" s="110"/>
      <c r="P173" s="110"/>
    </row>
    <row r="174" spans="1:16" x14ac:dyDescent="0.25">
      <c r="A174" s="49">
        <f>ROW()/3-1</f>
        <v>57</v>
      </c>
      <c r="B174" s="113"/>
      <c r="C174" s="16" t="str">
        <f ca="1">IF($B172="","",IF(Zdroj!$AS$9="ano",IF(OFFSET(Zdroj!M$16,'k rozhodnutí'!$A171,0)="","","Anonymizováno"),IF(OFFSET(Zdroj!M$16,'k rozhodnutí'!$A171,0)="","",OFFSET(Zdroj!M$16,'k rozhodnutí'!$A171,0))))</f>
        <v/>
      </c>
      <c r="D174" s="3" t="str">
        <f ca="1">IF($B172="","",CONCATENATE("Dotace bude použita na:","
",OFFSET(Zdroj!P$16,'k rozhodnutí'!$A171,0)))</f>
        <v/>
      </c>
      <c r="E174" s="115"/>
      <c r="F174" s="19" t="str">
        <f ca="1">IF($B172="","",OFFSET(Zdroj!V$16,'k rozhodnutí'!$A171,0))</f>
        <v/>
      </c>
      <c r="G174" s="23" t="str">
        <f ca="1">IF($B172="","",OFFSET(Zdroj!CC$16,'k rozhodnutí'!$A171,0))</f>
        <v/>
      </c>
      <c r="H174" s="116"/>
      <c r="I174" s="117"/>
      <c r="J174" s="110"/>
      <c r="K174" s="110"/>
      <c r="L174" s="110"/>
      <c r="M174" s="110"/>
      <c r="N174" s="110"/>
      <c r="O174" s="110"/>
      <c r="P174" s="110"/>
    </row>
    <row r="175" spans="1:16" ht="15.75" x14ac:dyDescent="0.25">
      <c r="A175" s="49"/>
      <c r="B175" s="60" t="str">
        <f ca="1">IF(OFFSET(Zdroj!$B$16,A174,0)&gt;0,A177,"")</f>
        <v/>
      </c>
      <c r="C175" s="2" t="str">
        <f ca="1">IF($B175="","",IF(Zdroj!$AS$9="ano",CONCATENATE(OFFSET(Zdroj!C$16,'k rozhodnutí'!$A174,0),"
","Anonymizováno","
",OFFSET(Zdroj!E$16,'k rozhodnutí'!$A174,0),"
",OFFSET(Zdroj!F$16,'k rozhodnutí'!$A174,0)),CONCATENATE(OFFSET(Zdroj!C$16,'k rozhodnutí'!$A174,0),"
",OFFSET(Zdroj!D$16,'k rozhodnutí'!$A174,0),"
",OFFSET(Zdroj!E$16,'k rozhodnutí'!$A174,0),"
",OFFSET(Zdroj!F$16,'k rozhodnutí'!$A174,0))))</f>
        <v/>
      </c>
      <c r="D175" s="11" t="str">
        <f ca="1">IF($B175="","",OFFSET(Zdroj!N$16,'k rozhodnutí'!$A174,0))</f>
        <v/>
      </c>
      <c r="E175" s="115" t="str">
        <f ca="1">IF($B175="","",OFFSET(Zdroj!T$16,'k rozhodnutí'!$A174,0))</f>
        <v/>
      </c>
      <c r="F175" s="19" t="str">
        <f ca="1">IF($B175="","",OFFSET(Zdroj!U$16,'k rozhodnutí'!$A174,0))</f>
        <v/>
      </c>
      <c r="G175" s="114" t="str">
        <f ca="1">IF($B175="","",OFFSET(Zdroj!W$16,'k rozhodnutí'!$A174,0))</f>
        <v/>
      </c>
      <c r="H175" s="116" t="str">
        <f ca="1">IF($B175="","",OFFSET(Zdroj!Y$16,'k rozhodnutí'!$A174,0))</f>
        <v/>
      </c>
      <c r="I175" s="117" t="str">
        <f ca="1">IF(B175="","",'k rozhodnutí detailní'!I175)</f>
        <v/>
      </c>
      <c r="J175" s="110" t="str">
        <f ca="1">IF($B175="","",OFFSET(Zdroj!Z$16,'k rozhodnutí'!$A174,0))</f>
        <v/>
      </c>
      <c r="K175" s="110" t="str">
        <f ca="1">IF($B175="","",OFFSET(Zdroj!AC$16,'k rozhodnutí'!$A174,0))</f>
        <v/>
      </c>
      <c r="L175" s="110" t="str">
        <f ca="1">IF($B175="","",OFFSET(Zdroj!AD$16,'k rozhodnutí'!$A174,0))</f>
        <v/>
      </c>
      <c r="M175" s="110" t="str">
        <f ca="1">IF($B175="","",OFFSET(Zdroj!AE$16,'k rozhodnutí'!$A174,0))</f>
        <v/>
      </c>
      <c r="N175" s="110" t="str">
        <f ca="1">IF($B175="","",OFFSET(Zdroj!AF$16,'k rozhodnutí'!$A174,0))</f>
        <v/>
      </c>
      <c r="O175" s="110" t="str">
        <f ca="1">IF($B175="","",OFFSET(Zdroj!AG$16,'k rozhodnutí'!$A174,0))</f>
        <v/>
      </c>
      <c r="P175" s="110" t="str">
        <f ca="1">IF($B175="","",OFFSET(Zdroj!AH$16,'k rozhodnutí'!$A174,0))</f>
        <v/>
      </c>
    </row>
    <row r="176" spans="1:16" x14ac:dyDescent="0.25">
      <c r="A176" s="49"/>
      <c r="B176" s="113" t="str">
        <f ca="1">IF(OFFSET(Zdroj!$B$16,A174,0)&gt;0,OFFSET(Zdroj!$B$16,A174,0)+0,"")</f>
        <v/>
      </c>
      <c r="C176" s="2" t="str">
        <f ca="1">IF($B175="","",IF(Zdroj!$AS$9="ano",CONCATENATE("Okres:","
",OFFSET(Zdroj!CH$16,'k rozhodnutí'!$A174,0),"
","Právní forma","
",OFFSET(Zdroj!H$16,'k rozhodnutí'!$A174,0),"
",IF(OFFSET(Zdroj!I$16,'k rozhodnutí'!$A174,0)="","","IČO: "),OFFSET(Zdroj!I$16,'k rozhodnutí'!$A174,0),"
","B.Ú. ",IF(OFFSET(Zdroj!J$16,'k rozhodnutí'!$A174,0)="","","Anonymizováno")),CONCATENATE("Okres:","
",OFFSET(Zdroj!CH$16,'k rozhodnutí'!$A174,0),"
","Právní forma","
",OFFSET(Zdroj!H$16,'k rozhodnutí'!$A174,0),"
",IF(OFFSET(Zdroj!I$16,'k rozhodnutí'!$A174,0)="","","IČO: "),OFFSET(Zdroj!I$16,'k rozhodnutí'!$A174,0),"
","B.Ú. ",OFFSET(Zdroj!J$16,'k rozhodnutí'!$A174,0))))</f>
        <v/>
      </c>
      <c r="D176" s="3" t="str">
        <f ca="1">IF($B175="","",OFFSET(Zdroj!O$16,'k rozhodnutí'!$A174,0))</f>
        <v/>
      </c>
      <c r="E176" s="115"/>
      <c r="F176" s="18"/>
      <c r="G176" s="114"/>
      <c r="H176" s="116"/>
      <c r="I176" s="117"/>
      <c r="J176" s="110"/>
      <c r="K176" s="110"/>
      <c r="L176" s="110"/>
      <c r="M176" s="110"/>
      <c r="N176" s="110"/>
      <c r="O176" s="110"/>
      <c r="P176" s="110"/>
    </row>
    <row r="177" spans="1:16" x14ac:dyDescent="0.25">
      <c r="A177" s="49">
        <f>ROW()/3-1</f>
        <v>58</v>
      </c>
      <c r="B177" s="113"/>
      <c r="C177" s="16" t="str">
        <f ca="1">IF($B175="","",IF(Zdroj!$AS$9="ano",IF(OFFSET(Zdroj!M$16,'k rozhodnutí'!$A174,0)="","","Anonymizováno"),IF(OFFSET(Zdroj!M$16,'k rozhodnutí'!$A174,0)="","",OFFSET(Zdroj!M$16,'k rozhodnutí'!$A174,0))))</f>
        <v/>
      </c>
      <c r="D177" s="3" t="str">
        <f ca="1">IF($B175="","",CONCATENATE("Dotace bude použita na:","
",OFFSET(Zdroj!P$16,'k rozhodnutí'!$A174,0)))</f>
        <v/>
      </c>
      <c r="E177" s="115"/>
      <c r="F177" s="19" t="str">
        <f ca="1">IF($B175="","",OFFSET(Zdroj!V$16,'k rozhodnutí'!$A174,0))</f>
        <v/>
      </c>
      <c r="G177" s="23" t="str">
        <f ca="1">IF($B175="","",OFFSET(Zdroj!CC$16,'k rozhodnutí'!$A174,0))</f>
        <v/>
      </c>
      <c r="H177" s="116"/>
      <c r="I177" s="117"/>
      <c r="J177" s="110"/>
      <c r="K177" s="110"/>
      <c r="L177" s="110"/>
      <c r="M177" s="110"/>
      <c r="N177" s="110"/>
      <c r="O177" s="110"/>
      <c r="P177" s="110"/>
    </row>
    <row r="178" spans="1:16" ht="15.75" x14ac:dyDescent="0.25">
      <c r="A178" s="49"/>
      <c r="B178" s="60" t="str">
        <f ca="1">IF(OFFSET(Zdroj!$B$16,A177,0)&gt;0,A180,"")</f>
        <v/>
      </c>
      <c r="C178" s="2" t="str">
        <f ca="1">IF($B178="","",IF(Zdroj!$AS$9="ano",CONCATENATE(OFFSET(Zdroj!C$16,'k rozhodnutí'!$A177,0),"
","Anonymizováno","
",OFFSET(Zdroj!E$16,'k rozhodnutí'!$A177,0),"
",OFFSET(Zdroj!F$16,'k rozhodnutí'!$A177,0)),CONCATENATE(OFFSET(Zdroj!C$16,'k rozhodnutí'!$A177,0),"
",OFFSET(Zdroj!D$16,'k rozhodnutí'!$A177,0),"
",OFFSET(Zdroj!E$16,'k rozhodnutí'!$A177,0),"
",OFFSET(Zdroj!F$16,'k rozhodnutí'!$A177,0))))</f>
        <v/>
      </c>
      <c r="D178" s="11" t="str">
        <f ca="1">IF($B178="","",OFFSET(Zdroj!N$16,'k rozhodnutí'!$A177,0))</f>
        <v/>
      </c>
      <c r="E178" s="115" t="str">
        <f ca="1">IF($B178="","",OFFSET(Zdroj!T$16,'k rozhodnutí'!$A177,0))</f>
        <v/>
      </c>
      <c r="F178" s="19" t="str">
        <f ca="1">IF($B178="","",OFFSET(Zdroj!U$16,'k rozhodnutí'!$A177,0))</f>
        <v/>
      </c>
      <c r="G178" s="114" t="str">
        <f ca="1">IF($B178="","",OFFSET(Zdroj!W$16,'k rozhodnutí'!$A177,0))</f>
        <v/>
      </c>
      <c r="H178" s="116" t="str">
        <f ca="1">IF($B178="","",OFFSET(Zdroj!Y$16,'k rozhodnutí'!$A177,0))</f>
        <v/>
      </c>
      <c r="I178" s="117" t="str">
        <f ca="1">IF(B178="","",'k rozhodnutí detailní'!I178)</f>
        <v/>
      </c>
      <c r="J178" s="110" t="str">
        <f ca="1">IF($B178="","",OFFSET(Zdroj!Z$16,'k rozhodnutí'!$A177,0))</f>
        <v/>
      </c>
      <c r="K178" s="110" t="str">
        <f ca="1">IF($B178="","",OFFSET(Zdroj!AC$16,'k rozhodnutí'!$A177,0))</f>
        <v/>
      </c>
      <c r="L178" s="110" t="str">
        <f ca="1">IF($B178="","",OFFSET(Zdroj!AD$16,'k rozhodnutí'!$A177,0))</f>
        <v/>
      </c>
      <c r="M178" s="110" t="str">
        <f ca="1">IF($B178="","",OFFSET(Zdroj!AE$16,'k rozhodnutí'!$A177,0))</f>
        <v/>
      </c>
      <c r="N178" s="110" t="str">
        <f ca="1">IF($B178="","",OFFSET(Zdroj!AF$16,'k rozhodnutí'!$A177,0))</f>
        <v/>
      </c>
      <c r="O178" s="110" t="str">
        <f ca="1">IF($B178="","",OFFSET(Zdroj!AG$16,'k rozhodnutí'!$A177,0))</f>
        <v/>
      </c>
      <c r="P178" s="110" t="str">
        <f ca="1">IF($B178="","",OFFSET(Zdroj!AH$16,'k rozhodnutí'!$A177,0))</f>
        <v/>
      </c>
    </row>
    <row r="179" spans="1:16" x14ac:dyDescent="0.25">
      <c r="A179" s="49"/>
      <c r="B179" s="113" t="str">
        <f ca="1">IF(OFFSET(Zdroj!$B$16,A177,0)&gt;0,OFFSET(Zdroj!$B$16,A177,0)+0,"")</f>
        <v/>
      </c>
      <c r="C179" s="2" t="str">
        <f ca="1">IF($B178="","",IF(Zdroj!$AS$9="ano",CONCATENATE("Okres:","
",OFFSET(Zdroj!CH$16,'k rozhodnutí'!$A177,0),"
","Právní forma","
",OFFSET(Zdroj!H$16,'k rozhodnutí'!$A177,0),"
",IF(OFFSET(Zdroj!I$16,'k rozhodnutí'!$A177,0)="","","IČO: "),OFFSET(Zdroj!I$16,'k rozhodnutí'!$A177,0),"
","B.Ú. ",IF(OFFSET(Zdroj!J$16,'k rozhodnutí'!$A177,0)="","","Anonymizováno")),CONCATENATE("Okres:","
",OFFSET(Zdroj!CH$16,'k rozhodnutí'!$A177,0),"
","Právní forma","
",OFFSET(Zdroj!H$16,'k rozhodnutí'!$A177,0),"
",IF(OFFSET(Zdroj!I$16,'k rozhodnutí'!$A177,0)="","","IČO: "),OFFSET(Zdroj!I$16,'k rozhodnutí'!$A177,0),"
","B.Ú. ",OFFSET(Zdroj!J$16,'k rozhodnutí'!$A177,0))))</f>
        <v/>
      </c>
      <c r="D179" s="3" t="str">
        <f ca="1">IF($B178="","",OFFSET(Zdroj!O$16,'k rozhodnutí'!$A177,0))</f>
        <v/>
      </c>
      <c r="E179" s="115"/>
      <c r="F179" s="18"/>
      <c r="G179" s="114"/>
      <c r="H179" s="116"/>
      <c r="I179" s="117"/>
      <c r="J179" s="110"/>
      <c r="K179" s="110"/>
      <c r="L179" s="110"/>
      <c r="M179" s="110"/>
      <c r="N179" s="110"/>
      <c r="O179" s="110"/>
      <c r="P179" s="110"/>
    </row>
    <row r="180" spans="1:16" x14ac:dyDescent="0.25">
      <c r="A180" s="49">
        <f>ROW()/3-1</f>
        <v>59</v>
      </c>
      <c r="B180" s="113"/>
      <c r="C180" s="16" t="str">
        <f ca="1">IF($B178="","",IF(Zdroj!$AS$9="ano",IF(OFFSET(Zdroj!M$16,'k rozhodnutí'!$A177,0)="","","Anonymizováno"),IF(OFFSET(Zdroj!M$16,'k rozhodnutí'!$A177,0)="","",OFFSET(Zdroj!M$16,'k rozhodnutí'!$A177,0))))</f>
        <v/>
      </c>
      <c r="D180" s="3" t="str">
        <f ca="1">IF($B178="","",CONCATENATE("Dotace bude použita na:","
",OFFSET(Zdroj!P$16,'k rozhodnutí'!$A177,0)))</f>
        <v/>
      </c>
      <c r="E180" s="115"/>
      <c r="F180" s="19" t="str">
        <f ca="1">IF($B178="","",OFFSET(Zdroj!V$16,'k rozhodnutí'!$A177,0))</f>
        <v/>
      </c>
      <c r="G180" s="23" t="str">
        <f ca="1">IF($B178="","",OFFSET(Zdroj!CC$16,'k rozhodnutí'!$A177,0))</f>
        <v/>
      </c>
      <c r="H180" s="116"/>
      <c r="I180" s="117"/>
      <c r="J180" s="110"/>
      <c r="K180" s="110"/>
      <c r="L180" s="110"/>
      <c r="M180" s="110"/>
      <c r="N180" s="110"/>
      <c r="O180" s="110"/>
      <c r="P180" s="110"/>
    </row>
    <row r="181" spans="1:16" ht="15.75" x14ac:dyDescent="0.25">
      <c r="A181" s="49"/>
      <c r="B181" s="60" t="str">
        <f ca="1">IF(OFFSET(Zdroj!$B$16,A180,0)&gt;0,A183,"")</f>
        <v/>
      </c>
      <c r="C181" s="2" t="str">
        <f ca="1">IF($B181="","",IF(Zdroj!$AS$9="ano",CONCATENATE(OFFSET(Zdroj!C$16,'k rozhodnutí'!$A180,0),"
","Anonymizováno","
",OFFSET(Zdroj!E$16,'k rozhodnutí'!$A180,0),"
",OFFSET(Zdroj!F$16,'k rozhodnutí'!$A180,0)),CONCATENATE(OFFSET(Zdroj!C$16,'k rozhodnutí'!$A180,0),"
",OFFSET(Zdroj!D$16,'k rozhodnutí'!$A180,0),"
",OFFSET(Zdroj!E$16,'k rozhodnutí'!$A180,0),"
",OFFSET(Zdroj!F$16,'k rozhodnutí'!$A180,0))))</f>
        <v/>
      </c>
      <c r="D181" s="11" t="str">
        <f ca="1">IF($B181="","",OFFSET(Zdroj!N$16,'k rozhodnutí'!$A180,0))</f>
        <v/>
      </c>
      <c r="E181" s="115" t="str">
        <f ca="1">IF($B181="","",OFFSET(Zdroj!T$16,'k rozhodnutí'!$A180,0))</f>
        <v/>
      </c>
      <c r="F181" s="19" t="str">
        <f ca="1">IF($B181="","",OFFSET(Zdroj!U$16,'k rozhodnutí'!$A180,0))</f>
        <v/>
      </c>
      <c r="G181" s="114" t="str">
        <f ca="1">IF($B181="","",OFFSET(Zdroj!W$16,'k rozhodnutí'!$A180,0))</f>
        <v/>
      </c>
      <c r="H181" s="116" t="str">
        <f ca="1">IF($B181="","",OFFSET(Zdroj!Y$16,'k rozhodnutí'!$A180,0))</f>
        <v/>
      </c>
      <c r="I181" s="117" t="str">
        <f ca="1">IF(B181="","",'k rozhodnutí detailní'!I181)</f>
        <v/>
      </c>
      <c r="J181" s="110" t="str">
        <f ca="1">IF($B181="","",OFFSET(Zdroj!Z$16,'k rozhodnutí'!$A180,0))</f>
        <v/>
      </c>
      <c r="K181" s="110" t="str">
        <f ca="1">IF($B181="","",OFFSET(Zdroj!AC$16,'k rozhodnutí'!$A180,0))</f>
        <v/>
      </c>
      <c r="L181" s="110" t="str">
        <f ca="1">IF($B181="","",OFFSET(Zdroj!AD$16,'k rozhodnutí'!$A180,0))</f>
        <v/>
      </c>
      <c r="M181" s="110" t="str">
        <f ca="1">IF($B181="","",OFFSET(Zdroj!AE$16,'k rozhodnutí'!$A180,0))</f>
        <v/>
      </c>
      <c r="N181" s="110" t="str">
        <f ca="1">IF($B181="","",OFFSET(Zdroj!AF$16,'k rozhodnutí'!$A180,0))</f>
        <v/>
      </c>
      <c r="O181" s="110" t="str">
        <f ca="1">IF($B181="","",OFFSET(Zdroj!AG$16,'k rozhodnutí'!$A180,0))</f>
        <v/>
      </c>
      <c r="P181" s="110" t="str">
        <f ca="1">IF($B181="","",OFFSET(Zdroj!AH$16,'k rozhodnutí'!$A180,0))</f>
        <v/>
      </c>
    </row>
    <row r="182" spans="1:16" x14ac:dyDescent="0.25">
      <c r="A182" s="49"/>
      <c r="B182" s="113" t="str">
        <f ca="1">IF(OFFSET(Zdroj!$B$16,A180,0)&gt;0,OFFSET(Zdroj!$B$16,A180,0)+0,"")</f>
        <v/>
      </c>
      <c r="C182" s="2" t="str">
        <f ca="1">IF($B181="","",IF(Zdroj!$AS$9="ano",CONCATENATE("Okres:","
",OFFSET(Zdroj!CH$16,'k rozhodnutí'!$A180,0),"
","Právní forma","
",OFFSET(Zdroj!H$16,'k rozhodnutí'!$A180,0),"
",IF(OFFSET(Zdroj!I$16,'k rozhodnutí'!$A180,0)="","","IČO: "),OFFSET(Zdroj!I$16,'k rozhodnutí'!$A180,0),"
","B.Ú. ",IF(OFFSET(Zdroj!J$16,'k rozhodnutí'!$A180,0)="","","Anonymizováno")),CONCATENATE("Okres:","
",OFFSET(Zdroj!CH$16,'k rozhodnutí'!$A180,0),"
","Právní forma","
",OFFSET(Zdroj!H$16,'k rozhodnutí'!$A180,0),"
",IF(OFFSET(Zdroj!I$16,'k rozhodnutí'!$A180,0)="","","IČO: "),OFFSET(Zdroj!I$16,'k rozhodnutí'!$A180,0),"
","B.Ú. ",OFFSET(Zdroj!J$16,'k rozhodnutí'!$A180,0))))</f>
        <v/>
      </c>
      <c r="D182" s="3" t="str">
        <f ca="1">IF($B181="","",OFFSET(Zdroj!O$16,'k rozhodnutí'!$A180,0))</f>
        <v/>
      </c>
      <c r="E182" s="115"/>
      <c r="F182" s="18"/>
      <c r="G182" s="114"/>
      <c r="H182" s="116"/>
      <c r="I182" s="117"/>
      <c r="J182" s="110"/>
      <c r="K182" s="110"/>
      <c r="L182" s="110"/>
      <c r="M182" s="110"/>
      <c r="N182" s="110"/>
      <c r="O182" s="110"/>
      <c r="P182" s="110"/>
    </row>
    <row r="183" spans="1:16" x14ac:dyDescent="0.25">
      <c r="A183" s="49">
        <f>ROW()/3-1</f>
        <v>60</v>
      </c>
      <c r="B183" s="113"/>
      <c r="C183" s="16" t="str">
        <f ca="1">IF($B181="","",IF(Zdroj!$AS$9="ano",IF(OFFSET(Zdroj!M$16,'k rozhodnutí'!$A180,0)="","","Anonymizováno"),IF(OFFSET(Zdroj!M$16,'k rozhodnutí'!$A180,0)="","",OFFSET(Zdroj!M$16,'k rozhodnutí'!$A180,0))))</f>
        <v/>
      </c>
      <c r="D183" s="3" t="str">
        <f ca="1">IF($B181="","",CONCATENATE("Dotace bude použita na:","
",OFFSET(Zdroj!P$16,'k rozhodnutí'!$A180,0)))</f>
        <v/>
      </c>
      <c r="E183" s="115"/>
      <c r="F183" s="19" t="str">
        <f ca="1">IF($B181="","",OFFSET(Zdroj!V$16,'k rozhodnutí'!$A180,0))</f>
        <v/>
      </c>
      <c r="G183" s="23" t="str">
        <f ca="1">IF($B181="","",OFFSET(Zdroj!CC$16,'k rozhodnutí'!$A180,0))</f>
        <v/>
      </c>
      <c r="H183" s="116"/>
      <c r="I183" s="117"/>
      <c r="J183" s="110"/>
      <c r="K183" s="110"/>
      <c r="L183" s="110"/>
      <c r="M183" s="110"/>
      <c r="N183" s="110"/>
      <c r="O183" s="110"/>
      <c r="P183" s="110"/>
    </row>
    <row r="184" spans="1:16" ht="15.75" x14ac:dyDescent="0.25">
      <c r="A184" s="49"/>
      <c r="B184" s="60" t="str">
        <f ca="1">IF(OFFSET(Zdroj!$B$16,A183,0)&gt;0,A186,"")</f>
        <v/>
      </c>
      <c r="C184" s="2" t="str">
        <f ca="1">IF($B184="","",IF(Zdroj!$AS$9="ano",CONCATENATE(OFFSET(Zdroj!C$16,'k rozhodnutí'!$A183,0),"
","Anonymizováno","
",OFFSET(Zdroj!E$16,'k rozhodnutí'!$A183,0),"
",OFFSET(Zdroj!F$16,'k rozhodnutí'!$A183,0)),CONCATENATE(OFFSET(Zdroj!C$16,'k rozhodnutí'!$A183,0),"
",OFFSET(Zdroj!D$16,'k rozhodnutí'!$A183,0),"
",OFFSET(Zdroj!E$16,'k rozhodnutí'!$A183,0),"
",OFFSET(Zdroj!F$16,'k rozhodnutí'!$A183,0))))</f>
        <v/>
      </c>
      <c r="D184" s="11" t="str">
        <f ca="1">IF($B184="","",OFFSET(Zdroj!N$16,'k rozhodnutí'!$A183,0))</f>
        <v/>
      </c>
      <c r="E184" s="115" t="str">
        <f ca="1">IF($B184="","",OFFSET(Zdroj!T$16,'k rozhodnutí'!$A183,0))</f>
        <v/>
      </c>
      <c r="F184" s="19" t="str">
        <f ca="1">IF($B184="","",OFFSET(Zdroj!U$16,'k rozhodnutí'!$A183,0))</f>
        <v/>
      </c>
      <c r="G184" s="114" t="str">
        <f ca="1">IF($B184="","",OFFSET(Zdroj!W$16,'k rozhodnutí'!$A183,0))</f>
        <v/>
      </c>
      <c r="H184" s="116" t="str">
        <f ca="1">IF($B184="","",OFFSET(Zdroj!Y$16,'k rozhodnutí'!$A183,0))</f>
        <v/>
      </c>
      <c r="I184" s="117" t="str">
        <f ca="1">IF(B184="","",'k rozhodnutí detailní'!I184)</f>
        <v/>
      </c>
      <c r="J184" s="110" t="str">
        <f ca="1">IF($B184="","",OFFSET(Zdroj!Z$16,'k rozhodnutí'!$A183,0))</f>
        <v/>
      </c>
      <c r="K184" s="110" t="str">
        <f ca="1">IF($B184="","",OFFSET(Zdroj!AC$16,'k rozhodnutí'!$A183,0))</f>
        <v/>
      </c>
      <c r="L184" s="110" t="str">
        <f ca="1">IF($B184="","",OFFSET(Zdroj!AD$16,'k rozhodnutí'!$A183,0))</f>
        <v/>
      </c>
      <c r="M184" s="110" t="str">
        <f ca="1">IF($B184="","",OFFSET(Zdroj!AE$16,'k rozhodnutí'!$A183,0))</f>
        <v/>
      </c>
      <c r="N184" s="110" t="str">
        <f ca="1">IF($B184="","",OFFSET(Zdroj!AF$16,'k rozhodnutí'!$A183,0))</f>
        <v/>
      </c>
      <c r="O184" s="110" t="str">
        <f ca="1">IF($B184="","",OFFSET(Zdroj!AG$16,'k rozhodnutí'!$A183,0))</f>
        <v/>
      </c>
      <c r="P184" s="110" t="str">
        <f ca="1">IF($B184="","",OFFSET(Zdroj!AH$16,'k rozhodnutí'!$A183,0))</f>
        <v/>
      </c>
    </row>
    <row r="185" spans="1:16" x14ac:dyDescent="0.25">
      <c r="A185" s="49"/>
      <c r="B185" s="113" t="str">
        <f ca="1">IF(OFFSET(Zdroj!$B$16,A183,0)&gt;0,OFFSET(Zdroj!$B$16,A183,0)+0,"")</f>
        <v/>
      </c>
      <c r="C185" s="2" t="str">
        <f ca="1">IF($B184="","",IF(Zdroj!$AS$9="ano",CONCATENATE("Okres:","
",OFFSET(Zdroj!CH$16,'k rozhodnutí'!$A183,0),"
","Právní forma","
",OFFSET(Zdroj!H$16,'k rozhodnutí'!$A183,0),"
",IF(OFFSET(Zdroj!I$16,'k rozhodnutí'!$A183,0)="","","IČO: "),OFFSET(Zdroj!I$16,'k rozhodnutí'!$A183,0),"
","B.Ú. ",IF(OFFSET(Zdroj!J$16,'k rozhodnutí'!$A183,0)="","","Anonymizováno")),CONCATENATE("Okres:","
",OFFSET(Zdroj!CH$16,'k rozhodnutí'!$A183,0),"
","Právní forma","
",OFFSET(Zdroj!H$16,'k rozhodnutí'!$A183,0),"
",IF(OFFSET(Zdroj!I$16,'k rozhodnutí'!$A183,0)="","","IČO: "),OFFSET(Zdroj!I$16,'k rozhodnutí'!$A183,0),"
","B.Ú. ",OFFSET(Zdroj!J$16,'k rozhodnutí'!$A183,0))))</f>
        <v/>
      </c>
      <c r="D185" s="3" t="str">
        <f ca="1">IF($B184="","",OFFSET(Zdroj!O$16,'k rozhodnutí'!$A183,0))</f>
        <v/>
      </c>
      <c r="E185" s="115"/>
      <c r="F185" s="18"/>
      <c r="G185" s="114"/>
      <c r="H185" s="116"/>
      <c r="I185" s="117"/>
      <c r="J185" s="110"/>
      <c r="K185" s="110"/>
      <c r="L185" s="110"/>
      <c r="M185" s="110"/>
      <c r="N185" s="110"/>
      <c r="O185" s="110"/>
      <c r="P185" s="110"/>
    </row>
    <row r="186" spans="1:16" x14ac:dyDescent="0.25">
      <c r="A186" s="49">
        <f>ROW()/3-1</f>
        <v>61</v>
      </c>
      <c r="B186" s="113"/>
      <c r="C186" s="16" t="str">
        <f ca="1">IF($B184="","",IF(Zdroj!$AS$9="ano",IF(OFFSET(Zdroj!M$16,'k rozhodnutí'!$A183,0)="","","Anonymizováno"),IF(OFFSET(Zdroj!M$16,'k rozhodnutí'!$A183,0)="","",OFFSET(Zdroj!M$16,'k rozhodnutí'!$A183,0))))</f>
        <v/>
      </c>
      <c r="D186" s="3" t="str">
        <f ca="1">IF($B184="","",CONCATENATE("Dotace bude použita na:","
",OFFSET(Zdroj!P$16,'k rozhodnutí'!$A183,0)))</f>
        <v/>
      </c>
      <c r="E186" s="115"/>
      <c r="F186" s="19" t="str">
        <f ca="1">IF($B184="","",OFFSET(Zdroj!V$16,'k rozhodnutí'!$A183,0))</f>
        <v/>
      </c>
      <c r="G186" s="23" t="str">
        <f ca="1">IF($B184="","",OFFSET(Zdroj!CC$16,'k rozhodnutí'!$A183,0))</f>
        <v/>
      </c>
      <c r="H186" s="116"/>
      <c r="I186" s="117"/>
      <c r="J186" s="110"/>
      <c r="K186" s="110"/>
      <c r="L186" s="110"/>
      <c r="M186" s="110"/>
      <c r="N186" s="110"/>
      <c r="O186" s="110"/>
      <c r="P186" s="110"/>
    </row>
    <row r="187" spans="1:16" ht="15.75" x14ac:dyDescent="0.25">
      <c r="A187" s="49"/>
      <c r="B187" s="60" t="str">
        <f ca="1">IF(OFFSET(Zdroj!$B$16,A186,0)&gt;0,A189,"")</f>
        <v/>
      </c>
      <c r="C187" s="2" t="str">
        <f ca="1">IF($B187="","",IF(Zdroj!$AS$9="ano",CONCATENATE(OFFSET(Zdroj!C$16,'k rozhodnutí'!$A186,0),"
","Anonymizováno","
",OFFSET(Zdroj!E$16,'k rozhodnutí'!$A186,0),"
",OFFSET(Zdroj!F$16,'k rozhodnutí'!$A186,0)),CONCATENATE(OFFSET(Zdroj!C$16,'k rozhodnutí'!$A186,0),"
",OFFSET(Zdroj!D$16,'k rozhodnutí'!$A186,0),"
",OFFSET(Zdroj!E$16,'k rozhodnutí'!$A186,0),"
",OFFSET(Zdroj!F$16,'k rozhodnutí'!$A186,0))))</f>
        <v/>
      </c>
      <c r="D187" s="11" t="str">
        <f ca="1">IF($B187="","",OFFSET(Zdroj!N$16,'k rozhodnutí'!$A186,0))</f>
        <v/>
      </c>
      <c r="E187" s="115" t="str">
        <f ca="1">IF($B187="","",OFFSET(Zdroj!T$16,'k rozhodnutí'!$A186,0))</f>
        <v/>
      </c>
      <c r="F187" s="19" t="str">
        <f ca="1">IF($B187="","",OFFSET(Zdroj!U$16,'k rozhodnutí'!$A186,0))</f>
        <v/>
      </c>
      <c r="G187" s="114" t="str">
        <f ca="1">IF($B187="","",OFFSET(Zdroj!W$16,'k rozhodnutí'!$A186,0))</f>
        <v/>
      </c>
      <c r="H187" s="116" t="str">
        <f ca="1">IF($B187="","",OFFSET(Zdroj!Y$16,'k rozhodnutí'!$A186,0))</f>
        <v/>
      </c>
      <c r="I187" s="117" t="str">
        <f ca="1">IF(B187="","",'k rozhodnutí detailní'!I187)</f>
        <v/>
      </c>
      <c r="J187" s="110" t="str">
        <f ca="1">IF($B187="","",OFFSET(Zdroj!Z$16,'k rozhodnutí'!$A186,0))</f>
        <v/>
      </c>
      <c r="K187" s="110" t="str">
        <f ca="1">IF($B187="","",OFFSET(Zdroj!AC$16,'k rozhodnutí'!$A186,0))</f>
        <v/>
      </c>
      <c r="L187" s="110" t="str">
        <f ca="1">IF($B187="","",OFFSET(Zdroj!AD$16,'k rozhodnutí'!$A186,0))</f>
        <v/>
      </c>
      <c r="M187" s="110" t="str">
        <f ca="1">IF($B187="","",OFFSET(Zdroj!AE$16,'k rozhodnutí'!$A186,0))</f>
        <v/>
      </c>
      <c r="N187" s="110" t="str">
        <f ca="1">IF($B187="","",OFFSET(Zdroj!AF$16,'k rozhodnutí'!$A186,0))</f>
        <v/>
      </c>
      <c r="O187" s="110" t="str">
        <f ca="1">IF($B187="","",OFFSET(Zdroj!AG$16,'k rozhodnutí'!$A186,0))</f>
        <v/>
      </c>
      <c r="P187" s="110" t="str">
        <f ca="1">IF($B187="","",OFFSET(Zdroj!AH$16,'k rozhodnutí'!$A186,0))</f>
        <v/>
      </c>
    </row>
    <row r="188" spans="1:16" x14ac:dyDescent="0.25">
      <c r="A188" s="49"/>
      <c r="B188" s="113" t="str">
        <f ca="1">IF(OFFSET(Zdroj!$B$16,A186,0)&gt;0,OFFSET(Zdroj!$B$16,A186,0)+0,"")</f>
        <v/>
      </c>
      <c r="C188" s="2" t="str">
        <f ca="1">IF($B187="","",IF(Zdroj!$AS$9="ano",CONCATENATE("Okres:","
",OFFSET(Zdroj!CH$16,'k rozhodnutí'!$A186,0),"
","Právní forma","
",OFFSET(Zdroj!H$16,'k rozhodnutí'!$A186,0),"
",IF(OFFSET(Zdroj!I$16,'k rozhodnutí'!$A186,0)="","","IČO: "),OFFSET(Zdroj!I$16,'k rozhodnutí'!$A186,0),"
","B.Ú. ",IF(OFFSET(Zdroj!J$16,'k rozhodnutí'!$A186,0)="","","Anonymizováno")),CONCATENATE("Okres:","
",OFFSET(Zdroj!CH$16,'k rozhodnutí'!$A186,0),"
","Právní forma","
",OFFSET(Zdroj!H$16,'k rozhodnutí'!$A186,0),"
",IF(OFFSET(Zdroj!I$16,'k rozhodnutí'!$A186,0)="","","IČO: "),OFFSET(Zdroj!I$16,'k rozhodnutí'!$A186,0),"
","B.Ú. ",OFFSET(Zdroj!J$16,'k rozhodnutí'!$A186,0))))</f>
        <v/>
      </c>
      <c r="D188" s="3" t="str">
        <f ca="1">IF($B187="","",OFFSET(Zdroj!O$16,'k rozhodnutí'!$A186,0))</f>
        <v/>
      </c>
      <c r="E188" s="115"/>
      <c r="F188" s="18"/>
      <c r="G188" s="114"/>
      <c r="H188" s="116"/>
      <c r="I188" s="117"/>
      <c r="J188" s="110"/>
      <c r="K188" s="110"/>
      <c r="L188" s="110"/>
      <c r="M188" s="110"/>
      <c r="N188" s="110"/>
      <c r="O188" s="110"/>
      <c r="P188" s="110"/>
    </row>
    <row r="189" spans="1:16" x14ac:dyDescent="0.25">
      <c r="A189" s="49">
        <f>ROW()/3-1</f>
        <v>62</v>
      </c>
      <c r="B189" s="113"/>
      <c r="C189" s="16" t="str">
        <f ca="1">IF($B187="","",IF(Zdroj!$AS$9="ano",IF(OFFSET(Zdroj!M$16,'k rozhodnutí'!$A186,0)="","","Anonymizováno"),IF(OFFSET(Zdroj!M$16,'k rozhodnutí'!$A186,0)="","",OFFSET(Zdroj!M$16,'k rozhodnutí'!$A186,0))))</f>
        <v/>
      </c>
      <c r="D189" s="3" t="str">
        <f ca="1">IF($B187="","",CONCATENATE("Dotace bude použita na:","
",OFFSET(Zdroj!P$16,'k rozhodnutí'!$A186,0)))</f>
        <v/>
      </c>
      <c r="E189" s="115"/>
      <c r="F189" s="19" t="str">
        <f ca="1">IF($B187="","",OFFSET(Zdroj!V$16,'k rozhodnutí'!$A186,0))</f>
        <v/>
      </c>
      <c r="G189" s="23" t="str">
        <f ca="1">IF($B187="","",OFFSET(Zdroj!CC$16,'k rozhodnutí'!$A186,0))</f>
        <v/>
      </c>
      <c r="H189" s="116"/>
      <c r="I189" s="117"/>
      <c r="J189" s="110"/>
      <c r="K189" s="110"/>
      <c r="L189" s="110"/>
      <c r="M189" s="110"/>
      <c r="N189" s="110"/>
      <c r="O189" s="110"/>
      <c r="P189" s="110"/>
    </row>
    <row r="190" spans="1:16" ht="15.75" x14ac:dyDescent="0.25">
      <c r="A190" s="49"/>
      <c r="B190" s="60" t="str">
        <f ca="1">IF(OFFSET(Zdroj!$B$16,A189,0)&gt;0,A192,"")</f>
        <v/>
      </c>
      <c r="C190" s="2" t="str">
        <f ca="1">IF($B190="","",IF(Zdroj!$AS$9="ano",CONCATENATE(OFFSET(Zdroj!C$16,'k rozhodnutí'!$A189,0),"
","Anonymizováno","
",OFFSET(Zdroj!E$16,'k rozhodnutí'!$A189,0),"
",OFFSET(Zdroj!F$16,'k rozhodnutí'!$A189,0)),CONCATENATE(OFFSET(Zdroj!C$16,'k rozhodnutí'!$A189,0),"
",OFFSET(Zdroj!D$16,'k rozhodnutí'!$A189,0),"
",OFFSET(Zdroj!E$16,'k rozhodnutí'!$A189,0),"
",OFFSET(Zdroj!F$16,'k rozhodnutí'!$A189,0))))</f>
        <v/>
      </c>
      <c r="D190" s="11" t="str">
        <f ca="1">IF($B190="","",OFFSET(Zdroj!N$16,'k rozhodnutí'!$A189,0))</f>
        <v/>
      </c>
      <c r="E190" s="115" t="str">
        <f ca="1">IF($B190="","",OFFSET(Zdroj!T$16,'k rozhodnutí'!$A189,0))</f>
        <v/>
      </c>
      <c r="F190" s="19" t="str">
        <f ca="1">IF($B190="","",OFFSET(Zdroj!U$16,'k rozhodnutí'!$A189,0))</f>
        <v/>
      </c>
      <c r="G190" s="114" t="str">
        <f ca="1">IF($B190="","",OFFSET(Zdroj!W$16,'k rozhodnutí'!$A189,0))</f>
        <v/>
      </c>
      <c r="H190" s="116" t="str">
        <f ca="1">IF($B190="","",OFFSET(Zdroj!Y$16,'k rozhodnutí'!$A189,0))</f>
        <v/>
      </c>
      <c r="I190" s="117" t="str">
        <f ca="1">IF(B190="","",'k rozhodnutí detailní'!I190)</f>
        <v/>
      </c>
      <c r="J190" s="110" t="str">
        <f ca="1">IF($B190="","",OFFSET(Zdroj!Z$16,'k rozhodnutí'!$A189,0))</f>
        <v/>
      </c>
      <c r="K190" s="110" t="str">
        <f ca="1">IF($B190="","",OFFSET(Zdroj!AC$16,'k rozhodnutí'!$A189,0))</f>
        <v/>
      </c>
      <c r="L190" s="110" t="str">
        <f ca="1">IF($B190="","",OFFSET(Zdroj!AD$16,'k rozhodnutí'!$A189,0))</f>
        <v/>
      </c>
      <c r="M190" s="110" t="str">
        <f ca="1">IF($B190="","",OFFSET(Zdroj!AE$16,'k rozhodnutí'!$A189,0))</f>
        <v/>
      </c>
      <c r="N190" s="110" t="str">
        <f ca="1">IF($B190="","",OFFSET(Zdroj!AF$16,'k rozhodnutí'!$A189,0))</f>
        <v/>
      </c>
      <c r="O190" s="110" t="str">
        <f ca="1">IF($B190="","",OFFSET(Zdroj!AG$16,'k rozhodnutí'!$A189,0))</f>
        <v/>
      </c>
      <c r="P190" s="110" t="str">
        <f ca="1">IF($B190="","",OFFSET(Zdroj!AH$16,'k rozhodnutí'!$A189,0))</f>
        <v/>
      </c>
    </row>
    <row r="191" spans="1:16" x14ac:dyDescent="0.25">
      <c r="A191" s="49"/>
      <c r="B191" s="113" t="str">
        <f ca="1">IF(OFFSET(Zdroj!$B$16,A189,0)&gt;0,OFFSET(Zdroj!$B$16,A189,0)+0,"")</f>
        <v/>
      </c>
      <c r="C191" s="2" t="str">
        <f ca="1">IF($B190="","",IF(Zdroj!$AS$9="ano",CONCATENATE("Okres:","
",OFFSET(Zdroj!CH$16,'k rozhodnutí'!$A189,0),"
","Právní forma","
",OFFSET(Zdroj!H$16,'k rozhodnutí'!$A189,0),"
",IF(OFFSET(Zdroj!I$16,'k rozhodnutí'!$A189,0)="","","IČO: "),OFFSET(Zdroj!I$16,'k rozhodnutí'!$A189,0),"
","B.Ú. ",IF(OFFSET(Zdroj!J$16,'k rozhodnutí'!$A189,0)="","","Anonymizováno")),CONCATENATE("Okres:","
",OFFSET(Zdroj!CH$16,'k rozhodnutí'!$A189,0),"
","Právní forma","
",OFFSET(Zdroj!H$16,'k rozhodnutí'!$A189,0),"
",IF(OFFSET(Zdroj!I$16,'k rozhodnutí'!$A189,0)="","","IČO: "),OFFSET(Zdroj!I$16,'k rozhodnutí'!$A189,0),"
","B.Ú. ",OFFSET(Zdroj!J$16,'k rozhodnutí'!$A189,0))))</f>
        <v/>
      </c>
      <c r="D191" s="3" t="str">
        <f ca="1">IF($B190="","",OFFSET(Zdroj!O$16,'k rozhodnutí'!$A189,0))</f>
        <v/>
      </c>
      <c r="E191" s="115"/>
      <c r="F191" s="18"/>
      <c r="G191" s="114"/>
      <c r="H191" s="116"/>
      <c r="I191" s="117"/>
      <c r="J191" s="110"/>
      <c r="K191" s="110"/>
      <c r="L191" s="110"/>
      <c r="M191" s="110"/>
      <c r="N191" s="110"/>
      <c r="O191" s="110"/>
      <c r="P191" s="110"/>
    </row>
    <row r="192" spans="1:16" x14ac:dyDescent="0.25">
      <c r="A192" s="49">
        <f>ROW()/3-1</f>
        <v>63</v>
      </c>
      <c r="B192" s="113"/>
      <c r="C192" s="16" t="str">
        <f ca="1">IF($B190="","",IF(Zdroj!$AS$9="ano",IF(OFFSET(Zdroj!M$16,'k rozhodnutí'!$A189,0)="","","Anonymizováno"),IF(OFFSET(Zdroj!M$16,'k rozhodnutí'!$A189,0)="","",OFFSET(Zdroj!M$16,'k rozhodnutí'!$A189,0))))</f>
        <v/>
      </c>
      <c r="D192" s="3" t="str">
        <f ca="1">IF($B190="","",CONCATENATE("Dotace bude použita na:","
",OFFSET(Zdroj!P$16,'k rozhodnutí'!$A189,0)))</f>
        <v/>
      </c>
      <c r="E192" s="115"/>
      <c r="F192" s="19" t="str">
        <f ca="1">IF($B190="","",OFFSET(Zdroj!V$16,'k rozhodnutí'!$A189,0))</f>
        <v/>
      </c>
      <c r="G192" s="23" t="str">
        <f ca="1">IF($B190="","",OFFSET(Zdroj!CC$16,'k rozhodnutí'!$A189,0))</f>
        <v/>
      </c>
      <c r="H192" s="116"/>
      <c r="I192" s="117"/>
      <c r="J192" s="110"/>
      <c r="K192" s="110"/>
      <c r="L192" s="110"/>
      <c r="M192" s="110"/>
      <c r="N192" s="110"/>
      <c r="O192" s="110"/>
      <c r="P192" s="110"/>
    </row>
    <row r="193" spans="1:16" ht="15.75" x14ac:dyDescent="0.25">
      <c r="A193" s="49"/>
      <c r="B193" s="60" t="str">
        <f ca="1">IF(OFFSET(Zdroj!$B$16,A192,0)&gt;0,A195,"")</f>
        <v/>
      </c>
      <c r="C193" s="2" t="str">
        <f ca="1">IF($B193="","",IF(Zdroj!$AS$9="ano",CONCATENATE(OFFSET(Zdroj!C$16,'k rozhodnutí'!$A192,0),"
","Anonymizováno","
",OFFSET(Zdroj!E$16,'k rozhodnutí'!$A192,0),"
",OFFSET(Zdroj!F$16,'k rozhodnutí'!$A192,0)),CONCATENATE(OFFSET(Zdroj!C$16,'k rozhodnutí'!$A192,0),"
",OFFSET(Zdroj!D$16,'k rozhodnutí'!$A192,0),"
",OFFSET(Zdroj!E$16,'k rozhodnutí'!$A192,0),"
",OFFSET(Zdroj!F$16,'k rozhodnutí'!$A192,0))))</f>
        <v/>
      </c>
      <c r="D193" s="11" t="str">
        <f ca="1">IF($B193="","",OFFSET(Zdroj!N$16,'k rozhodnutí'!$A192,0))</f>
        <v/>
      </c>
      <c r="E193" s="115" t="str">
        <f ca="1">IF($B193="","",OFFSET(Zdroj!T$16,'k rozhodnutí'!$A192,0))</f>
        <v/>
      </c>
      <c r="F193" s="19" t="str">
        <f ca="1">IF($B193="","",OFFSET(Zdroj!U$16,'k rozhodnutí'!$A192,0))</f>
        <v/>
      </c>
      <c r="G193" s="114" t="str">
        <f ca="1">IF($B193="","",OFFSET(Zdroj!W$16,'k rozhodnutí'!$A192,0))</f>
        <v/>
      </c>
      <c r="H193" s="116" t="str">
        <f ca="1">IF($B193="","",OFFSET(Zdroj!Y$16,'k rozhodnutí'!$A192,0))</f>
        <v/>
      </c>
      <c r="I193" s="117" t="str">
        <f ca="1">IF(B193="","",'k rozhodnutí detailní'!I193)</f>
        <v/>
      </c>
      <c r="J193" s="110" t="str">
        <f ca="1">IF($B193="","",OFFSET(Zdroj!Z$16,'k rozhodnutí'!$A192,0))</f>
        <v/>
      </c>
      <c r="K193" s="110" t="str">
        <f ca="1">IF($B193="","",OFFSET(Zdroj!AC$16,'k rozhodnutí'!$A192,0))</f>
        <v/>
      </c>
      <c r="L193" s="110" t="str">
        <f ca="1">IF($B193="","",OFFSET(Zdroj!AD$16,'k rozhodnutí'!$A192,0))</f>
        <v/>
      </c>
      <c r="M193" s="110" t="str">
        <f ca="1">IF($B193="","",OFFSET(Zdroj!AE$16,'k rozhodnutí'!$A192,0))</f>
        <v/>
      </c>
      <c r="N193" s="110" t="str">
        <f ca="1">IF($B193="","",OFFSET(Zdroj!AF$16,'k rozhodnutí'!$A192,0))</f>
        <v/>
      </c>
      <c r="O193" s="110" t="str">
        <f ca="1">IF($B193="","",OFFSET(Zdroj!AG$16,'k rozhodnutí'!$A192,0))</f>
        <v/>
      </c>
      <c r="P193" s="110" t="str">
        <f ca="1">IF($B193="","",OFFSET(Zdroj!AH$16,'k rozhodnutí'!$A192,0))</f>
        <v/>
      </c>
    </row>
    <row r="194" spans="1:16" x14ac:dyDescent="0.25">
      <c r="A194" s="49"/>
      <c r="B194" s="113" t="str">
        <f ca="1">IF(OFFSET(Zdroj!$B$16,A192,0)&gt;0,OFFSET(Zdroj!$B$16,A192,0)+0,"")</f>
        <v/>
      </c>
      <c r="C194" s="2" t="str">
        <f ca="1">IF($B193="","",IF(Zdroj!$AS$9="ano",CONCATENATE("Okres:","
",OFFSET(Zdroj!CH$16,'k rozhodnutí'!$A192,0),"
","Právní forma","
",OFFSET(Zdroj!H$16,'k rozhodnutí'!$A192,0),"
",IF(OFFSET(Zdroj!I$16,'k rozhodnutí'!$A192,0)="","","IČO: "),OFFSET(Zdroj!I$16,'k rozhodnutí'!$A192,0),"
","B.Ú. ",IF(OFFSET(Zdroj!J$16,'k rozhodnutí'!$A192,0)="","","Anonymizováno")),CONCATENATE("Okres:","
",OFFSET(Zdroj!CH$16,'k rozhodnutí'!$A192,0),"
","Právní forma","
",OFFSET(Zdroj!H$16,'k rozhodnutí'!$A192,0),"
",IF(OFFSET(Zdroj!I$16,'k rozhodnutí'!$A192,0)="","","IČO: "),OFFSET(Zdroj!I$16,'k rozhodnutí'!$A192,0),"
","B.Ú. ",OFFSET(Zdroj!J$16,'k rozhodnutí'!$A192,0))))</f>
        <v/>
      </c>
      <c r="D194" s="3" t="str">
        <f ca="1">IF($B193="","",OFFSET(Zdroj!O$16,'k rozhodnutí'!$A192,0))</f>
        <v/>
      </c>
      <c r="E194" s="115"/>
      <c r="F194" s="18"/>
      <c r="G194" s="114"/>
      <c r="H194" s="116"/>
      <c r="I194" s="117"/>
      <c r="J194" s="110"/>
      <c r="K194" s="110"/>
      <c r="L194" s="110"/>
      <c r="M194" s="110"/>
      <c r="N194" s="110"/>
      <c r="O194" s="110"/>
      <c r="P194" s="110"/>
    </row>
    <row r="195" spans="1:16" x14ac:dyDescent="0.25">
      <c r="A195" s="49">
        <f>ROW()/3-1</f>
        <v>64</v>
      </c>
      <c r="B195" s="113"/>
      <c r="C195" s="16" t="str">
        <f ca="1">IF($B193="","",IF(Zdroj!$AS$9="ano",IF(OFFSET(Zdroj!M$16,'k rozhodnutí'!$A192,0)="","","Anonymizováno"),IF(OFFSET(Zdroj!M$16,'k rozhodnutí'!$A192,0)="","",OFFSET(Zdroj!M$16,'k rozhodnutí'!$A192,0))))</f>
        <v/>
      </c>
      <c r="D195" s="3" t="str">
        <f ca="1">IF($B193="","",CONCATENATE("Dotace bude použita na:","
",OFFSET(Zdroj!P$16,'k rozhodnutí'!$A192,0)))</f>
        <v/>
      </c>
      <c r="E195" s="115"/>
      <c r="F195" s="19" t="str">
        <f ca="1">IF($B193="","",OFFSET(Zdroj!V$16,'k rozhodnutí'!$A192,0))</f>
        <v/>
      </c>
      <c r="G195" s="23" t="str">
        <f ca="1">IF($B193="","",OFFSET(Zdroj!CC$16,'k rozhodnutí'!$A192,0))</f>
        <v/>
      </c>
      <c r="H195" s="116"/>
      <c r="I195" s="117"/>
      <c r="J195" s="110"/>
      <c r="K195" s="110"/>
      <c r="L195" s="110"/>
      <c r="M195" s="110"/>
      <c r="N195" s="110"/>
      <c r="O195" s="110"/>
      <c r="P195" s="110"/>
    </row>
    <row r="196" spans="1:16" ht="15.75" x14ac:dyDescent="0.25">
      <c r="A196" s="49"/>
      <c r="B196" s="60" t="str">
        <f ca="1">IF(OFFSET(Zdroj!$B$16,A195,0)&gt;0,A198,"")</f>
        <v/>
      </c>
      <c r="C196" s="2" t="str">
        <f ca="1">IF($B196="","",IF(Zdroj!$AS$9="ano",CONCATENATE(OFFSET(Zdroj!C$16,'k rozhodnutí'!$A195,0),"
","Anonymizováno","
",OFFSET(Zdroj!E$16,'k rozhodnutí'!$A195,0),"
",OFFSET(Zdroj!F$16,'k rozhodnutí'!$A195,0)),CONCATENATE(OFFSET(Zdroj!C$16,'k rozhodnutí'!$A195,0),"
",OFFSET(Zdroj!D$16,'k rozhodnutí'!$A195,0),"
",OFFSET(Zdroj!E$16,'k rozhodnutí'!$A195,0),"
",OFFSET(Zdroj!F$16,'k rozhodnutí'!$A195,0))))</f>
        <v/>
      </c>
      <c r="D196" s="11" t="str">
        <f ca="1">IF($B196="","",OFFSET(Zdroj!N$16,'k rozhodnutí'!$A195,0))</f>
        <v/>
      </c>
      <c r="E196" s="115" t="str">
        <f ca="1">IF($B196="","",OFFSET(Zdroj!T$16,'k rozhodnutí'!$A195,0))</f>
        <v/>
      </c>
      <c r="F196" s="19" t="str">
        <f ca="1">IF($B196="","",OFFSET(Zdroj!U$16,'k rozhodnutí'!$A195,0))</f>
        <v/>
      </c>
      <c r="G196" s="114" t="str">
        <f ca="1">IF($B196="","",OFFSET(Zdroj!W$16,'k rozhodnutí'!$A195,0))</f>
        <v/>
      </c>
      <c r="H196" s="116" t="str">
        <f ca="1">IF($B196="","",OFFSET(Zdroj!Y$16,'k rozhodnutí'!$A195,0))</f>
        <v/>
      </c>
      <c r="I196" s="117" t="str">
        <f ca="1">IF(B196="","",'k rozhodnutí detailní'!I196)</f>
        <v/>
      </c>
      <c r="J196" s="110" t="str">
        <f ca="1">IF($B196="","",OFFSET(Zdroj!Z$16,'k rozhodnutí'!$A195,0))</f>
        <v/>
      </c>
      <c r="K196" s="110" t="str">
        <f ca="1">IF($B196="","",OFFSET(Zdroj!AC$16,'k rozhodnutí'!$A195,0))</f>
        <v/>
      </c>
      <c r="L196" s="110" t="str">
        <f ca="1">IF($B196="","",OFFSET(Zdroj!AD$16,'k rozhodnutí'!$A195,0))</f>
        <v/>
      </c>
      <c r="M196" s="110" t="str">
        <f ca="1">IF($B196="","",OFFSET(Zdroj!AE$16,'k rozhodnutí'!$A195,0))</f>
        <v/>
      </c>
      <c r="N196" s="110" t="str">
        <f ca="1">IF($B196="","",OFFSET(Zdroj!AF$16,'k rozhodnutí'!$A195,0))</f>
        <v/>
      </c>
      <c r="O196" s="110" t="str">
        <f ca="1">IF($B196="","",OFFSET(Zdroj!AG$16,'k rozhodnutí'!$A195,0))</f>
        <v/>
      </c>
      <c r="P196" s="110" t="str">
        <f ca="1">IF($B196="","",OFFSET(Zdroj!AH$16,'k rozhodnutí'!$A195,0))</f>
        <v/>
      </c>
    </row>
    <row r="197" spans="1:16" x14ac:dyDescent="0.25">
      <c r="A197" s="49"/>
      <c r="B197" s="113" t="str">
        <f ca="1">IF(OFFSET(Zdroj!$B$16,A195,0)&gt;0,OFFSET(Zdroj!$B$16,A195,0)+0,"")</f>
        <v/>
      </c>
      <c r="C197" s="2" t="str">
        <f ca="1">IF($B196="","",IF(Zdroj!$AS$9="ano",CONCATENATE("Okres:","
",OFFSET(Zdroj!CH$16,'k rozhodnutí'!$A195,0),"
","Právní forma","
",OFFSET(Zdroj!H$16,'k rozhodnutí'!$A195,0),"
",IF(OFFSET(Zdroj!I$16,'k rozhodnutí'!$A195,0)="","","IČO: "),OFFSET(Zdroj!I$16,'k rozhodnutí'!$A195,0),"
","B.Ú. ",IF(OFFSET(Zdroj!J$16,'k rozhodnutí'!$A195,0)="","","Anonymizováno")),CONCATENATE("Okres:","
",OFFSET(Zdroj!CH$16,'k rozhodnutí'!$A195,0),"
","Právní forma","
",OFFSET(Zdroj!H$16,'k rozhodnutí'!$A195,0),"
",IF(OFFSET(Zdroj!I$16,'k rozhodnutí'!$A195,0)="","","IČO: "),OFFSET(Zdroj!I$16,'k rozhodnutí'!$A195,0),"
","B.Ú. ",OFFSET(Zdroj!J$16,'k rozhodnutí'!$A195,0))))</f>
        <v/>
      </c>
      <c r="D197" s="3" t="str">
        <f ca="1">IF($B196="","",OFFSET(Zdroj!O$16,'k rozhodnutí'!$A195,0))</f>
        <v/>
      </c>
      <c r="E197" s="115"/>
      <c r="F197" s="18"/>
      <c r="G197" s="114"/>
      <c r="H197" s="116"/>
      <c r="I197" s="117"/>
      <c r="J197" s="110"/>
      <c r="K197" s="110"/>
      <c r="L197" s="110"/>
      <c r="M197" s="110"/>
      <c r="N197" s="110"/>
      <c r="O197" s="110"/>
      <c r="P197" s="110"/>
    </row>
    <row r="198" spans="1:16" x14ac:dyDescent="0.25">
      <c r="A198" s="49">
        <f>ROW()/3-1</f>
        <v>65</v>
      </c>
      <c r="B198" s="113"/>
      <c r="C198" s="16" t="str">
        <f ca="1">IF($B196="","",IF(Zdroj!$AS$9="ano",IF(OFFSET(Zdroj!M$16,'k rozhodnutí'!$A195,0)="","","Anonymizováno"),IF(OFFSET(Zdroj!M$16,'k rozhodnutí'!$A195,0)="","",OFFSET(Zdroj!M$16,'k rozhodnutí'!$A195,0))))</f>
        <v/>
      </c>
      <c r="D198" s="3" t="str">
        <f ca="1">IF($B196="","",CONCATENATE("Dotace bude použita na:","
",OFFSET(Zdroj!P$16,'k rozhodnutí'!$A195,0)))</f>
        <v/>
      </c>
      <c r="E198" s="115"/>
      <c r="F198" s="19" t="str">
        <f ca="1">IF($B196="","",OFFSET(Zdroj!V$16,'k rozhodnutí'!$A195,0))</f>
        <v/>
      </c>
      <c r="G198" s="23" t="str">
        <f ca="1">IF($B196="","",OFFSET(Zdroj!CC$16,'k rozhodnutí'!$A195,0))</f>
        <v/>
      </c>
      <c r="H198" s="116"/>
      <c r="I198" s="117"/>
      <c r="J198" s="110"/>
      <c r="K198" s="110"/>
      <c r="L198" s="110"/>
      <c r="M198" s="110"/>
      <c r="N198" s="110"/>
      <c r="O198" s="110"/>
      <c r="P198" s="110"/>
    </row>
    <row r="199" spans="1:16" ht="15.75" x14ac:dyDescent="0.25">
      <c r="A199" s="49"/>
      <c r="B199" s="60" t="str">
        <f ca="1">IF(OFFSET(Zdroj!$B$16,A198,0)&gt;0,A201,"")</f>
        <v/>
      </c>
      <c r="C199" s="2" t="str">
        <f ca="1">IF($B199="","",IF(Zdroj!$AS$9="ano",CONCATENATE(OFFSET(Zdroj!C$16,'k rozhodnutí'!$A198,0),"
","Anonymizováno","
",OFFSET(Zdroj!E$16,'k rozhodnutí'!$A198,0),"
",OFFSET(Zdroj!F$16,'k rozhodnutí'!$A198,0)),CONCATENATE(OFFSET(Zdroj!C$16,'k rozhodnutí'!$A198,0),"
",OFFSET(Zdroj!D$16,'k rozhodnutí'!$A198,0),"
",OFFSET(Zdroj!E$16,'k rozhodnutí'!$A198,0),"
",OFFSET(Zdroj!F$16,'k rozhodnutí'!$A198,0))))</f>
        <v/>
      </c>
      <c r="D199" s="11" t="str">
        <f ca="1">IF($B199="","",OFFSET(Zdroj!N$16,'k rozhodnutí'!$A198,0))</f>
        <v/>
      </c>
      <c r="E199" s="115" t="str">
        <f ca="1">IF($B199="","",OFFSET(Zdroj!T$16,'k rozhodnutí'!$A198,0))</f>
        <v/>
      </c>
      <c r="F199" s="19" t="str">
        <f ca="1">IF($B199="","",OFFSET(Zdroj!U$16,'k rozhodnutí'!$A198,0))</f>
        <v/>
      </c>
      <c r="G199" s="114" t="str">
        <f ca="1">IF($B199="","",OFFSET(Zdroj!W$16,'k rozhodnutí'!$A198,0))</f>
        <v/>
      </c>
      <c r="H199" s="116" t="str">
        <f ca="1">IF($B199="","",OFFSET(Zdroj!Y$16,'k rozhodnutí'!$A198,0))</f>
        <v/>
      </c>
      <c r="I199" s="117" t="str">
        <f ca="1">IF(B199="","",'k rozhodnutí detailní'!I199)</f>
        <v/>
      </c>
      <c r="J199" s="110" t="str">
        <f ca="1">IF($B199="","",OFFSET(Zdroj!Z$16,'k rozhodnutí'!$A198,0))</f>
        <v/>
      </c>
      <c r="K199" s="110" t="str">
        <f ca="1">IF($B199="","",OFFSET(Zdroj!AC$16,'k rozhodnutí'!$A198,0))</f>
        <v/>
      </c>
      <c r="L199" s="110" t="str">
        <f ca="1">IF($B199="","",OFFSET(Zdroj!AD$16,'k rozhodnutí'!$A198,0))</f>
        <v/>
      </c>
      <c r="M199" s="110" t="str">
        <f ca="1">IF($B199="","",OFFSET(Zdroj!AE$16,'k rozhodnutí'!$A198,0))</f>
        <v/>
      </c>
      <c r="N199" s="110" t="str">
        <f ca="1">IF($B199="","",OFFSET(Zdroj!AF$16,'k rozhodnutí'!$A198,0))</f>
        <v/>
      </c>
      <c r="O199" s="110" t="str">
        <f ca="1">IF($B199="","",OFFSET(Zdroj!AG$16,'k rozhodnutí'!$A198,0))</f>
        <v/>
      </c>
      <c r="P199" s="110" t="str">
        <f ca="1">IF($B199="","",OFFSET(Zdroj!AH$16,'k rozhodnutí'!$A198,0))</f>
        <v/>
      </c>
    </row>
    <row r="200" spans="1:16" x14ac:dyDescent="0.25">
      <c r="A200" s="49"/>
      <c r="B200" s="113" t="str">
        <f ca="1">IF(OFFSET(Zdroj!$B$16,A198,0)&gt;0,OFFSET(Zdroj!$B$16,A198,0)+0,"")</f>
        <v/>
      </c>
      <c r="C200" s="2" t="str">
        <f ca="1">IF($B199="","",IF(Zdroj!$AS$9="ano",CONCATENATE("Okres:","
",OFFSET(Zdroj!CH$16,'k rozhodnutí'!$A198,0),"
","Právní forma","
",OFFSET(Zdroj!H$16,'k rozhodnutí'!$A198,0),"
",IF(OFFSET(Zdroj!I$16,'k rozhodnutí'!$A198,0)="","","IČO: "),OFFSET(Zdroj!I$16,'k rozhodnutí'!$A198,0),"
","B.Ú. ",IF(OFFSET(Zdroj!J$16,'k rozhodnutí'!$A198,0)="","","Anonymizováno")),CONCATENATE("Okres:","
",OFFSET(Zdroj!CH$16,'k rozhodnutí'!$A198,0),"
","Právní forma","
",OFFSET(Zdroj!H$16,'k rozhodnutí'!$A198,0),"
",IF(OFFSET(Zdroj!I$16,'k rozhodnutí'!$A198,0)="","","IČO: "),OFFSET(Zdroj!I$16,'k rozhodnutí'!$A198,0),"
","B.Ú. ",OFFSET(Zdroj!J$16,'k rozhodnutí'!$A198,0))))</f>
        <v/>
      </c>
      <c r="D200" s="3" t="str">
        <f ca="1">IF($B199="","",OFFSET(Zdroj!O$16,'k rozhodnutí'!$A198,0))</f>
        <v/>
      </c>
      <c r="E200" s="115"/>
      <c r="F200" s="18"/>
      <c r="G200" s="114"/>
      <c r="H200" s="116"/>
      <c r="I200" s="117"/>
      <c r="J200" s="110"/>
      <c r="K200" s="110"/>
      <c r="L200" s="110"/>
      <c r="M200" s="110"/>
      <c r="N200" s="110"/>
      <c r="O200" s="110"/>
      <c r="P200" s="110"/>
    </row>
    <row r="201" spans="1:16" x14ac:dyDescent="0.25">
      <c r="A201" s="49">
        <f>ROW()/3-1</f>
        <v>66</v>
      </c>
      <c r="B201" s="113"/>
      <c r="C201" s="16" t="str">
        <f ca="1">IF($B199="","",IF(Zdroj!$AS$9="ano",IF(OFFSET(Zdroj!M$16,'k rozhodnutí'!$A198,0)="","","Anonymizováno"),IF(OFFSET(Zdroj!M$16,'k rozhodnutí'!$A198,0)="","",OFFSET(Zdroj!M$16,'k rozhodnutí'!$A198,0))))</f>
        <v/>
      </c>
      <c r="D201" s="3" t="str">
        <f ca="1">IF($B199="","",CONCATENATE("Dotace bude použita na:","
",OFFSET(Zdroj!P$16,'k rozhodnutí'!$A198,0)))</f>
        <v/>
      </c>
      <c r="E201" s="115"/>
      <c r="F201" s="19" t="str">
        <f ca="1">IF($B199="","",OFFSET(Zdroj!V$16,'k rozhodnutí'!$A198,0))</f>
        <v/>
      </c>
      <c r="G201" s="23" t="str">
        <f ca="1">IF($B199="","",OFFSET(Zdroj!CC$16,'k rozhodnutí'!$A198,0))</f>
        <v/>
      </c>
      <c r="H201" s="116"/>
      <c r="I201" s="117"/>
      <c r="J201" s="110"/>
      <c r="K201" s="110"/>
      <c r="L201" s="110"/>
      <c r="M201" s="110"/>
      <c r="N201" s="110"/>
      <c r="O201" s="110"/>
      <c r="P201" s="110"/>
    </row>
    <row r="202" spans="1:16" ht="15.75" x14ac:dyDescent="0.25">
      <c r="A202" s="49"/>
      <c r="B202" s="60" t="str">
        <f ca="1">IF(OFFSET(Zdroj!$B$16,A201,0)&gt;0,A204,"")</f>
        <v/>
      </c>
      <c r="C202" s="2" t="str">
        <f ca="1">IF($B202="","",IF(Zdroj!$AS$9="ano",CONCATENATE(OFFSET(Zdroj!C$16,'k rozhodnutí'!$A201,0),"
","Anonymizováno","
",OFFSET(Zdroj!E$16,'k rozhodnutí'!$A201,0),"
",OFFSET(Zdroj!F$16,'k rozhodnutí'!$A201,0)),CONCATENATE(OFFSET(Zdroj!C$16,'k rozhodnutí'!$A201,0),"
",OFFSET(Zdroj!D$16,'k rozhodnutí'!$A201,0),"
",OFFSET(Zdroj!E$16,'k rozhodnutí'!$A201,0),"
",OFFSET(Zdroj!F$16,'k rozhodnutí'!$A201,0))))</f>
        <v/>
      </c>
      <c r="D202" s="11" t="str">
        <f ca="1">IF($B202="","",OFFSET(Zdroj!N$16,'k rozhodnutí'!$A201,0))</f>
        <v/>
      </c>
      <c r="E202" s="115" t="str">
        <f ca="1">IF($B202="","",OFFSET(Zdroj!T$16,'k rozhodnutí'!$A201,0))</f>
        <v/>
      </c>
      <c r="F202" s="19" t="str">
        <f ca="1">IF($B202="","",OFFSET(Zdroj!U$16,'k rozhodnutí'!$A201,0))</f>
        <v/>
      </c>
      <c r="G202" s="114" t="str">
        <f ca="1">IF($B202="","",OFFSET(Zdroj!W$16,'k rozhodnutí'!$A201,0))</f>
        <v/>
      </c>
      <c r="H202" s="116" t="str">
        <f ca="1">IF($B202="","",OFFSET(Zdroj!Y$16,'k rozhodnutí'!$A201,0))</f>
        <v/>
      </c>
      <c r="I202" s="117" t="str">
        <f ca="1">IF(B202="","",'k rozhodnutí detailní'!I202)</f>
        <v/>
      </c>
      <c r="J202" s="110" t="str">
        <f ca="1">IF($B202="","",OFFSET(Zdroj!Z$16,'k rozhodnutí'!$A201,0))</f>
        <v/>
      </c>
      <c r="K202" s="110" t="str">
        <f ca="1">IF($B202="","",OFFSET(Zdroj!AC$16,'k rozhodnutí'!$A201,0))</f>
        <v/>
      </c>
      <c r="L202" s="110" t="str">
        <f ca="1">IF($B202="","",OFFSET(Zdroj!AD$16,'k rozhodnutí'!$A201,0))</f>
        <v/>
      </c>
      <c r="M202" s="110" t="str">
        <f ca="1">IF($B202="","",OFFSET(Zdroj!AE$16,'k rozhodnutí'!$A201,0))</f>
        <v/>
      </c>
      <c r="N202" s="110" t="str">
        <f ca="1">IF($B202="","",OFFSET(Zdroj!AF$16,'k rozhodnutí'!$A201,0))</f>
        <v/>
      </c>
      <c r="O202" s="110" t="str">
        <f ca="1">IF($B202="","",OFFSET(Zdroj!AG$16,'k rozhodnutí'!$A201,0))</f>
        <v/>
      </c>
      <c r="P202" s="110" t="str">
        <f ca="1">IF($B202="","",OFFSET(Zdroj!AH$16,'k rozhodnutí'!$A201,0))</f>
        <v/>
      </c>
    </row>
    <row r="203" spans="1:16" x14ac:dyDescent="0.25">
      <c r="A203" s="49"/>
      <c r="B203" s="113" t="str">
        <f ca="1">IF(OFFSET(Zdroj!$B$16,A201,0)&gt;0,OFFSET(Zdroj!$B$16,A201,0)+0,"")</f>
        <v/>
      </c>
      <c r="C203" s="2" t="str">
        <f ca="1">IF($B202="","",IF(Zdroj!$AS$9="ano",CONCATENATE("Okres:","
",OFFSET(Zdroj!CH$16,'k rozhodnutí'!$A201,0),"
","Právní forma","
",OFFSET(Zdroj!H$16,'k rozhodnutí'!$A201,0),"
",IF(OFFSET(Zdroj!I$16,'k rozhodnutí'!$A201,0)="","","IČO: "),OFFSET(Zdroj!I$16,'k rozhodnutí'!$A201,0),"
","B.Ú. ",IF(OFFSET(Zdroj!J$16,'k rozhodnutí'!$A201,0)="","","Anonymizováno")),CONCATENATE("Okres:","
",OFFSET(Zdroj!CH$16,'k rozhodnutí'!$A201,0),"
","Právní forma","
",OFFSET(Zdroj!H$16,'k rozhodnutí'!$A201,0),"
",IF(OFFSET(Zdroj!I$16,'k rozhodnutí'!$A201,0)="","","IČO: "),OFFSET(Zdroj!I$16,'k rozhodnutí'!$A201,0),"
","B.Ú. ",OFFSET(Zdroj!J$16,'k rozhodnutí'!$A201,0))))</f>
        <v/>
      </c>
      <c r="D203" s="3" t="str">
        <f ca="1">IF($B202="","",OFFSET(Zdroj!O$16,'k rozhodnutí'!$A201,0))</f>
        <v/>
      </c>
      <c r="E203" s="115"/>
      <c r="F203" s="18"/>
      <c r="G203" s="114"/>
      <c r="H203" s="116"/>
      <c r="I203" s="117"/>
      <c r="J203" s="110"/>
      <c r="K203" s="110"/>
      <c r="L203" s="110"/>
      <c r="M203" s="110"/>
      <c r="N203" s="110"/>
      <c r="O203" s="110"/>
      <c r="P203" s="110"/>
    </row>
    <row r="204" spans="1:16" x14ac:dyDescent="0.25">
      <c r="A204" s="49">
        <f>ROW()/3-1</f>
        <v>67</v>
      </c>
      <c r="B204" s="113"/>
      <c r="C204" s="16" t="str">
        <f ca="1">IF($B202="","",IF(Zdroj!$AS$9="ano",IF(OFFSET(Zdroj!M$16,'k rozhodnutí'!$A201,0)="","","Anonymizováno"),IF(OFFSET(Zdroj!M$16,'k rozhodnutí'!$A201,0)="","",OFFSET(Zdroj!M$16,'k rozhodnutí'!$A201,0))))</f>
        <v/>
      </c>
      <c r="D204" s="3" t="str">
        <f ca="1">IF($B202="","",CONCATENATE("Dotace bude použita na:","
",OFFSET(Zdroj!P$16,'k rozhodnutí'!$A201,0)))</f>
        <v/>
      </c>
      <c r="E204" s="115"/>
      <c r="F204" s="19" t="str">
        <f ca="1">IF($B202="","",OFFSET(Zdroj!V$16,'k rozhodnutí'!$A201,0))</f>
        <v/>
      </c>
      <c r="G204" s="23" t="str">
        <f ca="1">IF($B202="","",OFFSET(Zdroj!CC$16,'k rozhodnutí'!$A201,0))</f>
        <v/>
      </c>
      <c r="H204" s="116"/>
      <c r="I204" s="117"/>
      <c r="J204" s="110"/>
      <c r="K204" s="110"/>
      <c r="L204" s="110"/>
      <c r="M204" s="110"/>
      <c r="N204" s="110"/>
      <c r="O204" s="110"/>
      <c r="P204" s="110"/>
    </row>
    <row r="205" spans="1:16" ht="15.75" x14ac:dyDescent="0.25">
      <c r="A205" s="49"/>
      <c r="B205" s="60" t="str">
        <f ca="1">IF(OFFSET(Zdroj!$B$16,A204,0)&gt;0,A207,"")</f>
        <v/>
      </c>
      <c r="C205" s="2" t="str">
        <f ca="1">IF($B205="","",IF(Zdroj!$AS$9="ano",CONCATENATE(OFFSET(Zdroj!C$16,'k rozhodnutí'!$A204,0),"
","Anonymizováno","
",OFFSET(Zdroj!E$16,'k rozhodnutí'!$A204,0),"
",OFFSET(Zdroj!F$16,'k rozhodnutí'!$A204,0)),CONCATENATE(OFFSET(Zdroj!C$16,'k rozhodnutí'!$A204,0),"
",OFFSET(Zdroj!D$16,'k rozhodnutí'!$A204,0),"
",OFFSET(Zdroj!E$16,'k rozhodnutí'!$A204,0),"
",OFFSET(Zdroj!F$16,'k rozhodnutí'!$A204,0))))</f>
        <v/>
      </c>
      <c r="D205" s="11" t="str">
        <f ca="1">IF($B205="","",OFFSET(Zdroj!N$16,'k rozhodnutí'!$A204,0))</f>
        <v/>
      </c>
      <c r="E205" s="115" t="str">
        <f ca="1">IF($B205="","",OFFSET(Zdroj!T$16,'k rozhodnutí'!$A204,0))</f>
        <v/>
      </c>
      <c r="F205" s="19" t="str">
        <f ca="1">IF($B205="","",OFFSET(Zdroj!U$16,'k rozhodnutí'!$A204,0))</f>
        <v/>
      </c>
      <c r="G205" s="114" t="str">
        <f ca="1">IF($B205="","",OFFSET(Zdroj!W$16,'k rozhodnutí'!$A204,0))</f>
        <v/>
      </c>
      <c r="H205" s="116" t="str">
        <f ca="1">IF($B205="","",OFFSET(Zdroj!Y$16,'k rozhodnutí'!$A204,0))</f>
        <v/>
      </c>
      <c r="I205" s="117" t="str">
        <f ca="1">IF(B205="","",'k rozhodnutí detailní'!I205)</f>
        <v/>
      </c>
      <c r="J205" s="110" t="str">
        <f ca="1">IF($B205="","",OFFSET(Zdroj!Z$16,'k rozhodnutí'!$A204,0))</f>
        <v/>
      </c>
      <c r="K205" s="110" t="str">
        <f ca="1">IF($B205="","",OFFSET(Zdroj!AC$16,'k rozhodnutí'!$A204,0))</f>
        <v/>
      </c>
      <c r="L205" s="110" t="str">
        <f ca="1">IF($B205="","",OFFSET(Zdroj!AD$16,'k rozhodnutí'!$A204,0))</f>
        <v/>
      </c>
      <c r="M205" s="110" t="str">
        <f ca="1">IF($B205="","",OFFSET(Zdroj!AE$16,'k rozhodnutí'!$A204,0))</f>
        <v/>
      </c>
      <c r="N205" s="110" t="str">
        <f ca="1">IF($B205="","",OFFSET(Zdroj!AF$16,'k rozhodnutí'!$A204,0))</f>
        <v/>
      </c>
      <c r="O205" s="110" t="str">
        <f ca="1">IF($B205="","",OFFSET(Zdroj!AG$16,'k rozhodnutí'!$A204,0))</f>
        <v/>
      </c>
      <c r="P205" s="110" t="str">
        <f ca="1">IF($B205="","",OFFSET(Zdroj!AH$16,'k rozhodnutí'!$A204,0))</f>
        <v/>
      </c>
    </row>
    <row r="206" spans="1:16" x14ac:dyDescent="0.25">
      <c r="A206" s="49"/>
      <c r="B206" s="113" t="str">
        <f ca="1">IF(OFFSET(Zdroj!$B$16,A204,0)&gt;0,OFFSET(Zdroj!$B$16,A204,0)+0,"")</f>
        <v/>
      </c>
      <c r="C206" s="2" t="str">
        <f ca="1">IF($B205="","",IF(Zdroj!$AS$9="ano",CONCATENATE("Okres:","
",OFFSET(Zdroj!CH$16,'k rozhodnutí'!$A204,0),"
","Právní forma","
",OFFSET(Zdroj!H$16,'k rozhodnutí'!$A204,0),"
",IF(OFFSET(Zdroj!I$16,'k rozhodnutí'!$A204,0)="","","IČO: "),OFFSET(Zdroj!I$16,'k rozhodnutí'!$A204,0),"
","B.Ú. ",IF(OFFSET(Zdroj!J$16,'k rozhodnutí'!$A204,0)="","","Anonymizováno")),CONCATENATE("Okres:","
",OFFSET(Zdroj!CH$16,'k rozhodnutí'!$A204,0),"
","Právní forma","
",OFFSET(Zdroj!H$16,'k rozhodnutí'!$A204,0),"
",IF(OFFSET(Zdroj!I$16,'k rozhodnutí'!$A204,0)="","","IČO: "),OFFSET(Zdroj!I$16,'k rozhodnutí'!$A204,0),"
","B.Ú. ",OFFSET(Zdroj!J$16,'k rozhodnutí'!$A204,0))))</f>
        <v/>
      </c>
      <c r="D206" s="3" t="str">
        <f ca="1">IF($B205="","",OFFSET(Zdroj!O$16,'k rozhodnutí'!$A204,0))</f>
        <v/>
      </c>
      <c r="E206" s="115"/>
      <c r="F206" s="18"/>
      <c r="G206" s="114"/>
      <c r="H206" s="116"/>
      <c r="I206" s="117"/>
      <c r="J206" s="110"/>
      <c r="K206" s="110"/>
      <c r="L206" s="110"/>
      <c r="M206" s="110"/>
      <c r="N206" s="110"/>
      <c r="O206" s="110"/>
      <c r="P206" s="110"/>
    </row>
    <row r="207" spans="1:16" x14ac:dyDescent="0.25">
      <c r="A207" s="49">
        <f>ROW()/3-1</f>
        <v>68</v>
      </c>
      <c r="B207" s="113"/>
      <c r="C207" s="16" t="str">
        <f ca="1">IF($B205="","",IF(Zdroj!$AS$9="ano",IF(OFFSET(Zdroj!M$16,'k rozhodnutí'!$A204,0)="","","Anonymizováno"),IF(OFFSET(Zdroj!M$16,'k rozhodnutí'!$A204,0)="","",OFFSET(Zdroj!M$16,'k rozhodnutí'!$A204,0))))</f>
        <v/>
      </c>
      <c r="D207" s="3" t="str">
        <f ca="1">IF($B205="","",CONCATENATE("Dotace bude použita na:","
",OFFSET(Zdroj!P$16,'k rozhodnutí'!$A204,0)))</f>
        <v/>
      </c>
      <c r="E207" s="115"/>
      <c r="F207" s="19" t="str">
        <f ca="1">IF($B205="","",OFFSET(Zdroj!V$16,'k rozhodnutí'!$A204,0))</f>
        <v/>
      </c>
      <c r="G207" s="23" t="str">
        <f ca="1">IF($B205="","",OFFSET(Zdroj!CC$16,'k rozhodnutí'!$A204,0))</f>
        <v/>
      </c>
      <c r="H207" s="116"/>
      <c r="I207" s="117"/>
      <c r="J207" s="110"/>
      <c r="K207" s="110"/>
      <c r="L207" s="110"/>
      <c r="M207" s="110"/>
      <c r="N207" s="110"/>
      <c r="O207" s="110"/>
      <c r="P207" s="110"/>
    </row>
    <row r="208" spans="1:16" ht="15.75" x14ac:dyDescent="0.25">
      <c r="A208" s="49"/>
      <c r="B208" s="60" t="str">
        <f ca="1">IF(OFFSET(Zdroj!$B$16,A207,0)&gt;0,A210,"")</f>
        <v/>
      </c>
      <c r="C208" s="2" t="str">
        <f ca="1">IF($B208="","",IF(Zdroj!$AS$9="ano",CONCATENATE(OFFSET(Zdroj!C$16,'k rozhodnutí'!$A207,0),"
","Anonymizováno","
",OFFSET(Zdroj!E$16,'k rozhodnutí'!$A207,0),"
",OFFSET(Zdroj!F$16,'k rozhodnutí'!$A207,0)),CONCATENATE(OFFSET(Zdroj!C$16,'k rozhodnutí'!$A207,0),"
",OFFSET(Zdroj!D$16,'k rozhodnutí'!$A207,0),"
",OFFSET(Zdroj!E$16,'k rozhodnutí'!$A207,0),"
",OFFSET(Zdroj!F$16,'k rozhodnutí'!$A207,0))))</f>
        <v/>
      </c>
      <c r="D208" s="11" t="str">
        <f ca="1">IF($B208="","",OFFSET(Zdroj!N$16,'k rozhodnutí'!$A207,0))</f>
        <v/>
      </c>
      <c r="E208" s="115" t="str">
        <f ca="1">IF($B208="","",OFFSET(Zdroj!T$16,'k rozhodnutí'!$A207,0))</f>
        <v/>
      </c>
      <c r="F208" s="19" t="str">
        <f ca="1">IF($B208="","",OFFSET(Zdroj!U$16,'k rozhodnutí'!$A207,0))</f>
        <v/>
      </c>
      <c r="G208" s="114" t="str">
        <f ca="1">IF($B208="","",OFFSET(Zdroj!W$16,'k rozhodnutí'!$A207,0))</f>
        <v/>
      </c>
      <c r="H208" s="116" t="str">
        <f ca="1">IF($B208="","",OFFSET(Zdroj!Y$16,'k rozhodnutí'!$A207,0))</f>
        <v/>
      </c>
      <c r="I208" s="117" t="str">
        <f ca="1">IF(B208="","",'k rozhodnutí detailní'!I208)</f>
        <v/>
      </c>
      <c r="J208" s="110" t="str">
        <f ca="1">IF($B208="","",OFFSET(Zdroj!Z$16,'k rozhodnutí'!$A207,0))</f>
        <v/>
      </c>
      <c r="K208" s="110" t="str">
        <f ca="1">IF($B208="","",OFFSET(Zdroj!AC$16,'k rozhodnutí'!$A207,0))</f>
        <v/>
      </c>
      <c r="L208" s="110" t="str">
        <f ca="1">IF($B208="","",OFFSET(Zdroj!AD$16,'k rozhodnutí'!$A207,0))</f>
        <v/>
      </c>
      <c r="M208" s="110" t="str">
        <f ca="1">IF($B208="","",OFFSET(Zdroj!AE$16,'k rozhodnutí'!$A207,0))</f>
        <v/>
      </c>
      <c r="N208" s="110" t="str">
        <f ca="1">IF($B208="","",OFFSET(Zdroj!AF$16,'k rozhodnutí'!$A207,0))</f>
        <v/>
      </c>
      <c r="O208" s="110" t="str">
        <f ca="1">IF($B208="","",OFFSET(Zdroj!AG$16,'k rozhodnutí'!$A207,0))</f>
        <v/>
      </c>
      <c r="P208" s="110" t="str">
        <f ca="1">IF($B208="","",OFFSET(Zdroj!AH$16,'k rozhodnutí'!$A207,0))</f>
        <v/>
      </c>
    </row>
    <row r="209" spans="1:16" x14ac:dyDescent="0.25">
      <c r="A209" s="49"/>
      <c r="B209" s="113" t="str">
        <f ca="1">IF(OFFSET(Zdroj!$B$16,A207,0)&gt;0,OFFSET(Zdroj!$B$16,A207,0)+0,"")</f>
        <v/>
      </c>
      <c r="C209" s="2" t="str">
        <f ca="1">IF($B208="","",IF(Zdroj!$AS$9="ano",CONCATENATE("Okres:","
",OFFSET(Zdroj!CH$16,'k rozhodnutí'!$A207,0),"
","Právní forma","
",OFFSET(Zdroj!H$16,'k rozhodnutí'!$A207,0),"
",IF(OFFSET(Zdroj!I$16,'k rozhodnutí'!$A207,0)="","","IČO: "),OFFSET(Zdroj!I$16,'k rozhodnutí'!$A207,0),"
","B.Ú. ",IF(OFFSET(Zdroj!J$16,'k rozhodnutí'!$A207,0)="","","Anonymizováno")),CONCATENATE("Okres:","
",OFFSET(Zdroj!CH$16,'k rozhodnutí'!$A207,0),"
","Právní forma","
",OFFSET(Zdroj!H$16,'k rozhodnutí'!$A207,0),"
",IF(OFFSET(Zdroj!I$16,'k rozhodnutí'!$A207,0)="","","IČO: "),OFFSET(Zdroj!I$16,'k rozhodnutí'!$A207,0),"
","B.Ú. ",OFFSET(Zdroj!J$16,'k rozhodnutí'!$A207,0))))</f>
        <v/>
      </c>
      <c r="D209" s="3" t="str">
        <f ca="1">IF($B208="","",OFFSET(Zdroj!O$16,'k rozhodnutí'!$A207,0))</f>
        <v/>
      </c>
      <c r="E209" s="115"/>
      <c r="F209" s="18"/>
      <c r="G209" s="114"/>
      <c r="H209" s="116"/>
      <c r="I209" s="117"/>
      <c r="J209" s="110"/>
      <c r="K209" s="110"/>
      <c r="L209" s="110"/>
      <c r="M209" s="110"/>
      <c r="N209" s="110"/>
      <c r="O209" s="110"/>
      <c r="P209" s="110"/>
    </row>
    <row r="210" spans="1:16" x14ac:dyDescent="0.25">
      <c r="A210" s="49">
        <f>ROW()/3-1</f>
        <v>69</v>
      </c>
      <c r="B210" s="113"/>
      <c r="C210" s="16" t="str">
        <f ca="1">IF($B208="","",IF(Zdroj!$AS$9="ano",IF(OFFSET(Zdroj!M$16,'k rozhodnutí'!$A207,0)="","","Anonymizováno"),IF(OFFSET(Zdroj!M$16,'k rozhodnutí'!$A207,0)="","",OFFSET(Zdroj!M$16,'k rozhodnutí'!$A207,0))))</f>
        <v/>
      </c>
      <c r="D210" s="3" t="str">
        <f ca="1">IF($B208="","",CONCATENATE("Dotace bude použita na:","
",OFFSET(Zdroj!P$16,'k rozhodnutí'!$A207,0)))</f>
        <v/>
      </c>
      <c r="E210" s="115"/>
      <c r="F210" s="19" t="str">
        <f ca="1">IF($B208="","",OFFSET(Zdroj!V$16,'k rozhodnutí'!$A207,0))</f>
        <v/>
      </c>
      <c r="G210" s="23" t="str">
        <f ca="1">IF($B208="","",OFFSET(Zdroj!CC$16,'k rozhodnutí'!$A207,0))</f>
        <v/>
      </c>
      <c r="H210" s="116"/>
      <c r="I210" s="117"/>
      <c r="J210" s="110"/>
      <c r="K210" s="110"/>
      <c r="L210" s="110"/>
      <c r="M210" s="110"/>
      <c r="N210" s="110"/>
      <c r="O210" s="110"/>
      <c r="P210" s="110"/>
    </row>
    <row r="211" spans="1:16" ht="15.75" x14ac:dyDescent="0.25">
      <c r="A211" s="49"/>
      <c r="B211" s="60" t="str">
        <f ca="1">IF(OFFSET(Zdroj!$B$16,A210,0)&gt;0,A213,"")</f>
        <v/>
      </c>
      <c r="C211" s="2" t="str">
        <f ca="1">IF($B211="","",IF(Zdroj!$AS$9="ano",CONCATENATE(OFFSET(Zdroj!C$16,'k rozhodnutí'!$A210,0),"
","Anonymizováno","
",OFFSET(Zdroj!E$16,'k rozhodnutí'!$A210,0),"
",OFFSET(Zdroj!F$16,'k rozhodnutí'!$A210,0)),CONCATENATE(OFFSET(Zdroj!C$16,'k rozhodnutí'!$A210,0),"
",OFFSET(Zdroj!D$16,'k rozhodnutí'!$A210,0),"
",OFFSET(Zdroj!E$16,'k rozhodnutí'!$A210,0),"
",OFFSET(Zdroj!F$16,'k rozhodnutí'!$A210,0))))</f>
        <v/>
      </c>
      <c r="D211" s="11" t="str">
        <f ca="1">IF($B211="","",OFFSET(Zdroj!N$16,'k rozhodnutí'!$A210,0))</f>
        <v/>
      </c>
      <c r="E211" s="115" t="str">
        <f ca="1">IF($B211="","",OFFSET(Zdroj!T$16,'k rozhodnutí'!$A210,0))</f>
        <v/>
      </c>
      <c r="F211" s="19" t="str">
        <f ca="1">IF($B211="","",OFFSET(Zdroj!U$16,'k rozhodnutí'!$A210,0))</f>
        <v/>
      </c>
      <c r="G211" s="114" t="str">
        <f ca="1">IF($B211="","",OFFSET(Zdroj!W$16,'k rozhodnutí'!$A210,0))</f>
        <v/>
      </c>
      <c r="H211" s="116" t="str">
        <f ca="1">IF($B211="","",OFFSET(Zdroj!Y$16,'k rozhodnutí'!$A210,0))</f>
        <v/>
      </c>
      <c r="I211" s="117" t="str">
        <f ca="1">IF(B211="","",'k rozhodnutí detailní'!I211)</f>
        <v/>
      </c>
      <c r="J211" s="110" t="str">
        <f ca="1">IF($B211="","",OFFSET(Zdroj!Z$16,'k rozhodnutí'!$A210,0))</f>
        <v/>
      </c>
      <c r="K211" s="110" t="str">
        <f ca="1">IF($B211="","",OFFSET(Zdroj!AC$16,'k rozhodnutí'!$A210,0))</f>
        <v/>
      </c>
      <c r="L211" s="110" t="str">
        <f ca="1">IF($B211="","",OFFSET(Zdroj!AD$16,'k rozhodnutí'!$A210,0))</f>
        <v/>
      </c>
      <c r="M211" s="110" t="str">
        <f ca="1">IF($B211="","",OFFSET(Zdroj!AE$16,'k rozhodnutí'!$A210,0))</f>
        <v/>
      </c>
      <c r="N211" s="110" t="str">
        <f ca="1">IF($B211="","",OFFSET(Zdroj!AF$16,'k rozhodnutí'!$A210,0))</f>
        <v/>
      </c>
      <c r="O211" s="110" t="str">
        <f ca="1">IF($B211="","",OFFSET(Zdroj!AG$16,'k rozhodnutí'!$A210,0))</f>
        <v/>
      </c>
      <c r="P211" s="110" t="str">
        <f ca="1">IF($B211="","",OFFSET(Zdroj!AH$16,'k rozhodnutí'!$A210,0))</f>
        <v/>
      </c>
    </row>
    <row r="212" spans="1:16" x14ac:dyDescent="0.25">
      <c r="A212" s="49"/>
      <c r="B212" s="113" t="str">
        <f ca="1">IF(OFFSET(Zdroj!$B$16,A210,0)&gt;0,OFFSET(Zdroj!$B$16,A210,0)+0,"")</f>
        <v/>
      </c>
      <c r="C212" s="2" t="str">
        <f ca="1">IF($B211="","",IF(Zdroj!$AS$9="ano",CONCATENATE("Okres:","
",OFFSET(Zdroj!CH$16,'k rozhodnutí'!$A210,0),"
","Právní forma","
",OFFSET(Zdroj!H$16,'k rozhodnutí'!$A210,0),"
",IF(OFFSET(Zdroj!I$16,'k rozhodnutí'!$A210,0)="","","IČO: "),OFFSET(Zdroj!I$16,'k rozhodnutí'!$A210,0),"
","B.Ú. ",IF(OFFSET(Zdroj!J$16,'k rozhodnutí'!$A210,0)="","","Anonymizováno")),CONCATENATE("Okres:","
",OFFSET(Zdroj!CH$16,'k rozhodnutí'!$A210,0),"
","Právní forma","
",OFFSET(Zdroj!H$16,'k rozhodnutí'!$A210,0),"
",IF(OFFSET(Zdroj!I$16,'k rozhodnutí'!$A210,0)="","","IČO: "),OFFSET(Zdroj!I$16,'k rozhodnutí'!$A210,0),"
","B.Ú. ",OFFSET(Zdroj!J$16,'k rozhodnutí'!$A210,0))))</f>
        <v/>
      </c>
      <c r="D212" s="3" t="str">
        <f ca="1">IF($B211="","",OFFSET(Zdroj!O$16,'k rozhodnutí'!$A210,0))</f>
        <v/>
      </c>
      <c r="E212" s="115"/>
      <c r="F212" s="18"/>
      <c r="G212" s="114"/>
      <c r="H212" s="116"/>
      <c r="I212" s="117"/>
      <c r="J212" s="110"/>
      <c r="K212" s="110"/>
      <c r="L212" s="110"/>
      <c r="M212" s="110"/>
      <c r="N212" s="110"/>
      <c r="O212" s="110"/>
      <c r="P212" s="110"/>
    </row>
    <row r="213" spans="1:16" x14ac:dyDescent="0.25">
      <c r="A213" s="49">
        <f>ROW()/3-1</f>
        <v>70</v>
      </c>
      <c r="B213" s="113"/>
      <c r="C213" s="16" t="str">
        <f ca="1">IF($B211="","",IF(Zdroj!$AS$9="ano",IF(OFFSET(Zdroj!M$16,'k rozhodnutí'!$A210,0)="","","Anonymizováno"),IF(OFFSET(Zdroj!M$16,'k rozhodnutí'!$A210,0)="","",OFFSET(Zdroj!M$16,'k rozhodnutí'!$A210,0))))</f>
        <v/>
      </c>
      <c r="D213" s="3" t="str">
        <f ca="1">IF($B211="","",CONCATENATE("Dotace bude použita na:","
",OFFSET(Zdroj!P$16,'k rozhodnutí'!$A210,0)))</f>
        <v/>
      </c>
      <c r="E213" s="115"/>
      <c r="F213" s="19" t="str">
        <f ca="1">IF($B211="","",OFFSET(Zdroj!V$16,'k rozhodnutí'!$A210,0))</f>
        <v/>
      </c>
      <c r="G213" s="23" t="str">
        <f ca="1">IF($B211="","",OFFSET(Zdroj!CC$16,'k rozhodnutí'!$A210,0))</f>
        <v/>
      </c>
      <c r="H213" s="116"/>
      <c r="I213" s="117"/>
      <c r="J213" s="110"/>
      <c r="K213" s="110"/>
      <c r="L213" s="110"/>
      <c r="M213" s="110"/>
      <c r="N213" s="110"/>
      <c r="O213" s="110"/>
      <c r="P213" s="110"/>
    </row>
    <row r="214" spans="1:16" ht="15.75" x14ac:dyDescent="0.25">
      <c r="A214" s="49"/>
      <c r="B214" s="60" t="str">
        <f ca="1">IF(OFFSET(Zdroj!$B$16,A213,0)&gt;0,A216,"")</f>
        <v/>
      </c>
      <c r="C214" s="2" t="str">
        <f ca="1">IF($B214="","",IF(Zdroj!$AS$9="ano",CONCATENATE(OFFSET(Zdroj!C$16,'k rozhodnutí'!$A213,0),"
","Anonymizováno","
",OFFSET(Zdroj!E$16,'k rozhodnutí'!$A213,0),"
",OFFSET(Zdroj!F$16,'k rozhodnutí'!$A213,0)),CONCATENATE(OFFSET(Zdroj!C$16,'k rozhodnutí'!$A213,0),"
",OFFSET(Zdroj!D$16,'k rozhodnutí'!$A213,0),"
",OFFSET(Zdroj!E$16,'k rozhodnutí'!$A213,0),"
",OFFSET(Zdroj!F$16,'k rozhodnutí'!$A213,0))))</f>
        <v/>
      </c>
      <c r="D214" s="11" t="str">
        <f ca="1">IF($B214="","",OFFSET(Zdroj!N$16,'k rozhodnutí'!$A213,0))</f>
        <v/>
      </c>
      <c r="E214" s="115" t="str">
        <f ca="1">IF($B214="","",OFFSET(Zdroj!T$16,'k rozhodnutí'!$A213,0))</f>
        <v/>
      </c>
      <c r="F214" s="19" t="str">
        <f ca="1">IF($B214="","",OFFSET(Zdroj!U$16,'k rozhodnutí'!$A213,0))</f>
        <v/>
      </c>
      <c r="G214" s="114" t="str">
        <f ca="1">IF($B214="","",OFFSET(Zdroj!W$16,'k rozhodnutí'!$A213,0))</f>
        <v/>
      </c>
      <c r="H214" s="116" t="str">
        <f ca="1">IF($B214="","",OFFSET(Zdroj!Y$16,'k rozhodnutí'!$A213,0))</f>
        <v/>
      </c>
      <c r="I214" s="117" t="str">
        <f ca="1">IF(B214="","",'k rozhodnutí detailní'!I214)</f>
        <v/>
      </c>
      <c r="J214" s="110" t="str">
        <f ca="1">IF($B214="","",OFFSET(Zdroj!Z$16,'k rozhodnutí'!$A213,0))</f>
        <v/>
      </c>
      <c r="K214" s="110" t="str">
        <f ca="1">IF($B214="","",OFFSET(Zdroj!AC$16,'k rozhodnutí'!$A213,0))</f>
        <v/>
      </c>
      <c r="L214" s="110" t="str">
        <f ca="1">IF($B214="","",OFFSET(Zdroj!AD$16,'k rozhodnutí'!$A213,0))</f>
        <v/>
      </c>
      <c r="M214" s="110" t="str">
        <f ca="1">IF($B214="","",OFFSET(Zdroj!AE$16,'k rozhodnutí'!$A213,0))</f>
        <v/>
      </c>
      <c r="N214" s="110" t="str">
        <f ca="1">IF($B214="","",OFFSET(Zdroj!AF$16,'k rozhodnutí'!$A213,0))</f>
        <v/>
      </c>
      <c r="O214" s="110" t="str">
        <f ca="1">IF($B214="","",OFFSET(Zdroj!AG$16,'k rozhodnutí'!$A213,0))</f>
        <v/>
      </c>
      <c r="P214" s="110" t="str">
        <f ca="1">IF($B214="","",OFFSET(Zdroj!AH$16,'k rozhodnutí'!$A213,0))</f>
        <v/>
      </c>
    </row>
    <row r="215" spans="1:16" x14ac:dyDescent="0.25">
      <c r="A215" s="49"/>
      <c r="B215" s="113" t="str">
        <f ca="1">IF(OFFSET(Zdroj!$B$16,A213,0)&gt;0,OFFSET(Zdroj!$B$16,A213,0)+0,"")</f>
        <v/>
      </c>
      <c r="C215" s="2" t="str">
        <f ca="1">IF($B214="","",IF(Zdroj!$AS$9="ano",CONCATENATE("Okres:","
",OFFSET(Zdroj!CH$16,'k rozhodnutí'!$A213,0),"
","Právní forma","
",OFFSET(Zdroj!H$16,'k rozhodnutí'!$A213,0),"
",IF(OFFSET(Zdroj!I$16,'k rozhodnutí'!$A213,0)="","","IČO: "),OFFSET(Zdroj!I$16,'k rozhodnutí'!$A213,0),"
","B.Ú. ",IF(OFFSET(Zdroj!J$16,'k rozhodnutí'!$A213,0)="","","Anonymizováno")),CONCATENATE("Okres:","
",OFFSET(Zdroj!CH$16,'k rozhodnutí'!$A213,0),"
","Právní forma","
",OFFSET(Zdroj!H$16,'k rozhodnutí'!$A213,0),"
",IF(OFFSET(Zdroj!I$16,'k rozhodnutí'!$A213,0)="","","IČO: "),OFFSET(Zdroj!I$16,'k rozhodnutí'!$A213,0),"
","B.Ú. ",OFFSET(Zdroj!J$16,'k rozhodnutí'!$A213,0))))</f>
        <v/>
      </c>
      <c r="D215" s="3" t="str">
        <f ca="1">IF($B214="","",OFFSET(Zdroj!O$16,'k rozhodnutí'!$A213,0))</f>
        <v/>
      </c>
      <c r="E215" s="115"/>
      <c r="F215" s="18"/>
      <c r="G215" s="114"/>
      <c r="H215" s="116"/>
      <c r="I215" s="117"/>
      <c r="J215" s="110"/>
      <c r="K215" s="110"/>
      <c r="L215" s="110"/>
      <c r="M215" s="110"/>
      <c r="N215" s="110"/>
      <c r="O215" s="110"/>
      <c r="P215" s="110"/>
    </row>
    <row r="216" spans="1:16" x14ac:dyDescent="0.25">
      <c r="A216" s="49">
        <f>ROW()/3-1</f>
        <v>71</v>
      </c>
      <c r="B216" s="113"/>
      <c r="C216" s="16" t="str">
        <f ca="1">IF($B214="","",IF(Zdroj!$AS$9="ano",IF(OFFSET(Zdroj!M$16,'k rozhodnutí'!$A213,0)="","","Anonymizováno"),IF(OFFSET(Zdroj!M$16,'k rozhodnutí'!$A213,0)="","",OFFSET(Zdroj!M$16,'k rozhodnutí'!$A213,0))))</f>
        <v/>
      </c>
      <c r="D216" s="3" t="str">
        <f ca="1">IF($B214="","",CONCATENATE("Dotace bude použita na:","
",OFFSET(Zdroj!P$16,'k rozhodnutí'!$A213,0)))</f>
        <v/>
      </c>
      <c r="E216" s="115"/>
      <c r="F216" s="19" t="str">
        <f ca="1">IF($B214="","",OFFSET(Zdroj!V$16,'k rozhodnutí'!$A213,0))</f>
        <v/>
      </c>
      <c r="G216" s="23" t="str">
        <f ca="1">IF($B214="","",OFFSET(Zdroj!CC$16,'k rozhodnutí'!$A213,0))</f>
        <v/>
      </c>
      <c r="H216" s="116"/>
      <c r="I216" s="117"/>
      <c r="J216" s="110"/>
      <c r="K216" s="110"/>
      <c r="L216" s="110"/>
      <c r="M216" s="110"/>
      <c r="N216" s="110"/>
      <c r="O216" s="110"/>
      <c r="P216" s="110"/>
    </row>
    <row r="217" spans="1:16" ht="15.75" x14ac:dyDescent="0.25">
      <c r="A217" s="49"/>
      <c r="B217" s="60" t="str">
        <f ca="1">IF(OFFSET(Zdroj!$B$16,A216,0)&gt;0,A219,"")</f>
        <v/>
      </c>
      <c r="C217" s="2" t="str">
        <f ca="1">IF($B217="","",IF(Zdroj!$AS$9="ano",CONCATENATE(OFFSET(Zdroj!C$16,'k rozhodnutí'!$A216,0),"
","Anonymizováno","
",OFFSET(Zdroj!E$16,'k rozhodnutí'!$A216,0),"
",OFFSET(Zdroj!F$16,'k rozhodnutí'!$A216,0)),CONCATENATE(OFFSET(Zdroj!C$16,'k rozhodnutí'!$A216,0),"
",OFFSET(Zdroj!D$16,'k rozhodnutí'!$A216,0),"
",OFFSET(Zdroj!E$16,'k rozhodnutí'!$A216,0),"
",OFFSET(Zdroj!F$16,'k rozhodnutí'!$A216,0))))</f>
        <v/>
      </c>
      <c r="D217" s="11" t="str">
        <f ca="1">IF($B217="","",OFFSET(Zdroj!N$16,'k rozhodnutí'!$A216,0))</f>
        <v/>
      </c>
      <c r="E217" s="115" t="str">
        <f ca="1">IF($B217="","",OFFSET(Zdroj!T$16,'k rozhodnutí'!$A216,0))</f>
        <v/>
      </c>
      <c r="F217" s="19" t="str">
        <f ca="1">IF($B217="","",OFFSET(Zdroj!U$16,'k rozhodnutí'!$A216,0))</f>
        <v/>
      </c>
      <c r="G217" s="114" t="str">
        <f ca="1">IF($B217="","",OFFSET(Zdroj!W$16,'k rozhodnutí'!$A216,0))</f>
        <v/>
      </c>
      <c r="H217" s="116" t="str">
        <f ca="1">IF($B217="","",OFFSET(Zdroj!Y$16,'k rozhodnutí'!$A216,0))</f>
        <v/>
      </c>
      <c r="I217" s="117" t="str">
        <f ca="1">IF(B217="","",'k rozhodnutí detailní'!I217)</f>
        <v/>
      </c>
      <c r="J217" s="110" t="str">
        <f ca="1">IF($B217="","",OFFSET(Zdroj!Z$16,'k rozhodnutí'!$A216,0))</f>
        <v/>
      </c>
      <c r="K217" s="110" t="str">
        <f ca="1">IF($B217="","",OFFSET(Zdroj!AC$16,'k rozhodnutí'!$A216,0))</f>
        <v/>
      </c>
      <c r="L217" s="110" t="str">
        <f ca="1">IF($B217="","",OFFSET(Zdroj!AD$16,'k rozhodnutí'!$A216,0))</f>
        <v/>
      </c>
      <c r="M217" s="110" t="str">
        <f ca="1">IF($B217="","",OFFSET(Zdroj!AE$16,'k rozhodnutí'!$A216,0))</f>
        <v/>
      </c>
      <c r="N217" s="110" t="str">
        <f ca="1">IF($B217="","",OFFSET(Zdroj!AF$16,'k rozhodnutí'!$A216,0))</f>
        <v/>
      </c>
      <c r="O217" s="110" t="str">
        <f ca="1">IF($B217="","",OFFSET(Zdroj!AG$16,'k rozhodnutí'!$A216,0))</f>
        <v/>
      </c>
      <c r="P217" s="110" t="str">
        <f ca="1">IF($B217="","",OFFSET(Zdroj!AH$16,'k rozhodnutí'!$A216,0))</f>
        <v/>
      </c>
    </row>
    <row r="218" spans="1:16" x14ac:dyDescent="0.25">
      <c r="A218" s="49"/>
      <c r="B218" s="113" t="str">
        <f ca="1">IF(OFFSET(Zdroj!$B$16,A216,0)&gt;0,OFFSET(Zdroj!$B$16,A216,0)+0,"")</f>
        <v/>
      </c>
      <c r="C218" s="2" t="str">
        <f ca="1">IF($B217="","",IF(Zdroj!$AS$9="ano",CONCATENATE("Okres:","
",OFFSET(Zdroj!CH$16,'k rozhodnutí'!$A216,0),"
","Právní forma","
",OFFSET(Zdroj!H$16,'k rozhodnutí'!$A216,0),"
",IF(OFFSET(Zdroj!I$16,'k rozhodnutí'!$A216,0)="","","IČO: "),OFFSET(Zdroj!I$16,'k rozhodnutí'!$A216,0),"
","B.Ú. ",IF(OFFSET(Zdroj!J$16,'k rozhodnutí'!$A216,0)="","","Anonymizováno")),CONCATENATE("Okres:","
",OFFSET(Zdroj!CH$16,'k rozhodnutí'!$A216,0),"
","Právní forma","
",OFFSET(Zdroj!H$16,'k rozhodnutí'!$A216,0),"
",IF(OFFSET(Zdroj!I$16,'k rozhodnutí'!$A216,0)="","","IČO: "),OFFSET(Zdroj!I$16,'k rozhodnutí'!$A216,0),"
","B.Ú. ",OFFSET(Zdroj!J$16,'k rozhodnutí'!$A216,0))))</f>
        <v/>
      </c>
      <c r="D218" s="3" t="str">
        <f ca="1">IF($B217="","",OFFSET(Zdroj!O$16,'k rozhodnutí'!$A216,0))</f>
        <v/>
      </c>
      <c r="E218" s="115"/>
      <c r="F218" s="18"/>
      <c r="G218" s="114"/>
      <c r="H218" s="116"/>
      <c r="I218" s="117"/>
      <c r="J218" s="110"/>
      <c r="K218" s="110"/>
      <c r="L218" s="110"/>
      <c r="M218" s="110"/>
      <c r="N218" s="110"/>
      <c r="O218" s="110"/>
      <c r="P218" s="110"/>
    </row>
    <row r="219" spans="1:16" x14ac:dyDescent="0.25">
      <c r="A219" s="49">
        <f>ROW()/3-1</f>
        <v>72</v>
      </c>
      <c r="B219" s="113"/>
      <c r="C219" s="16" t="str">
        <f ca="1">IF($B217="","",IF(Zdroj!$AS$9="ano",IF(OFFSET(Zdroj!M$16,'k rozhodnutí'!$A216,0)="","","Anonymizováno"),IF(OFFSET(Zdroj!M$16,'k rozhodnutí'!$A216,0)="","",OFFSET(Zdroj!M$16,'k rozhodnutí'!$A216,0))))</f>
        <v/>
      </c>
      <c r="D219" s="3" t="str">
        <f ca="1">IF($B217="","",CONCATENATE("Dotace bude použita na:","
",OFFSET(Zdroj!P$16,'k rozhodnutí'!$A216,0)))</f>
        <v/>
      </c>
      <c r="E219" s="115"/>
      <c r="F219" s="19" t="str">
        <f ca="1">IF($B217="","",OFFSET(Zdroj!V$16,'k rozhodnutí'!$A216,0))</f>
        <v/>
      </c>
      <c r="G219" s="23" t="str">
        <f ca="1">IF($B217="","",OFFSET(Zdroj!CC$16,'k rozhodnutí'!$A216,0))</f>
        <v/>
      </c>
      <c r="H219" s="116"/>
      <c r="I219" s="117"/>
      <c r="J219" s="110"/>
      <c r="K219" s="110"/>
      <c r="L219" s="110"/>
      <c r="M219" s="110"/>
      <c r="N219" s="110"/>
      <c r="O219" s="110"/>
      <c r="P219" s="110"/>
    </row>
    <row r="220" spans="1:16" ht="15.75" x14ac:dyDescent="0.25">
      <c r="A220" s="49"/>
      <c r="B220" s="60" t="str">
        <f ca="1">IF(OFFSET(Zdroj!$B$16,A219,0)&gt;0,A222,"")</f>
        <v/>
      </c>
      <c r="C220" s="2" t="str">
        <f ca="1">IF($B220="","",IF(Zdroj!$AS$9="ano",CONCATENATE(OFFSET(Zdroj!C$16,'k rozhodnutí'!$A219,0),"
","Anonymizováno","
",OFFSET(Zdroj!E$16,'k rozhodnutí'!$A219,0),"
",OFFSET(Zdroj!F$16,'k rozhodnutí'!$A219,0)),CONCATENATE(OFFSET(Zdroj!C$16,'k rozhodnutí'!$A219,0),"
",OFFSET(Zdroj!D$16,'k rozhodnutí'!$A219,0),"
",OFFSET(Zdroj!E$16,'k rozhodnutí'!$A219,0),"
",OFFSET(Zdroj!F$16,'k rozhodnutí'!$A219,0))))</f>
        <v/>
      </c>
      <c r="D220" s="11" t="str">
        <f ca="1">IF($B220="","",OFFSET(Zdroj!N$16,'k rozhodnutí'!$A219,0))</f>
        <v/>
      </c>
      <c r="E220" s="115" t="str">
        <f ca="1">IF($B220="","",OFFSET(Zdroj!T$16,'k rozhodnutí'!$A219,0))</f>
        <v/>
      </c>
      <c r="F220" s="19" t="str">
        <f ca="1">IF($B220="","",OFFSET(Zdroj!U$16,'k rozhodnutí'!$A219,0))</f>
        <v/>
      </c>
      <c r="G220" s="114" t="str">
        <f ca="1">IF($B220="","",OFFSET(Zdroj!W$16,'k rozhodnutí'!$A219,0))</f>
        <v/>
      </c>
      <c r="H220" s="116" t="str">
        <f ca="1">IF($B220="","",OFFSET(Zdroj!Y$16,'k rozhodnutí'!$A219,0))</f>
        <v/>
      </c>
      <c r="I220" s="117" t="str">
        <f ca="1">IF(B220="","",'k rozhodnutí detailní'!I220)</f>
        <v/>
      </c>
      <c r="J220" s="110" t="str">
        <f ca="1">IF($B220="","",OFFSET(Zdroj!Z$16,'k rozhodnutí'!$A219,0))</f>
        <v/>
      </c>
      <c r="K220" s="110" t="str">
        <f ca="1">IF($B220="","",OFFSET(Zdroj!AC$16,'k rozhodnutí'!$A219,0))</f>
        <v/>
      </c>
      <c r="L220" s="110" t="str">
        <f ca="1">IF($B220="","",OFFSET(Zdroj!AD$16,'k rozhodnutí'!$A219,0))</f>
        <v/>
      </c>
      <c r="M220" s="110" t="str">
        <f ca="1">IF($B220="","",OFFSET(Zdroj!AE$16,'k rozhodnutí'!$A219,0))</f>
        <v/>
      </c>
      <c r="N220" s="110" t="str">
        <f ca="1">IF($B220="","",OFFSET(Zdroj!AF$16,'k rozhodnutí'!$A219,0))</f>
        <v/>
      </c>
      <c r="O220" s="110" t="str">
        <f ca="1">IF($B220="","",OFFSET(Zdroj!AG$16,'k rozhodnutí'!$A219,0))</f>
        <v/>
      </c>
      <c r="P220" s="110" t="str">
        <f ca="1">IF($B220="","",OFFSET(Zdroj!AH$16,'k rozhodnutí'!$A219,0))</f>
        <v/>
      </c>
    </row>
    <row r="221" spans="1:16" x14ac:dyDescent="0.25">
      <c r="A221" s="49"/>
      <c r="B221" s="113" t="str">
        <f ca="1">IF(OFFSET(Zdroj!$B$16,A219,0)&gt;0,OFFSET(Zdroj!$B$16,A219,0)+0,"")</f>
        <v/>
      </c>
      <c r="C221" s="2" t="str">
        <f ca="1">IF($B220="","",IF(Zdroj!$AS$9="ano",CONCATENATE("Okres:","
",OFFSET(Zdroj!CH$16,'k rozhodnutí'!$A219,0),"
","Právní forma","
",OFFSET(Zdroj!H$16,'k rozhodnutí'!$A219,0),"
",IF(OFFSET(Zdroj!I$16,'k rozhodnutí'!$A219,0)="","","IČO: "),OFFSET(Zdroj!I$16,'k rozhodnutí'!$A219,0),"
","B.Ú. ",IF(OFFSET(Zdroj!J$16,'k rozhodnutí'!$A219,0)="","","Anonymizováno")),CONCATENATE("Okres:","
",OFFSET(Zdroj!CH$16,'k rozhodnutí'!$A219,0),"
","Právní forma","
",OFFSET(Zdroj!H$16,'k rozhodnutí'!$A219,0),"
",IF(OFFSET(Zdroj!I$16,'k rozhodnutí'!$A219,0)="","","IČO: "),OFFSET(Zdroj!I$16,'k rozhodnutí'!$A219,0),"
","B.Ú. ",OFFSET(Zdroj!J$16,'k rozhodnutí'!$A219,0))))</f>
        <v/>
      </c>
      <c r="D221" s="3" t="str">
        <f ca="1">IF($B220="","",OFFSET(Zdroj!O$16,'k rozhodnutí'!$A219,0))</f>
        <v/>
      </c>
      <c r="E221" s="115"/>
      <c r="F221" s="18"/>
      <c r="G221" s="114"/>
      <c r="H221" s="116"/>
      <c r="I221" s="117"/>
      <c r="J221" s="110"/>
      <c r="K221" s="110"/>
      <c r="L221" s="110"/>
      <c r="M221" s="110"/>
      <c r="N221" s="110"/>
      <c r="O221" s="110"/>
      <c r="P221" s="110"/>
    </row>
    <row r="222" spans="1:16" x14ac:dyDescent="0.25">
      <c r="A222" s="49">
        <f>ROW()/3-1</f>
        <v>73</v>
      </c>
      <c r="B222" s="113"/>
      <c r="C222" s="16" t="str">
        <f ca="1">IF($B220="","",IF(Zdroj!$AS$9="ano",IF(OFFSET(Zdroj!M$16,'k rozhodnutí'!$A219,0)="","","Anonymizováno"),IF(OFFSET(Zdroj!M$16,'k rozhodnutí'!$A219,0)="","",OFFSET(Zdroj!M$16,'k rozhodnutí'!$A219,0))))</f>
        <v/>
      </c>
      <c r="D222" s="3" t="str">
        <f ca="1">IF($B220="","",CONCATENATE("Dotace bude použita na:","
",OFFSET(Zdroj!P$16,'k rozhodnutí'!$A219,0)))</f>
        <v/>
      </c>
      <c r="E222" s="115"/>
      <c r="F222" s="19" t="str">
        <f ca="1">IF($B220="","",OFFSET(Zdroj!V$16,'k rozhodnutí'!$A219,0))</f>
        <v/>
      </c>
      <c r="G222" s="23" t="str">
        <f ca="1">IF($B220="","",OFFSET(Zdroj!CC$16,'k rozhodnutí'!$A219,0))</f>
        <v/>
      </c>
      <c r="H222" s="116"/>
      <c r="I222" s="117"/>
      <c r="J222" s="110"/>
      <c r="K222" s="110"/>
      <c r="L222" s="110"/>
      <c r="M222" s="110"/>
      <c r="N222" s="110"/>
      <c r="O222" s="110"/>
      <c r="P222" s="110"/>
    </row>
    <row r="223" spans="1:16" ht="15.75" x14ac:dyDescent="0.25">
      <c r="A223" s="49"/>
      <c r="B223" s="60" t="str">
        <f ca="1">IF(OFFSET(Zdroj!$B$16,A222,0)&gt;0,A225,"")</f>
        <v/>
      </c>
      <c r="C223" s="2" t="str">
        <f ca="1">IF($B223="","",IF(Zdroj!$AS$9="ano",CONCATENATE(OFFSET(Zdroj!C$16,'k rozhodnutí'!$A222,0),"
","Anonymizováno","
",OFFSET(Zdroj!E$16,'k rozhodnutí'!$A222,0),"
",OFFSET(Zdroj!F$16,'k rozhodnutí'!$A222,0)),CONCATENATE(OFFSET(Zdroj!C$16,'k rozhodnutí'!$A222,0),"
",OFFSET(Zdroj!D$16,'k rozhodnutí'!$A222,0),"
",OFFSET(Zdroj!E$16,'k rozhodnutí'!$A222,0),"
",OFFSET(Zdroj!F$16,'k rozhodnutí'!$A222,0))))</f>
        <v/>
      </c>
      <c r="D223" s="11" t="str">
        <f ca="1">IF($B223="","",OFFSET(Zdroj!N$16,'k rozhodnutí'!$A222,0))</f>
        <v/>
      </c>
      <c r="E223" s="115" t="str">
        <f ca="1">IF($B223="","",OFFSET(Zdroj!T$16,'k rozhodnutí'!$A222,0))</f>
        <v/>
      </c>
      <c r="F223" s="19" t="str">
        <f ca="1">IF($B223="","",OFFSET(Zdroj!U$16,'k rozhodnutí'!$A222,0))</f>
        <v/>
      </c>
      <c r="G223" s="114" t="str">
        <f ca="1">IF($B223="","",OFFSET(Zdroj!W$16,'k rozhodnutí'!$A222,0))</f>
        <v/>
      </c>
      <c r="H223" s="116" t="str">
        <f ca="1">IF($B223="","",OFFSET(Zdroj!Y$16,'k rozhodnutí'!$A222,0))</f>
        <v/>
      </c>
      <c r="I223" s="117" t="str">
        <f ca="1">IF(B223="","",'k rozhodnutí detailní'!I223)</f>
        <v/>
      </c>
      <c r="J223" s="110" t="str">
        <f ca="1">IF($B223="","",OFFSET(Zdroj!Z$16,'k rozhodnutí'!$A222,0))</f>
        <v/>
      </c>
      <c r="K223" s="110" t="str">
        <f ca="1">IF($B223="","",OFFSET(Zdroj!AC$16,'k rozhodnutí'!$A222,0))</f>
        <v/>
      </c>
      <c r="L223" s="110" t="str">
        <f ca="1">IF($B223="","",OFFSET(Zdroj!AD$16,'k rozhodnutí'!$A222,0))</f>
        <v/>
      </c>
      <c r="M223" s="110" t="str">
        <f ca="1">IF($B223="","",OFFSET(Zdroj!AE$16,'k rozhodnutí'!$A222,0))</f>
        <v/>
      </c>
      <c r="N223" s="110" t="str">
        <f ca="1">IF($B223="","",OFFSET(Zdroj!AF$16,'k rozhodnutí'!$A222,0))</f>
        <v/>
      </c>
      <c r="O223" s="110" t="str">
        <f ca="1">IF($B223="","",OFFSET(Zdroj!AG$16,'k rozhodnutí'!$A222,0))</f>
        <v/>
      </c>
      <c r="P223" s="110" t="str">
        <f ca="1">IF($B223="","",OFFSET(Zdroj!AH$16,'k rozhodnutí'!$A222,0))</f>
        <v/>
      </c>
    </row>
    <row r="224" spans="1:16" x14ac:dyDescent="0.25">
      <c r="A224" s="49"/>
      <c r="B224" s="113" t="str">
        <f ca="1">IF(OFFSET(Zdroj!$B$16,A222,0)&gt;0,OFFSET(Zdroj!$B$16,A222,0)+0,"")</f>
        <v/>
      </c>
      <c r="C224" s="2" t="str">
        <f ca="1">IF($B223="","",IF(Zdroj!$AS$9="ano",CONCATENATE("Okres:","
",OFFSET(Zdroj!CH$16,'k rozhodnutí'!$A222,0),"
","Právní forma","
",OFFSET(Zdroj!H$16,'k rozhodnutí'!$A222,0),"
",IF(OFFSET(Zdroj!I$16,'k rozhodnutí'!$A222,0)="","","IČO: "),OFFSET(Zdroj!I$16,'k rozhodnutí'!$A222,0),"
","B.Ú. ",IF(OFFSET(Zdroj!J$16,'k rozhodnutí'!$A222,0)="","","Anonymizováno")),CONCATENATE("Okres:","
",OFFSET(Zdroj!CH$16,'k rozhodnutí'!$A222,0),"
","Právní forma","
",OFFSET(Zdroj!H$16,'k rozhodnutí'!$A222,0),"
",IF(OFFSET(Zdroj!I$16,'k rozhodnutí'!$A222,0)="","","IČO: "),OFFSET(Zdroj!I$16,'k rozhodnutí'!$A222,0),"
","B.Ú. ",OFFSET(Zdroj!J$16,'k rozhodnutí'!$A222,0))))</f>
        <v/>
      </c>
      <c r="D224" s="3" t="str">
        <f ca="1">IF($B223="","",OFFSET(Zdroj!O$16,'k rozhodnutí'!$A222,0))</f>
        <v/>
      </c>
      <c r="E224" s="115"/>
      <c r="F224" s="18"/>
      <c r="G224" s="114"/>
      <c r="H224" s="116"/>
      <c r="I224" s="117"/>
      <c r="J224" s="110"/>
      <c r="K224" s="110"/>
      <c r="L224" s="110"/>
      <c r="M224" s="110"/>
      <c r="N224" s="110"/>
      <c r="O224" s="110"/>
      <c r="P224" s="110"/>
    </row>
    <row r="225" spans="1:16" x14ac:dyDescent="0.25">
      <c r="A225" s="49">
        <f>ROW()/3-1</f>
        <v>74</v>
      </c>
      <c r="B225" s="113"/>
      <c r="C225" s="16" t="str">
        <f ca="1">IF($B223="","",IF(Zdroj!$AS$9="ano",IF(OFFSET(Zdroj!M$16,'k rozhodnutí'!$A222,0)="","","Anonymizováno"),IF(OFFSET(Zdroj!M$16,'k rozhodnutí'!$A222,0)="","",OFFSET(Zdroj!M$16,'k rozhodnutí'!$A222,0))))</f>
        <v/>
      </c>
      <c r="D225" s="3" t="str">
        <f ca="1">IF($B223="","",CONCATENATE("Dotace bude použita na:","
",OFFSET(Zdroj!P$16,'k rozhodnutí'!$A222,0)))</f>
        <v/>
      </c>
      <c r="E225" s="115"/>
      <c r="F225" s="19" t="str">
        <f ca="1">IF($B223="","",OFFSET(Zdroj!V$16,'k rozhodnutí'!$A222,0))</f>
        <v/>
      </c>
      <c r="G225" s="23" t="str">
        <f ca="1">IF($B223="","",OFFSET(Zdroj!CC$16,'k rozhodnutí'!$A222,0))</f>
        <v/>
      </c>
      <c r="H225" s="116"/>
      <c r="I225" s="117"/>
      <c r="J225" s="110"/>
      <c r="K225" s="110"/>
      <c r="L225" s="110"/>
      <c r="M225" s="110"/>
      <c r="N225" s="110"/>
      <c r="O225" s="110"/>
      <c r="P225" s="110"/>
    </row>
    <row r="226" spans="1:16" ht="15.75" x14ac:dyDescent="0.25">
      <c r="A226" s="49"/>
      <c r="B226" s="60" t="str">
        <f ca="1">IF(OFFSET(Zdroj!$B$16,A225,0)&gt;0,A228,"")</f>
        <v/>
      </c>
      <c r="C226" s="2" t="str">
        <f ca="1">IF($B226="","",IF(Zdroj!$AS$9="ano",CONCATENATE(OFFSET(Zdroj!C$16,'k rozhodnutí'!$A225,0),"
","Anonymizováno","
",OFFSET(Zdroj!E$16,'k rozhodnutí'!$A225,0),"
",OFFSET(Zdroj!F$16,'k rozhodnutí'!$A225,0)),CONCATENATE(OFFSET(Zdroj!C$16,'k rozhodnutí'!$A225,0),"
",OFFSET(Zdroj!D$16,'k rozhodnutí'!$A225,0),"
",OFFSET(Zdroj!E$16,'k rozhodnutí'!$A225,0),"
",OFFSET(Zdroj!F$16,'k rozhodnutí'!$A225,0))))</f>
        <v/>
      </c>
      <c r="D226" s="11" t="str">
        <f ca="1">IF($B226="","",OFFSET(Zdroj!N$16,'k rozhodnutí'!$A225,0))</f>
        <v/>
      </c>
      <c r="E226" s="115" t="str">
        <f ca="1">IF($B226="","",OFFSET(Zdroj!T$16,'k rozhodnutí'!$A225,0))</f>
        <v/>
      </c>
      <c r="F226" s="19" t="str">
        <f ca="1">IF($B226="","",OFFSET(Zdroj!U$16,'k rozhodnutí'!$A225,0))</f>
        <v/>
      </c>
      <c r="G226" s="114" t="str">
        <f ca="1">IF($B226="","",OFFSET(Zdroj!W$16,'k rozhodnutí'!$A225,0))</f>
        <v/>
      </c>
      <c r="H226" s="116" t="str">
        <f ca="1">IF($B226="","",OFFSET(Zdroj!Y$16,'k rozhodnutí'!$A225,0))</f>
        <v/>
      </c>
      <c r="I226" s="117" t="str">
        <f ca="1">IF(B226="","",'k rozhodnutí detailní'!I226)</f>
        <v/>
      </c>
      <c r="J226" s="110" t="str">
        <f ca="1">IF($B226="","",OFFSET(Zdroj!Z$16,'k rozhodnutí'!$A225,0))</f>
        <v/>
      </c>
      <c r="K226" s="110" t="str">
        <f ca="1">IF($B226="","",OFFSET(Zdroj!AC$16,'k rozhodnutí'!$A225,0))</f>
        <v/>
      </c>
      <c r="L226" s="110" t="str">
        <f ca="1">IF($B226="","",OFFSET(Zdroj!AD$16,'k rozhodnutí'!$A225,0))</f>
        <v/>
      </c>
      <c r="M226" s="110" t="str">
        <f ca="1">IF($B226="","",OFFSET(Zdroj!AE$16,'k rozhodnutí'!$A225,0))</f>
        <v/>
      </c>
      <c r="N226" s="110" t="str">
        <f ca="1">IF($B226="","",OFFSET(Zdroj!AF$16,'k rozhodnutí'!$A225,0))</f>
        <v/>
      </c>
      <c r="O226" s="110" t="str">
        <f ca="1">IF($B226="","",OFFSET(Zdroj!AG$16,'k rozhodnutí'!$A225,0))</f>
        <v/>
      </c>
      <c r="P226" s="110" t="str">
        <f ca="1">IF($B226="","",OFFSET(Zdroj!AH$16,'k rozhodnutí'!$A225,0))</f>
        <v/>
      </c>
    </row>
    <row r="227" spans="1:16" x14ac:dyDescent="0.25">
      <c r="A227" s="49"/>
      <c r="B227" s="113" t="str">
        <f ca="1">IF(OFFSET(Zdroj!$B$16,A225,0)&gt;0,OFFSET(Zdroj!$B$16,A225,0)+0,"")</f>
        <v/>
      </c>
      <c r="C227" s="2" t="str">
        <f ca="1">IF($B226="","",IF(Zdroj!$AS$9="ano",CONCATENATE("Okres:","
",OFFSET(Zdroj!CH$16,'k rozhodnutí'!$A225,0),"
","Právní forma","
",OFFSET(Zdroj!H$16,'k rozhodnutí'!$A225,0),"
",IF(OFFSET(Zdroj!I$16,'k rozhodnutí'!$A225,0)="","","IČO: "),OFFSET(Zdroj!I$16,'k rozhodnutí'!$A225,0),"
","B.Ú. ",IF(OFFSET(Zdroj!J$16,'k rozhodnutí'!$A225,0)="","","Anonymizováno")),CONCATENATE("Okres:","
",OFFSET(Zdroj!CH$16,'k rozhodnutí'!$A225,0),"
","Právní forma","
",OFFSET(Zdroj!H$16,'k rozhodnutí'!$A225,0),"
",IF(OFFSET(Zdroj!I$16,'k rozhodnutí'!$A225,0)="","","IČO: "),OFFSET(Zdroj!I$16,'k rozhodnutí'!$A225,0),"
","B.Ú. ",OFFSET(Zdroj!J$16,'k rozhodnutí'!$A225,0))))</f>
        <v/>
      </c>
      <c r="D227" s="3" t="str">
        <f ca="1">IF($B226="","",OFFSET(Zdroj!O$16,'k rozhodnutí'!$A225,0))</f>
        <v/>
      </c>
      <c r="E227" s="115"/>
      <c r="F227" s="18"/>
      <c r="G227" s="114"/>
      <c r="H227" s="116"/>
      <c r="I227" s="117"/>
      <c r="J227" s="110"/>
      <c r="K227" s="110"/>
      <c r="L227" s="110"/>
      <c r="M227" s="110"/>
      <c r="N227" s="110"/>
      <c r="O227" s="110"/>
      <c r="P227" s="110"/>
    </row>
    <row r="228" spans="1:16" x14ac:dyDescent="0.25">
      <c r="A228" s="49">
        <f>ROW()/3-1</f>
        <v>75</v>
      </c>
      <c r="B228" s="113"/>
      <c r="C228" s="16" t="str">
        <f ca="1">IF($B226="","",IF(Zdroj!$AS$9="ano",IF(OFFSET(Zdroj!M$16,'k rozhodnutí'!$A225,0)="","","Anonymizováno"),IF(OFFSET(Zdroj!M$16,'k rozhodnutí'!$A225,0)="","",OFFSET(Zdroj!M$16,'k rozhodnutí'!$A225,0))))</f>
        <v/>
      </c>
      <c r="D228" s="3" t="str">
        <f ca="1">IF($B226="","",CONCATENATE("Dotace bude použita na:","
",OFFSET(Zdroj!P$16,'k rozhodnutí'!$A225,0)))</f>
        <v/>
      </c>
      <c r="E228" s="115"/>
      <c r="F228" s="19" t="str">
        <f ca="1">IF($B226="","",OFFSET(Zdroj!V$16,'k rozhodnutí'!$A225,0))</f>
        <v/>
      </c>
      <c r="G228" s="23" t="str">
        <f ca="1">IF($B226="","",OFFSET(Zdroj!CC$16,'k rozhodnutí'!$A225,0))</f>
        <v/>
      </c>
      <c r="H228" s="116"/>
      <c r="I228" s="117"/>
      <c r="J228" s="110"/>
      <c r="K228" s="110"/>
      <c r="L228" s="110"/>
      <c r="M228" s="110"/>
      <c r="N228" s="110"/>
      <c r="O228" s="110"/>
      <c r="P228" s="110"/>
    </row>
    <row r="229" spans="1:16" ht="15.75" x14ac:dyDescent="0.25">
      <c r="A229" s="49"/>
      <c r="B229" s="60" t="str">
        <f ca="1">IF(OFFSET(Zdroj!$B$16,A228,0)&gt;0,A231,"")</f>
        <v/>
      </c>
      <c r="C229" s="2" t="str">
        <f ca="1">IF($B229="","",IF(Zdroj!$AS$9="ano",CONCATENATE(OFFSET(Zdroj!C$16,'k rozhodnutí'!$A228,0),"
","Anonymizováno","
",OFFSET(Zdroj!E$16,'k rozhodnutí'!$A228,0),"
",OFFSET(Zdroj!F$16,'k rozhodnutí'!$A228,0)),CONCATENATE(OFFSET(Zdroj!C$16,'k rozhodnutí'!$A228,0),"
",OFFSET(Zdroj!D$16,'k rozhodnutí'!$A228,0),"
",OFFSET(Zdroj!E$16,'k rozhodnutí'!$A228,0),"
",OFFSET(Zdroj!F$16,'k rozhodnutí'!$A228,0))))</f>
        <v/>
      </c>
      <c r="D229" s="11" t="str">
        <f ca="1">IF($B229="","",OFFSET(Zdroj!N$16,'k rozhodnutí'!$A228,0))</f>
        <v/>
      </c>
      <c r="E229" s="115" t="str">
        <f ca="1">IF($B229="","",OFFSET(Zdroj!T$16,'k rozhodnutí'!$A228,0))</f>
        <v/>
      </c>
      <c r="F229" s="19" t="str">
        <f ca="1">IF($B229="","",OFFSET(Zdroj!U$16,'k rozhodnutí'!$A228,0))</f>
        <v/>
      </c>
      <c r="G229" s="114" t="str">
        <f ca="1">IF($B229="","",OFFSET(Zdroj!W$16,'k rozhodnutí'!$A228,0))</f>
        <v/>
      </c>
      <c r="H229" s="116" t="str">
        <f ca="1">IF($B229="","",OFFSET(Zdroj!Y$16,'k rozhodnutí'!$A228,0))</f>
        <v/>
      </c>
      <c r="I229" s="117" t="str">
        <f ca="1">IF(B229="","",'k rozhodnutí detailní'!I229)</f>
        <v/>
      </c>
      <c r="J229" s="110" t="str">
        <f ca="1">IF($B229="","",OFFSET(Zdroj!Z$16,'k rozhodnutí'!$A228,0))</f>
        <v/>
      </c>
      <c r="K229" s="110" t="str">
        <f ca="1">IF($B229="","",OFFSET(Zdroj!AC$16,'k rozhodnutí'!$A228,0))</f>
        <v/>
      </c>
      <c r="L229" s="110" t="str">
        <f ca="1">IF($B229="","",OFFSET(Zdroj!AD$16,'k rozhodnutí'!$A228,0))</f>
        <v/>
      </c>
      <c r="M229" s="110" t="str">
        <f ca="1">IF($B229="","",OFFSET(Zdroj!AE$16,'k rozhodnutí'!$A228,0))</f>
        <v/>
      </c>
      <c r="N229" s="110" t="str">
        <f ca="1">IF($B229="","",OFFSET(Zdroj!AF$16,'k rozhodnutí'!$A228,0))</f>
        <v/>
      </c>
      <c r="O229" s="110" t="str">
        <f ca="1">IF($B229="","",OFFSET(Zdroj!AG$16,'k rozhodnutí'!$A228,0))</f>
        <v/>
      </c>
      <c r="P229" s="110" t="str">
        <f ca="1">IF($B229="","",OFFSET(Zdroj!AH$16,'k rozhodnutí'!$A228,0))</f>
        <v/>
      </c>
    </row>
    <row r="230" spans="1:16" x14ac:dyDescent="0.25">
      <c r="A230" s="49"/>
      <c r="B230" s="113" t="str">
        <f ca="1">IF(OFFSET(Zdroj!$B$16,A228,0)&gt;0,OFFSET(Zdroj!$B$16,A228,0)+0,"")</f>
        <v/>
      </c>
      <c r="C230" s="2" t="str">
        <f ca="1">IF($B229="","",IF(Zdroj!$AS$9="ano",CONCATENATE("Okres:","
",OFFSET(Zdroj!CH$16,'k rozhodnutí'!$A228,0),"
","Právní forma","
",OFFSET(Zdroj!H$16,'k rozhodnutí'!$A228,0),"
",IF(OFFSET(Zdroj!I$16,'k rozhodnutí'!$A228,0)="","","IČO: "),OFFSET(Zdroj!I$16,'k rozhodnutí'!$A228,0),"
","B.Ú. ",IF(OFFSET(Zdroj!J$16,'k rozhodnutí'!$A228,0)="","","Anonymizováno")),CONCATENATE("Okres:","
",OFFSET(Zdroj!CH$16,'k rozhodnutí'!$A228,0),"
","Právní forma","
",OFFSET(Zdroj!H$16,'k rozhodnutí'!$A228,0),"
",IF(OFFSET(Zdroj!I$16,'k rozhodnutí'!$A228,0)="","","IČO: "),OFFSET(Zdroj!I$16,'k rozhodnutí'!$A228,0),"
","B.Ú. ",OFFSET(Zdroj!J$16,'k rozhodnutí'!$A228,0))))</f>
        <v/>
      </c>
      <c r="D230" s="3" t="str">
        <f ca="1">IF($B229="","",OFFSET(Zdroj!O$16,'k rozhodnutí'!$A228,0))</f>
        <v/>
      </c>
      <c r="E230" s="115"/>
      <c r="F230" s="18"/>
      <c r="G230" s="114"/>
      <c r="H230" s="116"/>
      <c r="I230" s="117"/>
      <c r="J230" s="110"/>
      <c r="K230" s="110"/>
      <c r="L230" s="110"/>
      <c r="M230" s="110"/>
      <c r="N230" s="110"/>
      <c r="O230" s="110"/>
      <c r="P230" s="110"/>
    </row>
    <row r="231" spans="1:16" x14ac:dyDescent="0.25">
      <c r="A231" s="49">
        <f>ROW()/3-1</f>
        <v>76</v>
      </c>
      <c r="B231" s="113"/>
      <c r="C231" s="16" t="str">
        <f ca="1">IF($B229="","",IF(Zdroj!$AS$9="ano",IF(OFFSET(Zdroj!M$16,'k rozhodnutí'!$A228,0)="","","Anonymizováno"),IF(OFFSET(Zdroj!M$16,'k rozhodnutí'!$A228,0)="","",OFFSET(Zdroj!M$16,'k rozhodnutí'!$A228,0))))</f>
        <v/>
      </c>
      <c r="D231" s="3" t="str">
        <f ca="1">IF($B229="","",CONCATENATE("Dotace bude použita na:","
",OFFSET(Zdroj!P$16,'k rozhodnutí'!$A228,0)))</f>
        <v/>
      </c>
      <c r="E231" s="115"/>
      <c r="F231" s="19" t="str">
        <f ca="1">IF($B229="","",OFFSET(Zdroj!V$16,'k rozhodnutí'!$A228,0))</f>
        <v/>
      </c>
      <c r="G231" s="23" t="str">
        <f ca="1">IF($B229="","",OFFSET(Zdroj!CC$16,'k rozhodnutí'!$A228,0))</f>
        <v/>
      </c>
      <c r="H231" s="116"/>
      <c r="I231" s="117"/>
      <c r="J231" s="110"/>
      <c r="K231" s="110"/>
      <c r="L231" s="110"/>
      <c r="M231" s="110"/>
      <c r="N231" s="110"/>
      <c r="O231" s="110"/>
      <c r="P231" s="110"/>
    </row>
    <row r="232" spans="1:16" ht="15.75" x14ac:dyDescent="0.25">
      <c r="A232" s="49"/>
      <c r="B232" s="60" t="str">
        <f ca="1">IF(OFFSET(Zdroj!$B$16,A231,0)&gt;0,A234,"")</f>
        <v/>
      </c>
      <c r="C232" s="2" t="str">
        <f ca="1">IF($B232="","",IF(Zdroj!$AS$9="ano",CONCATENATE(OFFSET(Zdroj!C$16,'k rozhodnutí'!$A231,0),"
","Anonymizováno","
",OFFSET(Zdroj!E$16,'k rozhodnutí'!$A231,0),"
",OFFSET(Zdroj!F$16,'k rozhodnutí'!$A231,0)),CONCATENATE(OFFSET(Zdroj!C$16,'k rozhodnutí'!$A231,0),"
",OFFSET(Zdroj!D$16,'k rozhodnutí'!$A231,0),"
",OFFSET(Zdroj!E$16,'k rozhodnutí'!$A231,0),"
",OFFSET(Zdroj!F$16,'k rozhodnutí'!$A231,0))))</f>
        <v/>
      </c>
      <c r="D232" s="11" t="str">
        <f ca="1">IF($B232="","",OFFSET(Zdroj!N$16,'k rozhodnutí'!$A231,0))</f>
        <v/>
      </c>
      <c r="E232" s="115" t="str">
        <f ca="1">IF($B232="","",OFFSET(Zdroj!T$16,'k rozhodnutí'!$A231,0))</f>
        <v/>
      </c>
      <c r="F232" s="19" t="str">
        <f ca="1">IF($B232="","",OFFSET(Zdroj!U$16,'k rozhodnutí'!$A231,0))</f>
        <v/>
      </c>
      <c r="G232" s="114" t="str">
        <f ca="1">IF($B232="","",OFFSET(Zdroj!W$16,'k rozhodnutí'!$A231,0))</f>
        <v/>
      </c>
      <c r="H232" s="116" t="str">
        <f ca="1">IF($B232="","",OFFSET(Zdroj!Y$16,'k rozhodnutí'!$A231,0))</f>
        <v/>
      </c>
      <c r="I232" s="117" t="str">
        <f ca="1">IF(B232="","",'k rozhodnutí detailní'!I232)</f>
        <v/>
      </c>
      <c r="J232" s="110" t="str">
        <f ca="1">IF($B232="","",OFFSET(Zdroj!Z$16,'k rozhodnutí'!$A231,0))</f>
        <v/>
      </c>
      <c r="K232" s="110" t="str">
        <f ca="1">IF($B232="","",OFFSET(Zdroj!AC$16,'k rozhodnutí'!$A231,0))</f>
        <v/>
      </c>
      <c r="L232" s="110" t="str">
        <f ca="1">IF($B232="","",OFFSET(Zdroj!AD$16,'k rozhodnutí'!$A231,0))</f>
        <v/>
      </c>
      <c r="M232" s="110" t="str">
        <f ca="1">IF($B232="","",OFFSET(Zdroj!AE$16,'k rozhodnutí'!$A231,0))</f>
        <v/>
      </c>
      <c r="N232" s="110" t="str">
        <f ca="1">IF($B232="","",OFFSET(Zdroj!AF$16,'k rozhodnutí'!$A231,0))</f>
        <v/>
      </c>
      <c r="O232" s="110" t="str">
        <f ca="1">IF($B232="","",OFFSET(Zdroj!AG$16,'k rozhodnutí'!$A231,0))</f>
        <v/>
      </c>
      <c r="P232" s="110" t="str">
        <f ca="1">IF($B232="","",OFFSET(Zdroj!AH$16,'k rozhodnutí'!$A231,0))</f>
        <v/>
      </c>
    </row>
    <row r="233" spans="1:16" x14ac:dyDescent="0.25">
      <c r="A233" s="49"/>
      <c r="B233" s="113" t="str">
        <f ca="1">IF(OFFSET(Zdroj!$B$16,A231,0)&gt;0,OFFSET(Zdroj!$B$16,A231,0)+0,"")</f>
        <v/>
      </c>
      <c r="C233" s="2" t="str">
        <f ca="1">IF($B232="","",IF(Zdroj!$AS$9="ano",CONCATENATE("Okres:","
",OFFSET(Zdroj!CH$16,'k rozhodnutí'!$A231,0),"
","Právní forma","
",OFFSET(Zdroj!H$16,'k rozhodnutí'!$A231,0),"
",IF(OFFSET(Zdroj!I$16,'k rozhodnutí'!$A231,0)="","","IČO: "),OFFSET(Zdroj!I$16,'k rozhodnutí'!$A231,0),"
","B.Ú. ",IF(OFFSET(Zdroj!J$16,'k rozhodnutí'!$A231,0)="","","Anonymizováno")),CONCATENATE("Okres:","
",OFFSET(Zdroj!CH$16,'k rozhodnutí'!$A231,0),"
","Právní forma","
",OFFSET(Zdroj!H$16,'k rozhodnutí'!$A231,0),"
",IF(OFFSET(Zdroj!I$16,'k rozhodnutí'!$A231,0)="","","IČO: "),OFFSET(Zdroj!I$16,'k rozhodnutí'!$A231,0),"
","B.Ú. ",OFFSET(Zdroj!J$16,'k rozhodnutí'!$A231,0))))</f>
        <v/>
      </c>
      <c r="D233" s="3" t="str">
        <f ca="1">IF($B232="","",OFFSET(Zdroj!O$16,'k rozhodnutí'!$A231,0))</f>
        <v/>
      </c>
      <c r="E233" s="115"/>
      <c r="F233" s="18"/>
      <c r="G233" s="114"/>
      <c r="H233" s="116"/>
      <c r="I233" s="117"/>
      <c r="J233" s="110"/>
      <c r="K233" s="110"/>
      <c r="L233" s="110"/>
      <c r="M233" s="110"/>
      <c r="N233" s="110"/>
      <c r="O233" s="110"/>
      <c r="P233" s="110"/>
    </row>
    <row r="234" spans="1:16" x14ac:dyDescent="0.25">
      <c r="A234" s="49">
        <f>ROW()/3-1</f>
        <v>77</v>
      </c>
      <c r="B234" s="113"/>
      <c r="C234" s="16" t="str">
        <f ca="1">IF($B232="","",IF(Zdroj!$AS$9="ano",IF(OFFSET(Zdroj!M$16,'k rozhodnutí'!$A231,0)="","","Anonymizováno"),IF(OFFSET(Zdroj!M$16,'k rozhodnutí'!$A231,0)="","",OFFSET(Zdroj!M$16,'k rozhodnutí'!$A231,0))))</f>
        <v/>
      </c>
      <c r="D234" s="3" t="str">
        <f ca="1">IF($B232="","",CONCATENATE("Dotace bude použita na:","
",OFFSET(Zdroj!P$16,'k rozhodnutí'!$A231,0)))</f>
        <v/>
      </c>
      <c r="E234" s="115"/>
      <c r="F234" s="19" t="str">
        <f ca="1">IF($B232="","",OFFSET(Zdroj!V$16,'k rozhodnutí'!$A231,0))</f>
        <v/>
      </c>
      <c r="G234" s="23" t="str">
        <f ca="1">IF($B232="","",OFFSET(Zdroj!CC$16,'k rozhodnutí'!$A231,0))</f>
        <v/>
      </c>
      <c r="H234" s="116"/>
      <c r="I234" s="117"/>
      <c r="J234" s="110"/>
      <c r="K234" s="110"/>
      <c r="L234" s="110"/>
      <c r="M234" s="110"/>
      <c r="N234" s="110"/>
      <c r="O234" s="110"/>
      <c r="P234" s="110"/>
    </row>
    <row r="235" spans="1:16" ht="15.75" x14ac:dyDescent="0.25">
      <c r="A235" s="49"/>
      <c r="B235" s="60" t="str">
        <f ca="1">IF(OFFSET(Zdroj!$B$16,A234,0)&gt;0,A237,"")</f>
        <v/>
      </c>
      <c r="C235" s="2" t="str">
        <f ca="1">IF($B235="","",IF(Zdroj!$AS$9="ano",CONCATENATE(OFFSET(Zdroj!C$16,'k rozhodnutí'!$A234,0),"
","Anonymizováno","
",OFFSET(Zdroj!E$16,'k rozhodnutí'!$A234,0),"
",OFFSET(Zdroj!F$16,'k rozhodnutí'!$A234,0)),CONCATENATE(OFFSET(Zdroj!C$16,'k rozhodnutí'!$A234,0),"
",OFFSET(Zdroj!D$16,'k rozhodnutí'!$A234,0),"
",OFFSET(Zdroj!E$16,'k rozhodnutí'!$A234,0),"
",OFFSET(Zdroj!F$16,'k rozhodnutí'!$A234,0))))</f>
        <v/>
      </c>
      <c r="D235" s="11" t="str">
        <f ca="1">IF($B235="","",OFFSET(Zdroj!N$16,'k rozhodnutí'!$A234,0))</f>
        <v/>
      </c>
      <c r="E235" s="115" t="str">
        <f ca="1">IF($B235="","",OFFSET(Zdroj!T$16,'k rozhodnutí'!$A234,0))</f>
        <v/>
      </c>
      <c r="F235" s="19" t="str">
        <f ca="1">IF($B235="","",OFFSET(Zdroj!U$16,'k rozhodnutí'!$A234,0))</f>
        <v/>
      </c>
      <c r="G235" s="114" t="str">
        <f ca="1">IF($B235="","",OFFSET(Zdroj!W$16,'k rozhodnutí'!$A234,0))</f>
        <v/>
      </c>
      <c r="H235" s="116" t="str">
        <f ca="1">IF($B235="","",OFFSET(Zdroj!Y$16,'k rozhodnutí'!$A234,0))</f>
        <v/>
      </c>
      <c r="I235" s="117" t="str">
        <f ca="1">IF(B235="","",'k rozhodnutí detailní'!I235)</f>
        <v/>
      </c>
      <c r="J235" s="110" t="str">
        <f ca="1">IF($B235="","",OFFSET(Zdroj!Z$16,'k rozhodnutí'!$A234,0))</f>
        <v/>
      </c>
      <c r="K235" s="110" t="str">
        <f ca="1">IF($B235="","",OFFSET(Zdroj!AC$16,'k rozhodnutí'!$A234,0))</f>
        <v/>
      </c>
      <c r="L235" s="110" t="str">
        <f ca="1">IF($B235="","",OFFSET(Zdroj!AD$16,'k rozhodnutí'!$A234,0))</f>
        <v/>
      </c>
      <c r="M235" s="110" t="str">
        <f ca="1">IF($B235="","",OFFSET(Zdroj!AE$16,'k rozhodnutí'!$A234,0))</f>
        <v/>
      </c>
      <c r="N235" s="110" t="str">
        <f ca="1">IF($B235="","",OFFSET(Zdroj!AF$16,'k rozhodnutí'!$A234,0))</f>
        <v/>
      </c>
      <c r="O235" s="110" t="str">
        <f ca="1">IF($B235="","",OFFSET(Zdroj!AG$16,'k rozhodnutí'!$A234,0))</f>
        <v/>
      </c>
      <c r="P235" s="110" t="str">
        <f ca="1">IF($B235="","",OFFSET(Zdroj!AH$16,'k rozhodnutí'!$A234,0))</f>
        <v/>
      </c>
    </row>
    <row r="236" spans="1:16" x14ac:dyDescent="0.25">
      <c r="A236" s="49"/>
      <c r="B236" s="113" t="str">
        <f ca="1">IF(OFFSET(Zdroj!$B$16,A234,0)&gt;0,OFFSET(Zdroj!$B$16,A234,0)+0,"")</f>
        <v/>
      </c>
      <c r="C236" s="2" t="str">
        <f ca="1">IF($B235="","",IF(Zdroj!$AS$9="ano",CONCATENATE("Okres:","
",OFFSET(Zdroj!CH$16,'k rozhodnutí'!$A234,0),"
","Právní forma","
",OFFSET(Zdroj!H$16,'k rozhodnutí'!$A234,0),"
",IF(OFFSET(Zdroj!I$16,'k rozhodnutí'!$A234,0)="","","IČO: "),OFFSET(Zdroj!I$16,'k rozhodnutí'!$A234,0),"
","B.Ú. ",IF(OFFSET(Zdroj!J$16,'k rozhodnutí'!$A234,0)="","","Anonymizováno")),CONCATENATE("Okres:","
",OFFSET(Zdroj!CH$16,'k rozhodnutí'!$A234,0),"
","Právní forma","
",OFFSET(Zdroj!H$16,'k rozhodnutí'!$A234,0),"
",IF(OFFSET(Zdroj!I$16,'k rozhodnutí'!$A234,0)="","","IČO: "),OFFSET(Zdroj!I$16,'k rozhodnutí'!$A234,0),"
","B.Ú. ",OFFSET(Zdroj!J$16,'k rozhodnutí'!$A234,0))))</f>
        <v/>
      </c>
      <c r="D236" s="3" t="str">
        <f ca="1">IF($B235="","",OFFSET(Zdroj!O$16,'k rozhodnutí'!$A234,0))</f>
        <v/>
      </c>
      <c r="E236" s="115"/>
      <c r="F236" s="18"/>
      <c r="G236" s="114"/>
      <c r="H236" s="116"/>
      <c r="I236" s="117"/>
      <c r="J236" s="110"/>
      <c r="K236" s="110"/>
      <c r="L236" s="110"/>
      <c r="M236" s="110"/>
      <c r="N236" s="110"/>
      <c r="O236" s="110"/>
      <c r="P236" s="110"/>
    </row>
    <row r="237" spans="1:16" x14ac:dyDescent="0.25">
      <c r="A237" s="49">
        <f>ROW()/3-1</f>
        <v>78</v>
      </c>
      <c r="B237" s="113"/>
      <c r="C237" s="16" t="str">
        <f ca="1">IF($B235="","",IF(Zdroj!$AS$9="ano",IF(OFFSET(Zdroj!M$16,'k rozhodnutí'!$A234,0)="","","Anonymizováno"),IF(OFFSET(Zdroj!M$16,'k rozhodnutí'!$A234,0)="","",OFFSET(Zdroj!M$16,'k rozhodnutí'!$A234,0))))</f>
        <v/>
      </c>
      <c r="D237" s="3" t="str">
        <f ca="1">IF($B235="","",CONCATENATE("Dotace bude použita na:","
",OFFSET(Zdroj!P$16,'k rozhodnutí'!$A234,0)))</f>
        <v/>
      </c>
      <c r="E237" s="115"/>
      <c r="F237" s="19" t="str">
        <f ca="1">IF($B235="","",OFFSET(Zdroj!V$16,'k rozhodnutí'!$A234,0))</f>
        <v/>
      </c>
      <c r="G237" s="23" t="str">
        <f ca="1">IF($B235="","",OFFSET(Zdroj!CC$16,'k rozhodnutí'!$A234,0))</f>
        <v/>
      </c>
      <c r="H237" s="116"/>
      <c r="I237" s="117"/>
      <c r="J237" s="110"/>
      <c r="K237" s="110"/>
      <c r="L237" s="110"/>
      <c r="M237" s="110"/>
      <c r="N237" s="110"/>
      <c r="O237" s="110"/>
      <c r="P237" s="110"/>
    </row>
    <row r="238" spans="1:16" ht="15.75" x14ac:dyDescent="0.25">
      <c r="A238" s="49"/>
      <c r="B238" s="60" t="str">
        <f ca="1">IF(OFFSET(Zdroj!$B$16,A237,0)&gt;0,A240,"")</f>
        <v/>
      </c>
      <c r="C238" s="2" t="str">
        <f ca="1">IF($B238="","",IF(Zdroj!$AS$9="ano",CONCATENATE(OFFSET(Zdroj!C$16,'k rozhodnutí'!$A237,0),"
","Anonymizováno","
",OFFSET(Zdroj!E$16,'k rozhodnutí'!$A237,0),"
",OFFSET(Zdroj!F$16,'k rozhodnutí'!$A237,0)),CONCATENATE(OFFSET(Zdroj!C$16,'k rozhodnutí'!$A237,0),"
",OFFSET(Zdroj!D$16,'k rozhodnutí'!$A237,0),"
",OFFSET(Zdroj!E$16,'k rozhodnutí'!$A237,0),"
",OFFSET(Zdroj!F$16,'k rozhodnutí'!$A237,0))))</f>
        <v/>
      </c>
      <c r="D238" s="11" t="str">
        <f ca="1">IF($B238="","",OFFSET(Zdroj!N$16,'k rozhodnutí'!$A237,0))</f>
        <v/>
      </c>
      <c r="E238" s="115" t="str">
        <f ca="1">IF($B238="","",OFFSET(Zdroj!T$16,'k rozhodnutí'!$A237,0))</f>
        <v/>
      </c>
      <c r="F238" s="19" t="str">
        <f ca="1">IF($B238="","",OFFSET(Zdroj!U$16,'k rozhodnutí'!$A237,0))</f>
        <v/>
      </c>
      <c r="G238" s="114" t="str">
        <f ca="1">IF($B238="","",OFFSET(Zdroj!W$16,'k rozhodnutí'!$A237,0))</f>
        <v/>
      </c>
      <c r="H238" s="116" t="str">
        <f ca="1">IF($B238="","",OFFSET(Zdroj!Y$16,'k rozhodnutí'!$A237,0))</f>
        <v/>
      </c>
      <c r="I238" s="117" t="str">
        <f ca="1">IF(B238="","",'k rozhodnutí detailní'!I238)</f>
        <v/>
      </c>
      <c r="J238" s="110" t="str">
        <f ca="1">IF($B238="","",OFFSET(Zdroj!Z$16,'k rozhodnutí'!$A237,0))</f>
        <v/>
      </c>
      <c r="K238" s="110" t="str">
        <f ca="1">IF($B238="","",OFFSET(Zdroj!AC$16,'k rozhodnutí'!$A237,0))</f>
        <v/>
      </c>
      <c r="L238" s="110" t="str">
        <f ca="1">IF($B238="","",OFFSET(Zdroj!AD$16,'k rozhodnutí'!$A237,0))</f>
        <v/>
      </c>
      <c r="M238" s="110" t="str">
        <f ca="1">IF($B238="","",OFFSET(Zdroj!AE$16,'k rozhodnutí'!$A237,0))</f>
        <v/>
      </c>
      <c r="N238" s="110" t="str">
        <f ca="1">IF($B238="","",OFFSET(Zdroj!AF$16,'k rozhodnutí'!$A237,0))</f>
        <v/>
      </c>
      <c r="O238" s="110" t="str">
        <f ca="1">IF($B238="","",OFFSET(Zdroj!AG$16,'k rozhodnutí'!$A237,0))</f>
        <v/>
      </c>
      <c r="P238" s="110" t="str">
        <f ca="1">IF($B238="","",OFFSET(Zdroj!AH$16,'k rozhodnutí'!$A237,0))</f>
        <v/>
      </c>
    </row>
    <row r="239" spans="1:16" x14ac:dyDescent="0.25">
      <c r="A239" s="49"/>
      <c r="B239" s="113" t="str">
        <f ca="1">IF(OFFSET(Zdroj!$B$16,A237,0)&gt;0,OFFSET(Zdroj!$B$16,A237,0)+0,"")</f>
        <v/>
      </c>
      <c r="C239" s="2" t="str">
        <f ca="1">IF($B238="","",IF(Zdroj!$AS$9="ano",CONCATENATE("Okres:","
",OFFSET(Zdroj!CH$16,'k rozhodnutí'!$A237,0),"
","Právní forma","
",OFFSET(Zdroj!H$16,'k rozhodnutí'!$A237,0),"
",IF(OFFSET(Zdroj!I$16,'k rozhodnutí'!$A237,0)="","","IČO: "),OFFSET(Zdroj!I$16,'k rozhodnutí'!$A237,0),"
","B.Ú. ",IF(OFFSET(Zdroj!J$16,'k rozhodnutí'!$A237,0)="","","Anonymizováno")),CONCATENATE("Okres:","
",OFFSET(Zdroj!CH$16,'k rozhodnutí'!$A237,0),"
","Právní forma","
",OFFSET(Zdroj!H$16,'k rozhodnutí'!$A237,0),"
",IF(OFFSET(Zdroj!I$16,'k rozhodnutí'!$A237,0)="","","IČO: "),OFFSET(Zdroj!I$16,'k rozhodnutí'!$A237,0),"
","B.Ú. ",OFFSET(Zdroj!J$16,'k rozhodnutí'!$A237,0))))</f>
        <v/>
      </c>
      <c r="D239" s="3" t="str">
        <f ca="1">IF($B238="","",OFFSET(Zdroj!O$16,'k rozhodnutí'!$A237,0))</f>
        <v/>
      </c>
      <c r="E239" s="115"/>
      <c r="F239" s="18"/>
      <c r="G239" s="114"/>
      <c r="H239" s="116"/>
      <c r="I239" s="117"/>
      <c r="J239" s="110"/>
      <c r="K239" s="110"/>
      <c r="L239" s="110"/>
      <c r="M239" s="110"/>
      <c r="N239" s="110"/>
      <c r="O239" s="110"/>
      <c r="P239" s="110"/>
    </row>
    <row r="240" spans="1:16" x14ac:dyDescent="0.25">
      <c r="A240" s="49">
        <f>ROW()/3-1</f>
        <v>79</v>
      </c>
      <c r="B240" s="113"/>
      <c r="C240" s="16" t="str">
        <f ca="1">IF($B238="","",IF(Zdroj!$AS$9="ano",IF(OFFSET(Zdroj!M$16,'k rozhodnutí'!$A237,0)="","","Anonymizováno"),IF(OFFSET(Zdroj!M$16,'k rozhodnutí'!$A237,0)="","",OFFSET(Zdroj!M$16,'k rozhodnutí'!$A237,0))))</f>
        <v/>
      </c>
      <c r="D240" s="3" t="str">
        <f ca="1">IF($B238="","",CONCATENATE("Dotace bude použita na:","
",OFFSET(Zdroj!P$16,'k rozhodnutí'!$A237,0)))</f>
        <v/>
      </c>
      <c r="E240" s="115"/>
      <c r="F240" s="19" t="str">
        <f ca="1">IF($B238="","",OFFSET(Zdroj!V$16,'k rozhodnutí'!$A237,0))</f>
        <v/>
      </c>
      <c r="G240" s="23" t="str">
        <f ca="1">IF($B238="","",OFFSET(Zdroj!CC$16,'k rozhodnutí'!$A237,0))</f>
        <v/>
      </c>
      <c r="H240" s="116"/>
      <c r="I240" s="117"/>
      <c r="J240" s="110"/>
      <c r="K240" s="110"/>
      <c r="L240" s="110"/>
      <c r="M240" s="110"/>
      <c r="N240" s="110"/>
      <c r="O240" s="110"/>
      <c r="P240" s="110"/>
    </row>
    <row r="241" spans="1:16" ht="15.75" x14ac:dyDescent="0.25">
      <c r="A241" s="49"/>
      <c r="B241" s="60" t="str">
        <f ca="1">IF(OFFSET(Zdroj!$B$16,A240,0)&gt;0,A243,"")</f>
        <v/>
      </c>
      <c r="C241" s="2" t="str">
        <f ca="1">IF($B241="","",IF(Zdroj!$AS$9="ano",CONCATENATE(OFFSET(Zdroj!C$16,'k rozhodnutí'!$A240,0),"
","Anonymizováno","
",OFFSET(Zdroj!E$16,'k rozhodnutí'!$A240,0),"
",OFFSET(Zdroj!F$16,'k rozhodnutí'!$A240,0)),CONCATENATE(OFFSET(Zdroj!C$16,'k rozhodnutí'!$A240,0),"
",OFFSET(Zdroj!D$16,'k rozhodnutí'!$A240,0),"
",OFFSET(Zdroj!E$16,'k rozhodnutí'!$A240,0),"
",OFFSET(Zdroj!F$16,'k rozhodnutí'!$A240,0))))</f>
        <v/>
      </c>
      <c r="D241" s="11" t="str">
        <f ca="1">IF($B241="","",OFFSET(Zdroj!N$16,'k rozhodnutí'!$A240,0))</f>
        <v/>
      </c>
      <c r="E241" s="115" t="str">
        <f ca="1">IF($B241="","",OFFSET(Zdroj!T$16,'k rozhodnutí'!$A240,0))</f>
        <v/>
      </c>
      <c r="F241" s="19" t="str">
        <f ca="1">IF($B241="","",OFFSET(Zdroj!U$16,'k rozhodnutí'!$A240,0))</f>
        <v/>
      </c>
      <c r="G241" s="114" t="str">
        <f ca="1">IF($B241="","",OFFSET(Zdroj!W$16,'k rozhodnutí'!$A240,0))</f>
        <v/>
      </c>
      <c r="H241" s="116" t="str">
        <f ca="1">IF($B241="","",OFFSET(Zdroj!Y$16,'k rozhodnutí'!$A240,0))</f>
        <v/>
      </c>
      <c r="I241" s="117" t="str">
        <f ca="1">IF(B241="","",'k rozhodnutí detailní'!I241)</f>
        <v/>
      </c>
      <c r="J241" s="110" t="str">
        <f ca="1">IF($B241="","",OFFSET(Zdroj!Z$16,'k rozhodnutí'!$A240,0))</f>
        <v/>
      </c>
      <c r="K241" s="110" t="str">
        <f ca="1">IF($B241="","",OFFSET(Zdroj!AC$16,'k rozhodnutí'!$A240,0))</f>
        <v/>
      </c>
      <c r="L241" s="110" t="str">
        <f ca="1">IF($B241="","",OFFSET(Zdroj!AD$16,'k rozhodnutí'!$A240,0))</f>
        <v/>
      </c>
      <c r="M241" s="110" t="str">
        <f ca="1">IF($B241="","",OFFSET(Zdroj!AE$16,'k rozhodnutí'!$A240,0))</f>
        <v/>
      </c>
      <c r="N241" s="110" t="str">
        <f ca="1">IF($B241="","",OFFSET(Zdroj!AF$16,'k rozhodnutí'!$A240,0))</f>
        <v/>
      </c>
      <c r="O241" s="110" t="str">
        <f ca="1">IF($B241="","",OFFSET(Zdroj!AG$16,'k rozhodnutí'!$A240,0))</f>
        <v/>
      </c>
      <c r="P241" s="110" t="str">
        <f ca="1">IF($B241="","",OFFSET(Zdroj!AH$16,'k rozhodnutí'!$A240,0))</f>
        <v/>
      </c>
    </row>
    <row r="242" spans="1:16" x14ac:dyDescent="0.25">
      <c r="A242" s="49"/>
      <c r="B242" s="113" t="str">
        <f ca="1">IF(OFFSET(Zdroj!$B$16,A240,0)&gt;0,OFFSET(Zdroj!$B$16,A240,0)+0,"")</f>
        <v/>
      </c>
      <c r="C242" s="2" t="str">
        <f ca="1">IF($B241="","",IF(Zdroj!$AS$9="ano",CONCATENATE("Okres:","
",OFFSET(Zdroj!CH$16,'k rozhodnutí'!$A240,0),"
","Právní forma","
",OFFSET(Zdroj!H$16,'k rozhodnutí'!$A240,0),"
",IF(OFFSET(Zdroj!I$16,'k rozhodnutí'!$A240,0)="","","IČO: "),OFFSET(Zdroj!I$16,'k rozhodnutí'!$A240,0),"
","B.Ú. ",IF(OFFSET(Zdroj!J$16,'k rozhodnutí'!$A240,0)="","","Anonymizováno")),CONCATENATE("Okres:","
",OFFSET(Zdroj!CH$16,'k rozhodnutí'!$A240,0),"
","Právní forma","
",OFFSET(Zdroj!H$16,'k rozhodnutí'!$A240,0),"
",IF(OFFSET(Zdroj!I$16,'k rozhodnutí'!$A240,0)="","","IČO: "),OFFSET(Zdroj!I$16,'k rozhodnutí'!$A240,0),"
","B.Ú. ",OFFSET(Zdroj!J$16,'k rozhodnutí'!$A240,0))))</f>
        <v/>
      </c>
      <c r="D242" s="3" t="str">
        <f ca="1">IF($B241="","",OFFSET(Zdroj!O$16,'k rozhodnutí'!$A240,0))</f>
        <v/>
      </c>
      <c r="E242" s="115"/>
      <c r="F242" s="18"/>
      <c r="G242" s="114"/>
      <c r="H242" s="116"/>
      <c r="I242" s="117"/>
      <c r="J242" s="110"/>
      <c r="K242" s="110"/>
      <c r="L242" s="110"/>
      <c r="M242" s="110"/>
      <c r="N242" s="110"/>
      <c r="O242" s="110"/>
      <c r="P242" s="110"/>
    </row>
    <row r="243" spans="1:16" x14ac:dyDescent="0.25">
      <c r="A243" s="49">
        <f>ROW()/3-1</f>
        <v>80</v>
      </c>
      <c r="B243" s="113"/>
      <c r="C243" s="16" t="str">
        <f ca="1">IF($B241="","",IF(Zdroj!$AS$9="ano",IF(OFFSET(Zdroj!M$16,'k rozhodnutí'!$A240,0)="","","Anonymizováno"),IF(OFFSET(Zdroj!M$16,'k rozhodnutí'!$A240,0)="","",OFFSET(Zdroj!M$16,'k rozhodnutí'!$A240,0))))</f>
        <v/>
      </c>
      <c r="D243" s="3" t="str">
        <f ca="1">IF($B241="","",CONCATENATE("Dotace bude použita na:","
",OFFSET(Zdroj!P$16,'k rozhodnutí'!$A240,0)))</f>
        <v/>
      </c>
      <c r="E243" s="115"/>
      <c r="F243" s="19" t="str">
        <f ca="1">IF($B241="","",OFFSET(Zdroj!V$16,'k rozhodnutí'!$A240,0))</f>
        <v/>
      </c>
      <c r="G243" s="23" t="str">
        <f ca="1">IF($B241="","",OFFSET(Zdroj!CC$16,'k rozhodnutí'!$A240,0))</f>
        <v/>
      </c>
      <c r="H243" s="116"/>
      <c r="I243" s="117"/>
      <c r="J243" s="110"/>
      <c r="K243" s="110"/>
      <c r="L243" s="110"/>
      <c r="M243" s="110"/>
      <c r="N243" s="110"/>
      <c r="O243" s="110"/>
      <c r="P243" s="110"/>
    </row>
    <row r="244" spans="1:16" ht="15.75" x14ac:dyDescent="0.25">
      <c r="A244" s="49"/>
      <c r="B244" s="60" t="str">
        <f ca="1">IF(OFFSET(Zdroj!$B$16,A243,0)&gt;0,A246,"")</f>
        <v/>
      </c>
      <c r="C244" s="2" t="str">
        <f ca="1">IF($B244="","",IF(Zdroj!$AS$9="ano",CONCATENATE(OFFSET(Zdroj!C$16,'k rozhodnutí'!$A243,0),"
","Anonymizováno","
",OFFSET(Zdroj!E$16,'k rozhodnutí'!$A243,0),"
",OFFSET(Zdroj!F$16,'k rozhodnutí'!$A243,0)),CONCATENATE(OFFSET(Zdroj!C$16,'k rozhodnutí'!$A243,0),"
",OFFSET(Zdroj!D$16,'k rozhodnutí'!$A243,0),"
",OFFSET(Zdroj!E$16,'k rozhodnutí'!$A243,0),"
",OFFSET(Zdroj!F$16,'k rozhodnutí'!$A243,0))))</f>
        <v/>
      </c>
      <c r="D244" s="11" t="str">
        <f ca="1">IF($B244="","",OFFSET(Zdroj!N$16,'k rozhodnutí'!$A243,0))</f>
        <v/>
      </c>
      <c r="E244" s="115" t="str">
        <f ca="1">IF($B244="","",OFFSET(Zdroj!T$16,'k rozhodnutí'!$A243,0))</f>
        <v/>
      </c>
      <c r="F244" s="19" t="str">
        <f ca="1">IF($B244="","",OFFSET(Zdroj!U$16,'k rozhodnutí'!$A243,0))</f>
        <v/>
      </c>
      <c r="G244" s="114" t="str">
        <f ca="1">IF($B244="","",OFFSET(Zdroj!W$16,'k rozhodnutí'!$A243,0))</f>
        <v/>
      </c>
      <c r="H244" s="116" t="str">
        <f ca="1">IF($B244="","",OFFSET(Zdroj!Y$16,'k rozhodnutí'!$A243,0))</f>
        <v/>
      </c>
      <c r="I244" s="117" t="str">
        <f ca="1">IF(B244="","",'k rozhodnutí detailní'!I244)</f>
        <v/>
      </c>
      <c r="J244" s="110" t="str">
        <f ca="1">IF($B244="","",OFFSET(Zdroj!Z$16,'k rozhodnutí'!$A243,0))</f>
        <v/>
      </c>
      <c r="K244" s="110" t="str">
        <f ca="1">IF($B244="","",OFFSET(Zdroj!AC$16,'k rozhodnutí'!$A243,0))</f>
        <v/>
      </c>
      <c r="L244" s="110" t="str">
        <f ca="1">IF($B244="","",OFFSET(Zdroj!AD$16,'k rozhodnutí'!$A243,0))</f>
        <v/>
      </c>
      <c r="M244" s="110" t="str">
        <f ca="1">IF($B244="","",OFFSET(Zdroj!AE$16,'k rozhodnutí'!$A243,0))</f>
        <v/>
      </c>
      <c r="N244" s="110" t="str">
        <f ca="1">IF($B244="","",OFFSET(Zdroj!AF$16,'k rozhodnutí'!$A243,0))</f>
        <v/>
      </c>
      <c r="O244" s="110" t="str">
        <f ca="1">IF($B244="","",OFFSET(Zdroj!AG$16,'k rozhodnutí'!$A243,0))</f>
        <v/>
      </c>
      <c r="P244" s="110" t="str">
        <f ca="1">IF($B244="","",OFFSET(Zdroj!AH$16,'k rozhodnutí'!$A243,0))</f>
        <v/>
      </c>
    </row>
    <row r="245" spans="1:16" x14ac:dyDescent="0.25">
      <c r="A245" s="49"/>
      <c r="B245" s="113" t="str">
        <f ca="1">IF(OFFSET(Zdroj!$B$16,A243,0)&gt;0,OFFSET(Zdroj!$B$16,A243,0)+0,"")</f>
        <v/>
      </c>
      <c r="C245" s="2" t="str">
        <f ca="1">IF($B244="","",IF(Zdroj!$AS$9="ano",CONCATENATE("Okres:","
",OFFSET(Zdroj!CH$16,'k rozhodnutí'!$A243,0),"
","Právní forma","
",OFFSET(Zdroj!H$16,'k rozhodnutí'!$A243,0),"
",IF(OFFSET(Zdroj!I$16,'k rozhodnutí'!$A243,0)="","","IČO: "),OFFSET(Zdroj!I$16,'k rozhodnutí'!$A243,0),"
","B.Ú. ",IF(OFFSET(Zdroj!J$16,'k rozhodnutí'!$A243,0)="","","Anonymizováno")),CONCATENATE("Okres:","
",OFFSET(Zdroj!CH$16,'k rozhodnutí'!$A243,0),"
","Právní forma","
",OFFSET(Zdroj!H$16,'k rozhodnutí'!$A243,0),"
",IF(OFFSET(Zdroj!I$16,'k rozhodnutí'!$A243,0)="","","IČO: "),OFFSET(Zdroj!I$16,'k rozhodnutí'!$A243,0),"
","B.Ú. ",OFFSET(Zdroj!J$16,'k rozhodnutí'!$A243,0))))</f>
        <v/>
      </c>
      <c r="D245" s="3" t="str">
        <f ca="1">IF($B244="","",OFFSET(Zdroj!O$16,'k rozhodnutí'!$A243,0))</f>
        <v/>
      </c>
      <c r="E245" s="115"/>
      <c r="F245" s="18"/>
      <c r="G245" s="114"/>
      <c r="H245" s="116"/>
      <c r="I245" s="117"/>
      <c r="J245" s="110"/>
      <c r="K245" s="110"/>
      <c r="L245" s="110"/>
      <c r="M245" s="110"/>
      <c r="N245" s="110"/>
      <c r="O245" s="110"/>
      <c r="P245" s="110"/>
    </row>
    <row r="246" spans="1:16" x14ac:dyDescent="0.25">
      <c r="A246" s="49">
        <f>ROW()/3-1</f>
        <v>81</v>
      </c>
      <c r="B246" s="113"/>
      <c r="C246" s="16" t="str">
        <f ca="1">IF($B244="","",IF(Zdroj!$AS$9="ano",IF(OFFSET(Zdroj!M$16,'k rozhodnutí'!$A243,0)="","","Anonymizováno"),IF(OFFSET(Zdroj!M$16,'k rozhodnutí'!$A243,0)="","",OFFSET(Zdroj!M$16,'k rozhodnutí'!$A243,0))))</f>
        <v/>
      </c>
      <c r="D246" s="3" t="str">
        <f ca="1">IF($B244="","",CONCATENATE("Dotace bude použita na:","
",OFFSET(Zdroj!P$16,'k rozhodnutí'!$A243,0)))</f>
        <v/>
      </c>
      <c r="E246" s="115"/>
      <c r="F246" s="19" t="str">
        <f ca="1">IF($B244="","",OFFSET(Zdroj!V$16,'k rozhodnutí'!$A243,0))</f>
        <v/>
      </c>
      <c r="G246" s="23" t="str">
        <f ca="1">IF($B244="","",OFFSET(Zdroj!CC$16,'k rozhodnutí'!$A243,0))</f>
        <v/>
      </c>
      <c r="H246" s="116"/>
      <c r="I246" s="117"/>
      <c r="J246" s="110"/>
      <c r="K246" s="110"/>
      <c r="L246" s="110"/>
      <c r="M246" s="110"/>
      <c r="N246" s="110"/>
      <c r="O246" s="110"/>
      <c r="P246" s="110"/>
    </row>
    <row r="247" spans="1:16" ht="15.75" x14ac:dyDescent="0.25">
      <c r="A247" s="49"/>
      <c r="B247" s="60" t="str">
        <f ca="1">IF(OFFSET(Zdroj!$B$16,A246,0)&gt;0,A249,"")</f>
        <v/>
      </c>
      <c r="C247" s="2" t="str">
        <f ca="1">IF($B247="","",IF(Zdroj!$AS$9="ano",CONCATENATE(OFFSET(Zdroj!C$16,'k rozhodnutí'!$A246,0),"
","Anonymizováno","
",OFFSET(Zdroj!E$16,'k rozhodnutí'!$A246,0),"
",OFFSET(Zdroj!F$16,'k rozhodnutí'!$A246,0)),CONCATENATE(OFFSET(Zdroj!C$16,'k rozhodnutí'!$A246,0),"
",OFFSET(Zdroj!D$16,'k rozhodnutí'!$A246,0),"
",OFFSET(Zdroj!E$16,'k rozhodnutí'!$A246,0),"
",OFFSET(Zdroj!F$16,'k rozhodnutí'!$A246,0))))</f>
        <v/>
      </c>
      <c r="D247" s="11" t="str">
        <f ca="1">IF($B247="","",OFFSET(Zdroj!N$16,'k rozhodnutí'!$A246,0))</f>
        <v/>
      </c>
      <c r="E247" s="115" t="str">
        <f ca="1">IF($B247="","",OFFSET(Zdroj!T$16,'k rozhodnutí'!$A246,0))</f>
        <v/>
      </c>
      <c r="F247" s="19" t="str">
        <f ca="1">IF($B247="","",OFFSET(Zdroj!U$16,'k rozhodnutí'!$A246,0))</f>
        <v/>
      </c>
      <c r="G247" s="114" t="str">
        <f ca="1">IF($B247="","",OFFSET(Zdroj!W$16,'k rozhodnutí'!$A246,0))</f>
        <v/>
      </c>
      <c r="H247" s="116" t="str">
        <f ca="1">IF($B247="","",OFFSET(Zdroj!Y$16,'k rozhodnutí'!$A246,0))</f>
        <v/>
      </c>
      <c r="I247" s="117" t="str">
        <f ca="1">IF(B247="","",'k rozhodnutí detailní'!I247)</f>
        <v/>
      </c>
      <c r="J247" s="110" t="str">
        <f ca="1">IF($B247="","",OFFSET(Zdroj!Z$16,'k rozhodnutí'!$A246,0))</f>
        <v/>
      </c>
      <c r="K247" s="110" t="str">
        <f ca="1">IF($B247="","",OFFSET(Zdroj!AC$16,'k rozhodnutí'!$A246,0))</f>
        <v/>
      </c>
      <c r="L247" s="110" t="str">
        <f ca="1">IF($B247="","",OFFSET(Zdroj!AD$16,'k rozhodnutí'!$A246,0))</f>
        <v/>
      </c>
      <c r="M247" s="110" t="str">
        <f ca="1">IF($B247="","",OFFSET(Zdroj!AE$16,'k rozhodnutí'!$A246,0))</f>
        <v/>
      </c>
      <c r="N247" s="110" t="str">
        <f ca="1">IF($B247="","",OFFSET(Zdroj!AF$16,'k rozhodnutí'!$A246,0))</f>
        <v/>
      </c>
      <c r="O247" s="110" t="str">
        <f ca="1">IF($B247="","",OFFSET(Zdroj!AG$16,'k rozhodnutí'!$A246,0))</f>
        <v/>
      </c>
      <c r="P247" s="110" t="str">
        <f ca="1">IF($B247="","",OFFSET(Zdroj!AH$16,'k rozhodnutí'!$A246,0))</f>
        <v/>
      </c>
    </row>
    <row r="248" spans="1:16" x14ac:dyDescent="0.25">
      <c r="A248" s="49"/>
      <c r="B248" s="113" t="str">
        <f ca="1">IF(OFFSET(Zdroj!$B$16,A246,0)&gt;0,OFFSET(Zdroj!$B$16,A246,0)+0,"")</f>
        <v/>
      </c>
      <c r="C248" s="2" t="str">
        <f ca="1">IF($B247="","",IF(Zdroj!$AS$9="ano",CONCATENATE("Okres:","
",OFFSET(Zdroj!CH$16,'k rozhodnutí'!$A246,0),"
","Právní forma","
",OFFSET(Zdroj!H$16,'k rozhodnutí'!$A246,0),"
",IF(OFFSET(Zdroj!I$16,'k rozhodnutí'!$A246,0)="","","IČO: "),OFFSET(Zdroj!I$16,'k rozhodnutí'!$A246,0),"
","B.Ú. ",IF(OFFSET(Zdroj!J$16,'k rozhodnutí'!$A246,0)="","","Anonymizováno")),CONCATENATE("Okres:","
",OFFSET(Zdroj!CH$16,'k rozhodnutí'!$A246,0),"
","Právní forma","
",OFFSET(Zdroj!H$16,'k rozhodnutí'!$A246,0),"
",IF(OFFSET(Zdroj!I$16,'k rozhodnutí'!$A246,0)="","","IČO: "),OFFSET(Zdroj!I$16,'k rozhodnutí'!$A246,0),"
","B.Ú. ",OFFSET(Zdroj!J$16,'k rozhodnutí'!$A246,0))))</f>
        <v/>
      </c>
      <c r="D248" s="3" t="str">
        <f ca="1">IF($B247="","",OFFSET(Zdroj!O$16,'k rozhodnutí'!$A246,0))</f>
        <v/>
      </c>
      <c r="E248" s="115"/>
      <c r="F248" s="18"/>
      <c r="G248" s="114"/>
      <c r="H248" s="116"/>
      <c r="I248" s="117"/>
      <c r="J248" s="110"/>
      <c r="K248" s="110"/>
      <c r="L248" s="110"/>
      <c r="M248" s="110"/>
      <c r="N248" s="110"/>
      <c r="O248" s="110"/>
      <c r="P248" s="110"/>
    </row>
    <row r="249" spans="1:16" x14ac:dyDescent="0.25">
      <c r="A249" s="49">
        <f>ROW()/3-1</f>
        <v>82</v>
      </c>
      <c r="B249" s="113"/>
      <c r="C249" s="16" t="str">
        <f ca="1">IF($B247="","",IF(Zdroj!$AS$9="ano",IF(OFFSET(Zdroj!M$16,'k rozhodnutí'!$A246,0)="","","Anonymizováno"),IF(OFFSET(Zdroj!M$16,'k rozhodnutí'!$A246,0)="","",OFFSET(Zdroj!M$16,'k rozhodnutí'!$A246,0))))</f>
        <v/>
      </c>
      <c r="D249" s="3" t="str">
        <f ca="1">IF($B247="","",CONCATENATE("Dotace bude použita na:","
",OFFSET(Zdroj!P$16,'k rozhodnutí'!$A246,0)))</f>
        <v/>
      </c>
      <c r="E249" s="115"/>
      <c r="F249" s="19" t="str">
        <f ca="1">IF($B247="","",OFFSET(Zdroj!V$16,'k rozhodnutí'!$A246,0))</f>
        <v/>
      </c>
      <c r="G249" s="23" t="str">
        <f ca="1">IF($B247="","",OFFSET(Zdroj!CC$16,'k rozhodnutí'!$A246,0))</f>
        <v/>
      </c>
      <c r="H249" s="116"/>
      <c r="I249" s="117"/>
      <c r="J249" s="110"/>
      <c r="K249" s="110"/>
      <c r="L249" s="110"/>
      <c r="M249" s="110"/>
      <c r="N249" s="110"/>
      <c r="O249" s="110"/>
      <c r="P249" s="110"/>
    </row>
    <row r="250" spans="1:16" ht="15.75" x14ac:dyDescent="0.25">
      <c r="A250" s="49"/>
      <c r="B250" s="60" t="str">
        <f ca="1">IF(OFFSET(Zdroj!$B$16,A249,0)&gt;0,A252,"")</f>
        <v/>
      </c>
      <c r="C250" s="2" t="str">
        <f ca="1">IF($B250="","",IF(Zdroj!$AS$9="ano",CONCATENATE(OFFSET(Zdroj!C$16,'k rozhodnutí'!$A249,0),"
","Anonymizováno","
",OFFSET(Zdroj!E$16,'k rozhodnutí'!$A249,0),"
",OFFSET(Zdroj!F$16,'k rozhodnutí'!$A249,0)),CONCATENATE(OFFSET(Zdroj!C$16,'k rozhodnutí'!$A249,0),"
",OFFSET(Zdroj!D$16,'k rozhodnutí'!$A249,0),"
",OFFSET(Zdroj!E$16,'k rozhodnutí'!$A249,0),"
",OFFSET(Zdroj!F$16,'k rozhodnutí'!$A249,0))))</f>
        <v/>
      </c>
      <c r="D250" s="11" t="str">
        <f ca="1">IF($B250="","",OFFSET(Zdroj!N$16,'k rozhodnutí'!$A249,0))</f>
        <v/>
      </c>
      <c r="E250" s="115" t="str">
        <f ca="1">IF($B250="","",OFFSET(Zdroj!T$16,'k rozhodnutí'!$A249,0))</f>
        <v/>
      </c>
      <c r="F250" s="19" t="str">
        <f ca="1">IF($B250="","",OFFSET(Zdroj!U$16,'k rozhodnutí'!$A249,0))</f>
        <v/>
      </c>
      <c r="G250" s="114" t="str">
        <f ca="1">IF($B250="","",OFFSET(Zdroj!W$16,'k rozhodnutí'!$A249,0))</f>
        <v/>
      </c>
      <c r="H250" s="116" t="str">
        <f ca="1">IF($B250="","",OFFSET(Zdroj!Y$16,'k rozhodnutí'!$A249,0))</f>
        <v/>
      </c>
      <c r="I250" s="117" t="str">
        <f ca="1">IF(B250="","",'k rozhodnutí detailní'!I250)</f>
        <v/>
      </c>
      <c r="J250" s="110" t="str">
        <f ca="1">IF($B250="","",OFFSET(Zdroj!Z$16,'k rozhodnutí'!$A249,0))</f>
        <v/>
      </c>
      <c r="K250" s="110" t="str">
        <f ca="1">IF($B250="","",OFFSET(Zdroj!AC$16,'k rozhodnutí'!$A249,0))</f>
        <v/>
      </c>
      <c r="L250" s="110" t="str">
        <f ca="1">IF($B250="","",OFFSET(Zdroj!AD$16,'k rozhodnutí'!$A249,0))</f>
        <v/>
      </c>
      <c r="M250" s="110" t="str">
        <f ca="1">IF($B250="","",OFFSET(Zdroj!AE$16,'k rozhodnutí'!$A249,0))</f>
        <v/>
      </c>
      <c r="N250" s="110" t="str">
        <f ca="1">IF($B250="","",OFFSET(Zdroj!AF$16,'k rozhodnutí'!$A249,0))</f>
        <v/>
      </c>
      <c r="O250" s="110" t="str">
        <f ca="1">IF($B250="","",OFFSET(Zdroj!AG$16,'k rozhodnutí'!$A249,0))</f>
        <v/>
      </c>
      <c r="P250" s="110" t="str">
        <f ca="1">IF($B250="","",OFFSET(Zdroj!AH$16,'k rozhodnutí'!$A249,0))</f>
        <v/>
      </c>
    </row>
    <row r="251" spans="1:16" x14ac:dyDescent="0.25">
      <c r="A251" s="49"/>
      <c r="B251" s="113" t="str">
        <f ca="1">IF(OFFSET(Zdroj!$B$16,A249,0)&gt;0,OFFSET(Zdroj!$B$16,A249,0)+0,"")</f>
        <v/>
      </c>
      <c r="C251" s="2" t="str">
        <f ca="1">IF($B250="","",IF(Zdroj!$AS$9="ano",CONCATENATE("Okres:","
",OFFSET(Zdroj!CH$16,'k rozhodnutí'!$A249,0),"
","Právní forma","
",OFFSET(Zdroj!H$16,'k rozhodnutí'!$A249,0),"
",IF(OFFSET(Zdroj!I$16,'k rozhodnutí'!$A249,0)="","","IČO: "),OFFSET(Zdroj!I$16,'k rozhodnutí'!$A249,0),"
","B.Ú. ",IF(OFFSET(Zdroj!J$16,'k rozhodnutí'!$A249,0)="","","Anonymizováno")),CONCATENATE("Okres:","
",OFFSET(Zdroj!CH$16,'k rozhodnutí'!$A249,0),"
","Právní forma","
",OFFSET(Zdroj!H$16,'k rozhodnutí'!$A249,0),"
",IF(OFFSET(Zdroj!I$16,'k rozhodnutí'!$A249,0)="","","IČO: "),OFFSET(Zdroj!I$16,'k rozhodnutí'!$A249,0),"
","B.Ú. ",OFFSET(Zdroj!J$16,'k rozhodnutí'!$A249,0))))</f>
        <v/>
      </c>
      <c r="D251" s="3" t="str">
        <f ca="1">IF($B250="","",OFFSET(Zdroj!O$16,'k rozhodnutí'!$A249,0))</f>
        <v/>
      </c>
      <c r="E251" s="115"/>
      <c r="F251" s="18"/>
      <c r="G251" s="114"/>
      <c r="H251" s="116"/>
      <c r="I251" s="117"/>
      <c r="J251" s="110"/>
      <c r="K251" s="110"/>
      <c r="L251" s="110"/>
      <c r="M251" s="110"/>
      <c r="N251" s="110"/>
      <c r="O251" s="110"/>
      <c r="P251" s="110"/>
    </row>
    <row r="252" spans="1:16" x14ac:dyDescent="0.25">
      <c r="A252" s="49">
        <f>ROW()/3-1</f>
        <v>83</v>
      </c>
      <c r="B252" s="113"/>
      <c r="C252" s="16" t="str">
        <f ca="1">IF($B250="","",IF(Zdroj!$AS$9="ano",IF(OFFSET(Zdroj!M$16,'k rozhodnutí'!$A249,0)="","","Anonymizováno"),IF(OFFSET(Zdroj!M$16,'k rozhodnutí'!$A249,0)="","",OFFSET(Zdroj!M$16,'k rozhodnutí'!$A249,0))))</f>
        <v/>
      </c>
      <c r="D252" s="3" t="str">
        <f ca="1">IF($B250="","",CONCATENATE("Dotace bude použita na:","
",OFFSET(Zdroj!P$16,'k rozhodnutí'!$A249,0)))</f>
        <v/>
      </c>
      <c r="E252" s="115"/>
      <c r="F252" s="19" t="str">
        <f ca="1">IF($B250="","",OFFSET(Zdroj!V$16,'k rozhodnutí'!$A249,0))</f>
        <v/>
      </c>
      <c r="G252" s="23" t="str">
        <f ca="1">IF($B250="","",OFFSET(Zdroj!CC$16,'k rozhodnutí'!$A249,0))</f>
        <v/>
      </c>
      <c r="H252" s="116"/>
      <c r="I252" s="117"/>
      <c r="J252" s="110"/>
      <c r="K252" s="110"/>
      <c r="L252" s="110"/>
      <c r="M252" s="110"/>
      <c r="N252" s="110"/>
      <c r="O252" s="110"/>
      <c r="P252" s="110"/>
    </row>
    <row r="253" spans="1:16" ht="15.75" x14ac:dyDescent="0.25">
      <c r="A253" s="49"/>
      <c r="B253" s="60" t="str">
        <f ca="1">IF(OFFSET(Zdroj!$B$16,A252,0)&gt;0,A255,"")</f>
        <v/>
      </c>
      <c r="C253" s="2" t="str">
        <f ca="1">IF($B253="","",IF(Zdroj!$AS$9="ano",CONCATENATE(OFFSET(Zdroj!C$16,'k rozhodnutí'!$A252,0),"
","Anonymizováno","
",OFFSET(Zdroj!E$16,'k rozhodnutí'!$A252,0),"
",OFFSET(Zdroj!F$16,'k rozhodnutí'!$A252,0)),CONCATENATE(OFFSET(Zdroj!C$16,'k rozhodnutí'!$A252,0),"
",OFFSET(Zdroj!D$16,'k rozhodnutí'!$A252,0),"
",OFFSET(Zdroj!E$16,'k rozhodnutí'!$A252,0),"
",OFFSET(Zdroj!F$16,'k rozhodnutí'!$A252,0))))</f>
        <v/>
      </c>
      <c r="D253" s="11" t="str">
        <f ca="1">IF($B253="","",OFFSET(Zdroj!N$16,'k rozhodnutí'!$A252,0))</f>
        <v/>
      </c>
      <c r="E253" s="115" t="str">
        <f ca="1">IF($B253="","",OFFSET(Zdroj!T$16,'k rozhodnutí'!$A252,0))</f>
        <v/>
      </c>
      <c r="F253" s="19" t="str">
        <f ca="1">IF($B253="","",OFFSET(Zdroj!U$16,'k rozhodnutí'!$A252,0))</f>
        <v/>
      </c>
      <c r="G253" s="114" t="str">
        <f ca="1">IF($B253="","",OFFSET(Zdroj!W$16,'k rozhodnutí'!$A252,0))</f>
        <v/>
      </c>
      <c r="H253" s="116" t="str">
        <f ca="1">IF($B253="","",OFFSET(Zdroj!Y$16,'k rozhodnutí'!$A252,0))</f>
        <v/>
      </c>
      <c r="I253" s="117" t="str">
        <f ca="1">IF(B253="","",'k rozhodnutí detailní'!I253)</f>
        <v/>
      </c>
      <c r="J253" s="110" t="str">
        <f ca="1">IF($B253="","",OFFSET(Zdroj!Z$16,'k rozhodnutí'!$A252,0))</f>
        <v/>
      </c>
      <c r="K253" s="110" t="str">
        <f ca="1">IF($B253="","",OFFSET(Zdroj!AC$16,'k rozhodnutí'!$A252,0))</f>
        <v/>
      </c>
      <c r="L253" s="110" t="str">
        <f ca="1">IF($B253="","",OFFSET(Zdroj!AD$16,'k rozhodnutí'!$A252,0))</f>
        <v/>
      </c>
      <c r="M253" s="110" t="str">
        <f ca="1">IF($B253="","",OFFSET(Zdroj!AE$16,'k rozhodnutí'!$A252,0))</f>
        <v/>
      </c>
      <c r="N253" s="110" t="str">
        <f ca="1">IF($B253="","",OFFSET(Zdroj!AF$16,'k rozhodnutí'!$A252,0))</f>
        <v/>
      </c>
      <c r="O253" s="110" t="str">
        <f ca="1">IF($B253="","",OFFSET(Zdroj!AG$16,'k rozhodnutí'!$A252,0))</f>
        <v/>
      </c>
      <c r="P253" s="110" t="str">
        <f ca="1">IF($B253="","",OFFSET(Zdroj!AH$16,'k rozhodnutí'!$A252,0))</f>
        <v/>
      </c>
    </row>
    <row r="254" spans="1:16" x14ac:dyDescent="0.25">
      <c r="A254" s="49"/>
      <c r="B254" s="113" t="str">
        <f ca="1">IF(OFFSET(Zdroj!$B$16,A252,0)&gt;0,OFFSET(Zdroj!$B$16,A252,0)+0,"")</f>
        <v/>
      </c>
      <c r="C254" s="2" t="str">
        <f ca="1">IF($B253="","",IF(Zdroj!$AS$9="ano",CONCATENATE("Okres:","
",OFFSET(Zdroj!CH$16,'k rozhodnutí'!$A252,0),"
","Právní forma","
",OFFSET(Zdroj!H$16,'k rozhodnutí'!$A252,0),"
",IF(OFFSET(Zdroj!I$16,'k rozhodnutí'!$A252,0)="","","IČO: "),OFFSET(Zdroj!I$16,'k rozhodnutí'!$A252,0),"
","B.Ú. ",IF(OFFSET(Zdroj!J$16,'k rozhodnutí'!$A252,0)="","","Anonymizováno")),CONCATENATE("Okres:","
",OFFSET(Zdroj!CH$16,'k rozhodnutí'!$A252,0),"
","Právní forma","
",OFFSET(Zdroj!H$16,'k rozhodnutí'!$A252,0),"
",IF(OFFSET(Zdroj!I$16,'k rozhodnutí'!$A252,0)="","","IČO: "),OFFSET(Zdroj!I$16,'k rozhodnutí'!$A252,0),"
","B.Ú. ",OFFSET(Zdroj!J$16,'k rozhodnutí'!$A252,0))))</f>
        <v/>
      </c>
      <c r="D254" s="3" t="str">
        <f ca="1">IF($B253="","",OFFSET(Zdroj!O$16,'k rozhodnutí'!$A252,0))</f>
        <v/>
      </c>
      <c r="E254" s="115"/>
      <c r="F254" s="18"/>
      <c r="G254" s="114"/>
      <c r="H254" s="116"/>
      <c r="I254" s="117"/>
      <c r="J254" s="110"/>
      <c r="K254" s="110"/>
      <c r="L254" s="110"/>
      <c r="M254" s="110"/>
      <c r="N254" s="110"/>
      <c r="O254" s="110"/>
      <c r="P254" s="110"/>
    </row>
    <row r="255" spans="1:16" x14ac:dyDescent="0.25">
      <c r="A255" s="49">
        <f>ROW()/3-1</f>
        <v>84</v>
      </c>
      <c r="B255" s="113"/>
      <c r="C255" s="16" t="str">
        <f ca="1">IF($B253="","",IF(Zdroj!$AS$9="ano",IF(OFFSET(Zdroj!M$16,'k rozhodnutí'!$A252,0)="","","Anonymizováno"),IF(OFFSET(Zdroj!M$16,'k rozhodnutí'!$A252,0)="","",OFFSET(Zdroj!M$16,'k rozhodnutí'!$A252,0))))</f>
        <v/>
      </c>
      <c r="D255" s="3" t="str">
        <f ca="1">IF($B253="","",CONCATENATE("Dotace bude použita na:","
",OFFSET(Zdroj!P$16,'k rozhodnutí'!$A252,0)))</f>
        <v/>
      </c>
      <c r="E255" s="115"/>
      <c r="F255" s="19" t="str">
        <f ca="1">IF($B253="","",OFFSET(Zdroj!V$16,'k rozhodnutí'!$A252,0))</f>
        <v/>
      </c>
      <c r="G255" s="23" t="str">
        <f ca="1">IF($B253="","",OFFSET(Zdroj!CC$16,'k rozhodnutí'!$A252,0))</f>
        <v/>
      </c>
      <c r="H255" s="116"/>
      <c r="I255" s="117"/>
      <c r="J255" s="110"/>
      <c r="K255" s="110"/>
      <c r="L255" s="110"/>
      <c r="M255" s="110"/>
      <c r="N255" s="110"/>
      <c r="O255" s="110"/>
      <c r="P255" s="110"/>
    </row>
    <row r="256" spans="1:16" ht="15.75" x14ac:dyDescent="0.25">
      <c r="A256" s="49"/>
      <c r="B256" s="60" t="str">
        <f ca="1">IF(OFFSET(Zdroj!$B$16,A255,0)&gt;0,A258,"")</f>
        <v/>
      </c>
      <c r="C256" s="2" t="str">
        <f ca="1">IF($B256="","",IF(Zdroj!$AS$9="ano",CONCATENATE(OFFSET(Zdroj!C$16,'k rozhodnutí'!$A255,0),"
","Anonymizováno","
",OFFSET(Zdroj!E$16,'k rozhodnutí'!$A255,0),"
",OFFSET(Zdroj!F$16,'k rozhodnutí'!$A255,0)),CONCATENATE(OFFSET(Zdroj!C$16,'k rozhodnutí'!$A255,0),"
",OFFSET(Zdroj!D$16,'k rozhodnutí'!$A255,0),"
",OFFSET(Zdroj!E$16,'k rozhodnutí'!$A255,0),"
",OFFSET(Zdroj!F$16,'k rozhodnutí'!$A255,0))))</f>
        <v/>
      </c>
      <c r="D256" s="11" t="str">
        <f ca="1">IF($B256="","",OFFSET(Zdroj!N$16,'k rozhodnutí'!$A255,0))</f>
        <v/>
      </c>
      <c r="E256" s="115" t="str">
        <f ca="1">IF($B256="","",OFFSET(Zdroj!T$16,'k rozhodnutí'!$A255,0))</f>
        <v/>
      </c>
      <c r="F256" s="19" t="str">
        <f ca="1">IF($B256="","",OFFSET(Zdroj!U$16,'k rozhodnutí'!$A255,0))</f>
        <v/>
      </c>
      <c r="G256" s="114" t="str">
        <f ca="1">IF($B256="","",OFFSET(Zdroj!W$16,'k rozhodnutí'!$A255,0))</f>
        <v/>
      </c>
      <c r="H256" s="116" t="str">
        <f ca="1">IF($B256="","",OFFSET(Zdroj!Y$16,'k rozhodnutí'!$A255,0))</f>
        <v/>
      </c>
      <c r="I256" s="117" t="str">
        <f ca="1">IF(B256="","",'k rozhodnutí detailní'!I256)</f>
        <v/>
      </c>
      <c r="J256" s="110" t="str">
        <f ca="1">IF($B256="","",OFFSET(Zdroj!Z$16,'k rozhodnutí'!$A255,0))</f>
        <v/>
      </c>
      <c r="K256" s="110" t="str">
        <f ca="1">IF($B256="","",OFFSET(Zdroj!AC$16,'k rozhodnutí'!$A255,0))</f>
        <v/>
      </c>
      <c r="L256" s="110" t="str">
        <f ca="1">IF($B256="","",OFFSET(Zdroj!AD$16,'k rozhodnutí'!$A255,0))</f>
        <v/>
      </c>
      <c r="M256" s="110" t="str">
        <f ca="1">IF($B256="","",OFFSET(Zdroj!AE$16,'k rozhodnutí'!$A255,0))</f>
        <v/>
      </c>
      <c r="N256" s="110" t="str">
        <f ca="1">IF($B256="","",OFFSET(Zdroj!AF$16,'k rozhodnutí'!$A255,0))</f>
        <v/>
      </c>
      <c r="O256" s="110" t="str">
        <f ca="1">IF($B256="","",OFFSET(Zdroj!AG$16,'k rozhodnutí'!$A255,0))</f>
        <v/>
      </c>
      <c r="P256" s="110" t="str">
        <f ca="1">IF($B256="","",OFFSET(Zdroj!AH$16,'k rozhodnutí'!$A255,0))</f>
        <v/>
      </c>
    </row>
    <row r="257" spans="1:16" x14ac:dyDescent="0.25">
      <c r="A257" s="49"/>
      <c r="B257" s="113" t="str">
        <f ca="1">IF(OFFSET(Zdroj!$B$16,A255,0)&gt;0,OFFSET(Zdroj!$B$16,A255,0)+0,"")</f>
        <v/>
      </c>
      <c r="C257" s="2" t="str">
        <f ca="1">IF($B256="","",IF(Zdroj!$AS$9="ano",CONCATENATE("Okres:","
",OFFSET(Zdroj!CH$16,'k rozhodnutí'!$A255,0),"
","Právní forma","
",OFFSET(Zdroj!H$16,'k rozhodnutí'!$A255,0),"
",IF(OFFSET(Zdroj!I$16,'k rozhodnutí'!$A255,0)="","","IČO: "),OFFSET(Zdroj!I$16,'k rozhodnutí'!$A255,0),"
","B.Ú. ",IF(OFFSET(Zdroj!J$16,'k rozhodnutí'!$A255,0)="","","Anonymizováno")),CONCATENATE("Okres:","
",OFFSET(Zdroj!CH$16,'k rozhodnutí'!$A255,0),"
","Právní forma","
",OFFSET(Zdroj!H$16,'k rozhodnutí'!$A255,0),"
",IF(OFFSET(Zdroj!I$16,'k rozhodnutí'!$A255,0)="","","IČO: "),OFFSET(Zdroj!I$16,'k rozhodnutí'!$A255,0),"
","B.Ú. ",OFFSET(Zdroj!J$16,'k rozhodnutí'!$A255,0))))</f>
        <v/>
      </c>
      <c r="D257" s="3" t="str">
        <f ca="1">IF($B256="","",OFFSET(Zdroj!O$16,'k rozhodnutí'!$A255,0))</f>
        <v/>
      </c>
      <c r="E257" s="115"/>
      <c r="F257" s="18"/>
      <c r="G257" s="114"/>
      <c r="H257" s="116"/>
      <c r="I257" s="117"/>
      <c r="J257" s="110"/>
      <c r="K257" s="110"/>
      <c r="L257" s="110"/>
      <c r="M257" s="110"/>
      <c r="N257" s="110"/>
      <c r="O257" s="110"/>
      <c r="P257" s="110"/>
    </row>
    <row r="258" spans="1:16" x14ac:dyDescent="0.25">
      <c r="A258" s="49">
        <f>ROW()/3-1</f>
        <v>85</v>
      </c>
      <c r="B258" s="113"/>
      <c r="C258" s="16" t="str">
        <f ca="1">IF($B256="","",IF(Zdroj!$AS$9="ano",IF(OFFSET(Zdroj!M$16,'k rozhodnutí'!$A255,0)="","","Anonymizováno"),IF(OFFSET(Zdroj!M$16,'k rozhodnutí'!$A255,0)="","",OFFSET(Zdroj!M$16,'k rozhodnutí'!$A255,0))))</f>
        <v/>
      </c>
      <c r="D258" s="3" t="str">
        <f ca="1">IF($B256="","",CONCATENATE("Dotace bude použita na:","
",OFFSET(Zdroj!P$16,'k rozhodnutí'!$A255,0)))</f>
        <v/>
      </c>
      <c r="E258" s="115"/>
      <c r="F258" s="19" t="str">
        <f ca="1">IF($B256="","",OFFSET(Zdroj!V$16,'k rozhodnutí'!$A255,0))</f>
        <v/>
      </c>
      <c r="G258" s="23" t="str">
        <f ca="1">IF($B256="","",OFFSET(Zdroj!CC$16,'k rozhodnutí'!$A255,0))</f>
        <v/>
      </c>
      <c r="H258" s="116"/>
      <c r="I258" s="117"/>
      <c r="J258" s="110"/>
      <c r="K258" s="110"/>
      <c r="L258" s="110"/>
      <c r="M258" s="110"/>
      <c r="N258" s="110"/>
      <c r="O258" s="110"/>
      <c r="P258" s="110"/>
    </row>
    <row r="259" spans="1:16" ht="15.75" x14ac:dyDescent="0.25">
      <c r="A259" s="49"/>
      <c r="B259" s="60" t="str">
        <f ca="1">IF(OFFSET(Zdroj!$B$16,A258,0)&gt;0,A261,"")</f>
        <v/>
      </c>
      <c r="C259" s="2" t="str">
        <f ca="1">IF($B259="","",IF(Zdroj!$AS$9="ano",CONCATENATE(OFFSET(Zdroj!C$16,'k rozhodnutí'!$A258,0),"
","Anonymizováno","
",OFFSET(Zdroj!E$16,'k rozhodnutí'!$A258,0),"
",OFFSET(Zdroj!F$16,'k rozhodnutí'!$A258,0)),CONCATENATE(OFFSET(Zdroj!C$16,'k rozhodnutí'!$A258,0),"
",OFFSET(Zdroj!D$16,'k rozhodnutí'!$A258,0),"
",OFFSET(Zdroj!E$16,'k rozhodnutí'!$A258,0),"
",OFFSET(Zdroj!F$16,'k rozhodnutí'!$A258,0))))</f>
        <v/>
      </c>
      <c r="D259" s="11" t="str">
        <f ca="1">IF($B259="","",OFFSET(Zdroj!N$16,'k rozhodnutí'!$A258,0))</f>
        <v/>
      </c>
      <c r="E259" s="115" t="str">
        <f ca="1">IF($B259="","",OFFSET(Zdroj!T$16,'k rozhodnutí'!$A258,0))</f>
        <v/>
      </c>
      <c r="F259" s="19" t="str">
        <f ca="1">IF($B259="","",OFFSET(Zdroj!U$16,'k rozhodnutí'!$A258,0))</f>
        <v/>
      </c>
      <c r="G259" s="114" t="str">
        <f ca="1">IF($B259="","",OFFSET(Zdroj!W$16,'k rozhodnutí'!$A258,0))</f>
        <v/>
      </c>
      <c r="H259" s="116" t="str">
        <f ca="1">IF($B259="","",OFFSET(Zdroj!Y$16,'k rozhodnutí'!$A258,0))</f>
        <v/>
      </c>
      <c r="I259" s="117" t="str">
        <f ca="1">IF(B259="","",'k rozhodnutí detailní'!I259)</f>
        <v/>
      </c>
      <c r="J259" s="110" t="str">
        <f ca="1">IF($B259="","",OFFSET(Zdroj!Z$16,'k rozhodnutí'!$A258,0))</f>
        <v/>
      </c>
      <c r="K259" s="110" t="str">
        <f ca="1">IF($B259="","",OFFSET(Zdroj!AC$16,'k rozhodnutí'!$A258,0))</f>
        <v/>
      </c>
      <c r="L259" s="110" t="str">
        <f ca="1">IF($B259="","",OFFSET(Zdroj!AD$16,'k rozhodnutí'!$A258,0))</f>
        <v/>
      </c>
      <c r="M259" s="110" t="str">
        <f ca="1">IF($B259="","",OFFSET(Zdroj!AE$16,'k rozhodnutí'!$A258,0))</f>
        <v/>
      </c>
      <c r="N259" s="110" t="str">
        <f ca="1">IF($B259="","",OFFSET(Zdroj!AF$16,'k rozhodnutí'!$A258,0))</f>
        <v/>
      </c>
      <c r="O259" s="110" t="str">
        <f ca="1">IF($B259="","",OFFSET(Zdroj!AG$16,'k rozhodnutí'!$A258,0))</f>
        <v/>
      </c>
      <c r="P259" s="110" t="str">
        <f ca="1">IF($B259="","",OFFSET(Zdroj!AH$16,'k rozhodnutí'!$A258,0))</f>
        <v/>
      </c>
    </row>
    <row r="260" spans="1:16" x14ac:dyDescent="0.25">
      <c r="A260" s="49"/>
      <c r="B260" s="113" t="str">
        <f ca="1">IF(OFFSET(Zdroj!$B$16,A258,0)&gt;0,OFFSET(Zdroj!$B$16,A258,0)+0,"")</f>
        <v/>
      </c>
      <c r="C260" s="2" t="str">
        <f ca="1">IF($B259="","",IF(Zdroj!$AS$9="ano",CONCATENATE("Okres:","
",OFFSET(Zdroj!CH$16,'k rozhodnutí'!$A258,0),"
","Právní forma","
",OFFSET(Zdroj!H$16,'k rozhodnutí'!$A258,0),"
",IF(OFFSET(Zdroj!I$16,'k rozhodnutí'!$A258,0)="","","IČO: "),OFFSET(Zdroj!I$16,'k rozhodnutí'!$A258,0),"
","B.Ú. ",IF(OFFSET(Zdroj!J$16,'k rozhodnutí'!$A258,0)="","","Anonymizováno")),CONCATENATE("Okres:","
",OFFSET(Zdroj!CH$16,'k rozhodnutí'!$A258,0),"
","Právní forma","
",OFFSET(Zdroj!H$16,'k rozhodnutí'!$A258,0),"
",IF(OFFSET(Zdroj!I$16,'k rozhodnutí'!$A258,0)="","","IČO: "),OFFSET(Zdroj!I$16,'k rozhodnutí'!$A258,0),"
","B.Ú. ",OFFSET(Zdroj!J$16,'k rozhodnutí'!$A258,0))))</f>
        <v/>
      </c>
      <c r="D260" s="3" t="str">
        <f ca="1">IF($B259="","",OFFSET(Zdroj!O$16,'k rozhodnutí'!$A258,0))</f>
        <v/>
      </c>
      <c r="E260" s="115"/>
      <c r="F260" s="18"/>
      <c r="G260" s="114"/>
      <c r="H260" s="116"/>
      <c r="I260" s="117"/>
      <c r="J260" s="110"/>
      <c r="K260" s="110"/>
      <c r="L260" s="110"/>
      <c r="M260" s="110"/>
      <c r="N260" s="110"/>
      <c r="O260" s="110"/>
      <c r="P260" s="110"/>
    </row>
    <row r="261" spans="1:16" x14ac:dyDescent="0.25">
      <c r="A261" s="49">
        <f>ROW()/3-1</f>
        <v>86</v>
      </c>
      <c r="B261" s="113"/>
      <c r="C261" s="16" t="str">
        <f ca="1">IF($B259="","",IF(Zdroj!$AS$9="ano",IF(OFFSET(Zdroj!M$16,'k rozhodnutí'!$A258,0)="","","Anonymizováno"),IF(OFFSET(Zdroj!M$16,'k rozhodnutí'!$A258,0)="","",OFFSET(Zdroj!M$16,'k rozhodnutí'!$A258,0))))</f>
        <v/>
      </c>
      <c r="D261" s="3" t="str">
        <f ca="1">IF($B259="","",CONCATENATE("Dotace bude použita na:","
",OFFSET(Zdroj!P$16,'k rozhodnutí'!$A258,0)))</f>
        <v/>
      </c>
      <c r="E261" s="115"/>
      <c r="F261" s="19" t="str">
        <f ca="1">IF($B259="","",OFFSET(Zdroj!V$16,'k rozhodnutí'!$A258,0))</f>
        <v/>
      </c>
      <c r="G261" s="23" t="str">
        <f ca="1">IF($B259="","",OFFSET(Zdroj!CC$16,'k rozhodnutí'!$A258,0))</f>
        <v/>
      </c>
      <c r="H261" s="116"/>
      <c r="I261" s="117"/>
      <c r="J261" s="110"/>
      <c r="K261" s="110"/>
      <c r="L261" s="110"/>
      <c r="M261" s="110"/>
      <c r="N261" s="110"/>
      <c r="O261" s="110"/>
      <c r="P261" s="110"/>
    </row>
    <row r="262" spans="1:16" ht="15.75" x14ac:dyDescent="0.25">
      <c r="A262" s="49"/>
      <c r="B262" s="60" t="str">
        <f ca="1">IF(OFFSET(Zdroj!$B$16,A261,0)&gt;0,A264,"")</f>
        <v/>
      </c>
      <c r="C262" s="2" t="str">
        <f ca="1">IF($B262="","",IF(Zdroj!$AS$9="ano",CONCATENATE(OFFSET(Zdroj!C$16,'k rozhodnutí'!$A261,0),"
","Anonymizováno","
",OFFSET(Zdroj!E$16,'k rozhodnutí'!$A261,0),"
",OFFSET(Zdroj!F$16,'k rozhodnutí'!$A261,0)),CONCATENATE(OFFSET(Zdroj!C$16,'k rozhodnutí'!$A261,0),"
",OFFSET(Zdroj!D$16,'k rozhodnutí'!$A261,0),"
",OFFSET(Zdroj!E$16,'k rozhodnutí'!$A261,0),"
",OFFSET(Zdroj!F$16,'k rozhodnutí'!$A261,0))))</f>
        <v/>
      </c>
      <c r="D262" s="11" t="str">
        <f ca="1">IF($B262="","",OFFSET(Zdroj!N$16,'k rozhodnutí'!$A261,0))</f>
        <v/>
      </c>
      <c r="E262" s="115" t="str">
        <f ca="1">IF($B262="","",OFFSET(Zdroj!T$16,'k rozhodnutí'!$A261,0))</f>
        <v/>
      </c>
      <c r="F262" s="19" t="str">
        <f ca="1">IF($B262="","",OFFSET(Zdroj!U$16,'k rozhodnutí'!$A261,0))</f>
        <v/>
      </c>
      <c r="G262" s="114" t="str">
        <f ca="1">IF($B262="","",OFFSET(Zdroj!W$16,'k rozhodnutí'!$A261,0))</f>
        <v/>
      </c>
      <c r="H262" s="116" t="str">
        <f ca="1">IF($B262="","",OFFSET(Zdroj!Y$16,'k rozhodnutí'!$A261,0))</f>
        <v/>
      </c>
      <c r="I262" s="117" t="str">
        <f ca="1">IF(B262="","",'k rozhodnutí detailní'!I262)</f>
        <v/>
      </c>
      <c r="J262" s="110" t="str">
        <f ca="1">IF($B262="","",OFFSET(Zdroj!Z$16,'k rozhodnutí'!$A261,0))</f>
        <v/>
      </c>
      <c r="K262" s="110" t="str">
        <f ca="1">IF($B262="","",OFFSET(Zdroj!AC$16,'k rozhodnutí'!$A261,0))</f>
        <v/>
      </c>
      <c r="L262" s="110" t="str">
        <f ca="1">IF($B262="","",OFFSET(Zdroj!AD$16,'k rozhodnutí'!$A261,0))</f>
        <v/>
      </c>
      <c r="M262" s="110" t="str">
        <f ca="1">IF($B262="","",OFFSET(Zdroj!AE$16,'k rozhodnutí'!$A261,0))</f>
        <v/>
      </c>
      <c r="N262" s="110" t="str">
        <f ca="1">IF($B262="","",OFFSET(Zdroj!AF$16,'k rozhodnutí'!$A261,0))</f>
        <v/>
      </c>
      <c r="O262" s="110" t="str">
        <f ca="1">IF($B262="","",OFFSET(Zdroj!AG$16,'k rozhodnutí'!$A261,0))</f>
        <v/>
      </c>
      <c r="P262" s="110" t="str">
        <f ca="1">IF($B262="","",OFFSET(Zdroj!AH$16,'k rozhodnutí'!$A261,0))</f>
        <v/>
      </c>
    </row>
    <row r="263" spans="1:16" x14ac:dyDescent="0.25">
      <c r="A263" s="49"/>
      <c r="B263" s="113" t="str">
        <f ca="1">IF(OFFSET(Zdroj!$B$16,A261,0)&gt;0,OFFSET(Zdroj!$B$16,A261,0)+0,"")</f>
        <v/>
      </c>
      <c r="C263" s="2" t="str">
        <f ca="1">IF($B262="","",IF(Zdroj!$AS$9="ano",CONCATENATE("Okres:","
",OFFSET(Zdroj!CH$16,'k rozhodnutí'!$A261,0),"
","Právní forma","
",OFFSET(Zdroj!H$16,'k rozhodnutí'!$A261,0),"
",IF(OFFSET(Zdroj!I$16,'k rozhodnutí'!$A261,0)="","","IČO: "),OFFSET(Zdroj!I$16,'k rozhodnutí'!$A261,0),"
","B.Ú. ",IF(OFFSET(Zdroj!J$16,'k rozhodnutí'!$A261,0)="","","Anonymizováno")),CONCATENATE("Okres:","
",OFFSET(Zdroj!CH$16,'k rozhodnutí'!$A261,0),"
","Právní forma","
",OFFSET(Zdroj!H$16,'k rozhodnutí'!$A261,0),"
",IF(OFFSET(Zdroj!I$16,'k rozhodnutí'!$A261,0)="","","IČO: "),OFFSET(Zdroj!I$16,'k rozhodnutí'!$A261,0),"
","B.Ú. ",OFFSET(Zdroj!J$16,'k rozhodnutí'!$A261,0))))</f>
        <v/>
      </c>
      <c r="D263" s="3" t="str">
        <f ca="1">IF($B262="","",OFFSET(Zdroj!O$16,'k rozhodnutí'!$A261,0))</f>
        <v/>
      </c>
      <c r="E263" s="115"/>
      <c r="F263" s="18"/>
      <c r="G263" s="114"/>
      <c r="H263" s="116"/>
      <c r="I263" s="117"/>
      <c r="J263" s="110"/>
      <c r="K263" s="110"/>
      <c r="L263" s="110"/>
      <c r="M263" s="110"/>
      <c r="N263" s="110"/>
      <c r="O263" s="110"/>
      <c r="P263" s="110"/>
    </row>
    <row r="264" spans="1:16" x14ac:dyDescent="0.25">
      <c r="A264" s="49">
        <f>ROW()/3-1</f>
        <v>87</v>
      </c>
      <c r="B264" s="113"/>
      <c r="C264" s="16" t="str">
        <f ca="1">IF($B262="","",IF(Zdroj!$AS$9="ano",IF(OFFSET(Zdroj!M$16,'k rozhodnutí'!$A261,0)="","","Anonymizováno"),IF(OFFSET(Zdroj!M$16,'k rozhodnutí'!$A261,0)="","",OFFSET(Zdroj!M$16,'k rozhodnutí'!$A261,0))))</f>
        <v/>
      </c>
      <c r="D264" s="3" t="str">
        <f ca="1">IF($B262="","",CONCATENATE("Dotace bude použita na:","
",OFFSET(Zdroj!P$16,'k rozhodnutí'!$A261,0)))</f>
        <v/>
      </c>
      <c r="E264" s="115"/>
      <c r="F264" s="19" t="str">
        <f ca="1">IF($B262="","",OFFSET(Zdroj!V$16,'k rozhodnutí'!$A261,0))</f>
        <v/>
      </c>
      <c r="G264" s="23" t="str">
        <f ca="1">IF($B262="","",OFFSET(Zdroj!CC$16,'k rozhodnutí'!$A261,0))</f>
        <v/>
      </c>
      <c r="H264" s="116"/>
      <c r="I264" s="117"/>
      <c r="J264" s="110"/>
      <c r="K264" s="110"/>
      <c r="L264" s="110"/>
      <c r="M264" s="110"/>
      <c r="N264" s="110"/>
      <c r="O264" s="110"/>
      <c r="P264" s="110"/>
    </row>
    <row r="265" spans="1:16" ht="15.75" x14ac:dyDescent="0.25">
      <c r="A265" s="49"/>
      <c r="B265" s="60" t="str">
        <f ca="1">IF(OFFSET(Zdroj!$B$16,A264,0)&gt;0,A267,"")</f>
        <v/>
      </c>
      <c r="C265" s="2" t="str">
        <f ca="1">IF($B265="","",IF(Zdroj!$AS$9="ano",CONCATENATE(OFFSET(Zdroj!C$16,'k rozhodnutí'!$A264,0),"
","Anonymizováno","
",OFFSET(Zdroj!E$16,'k rozhodnutí'!$A264,0),"
",OFFSET(Zdroj!F$16,'k rozhodnutí'!$A264,0)),CONCATENATE(OFFSET(Zdroj!C$16,'k rozhodnutí'!$A264,0),"
",OFFSET(Zdroj!D$16,'k rozhodnutí'!$A264,0),"
",OFFSET(Zdroj!E$16,'k rozhodnutí'!$A264,0),"
",OFFSET(Zdroj!F$16,'k rozhodnutí'!$A264,0))))</f>
        <v/>
      </c>
      <c r="D265" s="11" t="str">
        <f ca="1">IF($B265="","",OFFSET(Zdroj!N$16,'k rozhodnutí'!$A264,0))</f>
        <v/>
      </c>
      <c r="E265" s="115" t="str">
        <f ca="1">IF($B265="","",OFFSET(Zdroj!T$16,'k rozhodnutí'!$A264,0))</f>
        <v/>
      </c>
      <c r="F265" s="19" t="str">
        <f ca="1">IF($B265="","",OFFSET(Zdroj!U$16,'k rozhodnutí'!$A264,0))</f>
        <v/>
      </c>
      <c r="G265" s="114" t="str">
        <f ca="1">IF($B265="","",OFFSET(Zdroj!W$16,'k rozhodnutí'!$A264,0))</f>
        <v/>
      </c>
      <c r="H265" s="116" t="str">
        <f ca="1">IF($B265="","",OFFSET(Zdroj!Y$16,'k rozhodnutí'!$A264,0))</f>
        <v/>
      </c>
      <c r="I265" s="117" t="str">
        <f ca="1">IF(B265="","",'k rozhodnutí detailní'!I265)</f>
        <v/>
      </c>
      <c r="J265" s="110" t="str">
        <f ca="1">IF($B265="","",OFFSET(Zdroj!Z$16,'k rozhodnutí'!$A264,0))</f>
        <v/>
      </c>
      <c r="K265" s="110" t="str">
        <f ca="1">IF($B265="","",OFFSET(Zdroj!AC$16,'k rozhodnutí'!$A264,0))</f>
        <v/>
      </c>
      <c r="L265" s="110" t="str">
        <f ca="1">IF($B265="","",OFFSET(Zdroj!AD$16,'k rozhodnutí'!$A264,0))</f>
        <v/>
      </c>
      <c r="M265" s="110" t="str">
        <f ca="1">IF($B265="","",OFFSET(Zdroj!AE$16,'k rozhodnutí'!$A264,0))</f>
        <v/>
      </c>
      <c r="N265" s="110" t="str">
        <f ca="1">IF($B265="","",OFFSET(Zdroj!AF$16,'k rozhodnutí'!$A264,0))</f>
        <v/>
      </c>
      <c r="O265" s="110" t="str">
        <f ca="1">IF($B265="","",OFFSET(Zdroj!AG$16,'k rozhodnutí'!$A264,0))</f>
        <v/>
      </c>
      <c r="P265" s="110" t="str">
        <f ca="1">IF($B265="","",OFFSET(Zdroj!AH$16,'k rozhodnutí'!$A264,0))</f>
        <v/>
      </c>
    </row>
    <row r="266" spans="1:16" x14ac:dyDescent="0.25">
      <c r="A266" s="49"/>
      <c r="B266" s="113" t="str">
        <f ca="1">IF(OFFSET(Zdroj!$B$16,A264,0)&gt;0,OFFSET(Zdroj!$B$16,A264,0)+0,"")</f>
        <v/>
      </c>
      <c r="C266" s="2" t="str">
        <f ca="1">IF($B265="","",IF(Zdroj!$AS$9="ano",CONCATENATE("Okres:","
",OFFSET(Zdroj!CH$16,'k rozhodnutí'!$A264,0),"
","Právní forma","
",OFFSET(Zdroj!H$16,'k rozhodnutí'!$A264,0),"
",IF(OFFSET(Zdroj!I$16,'k rozhodnutí'!$A264,0)="","","IČO: "),OFFSET(Zdroj!I$16,'k rozhodnutí'!$A264,0),"
","B.Ú. ",IF(OFFSET(Zdroj!J$16,'k rozhodnutí'!$A264,0)="","","Anonymizováno")),CONCATENATE("Okres:","
",OFFSET(Zdroj!CH$16,'k rozhodnutí'!$A264,0),"
","Právní forma","
",OFFSET(Zdroj!H$16,'k rozhodnutí'!$A264,0),"
",IF(OFFSET(Zdroj!I$16,'k rozhodnutí'!$A264,0)="","","IČO: "),OFFSET(Zdroj!I$16,'k rozhodnutí'!$A264,0),"
","B.Ú. ",OFFSET(Zdroj!J$16,'k rozhodnutí'!$A264,0))))</f>
        <v/>
      </c>
      <c r="D266" s="3" t="str">
        <f ca="1">IF($B265="","",OFFSET(Zdroj!O$16,'k rozhodnutí'!$A264,0))</f>
        <v/>
      </c>
      <c r="E266" s="115"/>
      <c r="F266" s="18"/>
      <c r="G266" s="114"/>
      <c r="H266" s="116"/>
      <c r="I266" s="117"/>
      <c r="J266" s="110"/>
      <c r="K266" s="110"/>
      <c r="L266" s="110"/>
      <c r="M266" s="110"/>
      <c r="N266" s="110"/>
      <c r="O266" s="110"/>
      <c r="P266" s="110"/>
    </row>
    <row r="267" spans="1:16" x14ac:dyDescent="0.25">
      <c r="A267" s="49">
        <f>ROW()/3-1</f>
        <v>88</v>
      </c>
      <c r="B267" s="113"/>
      <c r="C267" s="16" t="str">
        <f ca="1">IF($B265="","",IF(Zdroj!$AS$9="ano",IF(OFFSET(Zdroj!M$16,'k rozhodnutí'!$A264,0)="","","Anonymizováno"),IF(OFFSET(Zdroj!M$16,'k rozhodnutí'!$A264,0)="","",OFFSET(Zdroj!M$16,'k rozhodnutí'!$A264,0))))</f>
        <v/>
      </c>
      <c r="D267" s="3" t="str">
        <f ca="1">IF($B265="","",CONCATENATE("Dotace bude použita na:","
",OFFSET(Zdroj!P$16,'k rozhodnutí'!$A264,0)))</f>
        <v/>
      </c>
      <c r="E267" s="115"/>
      <c r="F267" s="19" t="str">
        <f ca="1">IF($B265="","",OFFSET(Zdroj!V$16,'k rozhodnutí'!$A264,0))</f>
        <v/>
      </c>
      <c r="G267" s="23" t="str">
        <f ca="1">IF($B265="","",OFFSET(Zdroj!CC$16,'k rozhodnutí'!$A264,0))</f>
        <v/>
      </c>
      <c r="H267" s="116"/>
      <c r="I267" s="117"/>
      <c r="J267" s="110"/>
      <c r="K267" s="110"/>
      <c r="L267" s="110"/>
      <c r="M267" s="110"/>
      <c r="N267" s="110"/>
      <c r="O267" s="110"/>
      <c r="P267" s="110"/>
    </row>
    <row r="268" spans="1:16" ht="15.75" x14ac:dyDescent="0.25">
      <c r="A268" s="49"/>
      <c r="B268" s="60" t="str">
        <f ca="1">IF(OFFSET(Zdroj!$B$16,A267,0)&gt;0,A270,"")</f>
        <v/>
      </c>
      <c r="C268" s="2" t="str">
        <f ca="1">IF($B268="","",IF(Zdroj!$AS$9="ano",CONCATENATE(OFFSET(Zdroj!C$16,'k rozhodnutí'!$A267,0),"
","Anonymizováno","
",OFFSET(Zdroj!E$16,'k rozhodnutí'!$A267,0),"
",OFFSET(Zdroj!F$16,'k rozhodnutí'!$A267,0)),CONCATENATE(OFFSET(Zdroj!C$16,'k rozhodnutí'!$A267,0),"
",OFFSET(Zdroj!D$16,'k rozhodnutí'!$A267,0),"
",OFFSET(Zdroj!E$16,'k rozhodnutí'!$A267,0),"
",OFFSET(Zdroj!F$16,'k rozhodnutí'!$A267,0))))</f>
        <v/>
      </c>
      <c r="D268" s="11" t="str">
        <f ca="1">IF($B268="","",OFFSET(Zdroj!N$16,'k rozhodnutí'!$A267,0))</f>
        <v/>
      </c>
      <c r="E268" s="115" t="str">
        <f ca="1">IF($B268="","",OFFSET(Zdroj!T$16,'k rozhodnutí'!$A267,0))</f>
        <v/>
      </c>
      <c r="F268" s="19" t="str">
        <f ca="1">IF($B268="","",OFFSET(Zdroj!U$16,'k rozhodnutí'!$A267,0))</f>
        <v/>
      </c>
      <c r="G268" s="114" t="str">
        <f ca="1">IF($B268="","",OFFSET(Zdroj!W$16,'k rozhodnutí'!$A267,0))</f>
        <v/>
      </c>
      <c r="H268" s="116" t="str">
        <f ca="1">IF($B268="","",OFFSET(Zdroj!Y$16,'k rozhodnutí'!$A267,0))</f>
        <v/>
      </c>
      <c r="I268" s="117" t="str">
        <f ca="1">IF(B268="","",'k rozhodnutí detailní'!I268)</f>
        <v/>
      </c>
      <c r="J268" s="110" t="str">
        <f ca="1">IF($B268="","",OFFSET(Zdroj!Z$16,'k rozhodnutí'!$A267,0))</f>
        <v/>
      </c>
      <c r="K268" s="110" t="str">
        <f ca="1">IF($B268="","",OFFSET(Zdroj!AC$16,'k rozhodnutí'!$A267,0))</f>
        <v/>
      </c>
      <c r="L268" s="110" t="str">
        <f ca="1">IF($B268="","",OFFSET(Zdroj!AD$16,'k rozhodnutí'!$A267,0))</f>
        <v/>
      </c>
      <c r="M268" s="110" t="str">
        <f ca="1">IF($B268="","",OFFSET(Zdroj!AE$16,'k rozhodnutí'!$A267,0))</f>
        <v/>
      </c>
      <c r="N268" s="110" t="str">
        <f ca="1">IF($B268="","",OFFSET(Zdroj!AF$16,'k rozhodnutí'!$A267,0))</f>
        <v/>
      </c>
      <c r="O268" s="110" t="str">
        <f ca="1">IF($B268="","",OFFSET(Zdroj!AG$16,'k rozhodnutí'!$A267,0))</f>
        <v/>
      </c>
      <c r="P268" s="110" t="str">
        <f ca="1">IF($B268="","",OFFSET(Zdroj!AH$16,'k rozhodnutí'!$A267,0))</f>
        <v/>
      </c>
    </row>
    <row r="269" spans="1:16" x14ac:dyDescent="0.25">
      <c r="A269" s="49"/>
      <c r="B269" s="113" t="str">
        <f ca="1">IF(OFFSET(Zdroj!$B$16,A267,0)&gt;0,OFFSET(Zdroj!$B$16,A267,0)+0,"")</f>
        <v/>
      </c>
      <c r="C269" s="2" t="str">
        <f ca="1">IF($B268="","",IF(Zdroj!$AS$9="ano",CONCATENATE("Okres:","
",OFFSET(Zdroj!CH$16,'k rozhodnutí'!$A267,0),"
","Právní forma","
",OFFSET(Zdroj!H$16,'k rozhodnutí'!$A267,0),"
",IF(OFFSET(Zdroj!I$16,'k rozhodnutí'!$A267,0)="","","IČO: "),OFFSET(Zdroj!I$16,'k rozhodnutí'!$A267,0),"
","B.Ú. ",IF(OFFSET(Zdroj!J$16,'k rozhodnutí'!$A267,0)="","","Anonymizováno")),CONCATENATE("Okres:","
",OFFSET(Zdroj!CH$16,'k rozhodnutí'!$A267,0),"
","Právní forma","
",OFFSET(Zdroj!H$16,'k rozhodnutí'!$A267,0),"
",IF(OFFSET(Zdroj!I$16,'k rozhodnutí'!$A267,0)="","","IČO: "),OFFSET(Zdroj!I$16,'k rozhodnutí'!$A267,0),"
","B.Ú. ",OFFSET(Zdroj!J$16,'k rozhodnutí'!$A267,0))))</f>
        <v/>
      </c>
      <c r="D269" s="3" t="str">
        <f ca="1">IF($B268="","",OFFSET(Zdroj!O$16,'k rozhodnutí'!$A267,0))</f>
        <v/>
      </c>
      <c r="E269" s="115"/>
      <c r="F269" s="18"/>
      <c r="G269" s="114"/>
      <c r="H269" s="116"/>
      <c r="I269" s="117"/>
      <c r="J269" s="110"/>
      <c r="K269" s="110"/>
      <c r="L269" s="110"/>
      <c r="M269" s="110"/>
      <c r="N269" s="110"/>
      <c r="O269" s="110"/>
      <c r="P269" s="110"/>
    </row>
    <row r="270" spans="1:16" x14ac:dyDescent="0.25">
      <c r="A270" s="49">
        <f>ROW()/3-1</f>
        <v>89</v>
      </c>
      <c r="B270" s="113"/>
      <c r="C270" s="16" t="str">
        <f ca="1">IF($B268="","",IF(Zdroj!$AS$9="ano",IF(OFFSET(Zdroj!M$16,'k rozhodnutí'!$A267,0)="","","Anonymizováno"),IF(OFFSET(Zdroj!M$16,'k rozhodnutí'!$A267,0)="","",OFFSET(Zdroj!M$16,'k rozhodnutí'!$A267,0))))</f>
        <v/>
      </c>
      <c r="D270" s="3" t="str">
        <f ca="1">IF($B268="","",CONCATENATE("Dotace bude použita na:","
",OFFSET(Zdroj!P$16,'k rozhodnutí'!$A267,0)))</f>
        <v/>
      </c>
      <c r="E270" s="115"/>
      <c r="F270" s="19" t="str">
        <f ca="1">IF($B268="","",OFFSET(Zdroj!V$16,'k rozhodnutí'!$A267,0))</f>
        <v/>
      </c>
      <c r="G270" s="23" t="str">
        <f ca="1">IF($B268="","",OFFSET(Zdroj!CC$16,'k rozhodnutí'!$A267,0))</f>
        <v/>
      </c>
      <c r="H270" s="116"/>
      <c r="I270" s="117"/>
      <c r="J270" s="110"/>
      <c r="K270" s="110"/>
      <c r="L270" s="110"/>
      <c r="M270" s="110"/>
      <c r="N270" s="110"/>
      <c r="O270" s="110"/>
      <c r="P270" s="110"/>
    </row>
    <row r="271" spans="1:16" ht="15.75" x14ac:dyDescent="0.25">
      <c r="A271" s="49"/>
      <c r="B271" s="60" t="str">
        <f ca="1">IF(OFFSET(Zdroj!$B$16,A270,0)&gt;0,A273,"")</f>
        <v/>
      </c>
      <c r="C271" s="2" t="str">
        <f ca="1">IF($B271="","",IF(Zdroj!$AS$9="ano",CONCATENATE(OFFSET(Zdroj!C$16,'k rozhodnutí'!$A270,0),"
","Anonymizováno","
",OFFSET(Zdroj!E$16,'k rozhodnutí'!$A270,0),"
",OFFSET(Zdroj!F$16,'k rozhodnutí'!$A270,0)),CONCATENATE(OFFSET(Zdroj!C$16,'k rozhodnutí'!$A270,0),"
",OFFSET(Zdroj!D$16,'k rozhodnutí'!$A270,0),"
",OFFSET(Zdroj!E$16,'k rozhodnutí'!$A270,0),"
",OFFSET(Zdroj!F$16,'k rozhodnutí'!$A270,0))))</f>
        <v/>
      </c>
      <c r="D271" s="11" t="str">
        <f ca="1">IF($B271="","",OFFSET(Zdroj!N$16,'k rozhodnutí'!$A270,0))</f>
        <v/>
      </c>
      <c r="E271" s="115" t="str">
        <f ca="1">IF($B271="","",OFFSET(Zdroj!T$16,'k rozhodnutí'!$A270,0))</f>
        <v/>
      </c>
      <c r="F271" s="19" t="str">
        <f ca="1">IF($B271="","",OFFSET(Zdroj!U$16,'k rozhodnutí'!$A270,0))</f>
        <v/>
      </c>
      <c r="G271" s="114" t="str">
        <f ca="1">IF($B271="","",OFFSET(Zdroj!W$16,'k rozhodnutí'!$A270,0))</f>
        <v/>
      </c>
      <c r="H271" s="116" t="str">
        <f ca="1">IF($B271="","",OFFSET(Zdroj!Y$16,'k rozhodnutí'!$A270,0))</f>
        <v/>
      </c>
      <c r="I271" s="117" t="str">
        <f ca="1">IF(B271="","",'k rozhodnutí detailní'!I271)</f>
        <v/>
      </c>
      <c r="J271" s="110" t="str">
        <f ca="1">IF($B271="","",OFFSET(Zdroj!Z$16,'k rozhodnutí'!$A270,0))</f>
        <v/>
      </c>
      <c r="K271" s="110" t="str">
        <f ca="1">IF($B271="","",OFFSET(Zdroj!AC$16,'k rozhodnutí'!$A270,0))</f>
        <v/>
      </c>
      <c r="L271" s="110" t="str">
        <f ca="1">IF($B271="","",OFFSET(Zdroj!AD$16,'k rozhodnutí'!$A270,0))</f>
        <v/>
      </c>
      <c r="M271" s="110" t="str">
        <f ca="1">IF($B271="","",OFFSET(Zdroj!AE$16,'k rozhodnutí'!$A270,0))</f>
        <v/>
      </c>
      <c r="N271" s="110" t="str">
        <f ca="1">IF($B271="","",OFFSET(Zdroj!AF$16,'k rozhodnutí'!$A270,0))</f>
        <v/>
      </c>
      <c r="O271" s="110" t="str">
        <f ca="1">IF($B271="","",OFFSET(Zdroj!AG$16,'k rozhodnutí'!$A270,0))</f>
        <v/>
      </c>
      <c r="P271" s="110" t="str">
        <f ca="1">IF($B271="","",OFFSET(Zdroj!AH$16,'k rozhodnutí'!$A270,0))</f>
        <v/>
      </c>
    </row>
    <row r="272" spans="1:16" x14ac:dyDescent="0.25">
      <c r="A272" s="49"/>
      <c r="B272" s="113" t="str">
        <f ca="1">IF(OFFSET(Zdroj!$B$16,A270,0)&gt;0,OFFSET(Zdroj!$B$16,A270,0)+0,"")</f>
        <v/>
      </c>
      <c r="C272" s="2" t="str">
        <f ca="1">IF($B271="","",IF(Zdroj!$AS$9="ano",CONCATENATE("Okres:","
",OFFSET(Zdroj!CH$16,'k rozhodnutí'!$A270,0),"
","Právní forma","
",OFFSET(Zdroj!H$16,'k rozhodnutí'!$A270,0),"
",IF(OFFSET(Zdroj!I$16,'k rozhodnutí'!$A270,0)="","","IČO: "),OFFSET(Zdroj!I$16,'k rozhodnutí'!$A270,0),"
","B.Ú. ",IF(OFFSET(Zdroj!J$16,'k rozhodnutí'!$A270,0)="","","Anonymizováno")),CONCATENATE("Okres:","
",OFFSET(Zdroj!CH$16,'k rozhodnutí'!$A270,0),"
","Právní forma","
",OFFSET(Zdroj!H$16,'k rozhodnutí'!$A270,0),"
",IF(OFFSET(Zdroj!I$16,'k rozhodnutí'!$A270,0)="","","IČO: "),OFFSET(Zdroj!I$16,'k rozhodnutí'!$A270,0),"
","B.Ú. ",OFFSET(Zdroj!J$16,'k rozhodnutí'!$A270,0))))</f>
        <v/>
      </c>
      <c r="D272" s="3" t="str">
        <f ca="1">IF($B271="","",OFFSET(Zdroj!O$16,'k rozhodnutí'!$A270,0))</f>
        <v/>
      </c>
      <c r="E272" s="115"/>
      <c r="F272" s="18"/>
      <c r="G272" s="114"/>
      <c r="H272" s="116"/>
      <c r="I272" s="117"/>
      <c r="J272" s="110"/>
      <c r="K272" s="110"/>
      <c r="L272" s="110"/>
      <c r="M272" s="110"/>
      <c r="N272" s="110"/>
      <c r="O272" s="110"/>
      <c r="P272" s="110"/>
    </row>
    <row r="273" spans="1:16" x14ac:dyDescent="0.25">
      <c r="A273" s="49">
        <f>ROW()/3-1</f>
        <v>90</v>
      </c>
      <c r="B273" s="113"/>
      <c r="C273" s="16" t="str">
        <f ca="1">IF($B271="","",IF(Zdroj!$AS$9="ano",IF(OFFSET(Zdroj!M$16,'k rozhodnutí'!$A270,0)="","","Anonymizováno"),IF(OFFSET(Zdroj!M$16,'k rozhodnutí'!$A270,0)="","",OFFSET(Zdroj!M$16,'k rozhodnutí'!$A270,0))))</f>
        <v/>
      </c>
      <c r="D273" s="3" t="str">
        <f ca="1">IF($B271="","",CONCATENATE("Dotace bude použita na:","
",OFFSET(Zdroj!P$16,'k rozhodnutí'!$A270,0)))</f>
        <v/>
      </c>
      <c r="E273" s="115"/>
      <c r="F273" s="19" t="str">
        <f ca="1">IF($B271="","",OFFSET(Zdroj!V$16,'k rozhodnutí'!$A270,0))</f>
        <v/>
      </c>
      <c r="G273" s="23" t="str">
        <f ca="1">IF($B271="","",OFFSET(Zdroj!CC$16,'k rozhodnutí'!$A270,0))</f>
        <v/>
      </c>
      <c r="H273" s="116"/>
      <c r="I273" s="117"/>
      <c r="J273" s="110"/>
      <c r="K273" s="110"/>
      <c r="L273" s="110"/>
      <c r="M273" s="110"/>
      <c r="N273" s="110"/>
      <c r="O273" s="110"/>
      <c r="P273" s="110"/>
    </row>
    <row r="274" spans="1:16" ht="15.75" x14ac:dyDescent="0.25">
      <c r="A274" s="49"/>
      <c r="B274" s="60" t="str">
        <f ca="1">IF(OFFSET(Zdroj!$B$16,A273,0)&gt;0,A276,"")</f>
        <v/>
      </c>
      <c r="C274" s="2" t="str">
        <f ca="1">IF($B274="","",IF(Zdroj!$AS$9="ano",CONCATENATE(OFFSET(Zdroj!C$16,'k rozhodnutí'!$A273,0),"
","Anonymizováno","
",OFFSET(Zdroj!E$16,'k rozhodnutí'!$A273,0),"
",OFFSET(Zdroj!F$16,'k rozhodnutí'!$A273,0)),CONCATENATE(OFFSET(Zdroj!C$16,'k rozhodnutí'!$A273,0),"
",OFFSET(Zdroj!D$16,'k rozhodnutí'!$A273,0),"
",OFFSET(Zdroj!E$16,'k rozhodnutí'!$A273,0),"
",OFFSET(Zdroj!F$16,'k rozhodnutí'!$A273,0))))</f>
        <v/>
      </c>
      <c r="D274" s="11" t="str">
        <f ca="1">IF($B274="","",OFFSET(Zdroj!N$16,'k rozhodnutí'!$A273,0))</f>
        <v/>
      </c>
      <c r="E274" s="115" t="str">
        <f ca="1">IF($B274="","",OFFSET(Zdroj!T$16,'k rozhodnutí'!$A273,0))</f>
        <v/>
      </c>
      <c r="F274" s="19" t="str">
        <f ca="1">IF($B274="","",OFFSET(Zdroj!U$16,'k rozhodnutí'!$A273,0))</f>
        <v/>
      </c>
      <c r="G274" s="114" t="str">
        <f ca="1">IF($B274="","",OFFSET(Zdroj!W$16,'k rozhodnutí'!$A273,0))</f>
        <v/>
      </c>
      <c r="H274" s="116" t="str">
        <f ca="1">IF($B274="","",OFFSET(Zdroj!Y$16,'k rozhodnutí'!$A273,0))</f>
        <v/>
      </c>
      <c r="I274" s="117" t="str">
        <f ca="1">IF(B274="","",'k rozhodnutí detailní'!I274)</f>
        <v/>
      </c>
      <c r="J274" s="110" t="str">
        <f ca="1">IF($B274="","",OFFSET(Zdroj!Z$16,'k rozhodnutí'!$A273,0))</f>
        <v/>
      </c>
      <c r="K274" s="110" t="str">
        <f ca="1">IF($B274="","",OFFSET(Zdroj!AC$16,'k rozhodnutí'!$A273,0))</f>
        <v/>
      </c>
      <c r="L274" s="110" t="str">
        <f ca="1">IF($B274="","",OFFSET(Zdroj!AD$16,'k rozhodnutí'!$A273,0))</f>
        <v/>
      </c>
      <c r="M274" s="110" t="str">
        <f ca="1">IF($B274="","",OFFSET(Zdroj!AE$16,'k rozhodnutí'!$A273,0))</f>
        <v/>
      </c>
      <c r="N274" s="110" t="str">
        <f ca="1">IF($B274="","",OFFSET(Zdroj!AF$16,'k rozhodnutí'!$A273,0))</f>
        <v/>
      </c>
      <c r="O274" s="110" t="str">
        <f ca="1">IF($B274="","",OFFSET(Zdroj!AG$16,'k rozhodnutí'!$A273,0))</f>
        <v/>
      </c>
      <c r="P274" s="110" t="str">
        <f ca="1">IF($B274="","",OFFSET(Zdroj!AH$16,'k rozhodnutí'!$A273,0))</f>
        <v/>
      </c>
    </row>
    <row r="275" spans="1:16" x14ac:dyDescent="0.25">
      <c r="A275" s="49"/>
      <c r="B275" s="113" t="str">
        <f ca="1">IF(OFFSET(Zdroj!$B$16,A273,0)&gt;0,OFFSET(Zdroj!$B$16,A273,0)+0,"")</f>
        <v/>
      </c>
      <c r="C275" s="2" t="str">
        <f ca="1">IF($B274="","",IF(Zdroj!$AS$9="ano",CONCATENATE("Okres:","
",OFFSET(Zdroj!CH$16,'k rozhodnutí'!$A273,0),"
","Právní forma","
",OFFSET(Zdroj!H$16,'k rozhodnutí'!$A273,0),"
",IF(OFFSET(Zdroj!I$16,'k rozhodnutí'!$A273,0)="","","IČO: "),OFFSET(Zdroj!I$16,'k rozhodnutí'!$A273,0),"
","B.Ú. ",IF(OFFSET(Zdroj!J$16,'k rozhodnutí'!$A273,0)="","","Anonymizováno")),CONCATENATE("Okres:","
",OFFSET(Zdroj!CH$16,'k rozhodnutí'!$A273,0),"
","Právní forma","
",OFFSET(Zdroj!H$16,'k rozhodnutí'!$A273,0),"
",IF(OFFSET(Zdroj!I$16,'k rozhodnutí'!$A273,0)="","","IČO: "),OFFSET(Zdroj!I$16,'k rozhodnutí'!$A273,0),"
","B.Ú. ",OFFSET(Zdroj!J$16,'k rozhodnutí'!$A273,0))))</f>
        <v/>
      </c>
      <c r="D275" s="3" t="str">
        <f ca="1">IF($B274="","",OFFSET(Zdroj!O$16,'k rozhodnutí'!$A273,0))</f>
        <v/>
      </c>
      <c r="E275" s="115"/>
      <c r="F275" s="18"/>
      <c r="G275" s="114"/>
      <c r="H275" s="116"/>
      <c r="I275" s="117"/>
      <c r="J275" s="110"/>
      <c r="K275" s="110"/>
      <c r="L275" s="110"/>
      <c r="M275" s="110"/>
      <c r="N275" s="110"/>
      <c r="O275" s="110"/>
      <c r="P275" s="110"/>
    </row>
    <row r="276" spans="1:16" x14ac:dyDescent="0.25">
      <c r="A276" s="49">
        <f>ROW()/3-1</f>
        <v>91</v>
      </c>
      <c r="B276" s="113"/>
      <c r="C276" s="16" t="str">
        <f ca="1">IF($B274="","",IF(Zdroj!$AS$9="ano",IF(OFFSET(Zdroj!M$16,'k rozhodnutí'!$A273,0)="","","Anonymizováno"),IF(OFFSET(Zdroj!M$16,'k rozhodnutí'!$A273,0)="","",OFFSET(Zdroj!M$16,'k rozhodnutí'!$A273,0))))</f>
        <v/>
      </c>
      <c r="D276" s="3" t="str">
        <f ca="1">IF($B274="","",CONCATENATE("Dotace bude použita na:","
",OFFSET(Zdroj!P$16,'k rozhodnutí'!$A273,0)))</f>
        <v/>
      </c>
      <c r="E276" s="115"/>
      <c r="F276" s="19" t="str">
        <f ca="1">IF($B274="","",OFFSET(Zdroj!V$16,'k rozhodnutí'!$A273,0))</f>
        <v/>
      </c>
      <c r="G276" s="23" t="str">
        <f ca="1">IF($B274="","",OFFSET(Zdroj!CC$16,'k rozhodnutí'!$A273,0))</f>
        <v/>
      </c>
      <c r="H276" s="116"/>
      <c r="I276" s="117"/>
      <c r="J276" s="110"/>
      <c r="K276" s="110"/>
      <c r="L276" s="110"/>
      <c r="M276" s="110"/>
      <c r="N276" s="110"/>
      <c r="O276" s="110"/>
      <c r="P276" s="110"/>
    </row>
    <row r="277" spans="1:16" ht="15.75" x14ac:dyDescent="0.25">
      <c r="A277" s="49"/>
      <c r="B277" s="60" t="str">
        <f ca="1">IF(OFFSET(Zdroj!$B$16,A276,0)&gt;0,A279,"")</f>
        <v/>
      </c>
      <c r="C277" s="2" t="str">
        <f ca="1">IF($B277="","",IF(Zdroj!$AS$9="ano",CONCATENATE(OFFSET(Zdroj!C$16,'k rozhodnutí'!$A276,0),"
","Anonymizováno","
",OFFSET(Zdroj!E$16,'k rozhodnutí'!$A276,0),"
",OFFSET(Zdroj!F$16,'k rozhodnutí'!$A276,0)),CONCATENATE(OFFSET(Zdroj!C$16,'k rozhodnutí'!$A276,0),"
",OFFSET(Zdroj!D$16,'k rozhodnutí'!$A276,0),"
",OFFSET(Zdroj!E$16,'k rozhodnutí'!$A276,0),"
",OFFSET(Zdroj!F$16,'k rozhodnutí'!$A276,0))))</f>
        <v/>
      </c>
      <c r="D277" s="11" t="str">
        <f ca="1">IF($B277="","",OFFSET(Zdroj!N$16,'k rozhodnutí'!$A276,0))</f>
        <v/>
      </c>
      <c r="E277" s="115" t="str">
        <f ca="1">IF($B277="","",OFFSET(Zdroj!T$16,'k rozhodnutí'!$A276,0))</f>
        <v/>
      </c>
      <c r="F277" s="19" t="str">
        <f ca="1">IF($B277="","",OFFSET(Zdroj!U$16,'k rozhodnutí'!$A276,0))</f>
        <v/>
      </c>
      <c r="G277" s="114" t="str">
        <f ca="1">IF($B277="","",OFFSET(Zdroj!W$16,'k rozhodnutí'!$A276,0))</f>
        <v/>
      </c>
      <c r="H277" s="116" t="str">
        <f ca="1">IF($B277="","",OFFSET(Zdroj!Y$16,'k rozhodnutí'!$A276,0))</f>
        <v/>
      </c>
      <c r="I277" s="117" t="str">
        <f ca="1">IF(B277="","",'k rozhodnutí detailní'!I277)</f>
        <v/>
      </c>
      <c r="J277" s="110" t="str">
        <f ca="1">IF($B277="","",OFFSET(Zdroj!Z$16,'k rozhodnutí'!$A276,0))</f>
        <v/>
      </c>
      <c r="K277" s="110" t="str">
        <f ca="1">IF($B277="","",OFFSET(Zdroj!AC$16,'k rozhodnutí'!$A276,0))</f>
        <v/>
      </c>
      <c r="L277" s="110" t="str">
        <f ca="1">IF($B277="","",OFFSET(Zdroj!AD$16,'k rozhodnutí'!$A276,0))</f>
        <v/>
      </c>
      <c r="M277" s="110" t="str">
        <f ca="1">IF($B277="","",OFFSET(Zdroj!AE$16,'k rozhodnutí'!$A276,0))</f>
        <v/>
      </c>
      <c r="N277" s="110" t="str">
        <f ca="1">IF($B277="","",OFFSET(Zdroj!AF$16,'k rozhodnutí'!$A276,0))</f>
        <v/>
      </c>
      <c r="O277" s="110" t="str">
        <f ca="1">IF($B277="","",OFFSET(Zdroj!AG$16,'k rozhodnutí'!$A276,0))</f>
        <v/>
      </c>
      <c r="P277" s="110" t="str">
        <f ca="1">IF($B277="","",OFFSET(Zdroj!AH$16,'k rozhodnutí'!$A276,0))</f>
        <v/>
      </c>
    </row>
    <row r="278" spans="1:16" x14ac:dyDescent="0.25">
      <c r="A278" s="49"/>
      <c r="B278" s="113" t="str">
        <f ca="1">IF(OFFSET(Zdroj!$B$16,A276,0)&gt;0,OFFSET(Zdroj!$B$16,A276,0)+0,"")</f>
        <v/>
      </c>
      <c r="C278" s="2" t="str">
        <f ca="1">IF($B277="","",IF(Zdroj!$AS$9="ano",CONCATENATE("Okres:","
",OFFSET(Zdroj!CH$16,'k rozhodnutí'!$A276,0),"
","Právní forma","
",OFFSET(Zdroj!H$16,'k rozhodnutí'!$A276,0),"
",IF(OFFSET(Zdroj!I$16,'k rozhodnutí'!$A276,0)="","","IČO: "),OFFSET(Zdroj!I$16,'k rozhodnutí'!$A276,0),"
","B.Ú. ",IF(OFFSET(Zdroj!J$16,'k rozhodnutí'!$A276,0)="","","Anonymizováno")),CONCATENATE("Okres:","
",OFFSET(Zdroj!CH$16,'k rozhodnutí'!$A276,0),"
","Právní forma","
",OFFSET(Zdroj!H$16,'k rozhodnutí'!$A276,0),"
",IF(OFFSET(Zdroj!I$16,'k rozhodnutí'!$A276,0)="","","IČO: "),OFFSET(Zdroj!I$16,'k rozhodnutí'!$A276,0),"
","B.Ú. ",OFFSET(Zdroj!J$16,'k rozhodnutí'!$A276,0))))</f>
        <v/>
      </c>
      <c r="D278" s="3" t="str">
        <f ca="1">IF($B277="","",OFFSET(Zdroj!O$16,'k rozhodnutí'!$A276,0))</f>
        <v/>
      </c>
      <c r="E278" s="115"/>
      <c r="F278" s="18"/>
      <c r="G278" s="114"/>
      <c r="H278" s="116"/>
      <c r="I278" s="117"/>
      <c r="J278" s="110"/>
      <c r="K278" s="110"/>
      <c r="L278" s="110"/>
      <c r="M278" s="110"/>
      <c r="N278" s="110"/>
      <c r="O278" s="110"/>
      <c r="P278" s="110"/>
    </row>
    <row r="279" spans="1:16" x14ac:dyDescent="0.25">
      <c r="A279" s="49">
        <f>ROW()/3-1</f>
        <v>92</v>
      </c>
      <c r="B279" s="113"/>
      <c r="C279" s="16" t="str">
        <f ca="1">IF($B277="","",IF(Zdroj!$AS$9="ano",IF(OFFSET(Zdroj!M$16,'k rozhodnutí'!$A276,0)="","","Anonymizováno"),IF(OFFSET(Zdroj!M$16,'k rozhodnutí'!$A276,0)="","",OFFSET(Zdroj!M$16,'k rozhodnutí'!$A276,0))))</f>
        <v/>
      </c>
      <c r="D279" s="3" t="str">
        <f ca="1">IF($B277="","",CONCATENATE("Dotace bude použita na:","
",OFFSET(Zdroj!P$16,'k rozhodnutí'!$A276,0)))</f>
        <v/>
      </c>
      <c r="E279" s="115"/>
      <c r="F279" s="19" t="str">
        <f ca="1">IF($B277="","",OFFSET(Zdroj!V$16,'k rozhodnutí'!$A276,0))</f>
        <v/>
      </c>
      <c r="G279" s="23" t="str">
        <f ca="1">IF($B277="","",OFFSET(Zdroj!CC$16,'k rozhodnutí'!$A276,0))</f>
        <v/>
      </c>
      <c r="H279" s="116"/>
      <c r="I279" s="117"/>
      <c r="J279" s="110"/>
      <c r="K279" s="110"/>
      <c r="L279" s="110"/>
      <c r="M279" s="110"/>
      <c r="N279" s="110"/>
      <c r="O279" s="110"/>
      <c r="P279" s="110"/>
    </row>
    <row r="280" spans="1:16" ht="15.75" x14ac:dyDescent="0.25">
      <c r="A280" s="49"/>
      <c r="B280" s="60" t="str">
        <f ca="1">IF(OFFSET(Zdroj!$B$16,A279,0)&gt;0,A282,"")</f>
        <v/>
      </c>
      <c r="C280" s="2" t="str">
        <f ca="1">IF($B280="","",IF(Zdroj!$AS$9="ano",CONCATENATE(OFFSET(Zdroj!C$16,'k rozhodnutí'!$A279,0),"
","Anonymizováno","
",OFFSET(Zdroj!E$16,'k rozhodnutí'!$A279,0),"
",OFFSET(Zdroj!F$16,'k rozhodnutí'!$A279,0)),CONCATENATE(OFFSET(Zdroj!C$16,'k rozhodnutí'!$A279,0),"
",OFFSET(Zdroj!D$16,'k rozhodnutí'!$A279,0),"
",OFFSET(Zdroj!E$16,'k rozhodnutí'!$A279,0),"
",OFFSET(Zdroj!F$16,'k rozhodnutí'!$A279,0))))</f>
        <v/>
      </c>
      <c r="D280" s="11" t="str">
        <f ca="1">IF($B280="","",OFFSET(Zdroj!N$16,'k rozhodnutí'!$A279,0))</f>
        <v/>
      </c>
      <c r="E280" s="115" t="str">
        <f ca="1">IF($B280="","",OFFSET(Zdroj!T$16,'k rozhodnutí'!$A279,0))</f>
        <v/>
      </c>
      <c r="F280" s="19" t="str">
        <f ca="1">IF($B280="","",OFFSET(Zdroj!U$16,'k rozhodnutí'!$A279,0))</f>
        <v/>
      </c>
      <c r="G280" s="114" t="str">
        <f ca="1">IF($B280="","",OFFSET(Zdroj!W$16,'k rozhodnutí'!$A279,0))</f>
        <v/>
      </c>
      <c r="H280" s="116" t="str">
        <f ca="1">IF($B280="","",OFFSET(Zdroj!Y$16,'k rozhodnutí'!$A279,0))</f>
        <v/>
      </c>
      <c r="I280" s="117" t="str">
        <f ca="1">IF(B280="","",'k rozhodnutí detailní'!I280)</f>
        <v/>
      </c>
      <c r="J280" s="110" t="str">
        <f ca="1">IF($B280="","",OFFSET(Zdroj!Z$16,'k rozhodnutí'!$A279,0))</f>
        <v/>
      </c>
      <c r="K280" s="110" t="str">
        <f ca="1">IF($B280="","",OFFSET(Zdroj!AC$16,'k rozhodnutí'!$A279,0))</f>
        <v/>
      </c>
      <c r="L280" s="110" t="str">
        <f ca="1">IF($B280="","",OFFSET(Zdroj!AD$16,'k rozhodnutí'!$A279,0))</f>
        <v/>
      </c>
      <c r="M280" s="110" t="str">
        <f ca="1">IF($B280="","",OFFSET(Zdroj!AE$16,'k rozhodnutí'!$A279,0))</f>
        <v/>
      </c>
      <c r="N280" s="110" t="str">
        <f ca="1">IF($B280="","",OFFSET(Zdroj!AF$16,'k rozhodnutí'!$A279,0))</f>
        <v/>
      </c>
      <c r="O280" s="110" t="str">
        <f ca="1">IF($B280="","",OFFSET(Zdroj!AG$16,'k rozhodnutí'!$A279,0))</f>
        <v/>
      </c>
      <c r="P280" s="110" t="str">
        <f ca="1">IF($B280="","",OFFSET(Zdroj!AH$16,'k rozhodnutí'!$A279,0))</f>
        <v/>
      </c>
    </row>
    <row r="281" spans="1:16" x14ac:dyDescent="0.25">
      <c r="A281" s="49"/>
      <c r="B281" s="113" t="str">
        <f ca="1">IF(OFFSET(Zdroj!$B$16,A279,0)&gt;0,OFFSET(Zdroj!$B$16,A279,0)+0,"")</f>
        <v/>
      </c>
      <c r="C281" s="2" t="str">
        <f ca="1">IF($B280="","",IF(Zdroj!$AS$9="ano",CONCATENATE("Okres:","
",OFFSET(Zdroj!CH$16,'k rozhodnutí'!$A279,0),"
","Právní forma","
",OFFSET(Zdroj!H$16,'k rozhodnutí'!$A279,0),"
",IF(OFFSET(Zdroj!I$16,'k rozhodnutí'!$A279,0)="","","IČO: "),OFFSET(Zdroj!I$16,'k rozhodnutí'!$A279,0),"
","B.Ú. ",IF(OFFSET(Zdroj!J$16,'k rozhodnutí'!$A279,0)="","","Anonymizováno")),CONCATENATE("Okres:","
",OFFSET(Zdroj!CH$16,'k rozhodnutí'!$A279,0),"
","Právní forma","
",OFFSET(Zdroj!H$16,'k rozhodnutí'!$A279,0),"
",IF(OFFSET(Zdroj!I$16,'k rozhodnutí'!$A279,0)="","","IČO: "),OFFSET(Zdroj!I$16,'k rozhodnutí'!$A279,0),"
","B.Ú. ",OFFSET(Zdroj!J$16,'k rozhodnutí'!$A279,0))))</f>
        <v/>
      </c>
      <c r="D281" s="3" t="str">
        <f ca="1">IF($B280="","",OFFSET(Zdroj!O$16,'k rozhodnutí'!$A279,0))</f>
        <v/>
      </c>
      <c r="E281" s="115"/>
      <c r="F281" s="18"/>
      <c r="G281" s="114"/>
      <c r="H281" s="116"/>
      <c r="I281" s="117"/>
      <c r="J281" s="110"/>
      <c r="K281" s="110"/>
      <c r="L281" s="110"/>
      <c r="M281" s="110"/>
      <c r="N281" s="110"/>
      <c r="O281" s="110"/>
      <c r="P281" s="110"/>
    </row>
    <row r="282" spans="1:16" x14ac:dyDescent="0.25">
      <c r="A282" s="49">
        <f>ROW()/3-1</f>
        <v>93</v>
      </c>
      <c r="B282" s="113"/>
      <c r="C282" s="16" t="str">
        <f ca="1">IF($B280="","",IF(Zdroj!$AS$9="ano",IF(OFFSET(Zdroj!M$16,'k rozhodnutí'!$A279,0)="","","Anonymizováno"),IF(OFFSET(Zdroj!M$16,'k rozhodnutí'!$A279,0)="","",OFFSET(Zdroj!M$16,'k rozhodnutí'!$A279,0))))</f>
        <v/>
      </c>
      <c r="D282" s="3" t="str">
        <f ca="1">IF($B280="","",CONCATENATE("Dotace bude použita na:","
",OFFSET(Zdroj!P$16,'k rozhodnutí'!$A279,0)))</f>
        <v/>
      </c>
      <c r="E282" s="115"/>
      <c r="F282" s="19" t="str">
        <f ca="1">IF($B280="","",OFFSET(Zdroj!V$16,'k rozhodnutí'!$A279,0))</f>
        <v/>
      </c>
      <c r="G282" s="23" t="str">
        <f ca="1">IF($B280="","",OFFSET(Zdroj!CC$16,'k rozhodnutí'!$A279,0))</f>
        <v/>
      </c>
      <c r="H282" s="116"/>
      <c r="I282" s="117"/>
      <c r="J282" s="110"/>
      <c r="K282" s="110"/>
      <c r="L282" s="110"/>
      <c r="M282" s="110"/>
      <c r="N282" s="110"/>
      <c r="O282" s="110"/>
      <c r="P282" s="110"/>
    </row>
    <row r="283" spans="1:16" ht="15.75" x14ac:dyDescent="0.25">
      <c r="A283" s="49"/>
      <c r="B283" s="60" t="str">
        <f ca="1">IF(OFFSET(Zdroj!$B$16,A282,0)&gt;0,A285,"")</f>
        <v/>
      </c>
      <c r="C283" s="2" t="str">
        <f ca="1">IF($B283="","",IF(Zdroj!$AS$9="ano",CONCATENATE(OFFSET(Zdroj!C$16,'k rozhodnutí'!$A282,0),"
","Anonymizováno","
",OFFSET(Zdroj!E$16,'k rozhodnutí'!$A282,0),"
",OFFSET(Zdroj!F$16,'k rozhodnutí'!$A282,0)),CONCATENATE(OFFSET(Zdroj!C$16,'k rozhodnutí'!$A282,0),"
",OFFSET(Zdroj!D$16,'k rozhodnutí'!$A282,0),"
",OFFSET(Zdroj!E$16,'k rozhodnutí'!$A282,0),"
",OFFSET(Zdroj!F$16,'k rozhodnutí'!$A282,0))))</f>
        <v/>
      </c>
      <c r="D283" s="11" t="str">
        <f ca="1">IF($B283="","",OFFSET(Zdroj!N$16,'k rozhodnutí'!$A282,0))</f>
        <v/>
      </c>
      <c r="E283" s="115" t="str">
        <f ca="1">IF($B283="","",OFFSET(Zdroj!T$16,'k rozhodnutí'!$A282,0))</f>
        <v/>
      </c>
      <c r="F283" s="19" t="str">
        <f ca="1">IF($B283="","",OFFSET(Zdroj!U$16,'k rozhodnutí'!$A282,0))</f>
        <v/>
      </c>
      <c r="G283" s="114" t="str">
        <f ca="1">IF($B283="","",OFFSET(Zdroj!W$16,'k rozhodnutí'!$A282,0))</f>
        <v/>
      </c>
      <c r="H283" s="116" t="str">
        <f ca="1">IF($B283="","",OFFSET(Zdroj!Y$16,'k rozhodnutí'!$A282,0))</f>
        <v/>
      </c>
      <c r="I283" s="117" t="str">
        <f ca="1">IF(B283="","",'k rozhodnutí detailní'!I283)</f>
        <v/>
      </c>
      <c r="J283" s="110" t="str">
        <f ca="1">IF($B283="","",OFFSET(Zdroj!Z$16,'k rozhodnutí'!$A282,0))</f>
        <v/>
      </c>
      <c r="K283" s="110" t="str">
        <f ca="1">IF($B283="","",OFFSET(Zdroj!AC$16,'k rozhodnutí'!$A282,0))</f>
        <v/>
      </c>
      <c r="L283" s="110" t="str">
        <f ca="1">IF($B283="","",OFFSET(Zdroj!AD$16,'k rozhodnutí'!$A282,0))</f>
        <v/>
      </c>
      <c r="M283" s="110" t="str">
        <f ca="1">IF($B283="","",OFFSET(Zdroj!AE$16,'k rozhodnutí'!$A282,0))</f>
        <v/>
      </c>
      <c r="N283" s="110" t="str">
        <f ca="1">IF($B283="","",OFFSET(Zdroj!AF$16,'k rozhodnutí'!$A282,0))</f>
        <v/>
      </c>
      <c r="O283" s="110" t="str">
        <f ca="1">IF($B283="","",OFFSET(Zdroj!AG$16,'k rozhodnutí'!$A282,0))</f>
        <v/>
      </c>
      <c r="P283" s="110" t="str">
        <f ca="1">IF($B283="","",OFFSET(Zdroj!AH$16,'k rozhodnutí'!$A282,0))</f>
        <v/>
      </c>
    </row>
    <row r="284" spans="1:16" x14ac:dyDescent="0.25">
      <c r="A284" s="49"/>
      <c r="B284" s="113" t="str">
        <f ca="1">IF(OFFSET(Zdroj!$B$16,A282,0)&gt;0,OFFSET(Zdroj!$B$16,A282,0)+0,"")</f>
        <v/>
      </c>
      <c r="C284" s="2" t="str">
        <f ca="1">IF($B283="","",IF(Zdroj!$AS$9="ano",CONCATENATE("Okres:","
",OFFSET(Zdroj!CH$16,'k rozhodnutí'!$A282,0),"
","Právní forma","
",OFFSET(Zdroj!H$16,'k rozhodnutí'!$A282,0),"
",IF(OFFSET(Zdroj!I$16,'k rozhodnutí'!$A282,0)="","","IČO: "),OFFSET(Zdroj!I$16,'k rozhodnutí'!$A282,0),"
","B.Ú. ",IF(OFFSET(Zdroj!J$16,'k rozhodnutí'!$A282,0)="","","Anonymizováno")),CONCATENATE("Okres:","
",OFFSET(Zdroj!CH$16,'k rozhodnutí'!$A282,0),"
","Právní forma","
",OFFSET(Zdroj!H$16,'k rozhodnutí'!$A282,0),"
",IF(OFFSET(Zdroj!I$16,'k rozhodnutí'!$A282,0)="","","IČO: "),OFFSET(Zdroj!I$16,'k rozhodnutí'!$A282,0),"
","B.Ú. ",OFFSET(Zdroj!J$16,'k rozhodnutí'!$A282,0))))</f>
        <v/>
      </c>
      <c r="D284" s="3" t="str">
        <f ca="1">IF($B283="","",OFFSET(Zdroj!O$16,'k rozhodnutí'!$A282,0))</f>
        <v/>
      </c>
      <c r="E284" s="115"/>
      <c r="F284" s="18"/>
      <c r="G284" s="114"/>
      <c r="H284" s="116"/>
      <c r="I284" s="117"/>
      <c r="J284" s="110"/>
      <c r="K284" s="110"/>
      <c r="L284" s="110"/>
      <c r="M284" s="110"/>
      <c r="N284" s="110"/>
      <c r="O284" s="110"/>
      <c r="P284" s="110"/>
    </row>
    <row r="285" spans="1:16" x14ac:dyDescent="0.25">
      <c r="A285" s="49">
        <f>ROW()/3-1</f>
        <v>94</v>
      </c>
      <c r="B285" s="113"/>
      <c r="C285" s="16" t="str">
        <f ca="1">IF($B283="","",IF(Zdroj!$AS$9="ano",IF(OFFSET(Zdroj!M$16,'k rozhodnutí'!$A282,0)="","","Anonymizováno"),IF(OFFSET(Zdroj!M$16,'k rozhodnutí'!$A282,0)="","",OFFSET(Zdroj!M$16,'k rozhodnutí'!$A282,0))))</f>
        <v/>
      </c>
      <c r="D285" s="3" t="str">
        <f ca="1">IF($B283="","",CONCATENATE("Dotace bude použita na:","
",OFFSET(Zdroj!P$16,'k rozhodnutí'!$A282,0)))</f>
        <v/>
      </c>
      <c r="E285" s="115"/>
      <c r="F285" s="19" t="str">
        <f ca="1">IF($B283="","",OFFSET(Zdroj!V$16,'k rozhodnutí'!$A282,0))</f>
        <v/>
      </c>
      <c r="G285" s="23" t="str">
        <f ca="1">IF($B283="","",OFFSET(Zdroj!CC$16,'k rozhodnutí'!$A282,0))</f>
        <v/>
      </c>
      <c r="H285" s="116"/>
      <c r="I285" s="117"/>
      <c r="J285" s="110"/>
      <c r="K285" s="110"/>
      <c r="L285" s="110"/>
      <c r="M285" s="110"/>
      <c r="N285" s="110"/>
      <c r="O285" s="110"/>
      <c r="P285" s="110"/>
    </row>
    <row r="286" spans="1:16" ht="15.75" x14ac:dyDescent="0.25">
      <c r="A286" s="49"/>
      <c r="B286" s="60" t="str">
        <f ca="1">IF(OFFSET(Zdroj!$B$16,A285,0)&gt;0,A288,"")</f>
        <v/>
      </c>
      <c r="C286" s="2" t="str">
        <f ca="1">IF($B286="","",IF(Zdroj!$AS$9="ano",CONCATENATE(OFFSET(Zdroj!C$16,'k rozhodnutí'!$A285,0),"
","Anonymizováno","
",OFFSET(Zdroj!E$16,'k rozhodnutí'!$A285,0),"
",OFFSET(Zdroj!F$16,'k rozhodnutí'!$A285,0)),CONCATENATE(OFFSET(Zdroj!C$16,'k rozhodnutí'!$A285,0),"
",OFFSET(Zdroj!D$16,'k rozhodnutí'!$A285,0),"
",OFFSET(Zdroj!E$16,'k rozhodnutí'!$A285,0),"
",OFFSET(Zdroj!F$16,'k rozhodnutí'!$A285,0))))</f>
        <v/>
      </c>
      <c r="D286" s="11" t="str">
        <f ca="1">IF($B286="","",OFFSET(Zdroj!N$16,'k rozhodnutí'!$A285,0))</f>
        <v/>
      </c>
      <c r="E286" s="115" t="str">
        <f ca="1">IF($B286="","",OFFSET(Zdroj!T$16,'k rozhodnutí'!$A285,0))</f>
        <v/>
      </c>
      <c r="F286" s="19" t="str">
        <f ca="1">IF($B286="","",OFFSET(Zdroj!U$16,'k rozhodnutí'!$A285,0))</f>
        <v/>
      </c>
      <c r="G286" s="114" t="str">
        <f ca="1">IF($B286="","",OFFSET(Zdroj!W$16,'k rozhodnutí'!$A285,0))</f>
        <v/>
      </c>
      <c r="H286" s="116" t="str">
        <f ca="1">IF($B286="","",OFFSET(Zdroj!Y$16,'k rozhodnutí'!$A285,0))</f>
        <v/>
      </c>
      <c r="I286" s="117" t="str">
        <f ca="1">IF(B286="","",'k rozhodnutí detailní'!I286)</f>
        <v/>
      </c>
      <c r="J286" s="110" t="str">
        <f ca="1">IF($B286="","",OFFSET(Zdroj!Z$16,'k rozhodnutí'!$A285,0))</f>
        <v/>
      </c>
      <c r="K286" s="110" t="str">
        <f ca="1">IF($B286="","",OFFSET(Zdroj!AC$16,'k rozhodnutí'!$A285,0))</f>
        <v/>
      </c>
      <c r="L286" s="110" t="str">
        <f ca="1">IF($B286="","",OFFSET(Zdroj!AD$16,'k rozhodnutí'!$A285,0))</f>
        <v/>
      </c>
      <c r="M286" s="110" t="str">
        <f ca="1">IF($B286="","",OFFSET(Zdroj!AE$16,'k rozhodnutí'!$A285,0))</f>
        <v/>
      </c>
      <c r="N286" s="110" t="str">
        <f ca="1">IF($B286="","",OFFSET(Zdroj!AF$16,'k rozhodnutí'!$A285,0))</f>
        <v/>
      </c>
      <c r="O286" s="110" t="str">
        <f ca="1">IF($B286="","",OFFSET(Zdroj!AG$16,'k rozhodnutí'!$A285,0))</f>
        <v/>
      </c>
      <c r="P286" s="110" t="str">
        <f ca="1">IF($B286="","",OFFSET(Zdroj!AH$16,'k rozhodnutí'!$A285,0))</f>
        <v/>
      </c>
    </row>
    <row r="287" spans="1:16" x14ac:dyDescent="0.25">
      <c r="A287" s="49"/>
      <c r="B287" s="113" t="str">
        <f ca="1">IF(OFFSET(Zdroj!$B$16,A285,0)&gt;0,OFFSET(Zdroj!$B$16,A285,0)+0,"")</f>
        <v/>
      </c>
      <c r="C287" s="2" t="str">
        <f ca="1">IF($B286="","",IF(Zdroj!$AS$9="ano",CONCATENATE("Okres:","
",OFFSET(Zdroj!CH$16,'k rozhodnutí'!$A285,0),"
","Právní forma","
",OFFSET(Zdroj!H$16,'k rozhodnutí'!$A285,0),"
",IF(OFFSET(Zdroj!I$16,'k rozhodnutí'!$A285,0)="","","IČO: "),OFFSET(Zdroj!I$16,'k rozhodnutí'!$A285,0),"
","B.Ú. ",IF(OFFSET(Zdroj!J$16,'k rozhodnutí'!$A285,0)="","","Anonymizováno")),CONCATENATE("Okres:","
",OFFSET(Zdroj!CH$16,'k rozhodnutí'!$A285,0),"
","Právní forma","
",OFFSET(Zdroj!H$16,'k rozhodnutí'!$A285,0),"
",IF(OFFSET(Zdroj!I$16,'k rozhodnutí'!$A285,0)="","","IČO: "),OFFSET(Zdroj!I$16,'k rozhodnutí'!$A285,0),"
","B.Ú. ",OFFSET(Zdroj!J$16,'k rozhodnutí'!$A285,0))))</f>
        <v/>
      </c>
      <c r="D287" s="3" t="str">
        <f ca="1">IF($B286="","",OFFSET(Zdroj!O$16,'k rozhodnutí'!$A285,0))</f>
        <v/>
      </c>
      <c r="E287" s="115"/>
      <c r="F287" s="18"/>
      <c r="G287" s="114"/>
      <c r="H287" s="116"/>
      <c r="I287" s="117"/>
      <c r="J287" s="110"/>
      <c r="K287" s="110"/>
      <c r="L287" s="110"/>
      <c r="M287" s="110"/>
      <c r="N287" s="110"/>
      <c r="O287" s="110"/>
      <c r="P287" s="110"/>
    </row>
    <row r="288" spans="1:16" x14ac:dyDescent="0.25">
      <c r="A288" s="49">
        <f>ROW()/3-1</f>
        <v>95</v>
      </c>
      <c r="B288" s="113"/>
      <c r="C288" s="16" t="str">
        <f ca="1">IF($B286="","",IF(Zdroj!$AS$9="ano",IF(OFFSET(Zdroj!M$16,'k rozhodnutí'!$A285,0)="","","Anonymizováno"),IF(OFFSET(Zdroj!M$16,'k rozhodnutí'!$A285,0)="","",OFFSET(Zdroj!M$16,'k rozhodnutí'!$A285,0))))</f>
        <v/>
      </c>
      <c r="D288" s="3" t="str">
        <f ca="1">IF($B286="","",CONCATENATE("Dotace bude použita na:","
",OFFSET(Zdroj!P$16,'k rozhodnutí'!$A285,0)))</f>
        <v/>
      </c>
      <c r="E288" s="115"/>
      <c r="F288" s="19" t="str">
        <f ca="1">IF($B286="","",OFFSET(Zdroj!V$16,'k rozhodnutí'!$A285,0))</f>
        <v/>
      </c>
      <c r="G288" s="23" t="str">
        <f ca="1">IF($B286="","",OFFSET(Zdroj!CC$16,'k rozhodnutí'!$A285,0))</f>
        <v/>
      </c>
      <c r="H288" s="116"/>
      <c r="I288" s="117"/>
      <c r="J288" s="110"/>
      <c r="K288" s="110"/>
      <c r="L288" s="110"/>
      <c r="M288" s="110"/>
      <c r="N288" s="110"/>
      <c r="O288" s="110"/>
      <c r="P288" s="110"/>
    </row>
    <row r="289" spans="1:16" ht="15.75" x14ac:dyDescent="0.25">
      <c r="A289" s="49"/>
      <c r="B289" s="60" t="str">
        <f ca="1">IF(OFFSET(Zdroj!$B$16,A288,0)&gt;0,A291,"")</f>
        <v/>
      </c>
      <c r="C289" s="2" t="str">
        <f ca="1">IF($B289="","",IF(Zdroj!$AS$9="ano",CONCATENATE(OFFSET(Zdroj!C$16,'k rozhodnutí'!$A288,0),"
","Anonymizováno","
",OFFSET(Zdroj!E$16,'k rozhodnutí'!$A288,0),"
",OFFSET(Zdroj!F$16,'k rozhodnutí'!$A288,0)),CONCATENATE(OFFSET(Zdroj!C$16,'k rozhodnutí'!$A288,0),"
",OFFSET(Zdroj!D$16,'k rozhodnutí'!$A288,0),"
",OFFSET(Zdroj!E$16,'k rozhodnutí'!$A288,0),"
",OFFSET(Zdroj!F$16,'k rozhodnutí'!$A288,0))))</f>
        <v/>
      </c>
      <c r="D289" s="11" t="str">
        <f ca="1">IF($B289="","",OFFSET(Zdroj!N$16,'k rozhodnutí'!$A288,0))</f>
        <v/>
      </c>
      <c r="E289" s="115" t="str">
        <f ca="1">IF($B289="","",OFFSET(Zdroj!T$16,'k rozhodnutí'!$A288,0))</f>
        <v/>
      </c>
      <c r="F289" s="19" t="str">
        <f ca="1">IF($B289="","",OFFSET(Zdroj!U$16,'k rozhodnutí'!$A288,0))</f>
        <v/>
      </c>
      <c r="G289" s="114" t="str">
        <f ca="1">IF($B289="","",OFFSET(Zdroj!W$16,'k rozhodnutí'!$A288,0))</f>
        <v/>
      </c>
      <c r="H289" s="116" t="str">
        <f ca="1">IF($B289="","",OFFSET(Zdroj!Y$16,'k rozhodnutí'!$A288,0))</f>
        <v/>
      </c>
      <c r="I289" s="117" t="str">
        <f ca="1">IF(B289="","",'k rozhodnutí detailní'!I289)</f>
        <v/>
      </c>
      <c r="J289" s="110" t="str">
        <f ca="1">IF($B289="","",OFFSET(Zdroj!Z$16,'k rozhodnutí'!$A288,0))</f>
        <v/>
      </c>
      <c r="K289" s="110" t="str">
        <f ca="1">IF($B289="","",OFFSET(Zdroj!AC$16,'k rozhodnutí'!$A288,0))</f>
        <v/>
      </c>
      <c r="L289" s="110" t="str">
        <f ca="1">IF($B289="","",OFFSET(Zdroj!AD$16,'k rozhodnutí'!$A288,0))</f>
        <v/>
      </c>
      <c r="M289" s="110" t="str">
        <f ca="1">IF($B289="","",OFFSET(Zdroj!AE$16,'k rozhodnutí'!$A288,0))</f>
        <v/>
      </c>
      <c r="N289" s="110" t="str">
        <f ca="1">IF($B289="","",OFFSET(Zdroj!AF$16,'k rozhodnutí'!$A288,0))</f>
        <v/>
      </c>
      <c r="O289" s="110" t="str">
        <f ca="1">IF($B289="","",OFFSET(Zdroj!AG$16,'k rozhodnutí'!$A288,0))</f>
        <v/>
      </c>
      <c r="P289" s="110" t="str">
        <f ca="1">IF($B289="","",OFFSET(Zdroj!AH$16,'k rozhodnutí'!$A288,0))</f>
        <v/>
      </c>
    </row>
    <row r="290" spans="1:16" x14ac:dyDescent="0.25">
      <c r="A290" s="49"/>
      <c r="B290" s="113" t="str">
        <f ca="1">IF(OFFSET(Zdroj!$B$16,A288,0)&gt;0,OFFSET(Zdroj!$B$16,A288,0)+0,"")</f>
        <v/>
      </c>
      <c r="C290" s="2" t="str">
        <f ca="1">IF($B289="","",IF(Zdroj!$AS$9="ano",CONCATENATE("Okres:","
",OFFSET(Zdroj!CH$16,'k rozhodnutí'!$A288,0),"
","Právní forma","
",OFFSET(Zdroj!H$16,'k rozhodnutí'!$A288,0),"
",IF(OFFSET(Zdroj!I$16,'k rozhodnutí'!$A288,0)="","","IČO: "),OFFSET(Zdroj!I$16,'k rozhodnutí'!$A288,0),"
","B.Ú. ",IF(OFFSET(Zdroj!J$16,'k rozhodnutí'!$A288,0)="","","Anonymizováno")),CONCATENATE("Okres:","
",OFFSET(Zdroj!CH$16,'k rozhodnutí'!$A288,0),"
","Právní forma","
",OFFSET(Zdroj!H$16,'k rozhodnutí'!$A288,0),"
",IF(OFFSET(Zdroj!I$16,'k rozhodnutí'!$A288,0)="","","IČO: "),OFFSET(Zdroj!I$16,'k rozhodnutí'!$A288,0),"
","B.Ú. ",OFFSET(Zdroj!J$16,'k rozhodnutí'!$A288,0))))</f>
        <v/>
      </c>
      <c r="D290" s="3" t="str">
        <f ca="1">IF($B289="","",OFFSET(Zdroj!O$16,'k rozhodnutí'!$A288,0))</f>
        <v/>
      </c>
      <c r="E290" s="115"/>
      <c r="F290" s="18"/>
      <c r="G290" s="114"/>
      <c r="H290" s="116"/>
      <c r="I290" s="117"/>
      <c r="J290" s="110"/>
      <c r="K290" s="110"/>
      <c r="L290" s="110"/>
      <c r="M290" s="110"/>
      <c r="N290" s="110"/>
      <c r="O290" s="110"/>
      <c r="P290" s="110"/>
    </row>
    <row r="291" spans="1:16" x14ac:dyDescent="0.25">
      <c r="A291" s="49">
        <f>ROW()/3-1</f>
        <v>96</v>
      </c>
      <c r="B291" s="113"/>
      <c r="C291" s="16" t="str">
        <f ca="1">IF($B289="","",IF(Zdroj!$AS$9="ano",IF(OFFSET(Zdroj!M$16,'k rozhodnutí'!$A288,0)="","","Anonymizováno"),IF(OFFSET(Zdroj!M$16,'k rozhodnutí'!$A288,0)="","",OFFSET(Zdroj!M$16,'k rozhodnutí'!$A288,0))))</f>
        <v/>
      </c>
      <c r="D291" s="3" t="str">
        <f ca="1">IF($B289="","",CONCATENATE("Dotace bude použita na:","
",OFFSET(Zdroj!P$16,'k rozhodnutí'!$A288,0)))</f>
        <v/>
      </c>
      <c r="E291" s="115"/>
      <c r="F291" s="19" t="str">
        <f ca="1">IF($B289="","",OFFSET(Zdroj!V$16,'k rozhodnutí'!$A288,0))</f>
        <v/>
      </c>
      <c r="G291" s="23" t="str">
        <f ca="1">IF($B289="","",OFFSET(Zdroj!CC$16,'k rozhodnutí'!$A288,0))</f>
        <v/>
      </c>
      <c r="H291" s="116"/>
      <c r="I291" s="117"/>
      <c r="J291" s="110"/>
      <c r="K291" s="110"/>
      <c r="L291" s="110"/>
      <c r="M291" s="110"/>
      <c r="N291" s="110"/>
      <c r="O291" s="110"/>
      <c r="P291" s="110"/>
    </row>
    <row r="292" spans="1:16" ht="15.75" x14ac:dyDescent="0.25">
      <c r="A292" s="49"/>
      <c r="B292" s="60" t="str">
        <f ca="1">IF(OFFSET(Zdroj!$B$16,A291,0)&gt;0,A294,"")</f>
        <v/>
      </c>
      <c r="C292" s="2" t="str">
        <f ca="1">IF($B292="","",IF(Zdroj!$AS$9="ano",CONCATENATE(OFFSET(Zdroj!C$16,'k rozhodnutí'!$A291,0),"
","Anonymizováno","
",OFFSET(Zdroj!E$16,'k rozhodnutí'!$A291,0),"
",OFFSET(Zdroj!F$16,'k rozhodnutí'!$A291,0)),CONCATENATE(OFFSET(Zdroj!C$16,'k rozhodnutí'!$A291,0),"
",OFFSET(Zdroj!D$16,'k rozhodnutí'!$A291,0),"
",OFFSET(Zdroj!E$16,'k rozhodnutí'!$A291,0),"
",OFFSET(Zdroj!F$16,'k rozhodnutí'!$A291,0))))</f>
        <v/>
      </c>
      <c r="D292" s="11" t="str">
        <f ca="1">IF($B292="","",OFFSET(Zdroj!N$16,'k rozhodnutí'!$A291,0))</f>
        <v/>
      </c>
      <c r="E292" s="115" t="str">
        <f ca="1">IF($B292="","",OFFSET(Zdroj!T$16,'k rozhodnutí'!$A291,0))</f>
        <v/>
      </c>
      <c r="F292" s="19" t="str">
        <f ca="1">IF($B292="","",OFFSET(Zdroj!U$16,'k rozhodnutí'!$A291,0))</f>
        <v/>
      </c>
      <c r="G292" s="114" t="str">
        <f ca="1">IF($B292="","",OFFSET(Zdroj!W$16,'k rozhodnutí'!$A291,0))</f>
        <v/>
      </c>
      <c r="H292" s="116" t="str">
        <f ca="1">IF($B292="","",OFFSET(Zdroj!Y$16,'k rozhodnutí'!$A291,0))</f>
        <v/>
      </c>
      <c r="I292" s="117" t="str">
        <f ca="1">IF(B292="","",'k rozhodnutí detailní'!I292)</f>
        <v/>
      </c>
      <c r="J292" s="110" t="str">
        <f ca="1">IF($B292="","",OFFSET(Zdroj!Z$16,'k rozhodnutí'!$A291,0))</f>
        <v/>
      </c>
      <c r="K292" s="110" t="str">
        <f ca="1">IF($B292="","",OFFSET(Zdroj!AC$16,'k rozhodnutí'!$A291,0))</f>
        <v/>
      </c>
      <c r="L292" s="110" t="str">
        <f ca="1">IF($B292="","",OFFSET(Zdroj!AD$16,'k rozhodnutí'!$A291,0))</f>
        <v/>
      </c>
      <c r="M292" s="110" t="str">
        <f ca="1">IF($B292="","",OFFSET(Zdroj!AE$16,'k rozhodnutí'!$A291,0))</f>
        <v/>
      </c>
      <c r="N292" s="110" t="str">
        <f ca="1">IF($B292="","",OFFSET(Zdroj!AF$16,'k rozhodnutí'!$A291,0))</f>
        <v/>
      </c>
      <c r="O292" s="110" t="str">
        <f ca="1">IF($B292="","",OFFSET(Zdroj!AG$16,'k rozhodnutí'!$A291,0))</f>
        <v/>
      </c>
      <c r="P292" s="110" t="str">
        <f ca="1">IF($B292="","",OFFSET(Zdroj!AH$16,'k rozhodnutí'!$A291,0))</f>
        <v/>
      </c>
    </row>
    <row r="293" spans="1:16" x14ac:dyDescent="0.25">
      <c r="A293" s="49"/>
      <c r="B293" s="113" t="str">
        <f ca="1">IF(OFFSET(Zdroj!$B$16,A291,0)&gt;0,OFFSET(Zdroj!$B$16,A291,0)+0,"")</f>
        <v/>
      </c>
      <c r="C293" s="2" t="str">
        <f ca="1">IF($B292="","",IF(Zdroj!$AS$9="ano",CONCATENATE("Okres:","
",OFFSET(Zdroj!CH$16,'k rozhodnutí'!$A291,0),"
","Právní forma","
",OFFSET(Zdroj!H$16,'k rozhodnutí'!$A291,0),"
",IF(OFFSET(Zdroj!I$16,'k rozhodnutí'!$A291,0)="","","IČO: "),OFFSET(Zdroj!I$16,'k rozhodnutí'!$A291,0),"
","B.Ú. ",IF(OFFSET(Zdroj!J$16,'k rozhodnutí'!$A291,0)="","","Anonymizováno")),CONCATENATE("Okres:","
",OFFSET(Zdroj!CH$16,'k rozhodnutí'!$A291,0),"
","Právní forma","
",OFFSET(Zdroj!H$16,'k rozhodnutí'!$A291,0),"
",IF(OFFSET(Zdroj!I$16,'k rozhodnutí'!$A291,0)="","","IČO: "),OFFSET(Zdroj!I$16,'k rozhodnutí'!$A291,0),"
","B.Ú. ",OFFSET(Zdroj!J$16,'k rozhodnutí'!$A291,0))))</f>
        <v/>
      </c>
      <c r="D293" s="3" t="str">
        <f ca="1">IF($B292="","",OFFSET(Zdroj!O$16,'k rozhodnutí'!$A291,0))</f>
        <v/>
      </c>
      <c r="E293" s="115"/>
      <c r="F293" s="18"/>
      <c r="G293" s="114"/>
      <c r="H293" s="116"/>
      <c r="I293" s="117"/>
      <c r="J293" s="110"/>
      <c r="K293" s="110"/>
      <c r="L293" s="110"/>
      <c r="M293" s="110"/>
      <c r="N293" s="110"/>
      <c r="O293" s="110"/>
      <c r="P293" s="110"/>
    </row>
    <row r="294" spans="1:16" x14ac:dyDescent="0.25">
      <c r="A294" s="49">
        <f>ROW()/3-1</f>
        <v>97</v>
      </c>
      <c r="B294" s="113"/>
      <c r="C294" s="16" t="str">
        <f ca="1">IF($B292="","",IF(Zdroj!$AS$9="ano",IF(OFFSET(Zdroj!M$16,'k rozhodnutí'!$A291,0)="","","Anonymizováno"),IF(OFFSET(Zdroj!M$16,'k rozhodnutí'!$A291,0)="","",OFFSET(Zdroj!M$16,'k rozhodnutí'!$A291,0))))</f>
        <v/>
      </c>
      <c r="D294" s="3" t="str">
        <f ca="1">IF($B292="","",CONCATENATE("Dotace bude použita na:","
",OFFSET(Zdroj!P$16,'k rozhodnutí'!$A291,0)))</f>
        <v/>
      </c>
      <c r="E294" s="115"/>
      <c r="F294" s="19" t="str">
        <f ca="1">IF($B292="","",OFFSET(Zdroj!V$16,'k rozhodnutí'!$A291,0))</f>
        <v/>
      </c>
      <c r="G294" s="23" t="str">
        <f ca="1">IF($B292="","",OFFSET(Zdroj!CC$16,'k rozhodnutí'!$A291,0))</f>
        <v/>
      </c>
      <c r="H294" s="116"/>
      <c r="I294" s="117"/>
      <c r="J294" s="110"/>
      <c r="K294" s="110"/>
      <c r="L294" s="110"/>
      <c r="M294" s="110"/>
      <c r="N294" s="110"/>
      <c r="O294" s="110"/>
      <c r="P294" s="110"/>
    </row>
    <row r="295" spans="1:16" ht="15.75" x14ac:dyDescent="0.25">
      <c r="A295" s="49"/>
      <c r="B295" s="60" t="str">
        <f ca="1">IF(OFFSET(Zdroj!$B$16,A294,0)&gt;0,A297,"")</f>
        <v/>
      </c>
      <c r="C295" s="2" t="str">
        <f ca="1">IF($B295="","",IF(Zdroj!$AS$9="ano",CONCATENATE(OFFSET(Zdroj!C$16,'k rozhodnutí'!$A294,0),"
","Anonymizováno","
",OFFSET(Zdroj!E$16,'k rozhodnutí'!$A294,0),"
",OFFSET(Zdroj!F$16,'k rozhodnutí'!$A294,0)),CONCATENATE(OFFSET(Zdroj!C$16,'k rozhodnutí'!$A294,0),"
",OFFSET(Zdroj!D$16,'k rozhodnutí'!$A294,0),"
",OFFSET(Zdroj!E$16,'k rozhodnutí'!$A294,0),"
",OFFSET(Zdroj!F$16,'k rozhodnutí'!$A294,0))))</f>
        <v/>
      </c>
      <c r="D295" s="11" t="str">
        <f ca="1">IF($B295="","",OFFSET(Zdroj!N$16,'k rozhodnutí'!$A294,0))</f>
        <v/>
      </c>
      <c r="E295" s="115" t="str">
        <f ca="1">IF($B295="","",OFFSET(Zdroj!T$16,'k rozhodnutí'!$A294,0))</f>
        <v/>
      </c>
      <c r="F295" s="19" t="str">
        <f ca="1">IF($B295="","",OFFSET(Zdroj!U$16,'k rozhodnutí'!$A294,0))</f>
        <v/>
      </c>
      <c r="G295" s="114" t="str">
        <f ca="1">IF($B295="","",OFFSET(Zdroj!W$16,'k rozhodnutí'!$A294,0))</f>
        <v/>
      </c>
      <c r="H295" s="116" t="str">
        <f ca="1">IF($B295="","",OFFSET(Zdroj!Y$16,'k rozhodnutí'!$A294,0))</f>
        <v/>
      </c>
      <c r="I295" s="117" t="str">
        <f ca="1">IF(B295="","",'k rozhodnutí detailní'!I295)</f>
        <v/>
      </c>
      <c r="J295" s="110" t="str">
        <f ca="1">IF($B295="","",OFFSET(Zdroj!Z$16,'k rozhodnutí'!$A294,0))</f>
        <v/>
      </c>
      <c r="K295" s="110" t="str">
        <f ca="1">IF($B295="","",OFFSET(Zdroj!AC$16,'k rozhodnutí'!$A294,0))</f>
        <v/>
      </c>
      <c r="L295" s="110" t="str">
        <f ca="1">IF($B295="","",OFFSET(Zdroj!AD$16,'k rozhodnutí'!$A294,0))</f>
        <v/>
      </c>
      <c r="M295" s="110" t="str">
        <f ca="1">IF($B295="","",OFFSET(Zdroj!AE$16,'k rozhodnutí'!$A294,0))</f>
        <v/>
      </c>
      <c r="N295" s="110" t="str">
        <f ca="1">IF($B295="","",OFFSET(Zdroj!AF$16,'k rozhodnutí'!$A294,0))</f>
        <v/>
      </c>
      <c r="O295" s="110" t="str">
        <f ca="1">IF($B295="","",OFFSET(Zdroj!AG$16,'k rozhodnutí'!$A294,0))</f>
        <v/>
      </c>
      <c r="P295" s="110" t="str">
        <f ca="1">IF($B295="","",OFFSET(Zdroj!AH$16,'k rozhodnutí'!$A294,0))</f>
        <v/>
      </c>
    </row>
    <row r="296" spans="1:16" x14ac:dyDescent="0.25">
      <c r="A296" s="49"/>
      <c r="B296" s="113" t="str">
        <f ca="1">IF(OFFSET(Zdroj!$B$16,A294,0)&gt;0,OFFSET(Zdroj!$B$16,A294,0)+0,"")</f>
        <v/>
      </c>
      <c r="C296" s="2" t="str">
        <f ca="1">IF($B295="","",IF(Zdroj!$AS$9="ano",CONCATENATE("Okres:","
",OFFSET(Zdroj!CH$16,'k rozhodnutí'!$A294,0),"
","Právní forma","
",OFFSET(Zdroj!H$16,'k rozhodnutí'!$A294,0),"
",IF(OFFSET(Zdroj!I$16,'k rozhodnutí'!$A294,0)="","","IČO: "),OFFSET(Zdroj!I$16,'k rozhodnutí'!$A294,0),"
","B.Ú. ",IF(OFFSET(Zdroj!J$16,'k rozhodnutí'!$A294,0)="","","Anonymizováno")),CONCATENATE("Okres:","
",OFFSET(Zdroj!CH$16,'k rozhodnutí'!$A294,0),"
","Právní forma","
",OFFSET(Zdroj!H$16,'k rozhodnutí'!$A294,0),"
",IF(OFFSET(Zdroj!I$16,'k rozhodnutí'!$A294,0)="","","IČO: "),OFFSET(Zdroj!I$16,'k rozhodnutí'!$A294,0),"
","B.Ú. ",OFFSET(Zdroj!J$16,'k rozhodnutí'!$A294,0))))</f>
        <v/>
      </c>
      <c r="D296" s="3" t="str">
        <f ca="1">IF($B295="","",OFFSET(Zdroj!O$16,'k rozhodnutí'!$A294,0))</f>
        <v/>
      </c>
      <c r="E296" s="115"/>
      <c r="F296" s="18"/>
      <c r="G296" s="114"/>
      <c r="H296" s="116"/>
      <c r="I296" s="117"/>
      <c r="J296" s="110"/>
      <c r="K296" s="110"/>
      <c r="L296" s="110"/>
      <c r="M296" s="110"/>
      <c r="N296" s="110"/>
      <c r="O296" s="110"/>
      <c r="P296" s="110"/>
    </row>
    <row r="297" spans="1:16" x14ac:dyDescent="0.25">
      <c r="A297" s="49">
        <f>ROW()/3-1</f>
        <v>98</v>
      </c>
      <c r="B297" s="113"/>
      <c r="C297" s="16" t="str">
        <f ca="1">IF($B295="","",IF(Zdroj!$AS$9="ano",IF(OFFSET(Zdroj!M$16,'k rozhodnutí'!$A294,0)="","","Anonymizováno"),IF(OFFSET(Zdroj!M$16,'k rozhodnutí'!$A294,0)="","",OFFSET(Zdroj!M$16,'k rozhodnutí'!$A294,0))))</f>
        <v/>
      </c>
      <c r="D297" s="3" t="str">
        <f ca="1">IF($B295="","",CONCATENATE("Dotace bude použita na:","
",OFFSET(Zdroj!P$16,'k rozhodnutí'!$A294,0)))</f>
        <v/>
      </c>
      <c r="E297" s="115"/>
      <c r="F297" s="19" t="str">
        <f ca="1">IF($B295="","",OFFSET(Zdroj!V$16,'k rozhodnutí'!$A294,0))</f>
        <v/>
      </c>
      <c r="G297" s="23" t="str">
        <f ca="1">IF($B295="","",OFFSET(Zdroj!CC$16,'k rozhodnutí'!$A294,0))</f>
        <v/>
      </c>
      <c r="H297" s="116"/>
      <c r="I297" s="117"/>
      <c r="J297" s="110"/>
      <c r="K297" s="110"/>
      <c r="L297" s="110"/>
      <c r="M297" s="110"/>
      <c r="N297" s="110"/>
      <c r="O297" s="110"/>
      <c r="P297" s="110"/>
    </row>
    <row r="298" spans="1:16" ht="15.75" x14ac:dyDescent="0.25">
      <c r="A298" s="49"/>
      <c r="B298" s="60" t="str">
        <f ca="1">IF(OFFSET(Zdroj!$B$16,A297,0)&gt;0,A300,"")</f>
        <v/>
      </c>
      <c r="C298" s="2" t="str">
        <f ca="1">IF($B298="","",IF(Zdroj!$AS$9="ano",CONCATENATE(OFFSET(Zdroj!C$16,'k rozhodnutí'!$A297,0),"
","Anonymizováno","
",OFFSET(Zdroj!E$16,'k rozhodnutí'!$A297,0),"
",OFFSET(Zdroj!F$16,'k rozhodnutí'!$A297,0)),CONCATENATE(OFFSET(Zdroj!C$16,'k rozhodnutí'!$A297,0),"
",OFFSET(Zdroj!D$16,'k rozhodnutí'!$A297,0),"
",OFFSET(Zdroj!E$16,'k rozhodnutí'!$A297,0),"
",OFFSET(Zdroj!F$16,'k rozhodnutí'!$A297,0))))</f>
        <v/>
      </c>
      <c r="D298" s="11" t="str">
        <f ca="1">IF($B298="","",OFFSET(Zdroj!N$16,'k rozhodnutí'!$A297,0))</f>
        <v/>
      </c>
      <c r="E298" s="115" t="str">
        <f ca="1">IF($B298="","",OFFSET(Zdroj!T$16,'k rozhodnutí'!$A297,0))</f>
        <v/>
      </c>
      <c r="F298" s="19" t="str">
        <f ca="1">IF($B298="","",OFFSET(Zdroj!U$16,'k rozhodnutí'!$A297,0))</f>
        <v/>
      </c>
      <c r="G298" s="114" t="str">
        <f ca="1">IF($B298="","",OFFSET(Zdroj!W$16,'k rozhodnutí'!$A297,0))</f>
        <v/>
      </c>
      <c r="H298" s="116" t="str">
        <f ca="1">IF($B298="","",OFFSET(Zdroj!Y$16,'k rozhodnutí'!$A297,0))</f>
        <v/>
      </c>
      <c r="I298" s="117" t="str">
        <f ca="1">IF(B298="","",'k rozhodnutí detailní'!I298)</f>
        <v/>
      </c>
      <c r="J298" s="110" t="str">
        <f ca="1">IF($B298="","",OFFSET(Zdroj!Z$16,'k rozhodnutí'!$A297,0))</f>
        <v/>
      </c>
      <c r="K298" s="110" t="str">
        <f ca="1">IF($B298="","",OFFSET(Zdroj!AC$16,'k rozhodnutí'!$A297,0))</f>
        <v/>
      </c>
      <c r="L298" s="110" t="str">
        <f ca="1">IF($B298="","",OFFSET(Zdroj!AD$16,'k rozhodnutí'!$A297,0))</f>
        <v/>
      </c>
      <c r="M298" s="110" t="str">
        <f ca="1">IF($B298="","",OFFSET(Zdroj!AE$16,'k rozhodnutí'!$A297,0))</f>
        <v/>
      </c>
      <c r="N298" s="110" t="str">
        <f ca="1">IF($B298="","",OFFSET(Zdroj!AF$16,'k rozhodnutí'!$A297,0))</f>
        <v/>
      </c>
      <c r="O298" s="110" t="str">
        <f ca="1">IF($B298="","",OFFSET(Zdroj!AG$16,'k rozhodnutí'!$A297,0))</f>
        <v/>
      </c>
      <c r="P298" s="110" t="str">
        <f ca="1">IF($B298="","",OFFSET(Zdroj!AH$16,'k rozhodnutí'!$A297,0))</f>
        <v/>
      </c>
    </row>
    <row r="299" spans="1:16" x14ac:dyDescent="0.25">
      <c r="A299" s="49"/>
      <c r="B299" s="113" t="str">
        <f ca="1">IF(OFFSET(Zdroj!$B$16,A297,0)&gt;0,OFFSET(Zdroj!$B$16,A297,0)+0,"")</f>
        <v/>
      </c>
      <c r="C299" s="2" t="str">
        <f ca="1">IF($B298="","",IF(Zdroj!$AS$9="ano",CONCATENATE("Okres:","
",OFFSET(Zdroj!CH$16,'k rozhodnutí'!$A297,0),"
","Právní forma","
",OFFSET(Zdroj!H$16,'k rozhodnutí'!$A297,0),"
",IF(OFFSET(Zdroj!I$16,'k rozhodnutí'!$A297,0)="","","IČO: "),OFFSET(Zdroj!I$16,'k rozhodnutí'!$A297,0),"
","B.Ú. ",IF(OFFSET(Zdroj!J$16,'k rozhodnutí'!$A297,0)="","","Anonymizováno")),CONCATENATE("Okres:","
",OFFSET(Zdroj!CH$16,'k rozhodnutí'!$A297,0),"
","Právní forma","
",OFFSET(Zdroj!H$16,'k rozhodnutí'!$A297,0),"
",IF(OFFSET(Zdroj!I$16,'k rozhodnutí'!$A297,0)="","","IČO: "),OFFSET(Zdroj!I$16,'k rozhodnutí'!$A297,0),"
","B.Ú. ",OFFSET(Zdroj!J$16,'k rozhodnutí'!$A297,0))))</f>
        <v/>
      </c>
      <c r="D299" s="3" t="str">
        <f ca="1">IF($B298="","",OFFSET(Zdroj!O$16,'k rozhodnutí'!$A297,0))</f>
        <v/>
      </c>
      <c r="E299" s="115"/>
      <c r="F299" s="18"/>
      <c r="G299" s="114"/>
      <c r="H299" s="116"/>
      <c r="I299" s="117"/>
      <c r="J299" s="110"/>
      <c r="K299" s="110"/>
      <c r="L299" s="110"/>
      <c r="M299" s="110"/>
      <c r="N299" s="110"/>
      <c r="O299" s="110"/>
      <c r="P299" s="110"/>
    </row>
    <row r="300" spans="1:16" x14ac:dyDescent="0.25">
      <c r="A300" s="49">
        <f>ROW()/3-1</f>
        <v>99</v>
      </c>
      <c r="B300" s="113"/>
      <c r="C300" s="16" t="str">
        <f ca="1">IF($B298="","",IF(Zdroj!$AS$9="ano",IF(OFFSET(Zdroj!M$16,'k rozhodnutí'!$A297,0)="","","Anonymizováno"),IF(OFFSET(Zdroj!M$16,'k rozhodnutí'!$A297,0)="","",OFFSET(Zdroj!M$16,'k rozhodnutí'!$A297,0))))</f>
        <v/>
      </c>
      <c r="D300" s="3" t="str">
        <f ca="1">IF($B298="","",CONCATENATE("Dotace bude použita na:","
",OFFSET(Zdroj!P$16,'k rozhodnutí'!$A297,0)))</f>
        <v/>
      </c>
      <c r="E300" s="115"/>
      <c r="F300" s="19" t="str">
        <f ca="1">IF($B298="","",OFFSET(Zdroj!V$16,'k rozhodnutí'!$A297,0))</f>
        <v/>
      </c>
      <c r="G300" s="23" t="str">
        <f ca="1">IF($B298="","",OFFSET(Zdroj!CC$16,'k rozhodnutí'!$A297,0))</f>
        <v/>
      </c>
      <c r="H300" s="116"/>
      <c r="I300" s="117"/>
      <c r="J300" s="110"/>
      <c r="K300" s="110"/>
      <c r="L300" s="110"/>
      <c r="M300" s="110"/>
      <c r="N300" s="110"/>
      <c r="O300" s="110"/>
      <c r="P300" s="110"/>
    </row>
    <row r="301" spans="1:16" ht="15.75" x14ac:dyDescent="0.25">
      <c r="A301" s="49"/>
      <c r="B301" s="60" t="str">
        <f ca="1">IF(OFFSET(Zdroj!$B$16,A300,0)&gt;0,A303,"")</f>
        <v/>
      </c>
      <c r="C301" s="2" t="str">
        <f ca="1">IF($B301="","",IF(Zdroj!$AS$9="ano",CONCATENATE(OFFSET(Zdroj!C$16,'k rozhodnutí'!$A300,0),"
","Anonymizováno","
",OFFSET(Zdroj!E$16,'k rozhodnutí'!$A300,0),"
",OFFSET(Zdroj!F$16,'k rozhodnutí'!$A300,0)),CONCATENATE(OFFSET(Zdroj!C$16,'k rozhodnutí'!$A300,0),"
",OFFSET(Zdroj!D$16,'k rozhodnutí'!$A300,0),"
",OFFSET(Zdroj!E$16,'k rozhodnutí'!$A300,0),"
",OFFSET(Zdroj!F$16,'k rozhodnutí'!$A300,0))))</f>
        <v/>
      </c>
      <c r="D301" s="11" t="str">
        <f ca="1">IF($B301="","",OFFSET(Zdroj!N$16,'k rozhodnutí'!$A300,0))</f>
        <v/>
      </c>
      <c r="E301" s="115" t="str">
        <f ca="1">IF($B301="","",OFFSET(Zdroj!T$16,'k rozhodnutí'!$A300,0))</f>
        <v/>
      </c>
      <c r="F301" s="19" t="str">
        <f ca="1">IF($B301="","",OFFSET(Zdroj!U$16,'k rozhodnutí'!$A300,0))</f>
        <v/>
      </c>
      <c r="G301" s="114" t="str">
        <f ca="1">IF($B301="","",OFFSET(Zdroj!W$16,'k rozhodnutí'!$A300,0))</f>
        <v/>
      </c>
      <c r="H301" s="116" t="str">
        <f ca="1">IF($B301="","",OFFSET(Zdroj!Y$16,'k rozhodnutí'!$A300,0))</f>
        <v/>
      </c>
      <c r="I301" s="117" t="str">
        <f ca="1">IF(B301="","",'k rozhodnutí detailní'!I301)</f>
        <v/>
      </c>
      <c r="J301" s="110" t="str">
        <f ca="1">IF($B301="","",OFFSET(Zdroj!Z$16,'k rozhodnutí'!$A300,0))</f>
        <v/>
      </c>
      <c r="K301" s="110" t="str">
        <f ca="1">IF($B301="","",OFFSET(Zdroj!AC$16,'k rozhodnutí'!$A300,0))</f>
        <v/>
      </c>
      <c r="L301" s="110" t="str">
        <f ca="1">IF($B301="","",OFFSET(Zdroj!AD$16,'k rozhodnutí'!$A300,0))</f>
        <v/>
      </c>
      <c r="M301" s="110" t="str">
        <f ca="1">IF($B301="","",OFFSET(Zdroj!AE$16,'k rozhodnutí'!$A300,0))</f>
        <v/>
      </c>
      <c r="N301" s="110" t="str">
        <f ca="1">IF($B301="","",OFFSET(Zdroj!AF$16,'k rozhodnutí'!$A300,0))</f>
        <v/>
      </c>
      <c r="O301" s="110" t="str">
        <f ca="1">IF($B301="","",OFFSET(Zdroj!AG$16,'k rozhodnutí'!$A300,0))</f>
        <v/>
      </c>
      <c r="P301" s="110" t="str">
        <f ca="1">IF($B301="","",OFFSET(Zdroj!AH$16,'k rozhodnutí'!$A300,0))</f>
        <v/>
      </c>
    </row>
    <row r="302" spans="1:16" x14ac:dyDescent="0.25">
      <c r="A302" s="49"/>
      <c r="B302" s="113" t="str">
        <f ca="1">IF(OFFSET(Zdroj!$B$16,A300,0)&gt;0,OFFSET(Zdroj!$B$16,A300,0)+0,"")</f>
        <v/>
      </c>
      <c r="C302" s="2" t="str">
        <f ca="1">IF($B301="","",IF(Zdroj!$AS$9="ano",CONCATENATE("Okres:","
",OFFSET(Zdroj!CH$16,'k rozhodnutí'!$A300,0),"
","Právní forma","
",OFFSET(Zdroj!H$16,'k rozhodnutí'!$A300,0),"
",IF(OFFSET(Zdroj!I$16,'k rozhodnutí'!$A300,0)="","","IČO: "),OFFSET(Zdroj!I$16,'k rozhodnutí'!$A300,0),"
","B.Ú. ",IF(OFFSET(Zdroj!J$16,'k rozhodnutí'!$A300,0)="","","Anonymizováno")),CONCATENATE("Okres:","
",OFFSET(Zdroj!CH$16,'k rozhodnutí'!$A300,0),"
","Právní forma","
",OFFSET(Zdroj!H$16,'k rozhodnutí'!$A300,0),"
",IF(OFFSET(Zdroj!I$16,'k rozhodnutí'!$A300,0)="","","IČO: "),OFFSET(Zdroj!I$16,'k rozhodnutí'!$A300,0),"
","B.Ú. ",OFFSET(Zdroj!J$16,'k rozhodnutí'!$A300,0))))</f>
        <v/>
      </c>
      <c r="D302" s="3" t="str">
        <f ca="1">IF($B301="","",OFFSET(Zdroj!O$16,'k rozhodnutí'!$A300,0))</f>
        <v/>
      </c>
      <c r="E302" s="115"/>
      <c r="F302" s="18"/>
      <c r="G302" s="114"/>
      <c r="H302" s="116"/>
      <c r="I302" s="117"/>
      <c r="J302" s="110"/>
      <c r="K302" s="110"/>
      <c r="L302" s="110"/>
      <c r="M302" s="110"/>
      <c r="N302" s="110"/>
      <c r="O302" s="110"/>
      <c r="P302" s="110"/>
    </row>
    <row r="303" spans="1:16" x14ac:dyDescent="0.25">
      <c r="A303" s="49">
        <f>ROW()/3-1</f>
        <v>100</v>
      </c>
      <c r="B303" s="113"/>
      <c r="C303" s="16" t="str">
        <f ca="1">IF($B301="","",IF(Zdroj!$AS$9="ano",IF(OFFSET(Zdroj!M$16,'k rozhodnutí'!$A300,0)="","","Anonymizováno"),IF(OFFSET(Zdroj!M$16,'k rozhodnutí'!$A300,0)="","",OFFSET(Zdroj!M$16,'k rozhodnutí'!$A300,0))))</f>
        <v/>
      </c>
      <c r="D303" s="3" t="str">
        <f ca="1">IF($B301="","",CONCATENATE("Dotace bude použita na:","
",OFFSET(Zdroj!P$16,'k rozhodnutí'!$A300,0)))</f>
        <v/>
      </c>
      <c r="E303" s="115"/>
      <c r="F303" s="19" t="str">
        <f ca="1">IF($B301="","",OFFSET(Zdroj!V$16,'k rozhodnutí'!$A300,0))</f>
        <v/>
      </c>
      <c r="G303" s="23" t="str">
        <f ca="1">IF($B301="","",OFFSET(Zdroj!CC$16,'k rozhodnutí'!$A300,0))</f>
        <v/>
      </c>
      <c r="H303" s="116"/>
      <c r="I303" s="117"/>
      <c r="J303" s="110"/>
      <c r="K303" s="110"/>
      <c r="L303" s="110"/>
      <c r="M303" s="110"/>
      <c r="N303" s="110"/>
      <c r="O303" s="110"/>
      <c r="P303" s="110"/>
    </row>
    <row r="304" spans="1:16" ht="15.75" x14ac:dyDescent="0.25">
      <c r="A304" s="49"/>
      <c r="B304" s="60" t="str">
        <f ca="1">IF(OFFSET(Zdroj!$B$16,A303,0)&gt;0,A306,"")</f>
        <v/>
      </c>
      <c r="C304" s="2" t="str">
        <f ca="1">IF($B304="","",IF(Zdroj!$AS$9="ano",CONCATENATE(OFFSET(Zdroj!C$16,'k rozhodnutí'!$A303,0),"
","Anonymizováno","
",OFFSET(Zdroj!E$16,'k rozhodnutí'!$A303,0),"
",OFFSET(Zdroj!F$16,'k rozhodnutí'!$A303,0)),CONCATENATE(OFFSET(Zdroj!C$16,'k rozhodnutí'!$A303,0),"
",OFFSET(Zdroj!D$16,'k rozhodnutí'!$A303,0),"
",OFFSET(Zdroj!E$16,'k rozhodnutí'!$A303,0),"
",OFFSET(Zdroj!F$16,'k rozhodnutí'!$A303,0))))</f>
        <v/>
      </c>
      <c r="D304" s="11" t="str">
        <f ca="1">IF($B304="","",OFFSET(Zdroj!N$16,'k rozhodnutí'!$A303,0))</f>
        <v/>
      </c>
      <c r="E304" s="115" t="str">
        <f ca="1">IF($B304="","",OFFSET(Zdroj!T$16,'k rozhodnutí'!$A303,0))</f>
        <v/>
      </c>
      <c r="F304" s="19" t="str">
        <f ca="1">IF($B304="","",OFFSET(Zdroj!U$16,'k rozhodnutí'!$A303,0))</f>
        <v/>
      </c>
      <c r="G304" s="114" t="str">
        <f ca="1">IF($B304="","",OFFSET(Zdroj!W$16,'k rozhodnutí'!$A303,0))</f>
        <v/>
      </c>
      <c r="H304" s="116" t="str">
        <f ca="1">IF($B304="","",OFFSET(Zdroj!Y$16,'k rozhodnutí'!$A303,0))</f>
        <v/>
      </c>
      <c r="I304" s="117" t="str">
        <f ca="1">IF(B304="","",'k rozhodnutí detailní'!I304)</f>
        <v/>
      </c>
      <c r="J304" s="110" t="str">
        <f ca="1">IF($B304="","",OFFSET(Zdroj!Z$16,'k rozhodnutí'!$A303,0))</f>
        <v/>
      </c>
      <c r="K304" s="110" t="str">
        <f ca="1">IF($B304="","",OFFSET(Zdroj!AC$16,'k rozhodnutí'!$A303,0))</f>
        <v/>
      </c>
      <c r="L304" s="110" t="str">
        <f ca="1">IF($B304="","",OFFSET(Zdroj!AD$16,'k rozhodnutí'!$A303,0))</f>
        <v/>
      </c>
      <c r="M304" s="110" t="str">
        <f ca="1">IF($B304="","",OFFSET(Zdroj!AE$16,'k rozhodnutí'!$A303,0))</f>
        <v/>
      </c>
      <c r="N304" s="110" t="str">
        <f ca="1">IF($B304="","",OFFSET(Zdroj!AF$16,'k rozhodnutí'!$A303,0))</f>
        <v/>
      </c>
      <c r="O304" s="110" t="str">
        <f ca="1">IF($B304="","",OFFSET(Zdroj!AG$16,'k rozhodnutí'!$A303,0))</f>
        <v/>
      </c>
      <c r="P304" s="110" t="str">
        <f ca="1">IF($B304="","",OFFSET(Zdroj!AH$16,'k rozhodnutí'!$A303,0))</f>
        <v/>
      </c>
    </row>
    <row r="305" spans="1:16" x14ac:dyDescent="0.25">
      <c r="A305" s="49"/>
      <c r="B305" s="113" t="str">
        <f ca="1">IF(OFFSET(Zdroj!$B$16,A303,0)&gt;0,OFFSET(Zdroj!$B$16,A303,0)+0,"")</f>
        <v/>
      </c>
      <c r="C305" s="2" t="str">
        <f ca="1">IF($B304="","",IF(Zdroj!$AS$9="ano",CONCATENATE("Okres:","
",OFFSET(Zdroj!CH$16,'k rozhodnutí'!$A303,0),"
","Právní forma","
",OFFSET(Zdroj!H$16,'k rozhodnutí'!$A303,0),"
",IF(OFFSET(Zdroj!I$16,'k rozhodnutí'!$A303,0)="","","IČO: "),OFFSET(Zdroj!I$16,'k rozhodnutí'!$A303,0),"
","B.Ú. ",IF(OFFSET(Zdroj!J$16,'k rozhodnutí'!$A303,0)="","","Anonymizováno")),CONCATENATE("Okres:","
",OFFSET(Zdroj!CH$16,'k rozhodnutí'!$A303,0),"
","Právní forma","
",OFFSET(Zdroj!H$16,'k rozhodnutí'!$A303,0),"
",IF(OFFSET(Zdroj!I$16,'k rozhodnutí'!$A303,0)="","","IČO: "),OFFSET(Zdroj!I$16,'k rozhodnutí'!$A303,0),"
","B.Ú. ",OFFSET(Zdroj!J$16,'k rozhodnutí'!$A303,0))))</f>
        <v/>
      </c>
      <c r="D305" s="3" t="str">
        <f ca="1">IF($B304="","",OFFSET(Zdroj!O$16,'k rozhodnutí'!$A303,0))</f>
        <v/>
      </c>
      <c r="E305" s="115"/>
      <c r="F305" s="18"/>
      <c r="G305" s="114"/>
      <c r="H305" s="116"/>
      <c r="I305" s="117"/>
      <c r="J305" s="110"/>
      <c r="K305" s="110"/>
      <c r="L305" s="110"/>
      <c r="M305" s="110"/>
      <c r="N305" s="110"/>
      <c r="O305" s="110"/>
      <c r="P305" s="110"/>
    </row>
    <row r="306" spans="1:16" x14ac:dyDescent="0.25">
      <c r="A306" s="49">
        <f>ROW()/3-1</f>
        <v>101</v>
      </c>
      <c r="B306" s="113"/>
      <c r="C306" s="16" t="str">
        <f ca="1">IF($B304="","",IF(Zdroj!$AS$9="ano",IF(OFFSET(Zdroj!M$16,'k rozhodnutí'!$A303,0)="","","Anonymizováno"),IF(OFFSET(Zdroj!M$16,'k rozhodnutí'!$A303,0)="","",OFFSET(Zdroj!M$16,'k rozhodnutí'!$A303,0))))</f>
        <v/>
      </c>
      <c r="D306" s="3" t="str">
        <f ca="1">IF($B304="","",CONCATENATE("Dotace bude použita na:","
",OFFSET(Zdroj!P$16,'k rozhodnutí'!$A303,0)))</f>
        <v/>
      </c>
      <c r="E306" s="115"/>
      <c r="F306" s="19" t="str">
        <f ca="1">IF($B304="","",OFFSET(Zdroj!V$16,'k rozhodnutí'!$A303,0))</f>
        <v/>
      </c>
      <c r="G306" s="23" t="str">
        <f ca="1">IF($B304="","",OFFSET(Zdroj!CC$16,'k rozhodnutí'!$A303,0))</f>
        <v/>
      </c>
      <c r="H306" s="116"/>
      <c r="I306" s="117"/>
      <c r="J306" s="110"/>
      <c r="K306" s="110"/>
      <c r="L306" s="110"/>
      <c r="M306" s="110"/>
      <c r="N306" s="110"/>
      <c r="O306" s="110"/>
      <c r="P306" s="110"/>
    </row>
    <row r="307" spans="1:16" ht="15.75" x14ac:dyDescent="0.25">
      <c r="A307" s="49"/>
      <c r="B307" s="60" t="str">
        <f ca="1">IF(OFFSET(Zdroj!$B$16,A306,0)&gt;0,A309,"")</f>
        <v/>
      </c>
      <c r="C307" s="2" t="str">
        <f ca="1">IF($B307="","",IF(Zdroj!$AS$9="ano",CONCATENATE(OFFSET(Zdroj!C$16,'k rozhodnutí'!$A306,0),"
","Anonymizováno","
",OFFSET(Zdroj!E$16,'k rozhodnutí'!$A306,0),"
",OFFSET(Zdroj!F$16,'k rozhodnutí'!$A306,0)),CONCATENATE(OFFSET(Zdroj!C$16,'k rozhodnutí'!$A306,0),"
",OFFSET(Zdroj!D$16,'k rozhodnutí'!$A306,0),"
",OFFSET(Zdroj!E$16,'k rozhodnutí'!$A306,0),"
",OFFSET(Zdroj!F$16,'k rozhodnutí'!$A306,0))))</f>
        <v/>
      </c>
      <c r="D307" s="11" t="str">
        <f ca="1">IF($B307="","",OFFSET(Zdroj!N$16,'k rozhodnutí'!$A306,0))</f>
        <v/>
      </c>
      <c r="E307" s="115" t="str">
        <f ca="1">IF($B307="","",OFFSET(Zdroj!T$16,'k rozhodnutí'!$A306,0))</f>
        <v/>
      </c>
      <c r="F307" s="19" t="str">
        <f ca="1">IF($B307="","",OFFSET(Zdroj!U$16,'k rozhodnutí'!$A306,0))</f>
        <v/>
      </c>
      <c r="G307" s="114" t="str">
        <f ca="1">IF($B307="","",OFFSET(Zdroj!W$16,'k rozhodnutí'!$A306,0))</f>
        <v/>
      </c>
      <c r="H307" s="116" t="str">
        <f ca="1">IF($B307="","",OFFSET(Zdroj!Y$16,'k rozhodnutí'!$A306,0))</f>
        <v/>
      </c>
      <c r="I307" s="117" t="str">
        <f ca="1">IF(B307="","",'k rozhodnutí detailní'!I307)</f>
        <v/>
      </c>
      <c r="J307" s="110" t="str">
        <f ca="1">IF($B307="","",OFFSET(Zdroj!Z$16,'k rozhodnutí'!$A306,0))</f>
        <v/>
      </c>
      <c r="K307" s="110" t="str">
        <f ca="1">IF($B307="","",OFFSET(Zdroj!AC$16,'k rozhodnutí'!$A306,0))</f>
        <v/>
      </c>
      <c r="L307" s="110" t="str">
        <f ca="1">IF($B307="","",OFFSET(Zdroj!AD$16,'k rozhodnutí'!$A306,0))</f>
        <v/>
      </c>
      <c r="M307" s="110" t="str">
        <f ca="1">IF($B307="","",OFFSET(Zdroj!AE$16,'k rozhodnutí'!$A306,0))</f>
        <v/>
      </c>
      <c r="N307" s="110" t="str">
        <f ca="1">IF($B307="","",OFFSET(Zdroj!AF$16,'k rozhodnutí'!$A306,0))</f>
        <v/>
      </c>
      <c r="O307" s="110" t="str">
        <f ca="1">IF($B307="","",OFFSET(Zdroj!AG$16,'k rozhodnutí'!$A306,0))</f>
        <v/>
      </c>
      <c r="P307" s="110" t="str">
        <f ca="1">IF($B307="","",OFFSET(Zdroj!AH$16,'k rozhodnutí'!$A306,0))</f>
        <v/>
      </c>
    </row>
    <row r="308" spans="1:16" x14ac:dyDescent="0.25">
      <c r="A308" s="49"/>
      <c r="B308" s="113" t="str">
        <f ca="1">IF(OFFSET(Zdroj!$B$16,A306,0)&gt;0,OFFSET(Zdroj!$B$16,A306,0)+0,"")</f>
        <v/>
      </c>
      <c r="C308" s="2" t="str">
        <f ca="1">IF($B307="","",IF(Zdroj!$AS$9="ano",CONCATENATE("Okres:","
",OFFSET(Zdroj!CH$16,'k rozhodnutí'!$A306,0),"
","Právní forma","
",OFFSET(Zdroj!H$16,'k rozhodnutí'!$A306,0),"
",IF(OFFSET(Zdroj!I$16,'k rozhodnutí'!$A306,0)="","","IČO: "),OFFSET(Zdroj!I$16,'k rozhodnutí'!$A306,0),"
","B.Ú. ",IF(OFFSET(Zdroj!J$16,'k rozhodnutí'!$A306,0)="","","Anonymizováno")),CONCATENATE("Okres:","
",OFFSET(Zdroj!CH$16,'k rozhodnutí'!$A306,0),"
","Právní forma","
",OFFSET(Zdroj!H$16,'k rozhodnutí'!$A306,0),"
",IF(OFFSET(Zdroj!I$16,'k rozhodnutí'!$A306,0)="","","IČO: "),OFFSET(Zdroj!I$16,'k rozhodnutí'!$A306,0),"
","B.Ú. ",OFFSET(Zdroj!J$16,'k rozhodnutí'!$A306,0))))</f>
        <v/>
      </c>
      <c r="D308" s="3" t="str">
        <f ca="1">IF($B307="","",OFFSET(Zdroj!O$16,'k rozhodnutí'!$A306,0))</f>
        <v/>
      </c>
      <c r="E308" s="115"/>
      <c r="F308" s="18"/>
      <c r="G308" s="114"/>
      <c r="H308" s="116"/>
      <c r="I308" s="117"/>
      <c r="J308" s="110"/>
      <c r="K308" s="110"/>
      <c r="L308" s="110"/>
      <c r="M308" s="110"/>
      <c r="N308" s="110"/>
      <c r="O308" s="110"/>
      <c r="P308" s="110"/>
    </row>
    <row r="309" spans="1:16" x14ac:dyDescent="0.25">
      <c r="A309" s="49">
        <f>ROW()/3-1</f>
        <v>102</v>
      </c>
      <c r="B309" s="113"/>
      <c r="C309" s="16" t="str">
        <f ca="1">IF($B307="","",IF(Zdroj!$AS$9="ano",IF(OFFSET(Zdroj!M$16,'k rozhodnutí'!$A306,0)="","","Anonymizováno"),IF(OFFSET(Zdroj!M$16,'k rozhodnutí'!$A306,0)="","",OFFSET(Zdroj!M$16,'k rozhodnutí'!$A306,0))))</f>
        <v/>
      </c>
      <c r="D309" s="3" t="str">
        <f ca="1">IF($B307="","",CONCATENATE("Dotace bude použita na:","
",OFFSET(Zdroj!P$16,'k rozhodnutí'!$A306,0)))</f>
        <v/>
      </c>
      <c r="E309" s="115"/>
      <c r="F309" s="19" t="str">
        <f ca="1">IF($B307="","",OFFSET(Zdroj!V$16,'k rozhodnutí'!$A306,0))</f>
        <v/>
      </c>
      <c r="G309" s="23" t="str">
        <f ca="1">IF($B307="","",OFFSET(Zdroj!CC$16,'k rozhodnutí'!$A306,0))</f>
        <v/>
      </c>
      <c r="H309" s="116"/>
      <c r="I309" s="117"/>
      <c r="J309" s="110"/>
      <c r="K309" s="110"/>
      <c r="L309" s="110"/>
      <c r="M309" s="110"/>
      <c r="N309" s="110"/>
      <c r="O309" s="110"/>
      <c r="P309" s="110"/>
    </row>
    <row r="310" spans="1:16" ht="15.75" x14ac:dyDescent="0.25">
      <c r="A310" s="49"/>
      <c r="B310" s="60" t="str">
        <f ca="1">IF(OFFSET(Zdroj!$B$16,A309,0)&gt;0,A312,"")</f>
        <v/>
      </c>
      <c r="C310" s="2" t="str">
        <f ca="1">IF($B310="","",IF(Zdroj!$AS$9="ano",CONCATENATE(OFFSET(Zdroj!C$16,'k rozhodnutí'!$A309,0),"
","Anonymizováno","
",OFFSET(Zdroj!E$16,'k rozhodnutí'!$A309,0),"
",OFFSET(Zdroj!F$16,'k rozhodnutí'!$A309,0)),CONCATENATE(OFFSET(Zdroj!C$16,'k rozhodnutí'!$A309,0),"
",OFFSET(Zdroj!D$16,'k rozhodnutí'!$A309,0),"
",OFFSET(Zdroj!E$16,'k rozhodnutí'!$A309,0),"
",OFFSET(Zdroj!F$16,'k rozhodnutí'!$A309,0))))</f>
        <v/>
      </c>
      <c r="D310" s="11" t="str">
        <f ca="1">IF($B310="","",OFFSET(Zdroj!N$16,'k rozhodnutí'!$A309,0))</f>
        <v/>
      </c>
      <c r="E310" s="115" t="str">
        <f ca="1">IF($B310="","",OFFSET(Zdroj!T$16,'k rozhodnutí'!$A309,0))</f>
        <v/>
      </c>
      <c r="F310" s="19" t="str">
        <f ca="1">IF($B310="","",OFFSET(Zdroj!U$16,'k rozhodnutí'!$A309,0))</f>
        <v/>
      </c>
      <c r="G310" s="114" t="str">
        <f ca="1">IF($B310="","",OFFSET(Zdroj!W$16,'k rozhodnutí'!$A309,0))</f>
        <v/>
      </c>
      <c r="H310" s="116" t="str">
        <f ca="1">IF($B310="","",OFFSET(Zdroj!Y$16,'k rozhodnutí'!$A309,0))</f>
        <v/>
      </c>
      <c r="I310" s="117" t="str">
        <f ca="1">IF(B310="","",'k rozhodnutí detailní'!I310)</f>
        <v/>
      </c>
      <c r="J310" s="110" t="str">
        <f ca="1">IF($B310="","",OFFSET(Zdroj!Z$16,'k rozhodnutí'!$A309,0))</f>
        <v/>
      </c>
      <c r="K310" s="110" t="str">
        <f ca="1">IF($B310="","",OFFSET(Zdroj!AC$16,'k rozhodnutí'!$A309,0))</f>
        <v/>
      </c>
      <c r="L310" s="110" t="str">
        <f ca="1">IF($B310="","",OFFSET(Zdroj!AD$16,'k rozhodnutí'!$A309,0))</f>
        <v/>
      </c>
      <c r="M310" s="110" t="str">
        <f ca="1">IF($B310="","",OFFSET(Zdroj!AE$16,'k rozhodnutí'!$A309,0))</f>
        <v/>
      </c>
      <c r="N310" s="110" t="str">
        <f ca="1">IF($B310="","",OFFSET(Zdroj!AF$16,'k rozhodnutí'!$A309,0))</f>
        <v/>
      </c>
      <c r="O310" s="110" t="str">
        <f ca="1">IF($B310="","",OFFSET(Zdroj!AG$16,'k rozhodnutí'!$A309,0))</f>
        <v/>
      </c>
      <c r="P310" s="110" t="str">
        <f ca="1">IF($B310="","",OFFSET(Zdroj!AH$16,'k rozhodnutí'!$A309,0))</f>
        <v/>
      </c>
    </row>
    <row r="311" spans="1:16" x14ac:dyDescent="0.25">
      <c r="A311" s="49"/>
      <c r="B311" s="113" t="str">
        <f ca="1">IF(OFFSET(Zdroj!$B$16,A309,0)&gt;0,OFFSET(Zdroj!$B$16,A309,0)+0,"")</f>
        <v/>
      </c>
      <c r="C311" s="2" t="str">
        <f ca="1">IF($B310="","",IF(Zdroj!$AS$9="ano",CONCATENATE("Okres:","
",OFFSET(Zdroj!CH$16,'k rozhodnutí'!$A309,0),"
","Právní forma","
",OFFSET(Zdroj!H$16,'k rozhodnutí'!$A309,0),"
",IF(OFFSET(Zdroj!I$16,'k rozhodnutí'!$A309,0)="","","IČO: "),OFFSET(Zdroj!I$16,'k rozhodnutí'!$A309,0),"
","B.Ú. ",IF(OFFSET(Zdroj!J$16,'k rozhodnutí'!$A309,0)="","","Anonymizováno")),CONCATENATE("Okres:","
",OFFSET(Zdroj!CH$16,'k rozhodnutí'!$A309,0),"
","Právní forma","
",OFFSET(Zdroj!H$16,'k rozhodnutí'!$A309,0),"
",IF(OFFSET(Zdroj!I$16,'k rozhodnutí'!$A309,0)="","","IČO: "),OFFSET(Zdroj!I$16,'k rozhodnutí'!$A309,0),"
","B.Ú. ",OFFSET(Zdroj!J$16,'k rozhodnutí'!$A309,0))))</f>
        <v/>
      </c>
      <c r="D311" s="3" t="str">
        <f ca="1">IF($B310="","",OFFSET(Zdroj!O$16,'k rozhodnutí'!$A309,0))</f>
        <v/>
      </c>
      <c r="E311" s="115"/>
      <c r="F311" s="18"/>
      <c r="G311" s="114"/>
      <c r="H311" s="116"/>
      <c r="I311" s="117"/>
      <c r="J311" s="110"/>
      <c r="K311" s="110"/>
      <c r="L311" s="110"/>
      <c r="M311" s="110"/>
      <c r="N311" s="110"/>
      <c r="O311" s="110"/>
      <c r="P311" s="110"/>
    </row>
    <row r="312" spans="1:16" x14ac:dyDescent="0.25">
      <c r="A312" s="49">
        <f>ROW()/3-1</f>
        <v>103</v>
      </c>
      <c r="B312" s="113"/>
      <c r="C312" s="16" t="str">
        <f ca="1">IF($B310="","",IF(Zdroj!$AS$9="ano",IF(OFFSET(Zdroj!M$16,'k rozhodnutí'!$A309,0)="","","Anonymizováno"),IF(OFFSET(Zdroj!M$16,'k rozhodnutí'!$A309,0)="","",OFFSET(Zdroj!M$16,'k rozhodnutí'!$A309,0))))</f>
        <v/>
      </c>
      <c r="D312" s="3" t="str">
        <f ca="1">IF($B310="","",CONCATENATE("Dotace bude použita na:","
",OFFSET(Zdroj!P$16,'k rozhodnutí'!$A309,0)))</f>
        <v/>
      </c>
      <c r="E312" s="115"/>
      <c r="F312" s="19" t="str">
        <f ca="1">IF($B310="","",OFFSET(Zdroj!V$16,'k rozhodnutí'!$A309,0))</f>
        <v/>
      </c>
      <c r="G312" s="23" t="str">
        <f ca="1">IF($B310="","",OFFSET(Zdroj!CC$16,'k rozhodnutí'!$A309,0))</f>
        <v/>
      </c>
      <c r="H312" s="116"/>
      <c r="I312" s="117"/>
      <c r="J312" s="110"/>
      <c r="K312" s="110"/>
      <c r="L312" s="110"/>
      <c r="M312" s="110"/>
      <c r="N312" s="110"/>
      <c r="O312" s="110"/>
      <c r="P312" s="110"/>
    </row>
    <row r="313" spans="1:16" ht="15.75" x14ac:dyDescent="0.25">
      <c r="A313" s="49"/>
      <c r="B313" s="60" t="str">
        <f ca="1">IF(OFFSET(Zdroj!$B$16,A312,0)&gt;0,A315,"")</f>
        <v/>
      </c>
      <c r="C313" s="2" t="str">
        <f ca="1">IF($B313="","",IF(Zdroj!$AS$9="ano",CONCATENATE(OFFSET(Zdroj!C$16,'k rozhodnutí'!$A312,0),"
","Anonymizováno","
",OFFSET(Zdroj!E$16,'k rozhodnutí'!$A312,0),"
",OFFSET(Zdroj!F$16,'k rozhodnutí'!$A312,0)),CONCATENATE(OFFSET(Zdroj!C$16,'k rozhodnutí'!$A312,0),"
",OFFSET(Zdroj!D$16,'k rozhodnutí'!$A312,0),"
",OFFSET(Zdroj!E$16,'k rozhodnutí'!$A312,0),"
",OFFSET(Zdroj!F$16,'k rozhodnutí'!$A312,0))))</f>
        <v/>
      </c>
      <c r="D313" s="11" t="str">
        <f ca="1">IF($B313="","",OFFSET(Zdroj!N$16,'k rozhodnutí'!$A312,0))</f>
        <v/>
      </c>
      <c r="E313" s="115" t="str">
        <f ca="1">IF($B313="","",OFFSET(Zdroj!T$16,'k rozhodnutí'!$A312,0))</f>
        <v/>
      </c>
      <c r="F313" s="19" t="str">
        <f ca="1">IF($B313="","",OFFSET(Zdroj!U$16,'k rozhodnutí'!$A312,0))</f>
        <v/>
      </c>
      <c r="G313" s="114" t="str">
        <f ca="1">IF($B313="","",OFFSET(Zdroj!W$16,'k rozhodnutí'!$A312,0))</f>
        <v/>
      </c>
      <c r="H313" s="116" t="str">
        <f ca="1">IF($B313="","",OFFSET(Zdroj!Y$16,'k rozhodnutí'!$A312,0))</f>
        <v/>
      </c>
      <c r="I313" s="117" t="str">
        <f ca="1">IF(B313="","",'k rozhodnutí detailní'!I313)</f>
        <v/>
      </c>
      <c r="J313" s="110" t="str">
        <f ca="1">IF($B313="","",OFFSET(Zdroj!Z$16,'k rozhodnutí'!$A312,0))</f>
        <v/>
      </c>
      <c r="K313" s="110" t="str">
        <f ca="1">IF($B313="","",OFFSET(Zdroj!AC$16,'k rozhodnutí'!$A312,0))</f>
        <v/>
      </c>
      <c r="L313" s="110" t="str">
        <f ca="1">IF($B313="","",OFFSET(Zdroj!AD$16,'k rozhodnutí'!$A312,0))</f>
        <v/>
      </c>
      <c r="M313" s="110" t="str">
        <f ca="1">IF($B313="","",OFFSET(Zdroj!AE$16,'k rozhodnutí'!$A312,0))</f>
        <v/>
      </c>
      <c r="N313" s="110" t="str">
        <f ca="1">IF($B313="","",OFFSET(Zdroj!AF$16,'k rozhodnutí'!$A312,0))</f>
        <v/>
      </c>
      <c r="O313" s="110" t="str">
        <f ca="1">IF($B313="","",OFFSET(Zdroj!AG$16,'k rozhodnutí'!$A312,0))</f>
        <v/>
      </c>
      <c r="P313" s="110" t="str">
        <f ca="1">IF($B313="","",OFFSET(Zdroj!AH$16,'k rozhodnutí'!$A312,0))</f>
        <v/>
      </c>
    </row>
    <row r="314" spans="1:16" x14ac:dyDescent="0.25">
      <c r="A314" s="49"/>
      <c r="B314" s="113" t="str">
        <f ca="1">IF(OFFSET(Zdroj!$B$16,A312,0)&gt;0,OFFSET(Zdroj!$B$16,A312,0)+0,"")</f>
        <v/>
      </c>
      <c r="C314" s="2" t="str">
        <f ca="1">IF($B313="","",IF(Zdroj!$AS$9="ano",CONCATENATE("Okres:","
",OFFSET(Zdroj!CH$16,'k rozhodnutí'!$A312,0),"
","Právní forma","
",OFFSET(Zdroj!H$16,'k rozhodnutí'!$A312,0),"
",IF(OFFSET(Zdroj!I$16,'k rozhodnutí'!$A312,0)="","","IČO: "),OFFSET(Zdroj!I$16,'k rozhodnutí'!$A312,0),"
","B.Ú. ",IF(OFFSET(Zdroj!J$16,'k rozhodnutí'!$A312,0)="","","Anonymizováno")),CONCATENATE("Okres:","
",OFFSET(Zdroj!CH$16,'k rozhodnutí'!$A312,0),"
","Právní forma","
",OFFSET(Zdroj!H$16,'k rozhodnutí'!$A312,0),"
",IF(OFFSET(Zdroj!I$16,'k rozhodnutí'!$A312,0)="","","IČO: "),OFFSET(Zdroj!I$16,'k rozhodnutí'!$A312,0),"
","B.Ú. ",OFFSET(Zdroj!J$16,'k rozhodnutí'!$A312,0))))</f>
        <v/>
      </c>
      <c r="D314" s="3" t="str">
        <f ca="1">IF($B313="","",OFFSET(Zdroj!O$16,'k rozhodnutí'!$A312,0))</f>
        <v/>
      </c>
      <c r="E314" s="115"/>
      <c r="F314" s="18"/>
      <c r="G314" s="114"/>
      <c r="H314" s="116"/>
      <c r="I314" s="117"/>
      <c r="J314" s="110"/>
      <c r="K314" s="110"/>
      <c r="L314" s="110"/>
      <c r="M314" s="110"/>
      <c r="N314" s="110"/>
      <c r="O314" s="110"/>
      <c r="P314" s="110"/>
    </row>
    <row r="315" spans="1:16" x14ac:dyDescent="0.25">
      <c r="A315" s="49">
        <f>ROW()/3-1</f>
        <v>104</v>
      </c>
      <c r="B315" s="113"/>
      <c r="C315" s="16" t="str">
        <f ca="1">IF($B313="","",IF(Zdroj!$AS$9="ano",IF(OFFSET(Zdroj!M$16,'k rozhodnutí'!$A312,0)="","","Anonymizováno"),IF(OFFSET(Zdroj!M$16,'k rozhodnutí'!$A312,0)="","",OFFSET(Zdroj!M$16,'k rozhodnutí'!$A312,0))))</f>
        <v/>
      </c>
      <c r="D315" s="3" t="str">
        <f ca="1">IF($B313="","",CONCATENATE("Dotace bude použita na:","
",OFFSET(Zdroj!P$16,'k rozhodnutí'!$A312,0)))</f>
        <v/>
      </c>
      <c r="E315" s="115"/>
      <c r="F315" s="19" t="str">
        <f ca="1">IF($B313="","",OFFSET(Zdroj!V$16,'k rozhodnutí'!$A312,0))</f>
        <v/>
      </c>
      <c r="G315" s="23" t="str">
        <f ca="1">IF($B313="","",OFFSET(Zdroj!CC$16,'k rozhodnutí'!$A312,0))</f>
        <v/>
      </c>
      <c r="H315" s="116"/>
      <c r="I315" s="117"/>
      <c r="J315" s="110"/>
      <c r="K315" s="110"/>
      <c r="L315" s="110"/>
      <c r="M315" s="110"/>
      <c r="N315" s="110"/>
      <c r="O315" s="110"/>
      <c r="P315" s="110"/>
    </row>
    <row r="316" spans="1:16" ht="15.75" x14ac:dyDescent="0.25">
      <c r="A316" s="49"/>
      <c r="B316" s="60" t="str">
        <f ca="1">IF(OFFSET(Zdroj!$B$16,A315,0)&gt;0,A318,"")</f>
        <v/>
      </c>
      <c r="C316" s="2" t="str">
        <f ca="1">IF($B316="","",IF(Zdroj!$AS$9="ano",CONCATENATE(OFFSET(Zdroj!C$16,'k rozhodnutí'!$A315,0),"
","Anonymizováno","
",OFFSET(Zdroj!E$16,'k rozhodnutí'!$A315,0),"
",OFFSET(Zdroj!F$16,'k rozhodnutí'!$A315,0)),CONCATENATE(OFFSET(Zdroj!C$16,'k rozhodnutí'!$A315,0),"
",OFFSET(Zdroj!D$16,'k rozhodnutí'!$A315,0),"
",OFFSET(Zdroj!E$16,'k rozhodnutí'!$A315,0),"
",OFFSET(Zdroj!F$16,'k rozhodnutí'!$A315,0))))</f>
        <v/>
      </c>
      <c r="D316" s="11" t="str">
        <f ca="1">IF($B316="","",OFFSET(Zdroj!N$16,'k rozhodnutí'!$A315,0))</f>
        <v/>
      </c>
      <c r="E316" s="115" t="str">
        <f ca="1">IF($B316="","",OFFSET(Zdroj!T$16,'k rozhodnutí'!$A315,0))</f>
        <v/>
      </c>
      <c r="F316" s="19" t="str">
        <f ca="1">IF($B316="","",OFFSET(Zdroj!U$16,'k rozhodnutí'!$A315,0))</f>
        <v/>
      </c>
      <c r="G316" s="114" t="str">
        <f ca="1">IF($B316="","",OFFSET(Zdroj!W$16,'k rozhodnutí'!$A315,0))</f>
        <v/>
      </c>
      <c r="H316" s="116" t="str">
        <f ca="1">IF($B316="","",OFFSET(Zdroj!Y$16,'k rozhodnutí'!$A315,0))</f>
        <v/>
      </c>
      <c r="I316" s="117" t="str">
        <f ca="1">IF(B316="","",'k rozhodnutí detailní'!I316)</f>
        <v/>
      </c>
      <c r="J316" s="110" t="str">
        <f ca="1">IF($B316="","",OFFSET(Zdroj!Z$16,'k rozhodnutí'!$A315,0))</f>
        <v/>
      </c>
      <c r="K316" s="110" t="str">
        <f ca="1">IF($B316="","",OFFSET(Zdroj!AC$16,'k rozhodnutí'!$A315,0))</f>
        <v/>
      </c>
      <c r="L316" s="110" t="str">
        <f ca="1">IF($B316="","",OFFSET(Zdroj!AD$16,'k rozhodnutí'!$A315,0))</f>
        <v/>
      </c>
      <c r="M316" s="110" t="str">
        <f ca="1">IF($B316="","",OFFSET(Zdroj!AE$16,'k rozhodnutí'!$A315,0))</f>
        <v/>
      </c>
      <c r="N316" s="110" t="str">
        <f ca="1">IF($B316="","",OFFSET(Zdroj!AF$16,'k rozhodnutí'!$A315,0))</f>
        <v/>
      </c>
      <c r="O316" s="110" t="str">
        <f ca="1">IF($B316="","",OFFSET(Zdroj!AG$16,'k rozhodnutí'!$A315,0))</f>
        <v/>
      </c>
      <c r="P316" s="110" t="str">
        <f ca="1">IF($B316="","",OFFSET(Zdroj!AH$16,'k rozhodnutí'!$A315,0))</f>
        <v/>
      </c>
    </row>
    <row r="317" spans="1:16" x14ac:dyDescent="0.25">
      <c r="A317" s="49"/>
      <c r="B317" s="113" t="str">
        <f ca="1">IF(OFFSET(Zdroj!$B$16,A315,0)&gt;0,OFFSET(Zdroj!$B$16,A315,0)+0,"")</f>
        <v/>
      </c>
      <c r="C317" s="2" t="str">
        <f ca="1">IF($B316="","",IF(Zdroj!$AS$9="ano",CONCATENATE("Okres:","
",OFFSET(Zdroj!CH$16,'k rozhodnutí'!$A315,0),"
","Právní forma","
",OFFSET(Zdroj!H$16,'k rozhodnutí'!$A315,0),"
",IF(OFFSET(Zdroj!I$16,'k rozhodnutí'!$A315,0)="","","IČO: "),OFFSET(Zdroj!I$16,'k rozhodnutí'!$A315,0),"
","B.Ú. ",IF(OFFSET(Zdroj!J$16,'k rozhodnutí'!$A315,0)="","","Anonymizováno")),CONCATENATE("Okres:","
",OFFSET(Zdroj!CH$16,'k rozhodnutí'!$A315,0),"
","Právní forma","
",OFFSET(Zdroj!H$16,'k rozhodnutí'!$A315,0),"
",IF(OFFSET(Zdroj!I$16,'k rozhodnutí'!$A315,0)="","","IČO: "),OFFSET(Zdroj!I$16,'k rozhodnutí'!$A315,0),"
","B.Ú. ",OFFSET(Zdroj!J$16,'k rozhodnutí'!$A315,0))))</f>
        <v/>
      </c>
      <c r="D317" s="3" t="str">
        <f ca="1">IF($B316="","",OFFSET(Zdroj!O$16,'k rozhodnutí'!$A315,0))</f>
        <v/>
      </c>
      <c r="E317" s="115"/>
      <c r="F317" s="18"/>
      <c r="G317" s="114"/>
      <c r="H317" s="116"/>
      <c r="I317" s="117"/>
      <c r="J317" s="110"/>
      <c r="K317" s="110"/>
      <c r="L317" s="110"/>
      <c r="M317" s="110"/>
      <c r="N317" s="110"/>
      <c r="O317" s="110"/>
      <c r="P317" s="110"/>
    </row>
    <row r="318" spans="1:16" x14ac:dyDescent="0.25">
      <c r="A318" s="49">
        <f>ROW()/3-1</f>
        <v>105</v>
      </c>
      <c r="B318" s="113"/>
      <c r="C318" s="16" t="str">
        <f ca="1">IF($B316="","",IF(Zdroj!$AS$9="ano",IF(OFFSET(Zdroj!M$16,'k rozhodnutí'!$A315,0)="","","Anonymizováno"),IF(OFFSET(Zdroj!M$16,'k rozhodnutí'!$A315,0)="","",OFFSET(Zdroj!M$16,'k rozhodnutí'!$A315,0))))</f>
        <v/>
      </c>
      <c r="D318" s="3" t="str">
        <f ca="1">IF($B316="","",CONCATENATE("Dotace bude použita na:","
",OFFSET(Zdroj!P$16,'k rozhodnutí'!$A315,0)))</f>
        <v/>
      </c>
      <c r="E318" s="115"/>
      <c r="F318" s="19" t="str">
        <f ca="1">IF($B316="","",OFFSET(Zdroj!V$16,'k rozhodnutí'!$A315,0))</f>
        <v/>
      </c>
      <c r="G318" s="23" t="str">
        <f ca="1">IF($B316="","",OFFSET(Zdroj!CC$16,'k rozhodnutí'!$A315,0))</f>
        <v/>
      </c>
      <c r="H318" s="116"/>
      <c r="I318" s="117"/>
      <c r="J318" s="110"/>
      <c r="K318" s="110"/>
      <c r="L318" s="110"/>
      <c r="M318" s="110"/>
      <c r="N318" s="110"/>
      <c r="O318" s="110"/>
      <c r="P318" s="110"/>
    </row>
    <row r="319" spans="1:16" ht="15.75" x14ac:dyDescent="0.25">
      <c r="A319" s="49"/>
      <c r="B319" s="60" t="str">
        <f ca="1">IF(OFFSET(Zdroj!$B$16,A318,0)&gt;0,A321,"")</f>
        <v/>
      </c>
      <c r="C319" s="2" t="str">
        <f ca="1">IF($B319="","",IF(Zdroj!$AS$9="ano",CONCATENATE(OFFSET(Zdroj!C$16,'k rozhodnutí'!$A318,0),"
","Anonymizováno","
",OFFSET(Zdroj!E$16,'k rozhodnutí'!$A318,0),"
",OFFSET(Zdroj!F$16,'k rozhodnutí'!$A318,0)),CONCATENATE(OFFSET(Zdroj!C$16,'k rozhodnutí'!$A318,0),"
",OFFSET(Zdroj!D$16,'k rozhodnutí'!$A318,0),"
",OFFSET(Zdroj!E$16,'k rozhodnutí'!$A318,0),"
",OFFSET(Zdroj!F$16,'k rozhodnutí'!$A318,0))))</f>
        <v/>
      </c>
      <c r="D319" s="11" t="str">
        <f ca="1">IF($B319="","",OFFSET(Zdroj!N$16,'k rozhodnutí'!$A318,0))</f>
        <v/>
      </c>
      <c r="E319" s="115" t="str">
        <f ca="1">IF($B319="","",OFFSET(Zdroj!T$16,'k rozhodnutí'!$A318,0))</f>
        <v/>
      </c>
      <c r="F319" s="19" t="str">
        <f ca="1">IF($B319="","",OFFSET(Zdroj!U$16,'k rozhodnutí'!$A318,0))</f>
        <v/>
      </c>
      <c r="G319" s="114" t="str">
        <f ca="1">IF($B319="","",OFFSET(Zdroj!W$16,'k rozhodnutí'!$A318,0))</f>
        <v/>
      </c>
      <c r="H319" s="116" t="str">
        <f ca="1">IF($B319="","",OFFSET(Zdroj!Y$16,'k rozhodnutí'!$A318,0))</f>
        <v/>
      </c>
      <c r="I319" s="117" t="str">
        <f ca="1">IF(B319="","",'k rozhodnutí detailní'!I319)</f>
        <v/>
      </c>
      <c r="J319" s="110" t="str">
        <f ca="1">IF($B319="","",OFFSET(Zdroj!Z$16,'k rozhodnutí'!$A318,0))</f>
        <v/>
      </c>
      <c r="K319" s="110" t="str">
        <f ca="1">IF($B319="","",OFFSET(Zdroj!AC$16,'k rozhodnutí'!$A318,0))</f>
        <v/>
      </c>
      <c r="L319" s="110" t="str">
        <f ca="1">IF($B319="","",OFFSET(Zdroj!AD$16,'k rozhodnutí'!$A318,0))</f>
        <v/>
      </c>
      <c r="M319" s="110" t="str">
        <f ca="1">IF($B319="","",OFFSET(Zdroj!AE$16,'k rozhodnutí'!$A318,0))</f>
        <v/>
      </c>
      <c r="N319" s="110" t="str">
        <f ca="1">IF($B319="","",OFFSET(Zdroj!AF$16,'k rozhodnutí'!$A318,0))</f>
        <v/>
      </c>
      <c r="O319" s="110" t="str">
        <f ca="1">IF($B319="","",OFFSET(Zdroj!AG$16,'k rozhodnutí'!$A318,0))</f>
        <v/>
      </c>
      <c r="P319" s="110" t="str">
        <f ca="1">IF($B319="","",OFFSET(Zdroj!AH$16,'k rozhodnutí'!$A318,0))</f>
        <v/>
      </c>
    </row>
    <row r="320" spans="1:16" x14ac:dyDescent="0.25">
      <c r="A320" s="49"/>
      <c r="B320" s="113" t="str">
        <f ca="1">IF(OFFSET(Zdroj!$B$16,A318,0)&gt;0,OFFSET(Zdroj!$B$16,A318,0)+0,"")</f>
        <v/>
      </c>
      <c r="C320" s="2" t="str">
        <f ca="1">IF($B319="","",IF(Zdroj!$AS$9="ano",CONCATENATE("Okres:","
",OFFSET(Zdroj!CH$16,'k rozhodnutí'!$A318,0),"
","Právní forma","
",OFFSET(Zdroj!H$16,'k rozhodnutí'!$A318,0),"
",IF(OFFSET(Zdroj!I$16,'k rozhodnutí'!$A318,0)="","","IČO: "),OFFSET(Zdroj!I$16,'k rozhodnutí'!$A318,0),"
","B.Ú. ",IF(OFFSET(Zdroj!J$16,'k rozhodnutí'!$A318,0)="","","Anonymizováno")),CONCATENATE("Okres:","
",OFFSET(Zdroj!CH$16,'k rozhodnutí'!$A318,0),"
","Právní forma","
",OFFSET(Zdroj!H$16,'k rozhodnutí'!$A318,0),"
",IF(OFFSET(Zdroj!I$16,'k rozhodnutí'!$A318,0)="","","IČO: "),OFFSET(Zdroj!I$16,'k rozhodnutí'!$A318,0),"
","B.Ú. ",OFFSET(Zdroj!J$16,'k rozhodnutí'!$A318,0))))</f>
        <v/>
      </c>
      <c r="D320" s="3" t="str">
        <f ca="1">IF($B319="","",OFFSET(Zdroj!O$16,'k rozhodnutí'!$A318,0))</f>
        <v/>
      </c>
      <c r="E320" s="115"/>
      <c r="F320" s="18"/>
      <c r="G320" s="114"/>
      <c r="H320" s="116"/>
      <c r="I320" s="117"/>
      <c r="J320" s="110"/>
      <c r="K320" s="110"/>
      <c r="L320" s="110"/>
      <c r="M320" s="110"/>
      <c r="N320" s="110"/>
      <c r="O320" s="110"/>
      <c r="P320" s="110"/>
    </row>
    <row r="321" spans="1:16" x14ac:dyDescent="0.25">
      <c r="A321" s="49">
        <f>ROW()/3-1</f>
        <v>106</v>
      </c>
      <c r="B321" s="113"/>
      <c r="C321" s="16" t="str">
        <f ca="1">IF($B319="","",IF(Zdroj!$AS$9="ano",IF(OFFSET(Zdroj!M$16,'k rozhodnutí'!$A318,0)="","","Anonymizováno"),IF(OFFSET(Zdroj!M$16,'k rozhodnutí'!$A318,0)="","",OFFSET(Zdroj!M$16,'k rozhodnutí'!$A318,0))))</f>
        <v/>
      </c>
      <c r="D321" s="3" t="str">
        <f ca="1">IF($B319="","",CONCATENATE("Dotace bude použita na:","
",OFFSET(Zdroj!P$16,'k rozhodnutí'!$A318,0)))</f>
        <v/>
      </c>
      <c r="E321" s="115"/>
      <c r="F321" s="19" t="str">
        <f ca="1">IF($B319="","",OFFSET(Zdroj!V$16,'k rozhodnutí'!$A318,0))</f>
        <v/>
      </c>
      <c r="G321" s="23" t="str">
        <f ca="1">IF($B319="","",OFFSET(Zdroj!CC$16,'k rozhodnutí'!$A318,0))</f>
        <v/>
      </c>
      <c r="H321" s="116"/>
      <c r="I321" s="117"/>
      <c r="J321" s="110"/>
      <c r="K321" s="110"/>
      <c r="L321" s="110"/>
      <c r="M321" s="110"/>
      <c r="N321" s="110"/>
      <c r="O321" s="110"/>
      <c r="P321" s="110"/>
    </row>
    <row r="322" spans="1:16" ht="15.75" x14ac:dyDescent="0.25">
      <c r="A322" s="49"/>
      <c r="B322" s="60" t="str">
        <f ca="1">IF(OFFSET(Zdroj!$B$16,A321,0)&gt;0,A324,"")</f>
        <v/>
      </c>
      <c r="C322" s="2" t="str">
        <f ca="1">IF($B322="","",IF(Zdroj!$AS$9="ano",CONCATENATE(OFFSET(Zdroj!C$16,'k rozhodnutí'!$A321,0),"
","Anonymizováno","
",OFFSET(Zdroj!E$16,'k rozhodnutí'!$A321,0),"
",OFFSET(Zdroj!F$16,'k rozhodnutí'!$A321,0)),CONCATENATE(OFFSET(Zdroj!C$16,'k rozhodnutí'!$A321,0),"
",OFFSET(Zdroj!D$16,'k rozhodnutí'!$A321,0),"
",OFFSET(Zdroj!E$16,'k rozhodnutí'!$A321,0),"
",OFFSET(Zdroj!F$16,'k rozhodnutí'!$A321,0))))</f>
        <v/>
      </c>
      <c r="D322" s="11" t="str">
        <f ca="1">IF($B322="","",OFFSET(Zdroj!N$16,'k rozhodnutí'!$A321,0))</f>
        <v/>
      </c>
      <c r="E322" s="115" t="str">
        <f ca="1">IF($B322="","",OFFSET(Zdroj!T$16,'k rozhodnutí'!$A321,0))</f>
        <v/>
      </c>
      <c r="F322" s="19" t="str">
        <f ca="1">IF($B322="","",OFFSET(Zdroj!U$16,'k rozhodnutí'!$A321,0))</f>
        <v/>
      </c>
      <c r="G322" s="114" t="str">
        <f ca="1">IF($B322="","",OFFSET(Zdroj!W$16,'k rozhodnutí'!$A321,0))</f>
        <v/>
      </c>
      <c r="H322" s="116" t="str">
        <f ca="1">IF($B322="","",OFFSET(Zdroj!Y$16,'k rozhodnutí'!$A321,0))</f>
        <v/>
      </c>
      <c r="I322" s="117" t="str">
        <f ca="1">IF(B322="","",'k rozhodnutí detailní'!I322)</f>
        <v/>
      </c>
      <c r="J322" s="110" t="str">
        <f ca="1">IF($B322="","",OFFSET(Zdroj!Z$16,'k rozhodnutí'!$A321,0))</f>
        <v/>
      </c>
      <c r="K322" s="110" t="str">
        <f ca="1">IF($B322="","",OFFSET(Zdroj!AC$16,'k rozhodnutí'!$A321,0))</f>
        <v/>
      </c>
      <c r="L322" s="110" t="str">
        <f ca="1">IF($B322="","",OFFSET(Zdroj!AD$16,'k rozhodnutí'!$A321,0))</f>
        <v/>
      </c>
      <c r="M322" s="110" t="str">
        <f ca="1">IF($B322="","",OFFSET(Zdroj!AE$16,'k rozhodnutí'!$A321,0))</f>
        <v/>
      </c>
      <c r="N322" s="110" t="str">
        <f ca="1">IF($B322="","",OFFSET(Zdroj!AF$16,'k rozhodnutí'!$A321,0))</f>
        <v/>
      </c>
      <c r="O322" s="110" t="str">
        <f ca="1">IF($B322="","",OFFSET(Zdroj!AG$16,'k rozhodnutí'!$A321,0))</f>
        <v/>
      </c>
      <c r="P322" s="110" t="str">
        <f ca="1">IF($B322="","",OFFSET(Zdroj!AH$16,'k rozhodnutí'!$A321,0))</f>
        <v/>
      </c>
    </row>
    <row r="323" spans="1:16" x14ac:dyDescent="0.25">
      <c r="A323" s="49"/>
      <c r="B323" s="113" t="str">
        <f ca="1">IF(OFFSET(Zdroj!$B$16,A321,0)&gt;0,OFFSET(Zdroj!$B$16,A321,0)+0,"")</f>
        <v/>
      </c>
      <c r="C323" s="2" t="str">
        <f ca="1">IF($B322="","",IF(Zdroj!$AS$9="ano",CONCATENATE("Okres:","
",OFFSET(Zdroj!CH$16,'k rozhodnutí'!$A321,0),"
","Právní forma","
",OFFSET(Zdroj!H$16,'k rozhodnutí'!$A321,0),"
",IF(OFFSET(Zdroj!I$16,'k rozhodnutí'!$A321,0)="","","IČO: "),OFFSET(Zdroj!I$16,'k rozhodnutí'!$A321,0),"
","B.Ú. ",IF(OFFSET(Zdroj!J$16,'k rozhodnutí'!$A321,0)="","","Anonymizováno")),CONCATENATE("Okres:","
",OFFSET(Zdroj!CH$16,'k rozhodnutí'!$A321,0),"
","Právní forma","
",OFFSET(Zdroj!H$16,'k rozhodnutí'!$A321,0),"
",IF(OFFSET(Zdroj!I$16,'k rozhodnutí'!$A321,0)="","","IČO: "),OFFSET(Zdroj!I$16,'k rozhodnutí'!$A321,0),"
","B.Ú. ",OFFSET(Zdroj!J$16,'k rozhodnutí'!$A321,0))))</f>
        <v/>
      </c>
      <c r="D323" s="3" t="str">
        <f ca="1">IF($B322="","",OFFSET(Zdroj!O$16,'k rozhodnutí'!$A321,0))</f>
        <v/>
      </c>
      <c r="E323" s="115"/>
      <c r="F323" s="18"/>
      <c r="G323" s="114"/>
      <c r="H323" s="116"/>
      <c r="I323" s="117"/>
      <c r="J323" s="110"/>
      <c r="K323" s="110"/>
      <c r="L323" s="110"/>
      <c r="M323" s="110"/>
      <c r="N323" s="110"/>
      <c r="O323" s="110"/>
      <c r="P323" s="110"/>
    </row>
    <row r="324" spans="1:16" x14ac:dyDescent="0.25">
      <c r="A324" s="49">
        <f>ROW()/3-1</f>
        <v>107</v>
      </c>
      <c r="B324" s="113"/>
      <c r="C324" s="16" t="str">
        <f ca="1">IF($B322="","",IF(Zdroj!$AS$9="ano",IF(OFFSET(Zdroj!M$16,'k rozhodnutí'!$A321,0)="","","Anonymizováno"),IF(OFFSET(Zdroj!M$16,'k rozhodnutí'!$A321,0)="","",OFFSET(Zdroj!M$16,'k rozhodnutí'!$A321,0))))</f>
        <v/>
      </c>
      <c r="D324" s="3" t="str">
        <f ca="1">IF($B322="","",CONCATENATE("Dotace bude použita na:","
",OFFSET(Zdroj!P$16,'k rozhodnutí'!$A321,0)))</f>
        <v/>
      </c>
      <c r="E324" s="115"/>
      <c r="F324" s="19" t="str">
        <f ca="1">IF($B322="","",OFFSET(Zdroj!V$16,'k rozhodnutí'!$A321,0))</f>
        <v/>
      </c>
      <c r="G324" s="23" t="str">
        <f ca="1">IF($B322="","",OFFSET(Zdroj!CC$16,'k rozhodnutí'!$A321,0))</f>
        <v/>
      </c>
      <c r="H324" s="116"/>
      <c r="I324" s="117"/>
      <c r="J324" s="110"/>
      <c r="K324" s="110"/>
      <c r="L324" s="110"/>
      <c r="M324" s="110"/>
      <c r="N324" s="110"/>
      <c r="O324" s="110"/>
      <c r="P324" s="110"/>
    </row>
    <row r="325" spans="1:16" ht="15.75" x14ac:dyDescent="0.25">
      <c r="A325" s="49"/>
      <c r="B325" s="60" t="str">
        <f ca="1">IF(OFFSET(Zdroj!$B$16,A324,0)&gt;0,A327,"")</f>
        <v/>
      </c>
      <c r="C325" s="2" t="str">
        <f ca="1">IF($B325="","",IF(Zdroj!$AS$9="ano",CONCATENATE(OFFSET(Zdroj!C$16,'k rozhodnutí'!$A324,0),"
","Anonymizováno","
",OFFSET(Zdroj!E$16,'k rozhodnutí'!$A324,0),"
",OFFSET(Zdroj!F$16,'k rozhodnutí'!$A324,0)),CONCATENATE(OFFSET(Zdroj!C$16,'k rozhodnutí'!$A324,0),"
",OFFSET(Zdroj!D$16,'k rozhodnutí'!$A324,0),"
",OFFSET(Zdroj!E$16,'k rozhodnutí'!$A324,0),"
",OFFSET(Zdroj!F$16,'k rozhodnutí'!$A324,0))))</f>
        <v/>
      </c>
      <c r="D325" s="11" t="str">
        <f ca="1">IF($B325="","",OFFSET(Zdroj!N$16,'k rozhodnutí'!$A324,0))</f>
        <v/>
      </c>
      <c r="E325" s="115" t="str">
        <f ca="1">IF($B325="","",OFFSET(Zdroj!T$16,'k rozhodnutí'!$A324,0))</f>
        <v/>
      </c>
      <c r="F325" s="19" t="str">
        <f ca="1">IF($B325="","",OFFSET(Zdroj!U$16,'k rozhodnutí'!$A324,0))</f>
        <v/>
      </c>
      <c r="G325" s="114" t="str">
        <f ca="1">IF($B325="","",OFFSET(Zdroj!W$16,'k rozhodnutí'!$A324,0))</f>
        <v/>
      </c>
      <c r="H325" s="116" t="str">
        <f ca="1">IF($B325="","",OFFSET(Zdroj!Y$16,'k rozhodnutí'!$A324,0))</f>
        <v/>
      </c>
      <c r="I325" s="117" t="str">
        <f ca="1">IF(B325="","",'k rozhodnutí detailní'!I325)</f>
        <v/>
      </c>
      <c r="J325" s="110" t="str">
        <f ca="1">IF($B325="","",OFFSET(Zdroj!Z$16,'k rozhodnutí'!$A324,0))</f>
        <v/>
      </c>
      <c r="K325" s="110" t="str">
        <f ca="1">IF($B325="","",OFFSET(Zdroj!AC$16,'k rozhodnutí'!$A324,0))</f>
        <v/>
      </c>
      <c r="L325" s="110" t="str">
        <f ca="1">IF($B325="","",OFFSET(Zdroj!AD$16,'k rozhodnutí'!$A324,0))</f>
        <v/>
      </c>
      <c r="M325" s="110" t="str">
        <f ca="1">IF($B325="","",OFFSET(Zdroj!AE$16,'k rozhodnutí'!$A324,0))</f>
        <v/>
      </c>
      <c r="N325" s="110" t="str">
        <f ca="1">IF($B325="","",OFFSET(Zdroj!AF$16,'k rozhodnutí'!$A324,0))</f>
        <v/>
      </c>
      <c r="O325" s="110" t="str">
        <f ca="1">IF($B325="","",OFFSET(Zdroj!AG$16,'k rozhodnutí'!$A324,0))</f>
        <v/>
      </c>
      <c r="P325" s="110" t="str">
        <f ca="1">IF($B325="","",OFFSET(Zdroj!AH$16,'k rozhodnutí'!$A324,0))</f>
        <v/>
      </c>
    </row>
    <row r="326" spans="1:16" x14ac:dyDescent="0.25">
      <c r="A326" s="49"/>
      <c r="B326" s="113" t="str">
        <f ca="1">IF(OFFSET(Zdroj!$B$16,A324,0)&gt;0,OFFSET(Zdroj!$B$16,A324,0)+0,"")</f>
        <v/>
      </c>
      <c r="C326" s="2" t="str">
        <f ca="1">IF($B325="","",IF(Zdroj!$AS$9="ano",CONCATENATE("Okres:","
",OFFSET(Zdroj!CH$16,'k rozhodnutí'!$A324,0),"
","Právní forma","
",OFFSET(Zdroj!H$16,'k rozhodnutí'!$A324,0),"
",IF(OFFSET(Zdroj!I$16,'k rozhodnutí'!$A324,0)="","","IČO: "),OFFSET(Zdroj!I$16,'k rozhodnutí'!$A324,0),"
","B.Ú. ",IF(OFFSET(Zdroj!J$16,'k rozhodnutí'!$A324,0)="","","Anonymizováno")),CONCATENATE("Okres:","
",OFFSET(Zdroj!CH$16,'k rozhodnutí'!$A324,0),"
","Právní forma","
",OFFSET(Zdroj!H$16,'k rozhodnutí'!$A324,0),"
",IF(OFFSET(Zdroj!I$16,'k rozhodnutí'!$A324,0)="","","IČO: "),OFFSET(Zdroj!I$16,'k rozhodnutí'!$A324,0),"
","B.Ú. ",OFFSET(Zdroj!J$16,'k rozhodnutí'!$A324,0))))</f>
        <v/>
      </c>
      <c r="D326" s="3" t="str">
        <f ca="1">IF($B325="","",OFFSET(Zdroj!O$16,'k rozhodnutí'!$A324,0))</f>
        <v/>
      </c>
      <c r="E326" s="115"/>
      <c r="F326" s="18"/>
      <c r="G326" s="114"/>
      <c r="H326" s="116"/>
      <c r="I326" s="117"/>
      <c r="J326" s="110"/>
      <c r="K326" s="110"/>
      <c r="L326" s="110"/>
      <c r="M326" s="110"/>
      <c r="N326" s="110"/>
      <c r="O326" s="110"/>
      <c r="P326" s="110"/>
    </row>
    <row r="327" spans="1:16" x14ac:dyDescent="0.25">
      <c r="A327" s="49">
        <f>ROW()/3-1</f>
        <v>108</v>
      </c>
      <c r="B327" s="113"/>
      <c r="C327" s="16" t="str">
        <f ca="1">IF($B325="","",IF(Zdroj!$AS$9="ano",IF(OFFSET(Zdroj!M$16,'k rozhodnutí'!$A324,0)="","","Anonymizováno"),IF(OFFSET(Zdroj!M$16,'k rozhodnutí'!$A324,0)="","",OFFSET(Zdroj!M$16,'k rozhodnutí'!$A324,0))))</f>
        <v/>
      </c>
      <c r="D327" s="3" t="str">
        <f ca="1">IF($B325="","",CONCATENATE("Dotace bude použita na:","
",OFFSET(Zdroj!P$16,'k rozhodnutí'!$A324,0)))</f>
        <v/>
      </c>
      <c r="E327" s="115"/>
      <c r="F327" s="19" t="str">
        <f ca="1">IF($B325="","",OFFSET(Zdroj!V$16,'k rozhodnutí'!$A324,0))</f>
        <v/>
      </c>
      <c r="G327" s="23" t="str">
        <f ca="1">IF($B325="","",OFFSET(Zdroj!CC$16,'k rozhodnutí'!$A324,0))</f>
        <v/>
      </c>
      <c r="H327" s="116"/>
      <c r="I327" s="117"/>
      <c r="J327" s="110"/>
      <c r="K327" s="110"/>
      <c r="L327" s="110"/>
      <c r="M327" s="110"/>
      <c r="N327" s="110"/>
      <c r="O327" s="110"/>
      <c r="P327" s="110"/>
    </row>
    <row r="328" spans="1:16" ht="15.75" x14ac:dyDescent="0.25">
      <c r="A328" s="49"/>
      <c r="B328" s="60" t="str">
        <f ca="1">IF(OFFSET(Zdroj!$B$16,A327,0)&gt;0,A330,"")</f>
        <v/>
      </c>
      <c r="C328" s="2" t="str">
        <f ca="1">IF($B328="","",IF(Zdroj!$AS$9="ano",CONCATENATE(OFFSET(Zdroj!C$16,'k rozhodnutí'!$A327,0),"
","Anonymizováno","
",OFFSET(Zdroj!E$16,'k rozhodnutí'!$A327,0),"
",OFFSET(Zdroj!F$16,'k rozhodnutí'!$A327,0)),CONCATENATE(OFFSET(Zdroj!C$16,'k rozhodnutí'!$A327,0),"
",OFFSET(Zdroj!D$16,'k rozhodnutí'!$A327,0),"
",OFFSET(Zdroj!E$16,'k rozhodnutí'!$A327,0),"
",OFFSET(Zdroj!F$16,'k rozhodnutí'!$A327,0))))</f>
        <v/>
      </c>
      <c r="D328" s="11" t="str">
        <f ca="1">IF($B328="","",OFFSET(Zdroj!N$16,'k rozhodnutí'!$A327,0))</f>
        <v/>
      </c>
      <c r="E328" s="115" t="str">
        <f ca="1">IF($B328="","",OFFSET(Zdroj!T$16,'k rozhodnutí'!$A327,0))</f>
        <v/>
      </c>
      <c r="F328" s="19" t="str">
        <f ca="1">IF($B328="","",OFFSET(Zdroj!U$16,'k rozhodnutí'!$A327,0))</f>
        <v/>
      </c>
      <c r="G328" s="114" t="str">
        <f ca="1">IF($B328="","",OFFSET(Zdroj!W$16,'k rozhodnutí'!$A327,0))</f>
        <v/>
      </c>
      <c r="H328" s="116" t="str">
        <f ca="1">IF($B328="","",OFFSET(Zdroj!Y$16,'k rozhodnutí'!$A327,0))</f>
        <v/>
      </c>
      <c r="I328" s="117" t="str">
        <f ca="1">IF(B328="","",'k rozhodnutí detailní'!I328)</f>
        <v/>
      </c>
      <c r="J328" s="110" t="str">
        <f ca="1">IF($B328="","",OFFSET(Zdroj!Z$16,'k rozhodnutí'!$A327,0))</f>
        <v/>
      </c>
      <c r="K328" s="110" t="str">
        <f ca="1">IF($B328="","",OFFSET(Zdroj!AC$16,'k rozhodnutí'!$A327,0))</f>
        <v/>
      </c>
      <c r="L328" s="110" t="str">
        <f ca="1">IF($B328="","",OFFSET(Zdroj!AD$16,'k rozhodnutí'!$A327,0))</f>
        <v/>
      </c>
      <c r="M328" s="110" t="str">
        <f ca="1">IF($B328="","",OFFSET(Zdroj!AE$16,'k rozhodnutí'!$A327,0))</f>
        <v/>
      </c>
      <c r="N328" s="110" t="str">
        <f ca="1">IF($B328="","",OFFSET(Zdroj!AF$16,'k rozhodnutí'!$A327,0))</f>
        <v/>
      </c>
      <c r="O328" s="110" t="str">
        <f ca="1">IF($B328="","",OFFSET(Zdroj!AG$16,'k rozhodnutí'!$A327,0))</f>
        <v/>
      </c>
      <c r="P328" s="110" t="str">
        <f ca="1">IF($B328="","",OFFSET(Zdroj!AH$16,'k rozhodnutí'!$A327,0))</f>
        <v/>
      </c>
    </row>
    <row r="329" spans="1:16" x14ac:dyDescent="0.25">
      <c r="A329" s="49"/>
      <c r="B329" s="113" t="str">
        <f ca="1">IF(OFFSET(Zdroj!$B$16,A327,0)&gt;0,OFFSET(Zdroj!$B$16,A327,0)+0,"")</f>
        <v/>
      </c>
      <c r="C329" s="2" t="str">
        <f ca="1">IF($B328="","",IF(Zdroj!$AS$9="ano",CONCATENATE("Okres:","
",OFFSET(Zdroj!CH$16,'k rozhodnutí'!$A327,0),"
","Právní forma","
",OFFSET(Zdroj!H$16,'k rozhodnutí'!$A327,0),"
",IF(OFFSET(Zdroj!I$16,'k rozhodnutí'!$A327,0)="","","IČO: "),OFFSET(Zdroj!I$16,'k rozhodnutí'!$A327,0),"
","B.Ú. ",IF(OFFSET(Zdroj!J$16,'k rozhodnutí'!$A327,0)="","","Anonymizováno")),CONCATENATE("Okres:","
",OFFSET(Zdroj!CH$16,'k rozhodnutí'!$A327,0),"
","Právní forma","
",OFFSET(Zdroj!H$16,'k rozhodnutí'!$A327,0),"
",IF(OFFSET(Zdroj!I$16,'k rozhodnutí'!$A327,0)="","","IČO: "),OFFSET(Zdroj!I$16,'k rozhodnutí'!$A327,0),"
","B.Ú. ",OFFSET(Zdroj!J$16,'k rozhodnutí'!$A327,0))))</f>
        <v/>
      </c>
      <c r="D329" s="3" t="str">
        <f ca="1">IF($B328="","",OFFSET(Zdroj!O$16,'k rozhodnutí'!$A327,0))</f>
        <v/>
      </c>
      <c r="E329" s="115"/>
      <c r="F329" s="18"/>
      <c r="G329" s="114"/>
      <c r="H329" s="116"/>
      <c r="I329" s="117"/>
      <c r="J329" s="110"/>
      <c r="K329" s="110"/>
      <c r="L329" s="110"/>
      <c r="M329" s="110"/>
      <c r="N329" s="110"/>
      <c r="O329" s="110"/>
      <c r="P329" s="110"/>
    </row>
    <row r="330" spans="1:16" x14ac:dyDescent="0.25">
      <c r="A330" s="49">
        <f>ROW()/3-1</f>
        <v>109</v>
      </c>
      <c r="B330" s="113"/>
      <c r="C330" s="16" t="str">
        <f ca="1">IF($B328="","",IF(Zdroj!$AS$9="ano",IF(OFFSET(Zdroj!M$16,'k rozhodnutí'!$A327,0)="","","Anonymizováno"),IF(OFFSET(Zdroj!M$16,'k rozhodnutí'!$A327,0)="","",OFFSET(Zdroj!M$16,'k rozhodnutí'!$A327,0))))</f>
        <v/>
      </c>
      <c r="D330" s="3" t="str">
        <f ca="1">IF($B328="","",CONCATENATE("Dotace bude použita na:","
",OFFSET(Zdroj!P$16,'k rozhodnutí'!$A327,0)))</f>
        <v/>
      </c>
      <c r="E330" s="115"/>
      <c r="F330" s="19" t="str">
        <f ca="1">IF($B328="","",OFFSET(Zdroj!V$16,'k rozhodnutí'!$A327,0))</f>
        <v/>
      </c>
      <c r="G330" s="23" t="str">
        <f ca="1">IF($B328="","",OFFSET(Zdroj!CC$16,'k rozhodnutí'!$A327,0))</f>
        <v/>
      </c>
      <c r="H330" s="116"/>
      <c r="I330" s="117"/>
      <c r="J330" s="110"/>
      <c r="K330" s="110"/>
      <c r="L330" s="110"/>
      <c r="M330" s="110"/>
      <c r="N330" s="110"/>
      <c r="O330" s="110"/>
      <c r="P330" s="110"/>
    </row>
    <row r="331" spans="1:16" ht="15.75" x14ac:dyDescent="0.25">
      <c r="A331" s="49"/>
      <c r="B331" s="60" t="str">
        <f ca="1">IF(OFFSET(Zdroj!$B$16,A330,0)&gt;0,A333,"")</f>
        <v/>
      </c>
      <c r="C331" s="2" t="str">
        <f ca="1">IF($B331="","",IF(Zdroj!$AS$9="ano",CONCATENATE(OFFSET(Zdroj!C$16,'k rozhodnutí'!$A330,0),"
","Anonymizováno","
",OFFSET(Zdroj!E$16,'k rozhodnutí'!$A330,0),"
",OFFSET(Zdroj!F$16,'k rozhodnutí'!$A330,0)),CONCATENATE(OFFSET(Zdroj!C$16,'k rozhodnutí'!$A330,0),"
",OFFSET(Zdroj!D$16,'k rozhodnutí'!$A330,0),"
",OFFSET(Zdroj!E$16,'k rozhodnutí'!$A330,0),"
",OFFSET(Zdroj!F$16,'k rozhodnutí'!$A330,0))))</f>
        <v/>
      </c>
      <c r="D331" s="11" t="str">
        <f ca="1">IF($B331="","",OFFSET(Zdroj!N$16,'k rozhodnutí'!$A330,0))</f>
        <v/>
      </c>
      <c r="E331" s="115" t="str">
        <f ca="1">IF($B331="","",OFFSET(Zdroj!T$16,'k rozhodnutí'!$A330,0))</f>
        <v/>
      </c>
      <c r="F331" s="19" t="str">
        <f ca="1">IF($B331="","",OFFSET(Zdroj!U$16,'k rozhodnutí'!$A330,0))</f>
        <v/>
      </c>
      <c r="G331" s="114" t="str">
        <f ca="1">IF($B331="","",OFFSET(Zdroj!W$16,'k rozhodnutí'!$A330,0))</f>
        <v/>
      </c>
      <c r="H331" s="116" t="str">
        <f ca="1">IF($B331="","",OFFSET(Zdroj!Y$16,'k rozhodnutí'!$A330,0))</f>
        <v/>
      </c>
      <c r="I331" s="117" t="str">
        <f ca="1">IF(B331="","",'k rozhodnutí detailní'!I331)</f>
        <v/>
      </c>
      <c r="J331" s="110" t="str">
        <f ca="1">IF($B331="","",OFFSET(Zdroj!Z$16,'k rozhodnutí'!$A330,0))</f>
        <v/>
      </c>
      <c r="K331" s="110" t="str">
        <f ca="1">IF($B331="","",OFFSET(Zdroj!AC$16,'k rozhodnutí'!$A330,0))</f>
        <v/>
      </c>
      <c r="L331" s="110" t="str">
        <f ca="1">IF($B331="","",OFFSET(Zdroj!AD$16,'k rozhodnutí'!$A330,0))</f>
        <v/>
      </c>
      <c r="M331" s="110" t="str">
        <f ca="1">IF($B331="","",OFFSET(Zdroj!AE$16,'k rozhodnutí'!$A330,0))</f>
        <v/>
      </c>
      <c r="N331" s="110" t="str">
        <f ca="1">IF($B331="","",OFFSET(Zdroj!AF$16,'k rozhodnutí'!$A330,0))</f>
        <v/>
      </c>
      <c r="O331" s="110" t="str">
        <f ca="1">IF($B331="","",OFFSET(Zdroj!AG$16,'k rozhodnutí'!$A330,0))</f>
        <v/>
      </c>
      <c r="P331" s="110" t="str">
        <f ca="1">IF($B331="","",OFFSET(Zdroj!AH$16,'k rozhodnutí'!$A330,0))</f>
        <v/>
      </c>
    </row>
    <row r="332" spans="1:16" x14ac:dyDescent="0.25">
      <c r="A332" s="49"/>
      <c r="B332" s="113" t="str">
        <f ca="1">IF(OFFSET(Zdroj!$B$16,A330,0)&gt;0,OFFSET(Zdroj!$B$16,A330,0)+0,"")</f>
        <v/>
      </c>
      <c r="C332" s="2" t="str">
        <f ca="1">IF($B331="","",IF(Zdroj!$AS$9="ano",CONCATENATE("Okres:","
",OFFSET(Zdroj!CH$16,'k rozhodnutí'!$A330,0),"
","Právní forma","
",OFFSET(Zdroj!H$16,'k rozhodnutí'!$A330,0),"
",IF(OFFSET(Zdroj!I$16,'k rozhodnutí'!$A330,0)="","","IČO: "),OFFSET(Zdroj!I$16,'k rozhodnutí'!$A330,0),"
","B.Ú. ",IF(OFFSET(Zdroj!J$16,'k rozhodnutí'!$A330,0)="","","Anonymizováno")),CONCATENATE("Okres:","
",OFFSET(Zdroj!CH$16,'k rozhodnutí'!$A330,0),"
","Právní forma","
",OFFSET(Zdroj!H$16,'k rozhodnutí'!$A330,0),"
",IF(OFFSET(Zdroj!I$16,'k rozhodnutí'!$A330,0)="","","IČO: "),OFFSET(Zdroj!I$16,'k rozhodnutí'!$A330,0),"
","B.Ú. ",OFFSET(Zdroj!J$16,'k rozhodnutí'!$A330,0))))</f>
        <v/>
      </c>
      <c r="D332" s="3" t="str">
        <f ca="1">IF($B331="","",OFFSET(Zdroj!O$16,'k rozhodnutí'!$A330,0))</f>
        <v/>
      </c>
      <c r="E332" s="115"/>
      <c r="F332" s="18"/>
      <c r="G332" s="114"/>
      <c r="H332" s="116"/>
      <c r="I332" s="117"/>
      <c r="J332" s="110"/>
      <c r="K332" s="110"/>
      <c r="L332" s="110"/>
      <c r="M332" s="110"/>
      <c r="N332" s="110"/>
      <c r="O332" s="110"/>
      <c r="P332" s="110"/>
    </row>
    <row r="333" spans="1:16" x14ac:dyDescent="0.25">
      <c r="A333" s="49">
        <f>ROW()/3-1</f>
        <v>110</v>
      </c>
      <c r="B333" s="113"/>
      <c r="C333" s="16" t="str">
        <f ca="1">IF($B331="","",IF(Zdroj!$AS$9="ano",IF(OFFSET(Zdroj!M$16,'k rozhodnutí'!$A330,0)="","","Anonymizováno"),IF(OFFSET(Zdroj!M$16,'k rozhodnutí'!$A330,0)="","",OFFSET(Zdroj!M$16,'k rozhodnutí'!$A330,0))))</f>
        <v/>
      </c>
      <c r="D333" s="3" t="str">
        <f ca="1">IF($B331="","",CONCATENATE("Dotace bude použita na:","
",OFFSET(Zdroj!P$16,'k rozhodnutí'!$A330,0)))</f>
        <v/>
      </c>
      <c r="E333" s="115"/>
      <c r="F333" s="19" t="str">
        <f ca="1">IF($B331="","",OFFSET(Zdroj!V$16,'k rozhodnutí'!$A330,0))</f>
        <v/>
      </c>
      <c r="G333" s="23" t="str">
        <f ca="1">IF($B331="","",OFFSET(Zdroj!CC$16,'k rozhodnutí'!$A330,0))</f>
        <v/>
      </c>
      <c r="H333" s="116"/>
      <c r="I333" s="117"/>
      <c r="J333" s="110"/>
      <c r="K333" s="110"/>
      <c r="L333" s="110"/>
      <c r="M333" s="110"/>
      <c r="N333" s="110"/>
      <c r="O333" s="110"/>
      <c r="P333" s="110"/>
    </row>
    <row r="334" spans="1:16" ht="15.75" x14ac:dyDescent="0.25">
      <c r="A334" s="49"/>
      <c r="B334" s="60" t="str">
        <f ca="1">IF(OFFSET(Zdroj!$B$16,A333,0)&gt;0,A336,"")</f>
        <v/>
      </c>
      <c r="C334" s="2" t="str">
        <f ca="1">IF($B334="","",IF(Zdroj!$AS$9="ano",CONCATENATE(OFFSET(Zdroj!C$16,'k rozhodnutí'!$A333,0),"
","Anonymizováno","
",OFFSET(Zdroj!E$16,'k rozhodnutí'!$A333,0),"
",OFFSET(Zdroj!F$16,'k rozhodnutí'!$A333,0)),CONCATENATE(OFFSET(Zdroj!C$16,'k rozhodnutí'!$A333,0),"
",OFFSET(Zdroj!D$16,'k rozhodnutí'!$A333,0),"
",OFFSET(Zdroj!E$16,'k rozhodnutí'!$A333,0),"
",OFFSET(Zdroj!F$16,'k rozhodnutí'!$A333,0))))</f>
        <v/>
      </c>
      <c r="D334" s="11" t="str">
        <f ca="1">IF($B334="","",OFFSET(Zdroj!N$16,'k rozhodnutí'!$A333,0))</f>
        <v/>
      </c>
      <c r="E334" s="115" t="str">
        <f ca="1">IF($B334="","",OFFSET(Zdroj!T$16,'k rozhodnutí'!$A333,0))</f>
        <v/>
      </c>
      <c r="F334" s="19" t="str">
        <f ca="1">IF($B334="","",OFFSET(Zdroj!U$16,'k rozhodnutí'!$A333,0))</f>
        <v/>
      </c>
      <c r="G334" s="114" t="str">
        <f ca="1">IF($B334="","",OFFSET(Zdroj!W$16,'k rozhodnutí'!$A333,0))</f>
        <v/>
      </c>
      <c r="H334" s="116" t="str">
        <f ca="1">IF($B334="","",OFFSET(Zdroj!Y$16,'k rozhodnutí'!$A333,0))</f>
        <v/>
      </c>
      <c r="I334" s="117" t="str">
        <f ca="1">IF(B334="","",'k rozhodnutí detailní'!I334)</f>
        <v/>
      </c>
      <c r="J334" s="110" t="str">
        <f ca="1">IF($B334="","",OFFSET(Zdroj!Z$16,'k rozhodnutí'!$A333,0))</f>
        <v/>
      </c>
      <c r="K334" s="110" t="str">
        <f ca="1">IF($B334="","",OFFSET(Zdroj!AC$16,'k rozhodnutí'!$A333,0))</f>
        <v/>
      </c>
      <c r="L334" s="110" t="str">
        <f ca="1">IF($B334="","",OFFSET(Zdroj!AD$16,'k rozhodnutí'!$A333,0))</f>
        <v/>
      </c>
      <c r="M334" s="110" t="str">
        <f ca="1">IF($B334="","",OFFSET(Zdroj!AE$16,'k rozhodnutí'!$A333,0))</f>
        <v/>
      </c>
      <c r="N334" s="110" t="str">
        <f ca="1">IF($B334="","",OFFSET(Zdroj!AF$16,'k rozhodnutí'!$A333,0))</f>
        <v/>
      </c>
      <c r="O334" s="110" t="str">
        <f ca="1">IF($B334="","",OFFSET(Zdroj!AG$16,'k rozhodnutí'!$A333,0))</f>
        <v/>
      </c>
      <c r="P334" s="110" t="str">
        <f ca="1">IF($B334="","",OFFSET(Zdroj!AH$16,'k rozhodnutí'!$A333,0))</f>
        <v/>
      </c>
    </row>
    <row r="335" spans="1:16" x14ac:dyDescent="0.25">
      <c r="A335" s="49"/>
      <c r="B335" s="113" t="str">
        <f ca="1">IF(OFFSET(Zdroj!$B$16,A333,0)&gt;0,OFFSET(Zdroj!$B$16,A333,0)+0,"")</f>
        <v/>
      </c>
      <c r="C335" s="2" t="str">
        <f ca="1">IF($B334="","",IF(Zdroj!$AS$9="ano",CONCATENATE("Okres:","
",OFFSET(Zdroj!CH$16,'k rozhodnutí'!$A333,0),"
","Právní forma","
",OFFSET(Zdroj!H$16,'k rozhodnutí'!$A333,0),"
",IF(OFFSET(Zdroj!I$16,'k rozhodnutí'!$A333,0)="","","IČO: "),OFFSET(Zdroj!I$16,'k rozhodnutí'!$A333,0),"
","B.Ú. ",IF(OFFSET(Zdroj!J$16,'k rozhodnutí'!$A333,0)="","","Anonymizováno")),CONCATENATE("Okres:","
",OFFSET(Zdroj!CH$16,'k rozhodnutí'!$A333,0),"
","Právní forma","
",OFFSET(Zdroj!H$16,'k rozhodnutí'!$A333,0),"
",IF(OFFSET(Zdroj!I$16,'k rozhodnutí'!$A333,0)="","","IČO: "),OFFSET(Zdroj!I$16,'k rozhodnutí'!$A333,0),"
","B.Ú. ",OFFSET(Zdroj!J$16,'k rozhodnutí'!$A333,0))))</f>
        <v/>
      </c>
      <c r="D335" s="3" t="str">
        <f ca="1">IF($B334="","",OFFSET(Zdroj!O$16,'k rozhodnutí'!$A333,0))</f>
        <v/>
      </c>
      <c r="E335" s="115"/>
      <c r="F335" s="18"/>
      <c r="G335" s="114"/>
      <c r="H335" s="116"/>
      <c r="I335" s="117"/>
      <c r="J335" s="110"/>
      <c r="K335" s="110"/>
      <c r="L335" s="110"/>
      <c r="M335" s="110"/>
      <c r="N335" s="110"/>
      <c r="O335" s="110"/>
      <c r="P335" s="110"/>
    </row>
    <row r="336" spans="1:16" x14ac:dyDescent="0.25">
      <c r="A336" s="49">
        <f>ROW()/3-1</f>
        <v>111</v>
      </c>
      <c r="B336" s="113"/>
      <c r="C336" s="16" t="str">
        <f ca="1">IF($B334="","",IF(Zdroj!$AS$9="ano",IF(OFFSET(Zdroj!M$16,'k rozhodnutí'!$A333,0)="","","Anonymizováno"),IF(OFFSET(Zdroj!M$16,'k rozhodnutí'!$A333,0)="","",OFFSET(Zdroj!M$16,'k rozhodnutí'!$A333,0))))</f>
        <v/>
      </c>
      <c r="D336" s="3" t="str">
        <f ca="1">IF($B334="","",CONCATENATE("Dotace bude použita na:","
",OFFSET(Zdroj!P$16,'k rozhodnutí'!$A333,0)))</f>
        <v/>
      </c>
      <c r="E336" s="115"/>
      <c r="F336" s="19" t="str">
        <f ca="1">IF($B334="","",OFFSET(Zdroj!V$16,'k rozhodnutí'!$A333,0))</f>
        <v/>
      </c>
      <c r="G336" s="23" t="str">
        <f ca="1">IF($B334="","",OFFSET(Zdroj!CC$16,'k rozhodnutí'!$A333,0))</f>
        <v/>
      </c>
      <c r="H336" s="116"/>
      <c r="I336" s="117"/>
      <c r="J336" s="110"/>
      <c r="K336" s="110"/>
      <c r="L336" s="110"/>
      <c r="M336" s="110"/>
      <c r="N336" s="110"/>
      <c r="O336" s="110"/>
      <c r="P336" s="110"/>
    </row>
    <row r="337" spans="1:16" ht="15.75" x14ac:dyDescent="0.25">
      <c r="A337" s="49"/>
      <c r="B337" s="60" t="str">
        <f ca="1">IF(OFFSET(Zdroj!$B$16,A336,0)&gt;0,A339,"")</f>
        <v/>
      </c>
      <c r="C337" s="2" t="str">
        <f ca="1">IF($B337="","",IF(Zdroj!$AS$9="ano",CONCATENATE(OFFSET(Zdroj!C$16,'k rozhodnutí'!$A336,0),"
","Anonymizováno","
",OFFSET(Zdroj!E$16,'k rozhodnutí'!$A336,0),"
",OFFSET(Zdroj!F$16,'k rozhodnutí'!$A336,0)),CONCATENATE(OFFSET(Zdroj!C$16,'k rozhodnutí'!$A336,0),"
",OFFSET(Zdroj!D$16,'k rozhodnutí'!$A336,0),"
",OFFSET(Zdroj!E$16,'k rozhodnutí'!$A336,0),"
",OFFSET(Zdroj!F$16,'k rozhodnutí'!$A336,0))))</f>
        <v/>
      </c>
      <c r="D337" s="11" t="str">
        <f ca="1">IF($B337="","",OFFSET(Zdroj!N$16,'k rozhodnutí'!$A336,0))</f>
        <v/>
      </c>
      <c r="E337" s="115" t="str">
        <f ca="1">IF($B337="","",OFFSET(Zdroj!T$16,'k rozhodnutí'!$A336,0))</f>
        <v/>
      </c>
      <c r="F337" s="19" t="str">
        <f ca="1">IF($B337="","",OFFSET(Zdroj!U$16,'k rozhodnutí'!$A336,0))</f>
        <v/>
      </c>
      <c r="G337" s="114" t="str">
        <f ca="1">IF($B337="","",OFFSET(Zdroj!W$16,'k rozhodnutí'!$A336,0))</f>
        <v/>
      </c>
      <c r="H337" s="116" t="str">
        <f ca="1">IF($B337="","",OFFSET(Zdroj!Y$16,'k rozhodnutí'!$A336,0))</f>
        <v/>
      </c>
      <c r="I337" s="117" t="str">
        <f ca="1">IF(B337="","",'k rozhodnutí detailní'!I337)</f>
        <v/>
      </c>
      <c r="J337" s="110" t="str">
        <f ca="1">IF($B337="","",OFFSET(Zdroj!Z$16,'k rozhodnutí'!$A336,0))</f>
        <v/>
      </c>
      <c r="K337" s="110" t="str">
        <f ca="1">IF($B337="","",OFFSET(Zdroj!AC$16,'k rozhodnutí'!$A336,0))</f>
        <v/>
      </c>
      <c r="L337" s="110" t="str">
        <f ca="1">IF($B337="","",OFFSET(Zdroj!AD$16,'k rozhodnutí'!$A336,0))</f>
        <v/>
      </c>
      <c r="M337" s="110" t="str">
        <f ca="1">IF($B337="","",OFFSET(Zdroj!AE$16,'k rozhodnutí'!$A336,0))</f>
        <v/>
      </c>
      <c r="N337" s="110" t="str">
        <f ca="1">IF($B337="","",OFFSET(Zdroj!AF$16,'k rozhodnutí'!$A336,0))</f>
        <v/>
      </c>
      <c r="O337" s="110" t="str">
        <f ca="1">IF($B337="","",OFFSET(Zdroj!AG$16,'k rozhodnutí'!$A336,0))</f>
        <v/>
      </c>
      <c r="P337" s="110" t="str">
        <f ca="1">IF($B337="","",OFFSET(Zdroj!AH$16,'k rozhodnutí'!$A336,0))</f>
        <v/>
      </c>
    </row>
    <row r="338" spans="1:16" x14ac:dyDescent="0.25">
      <c r="A338" s="49"/>
      <c r="B338" s="113" t="str">
        <f ca="1">IF(OFFSET(Zdroj!$B$16,A336,0)&gt;0,OFFSET(Zdroj!$B$16,A336,0)+0,"")</f>
        <v/>
      </c>
      <c r="C338" s="2" t="str">
        <f ca="1">IF($B337="","",IF(Zdroj!$AS$9="ano",CONCATENATE("Okres:","
",OFFSET(Zdroj!CH$16,'k rozhodnutí'!$A336,0),"
","Právní forma","
",OFFSET(Zdroj!H$16,'k rozhodnutí'!$A336,0),"
",IF(OFFSET(Zdroj!I$16,'k rozhodnutí'!$A336,0)="","","IČO: "),OFFSET(Zdroj!I$16,'k rozhodnutí'!$A336,0),"
","B.Ú. ",IF(OFFSET(Zdroj!J$16,'k rozhodnutí'!$A336,0)="","","Anonymizováno")),CONCATENATE("Okres:","
",OFFSET(Zdroj!CH$16,'k rozhodnutí'!$A336,0),"
","Právní forma","
",OFFSET(Zdroj!H$16,'k rozhodnutí'!$A336,0),"
",IF(OFFSET(Zdroj!I$16,'k rozhodnutí'!$A336,0)="","","IČO: "),OFFSET(Zdroj!I$16,'k rozhodnutí'!$A336,0),"
","B.Ú. ",OFFSET(Zdroj!J$16,'k rozhodnutí'!$A336,0))))</f>
        <v/>
      </c>
      <c r="D338" s="3" t="str">
        <f ca="1">IF($B337="","",OFFSET(Zdroj!O$16,'k rozhodnutí'!$A336,0))</f>
        <v/>
      </c>
      <c r="E338" s="115"/>
      <c r="F338" s="18"/>
      <c r="G338" s="114"/>
      <c r="H338" s="116"/>
      <c r="I338" s="117"/>
      <c r="J338" s="110"/>
      <c r="K338" s="110"/>
      <c r="L338" s="110"/>
      <c r="M338" s="110"/>
      <c r="N338" s="110"/>
      <c r="O338" s="110"/>
      <c r="P338" s="110"/>
    </row>
    <row r="339" spans="1:16" x14ac:dyDescent="0.25">
      <c r="A339" s="49">
        <f>ROW()/3-1</f>
        <v>112</v>
      </c>
      <c r="B339" s="113"/>
      <c r="C339" s="16" t="str">
        <f ca="1">IF($B337="","",IF(Zdroj!$AS$9="ano",IF(OFFSET(Zdroj!M$16,'k rozhodnutí'!$A336,0)="","","Anonymizováno"),IF(OFFSET(Zdroj!M$16,'k rozhodnutí'!$A336,0)="","",OFFSET(Zdroj!M$16,'k rozhodnutí'!$A336,0))))</f>
        <v/>
      </c>
      <c r="D339" s="3" t="str">
        <f ca="1">IF($B337="","",CONCATENATE("Dotace bude použita na:","
",OFFSET(Zdroj!P$16,'k rozhodnutí'!$A336,0)))</f>
        <v/>
      </c>
      <c r="E339" s="115"/>
      <c r="F339" s="19" t="str">
        <f ca="1">IF($B337="","",OFFSET(Zdroj!V$16,'k rozhodnutí'!$A336,0))</f>
        <v/>
      </c>
      <c r="G339" s="23" t="str">
        <f ca="1">IF($B337="","",OFFSET(Zdroj!CC$16,'k rozhodnutí'!$A336,0))</f>
        <v/>
      </c>
      <c r="H339" s="116"/>
      <c r="I339" s="117"/>
      <c r="J339" s="110"/>
      <c r="K339" s="110"/>
      <c r="L339" s="110"/>
      <c r="M339" s="110"/>
      <c r="N339" s="110"/>
      <c r="O339" s="110"/>
      <c r="P339" s="110"/>
    </row>
    <row r="340" spans="1:16" ht="15.75" x14ac:dyDescent="0.25">
      <c r="A340" s="49"/>
      <c r="B340" s="60" t="str">
        <f ca="1">IF(OFFSET(Zdroj!$B$16,A339,0)&gt;0,A342,"")</f>
        <v/>
      </c>
      <c r="C340" s="2" t="str">
        <f ca="1">IF($B340="","",IF(Zdroj!$AS$9="ano",CONCATENATE(OFFSET(Zdroj!C$16,'k rozhodnutí'!$A339,0),"
","Anonymizováno","
",OFFSET(Zdroj!E$16,'k rozhodnutí'!$A339,0),"
",OFFSET(Zdroj!F$16,'k rozhodnutí'!$A339,0)),CONCATENATE(OFFSET(Zdroj!C$16,'k rozhodnutí'!$A339,0),"
",OFFSET(Zdroj!D$16,'k rozhodnutí'!$A339,0),"
",OFFSET(Zdroj!E$16,'k rozhodnutí'!$A339,0),"
",OFFSET(Zdroj!F$16,'k rozhodnutí'!$A339,0))))</f>
        <v/>
      </c>
      <c r="D340" s="11" t="str">
        <f ca="1">IF($B340="","",OFFSET(Zdroj!N$16,'k rozhodnutí'!$A339,0))</f>
        <v/>
      </c>
      <c r="E340" s="115" t="str">
        <f ca="1">IF($B340="","",OFFSET(Zdroj!T$16,'k rozhodnutí'!$A339,0))</f>
        <v/>
      </c>
      <c r="F340" s="19" t="str">
        <f ca="1">IF($B340="","",OFFSET(Zdroj!U$16,'k rozhodnutí'!$A339,0))</f>
        <v/>
      </c>
      <c r="G340" s="114" t="str">
        <f ca="1">IF($B340="","",OFFSET(Zdroj!W$16,'k rozhodnutí'!$A339,0))</f>
        <v/>
      </c>
      <c r="H340" s="116" t="str">
        <f ca="1">IF($B340="","",OFFSET(Zdroj!Y$16,'k rozhodnutí'!$A339,0))</f>
        <v/>
      </c>
      <c r="I340" s="117" t="str">
        <f ca="1">IF(B340="","",'k rozhodnutí detailní'!I340)</f>
        <v/>
      </c>
      <c r="J340" s="110" t="str">
        <f ca="1">IF($B340="","",OFFSET(Zdroj!Z$16,'k rozhodnutí'!$A339,0))</f>
        <v/>
      </c>
      <c r="K340" s="110" t="str">
        <f ca="1">IF($B340="","",OFFSET(Zdroj!AC$16,'k rozhodnutí'!$A339,0))</f>
        <v/>
      </c>
      <c r="L340" s="110" t="str">
        <f ca="1">IF($B340="","",OFFSET(Zdroj!AD$16,'k rozhodnutí'!$A339,0))</f>
        <v/>
      </c>
      <c r="M340" s="110" t="str">
        <f ca="1">IF($B340="","",OFFSET(Zdroj!AE$16,'k rozhodnutí'!$A339,0))</f>
        <v/>
      </c>
      <c r="N340" s="110" t="str">
        <f ca="1">IF($B340="","",OFFSET(Zdroj!AF$16,'k rozhodnutí'!$A339,0))</f>
        <v/>
      </c>
      <c r="O340" s="110" t="str">
        <f ca="1">IF($B340="","",OFFSET(Zdroj!AG$16,'k rozhodnutí'!$A339,0))</f>
        <v/>
      </c>
      <c r="P340" s="110" t="str">
        <f ca="1">IF($B340="","",OFFSET(Zdroj!AH$16,'k rozhodnutí'!$A339,0))</f>
        <v/>
      </c>
    </row>
    <row r="341" spans="1:16" x14ac:dyDescent="0.25">
      <c r="A341" s="49"/>
      <c r="B341" s="113" t="str">
        <f ca="1">IF(OFFSET(Zdroj!$B$16,A339,0)&gt;0,OFFSET(Zdroj!$B$16,A339,0)+0,"")</f>
        <v/>
      </c>
      <c r="C341" s="2" t="str">
        <f ca="1">IF($B340="","",IF(Zdroj!$AS$9="ano",CONCATENATE("Okres:","
",OFFSET(Zdroj!CH$16,'k rozhodnutí'!$A339,0),"
","Právní forma","
",OFFSET(Zdroj!H$16,'k rozhodnutí'!$A339,0),"
",IF(OFFSET(Zdroj!I$16,'k rozhodnutí'!$A339,0)="","","IČO: "),OFFSET(Zdroj!I$16,'k rozhodnutí'!$A339,0),"
","B.Ú. ",IF(OFFSET(Zdroj!J$16,'k rozhodnutí'!$A339,0)="","","Anonymizováno")),CONCATENATE("Okres:","
",OFFSET(Zdroj!CH$16,'k rozhodnutí'!$A339,0),"
","Právní forma","
",OFFSET(Zdroj!H$16,'k rozhodnutí'!$A339,0),"
",IF(OFFSET(Zdroj!I$16,'k rozhodnutí'!$A339,0)="","","IČO: "),OFFSET(Zdroj!I$16,'k rozhodnutí'!$A339,0),"
","B.Ú. ",OFFSET(Zdroj!J$16,'k rozhodnutí'!$A339,0))))</f>
        <v/>
      </c>
      <c r="D341" s="3" t="str">
        <f ca="1">IF($B340="","",OFFSET(Zdroj!O$16,'k rozhodnutí'!$A339,0))</f>
        <v/>
      </c>
      <c r="E341" s="115"/>
      <c r="F341" s="18"/>
      <c r="G341" s="114"/>
      <c r="H341" s="116"/>
      <c r="I341" s="117"/>
      <c r="J341" s="110"/>
      <c r="K341" s="110"/>
      <c r="L341" s="110"/>
      <c r="M341" s="110"/>
      <c r="N341" s="110"/>
      <c r="O341" s="110"/>
      <c r="P341" s="110"/>
    </row>
    <row r="342" spans="1:16" x14ac:dyDescent="0.25">
      <c r="A342" s="49">
        <f>ROW()/3-1</f>
        <v>113</v>
      </c>
      <c r="B342" s="113"/>
      <c r="C342" s="16" t="str">
        <f ca="1">IF($B340="","",IF(Zdroj!$AS$9="ano",IF(OFFSET(Zdroj!M$16,'k rozhodnutí'!$A339,0)="","","Anonymizováno"),IF(OFFSET(Zdroj!M$16,'k rozhodnutí'!$A339,0)="","",OFFSET(Zdroj!M$16,'k rozhodnutí'!$A339,0))))</f>
        <v/>
      </c>
      <c r="D342" s="3" t="str">
        <f ca="1">IF($B340="","",CONCATENATE("Dotace bude použita na:","
",OFFSET(Zdroj!P$16,'k rozhodnutí'!$A339,0)))</f>
        <v/>
      </c>
      <c r="E342" s="115"/>
      <c r="F342" s="19" t="str">
        <f ca="1">IF($B340="","",OFFSET(Zdroj!V$16,'k rozhodnutí'!$A339,0))</f>
        <v/>
      </c>
      <c r="G342" s="23" t="str">
        <f ca="1">IF($B340="","",OFFSET(Zdroj!CC$16,'k rozhodnutí'!$A339,0))</f>
        <v/>
      </c>
      <c r="H342" s="116"/>
      <c r="I342" s="117"/>
      <c r="J342" s="110"/>
      <c r="K342" s="110"/>
      <c r="L342" s="110"/>
      <c r="M342" s="110"/>
      <c r="N342" s="110"/>
      <c r="O342" s="110"/>
      <c r="P342" s="110"/>
    </row>
    <row r="343" spans="1:16" ht="15.75" x14ac:dyDescent="0.25">
      <c r="A343" s="49"/>
      <c r="B343" s="60" t="str">
        <f ca="1">IF(OFFSET(Zdroj!$B$16,A342,0)&gt;0,A345,"")</f>
        <v/>
      </c>
      <c r="C343" s="2" t="str">
        <f ca="1">IF($B343="","",IF(Zdroj!$AS$9="ano",CONCATENATE(OFFSET(Zdroj!C$16,'k rozhodnutí'!$A342,0),"
","Anonymizováno","
",OFFSET(Zdroj!E$16,'k rozhodnutí'!$A342,0),"
",OFFSET(Zdroj!F$16,'k rozhodnutí'!$A342,0)),CONCATENATE(OFFSET(Zdroj!C$16,'k rozhodnutí'!$A342,0),"
",OFFSET(Zdroj!D$16,'k rozhodnutí'!$A342,0),"
",OFFSET(Zdroj!E$16,'k rozhodnutí'!$A342,0),"
",OFFSET(Zdroj!F$16,'k rozhodnutí'!$A342,0))))</f>
        <v/>
      </c>
      <c r="D343" s="11" t="str">
        <f ca="1">IF($B343="","",OFFSET(Zdroj!N$16,'k rozhodnutí'!$A342,0))</f>
        <v/>
      </c>
      <c r="E343" s="115" t="str">
        <f ca="1">IF($B343="","",OFFSET(Zdroj!T$16,'k rozhodnutí'!$A342,0))</f>
        <v/>
      </c>
      <c r="F343" s="19" t="str">
        <f ca="1">IF($B343="","",OFFSET(Zdroj!U$16,'k rozhodnutí'!$A342,0))</f>
        <v/>
      </c>
      <c r="G343" s="114" t="str">
        <f ca="1">IF($B343="","",OFFSET(Zdroj!W$16,'k rozhodnutí'!$A342,0))</f>
        <v/>
      </c>
      <c r="H343" s="116" t="str">
        <f ca="1">IF($B343="","",OFFSET(Zdroj!Y$16,'k rozhodnutí'!$A342,0))</f>
        <v/>
      </c>
      <c r="I343" s="117" t="str">
        <f ca="1">IF(B343="","",'k rozhodnutí detailní'!I343)</f>
        <v/>
      </c>
      <c r="J343" s="110" t="str">
        <f ca="1">IF($B343="","",OFFSET(Zdroj!Z$16,'k rozhodnutí'!$A342,0))</f>
        <v/>
      </c>
      <c r="K343" s="110" t="str">
        <f ca="1">IF($B343="","",OFFSET(Zdroj!AC$16,'k rozhodnutí'!$A342,0))</f>
        <v/>
      </c>
      <c r="L343" s="110" t="str">
        <f ca="1">IF($B343="","",OFFSET(Zdroj!AD$16,'k rozhodnutí'!$A342,0))</f>
        <v/>
      </c>
      <c r="M343" s="110" t="str">
        <f ca="1">IF($B343="","",OFFSET(Zdroj!AE$16,'k rozhodnutí'!$A342,0))</f>
        <v/>
      </c>
      <c r="N343" s="110" t="str">
        <f ca="1">IF($B343="","",OFFSET(Zdroj!AF$16,'k rozhodnutí'!$A342,0))</f>
        <v/>
      </c>
      <c r="O343" s="110" t="str">
        <f ca="1">IF($B343="","",OFFSET(Zdroj!AG$16,'k rozhodnutí'!$A342,0))</f>
        <v/>
      </c>
      <c r="P343" s="110" t="str">
        <f ca="1">IF($B343="","",OFFSET(Zdroj!AH$16,'k rozhodnutí'!$A342,0))</f>
        <v/>
      </c>
    </row>
    <row r="344" spans="1:16" x14ac:dyDescent="0.25">
      <c r="A344" s="49"/>
      <c r="B344" s="113" t="str">
        <f ca="1">IF(OFFSET(Zdroj!$B$16,A342,0)&gt;0,OFFSET(Zdroj!$B$16,A342,0)+0,"")</f>
        <v/>
      </c>
      <c r="C344" s="2" t="str">
        <f ca="1">IF($B343="","",IF(Zdroj!$AS$9="ano",CONCATENATE("Okres:","
",OFFSET(Zdroj!CH$16,'k rozhodnutí'!$A342,0),"
","Právní forma","
",OFFSET(Zdroj!H$16,'k rozhodnutí'!$A342,0),"
",IF(OFFSET(Zdroj!I$16,'k rozhodnutí'!$A342,0)="","","IČO: "),OFFSET(Zdroj!I$16,'k rozhodnutí'!$A342,0),"
","B.Ú. ",IF(OFFSET(Zdroj!J$16,'k rozhodnutí'!$A342,0)="","","Anonymizováno")),CONCATENATE("Okres:","
",OFFSET(Zdroj!CH$16,'k rozhodnutí'!$A342,0),"
","Právní forma","
",OFFSET(Zdroj!H$16,'k rozhodnutí'!$A342,0),"
",IF(OFFSET(Zdroj!I$16,'k rozhodnutí'!$A342,0)="","","IČO: "),OFFSET(Zdroj!I$16,'k rozhodnutí'!$A342,0),"
","B.Ú. ",OFFSET(Zdroj!J$16,'k rozhodnutí'!$A342,0))))</f>
        <v/>
      </c>
      <c r="D344" s="3" t="str">
        <f ca="1">IF($B343="","",OFFSET(Zdroj!O$16,'k rozhodnutí'!$A342,0))</f>
        <v/>
      </c>
      <c r="E344" s="115"/>
      <c r="F344" s="18"/>
      <c r="G344" s="114"/>
      <c r="H344" s="116"/>
      <c r="I344" s="117"/>
      <c r="J344" s="110"/>
      <c r="K344" s="110"/>
      <c r="L344" s="110"/>
      <c r="M344" s="110"/>
      <c r="N344" s="110"/>
      <c r="O344" s="110"/>
      <c r="P344" s="110"/>
    </row>
    <row r="345" spans="1:16" x14ac:dyDescent="0.25">
      <c r="A345" s="49">
        <f>ROW()/3-1</f>
        <v>114</v>
      </c>
      <c r="B345" s="113"/>
      <c r="C345" s="16" t="str">
        <f ca="1">IF($B343="","",IF(Zdroj!$AS$9="ano",IF(OFFSET(Zdroj!M$16,'k rozhodnutí'!$A342,0)="","","Anonymizováno"),IF(OFFSET(Zdroj!M$16,'k rozhodnutí'!$A342,0)="","",OFFSET(Zdroj!M$16,'k rozhodnutí'!$A342,0))))</f>
        <v/>
      </c>
      <c r="D345" s="3" t="str">
        <f ca="1">IF($B343="","",CONCATENATE("Dotace bude použita na:","
",OFFSET(Zdroj!P$16,'k rozhodnutí'!$A342,0)))</f>
        <v/>
      </c>
      <c r="E345" s="115"/>
      <c r="F345" s="19" t="str">
        <f ca="1">IF($B343="","",OFFSET(Zdroj!V$16,'k rozhodnutí'!$A342,0))</f>
        <v/>
      </c>
      <c r="G345" s="23" t="str">
        <f ca="1">IF($B343="","",OFFSET(Zdroj!CC$16,'k rozhodnutí'!$A342,0))</f>
        <v/>
      </c>
      <c r="H345" s="116"/>
      <c r="I345" s="117"/>
      <c r="J345" s="110"/>
      <c r="K345" s="110"/>
      <c r="L345" s="110"/>
      <c r="M345" s="110"/>
      <c r="N345" s="110"/>
      <c r="O345" s="110"/>
      <c r="P345" s="110"/>
    </row>
    <row r="346" spans="1:16" ht="15.75" x14ac:dyDescent="0.25">
      <c r="A346" s="49"/>
      <c r="B346" s="60" t="str">
        <f ca="1">IF(OFFSET(Zdroj!$B$16,A345,0)&gt;0,A348,"")</f>
        <v/>
      </c>
      <c r="C346" s="2" t="str">
        <f ca="1">IF($B346="","",IF(Zdroj!$AS$9="ano",CONCATENATE(OFFSET(Zdroj!C$16,'k rozhodnutí'!$A345,0),"
","Anonymizováno","
",OFFSET(Zdroj!E$16,'k rozhodnutí'!$A345,0),"
",OFFSET(Zdroj!F$16,'k rozhodnutí'!$A345,0)),CONCATENATE(OFFSET(Zdroj!C$16,'k rozhodnutí'!$A345,0),"
",OFFSET(Zdroj!D$16,'k rozhodnutí'!$A345,0),"
",OFFSET(Zdroj!E$16,'k rozhodnutí'!$A345,0),"
",OFFSET(Zdroj!F$16,'k rozhodnutí'!$A345,0))))</f>
        <v/>
      </c>
      <c r="D346" s="11" t="str">
        <f ca="1">IF($B346="","",OFFSET(Zdroj!N$16,'k rozhodnutí'!$A345,0))</f>
        <v/>
      </c>
      <c r="E346" s="115" t="str">
        <f ca="1">IF($B346="","",OFFSET(Zdroj!T$16,'k rozhodnutí'!$A345,0))</f>
        <v/>
      </c>
      <c r="F346" s="19" t="str">
        <f ca="1">IF($B346="","",OFFSET(Zdroj!U$16,'k rozhodnutí'!$A345,0))</f>
        <v/>
      </c>
      <c r="G346" s="114" t="str">
        <f ca="1">IF($B346="","",OFFSET(Zdroj!W$16,'k rozhodnutí'!$A345,0))</f>
        <v/>
      </c>
      <c r="H346" s="116" t="str">
        <f ca="1">IF($B346="","",OFFSET(Zdroj!Y$16,'k rozhodnutí'!$A345,0))</f>
        <v/>
      </c>
      <c r="I346" s="117" t="str">
        <f ca="1">IF(B346="","",'k rozhodnutí detailní'!I346)</f>
        <v/>
      </c>
      <c r="J346" s="110" t="str">
        <f ca="1">IF($B346="","",OFFSET(Zdroj!Z$16,'k rozhodnutí'!$A345,0))</f>
        <v/>
      </c>
      <c r="K346" s="110" t="str">
        <f ca="1">IF($B346="","",OFFSET(Zdroj!AC$16,'k rozhodnutí'!$A345,0))</f>
        <v/>
      </c>
      <c r="L346" s="110" t="str">
        <f ca="1">IF($B346="","",OFFSET(Zdroj!AD$16,'k rozhodnutí'!$A345,0))</f>
        <v/>
      </c>
      <c r="M346" s="110" t="str">
        <f ca="1">IF($B346="","",OFFSET(Zdroj!AE$16,'k rozhodnutí'!$A345,0))</f>
        <v/>
      </c>
      <c r="N346" s="110" t="str">
        <f ca="1">IF($B346="","",OFFSET(Zdroj!AF$16,'k rozhodnutí'!$A345,0))</f>
        <v/>
      </c>
      <c r="O346" s="110" t="str">
        <f ca="1">IF($B346="","",OFFSET(Zdroj!AG$16,'k rozhodnutí'!$A345,0))</f>
        <v/>
      </c>
      <c r="P346" s="110" t="str">
        <f ca="1">IF($B346="","",OFFSET(Zdroj!AH$16,'k rozhodnutí'!$A345,0))</f>
        <v/>
      </c>
    </row>
    <row r="347" spans="1:16" x14ac:dyDescent="0.25">
      <c r="A347" s="49"/>
      <c r="B347" s="113" t="str">
        <f ca="1">IF(OFFSET(Zdroj!$B$16,A345,0)&gt;0,OFFSET(Zdroj!$B$16,A345,0)+0,"")</f>
        <v/>
      </c>
      <c r="C347" s="2" t="str">
        <f ca="1">IF($B346="","",IF(Zdroj!$AS$9="ano",CONCATENATE("Okres:","
",OFFSET(Zdroj!CH$16,'k rozhodnutí'!$A345,0),"
","Právní forma","
",OFFSET(Zdroj!H$16,'k rozhodnutí'!$A345,0),"
",IF(OFFSET(Zdroj!I$16,'k rozhodnutí'!$A345,0)="","","IČO: "),OFFSET(Zdroj!I$16,'k rozhodnutí'!$A345,0),"
","B.Ú. ",IF(OFFSET(Zdroj!J$16,'k rozhodnutí'!$A345,0)="","","Anonymizováno")),CONCATENATE("Okres:","
",OFFSET(Zdroj!CH$16,'k rozhodnutí'!$A345,0),"
","Právní forma","
",OFFSET(Zdroj!H$16,'k rozhodnutí'!$A345,0),"
",IF(OFFSET(Zdroj!I$16,'k rozhodnutí'!$A345,0)="","","IČO: "),OFFSET(Zdroj!I$16,'k rozhodnutí'!$A345,0),"
","B.Ú. ",OFFSET(Zdroj!J$16,'k rozhodnutí'!$A345,0))))</f>
        <v/>
      </c>
      <c r="D347" s="3" t="str">
        <f ca="1">IF($B346="","",OFFSET(Zdroj!O$16,'k rozhodnutí'!$A345,0))</f>
        <v/>
      </c>
      <c r="E347" s="115"/>
      <c r="F347" s="18"/>
      <c r="G347" s="114"/>
      <c r="H347" s="116"/>
      <c r="I347" s="117"/>
      <c r="J347" s="110"/>
      <c r="K347" s="110"/>
      <c r="L347" s="110"/>
      <c r="M347" s="110"/>
      <c r="N347" s="110"/>
      <c r="O347" s="110"/>
      <c r="P347" s="110"/>
    </row>
    <row r="348" spans="1:16" x14ac:dyDescent="0.25">
      <c r="A348" s="49">
        <f>ROW()/3-1</f>
        <v>115</v>
      </c>
      <c r="B348" s="113"/>
      <c r="C348" s="16" t="str">
        <f ca="1">IF($B346="","",IF(Zdroj!$AS$9="ano",IF(OFFSET(Zdroj!M$16,'k rozhodnutí'!$A345,0)="","","Anonymizováno"),IF(OFFSET(Zdroj!M$16,'k rozhodnutí'!$A345,0)="","",OFFSET(Zdroj!M$16,'k rozhodnutí'!$A345,0))))</f>
        <v/>
      </c>
      <c r="D348" s="3" t="str">
        <f ca="1">IF($B346="","",CONCATENATE("Dotace bude použita na:","
",OFFSET(Zdroj!P$16,'k rozhodnutí'!$A345,0)))</f>
        <v/>
      </c>
      <c r="E348" s="115"/>
      <c r="F348" s="19" t="str">
        <f ca="1">IF($B346="","",OFFSET(Zdroj!V$16,'k rozhodnutí'!$A345,0))</f>
        <v/>
      </c>
      <c r="G348" s="23" t="str">
        <f ca="1">IF($B346="","",OFFSET(Zdroj!CC$16,'k rozhodnutí'!$A345,0))</f>
        <v/>
      </c>
      <c r="H348" s="116"/>
      <c r="I348" s="117"/>
      <c r="J348" s="110"/>
      <c r="K348" s="110"/>
      <c r="L348" s="110"/>
      <c r="M348" s="110"/>
      <c r="N348" s="110"/>
      <c r="O348" s="110"/>
      <c r="P348" s="110"/>
    </row>
    <row r="349" spans="1:16" ht="15.75" x14ac:dyDescent="0.25">
      <c r="A349" s="49"/>
      <c r="B349" s="60" t="str">
        <f ca="1">IF(OFFSET(Zdroj!$B$16,A348,0)&gt;0,A351,"")</f>
        <v/>
      </c>
      <c r="C349" s="2" t="str">
        <f ca="1">IF($B349="","",IF(Zdroj!$AS$9="ano",CONCATENATE(OFFSET(Zdroj!C$16,'k rozhodnutí'!$A348,0),"
","Anonymizováno","
",OFFSET(Zdroj!E$16,'k rozhodnutí'!$A348,0),"
",OFFSET(Zdroj!F$16,'k rozhodnutí'!$A348,0)),CONCATENATE(OFFSET(Zdroj!C$16,'k rozhodnutí'!$A348,0),"
",OFFSET(Zdroj!D$16,'k rozhodnutí'!$A348,0),"
",OFFSET(Zdroj!E$16,'k rozhodnutí'!$A348,0),"
",OFFSET(Zdroj!F$16,'k rozhodnutí'!$A348,0))))</f>
        <v/>
      </c>
      <c r="D349" s="11" t="str">
        <f ca="1">IF($B349="","",OFFSET(Zdroj!N$16,'k rozhodnutí'!$A348,0))</f>
        <v/>
      </c>
      <c r="E349" s="115" t="str">
        <f ca="1">IF($B349="","",OFFSET(Zdroj!T$16,'k rozhodnutí'!$A348,0))</f>
        <v/>
      </c>
      <c r="F349" s="19" t="str">
        <f ca="1">IF($B349="","",OFFSET(Zdroj!U$16,'k rozhodnutí'!$A348,0))</f>
        <v/>
      </c>
      <c r="G349" s="114" t="str">
        <f ca="1">IF($B349="","",OFFSET(Zdroj!W$16,'k rozhodnutí'!$A348,0))</f>
        <v/>
      </c>
      <c r="H349" s="116" t="str">
        <f ca="1">IF($B349="","",OFFSET(Zdroj!Y$16,'k rozhodnutí'!$A348,0))</f>
        <v/>
      </c>
      <c r="I349" s="117" t="str">
        <f ca="1">IF(B349="","",'k rozhodnutí detailní'!I349)</f>
        <v/>
      </c>
      <c r="J349" s="110" t="str">
        <f ca="1">IF($B349="","",OFFSET(Zdroj!Z$16,'k rozhodnutí'!$A348,0))</f>
        <v/>
      </c>
      <c r="K349" s="110" t="str">
        <f ca="1">IF($B349="","",OFFSET(Zdroj!AC$16,'k rozhodnutí'!$A348,0))</f>
        <v/>
      </c>
      <c r="L349" s="110" t="str">
        <f ca="1">IF($B349="","",OFFSET(Zdroj!AD$16,'k rozhodnutí'!$A348,0))</f>
        <v/>
      </c>
      <c r="M349" s="110" t="str">
        <f ca="1">IF($B349="","",OFFSET(Zdroj!AE$16,'k rozhodnutí'!$A348,0))</f>
        <v/>
      </c>
      <c r="N349" s="110" t="str">
        <f ca="1">IF($B349="","",OFFSET(Zdroj!AF$16,'k rozhodnutí'!$A348,0))</f>
        <v/>
      </c>
      <c r="O349" s="110" t="str">
        <f ca="1">IF($B349="","",OFFSET(Zdroj!AG$16,'k rozhodnutí'!$A348,0))</f>
        <v/>
      </c>
      <c r="P349" s="110" t="str">
        <f ca="1">IF($B349="","",OFFSET(Zdroj!AH$16,'k rozhodnutí'!$A348,0))</f>
        <v/>
      </c>
    </row>
    <row r="350" spans="1:16" x14ac:dyDescent="0.25">
      <c r="A350" s="49"/>
      <c r="B350" s="113" t="str">
        <f ca="1">IF(OFFSET(Zdroj!$B$16,A348,0)&gt;0,OFFSET(Zdroj!$B$16,A348,0)+0,"")</f>
        <v/>
      </c>
      <c r="C350" s="2" t="str">
        <f ca="1">IF($B349="","",IF(Zdroj!$AS$9="ano",CONCATENATE("Okres:","
",OFFSET(Zdroj!CH$16,'k rozhodnutí'!$A348,0),"
","Právní forma","
",OFFSET(Zdroj!H$16,'k rozhodnutí'!$A348,0),"
",IF(OFFSET(Zdroj!I$16,'k rozhodnutí'!$A348,0)="","","IČO: "),OFFSET(Zdroj!I$16,'k rozhodnutí'!$A348,0),"
","B.Ú. ",IF(OFFSET(Zdroj!J$16,'k rozhodnutí'!$A348,0)="","","Anonymizováno")),CONCATENATE("Okres:","
",OFFSET(Zdroj!CH$16,'k rozhodnutí'!$A348,0),"
","Právní forma","
",OFFSET(Zdroj!H$16,'k rozhodnutí'!$A348,0),"
",IF(OFFSET(Zdroj!I$16,'k rozhodnutí'!$A348,0)="","","IČO: "),OFFSET(Zdroj!I$16,'k rozhodnutí'!$A348,0),"
","B.Ú. ",OFFSET(Zdroj!J$16,'k rozhodnutí'!$A348,0))))</f>
        <v/>
      </c>
      <c r="D350" s="3" t="str">
        <f ca="1">IF($B349="","",OFFSET(Zdroj!O$16,'k rozhodnutí'!$A348,0))</f>
        <v/>
      </c>
      <c r="E350" s="115"/>
      <c r="F350" s="18"/>
      <c r="G350" s="114"/>
      <c r="H350" s="116"/>
      <c r="I350" s="117"/>
      <c r="J350" s="110"/>
      <c r="K350" s="110"/>
      <c r="L350" s="110"/>
      <c r="M350" s="110"/>
      <c r="N350" s="110"/>
      <c r="O350" s="110"/>
      <c r="P350" s="110"/>
    </row>
    <row r="351" spans="1:16" x14ac:dyDescent="0.25">
      <c r="A351" s="49">
        <f>ROW()/3-1</f>
        <v>116</v>
      </c>
      <c r="B351" s="113"/>
      <c r="C351" s="16" t="str">
        <f ca="1">IF($B349="","",IF(Zdroj!$AS$9="ano",IF(OFFSET(Zdroj!M$16,'k rozhodnutí'!$A348,0)="","","Anonymizováno"),IF(OFFSET(Zdroj!M$16,'k rozhodnutí'!$A348,0)="","",OFFSET(Zdroj!M$16,'k rozhodnutí'!$A348,0))))</f>
        <v/>
      </c>
      <c r="D351" s="3" t="str">
        <f ca="1">IF($B349="","",CONCATENATE("Dotace bude použita na:","
",OFFSET(Zdroj!P$16,'k rozhodnutí'!$A348,0)))</f>
        <v/>
      </c>
      <c r="E351" s="115"/>
      <c r="F351" s="19" t="str">
        <f ca="1">IF($B349="","",OFFSET(Zdroj!V$16,'k rozhodnutí'!$A348,0))</f>
        <v/>
      </c>
      <c r="G351" s="23" t="str">
        <f ca="1">IF($B349="","",OFFSET(Zdroj!CC$16,'k rozhodnutí'!$A348,0))</f>
        <v/>
      </c>
      <c r="H351" s="116"/>
      <c r="I351" s="117"/>
      <c r="J351" s="110"/>
      <c r="K351" s="110"/>
      <c r="L351" s="110"/>
      <c r="M351" s="110"/>
      <c r="N351" s="110"/>
      <c r="O351" s="110"/>
      <c r="P351" s="110"/>
    </row>
    <row r="352" spans="1:16" ht="15.75" x14ac:dyDescent="0.25">
      <c r="A352" s="49"/>
      <c r="B352" s="60" t="str">
        <f ca="1">IF(OFFSET(Zdroj!$B$16,A351,0)&gt;0,A354,"")</f>
        <v/>
      </c>
      <c r="C352" s="2" t="str">
        <f ca="1">IF($B352="","",IF(Zdroj!$AS$9="ano",CONCATENATE(OFFSET(Zdroj!C$16,'k rozhodnutí'!$A351,0),"
","Anonymizováno","
",OFFSET(Zdroj!E$16,'k rozhodnutí'!$A351,0),"
",OFFSET(Zdroj!F$16,'k rozhodnutí'!$A351,0)),CONCATENATE(OFFSET(Zdroj!C$16,'k rozhodnutí'!$A351,0),"
",OFFSET(Zdroj!D$16,'k rozhodnutí'!$A351,0),"
",OFFSET(Zdroj!E$16,'k rozhodnutí'!$A351,0),"
",OFFSET(Zdroj!F$16,'k rozhodnutí'!$A351,0))))</f>
        <v/>
      </c>
      <c r="D352" s="11" t="str">
        <f ca="1">IF($B352="","",OFFSET(Zdroj!N$16,'k rozhodnutí'!$A351,0))</f>
        <v/>
      </c>
      <c r="E352" s="115" t="str">
        <f ca="1">IF($B352="","",OFFSET(Zdroj!T$16,'k rozhodnutí'!$A351,0))</f>
        <v/>
      </c>
      <c r="F352" s="19" t="str">
        <f ca="1">IF($B352="","",OFFSET(Zdroj!U$16,'k rozhodnutí'!$A351,0))</f>
        <v/>
      </c>
      <c r="G352" s="114" t="str">
        <f ca="1">IF($B352="","",OFFSET(Zdroj!W$16,'k rozhodnutí'!$A351,0))</f>
        <v/>
      </c>
      <c r="H352" s="116" t="str">
        <f ca="1">IF($B352="","",OFFSET(Zdroj!Y$16,'k rozhodnutí'!$A351,0))</f>
        <v/>
      </c>
      <c r="I352" s="117" t="str">
        <f ca="1">IF(B352="","",'k rozhodnutí detailní'!I352)</f>
        <v/>
      </c>
      <c r="J352" s="110" t="str">
        <f ca="1">IF($B352="","",OFFSET(Zdroj!Z$16,'k rozhodnutí'!$A351,0))</f>
        <v/>
      </c>
      <c r="K352" s="110" t="str">
        <f ca="1">IF($B352="","",OFFSET(Zdroj!AC$16,'k rozhodnutí'!$A351,0))</f>
        <v/>
      </c>
      <c r="L352" s="110" t="str">
        <f ca="1">IF($B352="","",OFFSET(Zdroj!AD$16,'k rozhodnutí'!$A351,0))</f>
        <v/>
      </c>
      <c r="M352" s="110" t="str">
        <f ca="1">IF($B352="","",OFFSET(Zdroj!AE$16,'k rozhodnutí'!$A351,0))</f>
        <v/>
      </c>
      <c r="N352" s="110" t="str">
        <f ca="1">IF($B352="","",OFFSET(Zdroj!AF$16,'k rozhodnutí'!$A351,0))</f>
        <v/>
      </c>
      <c r="O352" s="110" t="str">
        <f ca="1">IF($B352="","",OFFSET(Zdroj!AG$16,'k rozhodnutí'!$A351,0))</f>
        <v/>
      </c>
      <c r="P352" s="110" t="str">
        <f ca="1">IF($B352="","",OFFSET(Zdroj!AH$16,'k rozhodnutí'!$A351,0))</f>
        <v/>
      </c>
    </row>
    <row r="353" spans="1:16" x14ac:dyDescent="0.25">
      <c r="A353" s="49"/>
      <c r="B353" s="113" t="str">
        <f ca="1">IF(OFFSET(Zdroj!$B$16,A351,0)&gt;0,OFFSET(Zdroj!$B$16,A351,0)+0,"")</f>
        <v/>
      </c>
      <c r="C353" s="2" t="str">
        <f ca="1">IF($B352="","",IF(Zdroj!$AS$9="ano",CONCATENATE("Okres:","
",OFFSET(Zdroj!CH$16,'k rozhodnutí'!$A351,0),"
","Právní forma","
",OFFSET(Zdroj!H$16,'k rozhodnutí'!$A351,0),"
",IF(OFFSET(Zdroj!I$16,'k rozhodnutí'!$A351,0)="","","IČO: "),OFFSET(Zdroj!I$16,'k rozhodnutí'!$A351,0),"
","B.Ú. ",IF(OFFSET(Zdroj!J$16,'k rozhodnutí'!$A351,0)="","","Anonymizováno")),CONCATENATE("Okres:","
",OFFSET(Zdroj!CH$16,'k rozhodnutí'!$A351,0),"
","Právní forma","
",OFFSET(Zdroj!H$16,'k rozhodnutí'!$A351,0),"
",IF(OFFSET(Zdroj!I$16,'k rozhodnutí'!$A351,0)="","","IČO: "),OFFSET(Zdroj!I$16,'k rozhodnutí'!$A351,0),"
","B.Ú. ",OFFSET(Zdroj!J$16,'k rozhodnutí'!$A351,0))))</f>
        <v/>
      </c>
      <c r="D353" s="3" t="str">
        <f ca="1">IF($B352="","",OFFSET(Zdroj!O$16,'k rozhodnutí'!$A351,0))</f>
        <v/>
      </c>
      <c r="E353" s="115"/>
      <c r="F353" s="18"/>
      <c r="G353" s="114"/>
      <c r="H353" s="116"/>
      <c r="I353" s="117"/>
      <c r="J353" s="110"/>
      <c r="K353" s="110"/>
      <c r="L353" s="110"/>
      <c r="M353" s="110"/>
      <c r="N353" s="110"/>
      <c r="O353" s="110"/>
      <c r="P353" s="110"/>
    </row>
    <row r="354" spans="1:16" x14ac:dyDescent="0.25">
      <c r="A354" s="49">
        <f>ROW()/3-1</f>
        <v>117</v>
      </c>
      <c r="B354" s="113"/>
      <c r="C354" s="16" t="str">
        <f ca="1">IF($B352="","",IF(Zdroj!$AS$9="ano",IF(OFFSET(Zdroj!M$16,'k rozhodnutí'!$A351,0)="","","Anonymizováno"),IF(OFFSET(Zdroj!M$16,'k rozhodnutí'!$A351,0)="","",OFFSET(Zdroj!M$16,'k rozhodnutí'!$A351,0))))</f>
        <v/>
      </c>
      <c r="D354" s="3" t="str">
        <f ca="1">IF($B352="","",CONCATENATE("Dotace bude použita na:","
",OFFSET(Zdroj!P$16,'k rozhodnutí'!$A351,0)))</f>
        <v/>
      </c>
      <c r="E354" s="115"/>
      <c r="F354" s="19" t="str">
        <f ca="1">IF($B352="","",OFFSET(Zdroj!V$16,'k rozhodnutí'!$A351,0))</f>
        <v/>
      </c>
      <c r="G354" s="23" t="str">
        <f ca="1">IF($B352="","",OFFSET(Zdroj!CC$16,'k rozhodnutí'!$A351,0))</f>
        <v/>
      </c>
      <c r="H354" s="116"/>
      <c r="I354" s="117"/>
      <c r="J354" s="110"/>
      <c r="K354" s="110"/>
      <c r="L354" s="110"/>
      <c r="M354" s="110"/>
      <c r="N354" s="110"/>
      <c r="O354" s="110"/>
      <c r="P354" s="110"/>
    </row>
    <row r="355" spans="1:16" ht="15.75" x14ac:dyDescent="0.25">
      <c r="A355" s="49"/>
      <c r="B355" s="60" t="str">
        <f ca="1">IF(OFFSET(Zdroj!$B$16,A354,0)&gt;0,A357,"")</f>
        <v/>
      </c>
      <c r="C355" s="2" t="str">
        <f ca="1">IF($B355="","",IF(Zdroj!$AS$9="ano",CONCATENATE(OFFSET(Zdroj!C$16,'k rozhodnutí'!$A354,0),"
","Anonymizováno","
",OFFSET(Zdroj!E$16,'k rozhodnutí'!$A354,0),"
",OFFSET(Zdroj!F$16,'k rozhodnutí'!$A354,0)),CONCATENATE(OFFSET(Zdroj!C$16,'k rozhodnutí'!$A354,0),"
",OFFSET(Zdroj!D$16,'k rozhodnutí'!$A354,0),"
",OFFSET(Zdroj!E$16,'k rozhodnutí'!$A354,0),"
",OFFSET(Zdroj!F$16,'k rozhodnutí'!$A354,0))))</f>
        <v/>
      </c>
      <c r="D355" s="11" t="str">
        <f ca="1">IF($B355="","",OFFSET(Zdroj!N$16,'k rozhodnutí'!$A354,0))</f>
        <v/>
      </c>
      <c r="E355" s="115" t="str">
        <f ca="1">IF($B355="","",OFFSET(Zdroj!T$16,'k rozhodnutí'!$A354,0))</f>
        <v/>
      </c>
      <c r="F355" s="19" t="str">
        <f ca="1">IF($B355="","",OFFSET(Zdroj!U$16,'k rozhodnutí'!$A354,0))</f>
        <v/>
      </c>
      <c r="G355" s="114" t="str">
        <f ca="1">IF($B355="","",OFFSET(Zdroj!W$16,'k rozhodnutí'!$A354,0))</f>
        <v/>
      </c>
      <c r="H355" s="116" t="str">
        <f ca="1">IF($B355="","",OFFSET(Zdroj!Y$16,'k rozhodnutí'!$A354,0))</f>
        <v/>
      </c>
      <c r="I355" s="117" t="str">
        <f ca="1">IF(B355="","",'k rozhodnutí detailní'!I355)</f>
        <v/>
      </c>
      <c r="J355" s="110" t="str">
        <f ca="1">IF($B355="","",OFFSET(Zdroj!Z$16,'k rozhodnutí'!$A354,0))</f>
        <v/>
      </c>
      <c r="K355" s="110" t="str">
        <f ca="1">IF($B355="","",OFFSET(Zdroj!AC$16,'k rozhodnutí'!$A354,0))</f>
        <v/>
      </c>
      <c r="L355" s="110" t="str">
        <f ca="1">IF($B355="","",OFFSET(Zdroj!AD$16,'k rozhodnutí'!$A354,0))</f>
        <v/>
      </c>
      <c r="M355" s="110" t="str">
        <f ca="1">IF($B355="","",OFFSET(Zdroj!AE$16,'k rozhodnutí'!$A354,0))</f>
        <v/>
      </c>
      <c r="N355" s="110" t="str">
        <f ca="1">IF($B355="","",OFFSET(Zdroj!AF$16,'k rozhodnutí'!$A354,0))</f>
        <v/>
      </c>
      <c r="O355" s="110" t="str">
        <f ca="1">IF($B355="","",OFFSET(Zdroj!AG$16,'k rozhodnutí'!$A354,0))</f>
        <v/>
      </c>
      <c r="P355" s="110" t="str">
        <f ca="1">IF($B355="","",OFFSET(Zdroj!AH$16,'k rozhodnutí'!$A354,0))</f>
        <v/>
      </c>
    </row>
    <row r="356" spans="1:16" x14ac:dyDescent="0.25">
      <c r="A356" s="49"/>
      <c r="B356" s="113" t="str">
        <f ca="1">IF(OFFSET(Zdroj!$B$16,A354,0)&gt;0,OFFSET(Zdroj!$B$16,A354,0)+0,"")</f>
        <v/>
      </c>
      <c r="C356" s="2" t="str">
        <f ca="1">IF($B355="","",IF(Zdroj!$AS$9="ano",CONCATENATE("Okres:","
",OFFSET(Zdroj!CH$16,'k rozhodnutí'!$A354,0),"
","Právní forma","
",OFFSET(Zdroj!H$16,'k rozhodnutí'!$A354,0),"
",IF(OFFSET(Zdroj!I$16,'k rozhodnutí'!$A354,0)="","","IČO: "),OFFSET(Zdroj!I$16,'k rozhodnutí'!$A354,0),"
","B.Ú. ",IF(OFFSET(Zdroj!J$16,'k rozhodnutí'!$A354,0)="","","Anonymizováno")),CONCATENATE("Okres:","
",OFFSET(Zdroj!CH$16,'k rozhodnutí'!$A354,0),"
","Právní forma","
",OFFSET(Zdroj!H$16,'k rozhodnutí'!$A354,0),"
",IF(OFFSET(Zdroj!I$16,'k rozhodnutí'!$A354,0)="","","IČO: "),OFFSET(Zdroj!I$16,'k rozhodnutí'!$A354,0),"
","B.Ú. ",OFFSET(Zdroj!J$16,'k rozhodnutí'!$A354,0))))</f>
        <v/>
      </c>
      <c r="D356" s="3" t="str">
        <f ca="1">IF($B355="","",OFFSET(Zdroj!O$16,'k rozhodnutí'!$A354,0))</f>
        <v/>
      </c>
      <c r="E356" s="115"/>
      <c r="F356" s="18"/>
      <c r="G356" s="114"/>
      <c r="H356" s="116"/>
      <c r="I356" s="117"/>
      <c r="J356" s="110"/>
      <c r="K356" s="110"/>
      <c r="L356" s="110"/>
      <c r="M356" s="110"/>
      <c r="N356" s="110"/>
      <c r="O356" s="110"/>
      <c r="P356" s="110"/>
    </row>
    <row r="357" spans="1:16" x14ac:dyDescent="0.25">
      <c r="A357" s="49">
        <f>ROW()/3-1</f>
        <v>118</v>
      </c>
      <c r="B357" s="113"/>
      <c r="C357" s="16" t="str">
        <f ca="1">IF($B355="","",IF(Zdroj!$AS$9="ano",IF(OFFSET(Zdroj!M$16,'k rozhodnutí'!$A354,0)="","","Anonymizováno"),IF(OFFSET(Zdroj!M$16,'k rozhodnutí'!$A354,0)="","",OFFSET(Zdroj!M$16,'k rozhodnutí'!$A354,0))))</f>
        <v/>
      </c>
      <c r="D357" s="3" t="str">
        <f ca="1">IF($B355="","",CONCATENATE("Dotace bude použita na:","
",OFFSET(Zdroj!P$16,'k rozhodnutí'!$A354,0)))</f>
        <v/>
      </c>
      <c r="E357" s="115"/>
      <c r="F357" s="19" t="str">
        <f ca="1">IF($B355="","",OFFSET(Zdroj!V$16,'k rozhodnutí'!$A354,0))</f>
        <v/>
      </c>
      <c r="G357" s="23" t="str">
        <f ca="1">IF($B355="","",OFFSET(Zdroj!CC$16,'k rozhodnutí'!$A354,0))</f>
        <v/>
      </c>
      <c r="H357" s="116"/>
      <c r="I357" s="117"/>
      <c r="J357" s="110"/>
      <c r="K357" s="110"/>
      <c r="L357" s="110"/>
      <c r="M357" s="110"/>
      <c r="N357" s="110"/>
      <c r="O357" s="110"/>
      <c r="P357" s="110"/>
    </row>
    <row r="358" spans="1:16" ht="15.75" x14ac:dyDescent="0.25">
      <c r="A358" s="49"/>
      <c r="B358" s="60" t="str">
        <f ca="1">IF(OFFSET(Zdroj!$B$16,A357,0)&gt;0,A360,"")</f>
        <v/>
      </c>
      <c r="C358" s="2" t="str">
        <f ca="1">IF($B358="","",IF(Zdroj!$AS$9="ano",CONCATENATE(OFFSET(Zdroj!C$16,'k rozhodnutí'!$A357,0),"
","Anonymizováno","
",OFFSET(Zdroj!E$16,'k rozhodnutí'!$A357,0),"
",OFFSET(Zdroj!F$16,'k rozhodnutí'!$A357,0)),CONCATENATE(OFFSET(Zdroj!C$16,'k rozhodnutí'!$A357,0),"
",OFFSET(Zdroj!D$16,'k rozhodnutí'!$A357,0),"
",OFFSET(Zdroj!E$16,'k rozhodnutí'!$A357,0),"
",OFFSET(Zdroj!F$16,'k rozhodnutí'!$A357,0))))</f>
        <v/>
      </c>
      <c r="D358" s="11" t="str">
        <f ca="1">IF($B358="","",OFFSET(Zdroj!N$16,'k rozhodnutí'!$A357,0))</f>
        <v/>
      </c>
      <c r="E358" s="115" t="str">
        <f ca="1">IF($B358="","",OFFSET(Zdroj!T$16,'k rozhodnutí'!$A357,0))</f>
        <v/>
      </c>
      <c r="F358" s="19" t="str">
        <f ca="1">IF($B358="","",OFFSET(Zdroj!U$16,'k rozhodnutí'!$A357,0))</f>
        <v/>
      </c>
      <c r="G358" s="114" t="str">
        <f ca="1">IF($B358="","",OFFSET(Zdroj!W$16,'k rozhodnutí'!$A357,0))</f>
        <v/>
      </c>
      <c r="H358" s="116" t="str">
        <f ca="1">IF($B358="","",OFFSET(Zdroj!Y$16,'k rozhodnutí'!$A357,0))</f>
        <v/>
      </c>
      <c r="I358" s="117" t="str">
        <f ca="1">IF(B358="","",'k rozhodnutí detailní'!I358)</f>
        <v/>
      </c>
      <c r="J358" s="110" t="str">
        <f ca="1">IF($B358="","",OFFSET(Zdroj!Z$16,'k rozhodnutí'!$A357,0))</f>
        <v/>
      </c>
      <c r="K358" s="110" t="str">
        <f ca="1">IF($B358="","",OFFSET(Zdroj!AC$16,'k rozhodnutí'!$A357,0))</f>
        <v/>
      </c>
      <c r="L358" s="110" t="str">
        <f ca="1">IF($B358="","",OFFSET(Zdroj!AD$16,'k rozhodnutí'!$A357,0))</f>
        <v/>
      </c>
      <c r="M358" s="110" t="str">
        <f ca="1">IF($B358="","",OFFSET(Zdroj!AE$16,'k rozhodnutí'!$A357,0))</f>
        <v/>
      </c>
      <c r="N358" s="110" t="str">
        <f ca="1">IF($B358="","",OFFSET(Zdroj!AF$16,'k rozhodnutí'!$A357,0))</f>
        <v/>
      </c>
      <c r="O358" s="110" t="str">
        <f ca="1">IF($B358="","",OFFSET(Zdroj!AG$16,'k rozhodnutí'!$A357,0))</f>
        <v/>
      </c>
      <c r="P358" s="110" t="str">
        <f ca="1">IF($B358="","",OFFSET(Zdroj!AH$16,'k rozhodnutí'!$A357,0))</f>
        <v/>
      </c>
    </row>
    <row r="359" spans="1:16" x14ac:dyDescent="0.25">
      <c r="A359" s="49"/>
      <c r="B359" s="113" t="str">
        <f ca="1">IF(OFFSET(Zdroj!$B$16,A357,0)&gt;0,OFFSET(Zdroj!$B$16,A357,0)+0,"")</f>
        <v/>
      </c>
      <c r="C359" s="2" t="str">
        <f ca="1">IF($B358="","",IF(Zdroj!$AS$9="ano",CONCATENATE("Okres:","
",OFFSET(Zdroj!CH$16,'k rozhodnutí'!$A357,0),"
","Právní forma","
",OFFSET(Zdroj!H$16,'k rozhodnutí'!$A357,0),"
",IF(OFFSET(Zdroj!I$16,'k rozhodnutí'!$A357,0)="","","IČO: "),OFFSET(Zdroj!I$16,'k rozhodnutí'!$A357,0),"
","B.Ú. ",IF(OFFSET(Zdroj!J$16,'k rozhodnutí'!$A357,0)="","","Anonymizováno")),CONCATENATE("Okres:","
",OFFSET(Zdroj!CH$16,'k rozhodnutí'!$A357,0),"
","Právní forma","
",OFFSET(Zdroj!H$16,'k rozhodnutí'!$A357,0),"
",IF(OFFSET(Zdroj!I$16,'k rozhodnutí'!$A357,0)="","","IČO: "),OFFSET(Zdroj!I$16,'k rozhodnutí'!$A357,0),"
","B.Ú. ",OFFSET(Zdroj!J$16,'k rozhodnutí'!$A357,0))))</f>
        <v/>
      </c>
      <c r="D359" s="3" t="str">
        <f ca="1">IF($B358="","",OFFSET(Zdroj!O$16,'k rozhodnutí'!$A357,0))</f>
        <v/>
      </c>
      <c r="E359" s="115"/>
      <c r="F359" s="18"/>
      <c r="G359" s="114"/>
      <c r="H359" s="116"/>
      <c r="I359" s="117"/>
      <c r="J359" s="110"/>
      <c r="K359" s="110"/>
      <c r="L359" s="110"/>
      <c r="M359" s="110"/>
      <c r="N359" s="110"/>
      <c r="O359" s="110"/>
      <c r="P359" s="110"/>
    </row>
    <row r="360" spans="1:16" x14ac:dyDescent="0.25">
      <c r="A360" s="49">
        <f>ROW()/3-1</f>
        <v>119</v>
      </c>
      <c r="B360" s="113"/>
      <c r="C360" s="16" t="str">
        <f ca="1">IF($B358="","",IF(Zdroj!$AS$9="ano",IF(OFFSET(Zdroj!M$16,'k rozhodnutí'!$A357,0)="","","Anonymizováno"),IF(OFFSET(Zdroj!M$16,'k rozhodnutí'!$A357,0)="","",OFFSET(Zdroj!M$16,'k rozhodnutí'!$A357,0))))</f>
        <v/>
      </c>
      <c r="D360" s="3" t="str">
        <f ca="1">IF($B358="","",CONCATENATE("Dotace bude použita na:","
",OFFSET(Zdroj!P$16,'k rozhodnutí'!$A357,0)))</f>
        <v/>
      </c>
      <c r="E360" s="115"/>
      <c r="F360" s="19" t="str">
        <f ca="1">IF($B358="","",OFFSET(Zdroj!V$16,'k rozhodnutí'!$A357,0))</f>
        <v/>
      </c>
      <c r="G360" s="23" t="str">
        <f ca="1">IF($B358="","",OFFSET(Zdroj!CC$16,'k rozhodnutí'!$A357,0))</f>
        <v/>
      </c>
      <c r="H360" s="116"/>
      <c r="I360" s="117"/>
      <c r="J360" s="110"/>
      <c r="K360" s="110"/>
      <c r="L360" s="110"/>
      <c r="M360" s="110"/>
      <c r="N360" s="110"/>
      <c r="O360" s="110"/>
      <c r="P360" s="110"/>
    </row>
    <row r="361" spans="1:16" ht="15.75" x14ac:dyDescent="0.25">
      <c r="A361" s="49"/>
      <c r="B361" s="60" t="str">
        <f ca="1">IF(OFFSET(Zdroj!$B$16,A360,0)&gt;0,A363,"")</f>
        <v/>
      </c>
      <c r="C361" s="2" t="str">
        <f ca="1">IF($B361="","",IF(Zdroj!$AS$9="ano",CONCATENATE(OFFSET(Zdroj!C$16,'k rozhodnutí'!$A360,0),"
","Anonymizováno","
",OFFSET(Zdroj!E$16,'k rozhodnutí'!$A360,0),"
",OFFSET(Zdroj!F$16,'k rozhodnutí'!$A360,0)),CONCATENATE(OFFSET(Zdroj!C$16,'k rozhodnutí'!$A360,0),"
",OFFSET(Zdroj!D$16,'k rozhodnutí'!$A360,0),"
",OFFSET(Zdroj!E$16,'k rozhodnutí'!$A360,0),"
",OFFSET(Zdroj!F$16,'k rozhodnutí'!$A360,0))))</f>
        <v/>
      </c>
      <c r="D361" s="11" t="str">
        <f ca="1">IF($B361="","",OFFSET(Zdroj!N$16,'k rozhodnutí'!$A360,0))</f>
        <v/>
      </c>
      <c r="E361" s="115" t="str">
        <f ca="1">IF($B361="","",OFFSET(Zdroj!T$16,'k rozhodnutí'!$A360,0))</f>
        <v/>
      </c>
      <c r="F361" s="19" t="str">
        <f ca="1">IF($B361="","",OFFSET(Zdroj!U$16,'k rozhodnutí'!$A360,0))</f>
        <v/>
      </c>
      <c r="G361" s="114" t="str">
        <f ca="1">IF($B361="","",OFFSET(Zdroj!W$16,'k rozhodnutí'!$A360,0))</f>
        <v/>
      </c>
      <c r="H361" s="116" t="str">
        <f ca="1">IF($B361="","",OFFSET(Zdroj!Y$16,'k rozhodnutí'!$A360,0))</f>
        <v/>
      </c>
      <c r="I361" s="117" t="str">
        <f ca="1">IF(B361="","",'k rozhodnutí detailní'!I361)</f>
        <v/>
      </c>
      <c r="J361" s="110" t="str">
        <f ca="1">IF($B361="","",OFFSET(Zdroj!Z$16,'k rozhodnutí'!$A360,0))</f>
        <v/>
      </c>
      <c r="K361" s="110" t="str">
        <f ca="1">IF($B361="","",OFFSET(Zdroj!AC$16,'k rozhodnutí'!$A360,0))</f>
        <v/>
      </c>
      <c r="L361" s="110" t="str">
        <f ca="1">IF($B361="","",OFFSET(Zdroj!AD$16,'k rozhodnutí'!$A360,0))</f>
        <v/>
      </c>
      <c r="M361" s="110" t="str">
        <f ca="1">IF($B361="","",OFFSET(Zdroj!AE$16,'k rozhodnutí'!$A360,0))</f>
        <v/>
      </c>
      <c r="N361" s="110" t="str">
        <f ca="1">IF($B361="","",OFFSET(Zdroj!AF$16,'k rozhodnutí'!$A360,0))</f>
        <v/>
      </c>
      <c r="O361" s="110" t="str">
        <f ca="1">IF($B361="","",OFFSET(Zdroj!AG$16,'k rozhodnutí'!$A360,0))</f>
        <v/>
      </c>
      <c r="P361" s="110" t="str">
        <f ca="1">IF($B361="","",OFFSET(Zdroj!AH$16,'k rozhodnutí'!$A360,0))</f>
        <v/>
      </c>
    </row>
    <row r="362" spans="1:16" x14ac:dyDescent="0.25">
      <c r="A362" s="49"/>
      <c r="B362" s="113" t="str">
        <f ca="1">IF(OFFSET(Zdroj!$B$16,A360,0)&gt;0,OFFSET(Zdroj!$B$16,A360,0)+0,"")</f>
        <v/>
      </c>
      <c r="C362" s="2" t="str">
        <f ca="1">IF($B361="","",IF(Zdroj!$AS$9="ano",CONCATENATE("Okres:","
",OFFSET(Zdroj!CH$16,'k rozhodnutí'!$A360,0),"
","Právní forma","
",OFFSET(Zdroj!H$16,'k rozhodnutí'!$A360,0),"
",IF(OFFSET(Zdroj!I$16,'k rozhodnutí'!$A360,0)="","","IČO: "),OFFSET(Zdroj!I$16,'k rozhodnutí'!$A360,0),"
","B.Ú. ",IF(OFFSET(Zdroj!J$16,'k rozhodnutí'!$A360,0)="","","Anonymizováno")),CONCATENATE("Okres:","
",OFFSET(Zdroj!CH$16,'k rozhodnutí'!$A360,0),"
","Právní forma","
",OFFSET(Zdroj!H$16,'k rozhodnutí'!$A360,0),"
",IF(OFFSET(Zdroj!I$16,'k rozhodnutí'!$A360,0)="","","IČO: "),OFFSET(Zdroj!I$16,'k rozhodnutí'!$A360,0),"
","B.Ú. ",OFFSET(Zdroj!J$16,'k rozhodnutí'!$A360,0))))</f>
        <v/>
      </c>
      <c r="D362" s="3" t="str">
        <f ca="1">IF($B361="","",OFFSET(Zdroj!O$16,'k rozhodnutí'!$A360,0))</f>
        <v/>
      </c>
      <c r="E362" s="115"/>
      <c r="F362" s="18"/>
      <c r="G362" s="114"/>
      <c r="H362" s="116"/>
      <c r="I362" s="117"/>
      <c r="J362" s="110"/>
      <c r="K362" s="110"/>
      <c r="L362" s="110"/>
      <c r="M362" s="110"/>
      <c r="N362" s="110"/>
      <c r="O362" s="110"/>
      <c r="P362" s="110"/>
    </row>
    <row r="363" spans="1:16" x14ac:dyDescent="0.25">
      <c r="A363" s="49">
        <f>ROW()/3-1</f>
        <v>120</v>
      </c>
      <c r="B363" s="113"/>
      <c r="C363" s="16" t="str">
        <f ca="1">IF($B361="","",IF(Zdroj!$AS$9="ano",IF(OFFSET(Zdroj!M$16,'k rozhodnutí'!$A360,0)="","","Anonymizováno"),IF(OFFSET(Zdroj!M$16,'k rozhodnutí'!$A360,0)="","",OFFSET(Zdroj!M$16,'k rozhodnutí'!$A360,0))))</f>
        <v/>
      </c>
      <c r="D363" s="3" t="str">
        <f ca="1">IF($B361="","",CONCATENATE("Dotace bude použita na:","
",OFFSET(Zdroj!P$16,'k rozhodnutí'!$A360,0)))</f>
        <v/>
      </c>
      <c r="E363" s="115"/>
      <c r="F363" s="19" t="str">
        <f ca="1">IF($B361="","",OFFSET(Zdroj!V$16,'k rozhodnutí'!$A360,0))</f>
        <v/>
      </c>
      <c r="G363" s="23" t="str">
        <f ca="1">IF($B361="","",OFFSET(Zdroj!CC$16,'k rozhodnutí'!$A360,0))</f>
        <v/>
      </c>
      <c r="H363" s="116"/>
      <c r="I363" s="117"/>
      <c r="J363" s="110"/>
      <c r="K363" s="110"/>
      <c r="L363" s="110"/>
      <c r="M363" s="110"/>
      <c r="N363" s="110"/>
      <c r="O363" s="110"/>
      <c r="P363" s="110"/>
    </row>
    <row r="364" spans="1:16" ht="15.75" x14ac:dyDescent="0.25">
      <c r="A364" s="49"/>
      <c r="B364" s="60" t="str">
        <f ca="1">IF(OFFSET(Zdroj!$B$16,A363,0)&gt;0,A366,"")</f>
        <v/>
      </c>
      <c r="C364" s="2" t="str">
        <f ca="1">IF($B364="","",IF(Zdroj!$AS$9="ano",CONCATENATE(OFFSET(Zdroj!C$16,'k rozhodnutí'!$A363,0),"
","Anonymizováno","
",OFFSET(Zdroj!E$16,'k rozhodnutí'!$A363,0),"
",OFFSET(Zdroj!F$16,'k rozhodnutí'!$A363,0)),CONCATENATE(OFFSET(Zdroj!C$16,'k rozhodnutí'!$A363,0),"
",OFFSET(Zdroj!D$16,'k rozhodnutí'!$A363,0),"
",OFFSET(Zdroj!E$16,'k rozhodnutí'!$A363,0),"
",OFFSET(Zdroj!F$16,'k rozhodnutí'!$A363,0))))</f>
        <v/>
      </c>
      <c r="D364" s="11" t="str">
        <f ca="1">IF($B364="","",OFFSET(Zdroj!N$16,'k rozhodnutí'!$A363,0))</f>
        <v/>
      </c>
      <c r="E364" s="115" t="str">
        <f ca="1">IF($B364="","",OFFSET(Zdroj!T$16,'k rozhodnutí'!$A363,0))</f>
        <v/>
      </c>
      <c r="F364" s="19" t="str">
        <f ca="1">IF($B364="","",OFFSET(Zdroj!U$16,'k rozhodnutí'!$A363,0))</f>
        <v/>
      </c>
      <c r="G364" s="114" t="str">
        <f ca="1">IF($B364="","",OFFSET(Zdroj!W$16,'k rozhodnutí'!$A363,0))</f>
        <v/>
      </c>
      <c r="H364" s="116" t="str">
        <f ca="1">IF($B364="","",OFFSET(Zdroj!Y$16,'k rozhodnutí'!$A363,0))</f>
        <v/>
      </c>
      <c r="I364" s="117" t="str">
        <f ca="1">IF(B364="","",'k rozhodnutí detailní'!I364)</f>
        <v/>
      </c>
      <c r="J364" s="110" t="str">
        <f ca="1">IF($B364="","",OFFSET(Zdroj!Z$16,'k rozhodnutí'!$A363,0))</f>
        <v/>
      </c>
      <c r="K364" s="110" t="str">
        <f ca="1">IF($B364="","",OFFSET(Zdroj!AC$16,'k rozhodnutí'!$A363,0))</f>
        <v/>
      </c>
      <c r="L364" s="110" t="str">
        <f ca="1">IF($B364="","",OFFSET(Zdroj!AD$16,'k rozhodnutí'!$A363,0))</f>
        <v/>
      </c>
      <c r="M364" s="110" t="str">
        <f ca="1">IF($B364="","",OFFSET(Zdroj!AE$16,'k rozhodnutí'!$A363,0))</f>
        <v/>
      </c>
      <c r="N364" s="110" t="str">
        <f ca="1">IF($B364="","",OFFSET(Zdroj!AF$16,'k rozhodnutí'!$A363,0))</f>
        <v/>
      </c>
      <c r="O364" s="110" t="str">
        <f ca="1">IF($B364="","",OFFSET(Zdroj!AG$16,'k rozhodnutí'!$A363,0))</f>
        <v/>
      </c>
      <c r="P364" s="110" t="str">
        <f ca="1">IF($B364="","",OFFSET(Zdroj!AH$16,'k rozhodnutí'!$A363,0))</f>
        <v/>
      </c>
    </row>
    <row r="365" spans="1:16" x14ac:dyDescent="0.25">
      <c r="A365" s="49"/>
      <c r="B365" s="113" t="str">
        <f ca="1">IF(OFFSET(Zdroj!$B$16,A363,0)&gt;0,OFFSET(Zdroj!$B$16,A363,0)+0,"")</f>
        <v/>
      </c>
      <c r="C365" s="2" t="str">
        <f ca="1">IF($B364="","",IF(Zdroj!$AS$9="ano",CONCATENATE("Okres:","
",OFFSET(Zdroj!CH$16,'k rozhodnutí'!$A363,0),"
","Právní forma","
",OFFSET(Zdroj!H$16,'k rozhodnutí'!$A363,0),"
",IF(OFFSET(Zdroj!I$16,'k rozhodnutí'!$A363,0)="","","IČO: "),OFFSET(Zdroj!I$16,'k rozhodnutí'!$A363,0),"
","B.Ú. ",IF(OFFSET(Zdroj!J$16,'k rozhodnutí'!$A363,0)="","","Anonymizováno")),CONCATENATE("Okres:","
",OFFSET(Zdroj!CH$16,'k rozhodnutí'!$A363,0),"
","Právní forma","
",OFFSET(Zdroj!H$16,'k rozhodnutí'!$A363,0),"
",IF(OFFSET(Zdroj!I$16,'k rozhodnutí'!$A363,0)="","","IČO: "),OFFSET(Zdroj!I$16,'k rozhodnutí'!$A363,0),"
","B.Ú. ",OFFSET(Zdroj!J$16,'k rozhodnutí'!$A363,0))))</f>
        <v/>
      </c>
      <c r="D365" s="3" t="str">
        <f ca="1">IF($B364="","",OFFSET(Zdroj!O$16,'k rozhodnutí'!$A363,0))</f>
        <v/>
      </c>
      <c r="E365" s="115"/>
      <c r="F365" s="18"/>
      <c r="G365" s="114"/>
      <c r="H365" s="116"/>
      <c r="I365" s="117"/>
      <c r="J365" s="110"/>
      <c r="K365" s="110"/>
      <c r="L365" s="110"/>
      <c r="M365" s="110"/>
      <c r="N365" s="110"/>
      <c r="O365" s="110"/>
      <c r="P365" s="110"/>
    </row>
    <row r="366" spans="1:16" x14ac:dyDescent="0.25">
      <c r="A366" s="49">
        <f>ROW()/3-1</f>
        <v>121</v>
      </c>
      <c r="B366" s="113"/>
      <c r="C366" s="16" t="str">
        <f ca="1">IF($B364="","",IF(Zdroj!$AS$9="ano",IF(OFFSET(Zdroj!M$16,'k rozhodnutí'!$A363,0)="","","Anonymizováno"),IF(OFFSET(Zdroj!M$16,'k rozhodnutí'!$A363,0)="","",OFFSET(Zdroj!M$16,'k rozhodnutí'!$A363,0))))</f>
        <v/>
      </c>
      <c r="D366" s="3" t="str">
        <f ca="1">IF($B364="","",CONCATENATE("Dotace bude použita na:","
",OFFSET(Zdroj!P$16,'k rozhodnutí'!$A363,0)))</f>
        <v/>
      </c>
      <c r="E366" s="115"/>
      <c r="F366" s="19" t="str">
        <f ca="1">IF($B364="","",OFFSET(Zdroj!V$16,'k rozhodnutí'!$A363,0))</f>
        <v/>
      </c>
      <c r="G366" s="23" t="str">
        <f ca="1">IF($B364="","",OFFSET(Zdroj!CC$16,'k rozhodnutí'!$A363,0))</f>
        <v/>
      </c>
      <c r="H366" s="116"/>
      <c r="I366" s="117"/>
      <c r="J366" s="110"/>
      <c r="K366" s="110"/>
      <c r="L366" s="110"/>
      <c r="M366" s="110"/>
      <c r="N366" s="110"/>
      <c r="O366" s="110"/>
      <c r="P366" s="110"/>
    </row>
    <row r="367" spans="1:16" ht="15.75" x14ac:dyDescent="0.25">
      <c r="A367" s="49"/>
      <c r="B367" s="60" t="str">
        <f ca="1">IF(OFFSET(Zdroj!$B$16,A366,0)&gt;0,A369,"")</f>
        <v/>
      </c>
      <c r="C367" s="2" t="str">
        <f ca="1">IF($B367="","",IF(Zdroj!$AS$9="ano",CONCATENATE(OFFSET(Zdroj!C$16,'k rozhodnutí'!$A366,0),"
","Anonymizováno","
",OFFSET(Zdroj!E$16,'k rozhodnutí'!$A366,0),"
",OFFSET(Zdroj!F$16,'k rozhodnutí'!$A366,0)),CONCATENATE(OFFSET(Zdroj!C$16,'k rozhodnutí'!$A366,0),"
",OFFSET(Zdroj!D$16,'k rozhodnutí'!$A366,0),"
",OFFSET(Zdroj!E$16,'k rozhodnutí'!$A366,0),"
",OFFSET(Zdroj!F$16,'k rozhodnutí'!$A366,0))))</f>
        <v/>
      </c>
      <c r="D367" s="11" t="str">
        <f ca="1">IF($B367="","",OFFSET(Zdroj!N$16,'k rozhodnutí'!$A366,0))</f>
        <v/>
      </c>
      <c r="E367" s="115" t="str">
        <f ca="1">IF($B367="","",OFFSET(Zdroj!T$16,'k rozhodnutí'!$A366,0))</f>
        <v/>
      </c>
      <c r="F367" s="19" t="str">
        <f ca="1">IF($B367="","",OFFSET(Zdroj!U$16,'k rozhodnutí'!$A366,0))</f>
        <v/>
      </c>
      <c r="G367" s="114" t="str">
        <f ca="1">IF($B367="","",OFFSET(Zdroj!W$16,'k rozhodnutí'!$A366,0))</f>
        <v/>
      </c>
      <c r="H367" s="116" t="str">
        <f ca="1">IF($B367="","",OFFSET(Zdroj!Y$16,'k rozhodnutí'!$A366,0))</f>
        <v/>
      </c>
      <c r="I367" s="117" t="str">
        <f ca="1">IF(B367="","",'k rozhodnutí detailní'!I367)</f>
        <v/>
      </c>
      <c r="J367" s="110" t="str">
        <f ca="1">IF($B367="","",OFFSET(Zdroj!Z$16,'k rozhodnutí'!$A366,0))</f>
        <v/>
      </c>
      <c r="K367" s="110" t="str">
        <f ca="1">IF($B367="","",OFFSET(Zdroj!AC$16,'k rozhodnutí'!$A366,0))</f>
        <v/>
      </c>
      <c r="L367" s="110" t="str">
        <f ca="1">IF($B367="","",OFFSET(Zdroj!AD$16,'k rozhodnutí'!$A366,0))</f>
        <v/>
      </c>
      <c r="M367" s="110" t="str">
        <f ca="1">IF($B367="","",OFFSET(Zdroj!AE$16,'k rozhodnutí'!$A366,0))</f>
        <v/>
      </c>
      <c r="N367" s="110" t="str">
        <f ca="1">IF($B367="","",OFFSET(Zdroj!AF$16,'k rozhodnutí'!$A366,0))</f>
        <v/>
      </c>
      <c r="O367" s="110" t="str">
        <f ca="1">IF($B367="","",OFFSET(Zdroj!AG$16,'k rozhodnutí'!$A366,0))</f>
        <v/>
      </c>
      <c r="P367" s="110" t="str">
        <f ca="1">IF($B367="","",OFFSET(Zdroj!AH$16,'k rozhodnutí'!$A366,0))</f>
        <v/>
      </c>
    </row>
    <row r="368" spans="1:16" x14ac:dyDescent="0.25">
      <c r="A368" s="49"/>
      <c r="B368" s="113" t="str">
        <f ca="1">IF(OFFSET(Zdroj!$B$16,A366,0)&gt;0,OFFSET(Zdroj!$B$16,A366,0)+0,"")</f>
        <v/>
      </c>
      <c r="C368" s="2" t="str">
        <f ca="1">IF($B367="","",IF(Zdroj!$AS$9="ano",CONCATENATE("Okres:","
",OFFSET(Zdroj!CH$16,'k rozhodnutí'!$A366,0),"
","Právní forma","
",OFFSET(Zdroj!H$16,'k rozhodnutí'!$A366,0),"
",IF(OFFSET(Zdroj!I$16,'k rozhodnutí'!$A366,0)="","","IČO: "),OFFSET(Zdroj!I$16,'k rozhodnutí'!$A366,0),"
","B.Ú. ",IF(OFFSET(Zdroj!J$16,'k rozhodnutí'!$A366,0)="","","Anonymizováno")),CONCATENATE("Okres:","
",OFFSET(Zdroj!CH$16,'k rozhodnutí'!$A366,0),"
","Právní forma","
",OFFSET(Zdroj!H$16,'k rozhodnutí'!$A366,0),"
",IF(OFFSET(Zdroj!I$16,'k rozhodnutí'!$A366,0)="","","IČO: "),OFFSET(Zdroj!I$16,'k rozhodnutí'!$A366,0),"
","B.Ú. ",OFFSET(Zdroj!J$16,'k rozhodnutí'!$A366,0))))</f>
        <v/>
      </c>
      <c r="D368" s="3" t="str">
        <f ca="1">IF($B367="","",OFFSET(Zdroj!O$16,'k rozhodnutí'!$A366,0))</f>
        <v/>
      </c>
      <c r="E368" s="115"/>
      <c r="F368" s="18"/>
      <c r="G368" s="114"/>
      <c r="H368" s="116"/>
      <c r="I368" s="117"/>
      <c r="J368" s="110"/>
      <c r="K368" s="110"/>
      <c r="L368" s="110"/>
      <c r="M368" s="110"/>
      <c r="N368" s="110"/>
      <c r="O368" s="110"/>
      <c r="P368" s="110"/>
    </row>
    <row r="369" spans="1:16" x14ac:dyDescent="0.25">
      <c r="A369" s="49">
        <f>ROW()/3-1</f>
        <v>122</v>
      </c>
      <c r="B369" s="113"/>
      <c r="C369" s="16" t="str">
        <f ca="1">IF($B367="","",IF(Zdroj!$AS$9="ano",IF(OFFSET(Zdroj!M$16,'k rozhodnutí'!$A366,0)="","","Anonymizováno"),IF(OFFSET(Zdroj!M$16,'k rozhodnutí'!$A366,0)="","",OFFSET(Zdroj!M$16,'k rozhodnutí'!$A366,0))))</f>
        <v/>
      </c>
      <c r="D369" s="3" t="str">
        <f ca="1">IF($B367="","",CONCATENATE("Dotace bude použita na:","
",OFFSET(Zdroj!P$16,'k rozhodnutí'!$A366,0)))</f>
        <v/>
      </c>
      <c r="E369" s="115"/>
      <c r="F369" s="19" t="str">
        <f ca="1">IF($B367="","",OFFSET(Zdroj!V$16,'k rozhodnutí'!$A366,0))</f>
        <v/>
      </c>
      <c r="G369" s="23" t="str">
        <f ca="1">IF($B367="","",OFFSET(Zdroj!CC$16,'k rozhodnutí'!$A366,0))</f>
        <v/>
      </c>
      <c r="H369" s="116"/>
      <c r="I369" s="117"/>
      <c r="J369" s="110"/>
      <c r="K369" s="110"/>
      <c r="L369" s="110"/>
      <c r="M369" s="110"/>
      <c r="N369" s="110"/>
      <c r="O369" s="110"/>
      <c r="P369" s="110"/>
    </row>
    <row r="370" spans="1:16" ht="15.75" x14ac:dyDescent="0.25">
      <c r="A370" s="49"/>
      <c r="B370" s="60" t="str">
        <f ca="1">IF(OFFSET(Zdroj!$B$16,A369,0)&gt;0,A372,"")</f>
        <v/>
      </c>
      <c r="C370" s="2" t="str">
        <f ca="1">IF($B370="","",IF(Zdroj!$AS$9="ano",CONCATENATE(OFFSET(Zdroj!C$16,'k rozhodnutí'!$A369,0),"
","Anonymizováno","
",OFFSET(Zdroj!E$16,'k rozhodnutí'!$A369,0),"
",OFFSET(Zdroj!F$16,'k rozhodnutí'!$A369,0)),CONCATENATE(OFFSET(Zdroj!C$16,'k rozhodnutí'!$A369,0),"
",OFFSET(Zdroj!D$16,'k rozhodnutí'!$A369,0),"
",OFFSET(Zdroj!E$16,'k rozhodnutí'!$A369,0),"
",OFFSET(Zdroj!F$16,'k rozhodnutí'!$A369,0))))</f>
        <v/>
      </c>
      <c r="D370" s="11" t="str">
        <f ca="1">IF($B370="","",OFFSET(Zdroj!N$16,'k rozhodnutí'!$A369,0))</f>
        <v/>
      </c>
      <c r="E370" s="115" t="str">
        <f ca="1">IF($B370="","",OFFSET(Zdroj!T$16,'k rozhodnutí'!$A369,0))</f>
        <v/>
      </c>
      <c r="F370" s="19" t="str">
        <f ca="1">IF($B370="","",OFFSET(Zdroj!U$16,'k rozhodnutí'!$A369,0))</f>
        <v/>
      </c>
      <c r="G370" s="114" t="str">
        <f ca="1">IF($B370="","",OFFSET(Zdroj!W$16,'k rozhodnutí'!$A369,0))</f>
        <v/>
      </c>
      <c r="H370" s="116" t="str">
        <f ca="1">IF($B370="","",OFFSET(Zdroj!Y$16,'k rozhodnutí'!$A369,0))</f>
        <v/>
      </c>
      <c r="I370" s="117" t="str">
        <f ca="1">IF(B370="","",'k rozhodnutí detailní'!I370)</f>
        <v/>
      </c>
      <c r="J370" s="110" t="str">
        <f ca="1">IF($B370="","",OFFSET(Zdroj!Z$16,'k rozhodnutí'!$A369,0))</f>
        <v/>
      </c>
      <c r="K370" s="110" t="str">
        <f ca="1">IF($B370="","",OFFSET(Zdroj!AC$16,'k rozhodnutí'!$A369,0))</f>
        <v/>
      </c>
      <c r="L370" s="110" t="str">
        <f ca="1">IF($B370="","",OFFSET(Zdroj!AD$16,'k rozhodnutí'!$A369,0))</f>
        <v/>
      </c>
      <c r="M370" s="110" t="str">
        <f ca="1">IF($B370="","",OFFSET(Zdroj!AE$16,'k rozhodnutí'!$A369,0))</f>
        <v/>
      </c>
      <c r="N370" s="110" t="str">
        <f ca="1">IF($B370="","",OFFSET(Zdroj!AF$16,'k rozhodnutí'!$A369,0))</f>
        <v/>
      </c>
      <c r="O370" s="110" t="str">
        <f ca="1">IF($B370="","",OFFSET(Zdroj!AG$16,'k rozhodnutí'!$A369,0))</f>
        <v/>
      </c>
      <c r="P370" s="110" t="str">
        <f ca="1">IF($B370="","",OFFSET(Zdroj!AH$16,'k rozhodnutí'!$A369,0))</f>
        <v/>
      </c>
    </row>
    <row r="371" spans="1:16" x14ac:dyDescent="0.25">
      <c r="A371" s="49"/>
      <c r="B371" s="113" t="str">
        <f ca="1">IF(OFFSET(Zdroj!$B$16,A369,0)&gt;0,OFFSET(Zdroj!$B$16,A369,0)+0,"")</f>
        <v/>
      </c>
      <c r="C371" s="2" t="str">
        <f ca="1">IF($B370="","",IF(Zdroj!$AS$9="ano",CONCATENATE("Okres:","
",OFFSET(Zdroj!CH$16,'k rozhodnutí'!$A369,0),"
","Právní forma","
",OFFSET(Zdroj!H$16,'k rozhodnutí'!$A369,0),"
",IF(OFFSET(Zdroj!I$16,'k rozhodnutí'!$A369,0)="","","IČO: "),OFFSET(Zdroj!I$16,'k rozhodnutí'!$A369,0),"
","B.Ú. ",IF(OFFSET(Zdroj!J$16,'k rozhodnutí'!$A369,0)="","","Anonymizováno")),CONCATENATE("Okres:","
",OFFSET(Zdroj!CH$16,'k rozhodnutí'!$A369,0),"
","Právní forma","
",OFFSET(Zdroj!H$16,'k rozhodnutí'!$A369,0),"
",IF(OFFSET(Zdroj!I$16,'k rozhodnutí'!$A369,0)="","","IČO: "),OFFSET(Zdroj!I$16,'k rozhodnutí'!$A369,0),"
","B.Ú. ",OFFSET(Zdroj!J$16,'k rozhodnutí'!$A369,0))))</f>
        <v/>
      </c>
      <c r="D371" s="3" t="str">
        <f ca="1">IF($B370="","",OFFSET(Zdroj!O$16,'k rozhodnutí'!$A369,0))</f>
        <v/>
      </c>
      <c r="E371" s="115"/>
      <c r="F371" s="18"/>
      <c r="G371" s="114"/>
      <c r="H371" s="116"/>
      <c r="I371" s="117"/>
      <c r="J371" s="110"/>
      <c r="K371" s="110"/>
      <c r="L371" s="110"/>
      <c r="M371" s="110"/>
      <c r="N371" s="110"/>
      <c r="O371" s="110"/>
      <c r="P371" s="110"/>
    </row>
    <row r="372" spans="1:16" x14ac:dyDescent="0.25">
      <c r="A372" s="49">
        <f>ROW()/3-1</f>
        <v>123</v>
      </c>
      <c r="B372" s="113"/>
      <c r="C372" s="16" t="str">
        <f ca="1">IF($B370="","",IF(Zdroj!$AS$9="ano",IF(OFFSET(Zdroj!M$16,'k rozhodnutí'!$A369,0)="","","Anonymizováno"),IF(OFFSET(Zdroj!M$16,'k rozhodnutí'!$A369,0)="","",OFFSET(Zdroj!M$16,'k rozhodnutí'!$A369,0))))</f>
        <v/>
      </c>
      <c r="D372" s="3" t="str">
        <f ca="1">IF($B370="","",CONCATENATE("Dotace bude použita na:","
",OFFSET(Zdroj!P$16,'k rozhodnutí'!$A369,0)))</f>
        <v/>
      </c>
      <c r="E372" s="115"/>
      <c r="F372" s="19" t="str">
        <f ca="1">IF($B370="","",OFFSET(Zdroj!V$16,'k rozhodnutí'!$A369,0))</f>
        <v/>
      </c>
      <c r="G372" s="23" t="str">
        <f ca="1">IF($B370="","",OFFSET(Zdroj!CC$16,'k rozhodnutí'!$A369,0))</f>
        <v/>
      </c>
      <c r="H372" s="116"/>
      <c r="I372" s="117"/>
      <c r="J372" s="110"/>
      <c r="K372" s="110"/>
      <c r="L372" s="110"/>
      <c r="M372" s="110"/>
      <c r="N372" s="110"/>
      <c r="O372" s="110"/>
      <c r="P372" s="110"/>
    </row>
    <row r="373" spans="1:16" ht="15.75" x14ac:dyDescent="0.25">
      <c r="A373" s="49"/>
      <c r="B373" s="60" t="str">
        <f ca="1">IF(OFFSET(Zdroj!$B$16,A372,0)&gt;0,A375,"")</f>
        <v/>
      </c>
      <c r="C373" s="2" t="str">
        <f ca="1">IF($B373="","",IF(Zdroj!$AS$9="ano",CONCATENATE(OFFSET(Zdroj!C$16,'k rozhodnutí'!$A372,0),"
","Anonymizováno","
",OFFSET(Zdroj!E$16,'k rozhodnutí'!$A372,0),"
",OFFSET(Zdroj!F$16,'k rozhodnutí'!$A372,0)),CONCATENATE(OFFSET(Zdroj!C$16,'k rozhodnutí'!$A372,0),"
",OFFSET(Zdroj!D$16,'k rozhodnutí'!$A372,0),"
",OFFSET(Zdroj!E$16,'k rozhodnutí'!$A372,0),"
",OFFSET(Zdroj!F$16,'k rozhodnutí'!$A372,0))))</f>
        <v/>
      </c>
      <c r="D373" s="11" t="str">
        <f ca="1">IF($B373="","",OFFSET(Zdroj!N$16,'k rozhodnutí'!$A372,0))</f>
        <v/>
      </c>
      <c r="E373" s="115" t="str">
        <f ca="1">IF($B373="","",OFFSET(Zdroj!T$16,'k rozhodnutí'!$A372,0))</f>
        <v/>
      </c>
      <c r="F373" s="19" t="str">
        <f ca="1">IF($B373="","",OFFSET(Zdroj!U$16,'k rozhodnutí'!$A372,0))</f>
        <v/>
      </c>
      <c r="G373" s="114" t="str">
        <f ca="1">IF($B373="","",OFFSET(Zdroj!W$16,'k rozhodnutí'!$A372,0))</f>
        <v/>
      </c>
      <c r="H373" s="116" t="str">
        <f ca="1">IF($B373="","",OFFSET(Zdroj!Y$16,'k rozhodnutí'!$A372,0))</f>
        <v/>
      </c>
      <c r="I373" s="117" t="str">
        <f ca="1">IF(B373="","",'k rozhodnutí detailní'!I373)</f>
        <v/>
      </c>
      <c r="J373" s="110" t="str">
        <f ca="1">IF($B373="","",OFFSET(Zdroj!Z$16,'k rozhodnutí'!$A372,0))</f>
        <v/>
      </c>
      <c r="K373" s="110" t="str">
        <f ca="1">IF($B373="","",OFFSET(Zdroj!AC$16,'k rozhodnutí'!$A372,0))</f>
        <v/>
      </c>
      <c r="L373" s="110" t="str">
        <f ca="1">IF($B373="","",OFFSET(Zdroj!AD$16,'k rozhodnutí'!$A372,0))</f>
        <v/>
      </c>
      <c r="M373" s="110" t="str">
        <f ca="1">IF($B373="","",OFFSET(Zdroj!AE$16,'k rozhodnutí'!$A372,0))</f>
        <v/>
      </c>
      <c r="N373" s="110" t="str">
        <f ca="1">IF($B373="","",OFFSET(Zdroj!AF$16,'k rozhodnutí'!$A372,0))</f>
        <v/>
      </c>
      <c r="O373" s="110" t="str">
        <f ca="1">IF($B373="","",OFFSET(Zdroj!AG$16,'k rozhodnutí'!$A372,0))</f>
        <v/>
      </c>
      <c r="P373" s="110" t="str">
        <f ca="1">IF($B373="","",OFFSET(Zdroj!AH$16,'k rozhodnutí'!$A372,0))</f>
        <v/>
      </c>
    </row>
    <row r="374" spans="1:16" x14ac:dyDescent="0.25">
      <c r="A374" s="49"/>
      <c r="B374" s="113" t="str">
        <f ca="1">IF(OFFSET(Zdroj!$B$16,A372,0)&gt;0,OFFSET(Zdroj!$B$16,A372,0)+0,"")</f>
        <v/>
      </c>
      <c r="C374" s="2" t="str">
        <f ca="1">IF($B373="","",IF(Zdroj!$AS$9="ano",CONCATENATE("Okres:","
",OFFSET(Zdroj!CH$16,'k rozhodnutí'!$A372,0),"
","Právní forma","
",OFFSET(Zdroj!H$16,'k rozhodnutí'!$A372,0),"
",IF(OFFSET(Zdroj!I$16,'k rozhodnutí'!$A372,0)="","","IČO: "),OFFSET(Zdroj!I$16,'k rozhodnutí'!$A372,0),"
","B.Ú. ",IF(OFFSET(Zdroj!J$16,'k rozhodnutí'!$A372,0)="","","Anonymizováno")),CONCATENATE("Okres:","
",OFFSET(Zdroj!CH$16,'k rozhodnutí'!$A372,0),"
","Právní forma","
",OFFSET(Zdroj!H$16,'k rozhodnutí'!$A372,0),"
",IF(OFFSET(Zdroj!I$16,'k rozhodnutí'!$A372,0)="","","IČO: "),OFFSET(Zdroj!I$16,'k rozhodnutí'!$A372,0),"
","B.Ú. ",OFFSET(Zdroj!J$16,'k rozhodnutí'!$A372,0))))</f>
        <v/>
      </c>
      <c r="D374" s="3" t="str">
        <f ca="1">IF($B373="","",OFFSET(Zdroj!O$16,'k rozhodnutí'!$A372,0))</f>
        <v/>
      </c>
      <c r="E374" s="115"/>
      <c r="F374" s="18"/>
      <c r="G374" s="114"/>
      <c r="H374" s="116"/>
      <c r="I374" s="117"/>
      <c r="J374" s="110"/>
      <c r="K374" s="110"/>
      <c r="L374" s="110"/>
      <c r="M374" s="110"/>
      <c r="N374" s="110"/>
      <c r="O374" s="110"/>
      <c r="P374" s="110"/>
    </row>
    <row r="375" spans="1:16" x14ac:dyDescent="0.25">
      <c r="A375" s="49">
        <f>ROW()/3-1</f>
        <v>124</v>
      </c>
      <c r="B375" s="113"/>
      <c r="C375" s="16" t="str">
        <f ca="1">IF($B373="","",IF(Zdroj!$AS$9="ano",IF(OFFSET(Zdroj!M$16,'k rozhodnutí'!$A372,0)="","","Anonymizováno"),IF(OFFSET(Zdroj!M$16,'k rozhodnutí'!$A372,0)="","",OFFSET(Zdroj!M$16,'k rozhodnutí'!$A372,0))))</f>
        <v/>
      </c>
      <c r="D375" s="3" t="str">
        <f ca="1">IF($B373="","",CONCATENATE("Dotace bude použita na:","
",OFFSET(Zdroj!P$16,'k rozhodnutí'!$A372,0)))</f>
        <v/>
      </c>
      <c r="E375" s="115"/>
      <c r="F375" s="19" t="str">
        <f ca="1">IF($B373="","",OFFSET(Zdroj!V$16,'k rozhodnutí'!$A372,0))</f>
        <v/>
      </c>
      <c r="G375" s="23" t="str">
        <f ca="1">IF($B373="","",OFFSET(Zdroj!CC$16,'k rozhodnutí'!$A372,0))</f>
        <v/>
      </c>
      <c r="H375" s="116"/>
      <c r="I375" s="117"/>
      <c r="J375" s="110"/>
      <c r="K375" s="110"/>
      <c r="L375" s="110"/>
      <c r="M375" s="110"/>
      <c r="N375" s="110"/>
      <c r="O375" s="110"/>
      <c r="P375" s="110"/>
    </row>
    <row r="376" spans="1:16" ht="15.75" x14ac:dyDescent="0.25">
      <c r="A376" s="49"/>
      <c r="B376" s="60" t="str">
        <f ca="1">IF(OFFSET(Zdroj!$B$16,A375,0)&gt;0,A378,"")</f>
        <v/>
      </c>
      <c r="C376" s="2" t="str">
        <f ca="1">IF($B376="","",IF(Zdroj!$AS$9="ano",CONCATENATE(OFFSET(Zdroj!C$16,'k rozhodnutí'!$A375,0),"
","Anonymizováno","
",OFFSET(Zdroj!E$16,'k rozhodnutí'!$A375,0),"
",OFFSET(Zdroj!F$16,'k rozhodnutí'!$A375,0)),CONCATENATE(OFFSET(Zdroj!C$16,'k rozhodnutí'!$A375,0),"
",OFFSET(Zdroj!D$16,'k rozhodnutí'!$A375,0),"
",OFFSET(Zdroj!E$16,'k rozhodnutí'!$A375,0),"
",OFFSET(Zdroj!F$16,'k rozhodnutí'!$A375,0))))</f>
        <v/>
      </c>
      <c r="D376" s="11" t="str">
        <f ca="1">IF($B376="","",OFFSET(Zdroj!N$16,'k rozhodnutí'!$A375,0))</f>
        <v/>
      </c>
      <c r="E376" s="115" t="str">
        <f ca="1">IF($B376="","",OFFSET(Zdroj!T$16,'k rozhodnutí'!$A375,0))</f>
        <v/>
      </c>
      <c r="F376" s="19" t="str">
        <f ca="1">IF($B376="","",OFFSET(Zdroj!U$16,'k rozhodnutí'!$A375,0))</f>
        <v/>
      </c>
      <c r="G376" s="114" t="str">
        <f ca="1">IF($B376="","",OFFSET(Zdroj!W$16,'k rozhodnutí'!$A375,0))</f>
        <v/>
      </c>
      <c r="H376" s="116" t="str">
        <f ca="1">IF($B376="","",OFFSET(Zdroj!Y$16,'k rozhodnutí'!$A375,0))</f>
        <v/>
      </c>
      <c r="I376" s="117" t="str">
        <f ca="1">IF(B376="","",'k rozhodnutí detailní'!I376)</f>
        <v/>
      </c>
      <c r="J376" s="110" t="str">
        <f ca="1">IF($B376="","",OFFSET(Zdroj!Z$16,'k rozhodnutí'!$A375,0))</f>
        <v/>
      </c>
      <c r="K376" s="110" t="str">
        <f ca="1">IF($B376="","",OFFSET(Zdroj!AC$16,'k rozhodnutí'!$A375,0))</f>
        <v/>
      </c>
      <c r="L376" s="110" t="str">
        <f ca="1">IF($B376="","",OFFSET(Zdroj!AD$16,'k rozhodnutí'!$A375,0))</f>
        <v/>
      </c>
      <c r="M376" s="110" t="str">
        <f ca="1">IF($B376="","",OFFSET(Zdroj!AE$16,'k rozhodnutí'!$A375,0))</f>
        <v/>
      </c>
      <c r="N376" s="110" t="str">
        <f ca="1">IF($B376="","",OFFSET(Zdroj!AF$16,'k rozhodnutí'!$A375,0))</f>
        <v/>
      </c>
      <c r="O376" s="110" t="str">
        <f ca="1">IF($B376="","",OFFSET(Zdroj!AG$16,'k rozhodnutí'!$A375,0))</f>
        <v/>
      </c>
      <c r="P376" s="110" t="str">
        <f ca="1">IF($B376="","",OFFSET(Zdroj!AH$16,'k rozhodnutí'!$A375,0))</f>
        <v/>
      </c>
    </row>
    <row r="377" spans="1:16" x14ac:dyDescent="0.25">
      <c r="A377" s="49"/>
      <c r="B377" s="113" t="str">
        <f ca="1">IF(OFFSET(Zdroj!$B$16,A375,0)&gt;0,OFFSET(Zdroj!$B$16,A375,0)+0,"")</f>
        <v/>
      </c>
      <c r="C377" s="2" t="str">
        <f ca="1">IF($B376="","",IF(Zdroj!$AS$9="ano",CONCATENATE("Okres:","
",OFFSET(Zdroj!CH$16,'k rozhodnutí'!$A375,0),"
","Právní forma","
",OFFSET(Zdroj!H$16,'k rozhodnutí'!$A375,0),"
",IF(OFFSET(Zdroj!I$16,'k rozhodnutí'!$A375,0)="","","IČO: "),OFFSET(Zdroj!I$16,'k rozhodnutí'!$A375,0),"
","B.Ú. ",IF(OFFSET(Zdroj!J$16,'k rozhodnutí'!$A375,0)="","","Anonymizováno")),CONCATENATE("Okres:","
",OFFSET(Zdroj!CH$16,'k rozhodnutí'!$A375,0),"
","Právní forma","
",OFFSET(Zdroj!H$16,'k rozhodnutí'!$A375,0),"
",IF(OFFSET(Zdroj!I$16,'k rozhodnutí'!$A375,0)="","","IČO: "),OFFSET(Zdroj!I$16,'k rozhodnutí'!$A375,0),"
","B.Ú. ",OFFSET(Zdroj!J$16,'k rozhodnutí'!$A375,0))))</f>
        <v/>
      </c>
      <c r="D377" s="3" t="str">
        <f ca="1">IF($B376="","",OFFSET(Zdroj!O$16,'k rozhodnutí'!$A375,0))</f>
        <v/>
      </c>
      <c r="E377" s="115"/>
      <c r="F377" s="18"/>
      <c r="G377" s="114"/>
      <c r="H377" s="116"/>
      <c r="I377" s="117"/>
      <c r="J377" s="110"/>
      <c r="K377" s="110"/>
      <c r="L377" s="110"/>
      <c r="M377" s="110"/>
      <c r="N377" s="110"/>
      <c r="O377" s="110"/>
      <c r="P377" s="110"/>
    </row>
    <row r="378" spans="1:16" x14ac:dyDescent="0.25">
      <c r="A378" s="49">
        <f>ROW()/3-1</f>
        <v>125</v>
      </c>
      <c r="B378" s="113"/>
      <c r="C378" s="16" t="str">
        <f ca="1">IF($B376="","",IF(Zdroj!$AS$9="ano",IF(OFFSET(Zdroj!M$16,'k rozhodnutí'!$A375,0)="","","Anonymizováno"),IF(OFFSET(Zdroj!M$16,'k rozhodnutí'!$A375,0)="","",OFFSET(Zdroj!M$16,'k rozhodnutí'!$A375,0))))</f>
        <v/>
      </c>
      <c r="D378" s="3" t="str">
        <f ca="1">IF($B376="","",CONCATENATE("Dotace bude použita na:","
",OFFSET(Zdroj!P$16,'k rozhodnutí'!$A375,0)))</f>
        <v/>
      </c>
      <c r="E378" s="115"/>
      <c r="F378" s="19" t="str">
        <f ca="1">IF($B376="","",OFFSET(Zdroj!V$16,'k rozhodnutí'!$A375,0))</f>
        <v/>
      </c>
      <c r="G378" s="23" t="str">
        <f ca="1">IF($B376="","",OFFSET(Zdroj!CC$16,'k rozhodnutí'!$A375,0))</f>
        <v/>
      </c>
      <c r="H378" s="116"/>
      <c r="I378" s="117"/>
      <c r="J378" s="110"/>
      <c r="K378" s="110"/>
      <c r="L378" s="110"/>
      <c r="M378" s="110"/>
      <c r="N378" s="110"/>
      <c r="O378" s="110"/>
      <c r="P378" s="110"/>
    </row>
    <row r="379" spans="1:16" ht="15.75" x14ac:dyDescent="0.25">
      <c r="A379" s="49"/>
      <c r="B379" s="60" t="str">
        <f ca="1">IF(OFFSET(Zdroj!$B$16,A378,0)&gt;0,A381,"")</f>
        <v/>
      </c>
      <c r="C379" s="2" t="str">
        <f ca="1">IF($B379="","",IF(Zdroj!$AS$9="ano",CONCATENATE(OFFSET(Zdroj!C$16,'k rozhodnutí'!$A378,0),"
","Anonymizováno","
",OFFSET(Zdroj!E$16,'k rozhodnutí'!$A378,0),"
",OFFSET(Zdroj!F$16,'k rozhodnutí'!$A378,0)),CONCATENATE(OFFSET(Zdroj!C$16,'k rozhodnutí'!$A378,0),"
",OFFSET(Zdroj!D$16,'k rozhodnutí'!$A378,0),"
",OFFSET(Zdroj!E$16,'k rozhodnutí'!$A378,0),"
",OFFSET(Zdroj!F$16,'k rozhodnutí'!$A378,0))))</f>
        <v/>
      </c>
      <c r="D379" s="11" t="str">
        <f ca="1">IF($B379="","",OFFSET(Zdroj!N$16,'k rozhodnutí'!$A378,0))</f>
        <v/>
      </c>
      <c r="E379" s="115" t="str">
        <f ca="1">IF($B379="","",OFFSET(Zdroj!T$16,'k rozhodnutí'!$A378,0))</f>
        <v/>
      </c>
      <c r="F379" s="19" t="str">
        <f ca="1">IF($B379="","",OFFSET(Zdroj!U$16,'k rozhodnutí'!$A378,0))</f>
        <v/>
      </c>
      <c r="G379" s="114" t="str">
        <f ca="1">IF($B379="","",OFFSET(Zdroj!W$16,'k rozhodnutí'!$A378,0))</f>
        <v/>
      </c>
      <c r="H379" s="116" t="str">
        <f ca="1">IF($B379="","",OFFSET(Zdroj!Y$16,'k rozhodnutí'!$A378,0))</f>
        <v/>
      </c>
      <c r="I379" s="117" t="str">
        <f ca="1">IF(B379="","",'k rozhodnutí detailní'!I379)</f>
        <v/>
      </c>
      <c r="J379" s="110" t="str">
        <f ca="1">IF($B379="","",OFFSET(Zdroj!Z$16,'k rozhodnutí'!$A378,0))</f>
        <v/>
      </c>
      <c r="K379" s="110" t="str">
        <f ca="1">IF($B379="","",OFFSET(Zdroj!AC$16,'k rozhodnutí'!$A378,0))</f>
        <v/>
      </c>
      <c r="L379" s="110" t="str">
        <f ca="1">IF($B379="","",OFFSET(Zdroj!AD$16,'k rozhodnutí'!$A378,0))</f>
        <v/>
      </c>
      <c r="M379" s="110" t="str">
        <f ca="1">IF($B379="","",OFFSET(Zdroj!AE$16,'k rozhodnutí'!$A378,0))</f>
        <v/>
      </c>
      <c r="N379" s="110" t="str">
        <f ca="1">IF($B379="","",OFFSET(Zdroj!AF$16,'k rozhodnutí'!$A378,0))</f>
        <v/>
      </c>
      <c r="O379" s="110" t="str">
        <f ca="1">IF($B379="","",OFFSET(Zdroj!AG$16,'k rozhodnutí'!$A378,0))</f>
        <v/>
      </c>
      <c r="P379" s="110" t="str">
        <f ca="1">IF($B379="","",OFFSET(Zdroj!AH$16,'k rozhodnutí'!$A378,0))</f>
        <v/>
      </c>
    </row>
    <row r="380" spans="1:16" x14ac:dyDescent="0.25">
      <c r="A380" s="49"/>
      <c r="B380" s="113" t="str">
        <f ca="1">IF(OFFSET(Zdroj!$B$16,A378,0)&gt;0,OFFSET(Zdroj!$B$16,A378,0)+0,"")</f>
        <v/>
      </c>
      <c r="C380" s="2" t="str">
        <f ca="1">IF($B379="","",IF(Zdroj!$AS$9="ano",CONCATENATE("Okres:","
",OFFSET(Zdroj!CH$16,'k rozhodnutí'!$A378,0),"
","Právní forma","
",OFFSET(Zdroj!H$16,'k rozhodnutí'!$A378,0),"
",IF(OFFSET(Zdroj!I$16,'k rozhodnutí'!$A378,0)="","","IČO: "),OFFSET(Zdroj!I$16,'k rozhodnutí'!$A378,0),"
","B.Ú. ",IF(OFFSET(Zdroj!J$16,'k rozhodnutí'!$A378,0)="","","Anonymizováno")),CONCATENATE("Okres:","
",OFFSET(Zdroj!CH$16,'k rozhodnutí'!$A378,0),"
","Právní forma","
",OFFSET(Zdroj!H$16,'k rozhodnutí'!$A378,0),"
",IF(OFFSET(Zdroj!I$16,'k rozhodnutí'!$A378,0)="","","IČO: "),OFFSET(Zdroj!I$16,'k rozhodnutí'!$A378,0),"
","B.Ú. ",OFFSET(Zdroj!J$16,'k rozhodnutí'!$A378,0))))</f>
        <v/>
      </c>
      <c r="D380" s="3" t="str">
        <f ca="1">IF($B379="","",OFFSET(Zdroj!O$16,'k rozhodnutí'!$A378,0))</f>
        <v/>
      </c>
      <c r="E380" s="115"/>
      <c r="F380" s="18"/>
      <c r="G380" s="114"/>
      <c r="H380" s="116"/>
      <c r="I380" s="117"/>
      <c r="J380" s="110"/>
      <c r="K380" s="110"/>
      <c r="L380" s="110"/>
      <c r="M380" s="110"/>
      <c r="N380" s="110"/>
      <c r="O380" s="110"/>
      <c r="P380" s="110"/>
    </row>
    <row r="381" spans="1:16" x14ac:dyDescent="0.25">
      <c r="A381" s="49">
        <f>ROW()/3-1</f>
        <v>126</v>
      </c>
      <c r="B381" s="113"/>
      <c r="C381" s="16" t="str">
        <f ca="1">IF($B379="","",IF(Zdroj!$AS$9="ano",IF(OFFSET(Zdroj!M$16,'k rozhodnutí'!$A378,0)="","","Anonymizováno"),IF(OFFSET(Zdroj!M$16,'k rozhodnutí'!$A378,0)="","",OFFSET(Zdroj!M$16,'k rozhodnutí'!$A378,0))))</f>
        <v/>
      </c>
      <c r="D381" s="3" t="str">
        <f ca="1">IF($B379="","",CONCATENATE("Dotace bude použita na:","
",OFFSET(Zdroj!P$16,'k rozhodnutí'!$A378,0)))</f>
        <v/>
      </c>
      <c r="E381" s="115"/>
      <c r="F381" s="19" t="str">
        <f ca="1">IF($B379="","",OFFSET(Zdroj!V$16,'k rozhodnutí'!$A378,0))</f>
        <v/>
      </c>
      <c r="G381" s="23" t="str">
        <f ca="1">IF($B379="","",OFFSET(Zdroj!CC$16,'k rozhodnutí'!$A378,0))</f>
        <v/>
      </c>
      <c r="H381" s="116"/>
      <c r="I381" s="117"/>
      <c r="J381" s="110"/>
      <c r="K381" s="110"/>
      <c r="L381" s="110"/>
      <c r="M381" s="110"/>
      <c r="N381" s="110"/>
      <c r="O381" s="110"/>
      <c r="P381" s="110"/>
    </row>
    <row r="382" spans="1:16" ht="15.75" x14ac:dyDescent="0.25">
      <c r="A382" s="49"/>
      <c r="B382" s="60" t="str">
        <f ca="1">IF(OFFSET(Zdroj!$B$16,A381,0)&gt;0,A384,"")</f>
        <v/>
      </c>
      <c r="C382" s="2" t="str">
        <f ca="1">IF($B382="","",IF(Zdroj!$AS$9="ano",CONCATENATE(OFFSET(Zdroj!C$16,'k rozhodnutí'!$A381,0),"
","Anonymizováno","
",OFFSET(Zdroj!E$16,'k rozhodnutí'!$A381,0),"
",OFFSET(Zdroj!F$16,'k rozhodnutí'!$A381,0)),CONCATENATE(OFFSET(Zdroj!C$16,'k rozhodnutí'!$A381,0),"
",OFFSET(Zdroj!D$16,'k rozhodnutí'!$A381,0),"
",OFFSET(Zdroj!E$16,'k rozhodnutí'!$A381,0),"
",OFFSET(Zdroj!F$16,'k rozhodnutí'!$A381,0))))</f>
        <v/>
      </c>
      <c r="D382" s="11" t="str">
        <f ca="1">IF($B382="","",OFFSET(Zdroj!N$16,'k rozhodnutí'!$A381,0))</f>
        <v/>
      </c>
      <c r="E382" s="115" t="str">
        <f ca="1">IF($B382="","",OFFSET(Zdroj!T$16,'k rozhodnutí'!$A381,0))</f>
        <v/>
      </c>
      <c r="F382" s="19" t="str">
        <f ca="1">IF($B382="","",OFFSET(Zdroj!U$16,'k rozhodnutí'!$A381,0))</f>
        <v/>
      </c>
      <c r="G382" s="114" t="str">
        <f ca="1">IF($B382="","",OFFSET(Zdroj!W$16,'k rozhodnutí'!$A381,0))</f>
        <v/>
      </c>
      <c r="H382" s="116" t="str">
        <f ca="1">IF($B382="","",OFFSET(Zdroj!Y$16,'k rozhodnutí'!$A381,0))</f>
        <v/>
      </c>
      <c r="I382" s="117" t="str">
        <f ca="1">IF(B382="","",'k rozhodnutí detailní'!I382)</f>
        <v/>
      </c>
      <c r="J382" s="110" t="str">
        <f ca="1">IF($B382="","",OFFSET(Zdroj!Z$16,'k rozhodnutí'!$A381,0))</f>
        <v/>
      </c>
      <c r="K382" s="110" t="str">
        <f ca="1">IF($B382="","",OFFSET(Zdroj!AC$16,'k rozhodnutí'!$A381,0))</f>
        <v/>
      </c>
      <c r="L382" s="110" t="str">
        <f ca="1">IF($B382="","",OFFSET(Zdroj!AD$16,'k rozhodnutí'!$A381,0))</f>
        <v/>
      </c>
      <c r="M382" s="110" t="str">
        <f ca="1">IF($B382="","",OFFSET(Zdroj!AE$16,'k rozhodnutí'!$A381,0))</f>
        <v/>
      </c>
      <c r="N382" s="110" t="str">
        <f ca="1">IF($B382="","",OFFSET(Zdroj!AF$16,'k rozhodnutí'!$A381,0))</f>
        <v/>
      </c>
      <c r="O382" s="110" t="str">
        <f ca="1">IF($B382="","",OFFSET(Zdroj!AG$16,'k rozhodnutí'!$A381,0))</f>
        <v/>
      </c>
      <c r="P382" s="110" t="str">
        <f ca="1">IF($B382="","",OFFSET(Zdroj!AH$16,'k rozhodnutí'!$A381,0))</f>
        <v/>
      </c>
    </row>
    <row r="383" spans="1:16" x14ac:dyDescent="0.25">
      <c r="A383" s="49"/>
      <c r="B383" s="113" t="str">
        <f ca="1">IF(OFFSET(Zdroj!$B$16,A381,0)&gt;0,OFFSET(Zdroj!$B$16,A381,0)+0,"")</f>
        <v/>
      </c>
      <c r="C383" s="2" t="str">
        <f ca="1">IF($B382="","",IF(Zdroj!$AS$9="ano",CONCATENATE("Okres:","
",OFFSET(Zdroj!CH$16,'k rozhodnutí'!$A381,0),"
","Právní forma","
",OFFSET(Zdroj!H$16,'k rozhodnutí'!$A381,0),"
",IF(OFFSET(Zdroj!I$16,'k rozhodnutí'!$A381,0)="","","IČO: "),OFFSET(Zdroj!I$16,'k rozhodnutí'!$A381,0),"
","B.Ú. ",IF(OFFSET(Zdroj!J$16,'k rozhodnutí'!$A381,0)="","","Anonymizováno")),CONCATENATE("Okres:","
",OFFSET(Zdroj!CH$16,'k rozhodnutí'!$A381,0),"
","Právní forma","
",OFFSET(Zdroj!H$16,'k rozhodnutí'!$A381,0),"
",IF(OFFSET(Zdroj!I$16,'k rozhodnutí'!$A381,0)="","","IČO: "),OFFSET(Zdroj!I$16,'k rozhodnutí'!$A381,0),"
","B.Ú. ",OFFSET(Zdroj!J$16,'k rozhodnutí'!$A381,0))))</f>
        <v/>
      </c>
      <c r="D383" s="3" t="str">
        <f ca="1">IF($B382="","",OFFSET(Zdroj!O$16,'k rozhodnutí'!$A381,0))</f>
        <v/>
      </c>
      <c r="E383" s="115"/>
      <c r="F383" s="18"/>
      <c r="G383" s="114"/>
      <c r="H383" s="116"/>
      <c r="I383" s="117"/>
      <c r="J383" s="110"/>
      <c r="K383" s="110"/>
      <c r="L383" s="110"/>
      <c r="M383" s="110"/>
      <c r="N383" s="110"/>
      <c r="O383" s="110"/>
      <c r="P383" s="110"/>
    </row>
    <row r="384" spans="1:16" x14ac:dyDescent="0.25">
      <c r="A384" s="49">
        <f>ROW()/3-1</f>
        <v>127</v>
      </c>
      <c r="B384" s="113"/>
      <c r="C384" s="16" t="str">
        <f ca="1">IF($B382="","",IF(Zdroj!$AS$9="ano",IF(OFFSET(Zdroj!M$16,'k rozhodnutí'!$A381,0)="","","Anonymizováno"),IF(OFFSET(Zdroj!M$16,'k rozhodnutí'!$A381,0)="","",OFFSET(Zdroj!M$16,'k rozhodnutí'!$A381,0))))</f>
        <v/>
      </c>
      <c r="D384" s="3" t="str">
        <f ca="1">IF($B382="","",CONCATENATE("Dotace bude použita na:","
",OFFSET(Zdroj!P$16,'k rozhodnutí'!$A381,0)))</f>
        <v/>
      </c>
      <c r="E384" s="115"/>
      <c r="F384" s="19" t="str">
        <f ca="1">IF($B382="","",OFFSET(Zdroj!V$16,'k rozhodnutí'!$A381,0))</f>
        <v/>
      </c>
      <c r="G384" s="23" t="str">
        <f ca="1">IF($B382="","",OFFSET(Zdroj!CC$16,'k rozhodnutí'!$A381,0))</f>
        <v/>
      </c>
      <c r="H384" s="116"/>
      <c r="I384" s="117"/>
      <c r="J384" s="110"/>
      <c r="K384" s="110"/>
      <c r="L384" s="110"/>
      <c r="M384" s="110"/>
      <c r="N384" s="110"/>
      <c r="O384" s="110"/>
      <c r="P384" s="110"/>
    </row>
    <row r="385" spans="1:16" ht="15.75" x14ac:dyDescent="0.25">
      <c r="A385" s="49"/>
      <c r="B385" s="60" t="str">
        <f ca="1">IF(OFFSET(Zdroj!$B$16,A384,0)&gt;0,A387,"")</f>
        <v/>
      </c>
      <c r="C385" s="2" t="str">
        <f ca="1">IF($B385="","",IF(Zdroj!$AS$9="ano",CONCATENATE(OFFSET(Zdroj!C$16,'k rozhodnutí'!$A384,0),"
","Anonymizováno","
",OFFSET(Zdroj!E$16,'k rozhodnutí'!$A384,0),"
",OFFSET(Zdroj!F$16,'k rozhodnutí'!$A384,0)),CONCATENATE(OFFSET(Zdroj!C$16,'k rozhodnutí'!$A384,0),"
",OFFSET(Zdroj!D$16,'k rozhodnutí'!$A384,0),"
",OFFSET(Zdroj!E$16,'k rozhodnutí'!$A384,0),"
",OFFSET(Zdroj!F$16,'k rozhodnutí'!$A384,0))))</f>
        <v/>
      </c>
      <c r="D385" s="11" t="str">
        <f ca="1">IF($B385="","",OFFSET(Zdroj!N$16,'k rozhodnutí'!$A384,0))</f>
        <v/>
      </c>
      <c r="E385" s="115" t="str">
        <f ca="1">IF($B385="","",OFFSET(Zdroj!T$16,'k rozhodnutí'!$A384,0))</f>
        <v/>
      </c>
      <c r="F385" s="19" t="str">
        <f ca="1">IF($B385="","",OFFSET(Zdroj!U$16,'k rozhodnutí'!$A384,0))</f>
        <v/>
      </c>
      <c r="G385" s="114" t="str">
        <f ca="1">IF($B385="","",OFFSET(Zdroj!W$16,'k rozhodnutí'!$A384,0))</f>
        <v/>
      </c>
      <c r="H385" s="116" t="str">
        <f ca="1">IF($B385="","",OFFSET(Zdroj!Y$16,'k rozhodnutí'!$A384,0))</f>
        <v/>
      </c>
      <c r="I385" s="117" t="str">
        <f ca="1">IF(B385="","",'k rozhodnutí detailní'!I385)</f>
        <v/>
      </c>
      <c r="J385" s="110" t="str">
        <f ca="1">IF($B385="","",OFFSET(Zdroj!Z$16,'k rozhodnutí'!$A384,0))</f>
        <v/>
      </c>
      <c r="K385" s="110" t="str">
        <f ca="1">IF($B385="","",OFFSET(Zdroj!AC$16,'k rozhodnutí'!$A384,0))</f>
        <v/>
      </c>
      <c r="L385" s="110" t="str">
        <f ca="1">IF($B385="","",OFFSET(Zdroj!AD$16,'k rozhodnutí'!$A384,0))</f>
        <v/>
      </c>
      <c r="M385" s="110" t="str">
        <f ca="1">IF($B385="","",OFFSET(Zdroj!AE$16,'k rozhodnutí'!$A384,0))</f>
        <v/>
      </c>
      <c r="N385" s="110" t="str">
        <f ca="1">IF($B385="","",OFFSET(Zdroj!AF$16,'k rozhodnutí'!$A384,0))</f>
        <v/>
      </c>
      <c r="O385" s="110" t="str">
        <f ca="1">IF($B385="","",OFFSET(Zdroj!AG$16,'k rozhodnutí'!$A384,0))</f>
        <v/>
      </c>
      <c r="P385" s="110" t="str">
        <f ca="1">IF($B385="","",OFFSET(Zdroj!AH$16,'k rozhodnutí'!$A384,0))</f>
        <v/>
      </c>
    </row>
    <row r="386" spans="1:16" x14ac:dyDescent="0.25">
      <c r="A386" s="49"/>
      <c r="B386" s="113" t="str">
        <f ca="1">IF(OFFSET(Zdroj!$B$16,A384,0)&gt;0,OFFSET(Zdroj!$B$16,A384,0)+0,"")</f>
        <v/>
      </c>
      <c r="C386" s="2" t="str">
        <f ca="1">IF($B385="","",IF(Zdroj!$AS$9="ano",CONCATENATE("Okres:","
",OFFSET(Zdroj!CH$16,'k rozhodnutí'!$A384,0),"
","Právní forma","
",OFFSET(Zdroj!H$16,'k rozhodnutí'!$A384,0),"
",IF(OFFSET(Zdroj!I$16,'k rozhodnutí'!$A384,0)="","","IČO: "),OFFSET(Zdroj!I$16,'k rozhodnutí'!$A384,0),"
","B.Ú. ",IF(OFFSET(Zdroj!J$16,'k rozhodnutí'!$A384,0)="","","Anonymizováno")),CONCATENATE("Okres:","
",OFFSET(Zdroj!CH$16,'k rozhodnutí'!$A384,0),"
","Právní forma","
",OFFSET(Zdroj!H$16,'k rozhodnutí'!$A384,0),"
",IF(OFFSET(Zdroj!I$16,'k rozhodnutí'!$A384,0)="","","IČO: "),OFFSET(Zdroj!I$16,'k rozhodnutí'!$A384,0),"
","B.Ú. ",OFFSET(Zdroj!J$16,'k rozhodnutí'!$A384,0))))</f>
        <v/>
      </c>
      <c r="D386" s="3" t="str">
        <f ca="1">IF($B385="","",OFFSET(Zdroj!O$16,'k rozhodnutí'!$A384,0))</f>
        <v/>
      </c>
      <c r="E386" s="115"/>
      <c r="F386" s="18"/>
      <c r="G386" s="114"/>
      <c r="H386" s="116"/>
      <c r="I386" s="117"/>
      <c r="J386" s="110"/>
      <c r="K386" s="110"/>
      <c r="L386" s="110"/>
      <c r="M386" s="110"/>
      <c r="N386" s="110"/>
      <c r="O386" s="110"/>
      <c r="P386" s="110"/>
    </row>
    <row r="387" spans="1:16" x14ac:dyDescent="0.25">
      <c r="A387" s="49">
        <f>ROW()/3-1</f>
        <v>128</v>
      </c>
      <c r="B387" s="113"/>
      <c r="C387" s="16" t="str">
        <f ca="1">IF($B385="","",IF(Zdroj!$AS$9="ano",IF(OFFSET(Zdroj!M$16,'k rozhodnutí'!$A384,0)="","","Anonymizováno"),IF(OFFSET(Zdroj!M$16,'k rozhodnutí'!$A384,0)="","",OFFSET(Zdroj!M$16,'k rozhodnutí'!$A384,0))))</f>
        <v/>
      </c>
      <c r="D387" s="3" t="str">
        <f ca="1">IF($B385="","",CONCATENATE("Dotace bude použita na:","
",OFFSET(Zdroj!P$16,'k rozhodnutí'!$A384,0)))</f>
        <v/>
      </c>
      <c r="E387" s="115"/>
      <c r="F387" s="19" t="str">
        <f ca="1">IF($B385="","",OFFSET(Zdroj!V$16,'k rozhodnutí'!$A384,0))</f>
        <v/>
      </c>
      <c r="G387" s="23" t="str">
        <f ca="1">IF($B385="","",OFFSET(Zdroj!CC$16,'k rozhodnutí'!$A384,0))</f>
        <v/>
      </c>
      <c r="H387" s="116"/>
      <c r="I387" s="117"/>
      <c r="J387" s="110"/>
      <c r="K387" s="110"/>
      <c r="L387" s="110"/>
      <c r="M387" s="110"/>
      <c r="N387" s="110"/>
      <c r="O387" s="110"/>
      <c r="P387" s="110"/>
    </row>
    <row r="388" spans="1:16" ht="15.75" x14ac:dyDescent="0.25">
      <c r="A388" s="49"/>
      <c r="B388" s="60" t="str">
        <f ca="1">IF(OFFSET(Zdroj!$B$16,A387,0)&gt;0,A390,"")</f>
        <v/>
      </c>
      <c r="C388" s="2" t="str">
        <f ca="1">IF($B388="","",IF(Zdroj!$AS$9="ano",CONCATENATE(OFFSET(Zdroj!C$16,'k rozhodnutí'!$A387,0),"
","Anonymizováno","
",OFFSET(Zdroj!E$16,'k rozhodnutí'!$A387,0),"
",OFFSET(Zdroj!F$16,'k rozhodnutí'!$A387,0)),CONCATENATE(OFFSET(Zdroj!C$16,'k rozhodnutí'!$A387,0),"
",OFFSET(Zdroj!D$16,'k rozhodnutí'!$A387,0),"
",OFFSET(Zdroj!E$16,'k rozhodnutí'!$A387,0),"
",OFFSET(Zdroj!F$16,'k rozhodnutí'!$A387,0))))</f>
        <v/>
      </c>
      <c r="D388" s="11" t="str">
        <f ca="1">IF($B388="","",OFFSET(Zdroj!N$16,'k rozhodnutí'!$A387,0))</f>
        <v/>
      </c>
      <c r="E388" s="115" t="str">
        <f ca="1">IF($B388="","",OFFSET(Zdroj!T$16,'k rozhodnutí'!$A387,0))</f>
        <v/>
      </c>
      <c r="F388" s="19" t="str">
        <f ca="1">IF($B388="","",OFFSET(Zdroj!U$16,'k rozhodnutí'!$A387,0))</f>
        <v/>
      </c>
      <c r="G388" s="114" t="str">
        <f ca="1">IF($B388="","",OFFSET(Zdroj!W$16,'k rozhodnutí'!$A387,0))</f>
        <v/>
      </c>
      <c r="H388" s="116" t="str">
        <f ca="1">IF($B388="","",OFFSET(Zdroj!Y$16,'k rozhodnutí'!$A387,0))</f>
        <v/>
      </c>
      <c r="I388" s="117" t="str">
        <f ca="1">IF(B388="","",'k rozhodnutí detailní'!I388)</f>
        <v/>
      </c>
      <c r="J388" s="110" t="str">
        <f ca="1">IF($B388="","",OFFSET(Zdroj!Z$16,'k rozhodnutí'!$A387,0))</f>
        <v/>
      </c>
      <c r="K388" s="110" t="str">
        <f ca="1">IF($B388="","",OFFSET(Zdroj!AC$16,'k rozhodnutí'!$A387,0))</f>
        <v/>
      </c>
      <c r="L388" s="110" t="str">
        <f ca="1">IF($B388="","",OFFSET(Zdroj!AD$16,'k rozhodnutí'!$A387,0))</f>
        <v/>
      </c>
      <c r="M388" s="110" t="str">
        <f ca="1">IF($B388="","",OFFSET(Zdroj!AE$16,'k rozhodnutí'!$A387,0))</f>
        <v/>
      </c>
      <c r="N388" s="110" t="str">
        <f ca="1">IF($B388="","",OFFSET(Zdroj!AF$16,'k rozhodnutí'!$A387,0))</f>
        <v/>
      </c>
      <c r="O388" s="110" t="str">
        <f ca="1">IF($B388="","",OFFSET(Zdroj!AG$16,'k rozhodnutí'!$A387,0))</f>
        <v/>
      </c>
      <c r="P388" s="110" t="str">
        <f ca="1">IF($B388="","",OFFSET(Zdroj!AH$16,'k rozhodnutí'!$A387,0))</f>
        <v/>
      </c>
    </row>
    <row r="389" spans="1:16" x14ac:dyDescent="0.25">
      <c r="A389" s="49"/>
      <c r="B389" s="113" t="str">
        <f ca="1">IF(OFFSET(Zdroj!$B$16,A387,0)&gt;0,OFFSET(Zdroj!$B$16,A387,0)+0,"")</f>
        <v/>
      </c>
      <c r="C389" s="2" t="str">
        <f ca="1">IF($B388="","",IF(Zdroj!$AS$9="ano",CONCATENATE("Okres:","
",OFFSET(Zdroj!CH$16,'k rozhodnutí'!$A387,0),"
","Právní forma","
",OFFSET(Zdroj!H$16,'k rozhodnutí'!$A387,0),"
",IF(OFFSET(Zdroj!I$16,'k rozhodnutí'!$A387,0)="","","IČO: "),OFFSET(Zdroj!I$16,'k rozhodnutí'!$A387,0),"
","B.Ú. ",IF(OFFSET(Zdroj!J$16,'k rozhodnutí'!$A387,0)="","","Anonymizováno")),CONCATENATE("Okres:","
",OFFSET(Zdroj!CH$16,'k rozhodnutí'!$A387,0),"
","Právní forma","
",OFFSET(Zdroj!H$16,'k rozhodnutí'!$A387,0),"
",IF(OFFSET(Zdroj!I$16,'k rozhodnutí'!$A387,0)="","","IČO: "),OFFSET(Zdroj!I$16,'k rozhodnutí'!$A387,0),"
","B.Ú. ",OFFSET(Zdroj!J$16,'k rozhodnutí'!$A387,0))))</f>
        <v/>
      </c>
      <c r="D389" s="3" t="str">
        <f ca="1">IF($B388="","",OFFSET(Zdroj!O$16,'k rozhodnutí'!$A387,0))</f>
        <v/>
      </c>
      <c r="E389" s="115"/>
      <c r="F389" s="18"/>
      <c r="G389" s="114"/>
      <c r="H389" s="116"/>
      <c r="I389" s="117"/>
      <c r="J389" s="110"/>
      <c r="K389" s="110"/>
      <c r="L389" s="110"/>
      <c r="M389" s="110"/>
      <c r="N389" s="110"/>
      <c r="O389" s="110"/>
      <c r="P389" s="110"/>
    </row>
    <row r="390" spans="1:16" x14ac:dyDescent="0.25">
      <c r="A390" s="49">
        <f>ROW()/3-1</f>
        <v>129</v>
      </c>
      <c r="B390" s="113"/>
      <c r="C390" s="16" t="str">
        <f ca="1">IF($B388="","",IF(Zdroj!$AS$9="ano",IF(OFFSET(Zdroj!M$16,'k rozhodnutí'!$A387,0)="","","Anonymizováno"),IF(OFFSET(Zdroj!M$16,'k rozhodnutí'!$A387,0)="","",OFFSET(Zdroj!M$16,'k rozhodnutí'!$A387,0))))</f>
        <v/>
      </c>
      <c r="D390" s="3" t="str">
        <f ca="1">IF($B388="","",CONCATENATE("Dotace bude použita na:","
",OFFSET(Zdroj!P$16,'k rozhodnutí'!$A387,0)))</f>
        <v/>
      </c>
      <c r="E390" s="115"/>
      <c r="F390" s="19" t="str">
        <f ca="1">IF($B388="","",OFFSET(Zdroj!V$16,'k rozhodnutí'!$A387,0))</f>
        <v/>
      </c>
      <c r="G390" s="23" t="str">
        <f ca="1">IF($B388="","",OFFSET(Zdroj!CC$16,'k rozhodnutí'!$A387,0))</f>
        <v/>
      </c>
      <c r="H390" s="116"/>
      <c r="I390" s="117"/>
      <c r="J390" s="110"/>
      <c r="K390" s="110"/>
      <c r="L390" s="110"/>
      <c r="M390" s="110"/>
      <c r="N390" s="110"/>
      <c r="O390" s="110"/>
      <c r="P390" s="110"/>
    </row>
    <row r="391" spans="1:16" ht="15.75" x14ac:dyDescent="0.25">
      <c r="A391" s="49"/>
      <c r="B391" s="60" t="str">
        <f ca="1">IF(OFFSET(Zdroj!$B$16,A390,0)&gt;0,A393,"")</f>
        <v/>
      </c>
      <c r="C391" s="2" t="str">
        <f ca="1">IF($B391="","",IF(Zdroj!$AS$9="ano",CONCATENATE(OFFSET(Zdroj!C$16,'k rozhodnutí'!$A390,0),"
","Anonymizováno","
",OFFSET(Zdroj!E$16,'k rozhodnutí'!$A390,0),"
",OFFSET(Zdroj!F$16,'k rozhodnutí'!$A390,0)),CONCATENATE(OFFSET(Zdroj!C$16,'k rozhodnutí'!$A390,0),"
",OFFSET(Zdroj!D$16,'k rozhodnutí'!$A390,0),"
",OFFSET(Zdroj!E$16,'k rozhodnutí'!$A390,0),"
",OFFSET(Zdroj!F$16,'k rozhodnutí'!$A390,0))))</f>
        <v/>
      </c>
      <c r="D391" s="11" t="str">
        <f ca="1">IF($B391="","",OFFSET(Zdroj!N$16,'k rozhodnutí'!$A390,0))</f>
        <v/>
      </c>
      <c r="E391" s="115" t="str">
        <f ca="1">IF($B391="","",OFFSET(Zdroj!T$16,'k rozhodnutí'!$A390,0))</f>
        <v/>
      </c>
      <c r="F391" s="19" t="str">
        <f ca="1">IF($B391="","",OFFSET(Zdroj!U$16,'k rozhodnutí'!$A390,0))</f>
        <v/>
      </c>
      <c r="G391" s="114" t="str">
        <f ca="1">IF($B391="","",OFFSET(Zdroj!W$16,'k rozhodnutí'!$A390,0))</f>
        <v/>
      </c>
      <c r="H391" s="116" t="str">
        <f ca="1">IF($B391="","",OFFSET(Zdroj!Y$16,'k rozhodnutí'!$A390,0))</f>
        <v/>
      </c>
      <c r="I391" s="117" t="str">
        <f ca="1">IF(B391="","",'k rozhodnutí detailní'!I391)</f>
        <v/>
      </c>
      <c r="J391" s="110" t="str">
        <f ca="1">IF($B391="","",OFFSET(Zdroj!Z$16,'k rozhodnutí'!$A390,0))</f>
        <v/>
      </c>
      <c r="K391" s="110" t="str">
        <f ca="1">IF($B391="","",OFFSET(Zdroj!AC$16,'k rozhodnutí'!$A390,0))</f>
        <v/>
      </c>
      <c r="L391" s="110" t="str">
        <f ca="1">IF($B391="","",OFFSET(Zdroj!AD$16,'k rozhodnutí'!$A390,0))</f>
        <v/>
      </c>
      <c r="M391" s="110" t="str">
        <f ca="1">IF($B391="","",OFFSET(Zdroj!AE$16,'k rozhodnutí'!$A390,0))</f>
        <v/>
      </c>
      <c r="N391" s="110" t="str">
        <f ca="1">IF($B391="","",OFFSET(Zdroj!AF$16,'k rozhodnutí'!$A390,0))</f>
        <v/>
      </c>
      <c r="O391" s="110" t="str">
        <f ca="1">IF($B391="","",OFFSET(Zdroj!AG$16,'k rozhodnutí'!$A390,0))</f>
        <v/>
      </c>
      <c r="P391" s="110" t="str">
        <f ca="1">IF($B391="","",OFFSET(Zdroj!AH$16,'k rozhodnutí'!$A390,0))</f>
        <v/>
      </c>
    </row>
    <row r="392" spans="1:16" x14ac:dyDescent="0.25">
      <c r="A392" s="49"/>
      <c r="B392" s="113" t="str">
        <f ca="1">IF(OFFSET(Zdroj!$B$16,A390,0)&gt;0,OFFSET(Zdroj!$B$16,A390,0)+0,"")</f>
        <v/>
      </c>
      <c r="C392" s="2" t="str">
        <f ca="1">IF($B391="","",IF(Zdroj!$AS$9="ano",CONCATENATE("Okres:","
",OFFSET(Zdroj!CH$16,'k rozhodnutí'!$A390,0),"
","Právní forma","
",OFFSET(Zdroj!H$16,'k rozhodnutí'!$A390,0),"
",IF(OFFSET(Zdroj!I$16,'k rozhodnutí'!$A390,0)="","","IČO: "),OFFSET(Zdroj!I$16,'k rozhodnutí'!$A390,0),"
","B.Ú. ",IF(OFFSET(Zdroj!J$16,'k rozhodnutí'!$A390,0)="","","Anonymizováno")),CONCATENATE("Okres:","
",OFFSET(Zdroj!CH$16,'k rozhodnutí'!$A390,0),"
","Právní forma","
",OFFSET(Zdroj!H$16,'k rozhodnutí'!$A390,0),"
",IF(OFFSET(Zdroj!I$16,'k rozhodnutí'!$A390,0)="","","IČO: "),OFFSET(Zdroj!I$16,'k rozhodnutí'!$A390,0),"
","B.Ú. ",OFFSET(Zdroj!J$16,'k rozhodnutí'!$A390,0))))</f>
        <v/>
      </c>
      <c r="D392" s="3" t="str">
        <f ca="1">IF($B391="","",OFFSET(Zdroj!O$16,'k rozhodnutí'!$A390,0))</f>
        <v/>
      </c>
      <c r="E392" s="115"/>
      <c r="F392" s="18"/>
      <c r="G392" s="114"/>
      <c r="H392" s="116"/>
      <c r="I392" s="117"/>
      <c r="J392" s="110"/>
      <c r="K392" s="110"/>
      <c r="L392" s="110"/>
      <c r="M392" s="110"/>
      <c r="N392" s="110"/>
      <c r="O392" s="110"/>
      <c r="P392" s="110"/>
    </row>
    <row r="393" spans="1:16" x14ac:dyDescent="0.25">
      <c r="A393" s="49">
        <f>ROW()/3-1</f>
        <v>130</v>
      </c>
      <c r="B393" s="113"/>
      <c r="C393" s="16" t="str">
        <f ca="1">IF($B391="","",IF(Zdroj!$AS$9="ano",IF(OFFSET(Zdroj!M$16,'k rozhodnutí'!$A390,0)="","","Anonymizováno"),IF(OFFSET(Zdroj!M$16,'k rozhodnutí'!$A390,0)="","",OFFSET(Zdroj!M$16,'k rozhodnutí'!$A390,0))))</f>
        <v/>
      </c>
      <c r="D393" s="3" t="str">
        <f ca="1">IF($B391="","",CONCATENATE("Dotace bude použita na:","
",OFFSET(Zdroj!P$16,'k rozhodnutí'!$A390,0)))</f>
        <v/>
      </c>
      <c r="E393" s="115"/>
      <c r="F393" s="19" t="str">
        <f ca="1">IF($B391="","",OFFSET(Zdroj!V$16,'k rozhodnutí'!$A390,0))</f>
        <v/>
      </c>
      <c r="G393" s="23" t="str">
        <f ca="1">IF($B391="","",OFFSET(Zdroj!CC$16,'k rozhodnutí'!$A390,0))</f>
        <v/>
      </c>
      <c r="H393" s="116"/>
      <c r="I393" s="117"/>
      <c r="J393" s="110"/>
      <c r="K393" s="110"/>
      <c r="L393" s="110"/>
      <c r="M393" s="110"/>
      <c r="N393" s="110"/>
      <c r="O393" s="110"/>
      <c r="P393" s="110"/>
    </row>
    <row r="394" spans="1:16" ht="15.75" x14ac:dyDescent="0.25">
      <c r="A394" s="49"/>
      <c r="B394" s="60" t="str">
        <f ca="1">IF(OFFSET(Zdroj!$B$16,A393,0)&gt;0,A396,"")</f>
        <v/>
      </c>
      <c r="C394" s="2" t="str">
        <f ca="1">IF($B394="","",IF(Zdroj!$AS$9="ano",CONCATENATE(OFFSET(Zdroj!C$16,'k rozhodnutí'!$A393,0),"
","Anonymizováno","
",OFFSET(Zdroj!E$16,'k rozhodnutí'!$A393,0),"
",OFFSET(Zdroj!F$16,'k rozhodnutí'!$A393,0)),CONCATENATE(OFFSET(Zdroj!C$16,'k rozhodnutí'!$A393,0),"
",OFFSET(Zdroj!D$16,'k rozhodnutí'!$A393,0),"
",OFFSET(Zdroj!E$16,'k rozhodnutí'!$A393,0),"
",OFFSET(Zdroj!F$16,'k rozhodnutí'!$A393,0))))</f>
        <v/>
      </c>
      <c r="D394" s="11" t="str">
        <f ca="1">IF($B394="","",OFFSET(Zdroj!N$16,'k rozhodnutí'!$A393,0))</f>
        <v/>
      </c>
      <c r="E394" s="115" t="str">
        <f ca="1">IF($B394="","",OFFSET(Zdroj!T$16,'k rozhodnutí'!$A393,0))</f>
        <v/>
      </c>
      <c r="F394" s="19" t="str">
        <f ca="1">IF($B394="","",OFFSET(Zdroj!U$16,'k rozhodnutí'!$A393,0))</f>
        <v/>
      </c>
      <c r="G394" s="114" t="str">
        <f ca="1">IF($B394="","",OFFSET(Zdroj!W$16,'k rozhodnutí'!$A393,0))</f>
        <v/>
      </c>
      <c r="H394" s="116" t="str">
        <f ca="1">IF($B394="","",OFFSET(Zdroj!Y$16,'k rozhodnutí'!$A393,0))</f>
        <v/>
      </c>
      <c r="I394" s="117" t="str">
        <f ca="1">IF(B394="","",'k rozhodnutí detailní'!I394)</f>
        <v/>
      </c>
      <c r="J394" s="110" t="str">
        <f ca="1">IF($B394="","",OFFSET(Zdroj!Z$16,'k rozhodnutí'!$A393,0))</f>
        <v/>
      </c>
      <c r="K394" s="110" t="str">
        <f ca="1">IF($B394="","",OFFSET(Zdroj!AC$16,'k rozhodnutí'!$A393,0))</f>
        <v/>
      </c>
      <c r="L394" s="110" t="str">
        <f ca="1">IF($B394="","",OFFSET(Zdroj!AD$16,'k rozhodnutí'!$A393,0))</f>
        <v/>
      </c>
      <c r="M394" s="110" t="str">
        <f ca="1">IF($B394="","",OFFSET(Zdroj!AE$16,'k rozhodnutí'!$A393,0))</f>
        <v/>
      </c>
      <c r="N394" s="110" t="str">
        <f ca="1">IF($B394="","",OFFSET(Zdroj!AF$16,'k rozhodnutí'!$A393,0))</f>
        <v/>
      </c>
      <c r="O394" s="110" t="str">
        <f ca="1">IF($B394="","",OFFSET(Zdroj!AG$16,'k rozhodnutí'!$A393,0))</f>
        <v/>
      </c>
      <c r="P394" s="110" t="str">
        <f ca="1">IF($B394="","",OFFSET(Zdroj!AH$16,'k rozhodnutí'!$A393,0))</f>
        <v/>
      </c>
    </row>
    <row r="395" spans="1:16" x14ac:dyDescent="0.25">
      <c r="A395" s="49"/>
      <c r="B395" s="113" t="str">
        <f ca="1">IF(OFFSET(Zdroj!$B$16,A393,0)&gt;0,OFFSET(Zdroj!$B$16,A393,0)+0,"")</f>
        <v/>
      </c>
      <c r="C395" s="2" t="str">
        <f ca="1">IF($B394="","",IF(Zdroj!$AS$9="ano",CONCATENATE("Okres:","
",OFFSET(Zdroj!CH$16,'k rozhodnutí'!$A393,0),"
","Právní forma","
",OFFSET(Zdroj!H$16,'k rozhodnutí'!$A393,0),"
",IF(OFFSET(Zdroj!I$16,'k rozhodnutí'!$A393,0)="","","IČO: "),OFFSET(Zdroj!I$16,'k rozhodnutí'!$A393,0),"
","B.Ú. ",IF(OFFSET(Zdroj!J$16,'k rozhodnutí'!$A393,0)="","","Anonymizováno")),CONCATENATE("Okres:","
",OFFSET(Zdroj!CH$16,'k rozhodnutí'!$A393,0),"
","Právní forma","
",OFFSET(Zdroj!H$16,'k rozhodnutí'!$A393,0),"
",IF(OFFSET(Zdroj!I$16,'k rozhodnutí'!$A393,0)="","","IČO: "),OFFSET(Zdroj!I$16,'k rozhodnutí'!$A393,0),"
","B.Ú. ",OFFSET(Zdroj!J$16,'k rozhodnutí'!$A393,0))))</f>
        <v/>
      </c>
      <c r="D395" s="3" t="str">
        <f ca="1">IF($B394="","",OFFSET(Zdroj!O$16,'k rozhodnutí'!$A393,0))</f>
        <v/>
      </c>
      <c r="E395" s="115"/>
      <c r="F395" s="18"/>
      <c r="G395" s="114"/>
      <c r="H395" s="116"/>
      <c r="I395" s="117"/>
      <c r="J395" s="110"/>
      <c r="K395" s="110"/>
      <c r="L395" s="110"/>
      <c r="M395" s="110"/>
      <c r="N395" s="110"/>
      <c r="O395" s="110"/>
      <c r="P395" s="110"/>
    </row>
    <row r="396" spans="1:16" x14ac:dyDescent="0.25">
      <c r="A396" s="49">
        <f>ROW()/3-1</f>
        <v>131</v>
      </c>
      <c r="B396" s="113"/>
      <c r="C396" s="16" t="str">
        <f ca="1">IF($B394="","",IF(Zdroj!$AS$9="ano",IF(OFFSET(Zdroj!M$16,'k rozhodnutí'!$A393,0)="","","Anonymizováno"),IF(OFFSET(Zdroj!M$16,'k rozhodnutí'!$A393,0)="","",OFFSET(Zdroj!M$16,'k rozhodnutí'!$A393,0))))</f>
        <v/>
      </c>
      <c r="D396" s="3" t="str">
        <f ca="1">IF($B394="","",CONCATENATE("Dotace bude použita na:","
",OFFSET(Zdroj!P$16,'k rozhodnutí'!$A393,0)))</f>
        <v/>
      </c>
      <c r="E396" s="115"/>
      <c r="F396" s="19" t="str">
        <f ca="1">IF($B394="","",OFFSET(Zdroj!V$16,'k rozhodnutí'!$A393,0))</f>
        <v/>
      </c>
      <c r="G396" s="23" t="str">
        <f ca="1">IF($B394="","",OFFSET(Zdroj!CC$16,'k rozhodnutí'!$A393,0))</f>
        <v/>
      </c>
      <c r="H396" s="116"/>
      <c r="I396" s="117"/>
      <c r="J396" s="110"/>
      <c r="K396" s="110"/>
      <c r="L396" s="110"/>
      <c r="M396" s="110"/>
      <c r="N396" s="110"/>
      <c r="O396" s="110"/>
      <c r="P396" s="110"/>
    </row>
    <row r="397" spans="1:16" ht="15.75" x14ac:dyDescent="0.25">
      <c r="A397" s="49"/>
      <c r="B397" s="60" t="str">
        <f ca="1">IF(OFFSET(Zdroj!$B$16,A396,0)&gt;0,A399,"")</f>
        <v/>
      </c>
      <c r="C397" s="2" t="str">
        <f ca="1">IF($B397="","",IF(Zdroj!$AS$9="ano",CONCATENATE(OFFSET(Zdroj!C$16,'k rozhodnutí'!$A396,0),"
","Anonymizováno","
",OFFSET(Zdroj!E$16,'k rozhodnutí'!$A396,0),"
",OFFSET(Zdroj!F$16,'k rozhodnutí'!$A396,0)),CONCATENATE(OFFSET(Zdroj!C$16,'k rozhodnutí'!$A396,0),"
",OFFSET(Zdroj!D$16,'k rozhodnutí'!$A396,0),"
",OFFSET(Zdroj!E$16,'k rozhodnutí'!$A396,0),"
",OFFSET(Zdroj!F$16,'k rozhodnutí'!$A396,0))))</f>
        <v/>
      </c>
      <c r="D397" s="11" t="str">
        <f ca="1">IF($B397="","",OFFSET(Zdroj!N$16,'k rozhodnutí'!$A396,0))</f>
        <v/>
      </c>
      <c r="E397" s="115" t="str">
        <f ca="1">IF($B397="","",OFFSET(Zdroj!T$16,'k rozhodnutí'!$A396,0))</f>
        <v/>
      </c>
      <c r="F397" s="19" t="str">
        <f ca="1">IF($B397="","",OFFSET(Zdroj!U$16,'k rozhodnutí'!$A396,0))</f>
        <v/>
      </c>
      <c r="G397" s="114" t="str">
        <f ca="1">IF($B397="","",OFFSET(Zdroj!W$16,'k rozhodnutí'!$A396,0))</f>
        <v/>
      </c>
      <c r="H397" s="116" t="str">
        <f ca="1">IF($B397="","",OFFSET(Zdroj!Y$16,'k rozhodnutí'!$A396,0))</f>
        <v/>
      </c>
      <c r="I397" s="117" t="str">
        <f ca="1">IF(B397="","",'k rozhodnutí detailní'!I397)</f>
        <v/>
      </c>
      <c r="J397" s="110" t="str">
        <f ca="1">IF($B397="","",OFFSET(Zdroj!Z$16,'k rozhodnutí'!$A396,0))</f>
        <v/>
      </c>
      <c r="K397" s="110" t="str">
        <f ca="1">IF($B397="","",OFFSET(Zdroj!AC$16,'k rozhodnutí'!$A396,0))</f>
        <v/>
      </c>
      <c r="L397" s="110" t="str">
        <f ca="1">IF($B397="","",OFFSET(Zdroj!AD$16,'k rozhodnutí'!$A396,0))</f>
        <v/>
      </c>
      <c r="M397" s="110" t="str">
        <f ca="1">IF($B397="","",OFFSET(Zdroj!AE$16,'k rozhodnutí'!$A396,0))</f>
        <v/>
      </c>
      <c r="N397" s="110" t="str">
        <f ca="1">IF($B397="","",OFFSET(Zdroj!AF$16,'k rozhodnutí'!$A396,0))</f>
        <v/>
      </c>
      <c r="O397" s="110" t="str">
        <f ca="1">IF($B397="","",OFFSET(Zdroj!AG$16,'k rozhodnutí'!$A396,0))</f>
        <v/>
      </c>
      <c r="P397" s="110" t="str">
        <f ca="1">IF($B397="","",OFFSET(Zdroj!AH$16,'k rozhodnutí'!$A396,0))</f>
        <v/>
      </c>
    </row>
    <row r="398" spans="1:16" x14ac:dyDescent="0.25">
      <c r="A398" s="49"/>
      <c r="B398" s="113" t="str">
        <f ca="1">IF(OFFSET(Zdroj!$B$16,A396,0)&gt;0,OFFSET(Zdroj!$B$16,A396,0)+0,"")</f>
        <v/>
      </c>
      <c r="C398" s="2" t="str">
        <f ca="1">IF($B397="","",IF(Zdroj!$AS$9="ano",CONCATENATE("Okres:","
",OFFSET(Zdroj!CH$16,'k rozhodnutí'!$A396,0),"
","Právní forma","
",OFFSET(Zdroj!H$16,'k rozhodnutí'!$A396,0),"
",IF(OFFSET(Zdroj!I$16,'k rozhodnutí'!$A396,0)="","","IČO: "),OFFSET(Zdroj!I$16,'k rozhodnutí'!$A396,0),"
","B.Ú. ",IF(OFFSET(Zdroj!J$16,'k rozhodnutí'!$A396,0)="","","Anonymizováno")),CONCATENATE("Okres:","
",OFFSET(Zdroj!CH$16,'k rozhodnutí'!$A396,0),"
","Právní forma","
",OFFSET(Zdroj!H$16,'k rozhodnutí'!$A396,0),"
",IF(OFFSET(Zdroj!I$16,'k rozhodnutí'!$A396,0)="","","IČO: "),OFFSET(Zdroj!I$16,'k rozhodnutí'!$A396,0),"
","B.Ú. ",OFFSET(Zdroj!J$16,'k rozhodnutí'!$A396,0))))</f>
        <v/>
      </c>
      <c r="D398" s="3" t="str">
        <f ca="1">IF($B397="","",OFFSET(Zdroj!O$16,'k rozhodnutí'!$A396,0))</f>
        <v/>
      </c>
      <c r="E398" s="115"/>
      <c r="F398" s="18"/>
      <c r="G398" s="114"/>
      <c r="H398" s="116"/>
      <c r="I398" s="117"/>
      <c r="J398" s="110"/>
      <c r="K398" s="110"/>
      <c r="L398" s="110"/>
      <c r="M398" s="110"/>
      <c r="N398" s="110"/>
      <c r="O398" s="110"/>
      <c r="P398" s="110"/>
    </row>
    <row r="399" spans="1:16" x14ac:dyDescent="0.25">
      <c r="A399" s="49">
        <f>ROW()/3-1</f>
        <v>132</v>
      </c>
      <c r="B399" s="113"/>
      <c r="C399" s="16" t="str">
        <f ca="1">IF($B397="","",IF(Zdroj!$AS$9="ano",IF(OFFSET(Zdroj!M$16,'k rozhodnutí'!$A396,0)="","","Anonymizováno"),IF(OFFSET(Zdroj!M$16,'k rozhodnutí'!$A396,0)="","",OFFSET(Zdroj!M$16,'k rozhodnutí'!$A396,0))))</f>
        <v/>
      </c>
      <c r="D399" s="3" t="str">
        <f ca="1">IF($B397="","",CONCATENATE("Dotace bude použita na:","
",OFFSET(Zdroj!P$16,'k rozhodnutí'!$A396,0)))</f>
        <v/>
      </c>
      <c r="E399" s="115"/>
      <c r="F399" s="19" t="str">
        <f ca="1">IF($B397="","",OFFSET(Zdroj!V$16,'k rozhodnutí'!$A396,0))</f>
        <v/>
      </c>
      <c r="G399" s="23" t="str">
        <f ca="1">IF($B397="","",OFFSET(Zdroj!CC$16,'k rozhodnutí'!$A396,0))</f>
        <v/>
      </c>
      <c r="H399" s="116"/>
      <c r="I399" s="117"/>
      <c r="J399" s="110"/>
      <c r="K399" s="110"/>
      <c r="L399" s="110"/>
      <c r="M399" s="110"/>
      <c r="N399" s="110"/>
      <c r="O399" s="110"/>
      <c r="P399" s="110"/>
    </row>
    <row r="400" spans="1:16" ht="15.75" x14ac:dyDescent="0.25">
      <c r="A400" s="49"/>
      <c r="B400" s="60" t="str">
        <f ca="1">IF(OFFSET(Zdroj!$B$16,A399,0)&gt;0,A402,"")</f>
        <v/>
      </c>
      <c r="C400" s="2" t="str">
        <f ca="1">IF($B400="","",IF(Zdroj!$AS$9="ano",CONCATENATE(OFFSET(Zdroj!C$16,'k rozhodnutí'!$A399,0),"
","Anonymizováno","
",OFFSET(Zdroj!E$16,'k rozhodnutí'!$A399,0),"
",OFFSET(Zdroj!F$16,'k rozhodnutí'!$A399,0)),CONCATENATE(OFFSET(Zdroj!C$16,'k rozhodnutí'!$A399,0),"
",OFFSET(Zdroj!D$16,'k rozhodnutí'!$A399,0),"
",OFFSET(Zdroj!E$16,'k rozhodnutí'!$A399,0),"
",OFFSET(Zdroj!F$16,'k rozhodnutí'!$A399,0))))</f>
        <v/>
      </c>
      <c r="D400" s="11" t="str">
        <f ca="1">IF($B400="","",OFFSET(Zdroj!N$16,'k rozhodnutí'!$A399,0))</f>
        <v/>
      </c>
      <c r="E400" s="115" t="str">
        <f ca="1">IF($B400="","",OFFSET(Zdroj!T$16,'k rozhodnutí'!$A399,0))</f>
        <v/>
      </c>
      <c r="F400" s="19" t="str">
        <f ca="1">IF($B400="","",OFFSET(Zdroj!U$16,'k rozhodnutí'!$A399,0))</f>
        <v/>
      </c>
      <c r="G400" s="114" t="str">
        <f ca="1">IF($B400="","",OFFSET(Zdroj!W$16,'k rozhodnutí'!$A399,0))</f>
        <v/>
      </c>
      <c r="H400" s="116" t="str">
        <f ca="1">IF($B400="","",OFFSET(Zdroj!Y$16,'k rozhodnutí'!$A399,0))</f>
        <v/>
      </c>
      <c r="I400" s="117" t="str">
        <f ca="1">IF(B400="","",'k rozhodnutí detailní'!I400)</f>
        <v/>
      </c>
      <c r="J400" s="110" t="str">
        <f ca="1">IF($B400="","",OFFSET(Zdroj!Z$16,'k rozhodnutí'!$A399,0))</f>
        <v/>
      </c>
      <c r="K400" s="110" t="str">
        <f ca="1">IF($B400="","",OFFSET(Zdroj!AC$16,'k rozhodnutí'!$A399,0))</f>
        <v/>
      </c>
      <c r="L400" s="110" t="str">
        <f ca="1">IF($B400="","",OFFSET(Zdroj!AD$16,'k rozhodnutí'!$A399,0))</f>
        <v/>
      </c>
      <c r="M400" s="110" t="str">
        <f ca="1">IF($B400="","",OFFSET(Zdroj!AE$16,'k rozhodnutí'!$A399,0))</f>
        <v/>
      </c>
      <c r="N400" s="110" t="str">
        <f ca="1">IF($B400="","",OFFSET(Zdroj!AF$16,'k rozhodnutí'!$A399,0))</f>
        <v/>
      </c>
      <c r="O400" s="110" t="str">
        <f ca="1">IF($B400="","",OFFSET(Zdroj!AG$16,'k rozhodnutí'!$A399,0))</f>
        <v/>
      </c>
      <c r="P400" s="110" t="str">
        <f ca="1">IF($B400="","",OFFSET(Zdroj!AH$16,'k rozhodnutí'!$A399,0))</f>
        <v/>
      </c>
    </row>
    <row r="401" spans="1:16" x14ac:dyDescent="0.25">
      <c r="A401" s="49"/>
      <c r="B401" s="113" t="str">
        <f ca="1">IF(OFFSET(Zdroj!$B$16,A399,0)&gt;0,OFFSET(Zdroj!$B$16,A399,0)+0,"")</f>
        <v/>
      </c>
      <c r="C401" s="2" t="str">
        <f ca="1">IF($B400="","",IF(Zdroj!$AS$9="ano",CONCATENATE("Okres:","
",OFFSET(Zdroj!CH$16,'k rozhodnutí'!$A399,0),"
","Právní forma","
",OFFSET(Zdroj!H$16,'k rozhodnutí'!$A399,0),"
",IF(OFFSET(Zdroj!I$16,'k rozhodnutí'!$A399,0)="","","IČO: "),OFFSET(Zdroj!I$16,'k rozhodnutí'!$A399,0),"
","B.Ú. ",IF(OFFSET(Zdroj!J$16,'k rozhodnutí'!$A399,0)="","","Anonymizováno")),CONCATENATE("Okres:","
",OFFSET(Zdroj!CH$16,'k rozhodnutí'!$A399,0),"
","Právní forma","
",OFFSET(Zdroj!H$16,'k rozhodnutí'!$A399,0),"
",IF(OFFSET(Zdroj!I$16,'k rozhodnutí'!$A399,0)="","","IČO: "),OFFSET(Zdroj!I$16,'k rozhodnutí'!$A399,0),"
","B.Ú. ",OFFSET(Zdroj!J$16,'k rozhodnutí'!$A399,0))))</f>
        <v/>
      </c>
      <c r="D401" s="3" t="str">
        <f ca="1">IF($B400="","",OFFSET(Zdroj!O$16,'k rozhodnutí'!$A399,0))</f>
        <v/>
      </c>
      <c r="E401" s="115"/>
      <c r="F401" s="18"/>
      <c r="G401" s="114"/>
      <c r="H401" s="116"/>
      <c r="I401" s="117"/>
      <c r="J401" s="110"/>
      <c r="K401" s="110"/>
      <c r="L401" s="110"/>
      <c r="M401" s="110"/>
      <c r="N401" s="110"/>
      <c r="O401" s="110"/>
      <c r="P401" s="110"/>
    </row>
    <row r="402" spans="1:16" x14ac:dyDescent="0.25">
      <c r="A402" s="49">
        <f>ROW()/3-1</f>
        <v>133</v>
      </c>
      <c r="B402" s="113"/>
      <c r="C402" s="16" t="str">
        <f ca="1">IF($B400="","",IF(Zdroj!$AS$9="ano",IF(OFFSET(Zdroj!M$16,'k rozhodnutí'!$A399,0)="","","Anonymizováno"),IF(OFFSET(Zdroj!M$16,'k rozhodnutí'!$A399,0)="","",OFFSET(Zdroj!M$16,'k rozhodnutí'!$A399,0))))</f>
        <v/>
      </c>
      <c r="D402" s="3" t="str">
        <f ca="1">IF($B400="","",CONCATENATE("Dotace bude použita na:","
",OFFSET(Zdroj!P$16,'k rozhodnutí'!$A399,0)))</f>
        <v/>
      </c>
      <c r="E402" s="115"/>
      <c r="F402" s="19" t="str">
        <f ca="1">IF($B400="","",OFFSET(Zdroj!V$16,'k rozhodnutí'!$A399,0))</f>
        <v/>
      </c>
      <c r="G402" s="23" t="str">
        <f ca="1">IF($B400="","",OFFSET(Zdroj!CC$16,'k rozhodnutí'!$A399,0))</f>
        <v/>
      </c>
      <c r="H402" s="116"/>
      <c r="I402" s="117"/>
      <c r="J402" s="110"/>
      <c r="K402" s="110"/>
      <c r="L402" s="110"/>
      <c r="M402" s="110"/>
      <c r="N402" s="110"/>
      <c r="O402" s="110"/>
      <c r="P402" s="110"/>
    </row>
    <row r="403" spans="1:16" ht="15.75" x14ac:dyDescent="0.25">
      <c r="A403" s="49"/>
      <c r="B403" s="60" t="str">
        <f ca="1">IF(OFFSET(Zdroj!$B$16,A402,0)&gt;0,A405,"")</f>
        <v/>
      </c>
      <c r="C403" s="2" t="str">
        <f ca="1">IF($B403="","",IF(Zdroj!$AS$9="ano",CONCATENATE(OFFSET(Zdroj!C$16,'k rozhodnutí'!$A402,0),"
","Anonymizováno","
",OFFSET(Zdroj!E$16,'k rozhodnutí'!$A402,0),"
",OFFSET(Zdroj!F$16,'k rozhodnutí'!$A402,0)),CONCATENATE(OFFSET(Zdroj!C$16,'k rozhodnutí'!$A402,0),"
",OFFSET(Zdroj!D$16,'k rozhodnutí'!$A402,0),"
",OFFSET(Zdroj!E$16,'k rozhodnutí'!$A402,0),"
",OFFSET(Zdroj!F$16,'k rozhodnutí'!$A402,0))))</f>
        <v/>
      </c>
      <c r="D403" s="11" t="str">
        <f ca="1">IF($B403="","",OFFSET(Zdroj!N$16,'k rozhodnutí'!$A402,0))</f>
        <v/>
      </c>
      <c r="E403" s="115" t="str">
        <f ca="1">IF($B403="","",OFFSET(Zdroj!T$16,'k rozhodnutí'!$A402,0))</f>
        <v/>
      </c>
      <c r="F403" s="19" t="str">
        <f ca="1">IF($B403="","",OFFSET(Zdroj!U$16,'k rozhodnutí'!$A402,0))</f>
        <v/>
      </c>
      <c r="G403" s="114" t="str">
        <f ca="1">IF($B403="","",OFFSET(Zdroj!W$16,'k rozhodnutí'!$A402,0))</f>
        <v/>
      </c>
      <c r="H403" s="116" t="str">
        <f ca="1">IF($B403="","",OFFSET(Zdroj!Y$16,'k rozhodnutí'!$A402,0))</f>
        <v/>
      </c>
      <c r="I403" s="117" t="str">
        <f ca="1">IF(B403="","",'k rozhodnutí detailní'!I403)</f>
        <v/>
      </c>
      <c r="J403" s="110" t="str">
        <f ca="1">IF($B403="","",OFFSET(Zdroj!Z$16,'k rozhodnutí'!$A402,0))</f>
        <v/>
      </c>
      <c r="K403" s="110" t="str">
        <f ca="1">IF($B403="","",OFFSET(Zdroj!AC$16,'k rozhodnutí'!$A402,0))</f>
        <v/>
      </c>
      <c r="L403" s="110" t="str">
        <f ca="1">IF($B403="","",OFFSET(Zdroj!AD$16,'k rozhodnutí'!$A402,0))</f>
        <v/>
      </c>
      <c r="M403" s="110" t="str">
        <f ca="1">IF($B403="","",OFFSET(Zdroj!AE$16,'k rozhodnutí'!$A402,0))</f>
        <v/>
      </c>
      <c r="N403" s="110" t="str">
        <f ca="1">IF($B403="","",OFFSET(Zdroj!AF$16,'k rozhodnutí'!$A402,0))</f>
        <v/>
      </c>
      <c r="O403" s="110" t="str">
        <f ca="1">IF($B403="","",OFFSET(Zdroj!AG$16,'k rozhodnutí'!$A402,0))</f>
        <v/>
      </c>
      <c r="P403" s="110" t="str">
        <f ca="1">IF($B403="","",OFFSET(Zdroj!AH$16,'k rozhodnutí'!$A402,0))</f>
        <v/>
      </c>
    </row>
    <row r="404" spans="1:16" x14ac:dyDescent="0.25">
      <c r="A404" s="49"/>
      <c r="B404" s="113" t="str">
        <f ca="1">IF(OFFSET(Zdroj!$B$16,A402,0)&gt;0,OFFSET(Zdroj!$B$16,A402,0)+0,"")</f>
        <v/>
      </c>
      <c r="C404" s="2" t="str">
        <f ca="1">IF($B403="","",IF(Zdroj!$AS$9="ano",CONCATENATE("Okres:","
",OFFSET(Zdroj!CH$16,'k rozhodnutí'!$A402,0),"
","Právní forma","
",OFFSET(Zdroj!H$16,'k rozhodnutí'!$A402,0),"
",IF(OFFSET(Zdroj!I$16,'k rozhodnutí'!$A402,0)="","","IČO: "),OFFSET(Zdroj!I$16,'k rozhodnutí'!$A402,0),"
","B.Ú. ",IF(OFFSET(Zdroj!J$16,'k rozhodnutí'!$A402,0)="","","Anonymizováno")),CONCATENATE("Okres:","
",OFFSET(Zdroj!CH$16,'k rozhodnutí'!$A402,0),"
","Právní forma","
",OFFSET(Zdroj!H$16,'k rozhodnutí'!$A402,0),"
",IF(OFFSET(Zdroj!I$16,'k rozhodnutí'!$A402,0)="","","IČO: "),OFFSET(Zdroj!I$16,'k rozhodnutí'!$A402,0),"
","B.Ú. ",OFFSET(Zdroj!J$16,'k rozhodnutí'!$A402,0))))</f>
        <v/>
      </c>
      <c r="D404" s="3" t="str">
        <f ca="1">IF($B403="","",OFFSET(Zdroj!O$16,'k rozhodnutí'!$A402,0))</f>
        <v/>
      </c>
      <c r="E404" s="115"/>
      <c r="F404" s="18"/>
      <c r="G404" s="114"/>
      <c r="H404" s="116"/>
      <c r="I404" s="117"/>
      <c r="J404" s="110"/>
      <c r="K404" s="110"/>
      <c r="L404" s="110"/>
      <c r="M404" s="110"/>
      <c r="N404" s="110"/>
      <c r="O404" s="110"/>
      <c r="P404" s="110"/>
    </row>
    <row r="405" spans="1:16" x14ac:dyDescent="0.25">
      <c r="A405" s="49">
        <f>ROW()/3-1</f>
        <v>134</v>
      </c>
      <c r="B405" s="113"/>
      <c r="C405" s="16" t="str">
        <f ca="1">IF($B403="","",IF(Zdroj!$AS$9="ano",IF(OFFSET(Zdroj!M$16,'k rozhodnutí'!$A402,0)="","","Anonymizováno"),IF(OFFSET(Zdroj!M$16,'k rozhodnutí'!$A402,0)="","",OFFSET(Zdroj!M$16,'k rozhodnutí'!$A402,0))))</f>
        <v/>
      </c>
      <c r="D405" s="3" t="str">
        <f ca="1">IF($B403="","",CONCATENATE("Dotace bude použita na:","
",OFFSET(Zdroj!P$16,'k rozhodnutí'!$A402,0)))</f>
        <v/>
      </c>
      <c r="E405" s="115"/>
      <c r="F405" s="19" t="str">
        <f ca="1">IF($B403="","",OFFSET(Zdroj!V$16,'k rozhodnutí'!$A402,0))</f>
        <v/>
      </c>
      <c r="G405" s="23" t="str">
        <f ca="1">IF($B403="","",OFFSET(Zdroj!CC$16,'k rozhodnutí'!$A402,0))</f>
        <v/>
      </c>
      <c r="H405" s="116"/>
      <c r="I405" s="117"/>
      <c r="J405" s="110"/>
      <c r="K405" s="110"/>
      <c r="L405" s="110"/>
      <c r="M405" s="110"/>
      <c r="N405" s="110"/>
      <c r="O405" s="110"/>
      <c r="P405" s="110"/>
    </row>
    <row r="406" spans="1:16" ht="15.75" x14ac:dyDescent="0.25">
      <c r="A406" s="49"/>
      <c r="B406" s="60" t="str">
        <f ca="1">IF(OFFSET(Zdroj!$B$16,A405,0)&gt;0,A408,"")</f>
        <v/>
      </c>
      <c r="C406" s="2" t="str">
        <f ca="1">IF($B406="","",IF(Zdroj!$AS$9="ano",CONCATENATE(OFFSET(Zdroj!C$16,'k rozhodnutí'!$A405,0),"
","Anonymizováno","
",OFFSET(Zdroj!E$16,'k rozhodnutí'!$A405,0),"
",OFFSET(Zdroj!F$16,'k rozhodnutí'!$A405,0)),CONCATENATE(OFFSET(Zdroj!C$16,'k rozhodnutí'!$A405,0),"
",OFFSET(Zdroj!D$16,'k rozhodnutí'!$A405,0),"
",OFFSET(Zdroj!E$16,'k rozhodnutí'!$A405,0),"
",OFFSET(Zdroj!F$16,'k rozhodnutí'!$A405,0))))</f>
        <v/>
      </c>
      <c r="D406" s="11" t="str">
        <f ca="1">IF($B406="","",OFFSET(Zdroj!N$16,'k rozhodnutí'!$A405,0))</f>
        <v/>
      </c>
      <c r="E406" s="115" t="str">
        <f ca="1">IF($B406="","",OFFSET(Zdroj!T$16,'k rozhodnutí'!$A405,0))</f>
        <v/>
      </c>
      <c r="F406" s="19" t="str">
        <f ca="1">IF($B406="","",OFFSET(Zdroj!U$16,'k rozhodnutí'!$A405,0))</f>
        <v/>
      </c>
      <c r="G406" s="114" t="str">
        <f ca="1">IF($B406="","",OFFSET(Zdroj!W$16,'k rozhodnutí'!$A405,0))</f>
        <v/>
      </c>
      <c r="H406" s="116" t="str">
        <f ca="1">IF($B406="","",OFFSET(Zdroj!Y$16,'k rozhodnutí'!$A405,0))</f>
        <v/>
      </c>
      <c r="I406" s="117" t="str">
        <f ca="1">IF(B406="","",'k rozhodnutí detailní'!I406)</f>
        <v/>
      </c>
      <c r="J406" s="110" t="str">
        <f ca="1">IF($B406="","",OFFSET(Zdroj!Z$16,'k rozhodnutí'!$A405,0))</f>
        <v/>
      </c>
      <c r="K406" s="110" t="str">
        <f ca="1">IF($B406="","",OFFSET(Zdroj!AC$16,'k rozhodnutí'!$A405,0))</f>
        <v/>
      </c>
      <c r="L406" s="110" t="str">
        <f ca="1">IF($B406="","",OFFSET(Zdroj!AD$16,'k rozhodnutí'!$A405,0))</f>
        <v/>
      </c>
      <c r="M406" s="110" t="str">
        <f ca="1">IF($B406="","",OFFSET(Zdroj!AE$16,'k rozhodnutí'!$A405,0))</f>
        <v/>
      </c>
      <c r="N406" s="110" t="str">
        <f ca="1">IF($B406="","",OFFSET(Zdroj!AF$16,'k rozhodnutí'!$A405,0))</f>
        <v/>
      </c>
      <c r="O406" s="110" t="str">
        <f ca="1">IF($B406="","",OFFSET(Zdroj!AG$16,'k rozhodnutí'!$A405,0))</f>
        <v/>
      </c>
      <c r="P406" s="110" t="str">
        <f ca="1">IF($B406="","",OFFSET(Zdroj!AH$16,'k rozhodnutí'!$A405,0))</f>
        <v/>
      </c>
    </row>
    <row r="407" spans="1:16" x14ac:dyDescent="0.25">
      <c r="A407" s="49"/>
      <c r="B407" s="113" t="str">
        <f ca="1">IF(OFFSET(Zdroj!$B$16,A405,0)&gt;0,OFFSET(Zdroj!$B$16,A405,0)+0,"")</f>
        <v/>
      </c>
      <c r="C407" s="2" t="str">
        <f ca="1">IF($B406="","",IF(Zdroj!$AS$9="ano",CONCATENATE("Okres:","
",OFFSET(Zdroj!CH$16,'k rozhodnutí'!$A405,0),"
","Právní forma","
",OFFSET(Zdroj!H$16,'k rozhodnutí'!$A405,0),"
",IF(OFFSET(Zdroj!I$16,'k rozhodnutí'!$A405,0)="","","IČO: "),OFFSET(Zdroj!I$16,'k rozhodnutí'!$A405,0),"
","B.Ú. ",IF(OFFSET(Zdroj!J$16,'k rozhodnutí'!$A405,0)="","","Anonymizováno")),CONCATENATE("Okres:","
",OFFSET(Zdroj!CH$16,'k rozhodnutí'!$A405,0),"
","Právní forma","
",OFFSET(Zdroj!H$16,'k rozhodnutí'!$A405,0),"
",IF(OFFSET(Zdroj!I$16,'k rozhodnutí'!$A405,0)="","","IČO: "),OFFSET(Zdroj!I$16,'k rozhodnutí'!$A405,0),"
","B.Ú. ",OFFSET(Zdroj!J$16,'k rozhodnutí'!$A405,0))))</f>
        <v/>
      </c>
      <c r="D407" s="3" t="str">
        <f ca="1">IF($B406="","",OFFSET(Zdroj!O$16,'k rozhodnutí'!$A405,0))</f>
        <v/>
      </c>
      <c r="E407" s="115"/>
      <c r="F407" s="18"/>
      <c r="G407" s="114"/>
      <c r="H407" s="116"/>
      <c r="I407" s="117"/>
      <c r="J407" s="110"/>
      <c r="K407" s="110"/>
      <c r="L407" s="110"/>
      <c r="M407" s="110"/>
      <c r="N407" s="110"/>
      <c r="O407" s="110"/>
      <c r="P407" s="110"/>
    </row>
    <row r="408" spans="1:16" x14ac:dyDescent="0.25">
      <c r="A408" s="49">
        <f>ROW()/3-1</f>
        <v>135</v>
      </c>
      <c r="B408" s="113"/>
      <c r="C408" s="16" t="str">
        <f ca="1">IF($B406="","",IF(Zdroj!$AS$9="ano",IF(OFFSET(Zdroj!M$16,'k rozhodnutí'!$A405,0)="","","Anonymizováno"),IF(OFFSET(Zdroj!M$16,'k rozhodnutí'!$A405,0)="","",OFFSET(Zdroj!M$16,'k rozhodnutí'!$A405,0))))</f>
        <v/>
      </c>
      <c r="D408" s="3" t="str">
        <f ca="1">IF($B406="","",CONCATENATE("Dotace bude použita na:","
",OFFSET(Zdroj!P$16,'k rozhodnutí'!$A405,0)))</f>
        <v/>
      </c>
      <c r="E408" s="115"/>
      <c r="F408" s="19" t="str">
        <f ca="1">IF($B406="","",OFFSET(Zdroj!V$16,'k rozhodnutí'!$A405,0))</f>
        <v/>
      </c>
      <c r="G408" s="23" t="str">
        <f ca="1">IF($B406="","",OFFSET(Zdroj!CC$16,'k rozhodnutí'!$A405,0))</f>
        <v/>
      </c>
      <c r="H408" s="116"/>
      <c r="I408" s="117"/>
      <c r="J408" s="110"/>
      <c r="K408" s="110"/>
      <c r="L408" s="110"/>
      <c r="M408" s="110"/>
      <c r="N408" s="110"/>
      <c r="O408" s="110"/>
      <c r="P408" s="110"/>
    </row>
    <row r="409" spans="1:16" ht="15.75" x14ac:dyDescent="0.25">
      <c r="A409" s="49"/>
      <c r="B409" s="60" t="str">
        <f ca="1">IF(OFFSET(Zdroj!$B$16,A408,0)&gt;0,A411,"")</f>
        <v/>
      </c>
      <c r="C409" s="2" t="str">
        <f ca="1">IF($B409="","",IF(Zdroj!$AS$9="ano",CONCATENATE(OFFSET(Zdroj!C$16,'k rozhodnutí'!$A408,0),"
","Anonymizováno","
",OFFSET(Zdroj!E$16,'k rozhodnutí'!$A408,0),"
",OFFSET(Zdroj!F$16,'k rozhodnutí'!$A408,0)),CONCATENATE(OFFSET(Zdroj!C$16,'k rozhodnutí'!$A408,0),"
",OFFSET(Zdroj!D$16,'k rozhodnutí'!$A408,0),"
",OFFSET(Zdroj!E$16,'k rozhodnutí'!$A408,0),"
",OFFSET(Zdroj!F$16,'k rozhodnutí'!$A408,0))))</f>
        <v/>
      </c>
      <c r="D409" s="11" t="str">
        <f ca="1">IF($B409="","",OFFSET(Zdroj!N$16,'k rozhodnutí'!$A408,0))</f>
        <v/>
      </c>
      <c r="E409" s="115" t="str">
        <f ca="1">IF($B409="","",OFFSET(Zdroj!T$16,'k rozhodnutí'!$A408,0))</f>
        <v/>
      </c>
      <c r="F409" s="19" t="str">
        <f ca="1">IF($B409="","",OFFSET(Zdroj!U$16,'k rozhodnutí'!$A408,0))</f>
        <v/>
      </c>
      <c r="G409" s="114" t="str">
        <f ca="1">IF($B409="","",OFFSET(Zdroj!W$16,'k rozhodnutí'!$A408,0))</f>
        <v/>
      </c>
      <c r="H409" s="116" t="str">
        <f ca="1">IF($B409="","",OFFSET(Zdroj!Y$16,'k rozhodnutí'!$A408,0))</f>
        <v/>
      </c>
      <c r="I409" s="117" t="str">
        <f ca="1">IF(B409="","",'k rozhodnutí detailní'!I409)</f>
        <v/>
      </c>
      <c r="J409" s="110" t="str">
        <f ca="1">IF($B409="","",OFFSET(Zdroj!Z$16,'k rozhodnutí'!$A408,0))</f>
        <v/>
      </c>
      <c r="K409" s="110" t="str">
        <f ca="1">IF($B409="","",OFFSET(Zdroj!AC$16,'k rozhodnutí'!$A408,0))</f>
        <v/>
      </c>
      <c r="L409" s="110" t="str">
        <f ca="1">IF($B409="","",OFFSET(Zdroj!AD$16,'k rozhodnutí'!$A408,0))</f>
        <v/>
      </c>
      <c r="M409" s="110" t="str">
        <f ca="1">IF($B409="","",OFFSET(Zdroj!AE$16,'k rozhodnutí'!$A408,0))</f>
        <v/>
      </c>
      <c r="N409" s="110" t="str">
        <f ca="1">IF($B409="","",OFFSET(Zdroj!AF$16,'k rozhodnutí'!$A408,0))</f>
        <v/>
      </c>
      <c r="O409" s="110" t="str">
        <f ca="1">IF($B409="","",OFFSET(Zdroj!AG$16,'k rozhodnutí'!$A408,0))</f>
        <v/>
      </c>
      <c r="P409" s="110" t="str">
        <f ca="1">IF($B409="","",OFFSET(Zdroj!AH$16,'k rozhodnutí'!$A408,0))</f>
        <v/>
      </c>
    </row>
    <row r="410" spans="1:16" x14ac:dyDescent="0.25">
      <c r="A410" s="49"/>
      <c r="B410" s="113" t="str">
        <f ca="1">IF(OFFSET(Zdroj!$B$16,A408,0)&gt;0,OFFSET(Zdroj!$B$16,A408,0)+0,"")</f>
        <v/>
      </c>
      <c r="C410" s="2" t="str">
        <f ca="1">IF($B409="","",IF(Zdroj!$AS$9="ano",CONCATENATE("Okres:","
",OFFSET(Zdroj!CH$16,'k rozhodnutí'!$A408,0),"
","Právní forma","
",OFFSET(Zdroj!H$16,'k rozhodnutí'!$A408,0),"
",IF(OFFSET(Zdroj!I$16,'k rozhodnutí'!$A408,0)="","","IČO: "),OFFSET(Zdroj!I$16,'k rozhodnutí'!$A408,0),"
","B.Ú. ",IF(OFFSET(Zdroj!J$16,'k rozhodnutí'!$A408,0)="","","Anonymizováno")),CONCATENATE("Okres:","
",OFFSET(Zdroj!CH$16,'k rozhodnutí'!$A408,0),"
","Právní forma","
",OFFSET(Zdroj!H$16,'k rozhodnutí'!$A408,0),"
",IF(OFFSET(Zdroj!I$16,'k rozhodnutí'!$A408,0)="","","IČO: "),OFFSET(Zdroj!I$16,'k rozhodnutí'!$A408,0),"
","B.Ú. ",OFFSET(Zdroj!J$16,'k rozhodnutí'!$A408,0))))</f>
        <v/>
      </c>
      <c r="D410" s="3" t="str">
        <f ca="1">IF($B409="","",OFFSET(Zdroj!O$16,'k rozhodnutí'!$A408,0))</f>
        <v/>
      </c>
      <c r="E410" s="115"/>
      <c r="F410" s="18"/>
      <c r="G410" s="114"/>
      <c r="H410" s="116"/>
      <c r="I410" s="117"/>
      <c r="J410" s="110"/>
      <c r="K410" s="110"/>
      <c r="L410" s="110"/>
      <c r="M410" s="110"/>
      <c r="N410" s="110"/>
      <c r="O410" s="110"/>
      <c r="P410" s="110"/>
    </row>
    <row r="411" spans="1:16" x14ac:dyDescent="0.25">
      <c r="A411" s="49">
        <f>ROW()/3-1</f>
        <v>136</v>
      </c>
      <c r="B411" s="113"/>
      <c r="C411" s="16" t="str">
        <f ca="1">IF($B409="","",IF(Zdroj!$AS$9="ano",IF(OFFSET(Zdroj!M$16,'k rozhodnutí'!$A408,0)="","","Anonymizováno"),IF(OFFSET(Zdroj!M$16,'k rozhodnutí'!$A408,0)="","",OFFSET(Zdroj!M$16,'k rozhodnutí'!$A408,0))))</f>
        <v/>
      </c>
      <c r="D411" s="3" t="str">
        <f ca="1">IF($B409="","",CONCATENATE("Dotace bude použita na:","
",OFFSET(Zdroj!P$16,'k rozhodnutí'!$A408,0)))</f>
        <v/>
      </c>
      <c r="E411" s="115"/>
      <c r="F411" s="19" t="str">
        <f ca="1">IF($B409="","",OFFSET(Zdroj!V$16,'k rozhodnutí'!$A408,0))</f>
        <v/>
      </c>
      <c r="G411" s="23" t="str">
        <f ca="1">IF($B409="","",OFFSET(Zdroj!CC$16,'k rozhodnutí'!$A408,0))</f>
        <v/>
      </c>
      <c r="H411" s="116"/>
      <c r="I411" s="117"/>
      <c r="J411" s="110"/>
      <c r="K411" s="110"/>
      <c r="L411" s="110"/>
      <c r="M411" s="110"/>
      <c r="N411" s="110"/>
      <c r="O411" s="110"/>
      <c r="P411" s="110"/>
    </row>
    <row r="412" spans="1:16" ht="15.75" x14ac:dyDescent="0.25">
      <c r="A412" s="49"/>
      <c r="B412" s="60" t="str">
        <f ca="1">IF(OFFSET(Zdroj!$B$16,A411,0)&gt;0,A414,"")</f>
        <v/>
      </c>
      <c r="C412" s="2" t="str">
        <f ca="1">IF($B412="","",IF(Zdroj!$AS$9="ano",CONCATENATE(OFFSET(Zdroj!C$16,'k rozhodnutí'!$A411,0),"
","Anonymizováno","
",OFFSET(Zdroj!E$16,'k rozhodnutí'!$A411,0),"
",OFFSET(Zdroj!F$16,'k rozhodnutí'!$A411,0)),CONCATENATE(OFFSET(Zdroj!C$16,'k rozhodnutí'!$A411,0),"
",OFFSET(Zdroj!D$16,'k rozhodnutí'!$A411,0),"
",OFFSET(Zdroj!E$16,'k rozhodnutí'!$A411,0),"
",OFFSET(Zdroj!F$16,'k rozhodnutí'!$A411,0))))</f>
        <v/>
      </c>
      <c r="D412" s="11" t="str">
        <f ca="1">IF($B412="","",OFFSET(Zdroj!N$16,'k rozhodnutí'!$A411,0))</f>
        <v/>
      </c>
      <c r="E412" s="115" t="str">
        <f ca="1">IF($B412="","",OFFSET(Zdroj!T$16,'k rozhodnutí'!$A411,0))</f>
        <v/>
      </c>
      <c r="F412" s="19" t="str">
        <f ca="1">IF($B412="","",OFFSET(Zdroj!U$16,'k rozhodnutí'!$A411,0))</f>
        <v/>
      </c>
      <c r="G412" s="114" t="str">
        <f ca="1">IF($B412="","",OFFSET(Zdroj!W$16,'k rozhodnutí'!$A411,0))</f>
        <v/>
      </c>
      <c r="H412" s="116" t="str">
        <f ca="1">IF($B412="","",OFFSET(Zdroj!Y$16,'k rozhodnutí'!$A411,0))</f>
        <v/>
      </c>
      <c r="I412" s="117" t="str">
        <f ca="1">IF(B412="","",'k rozhodnutí detailní'!I412)</f>
        <v/>
      </c>
      <c r="J412" s="110" t="str">
        <f ca="1">IF($B412="","",OFFSET(Zdroj!Z$16,'k rozhodnutí'!$A411,0))</f>
        <v/>
      </c>
      <c r="K412" s="110" t="str">
        <f ca="1">IF($B412="","",OFFSET(Zdroj!AC$16,'k rozhodnutí'!$A411,0))</f>
        <v/>
      </c>
      <c r="L412" s="110" t="str">
        <f ca="1">IF($B412="","",OFFSET(Zdroj!AD$16,'k rozhodnutí'!$A411,0))</f>
        <v/>
      </c>
      <c r="M412" s="110" t="str">
        <f ca="1">IF($B412="","",OFFSET(Zdroj!AE$16,'k rozhodnutí'!$A411,0))</f>
        <v/>
      </c>
      <c r="N412" s="110" t="str">
        <f ca="1">IF($B412="","",OFFSET(Zdroj!AF$16,'k rozhodnutí'!$A411,0))</f>
        <v/>
      </c>
      <c r="O412" s="110" t="str">
        <f ca="1">IF($B412="","",OFFSET(Zdroj!AG$16,'k rozhodnutí'!$A411,0))</f>
        <v/>
      </c>
      <c r="P412" s="110" t="str">
        <f ca="1">IF($B412="","",OFFSET(Zdroj!AH$16,'k rozhodnutí'!$A411,0))</f>
        <v/>
      </c>
    </row>
    <row r="413" spans="1:16" x14ac:dyDescent="0.25">
      <c r="A413" s="49"/>
      <c r="B413" s="113" t="str">
        <f ca="1">IF(OFFSET(Zdroj!$B$16,A411,0)&gt;0,OFFSET(Zdroj!$B$16,A411,0)+0,"")</f>
        <v/>
      </c>
      <c r="C413" s="2" t="str">
        <f ca="1">IF($B412="","",IF(Zdroj!$AS$9="ano",CONCATENATE("Okres:","
",OFFSET(Zdroj!CH$16,'k rozhodnutí'!$A411,0),"
","Právní forma","
",OFFSET(Zdroj!H$16,'k rozhodnutí'!$A411,0),"
",IF(OFFSET(Zdroj!I$16,'k rozhodnutí'!$A411,0)="","","IČO: "),OFFSET(Zdroj!I$16,'k rozhodnutí'!$A411,0),"
","B.Ú. ",IF(OFFSET(Zdroj!J$16,'k rozhodnutí'!$A411,0)="","","Anonymizováno")),CONCATENATE("Okres:","
",OFFSET(Zdroj!CH$16,'k rozhodnutí'!$A411,0),"
","Právní forma","
",OFFSET(Zdroj!H$16,'k rozhodnutí'!$A411,0),"
",IF(OFFSET(Zdroj!I$16,'k rozhodnutí'!$A411,0)="","","IČO: "),OFFSET(Zdroj!I$16,'k rozhodnutí'!$A411,0),"
","B.Ú. ",OFFSET(Zdroj!J$16,'k rozhodnutí'!$A411,0))))</f>
        <v/>
      </c>
      <c r="D413" s="3" t="str">
        <f ca="1">IF($B412="","",OFFSET(Zdroj!O$16,'k rozhodnutí'!$A411,0))</f>
        <v/>
      </c>
      <c r="E413" s="115"/>
      <c r="F413" s="18"/>
      <c r="G413" s="114"/>
      <c r="H413" s="116"/>
      <c r="I413" s="117"/>
      <c r="J413" s="110"/>
      <c r="K413" s="110"/>
      <c r="L413" s="110"/>
      <c r="M413" s="110"/>
      <c r="N413" s="110"/>
      <c r="O413" s="110"/>
      <c r="P413" s="110"/>
    </row>
    <row r="414" spans="1:16" x14ac:dyDescent="0.25">
      <c r="A414" s="49">
        <f>ROW()/3-1</f>
        <v>137</v>
      </c>
      <c r="B414" s="113"/>
      <c r="C414" s="16" t="str">
        <f ca="1">IF($B412="","",IF(Zdroj!$AS$9="ano",IF(OFFSET(Zdroj!M$16,'k rozhodnutí'!$A411,0)="","","Anonymizováno"),IF(OFFSET(Zdroj!M$16,'k rozhodnutí'!$A411,0)="","",OFFSET(Zdroj!M$16,'k rozhodnutí'!$A411,0))))</f>
        <v/>
      </c>
      <c r="D414" s="3" t="str">
        <f ca="1">IF($B412="","",CONCATENATE("Dotace bude použita na:","
",OFFSET(Zdroj!P$16,'k rozhodnutí'!$A411,0)))</f>
        <v/>
      </c>
      <c r="E414" s="115"/>
      <c r="F414" s="19" t="str">
        <f ca="1">IF($B412="","",OFFSET(Zdroj!V$16,'k rozhodnutí'!$A411,0))</f>
        <v/>
      </c>
      <c r="G414" s="23" t="str">
        <f ca="1">IF($B412="","",OFFSET(Zdroj!CC$16,'k rozhodnutí'!$A411,0))</f>
        <v/>
      </c>
      <c r="H414" s="116"/>
      <c r="I414" s="117"/>
      <c r="J414" s="110"/>
      <c r="K414" s="110"/>
      <c r="L414" s="110"/>
      <c r="M414" s="110"/>
      <c r="N414" s="110"/>
      <c r="O414" s="110"/>
      <c r="P414" s="110"/>
    </row>
    <row r="415" spans="1:16" ht="15.75" x14ac:dyDescent="0.25">
      <c r="A415" s="49"/>
      <c r="B415" s="60" t="str">
        <f ca="1">IF(OFFSET(Zdroj!$B$16,A414,0)&gt;0,A417,"")</f>
        <v/>
      </c>
      <c r="C415" s="2" t="str">
        <f ca="1">IF($B415="","",IF(Zdroj!$AS$9="ano",CONCATENATE(OFFSET(Zdroj!C$16,'k rozhodnutí'!$A414,0),"
","Anonymizováno","
",OFFSET(Zdroj!E$16,'k rozhodnutí'!$A414,0),"
",OFFSET(Zdroj!F$16,'k rozhodnutí'!$A414,0)),CONCATENATE(OFFSET(Zdroj!C$16,'k rozhodnutí'!$A414,0),"
",OFFSET(Zdroj!D$16,'k rozhodnutí'!$A414,0),"
",OFFSET(Zdroj!E$16,'k rozhodnutí'!$A414,0),"
",OFFSET(Zdroj!F$16,'k rozhodnutí'!$A414,0))))</f>
        <v/>
      </c>
      <c r="D415" s="11" t="str">
        <f ca="1">IF($B415="","",OFFSET(Zdroj!N$16,'k rozhodnutí'!$A414,0))</f>
        <v/>
      </c>
      <c r="E415" s="115" t="str">
        <f ca="1">IF($B415="","",OFFSET(Zdroj!T$16,'k rozhodnutí'!$A414,0))</f>
        <v/>
      </c>
      <c r="F415" s="19" t="str">
        <f ca="1">IF($B415="","",OFFSET(Zdroj!U$16,'k rozhodnutí'!$A414,0))</f>
        <v/>
      </c>
      <c r="G415" s="114" t="str">
        <f ca="1">IF($B415="","",OFFSET(Zdroj!W$16,'k rozhodnutí'!$A414,0))</f>
        <v/>
      </c>
      <c r="H415" s="116" t="str">
        <f ca="1">IF($B415="","",OFFSET(Zdroj!Y$16,'k rozhodnutí'!$A414,0))</f>
        <v/>
      </c>
      <c r="I415" s="117" t="str">
        <f ca="1">IF(B415="","",'k rozhodnutí detailní'!I415)</f>
        <v/>
      </c>
      <c r="J415" s="110" t="str">
        <f ca="1">IF($B415="","",OFFSET(Zdroj!Z$16,'k rozhodnutí'!$A414,0))</f>
        <v/>
      </c>
      <c r="K415" s="110" t="str">
        <f ca="1">IF($B415="","",OFFSET(Zdroj!AC$16,'k rozhodnutí'!$A414,0))</f>
        <v/>
      </c>
      <c r="L415" s="110" t="str">
        <f ca="1">IF($B415="","",OFFSET(Zdroj!AD$16,'k rozhodnutí'!$A414,0))</f>
        <v/>
      </c>
      <c r="M415" s="110" t="str">
        <f ca="1">IF($B415="","",OFFSET(Zdroj!AE$16,'k rozhodnutí'!$A414,0))</f>
        <v/>
      </c>
      <c r="N415" s="110" t="str">
        <f ca="1">IF($B415="","",OFFSET(Zdroj!AF$16,'k rozhodnutí'!$A414,0))</f>
        <v/>
      </c>
      <c r="O415" s="110" t="str">
        <f ca="1">IF($B415="","",OFFSET(Zdroj!AG$16,'k rozhodnutí'!$A414,0))</f>
        <v/>
      </c>
      <c r="P415" s="110" t="str">
        <f ca="1">IF($B415="","",OFFSET(Zdroj!AH$16,'k rozhodnutí'!$A414,0))</f>
        <v/>
      </c>
    </row>
    <row r="416" spans="1:16" x14ac:dyDescent="0.25">
      <c r="A416" s="49"/>
      <c r="B416" s="113" t="str">
        <f ca="1">IF(OFFSET(Zdroj!$B$16,A414,0)&gt;0,OFFSET(Zdroj!$B$16,A414,0)+0,"")</f>
        <v/>
      </c>
      <c r="C416" s="2" t="str">
        <f ca="1">IF($B415="","",IF(Zdroj!$AS$9="ano",CONCATENATE("Okres:","
",OFFSET(Zdroj!CH$16,'k rozhodnutí'!$A414,0),"
","Právní forma","
",OFFSET(Zdroj!H$16,'k rozhodnutí'!$A414,0),"
",IF(OFFSET(Zdroj!I$16,'k rozhodnutí'!$A414,0)="","","IČO: "),OFFSET(Zdroj!I$16,'k rozhodnutí'!$A414,0),"
","B.Ú. ",IF(OFFSET(Zdroj!J$16,'k rozhodnutí'!$A414,0)="","","Anonymizováno")),CONCATENATE("Okres:","
",OFFSET(Zdroj!CH$16,'k rozhodnutí'!$A414,0),"
","Právní forma","
",OFFSET(Zdroj!H$16,'k rozhodnutí'!$A414,0),"
",IF(OFFSET(Zdroj!I$16,'k rozhodnutí'!$A414,0)="","","IČO: "),OFFSET(Zdroj!I$16,'k rozhodnutí'!$A414,0),"
","B.Ú. ",OFFSET(Zdroj!J$16,'k rozhodnutí'!$A414,0))))</f>
        <v/>
      </c>
      <c r="D416" s="3" t="str">
        <f ca="1">IF($B415="","",OFFSET(Zdroj!O$16,'k rozhodnutí'!$A414,0))</f>
        <v/>
      </c>
      <c r="E416" s="115"/>
      <c r="F416" s="18"/>
      <c r="G416" s="114"/>
      <c r="H416" s="116"/>
      <c r="I416" s="117"/>
      <c r="J416" s="110"/>
      <c r="K416" s="110"/>
      <c r="L416" s="110"/>
      <c r="M416" s="110"/>
      <c r="N416" s="110"/>
      <c r="O416" s="110"/>
      <c r="P416" s="110"/>
    </row>
    <row r="417" spans="1:16" x14ac:dyDescent="0.25">
      <c r="A417" s="49">
        <f>ROW()/3-1</f>
        <v>138</v>
      </c>
      <c r="B417" s="113"/>
      <c r="C417" s="16" t="str">
        <f ca="1">IF($B415="","",IF(Zdroj!$AS$9="ano",IF(OFFSET(Zdroj!M$16,'k rozhodnutí'!$A414,0)="","","Anonymizováno"),IF(OFFSET(Zdroj!M$16,'k rozhodnutí'!$A414,0)="","",OFFSET(Zdroj!M$16,'k rozhodnutí'!$A414,0))))</f>
        <v/>
      </c>
      <c r="D417" s="3" t="str">
        <f ca="1">IF($B415="","",CONCATENATE("Dotace bude použita na:","
",OFFSET(Zdroj!P$16,'k rozhodnutí'!$A414,0)))</f>
        <v/>
      </c>
      <c r="E417" s="115"/>
      <c r="F417" s="19" t="str">
        <f ca="1">IF($B415="","",OFFSET(Zdroj!V$16,'k rozhodnutí'!$A414,0))</f>
        <v/>
      </c>
      <c r="G417" s="23" t="str">
        <f ca="1">IF($B415="","",OFFSET(Zdroj!CC$16,'k rozhodnutí'!$A414,0))</f>
        <v/>
      </c>
      <c r="H417" s="116"/>
      <c r="I417" s="117"/>
      <c r="J417" s="110"/>
      <c r="K417" s="110"/>
      <c r="L417" s="110"/>
      <c r="M417" s="110"/>
      <c r="N417" s="110"/>
      <c r="O417" s="110"/>
      <c r="P417" s="110"/>
    </row>
    <row r="418" spans="1:16" ht="15.75" x14ac:dyDescent="0.25">
      <c r="A418" s="49"/>
      <c r="B418" s="60" t="str">
        <f ca="1">IF(OFFSET(Zdroj!$B$16,A417,0)&gt;0,A420,"")</f>
        <v/>
      </c>
      <c r="C418" s="2" t="str">
        <f ca="1">IF($B418="","",IF(Zdroj!$AS$9="ano",CONCATENATE(OFFSET(Zdroj!C$16,'k rozhodnutí'!$A417,0),"
","Anonymizováno","
",OFFSET(Zdroj!E$16,'k rozhodnutí'!$A417,0),"
",OFFSET(Zdroj!F$16,'k rozhodnutí'!$A417,0)),CONCATENATE(OFFSET(Zdroj!C$16,'k rozhodnutí'!$A417,0),"
",OFFSET(Zdroj!D$16,'k rozhodnutí'!$A417,0),"
",OFFSET(Zdroj!E$16,'k rozhodnutí'!$A417,0),"
",OFFSET(Zdroj!F$16,'k rozhodnutí'!$A417,0))))</f>
        <v/>
      </c>
      <c r="D418" s="11" t="str">
        <f ca="1">IF($B418="","",OFFSET(Zdroj!N$16,'k rozhodnutí'!$A417,0))</f>
        <v/>
      </c>
      <c r="E418" s="115" t="str">
        <f ca="1">IF($B418="","",OFFSET(Zdroj!T$16,'k rozhodnutí'!$A417,0))</f>
        <v/>
      </c>
      <c r="F418" s="19" t="str">
        <f ca="1">IF($B418="","",OFFSET(Zdroj!U$16,'k rozhodnutí'!$A417,0))</f>
        <v/>
      </c>
      <c r="G418" s="114" t="str">
        <f ca="1">IF($B418="","",OFFSET(Zdroj!W$16,'k rozhodnutí'!$A417,0))</f>
        <v/>
      </c>
      <c r="H418" s="116" t="str">
        <f ca="1">IF($B418="","",OFFSET(Zdroj!Y$16,'k rozhodnutí'!$A417,0))</f>
        <v/>
      </c>
      <c r="I418" s="117" t="str">
        <f ca="1">IF(B418="","",'k rozhodnutí detailní'!I418)</f>
        <v/>
      </c>
      <c r="J418" s="110" t="str">
        <f ca="1">IF($B418="","",OFFSET(Zdroj!Z$16,'k rozhodnutí'!$A417,0))</f>
        <v/>
      </c>
      <c r="K418" s="110" t="str">
        <f ca="1">IF($B418="","",OFFSET(Zdroj!AC$16,'k rozhodnutí'!$A417,0))</f>
        <v/>
      </c>
      <c r="L418" s="110" t="str">
        <f ca="1">IF($B418="","",OFFSET(Zdroj!AD$16,'k rozhodnutí'!$A417,0))</f>
        <v/>
      </c>
      <c r="M418" s="110" t="str">
        <f ca="1">IF($B418="","",OFFSET(Zdroj!AE$16,'k rozhodnutí'!$A417,0))</f>
        <v/>
      </c>
      <c r="N418" s="110" t="str">
        <f ca="1">IF($B418="","",OFFSET(Zdroj!AF$16,'k rozhodnutí'!$A417,0))</f>
        <v/>
      </c>
      <c r="O418" s="110" t="str">
        <f ca="1">IF($B418="","",OFFSET(Zdroj!AG$16,'k rozhodnutí'!$A417,0))</f>
        <v/>
      </c>
      <c r="P418" s="110" t="str">
        <f ca="1">IF($B418="","",OFFSET(Zdroj!AH$16,'k rozhodnutí'!$A417,0))</f>
        <v/>
      </c>
    </row>
    <row r="419" spans="1:16" x14ac:dyDescent="0.25">
      <c r="A419" s="49"/>
      <c r="B419" s="113" t="str">
        <f ca="1">IF(OFFSET(Zdroj!$B$16,A417,0)&gt;0,OFFSET(Zdroj!$B$16,A417,0)+0,"")</f>
        <v/>
      </c>
      <c r="C419" s="2" t="str">
        <f ca="1">IF($B418="","",IF(Zdroj!$AS$9="ano",CONCATENATE("Okres:","
",OFFSET(Zdroj!CH$16,'k rozhodnutí'!$A417,0),"
","Právní forma","
",OFFSET(Zdroj!H$16,'k rozhodnutí'!$A417,0),"
",IF(OFFSET(Zdroj!I$16,'k rozhodnutí'!$A417,0)="","","IČO: "),OFFSET(Zdroj!I$16,'k rozhodnutí'!$A417,0),"
","B.Ú. ",IF(OFFSET(Zdroj!J$16,'k rozhodnutí'!$A417,0)="","","Anonymizováno")),CONCATENATE("Okres:","
",OFFSET(Zdroj!CH$16,'k rozhodnutí'!$A417,0),"
","Právní forma","
",OFFSET(Zdroj!H$16,'k rozhodnutí'!$A417,0),"
",IF(OFFSET(Zdroj!I$16,'k rozhodnutí'!$A417,0)="","","IČO: "),OFFSET(Zdroj!I$16,'k rozhodnutí'!$A417,0),"
","B.Ú. ",OFFSET(Zdroj!J$16,'k rozhodnutí'!$A417,0))))</f>
        <v/>
      </c>
      <c r="D419" s="3" t="str">
        <f ca="1">IF($B418="","",OFFSET(Zdroj!O$16,'k rozhodnutí'!$A417,0))</f>
        <v/>
      </c>
      <c r="E419" s="115"/>
      <c r="F419" s="18"/>
      <c r="G419" s="114"/>
      <c r="H419" s="116"/>
      <c r="I419" s="117"/>
      <c r="J419" s="110"/>
      <c r="K419" s="110"/>
      <c r="L419" s="110"/>
      <c r="M419" s="110"/>
      <c r="N419" s="110"/>
      <c r="O419" s="110"/>
      <c r="P419" s="110"/>
    </row>
    <row r="420" spans="1:16" x14ac:dyDescent="0.25">
      <c r="A420" s="49">
        <f>ROW()/3-1</f>
        <v>139</v>
      </c>
      <c r="B420" s="113"/>
      <c r="C420" s="16" t="str">
        <f ca="1">IF($B418="","",IF(Zdroj!$AS$9="ano",IF(OFFSET(Zdroj!M$16,'k rozhodnutí'!$A417,0)="","","Anonymizováno"),IF(OFFSET(Zdroj!M$16,'k rozhodnutí'!$A417,0)="","",OFFSET(Zdroj!M$16,'k rozhodnutí'!$A417,0))))</f>
        <v/>
      </c>
      <c r="D420" s="3" t="str">
        <f ca="1">IF($B418="","",CONCATENATE("Dotace bude použita na:","
",OFFSET(Zdroj!P$16,'k rozhodnutí'!$A417,0)))</f>
        <v/>
      </c>
      <c r="E420" s="115"/>
      <c r="F420" s="19" t="str">
        <f ca="1">IF($B418="","",OFFSET(Zdroj!V$16,'k rozhodnutí'!$A417,0))</f>
        <v/>
      </c>
      <c r="G420" s="23" t="str">
        <f ca="1">IF($B418="","",OFFSET(Zdroj!CC$16,'k rozhodnutí'!$A417,0))</f>
        <v/>
      </c>
      <c r="H420" s="116"/>
      <c r="I420" s="117"/>
      <c r="J420" s="110"/>
      <c r="K420" s="110"/>
      <c r="L420" s="110"/>
      <c r="M420" s="110"/>
      <c r="N420" s="110"/>
      <c r="O420" s="110"/>
      <c r="P420" s="110"/>
    </row>
    <row r="421" spans="1:16" ht="15.75" x14ac:dyDescent="0.25">
      <c r="A421" s="49"/>
      <c r="B421" s="60" t="str">
        <f ca="1">IF(OFFSET(Zdroj!$B$16,A420,0)&gt;0,A423,"")</f>
        <v/>
      </c>
      <c r="C421" s="2" t="str">
        <f ca="1">IF($B421="","",IF(Zdroj!$AS$9="ano",CONCATENATE(OFFSET(Zdroj!C$16,'k rozhodnutí'!$A420,0),"
","Anonymizováno","
",OFFSET(Zdroj!E$16,'k rozhodnutí'!$A420,0),"
",OFFSET(Zdroj!F$16,'k rozhodnutí'!$A420,0)),CONCATENATE(OFFSET(Zdroj!C$16,'k rozhodnutí'!$A420,0),"
",OFFSET(Zdroj!D$16,'k rozhodnutí'!$A420,0),"
",OFFSET(Zdroj!E$16,'k rozhodnutí'!$A420,0),"
",OFFSET(Zdroj!F$16,'k rozhodnutí'!$A420,0))))</f>
        <v/>
      </c>
      <c r="D421" s="11" t="str">
        <f ca="1">IF($B421="","",OFFSET(Zdroj!N$16,'k rozhodnutí'!$A420,0))</f>
        <v/>
      </c>
      <c r="E421" s="115" t="str">
        <f ca="1">IF($B421="","",OFFSET(Zdroj!T$16,'k rozhodnutí'!$A420,0))</f>
        <v/>
      </c>
      <c r="F421" s="19" t="str">
        <f ca="1">IF($B421="","",OFFSET(Zdroj!U$16,'k rozhodnutí'!$A420,0))</f>
        <v/>
      </c>
      <c r="G421" s="114" t="str">
        <f ca="1">IF($B421="","",OFFSET(Zdroj!W$16,'k rozhodnutí'!$A420,0))</f>
        <v/>
      </c>
      <c r="H421" s="116" t="str">
        <f ca="1">IF($B421="","",OFFSET(Zdroj!Y$16,'k rozhodnutí'!$A420,0))</f>
        <v/>
      </c>
      <c r="I421" s="117" t="str">
        <f ca="1">IF(B421="","",'k rozhodnutí detailní'!I421)</f>
        <v/>
      </c>
      <c r="J421" s="110" t="str">
        <f ca="1">IF($B421="","",OFFSET(Zdroj!Z$16,'k rozhodnutí'!$A420,0))</f>
        <v/>
      </c>
      <c r="K421" s="110" t="str">
        <f ca="1">IF($B421="","",OFFSET(Zdroj!AC$16,'k rozhodnutí'!$A420,0))</f>
        <v/>
      </c>
      <c r="L421" s="110" t="str">
        <f ca="1">IF($B421="","",OFFSET(Zdroj!AD$16,'k rozhodnutí'!$A420,0))</f>
        <v/>
      </c>
      <c r="M421" s="110" t="str">
        <f ca="1">IF($B421="","",OFFSET(Zdroj!AE$16,'k rozhodnutí'!$A420,0))</f>
        <v/>
      </c>
      <c r="N421" s="110" t="str">
        <f ca="1">IF($B421="","",OFFSET(Zdroj!AF$16,'k rozhodnutí'!$A420,0))</f>
        <v/>
      </c>
      <c r="O421" s="110" t="str">
        <f ca="1">IF($B421="","",OFFSET(Zdroj!AG$16,'k rozhodnutí'!$A420,0))</f>
        <v/>
      </c>
      <c r="P421" s="110" t="str">
        <f ca="1">IF($B421="","",OFFSET(Zdroj!AH$16,'k rozhodnutí'!$A420,0))</f>
        <v/>
      </c>
    </row>
    <row r="422" spans="1:16" x14ac:dyDescent="0.25">
      <c r="A422" s="49"/>
      <c r="B422" s="113" t="str">
        <f ca="1">IF(OFFSET(Zdroj!$B$16,A420,0)&gt;0,OFFSET(Zdroj!$B$16,A420,0)+0,"")</f>
        <v/>
      </c>
      <c r="C422" s="2" t="str">
        <f ca="1">IF($B421="","",IF(Zdroj!$AS$9="ano",CONCATENATE("Okres:","
",OFFSET(Zdroj!CH$16,'k rozhodnutí'!$A420,0),"
","Právní forma","
",OFFSET(Zdroj!H$16,'k rozhodnutí'!$A420,0),"
",IF(OFFSET(Zdroj!I$16,'k rozhodnutí'!$A420,0)="","","IČO: "),OFFSET(Zdroj!I$16,'k rozhodnutí'!$A420,0),"
","B.Ú. ",IF(OFFSET(Zdroj!J$16,'k rozhodnutí'!$A420,0)="","","Anonymizováno")),CONCATENATE("Okres:","
",OFFSET(Zdroj!CH$16,'k rozhodnutí'!$A420,0),"
","Právní forma","
",OFFSET(Zdroj!H$16,'k rozhodnutí'!$A420,0),"
",IF(OFFSET(Zdroj!I$16,'k rozhodnutí'!$A420,0)="","","IČO: "),OFFSET(Zdroj!I$16,'k rozhodnutí'!$A420,0),"
","B.Ú. ",OFFSET(Zdroj!J$16,'k rozhodnutí'!$A420,0))))</f>
        <v/>
      </c>
      <c r="D422" s="3" t="str">
        <f ca="1">IF($B421="","",OFFSET(Zdroj!O$16,'k rozhodnutí'!$A420,0))</f>
        <v/>
      </c>
      <c r="E422" s="115"/>
      <c r="F422" s="18"/>
      <c r="G422" s="114"/>
      <c r="H422" s="116"/>
      <c r="I422" s="117"/>
      <c r="J422" s="110"/>
      <c r="K422" s="110"/>
      <c r="L422" s="110"/>
      <c r="M422" s="110"/>
      <c r="N422" s="110"/>
      <c r="O422" s="110"/>
      <c r="P422" s="110"/>
    </row>
    <row r="423" spans="1:16" x14ac:dyDescent="0.25">
      <c r="A423" s="49">
        <f>ROW()/3-1</f>
        <v>140</v>
      </c>
      <c r="B423" s="113"/>
      <c r="C423" s="16" t="str">
        <f ca="1">IF($B421="","",IF(Zdroj!$AS$9="ano",IF(OFFSET(Zdroj!M$16,'k rozhodnutí'!$A420,0)="","","Anonymizováno"),IF(OFFSET(Zdroj!M$16,'k rozhodnutí'!$A420,0)="","",OFFSET(Zdroj!M$16,'k rozhodnutí'!$A420,0))))</f>
        <v/>
      </c>
      <c r="D423" s="3" t="str">
        <f ca="1">IF($B421="","",CONCATENATE("Dotace bude použita na:","
",OFFSET(Zdroj!P$16,'k rozhodnutí'!$A420,0)))</f>
        <v/>
      </c>
      <c r="E423" s="115"/>
      <c r="F423" s="19" t="str">
        <f ca="1">IF($B421="","",OFFSET(Zdroj!V$16,'k rozhodnutí'!$A420,0))</f>
        <v/>
      </c>
      <c r="G423" s="23" t="str">
        <f ca="1">IF($B421="","",OFFSET(Zdroj!CC$16,'k rozhodnutí'!$A420,0))</f>
        <v/>
      </c>
      <c r="H423" s="116"/>
      <c r="I423" s="117"/>
      <c r="J423" s="110"/>
      <c r="K423" s="110"/>
      <c r="L423" s="110"/>
      <c r="M423" s="110"/>
      <c r="N423" s="110"/>
      <c r="O423" s="110"/>
      <c r="P423" s="110"/>
    </row>
    <row r="424" spans="1:16" ht="15.75" x14ac:dyDescent="0.25">
      <c r="A424" s="49"/>
      <c r="B424" s="60" t="str">
        <f ca="1">IF(OFFSET(Zdroj!$B$16,A423,0)&gt;0,A426,"")</f>
        <v/>
      </c>
      <c r="C424" s="2" t="str">
        <f ca="1">IF($B424="","",IF(Zdroj!$AS$9="ano",CONCATENATE(OFFSET(Zdroj!C$16,'k rozhodnutí'!$A423,0),"
","Anonymizováno","
",OFFSET(Zdroj!E$16,'k rozhodnutí'!$A423,0),"
",OFFSET(Zdroj!F$16,'k rozhodnutí'!$A423,0)),CONCATENATE(OFFSET(Zdroj!C$16,'k rozhodnutí'!$A423,0),"
",OFFSET(Zdroj!D$16,'k rozhodnutí'!$A423,0),"
",OFFSET(Zdroj!E$16,'k rozhodnutí'!$A423,0),"
",OFFSET(Zdroj!F$16,'k rozhodnutí'!$A423,0))))</f>
        <v/>
      </c>
      <c r="D424" s="11" t="str">
        <f ca="1">IF($B424="","",OFFSET(Zdroj!N$16,'k rozhodnutí'!$A423,0))</f>
        <v/>
      </c>
      <c r="E424" s="115" t="str">
        <f ca="1">IF($B424="","",OFFSET(Zdroj!T$16,'k rozhodnutí'!$A423,0))</f>
        <v/>
      </c>
      <c r="F424" s="19" t="str">
        <f ca="1">IF($B424="","",OFFSET(Zdroj!U$16,'k rozhodnutí'!$A423,0))</f>
        <v/>
      </c>
      <c r="G424" s="114" t="str">
        <f ca="1">IF($B424="","",OFFSET(Zdroj!W$16,'k rozhodnutí'!$A423,0))</f>
        <v/>
      </c>
      <c r="H424" s="116" t="str">
        <f ca="1">IF($B424="","",OFFSET(Zdroj!Y$16,'k rozhodnutí'!$A423,0))</f>
        <v/>
      </c>
      <c r="I424" s="117" t="str">
        <f ca="1">IF(B424="","",'k rozhodnutí detailní'!I424)</f>
        <v/>
      </c>
      <c r="J424" s="110" t="str">
        <f ca="1">IF($B424="","",OFFSET(Zdroj!Z$16,'k rozhodnutí'!$A423,0))</f>
        <v/>
      </c>
      <c r="K424" s="110" t="str">
        <f ca="1">IF($B424="","",OFFSET(Zdroj!AC$16,'k rozhodnutí'!$A423,0))</f>
        <v/>
      </c>
      <c r="L424" s="110" t="str">
        <f ca="1">IF($B424="","",OFFSET(Zdroj!AD$16,'k rozhodnutí'!$A423,0))</f>
        <v/>
      </c>
      <c r="M424" s="110" t="str">
        <f ca="1">IF($B424="","",OFFSET(Zdroj!AE$16,'k rozhodnutí'!$A423,0))</f>
        <v/>
      </c>
      <c r="N424" s="110" t="str">
        <f ca="1">IF($B424="","",OFFSET(Zdroj!AF$16,'k rozhodnutí'!$A423,0))</f>
        <v/>
      </c>
      <c r="O424" s="110" t="str">
        <f ca="1">IF($B424="","",OFFSET(Zdroj!AG$16,'k rozhodnutí'!$A423,0))</f>
        <v/>
      </c>
      <c r="P424" s="110" t="str">
        <f ca="1">IF($B424="","",OFFSET(Zdroj!AH$16,'k rozhodnutí'!$A423,0))</f>
        <v/>
      </c>
    </row>
    <row r="425" spans="1:16" x14ac:dyDescent="0.25">
      <c r="A425" s="49"/>
      <c r="B425" s="113" t="str">
        <f ca="1">IF(OFFSET(Zdroj!$B$16,A423,0)&gt;0,OFFSET(Zdroj!$B$16,A423,0)+0,"")</f>
        <v/>
      </c>
      <c r="C425" s="2" t="str">
        <f ca="1">IF($B424="","",IF(Zdroj!$AS$9="ano",CONCATENATE("Okres:","
",OFFSET(Zdroj!CH$16,'k rozhodnutí'!$A423,0),"
","Právní forma","
",OFFSET(Zdroj!H$16,'k rozhodnutí'!$A423,0),"
",IF(OFFSET(Zdroj!I$16,'k rozhodnutí'!$A423,0)="","","IČO: "),OFFSET(Zdroj!I$16,'k rozhodnutí'!$A423,0),"
","B.Ú. ",IF(OFFSET(Zdroj!J$16,'k rozhodnutí'!$A423,0)="","","Anonymizováno")),CONCATENATE("Okres:","
",OFFSET(Zdroj!CH$16,'k rozhodnutí'!$A423,0),"
","Právní forma","
",OFFSET(Zdroj!H$16,'k rozhodnutí'!$A423,0),"
",IF(OFFSET(Zdroj!I$16,'k rozhodnutí'!$A423,0)="","","IČO: "),OFFSET(Zdroj!I$16,'k rozhodnutí'!$A423,0),"
","B.Ú. ",OFFSET(Zdroj!J$16,'k rozhodnutí'!$A423,0))))</f>
        <v/>
      </c>
      <c r="D425" s="3" t="str">
        <f ca="1">IF($B424="","",OFFSET(Zdroj!O$16,'k rozhodnutí'!$A423,0))</f>
        <v/>
      </c>
      <c r="E425" s="115"/>
      <c r="F425" s="18"/>
      <c r="G425" s="114"/>
      <c r="H425" s="116"/>
      <c r="I425" s="117"/>
      <c r="J425" s="110"/>
      <c r="K425" s="110"/>
      <c r="L425" s="110"/>
      <c r="M425" s="110"/>
      <c r="N425" s="110"/>
      <c r="O425" s="110"/>
      <c r="P425" s="110"/>
    </row>
    <row r="426" spans="1:16" x14ac:dyDescent="0.25">
      <c r="A426" s="49">
        <f>ROW()/3-1</f>
        <v>141</v>
      </c>
      <c r="B426" s="113"/>
      <c r="C426" s="16" t="str">
        <f ca="1">IF($B424="","",IF(Zdroj!$AS$9="ano",IF(OFFSET(Zdroj!M$16,'k rozhodnutí'!$A423,0)="","","Anonymizováno"),IF(OFFSET(Zdroj!M$16,'k rozhodnutí'!$A423,0)="","",OFFSET(Zdroj!M$16,'k rozhodnutí'!$A423,0))))</f>
        <v/>
      </c>
      <c r="D426" s="3" t="str">
        <f ca="1">IF($B424="","",CONCATENATE("Dotace bude použita na:","
",OFFSET(Zdroj!P$16,'k rozhodnutí'!$A423,0)))</f>
        <v/>
      </c>
      <c r="E426" s="115"/>
      <c r="F426" s="19" t="str">
        <f ca="1">IF($B424="","",OFFSET(Zdroj!V$16,'k rozhodnutí'!$A423,0))</f>
        <v/>
      </c>
      <c r="G426" s="23" t="str">
        <f ca="1">IF($B424="","",OFFSET(Zdroj!CC$16,'k rozhodnutí'!$A423,0))</f>
        <v/>
      </c>
      <c r="H426" s="116"/>
      <c r="I426" s="117"/>
      <c r="J426" s="110"/>
      <c r="K426" s="110"/>
      <c r="L426" s="110"/>
      <c r="M426" s="110"/>
      <c r="N426" s="110"/>
      <c r="O426" s="110"/>
      <c r="P426" s="110"/>
    </row>
    <row r="427" spans="1:16" ht="15.75" x14ac:dyDescent="0.25">
      <c r="A427" s="49"/>
      <c r="B427" s="60" t="str">
        <f ca="1">IF(OFFSET(Zdroj!$B$16,A426,0)&gt;0,A429,"")</f>
        <v/>
      </c>
      <c r="C427" s="2" t="str">
        <f ca="1">IF($B427="","",IF(Zdroj!$AS$9="ano",CONCATENATE(OFFSET(Zdroj!C$16,'k rozhodnutí'!$A426,0),"
","Anonymizováno","
",OFFSET(Zdroj!E$16,'k rozhodnutí'!$A426,0),"
",OFFSET(Zdroj!F$16,'k rozhodnutí'!$A426,0)),CONCATENATE(OFFSET(Zdroj!C$16,'k rozhodnutí'!$A426,0),"
",OFFSET(Zdroj!D$16,'k rozhodnutí'!$A426,0),"
",OFFSET(Zdroj!E$16,'k rozhodnutí'!$A426,0),"
",OFFSET(Zdroj!F$16,'k rozhodnutí'!$A426,0))))</f>
        <v/>
      </c>
      <c r="D427" s="11" t="str">
        <f ca="1">IF($B427="","",OFFSET(Zdroj!N$16,'k rozhodnutí'!$A426,0))</f>
        <v/>
      </c>
      <c r="E427" s="115" t="str">
        <f ca="1">IF($B427="","",OFFSET(Zdroj!T$16,'k rozhodnutí'!$A426,0))</f>
        <v/>
      </c>
      <c r="F427" s="19" t="str">
        <f ca="1">IF($B427="","",OFFSET(Zdroj!U$16,'k rozhodnutí'!$A426,0))</f>
        <v/>
      </c>
      <c r="G427" s="114" t="str">
        <f ca="1">IF($B427="","",OFFSET(Zdroj!W$16,'k rozhodnutí'!$A426,0))</f>
        <v/>
      </c>
      <c r="H427" s="116" t="str">
        <f ca="1">IF($B427="","",OFFSET(Zdroj!Y$16,'k rozhodnutí'!$A426,0))</f>
        <v/>
      </c>
      <c r="I427" s="117" t="str">
        <f ca="1">IF(B427="","",'k rozhodnutí detailní'!I427)</f>
        <v/>
      </c>
      <c r="J427" s="110" t="str">
        <f ca="1">IF($B427="","",OFFSET(Zdroj!Z$16,'k rozhodnutí'!$A426,0))</f>
        <v/>
      </c>
      <c r="K427" s="110" t="str">
        <f ca="1">IF($B427="","",OFFSET(Zdroj!AC$16,'k rozhodnutí'!$A426,0))</f>
        <v/>
      </c>
      <c r="L427" s="110" t="str">
        <f ca="1">IF($B427="","",OFFSET(Zdroj!AD$16,'k rozhodnutí'!$A426,0))</f>
        <v/>
      </c>
      <c r="M427" s="110" t="str">
        <f ca="1">IF($B427="","",OFFSET(Zdroj!AE$16,'k rozhodnutí'!$A426,0))</f>
        <v/>
      </c>
      <c r="N427" s="110" t="str">
        <f ca="1">IF($B427="","",OFFSET(Zdroj!AF$16,'k rozhodnutí'!$A426,0))</f>
        <v/>
      </c>
      <c r="O427" s="110" t="str">
        <f ca="1">IF($B427="","",OFFSET(Zdroj!AG$16,'k rozhodnutí'!$A426,0))</f>
        <v/>
      </c>
      <c r="P427" s="110" t="str">
        <f ca="1">IF($B427="","",OFFSET(Zdroj!AH$16,'k rozhodnutí'!$A426,0))</f>
        <v/>
      </c>
    </row>
    <row r="428" spans="1:16" x14ac:dyDescent="0.25">
      <c r="A428" s="49"/>
      <c r="B428" s="113" t="str">
        <f ca="1">IF(OFFSET(Zdroj!$B$16,A426,0)&gt;0,OFFSET(Zdroj!$B$16,A426,0)+0,"")</f>
        <v/>
      </c>
      <c r="C428" s="2" t="str">
        <f ca="1">IF($B427="","",IF(Zdroj!$AS$9="ano",CONCATENATE("Okres:","
",OFFSET(Zdroj!CH$16,'k rozhodnutí'!$A426,0),"
","Právní forma","
",OFFSET(Zdroj!H$16,'k rozhodnutí'!$A426,0),"
",IF(OFFSET(Zdroj!I$16,'k rozhodnutí'!$A426,0)="","","IČO: "),OFFSET(Zdroj!I$16,'k rozhodnutí'!$A426,0),"
","B.Ú. ",IF(OFFSET(Zdroj!J$16,'k rozhodnutí'!$A426,0)="","","Anonymizováno")),CONCATENATE("Okres:","
",OFFSET(Zdroj!CH$16,'k rozhodnutí'!$A426,0),"
","Právní forma","
",OFFSET(Zdroj!H$16,'k rozhodnutí'!$A426,0),"
",IF(OFFSET(Zdroj!I$16,'k rozhodnutí'!$A426,0)="","","IČO: "),OFFSET(Zdroj!I$16,'k rozhodnutí'!$A426,0),"
","B.Ú. ",OFFSET(Zdroj!J$16,'k rozhodnutí'!$A426,0))))</f>
        <v/>
      </c>
      <c r="D428" s="3" t="str">
        <f ca="1">IF($B427="","",OFFSET(Zdroj!O$16,'k rozhodnutí'!$A426,0))</f>
        <v/>
      </c>
      <c r="E428" s="115"/>
      <c r="F428" s="18"/>
      <c r="G428" s="114"/>
      <c r="H428" s="116"/>
      <c r="I428" s="117"/>
      <c r="J428" s="110"/>
      <c r="K428" s="110"/>
      <c r="L428" s="110"/>
      <c r="M428" s="110"/>
      <c r="N428" s="110"/>
      <c r="O428" s="110"/>
      <c r="P428" s="110"/>
    </row>
    <row r="429" spans="1:16" x14ac:dyDescent="0.25">
      <c r="A429" s="49">
        <f>ROW()/3-1</f>
        <v>142</v>
      </c>
      <c r="B429" s="113"/>
      <c r="C429" s="16" t="str">
        <f ca="1">IF($B427="","",IF(Zdroj!$AS$9="ano",IF(OFFSET(Zdroj!M$16,'k rozhodnutí'!$A426,0)="","","Anonymizováno"),IF(OFFSET(Zdroj!M$16,'k rozhodnutí'!$A426,0)="","",OFFSET(Zdroj!M$16,'k rozhodnutí'!$A426,0))))</f>
        <v/>
      </c>
      <c r="D429" s="3" t="str">
        <f ca="1">IF($B427="","",CONCATENATE("Dotace bude použita na:","
",OFFSET(Zdroj!P$16,'k rozhodnutí'!$A426,0)))</f>
        <v/>
      </c>
      <c r="E429" s="115"/>
      <c r="F429" s="19" t="str">
        <f ca="1">IF($B427="","",OFFSET(Zdroj!V$16,'k rozhodnutí'!$A426,0))</f>
        <v/>
      </c>
      <c r="G429" s="23" t="str">
        <f ca="1">IF($B427="","",OFFSET(Zdroj!CC$16,'k rozhodnutí'!$A426,0))</f>
        <v/>
      </c>
      <c r="H429" s="116"/>
      <c r="I429" s="117"/>
      <c r="J429" s="110"/>
      <c r="K429" s="110"/>
      <c r="L429" s="110"/>
      <c r="M429" s="110"/>
      <c r="N429" s="110"/>
      <c r="O429" s="110"/>
      <c r="P429" s="110"/>
    </row>
    <row r="430" spans="1:16" ht="15.75" x14ac:dyDescent="0.25">
      <c r="A430" s="49"/>
      <c r="B430" s="60" t="str">
        <f ca="1">IF(OFFSET(Zdroj!$B$16,A429,0)&gt;0,A432,"")</f>
        <v/>
      </c>
      <c r="C430" s="2" t="str">
        <f ca="1">IF($B430="","",IF(Zdroj!$AS$9="ano",CONCATENATE(OFFSET(Zdroj!C$16,'k rozhodnutí'!$A429,0),"
","Anonymizováno","
",OFFSET(Zdroj!E$16,'k rozhodnutí'!$A429,0),"
",OFFSET(Zdroj!F$16,'k rozhodnutí'!$A429,0)),CONCATENATE(OFFSET(Zdroj!C$16,'k rozhodnutí'!$A429,0),"
",OFFSET(Zdroj!D$16,'k rozhodnutí'!$A429,0),"
",OFFSET(Zdroj!E$16,'k rozhodnutí'!$A429,0),"
",OFFSET(Zdroj!F$16,'k rozhodnutí'!$A429,0))))</f>
        <v/>
      </c>
      <c r="D430" s="11" t="str">
        <f ca="1">IF($B430="","",OFFSET(Zdroj!N$16,'k rozhodnutí'!$A429,0))</f>
        <v/>
      </c>
      <c r="E430" s="115" t="str">
        <f ca="1">IF($B430="","",OFFSET(Zdroj!T$16,'k rozhodnutí'!$A429,0))</f>
        <v/>
      </c>
      <c r="F430" s="19" t="str">
        <f ca="1">IF($B430="","",OFFSET(Zdroj!U$16,'k rozhodnutí'!$A429,0))</f>
        <v/>
      </c>
      <c r="G430" s="114" t="str">
        <f ca="1">IF($B430="","",OFFSET(Zdroj!W$16,'k rozhodnutí'!$A429,0))</f>
        <v/>
      </c>
      <c r="H430" s="116" t="str">
        <f ca="1">IF($B430="","",OFFSET(Zdroj!Y$16,'k rozhodnutí'!$A429,0))</f>
        <v/>
      </c>
      <c r="I430" s="117" t="str">
        <f ca="1">IF(B430="","",'k rozhodnutí detailní'!I430)</f>
        <v/>
      </c>
      <c r="J430" s="110" t="str">
        <f ca="1">IF($B430="","",OFFSET(Zdroj!Z$16,'k rozhodnutí'!$A429,0))</f>
        <v/>
      </c>
      <c r="K430" s="110" t="str">
        <f ca="1">IF($B430="","",OFFSET(Zdroj!AC$16,'k rozhodnutí'!$A429,0))</f>
        <v/>
      </c>
      <c r="L430" s="110" t="str">
        <f ca="1">IF($B430="","",OFFSET(Zdroj!AD$16,'k rozhodnutí'!$A429,0))</f>
        <v/>
      </c>
      <c r="M430" s="110" t="str">
        <f ca="1">IF($B430="","",OFFSET(Zdroj!AE$16,'k rozhodnutí'!$A429,0))</f>
        <v/>
      </c>
      <c r="N430" s="110" t="str">
        <f ca="1">IF($B430="","",OFFSET(Zdroj!AF$16,'k rozhodnutí'!$A429,0))</f>
        <v/>
      </c>
      <c r="O430" s="110" t="str">
        <f ca="1">IF($B430="","",OFFSET(Zdroj!AG$16,'k rozhodnutí'!$A429,0))</f>
        <v/>
      </c>
      <c r="P430" s="110" t="str">
        <f ca="1">IF($B430="","",OFFSET(Zdroj!AH$16,'k rozhodnutí'!$A429,0))</f>
        <v/>
      </c>
    </row>
    <row r="431" spans="1:16" x14ac:dyDescent="0.25">
      <c r="A431" s="49"/>
      <c r="B431" s="113" t="str">
        <f ca="1">IF(OFFSET(Zdroj!$B$16,A429,0)&gt;0,OFFSET(Zdroj!$B$16,A429,0)+0,"")</f>
        <v/>
      </c>
      <c r="C431" s="2" t="str">
        <f ca="1">IF($B430="","",IF(Zdroj!$AS$9="ano",CONCATENATE("Okres:","
",OFFSET(Zdroj!CH$16,'k rozhodnutí'!$A429,0),"
","Právní forma","
",OFFSET(Zdroj!H$16,'k rozhodnutí'!$A429,0),"
",IF(OFFSET(Zdroj!I$16,'k rozhodnutí'!$A429,0)="","","IČO: "),OFFSET(Zdroj!I$16,'k rozhodnutí'!$A429,0),"
","B.Ú. ",IF(OFFSET(Zdroj!J$16,'k rozhodnutí'!$A429,0)="","","Anonymizováno")),CONCATENATE("Okres:","
",OFFSET(Zdroj!CH$16,'k rozhodnutí'!$A429,0),"
","Právní forma","
",OFFSET(Zdroj!H$16,'k rozhodnutí'!$A429,0),"
",IF(OFFSET(Zdroj!I$16,'k rozhodnutí'!$A429,0)="","","IČO: "),OFFSET(Zdroj!I$16,'k rozhodnutí'!$A429,0),"
","B.Ú. ",OFFSET(Zdroj!J$16,'k rozhodnutí'!$A429,0))))</f>
        <v/>
      </c>
      <c r="D431" s="3" t="str">
        <f ca="1">IF($B430="","",OFFSET(Zdroj!O$16,'k rozhodnutí'!$A429,0))</f>
        <v/>
      </c>
      <c r="E431" s="115"/>
      <c r="F431" s="18"/>
      <c r="G431" s="114"/>
      <c r="H431" s="116"/>
      <c r="I431" s="117"/>
      <c r="J431" s="110"/>
      <c r="K431" s="110"/>
      <c r="L431" s="110"/>
      <c r="M431" s="110"/>
      <c r="N431" s="110"/>
      <c r="O431" s="110"/>
      <c r="P431" s="110"/>
    </row>
    <row r="432" spans="1:16" x14ac:dyDescent="0.25">
      <c r="A432" s="49">
        <f>ROW()/3-1</f>
        <v>143</v>
      </c>
      <c r="B432" s="113"/>
      <c r="C432" s="16" t="str">
        <f ca="1">IF($B430="","",IF(Zdroj!$AS$9="ano",IF(OFFSET(Zdroj!M$16,'k rozhodnutí'!$A429,0)="","","Anonymizováno"),IF(OFFSET(Zdroj!M$16,'k rozhodnutí'!$A429,0)="","",OFFSET(Zdroj!M$16,'k rozhodnutí'!$A429,0))))</f>
        <v/>
      </c>
      <c r="D432" s="3" t="str">
        <f ca="1">IF($B430="","",CONCATENATE("Dotace bude použita na:","
",OFFSET(Zdroj!P$16,'k rozhodnutí'!$A429,0)))</f>
        <v/>
      </c>
      <c r="E432" s="115"/>
      <c r="F432" s="19" t="str">
        <f ca="1">IF($B430="","",OFFSET(Zdroj!V$16,'k rozhodnutí'!$A429,0))</f>
        <v/>
      </c>
      <c r="G432" s="23" t="str">
        <f ca="1">IF($B430="","",OFFSET(Zdroj!CC$16,'k rozhodnutí'!$A429,0))</f>
        <v/>
      </c>
      <c r="H432" s="116"/>
      <c r="I432" s="117"/>
      <c r="J432" s="110"/>
      <c r="K432" s="110"/>
      <c r="L432" s="110"/>
      <c r="M432" s="110"/>
      <c r="N432" s="110"/>
      <c r="O432" s="110"/>
      <c r="P432" s="110"/>
    </row>
    <row r="433" spans="1:16" ht="15.75" x14ac:dyDescent="0.25">
      <c r="A433" s="49"/>
      <c r="B433" s="60" t="str">
        <f ca="1">IF(OFFSET(Zdroj!$B$16,A432,0)&gt;0,A435,"")</f>
        <v/>
      </c>
      <c r="C433" s="2" t="str">
        <f ca="1">IF($B433="","",IF(Zdroj!$AS$9="ano",CONCATENATE(OFFSET(Zdroj!C$16,'k rozhodnutí'!$A432,0),"
","Anonymizováno","
",OFFSET(Zdroj!E$16,'k rozhodnutí'!$A432,0),"
",OFFSET(Zdroj!F$16,'k rozhodnutí'!$A432,0)),CONCATENATE(OFFSET(Zdroj!C$16,'k rozhodnutí'!$A432,0),"
",OFFSET(Zdroj!D$16,'k rozhodnutí'!$A432,0),"
",OFFSET(Zdroj!E$16,'k rozhodnutí'!$A432,0),"
",OFFSET(Zdroj!F$16,'k rozhodnutí'!$A432,0))))</f>
        <v/>
      </c>
      <c r="D433" s="11" t="str">
        <f ca="1">IF($B433="","",OFFSET(Zdroj!N$16,'k rozhodnutí'!$A432,0))</f>
        <v/>
      </c>
      <c r="E433" s="115" t="str">
        <f ca="1">IF($B433="","",OFFSET(Zdroj!T$16,'k rozhodnutí'!$A432,0))</f>
        <v/>
      </c>
      <c r="F433" s="19" t="str">
        <f ca="1">IF($B433="","",OFFSET(Zdroj!U$16,'k rozhodnutí'!$A432,0))</f>
        <v/>
      </c>
      <c r="G433" s="114" t="str">
        <f ca="1">IF($B433="","",OFFSET(Zdroj!W$16,'k rozhodnutí'!$A432,0))</f>
        <v/>
      </c>
      <c r="H433" s="116" t="str">
        <f ca="1">IF($B433="","",OFFSET(Zdroj!Y$16,'k rozhodnutí'!$A432,0))</f>
        <v/>
      </c>
      <c r="I433" s="117" t="str">
        <f ca="1">IF(B433="","",'k rozhodnutí detailní'!I433)</f>
        <v/>
      </c>
      <c r="J433" s="110" t="str">
        <f ca="1">IF($B433="","",OFFSET(Zdroj!Z$16,'k rozhodnutí'!$A432,0))</f>
        <v/>
      </c>
      <c r="K433" s="110" t="str">
        <f ca="1">IF($B433="","",OFFSET(Zdroj!AC$16,'k rozhodnutí'!$A432,0))</f>
        <v/>
      </c>
      <c r="L433" s="110" t="str">
        <f ca="1">IF($B433="","",OFFSET(Zdroj!AD$16,'k rozhodnutí'!$A432,0))</f>
        <v/>
      </c>
      <c r="M433" s="110" t="str">
        <f ca="1">IF($B433="","",OFFSET(Zdroj!AE$16,'k rozhodnutí'!$A432,0))</f>
        <v/>
      </c>
      <c r="N433" s="110" t="str">
        <f ca="1">IF($B433="","",OFFSET(Zdroj!AF$16,'k rozhodnutí'!$A432,0))</f>
        <v/>
      </c>
      <c r="O433" s="110" t="str">
        <f ca="1">IF($B433="","",OFFSET(Zdroj!AG$16,'k rozhodnutí'!$A432,0))</f>
        <v/>
      </c>
      <c r="P433" s="110" t="str">
        <f ca="1">IF($B433="","",OFFSET(Zdroj!AH$16,'k rozhodnutí'!$A432,0))</f>
        <v/>
      </c>
    </row>
    <row r="434" spans="1:16" x14ac:dyDescent="0.25">
      <c r="A434" s="49"/>
      <c r="B434" s="113" t="str">
        <f ca="1">IF(OFFSET(Zdroj!$B$16,A432,0)&gt;0,OFFSET(Zdroj!$B$16,A432,0)+0,"")</f>
        <v/>
      </c>
      <c r="C434" s="2" t="str">
        <f ca="1">IF($B433="","",IF(Zdroj!$AS$9="ano",CONCATENATE("Okres:","
",OFFSET(Zdroj!CH$16,'k rozhodnutí'!$A432,0),"
","Právní forma","
",OFFSET(Zdroj!H$16,'k rozhodnutí'!$A432,0),"
",IF(OFFSET(Zdroj!I$16,'k rozhodnutí'!$A432,0)="","","IČO: "),OFFSET(Zdroj!I$16,'k rozhodnutí'!$A432,0),"
","B.Ú. ",IF(OFFSET(Zdroj!J$16,'k rozhodnutí'!$A432,0)="","","Anonymizováno")),CONCATENATE("Okres:","
",OFFSET(Zdroj!CH$16,'k rozhodnutí'!$A432,0),"
","Právní forma","
",OFFSET(Zdroj!H$16,'k rozhodnutí'!$A432,0),"
",IF(OFFSET(Zdroj!I$16,'k rozhodnutí'!$A432,0)="","","IČO: "),OFFSET(Zdroj!I$16,'k rozhodnutí'!$A432,0),"
","B.Ú. ",OFFSET(Zdroj!J$16,'k rozhodnutí'!$A432,0))))</f>
        <v/>
      </c>
      <c r="D434" s="3" t="str">
        <f ca="1">IF($B433="","",OFFSET(Zdroj!O$16,'k rozhodnutí'!$A432,0))</f>
        <v/>
      </c>
      <c r="E434" s="115"/>
      <c r="F434" s="18"/>
      <c r="G434" s="114"/>
      <c r="H434" s="116"/>
      <c r="I434" s="117"/>
      <c r="J434" s="110"/>
      <c r="K434" s="110"/>
      <c r="L434" s="110"/>
      <c r="M434" s="110"/>
      <c r="N434" s="110"/>
      <c r="O434" s="110"/>
      <c r="P434" s="110"/>
    </row>
    <row r="435" spans="1:16" x14ac:dyDescent="0.25">
      <c r="A435" s="49">
        <f>ROW()/3-1</f>
        <v>144</v>
      </c>
      <c r="B435" s="113"/>
      <c r="C435" s="16" t="str">
        <f ca="1">IF($B433="","",IF(Zdroj!$AS$9="ano",IF(OFFSET(Zdroj!M$16,'k rozhodnutí'!$A432,0)="","","Anonymizováno"),IF(OFFSET(Zdroj!M$16,'k rozhodnutí'!$A432,0)="","",OFFSET(Zdroj!M$16,'k rozhodnutí'!$A432,0))))</f>
        <v/>
      </c>
      <c r="D435" s="3" t="str">
        <f ca="1">IF($B433="","",CONCATENATE("Dotace bude použita na:","
",OFFSET(Zdroj!P$16,'k rozhodnutí'!$A432,0)))</f>
        <v/>
      </c>
      <c r="E435" s="115"/>
      <c r="F435" s="19" t="str">
        <f ca="1">IF($B433="","",OFFSET(Zdroj!V$16,'k rozhodnutí'!$A432,0))</f>
        <v/>
      </c>
      <c r="G435" s="23" t="str">
        <f ca="1">IF($B433="","",OFFSET(Zdroj!CC$16,'k rozhodnutí'!$A432,0))</f>
        <v/>
      </c>
      <c r="H435" s="116"/>
      <c r="I435" s="117"/>
      <c r="J435" s="110"/>
      <c r="K435" s="110"/>
      <c r="L435" s="110"/>
      <c r="M435" s="110"/>
      <c r="N435" s="110"/>
      <c r="O435" s="110"/>
      <c r="P435" s="110"/>
    </row>
    <row r="436" spans="1:16" ht="15.75" x14ac:dyDescent="0.25">
      <c r="A436" s="49"/>
      <c r="B436" s="60" t="str">
        <f ca="1">IF(OFFSET(Zdroj!$B$16,A435,0)&gt;0,A438,"")</f>
        <v/>
      </c>
      <c r="C436" s="2" t="str">
        <f ca="1">IF($B436="","",IF(Zdroj!$AS$9="ano",CONCATENATE(OFFSET(Zdroj!C$16,'k rozhodnutí'!$A435,0),"
","Anonymizováno","
",OFFSET(Zdroj!E$16,'k rozhodnutí'!$A435,0),"
",OFFSET(Zdroj!F$16,'k rozhodnutí'!$A435,0)),CONCATENATE(OFFSET(Zdroj!C$16,'k rozhodnutí'!$A435,0),"
",OFFSET(Zdroj!D$16,'k rozhodnutí'!$A435,0),"
",OFFSET(Zdroj!E$16,'k rozhodnutí'!$A435,0),"
",OFFSET(Zdroj!F$16,'k rozhodnutí'!$A435,0))))</f>
        <v/>
      </c>
      <c r="D436" s="11" t="str">
        <f ca="1">IF($B436="","",OFFSET(Zdroj!N$16,'k rozhodnutí'!$A435,0))</f>
        <v/>
      </c>
      <c r="E436" s="115" t="str">
        <f ca="1">IF($B436="","",OFFSET(Zdroj!T$16,'k rozhodnutí'!$A435,0))</f>
        <v/>
      </c>
      <c r="F436" s="19" t="str">
        <f ca="1">IF($B436="","",OFFSET(Zdroj!U$16,'k rozhodnutí'!$A435,0))</f>
        <v/>
      </c>
      <c r="G436" s="114" t="str">
        <f ca="1">IF($B436="","",OFFSET(Zdroj!W$16,'k rozhodnutí'!$A435,0))</f>
        <v/>
      </c>
      <c r="H436" s="116" t="str">
        <f ca="1">IF($B436="","",OFFSET(Zdroj!Y$16,'k rozhodnutí'!$A435,0))</f>
        <v/>
      </c>
      <c r="I436" s="117" t="str">
        <f ca="1">IF(B436="","",'k rozhodnutí detailní'!I436)</f>
        <v/>
      </c>
      <c r="J436" s="110" t="str">
        <f ca="1">IF($B436="","",OFFSET(Zdroj!Z$16,'k rozhodnutí'!$A435,0))</f>
        <v/>
      </c>
      <c r="K436" s="110" t="str">
        <f ca="1">IF($B436="","",OFFSET(Zdroj!AC$16,'k rozhodnutí'!$A435,0))</f>
        <v/>
      </c>
      <c r="L436" s="110" t="str">
        <f ca="1">IF($B436="","",OFFSET(Zdroj!AD$16,'k rozhodnutí'!$A435,0))</f>
        <v/>
      </c>
      <c r="M436" s="110" t="str">
        <f ca="1">IF($B436="","",OFFSET(Zdroj!AE$16,'k rozhodnutí'!$A435,0))</f>
        <v/>
      </c>
      <c r="N436" s="110" t="str">
        <f ca="1">IF($B436="","",OFFSET(Zdroj!AF$16,'k rozhodnutí'!$A435,0))</f>
        <v/>
      </c>
      <c r="O436" s="110" t="str">
        <f ca="1">IF($B436="","",OFFSET(Zdroj!AG$16,'k rozhodnutí'!$A435,0))</f>
        <v/>
      </c>
      <c r="P436" s="110" t="str">
        <f ca="1">IF($B436="","",OFFSET(Zdroj!AH$16,'k rozhodnutí'!$A435,0))</f>
        <v/>
      </c>
    </row>
    <row r="437" spans="1:16" x14ac:dyDescent="0.25">
      <c r="A437" s="49"/>
      <c r="B437" s="113" t="str">
        <f ca="1">IF(OFFSET(Zdroj!$B$16,A435,0)&gt;0,OFFSET(Zdroj!$B$16,A435,0)+0,"")</f>
        <v/>
      </c>
      <c r="C437" s="2" t="str">
        <f ca="1">IF($B436="","",IF(Zdroj!$AS$9="ano",CONCATENATE("Okres:","
",OFFSET(Zdroj!CH$16,'k rozhodnutí'!$A435,0),"
","Právní forma","
",OFFSET(Zdroj!H$16,'k rozhodnutí'!$A435,0),"
",IF(OFFSET(Zdroj!I$16,'k rozhodnutí'!$A435,0)="","","IČO: "),OFFSET(Zdroj!I$16,'k rozhodnutí'!$A435,0),"
","B.Ú. ",IF(OFFSET(Zdroj!J$16,'k rozhodnutí'!$A435,0)="","","Anonymizováno")),CONCATENATE("Okres:","
",OFFSET(Zdroj!CH$16,'k rozhodnutí'!$A435,0),"
","Právní forma","
",OFFSET(Zdroj!H$16,'k rozhodnutí'!$A435,0),"
",IF(OFFSET(Zdroj!I$16,'k rozhodnutí'!$A435,0)="","","IČO: "),OFFSET(Zdroj!I$16,'k rozhodnutí'!$A435,0),"
","B.Ú. ",OFFSET(Zdroj!J$16,'k rozhodnutí'!$A435,0))))</f>
        <v/>
      </c>
      <c r="D437" s="3" t="str">
        <f ca="1">IF($B436="","",OFFSET(Zdroj!O$16,'k rozhodnutí'!$A435,0))</f>
        <v/>
      </c>
      <c r="E437" s="115"/>
      <c r="F437" s="18"/>
      <c r="G437" s="114"/>
      <c r="H437" s="116"/>
      <c r="I437" s="117"/>
      <c r="J437" s="110"/>
      <c r="K437" s="110"/>
      <c r="L437" s="110"/>
      <c r="M437" s="110"/>
      <c r="N437" s="110"/>
      <c r="O437" s="110"/>
      <c r="P437" s="110"/>
    </row>
    <row r="438" spans="1:16" x14ac:dyDescent="0.25">
      <c r="A438" s="49">
        <f>ROW()/3-1</f>
        <v>145</v>
      </c>
      <c r="B438" s="113"/>
      <c r="C438" s="16" t="str">
        <f ca="1">IF($B436="","",IF(Zdroj!$AS$9="ano",IF(OFFSET(Zdroj!M$16,'k rozhodnutí'!$A435,0)="","","Anonymizováno"),IF(OFFSET(Zdroj!M$16,'k rozhodnutí'!$A435,0)="","",OFFSET(Zdroj!M$16,'k rozhodnutí'!$A435,0))))</f>
        <v/>
      </c>
      <c r="D438" s="3" t="str">
        <f ca="1">IF($B436="","",CONCATENATE("Dotace bude použita na:","
",OFFSET(Zdroj!P$16,'k rozhodnutí'!$A435,0)))</f>
        <v/>
      </c>
      <c r="E438" s="115"/>
      <c r="F438" s="19" t="str">
        <f ca="1">IF($B436="","",OFFSET(Zdroj!V$16,'k rozhodnutí'!$A435,0))</f>
        <v/>
      </c>
      <c r="G438" s="23" t="str">
        <f ca="1">IF($B436="","",OFFSET(Zdroj!CC$16,'k rozhodnutí'!$A435,0))</f>
        <v/>
      </c>
      <c r="H438" s="116"/>
      <c r="I438" s="117"/>
      <c r="J438" s="110"/>
      <c r="K438" s="110"/>
      <c r="L438" s="110"/>
      <c r="M438" s="110"/>
      <c r="N438" s="110"/>
      <c r="O438" s="110"/>
      <c r="P438" s="110"/>
    </row>
    <row r="439" spans="1:16" ht="15.75" x14ac:dyDescent="0.25">
      <c r="A439" s="49"/>
      <c r="B439" s="60" t="str">
        <f ca="1">IF(OFFSET(Zdroj!$B$16,A438,0)&gt;0,A441,"")</f>
        <v/>
      </c>
      <c r="C439" s="2" t="str">
        <f ca="1">IF($B439="","",IF(Zdroj!$AS$9="ano",CONCATENATE(OFFSET(Zdroj!C$16,'k rozhodnutí'!$A438,0),"
","Anonymizováno","
",OFFSET(Zdroj!E$16,'k rozhodnutí'!$A438,0),"
",OFFSET(Zdroj!F$16,'k rozhodnutí'!$A438,0)),CONCATENATE(OFFSET(Zdroj!C$16,'k rozhodnutí'!$A438,0),"
",OFFSET(Zdroj!D$16,'k rozhodnutí'!$A438,0),"
",OFFSET(Zdroj!E$16,'k rozhodnutí'!$A438,0),"
",OFFSET(Zdroj!F$16,'k rozhodnutí'!$A438,0))))</f>
        <v/>
      </c>
      <c r="D439" s="11" t="str">
        <f ca="1">IF($B439="","",OFFSET(Zdroj!N$16,'k rozhodnutí'!$A438,0))</f>
        <v/>
      </c>
      <c r="E439" s="115" t="str">
        <f ca="1">IF($B439="","",OFFSET(Zdroj!T$16,'k rozhodnutí'!$A438,0))</f>
        <v/>
      </c>
      <c r="F439" s="19" t="str">
        <f ca="1">IF($B439="","",OFFSET(Zdroj!U$16,'k rozhodnutí'!$A438,0))</f>
        <v/>
      </c>
      <c r="G439" s="114" t="str">
        <f ca="1">IF($B439="","",OFFSET(Zdroj!W$16,'k rozhodnutí'!$A438,0))</f>
        <v/>
      </c>
      <c r="H439" s="116" t="str">
        <f ca="1">IF($B439="","",OFFSET(Zdroj!Y$16,'k rozhodnutí'!$A438,0))</f>
        <v/>
      </c>
      <c r="I439" s="117" t="str">
        <f ca="1">IF(B439="","",'k rozhodnutí detailní'!I439)</f>
        <v/>
      </c>
      <c r="J439" s="110" t="str">
        <f ca="1">IF($B439="","",OFFSET(Zdroj!Z$16,'k rozhodnutí'!$A438,0))</f>
        <v/>
      </c>
      <c r="K439" s="110" t="str">
        <f ca="1">IF($B439="","",OFFSET(Zdroj!AC$16,'k rozhodnutí'!$A438,0))</f>
        <v/>
      </c>
      <c r="L439" s="110" t="str">
        <f ca="1">IF($B439="","",OFFSET(Zdroj!AD$16,'k rozhodnutí'!$A438,0))</f>
        <v/>
      </c>
      <c r="M439" s="110" t="str">
        <f ca="1">IF($B439="","",OFFSET(Zdroj!AE$16,'k rozhodnutí'!$A438,0))</f>
        <v/>
      </c>
      <c r="N439" s="110" t="str">
        <f ca="1">IF($B439="","",OFFSET(Zdroj!AF$16,'k rozhodnutí'!$A438,0))</f>
        <v/>
      </c>
      <c r="O439" s="110" t="str">
        <f ca="1">IF($B439="","",OFFSET(Zdroj!AG$16,'k rozhodnutí'!$A438,0))</f>
        <v/>
      </c>
      <c r="P439" s="110" t="str">
        <f ca="1">IF($B439="","",OFFSET(Zdroj!AH$16,'k rozhodnutí'!$A438,0))</f>
        <v/>
      </c>
    </row>
    <row r="440" spans="1:16" x14ac:dyDescent="0.25">
      <c r="A440" s="49"/>
      <c r="B440" s="113" t="str">
        <f ca="1">IF(OFFSET(Zdroj!$B$16,A438,0)&gt;0,OFFSET(Zdroj!$B$16,A438,0)+0,"")</f>
        <v/>
      </c>
      <c r="C440" s="2" t="str">
        <f ca="1">IF($B439="","",IF(Zdroj!$AS$9="ano",CONCATENATE("Okres:","
",OFFSET(Zdroj!CH$16,'k rozhodnutí'!$A438,0),"
","Právní forma","
",OFFSET(Zdroj!H$16,'k rozhodnutí'!$A438,0),"
",IF(OFFSET(Zdroj!I$16,'k rozhodnutí'!$A438,0)="","","IČO: "),OFFSET(Zdroj!I$16,'k rozhodnutí'!$A438,0),"
","B.Ú. ",IF(OFFSET(Zdroj!J$16,'k rozhodnutí'!$A438,0)="","","Anonymizováno")),CONCATENATE("Okres:","
",OFFSET(Zdroj!CH$16,'k rozhodnutí'!$A438,0),"
","Právní forma","
",OFFSET(Zdroj!H$16,'k rozhodnutí'!$A438,0),"
",IF(OFFSET(Zdroj!I$16,'k rozhodnutí'!$A438,0)="","","IČO: "),OFFSET(Zdroj!I$16,'k rozhodnutí'!$A438,0),"
","B.Ú. ",OFFSET(Zdroj!J$16,'k rozhodnutí'!$A438,0))))</f>
        <v/>
      </c>
      <c r="D440" s="3" t="str">
        <f ca="1">IF($B439="","",OFFSET(Zdroj!O$16,'k rozhodnutí'!$A438,0))</f>
        <v/>
      </c>
      <c r="E440" s="115"/>
      <c r="F440" s="18"/>
      <c r="G440" s="114"/>
      <c r="H440" s="116"/>
      <c r="I440" s="117"/>
      <c r="J440" s="110"/>
      <c r="K440" s="110"/>
      <c r="L440" s="110"/>
      <c r="M440" s="110"/>
      <c r="N440" s="110"/>
      <c r="O440" s="110"/>
      <c r="P440" s="110"/>
    </row>
    <row r="441" spans="1:16" x14ac:dyDescent="0.25">
      <c r="A441" s="49">
        <f>ROW()/3-1</f>
        <v>146</v>
      </c>
      <c r="B441" s="113"/>
      <c r="C441" s="16" t="str">
        <f ca="1">IF($B439="","",IF(Zdroj!$AS$9="ano",IF(OFFSET(Zdroj!M$16,'k rozhodnutí'!$A438,0)="","","Anonymizováno"),IF(OFFSET(Zdroj!M$16,'k rozhodnutí'!$A438,0)="","",OFFSET(Zdroj!M$16,'k rozhodnutí'!$A438,0))))</f>
        <v/>
      </c>
      <c r="D441" s="3" t="str">
        <f ca="1">IF($B439="","",CONCATENATE("Dotace bude použita na:","
",OFFSET(Zdroj!P$16,'k rozhodnutí'!$A438,0)))</f>
        <v/>
      </c>
      <c r="E441" s="115"/>
      <c r="F441" s="19" t="str">
        <f ca="1">IF($B439="","",OFFSET(Zdroj!V$16,'k rozhodnutí'!$A438,0))</f>
        <v/>
      </c>
      <c r="G441" s="23" t="str">
        <f ca="1">IF($B439="","",OFFSET(Zdroj!CC$16,'k rozhodnutí'!$A438,0))</f>
        <v/>
      </c>
      <c r="H441" s="116"/>
      <c r="I441" s="117"/>
      <c r="J441" s="110"/>
      <c r="K441" s="110"/>
      <c r="L441" s="110"/>
      <c r="M441" s="110"/>
      <c r="N441" s="110"/>
      <c r="O441" s="110"/>
      <c r="P441" s="110"/>
    </row>
    <row r="442" spans="1:16" ht="15.75" x14ac:dyDescent="0.25">
      <c r="A442" s="49"/>
      <c r="B442" s="60" t="str">
        <f ca="1">IF(OFFSET(Zdroj!$B$16,A441,0)&gt;0,A444,"")</f>
        <v/>
      </c>
      <c r="C442" s="2" t="str">
        <f ca="1">IF($B442="","",IF(Zdroj!$AS$9="ano",CONCATENATE(OFFSET(Zdroj!C$16,'k rozhodnutí'!$A441,0),"
","Anonymizováno","
",OFFSET(Zdroj!E$16,'k rozhodnutí'!$A441,0),"
",OFFSET(Zdroj!F$16,'k rozhodnutí'!$A441,0)),CONCATENATE(OFFSET(Zdroj!C$16,'k rozhodnutí'!$A441,0),"
",OFFSET(Zdroj!D$16,'k rozhodnutí'!$A441,0),"
",OFFSET(Zdroj!E$16,'k rozhodnutí'!$A441,0),"
",OFFSET(Zdroj!F$16,'k rozhodnutí'!$A441,0))))</f>
        <v/>
      </c>
      <c r="D442" s="11" t="str">
        <f ca="1">IF($B442="","",OFFSET(Zdroj!N$16,'k rozhodnutí'!$A441,0))</f>
        <v/>
      </c>
      <c r="E442" s="115" t="str">
        <f ca="1">IF($B442="","",OFFSET(Zdroj!T$16,'k rozhodnutí'!$A441,0))</f>
        <v/>
      </c>
      <c r="F442" s="19" t="str">
        <f ca="1">IF($B442="","",OFFSET(Zdroj!U$16,'k rozhodnutí'!$A441,0))</f>
        <v/>
      </c>
      <c r="G442" s="114" t="str">
        <f ca="1">IF($B442="","",OFFSET(Zdroj!W$16,'k rozhodnutí'!$A441,0))</f>
        <v/>
      </c>
      <c r="H442" s="116" t="str">
        <f ca="1">IF($B442="","",OFFSET(Zdroj!Y$16,'k rozhodnutí'!$A441,0))</f>
        <v/>
      </c>
      <c r="I442" s="117" t="str">
        <f ca="1">IF(B442="","",'k rozhodnutí detailní'!I442)</f>
        <v/>
      </c>
      <c r="J442" s="110" t="str">
        <f ca="1">IF($B442="","",OFFSET(Zdroj!Z$16,'k rozhodnutí'!$A441,0))</f>
        <v/>
      </c>
      <c r="K442" s="110" t="str">
        <f ca="1">IF($B442="","",OFFSET(Zdroj!AC$16,'k rozhodnutí'!$A441,0))</f>
        <v/>
      </c>
      <c r="L442" s="110" t="str">
        <f ca="1">IF($B442="","",OFFSET(Zdroj!AD$16,'k rozhodnutí'!$A441,0))</f>
        <v/>
      </c>
      <c r="M442" s="110" t="str">
        <f ca="1">IF($B442="","",OFFSET(Zdroj!AE$16,'k rozhodnutí'!$A441,0))</f>
        <v/>
      </c>
      <c r="N442" s="110" t="str">
        <f ca="1">IF($B442="","",OFFSET(Zdroj!AF$16,'k rozhodnutí'!$A441,0))</f>
        <v/>
      </c>
      <c r="O442" s="110" t="str">
        <f ca="1">IF($B442="","",OFFSET(Zdroj!AG$16,'k rozhodnutí'!$A441,0))</f>
        <v/>
      </c>
      <c r="P442" s="110" t="str">
        <f ca="1">IF($B442="","",OFFSET(Zdroj!AH$16,'k rozhodnutí'!$A441,0))</f>
        <v/>
      </c>
    </row>
    <row r="443" spans="1:16" x14ac:dyDescent="0.25">
      <c r="A443" s="49"/>
      <c r="B443" s="113" t="str">
        <f ca="1">IF(OFFSET(Zdroj!$B$16,A441,0)&gt;0,OFFSET(Zdroj!$B$16,A441,0)+0,"")</f>
        <v/>
      </c>
      <c r="C443" s="2" t="str">
        <f ca="1">IF($B442="","",IF(Zdroj!$AS$9="ano",CONCATENATE("Okres:","
",OFFSET(Zdroj!CH$16,'k rozhodnutí'!$A441,0),"
","Právní forma","
",OFFSET(Zdroj!H$16,'k rozhodnutí'!$A441,0),"
",IF(OFFSET(Zdroj!I$16,'k rozhodnutí'!$A441,0)="","","IČO: "),OFFSET(Zdroj!I$16,'k rozhodnutí'!$A441,0),"
","B.Ú. ",IF(OFFSET(Zdroj!J$16,'k rozhodnutí'!$A441,0)="","","Anonymizováno")),CONCATENATE("Okres:","
",OFFSET(Zdroj!CH$16,'k rozhodnutí'!$A441,0),"
","Právní forma","
",OFFSET(Zdroj!H$16,'k rozhodnutí'!$A441,0),"
",IF(OFFSET(Zdroj!I$16,'k rozhodnutí'!$A441,0)="","","IČO: "),OFFSET(Zdroj!I$16,'k rozhodnutí'!$A441,0),"
","B.Ú. ",OFFSET(Zdroj!J$16,'k rozhodnutí'!$A441,0))))</f>
        <v/>
      </c>
      <c r="D443" s="3" t="str">
        <f ca="1">IF($B442="","",OFFSET(Zdroj!O$16,'k rozhodnutí'!$A441,0))</f>
        <v/>
      </c>
      <c r="E443" s="115"/>
      <c r="F443" s="18"/>
      <c r="G443" s="114"/>
      <c r="H443" s="116"/>
      <c r="I443" s="117"/>
      <c r="J443" s="110"/>
      <c r="K443" s="110"/>
      <c r="L443" s="110"/>
      <c r="M443" s="110"/>
      <c r="N443" s="110"/>
      <c r="O443" s="110"/>
      <c r="P443" s="110"/>
    </row>
    <row r="444" spans="1:16" x14ac:dyDescent="0.25">
      <c r="A444" s="49">
        <f>ROW()/3-1</f>
        <v>147</v>
      </c>
      <c r="B444" s="113"/>
      <c r="C444" s="16" t="str">
        <f ca="1">IF($B442="","",IF(Zdroj!$AS$9="ano",IF(OFFSET(Zdroj!M$16,'k rozhodnutí'!$A441,0)="","","Anonymizováno"),IF(OFFSET(Zdroj!M$16,'k rozhodnutí'!$A441,0)="","",OFFSET(Zdroj!M$16,'k rozhodnutí'!$A441,0))))</f>
        <v/>
      </c>
      <c r="D444" s="3" t="str">
        <f ca="1">IF($B442="","",CONCATENATE("Dotace bude použita na:","
",OFFSET(Zdroj!P$16,'k rozhodnutí'!$A441,0)))</f>
        <v/>
      </c>
      <c r="E444" s="115"/>
      <c r="F444" s="19" t="str">
        <f ca="1">IF($B442="","",OFFSET(Zdroj!V$16,'k rozhodnutí'!$A441,0))</f>
        <v/>
      </c>
      <c r="G444" s="23" t="str">
        <f ca="1">IF($B442="","",OFFSET(Zdroj!CC$16,'k rozhodnutí'!$A441,0))</f>
        <v/>
      </c>
      <c r="H444" s="116"/>
      <c r="I444" s="117"/>
      <c r="J444" s="110"/>
      <c r="K444" s="110"/>
      <c r="L444" s="110"/>
      <c r="M444" s="110"/>
      <c r="N444" s="110"/>
      <c r="O444" s="110"/>
      <c r="P444" s="110"/>
    </row>
    <row r="445" spans="1:16" ht="15.75" x14ac:dyDescent="0.25">
      <c r="A445" s="49"/>
      <c r="B445" s="60" t="str">
        <f ca="1">IF(OFFSET(Zdroj!$B$16,A444,0)&gt;0,A447,"")</f>
        <v/>
      </c>
      <c r="C445" s="2" t="str">
        <f ca="1">IF($B445="","",IF(Zdroj!$AS$9="ano",CONCATENATE(OFFSET(Zdroj!C$16,'k rozhodnutí'!$A444,0),"
","Anonymizováno","
",OFFSET(Zdroj!E$16,'k rozhodnutí'!$A444,0),"
",OFFSET(Zdroj!F$16,'k rozhodnutí'!$A444,0)),CONCATENATE(OFFSET(Zdroj!C$16,'k rozhodnutí'!$A444,0),"
",OFFSET(Zdroj!D$16,'k rozhodnutí'!$A444,0),"
",OFFSET(Zdroj!E$16,'k rozhodnutí'!$A444,0),"
",OFFSET(Zdroj!F$16,'k rozhodnutí'!$A444,0))))</f>
        <v/>
      </c>
      <c r="D445" s="11" t="str">
        <f ca="1">IF($B445="","",OFFSET(Zdroj!N$16,'k rozhodnutí'!$A444,0))</f>
        <v/>
      </c>
      <c r="E445" s="115" t="str">
        <f ca="1">IF($B445="","",OFFSET(Zdroj!T$16,'k rozhodnutí'!$A444,0))</f>
        <v/>
      </c>
      <c r="F445" s="19" t="str">
        <f ca="1">IF($B445="","",OFFSET(Zdroj!U$16,'k rozhodnutí'!$A444,0))</f>
        <v/>
      </c>
      <c r="G445" s="114" t="str">
        <f ca="1">IF($B445="","",OFFSET(Zdroj!W$16,'k rozhodnutí'!$A444,0))</f>
        <v/>
      </c>
      <c r="H445" s="116" t="str">
        <f ca="1">IF($B445="","",OFFSET(Zdroj!Y$16,'k rozhodnutí'!$A444,0))</f>
        <v/>
      </c>
      <c r="I445" s="117" t="str">
        <f ca="1">IF(B445="","",'k rozhodnutí detailní'!I445)</f>
        <v/>
      </c>
      <c r="J445" s="110" t="str">
        <f ca="1">IF($B445="","",OFFSET(Zdroj!Z$16,'k rozhodnutí'!$A444,0))</f>
        <v/>
      </c>
      <c r="K445" s="110" t="str">
        <f ca="1">IF($B445="","",OFFSET(Zdroj!AC$16,'k rozhodnutí'!$A444,0))</f>
        <v/>
      </c>
      <c r="L445" s="110" t="str">
        <f ca="1">IF($B445="","",OFFSET(Zdroj!AD$16,'k rozhodnutí'!$A444,0))</f>
        <v/>
      </c>
      <c r="M445" s="110" t="str">
        <f ca="1">IF($B445="","",OFFSET(Zdroj!AE$16,'k rozhodnutí'!$A444,0))</f>
        <v/>
      </c>
      <c r="N445" s="110" t="str">
        <f ca="1">IF($B445="","",OFFSET(Zdroj!AF$16,'k rozhodnutí'!$A444,0))</f>
        <v/>
      </c>
      <c r="O445" s="110" t="str">
        <f ca="1">IF($B445="","",OFFSET(Zdroj!AG$16,'k rozhodnutí'!$A444,0))</f>
        <v/>
      </c>
      <c r="P445" s="110" t="str">
        <f ca="1">IF($B445="","",OFFSET(Zdroj!AH$16,'k rozhodnutí'!$A444,0))</f>
        <v/>
      </c>
    </row>
    <row r="446" spans="1:16" x14ac:dyDescent="0.25">
      <c r="A446" s="49"/>
      <c r="B446" s="113" t="str">
        <f ca="1">IF(OFFSET(Zdroj!$B$16,A444,0)&gt;0,OFFSET(Zdroj!$B$16,A444,0)+0,"")</f>
        <v/>
      </c>
      <c r="C446" s="2" t="str">
        <f ca="1">IF($B445="","",IF(Zdroj!$AS$9="ano",CONCATENATE("Okres:","
",OFFSET(Zdroj!CH$16,'k rozhodnutí'!$A444,0),"
","Právní forma","
",OFFSET(Zdroj!H$16,'k rozhodnutí'!$A444,0),"
",IF(OFFSET(Zdroj!I$16,'k rozhodnutí'!$A444,0)="","","IČO: "),OFFSET(Zdroj!I$16,'k rozhodnutí'!$A444,0),"
","B.Ú. ",IF(OFFSET(Zdroj!J$16,'k rozhodnutí'!$A444,0)="","","Anonymizováno")),CONCATENATE("Okres:","
",OFFSET(Zdroj!CH$16,'k rozhodnutí'!$A444,0),"
","Právní forma","
",OFFSET(Zdroj!H$16,'k rozhodnutí'!$A444,0),"
",IF(OFFSET(Zdroj!I$16,'k rozhodnutí'!$A444,0)="","","IČO: "),OFFSET(Zdroj!I$16,'k rozhodnutí'!$A444,0),"
","B.Ú. ",OFFSET(Zdroj!J$16,'k rozhodnutí'!$A444,0))))</f>
        <v/>
      </c>
      <c r="D446" s="3" t="str">
        <f ca="1">IF($B445="","",OFFSET(Zdroj!O$16,'k rozhodnutí'!$A444,0))</f>
        <v/>
      </c>
      <c r="E446" s="115"/>
      <c r="F446" s="18"/>
      <c r="G446" s="114"/>
      <c r="H446" s="116"/>
      <c r="I446" s="117"/>
      <c r="J446" s="110"/>
      <c r="K446" s="110"/>
      <c r="L446" s="110"/>
      <c r="M446" s="110"/>
      <c r="N446" s="110"/>
      <c r="O446" s="110"/>
      <c r="P446" s="110"/>
    </row>
    <row r="447" spans="1:16" x14ac:dyDescent="0.25">
      <c r="A447" s="49">
        <f>ROW()/3-1</f>
        <v>148</v>
      </c>
      <c r="B447" s="113"/>
      <c r="C447" s="16" t="str">
        <f ca="1">IF($B445="","",IF(Zdroj!$AS$9="ano",IF(OFFSET(Zdroj!M$16,'k rozhodnutí'!$A444,0)="","","Anonymizováno"),IF(OFFSET(Zdroj!M$16,'k rozhodnutí'!$A444,0)="","",OFFSET(Zdroj!M$16,'k rozhodnutí'!$A444,0))))</f>
        <v/>
      </c>
      <c r="D447" s="3" t="str">
        <f ca="1">IF($B445="","",CONCATENATE("Dotace bude použita na:","
",OFFSET(Zdroj!P$16,'k rozhodnutí'!$A444,0)))</f>
        <v/>
      </c>
      <c r="E447" s="115"/>
      <c r="F447" s="19" t="str">
        <f ca="1">IF($B445="","",OFFSET(Zdroj!V$16,'k rozhodnutí'!$A444,0))</f>
        <v/>
      </c>
      <c r="G447" s="23" t="str">
        <f ca="1">IF($B445="","",OFFSET(Zdroj!CC$16,'k rozhodnutí'!$A444,0))</f>
        <v/>
      </c>
      <c r="H447" s="116"/>
      <c r="I447" s="117"/>
      <c r="J447" s="110"/>
      <c r="K447" s="110"/>
      <c r="L447" s="110"/>
      <c r="M447" s="110"/>
      <c r="N447" s="110"/>
      <c r="O447" s="110"/>
      <c r="P447" s="110"/>
    </row>
    <row r="448" spans="1:16" ht="15.75" x14ac:dyDescent="0.25">
      <c r="A448" s="49"/>
      <c r="B448" s="60" t="str">
        <f ca="1">IF(OFFSET(Zdroj!$B$16,A447,0)&gt;0,A450,"")</f>
        <v/>
      </c>
      <c r="C448" s="2" t="str">
        <f ca="1">IF($B448="","",IF(Zdroj!$AS$9="ano",CONCATENATE(OFFSET(Zdroj!C$16,'k rozhodnutí'!$A447,0),"
","Anonymizováno","
",OFFSET(Zdroj!E$16,'k rozhodnutí'!$A447,0),"
",OFFSET(Zdroj!F$16,'k rozhodnutí'!$A447,0)),CONCATENATE(OFFSET(Zdroj!C$16,'k rozhodnutí'!$A447,0),"
",OFFSET(Zdroj!D$16,'k rozhodnutí'!$A447,0),"
",OFFSET(Zdroj!E$16,'k rozhodnutí'!$A447,0),"
",OFFSET(Zdroj!F$16,'k rozhodnutí'!$A447,0))))</f>
        <v/>
      </c>
      <c r="D448" s="11" t="str">
        <f ca="1">IF($B448="","",OFFSET(Zdroj!N$16,'k rozhodnutí'!$A447,0))</f>
        <v/>
      </c>
      <c r="E448" s="115" t="str">
        <f ca="1">IF($B448="","",OFFSET(Zdroj!T$16,'k rozhodnutí'!$A447,0))</f>
        <v/>
      </c>
      <c r="F448" s="19" t="str">
        <f ca="1">IF($B448="","",OFFSET(Zdroj!U$16,'k rozhodnutí'!$A447,0))</f>
        <v/>
      </c>
      <c r="G448" s="114" t="str">
        <f ca="1">IF($B448="","",OFFSET(Zdroj!W$16,'k rozhodnutí'!$A447,0))</f>
        <v/>
      </c>
      <c r="H448" s="116" t="str">
        <f ca="1">IF($B448="","",OFFSET(Zdroj!Y$16,'k rozhodnutí'!$A447,0))</f>
        <v/>
      </c>
      <c r="I448" s="117" t="str">
        <f ca="1">IF(B448="","",'k rozhodnutí detailní'!I448)</f>
        <v/>
      </c>
      <c r="J448" s="110" t="str">
        <f ca="1">IF($B448="","",OFFSET(Zdroj!Z$16,'k rozhodnutí'!$A447,0))</f>
        <v/>
      </c>
      <c r="K448" s="110" t="str">
        <f ca="1">IF($B448="","",OFFSET(Zdroj!AC$16,'k rozhodnutí'!$A447,0))</f>
        <v/>
      </c>
      <c r="L448" s="110" t="str">
        <f ca="1">IF($B448="","",OFFSET(Zdroj!AD$16,'k rozhodnutí'!$A447,0))</f>
        <v/>
      </c>
      <c r="M448" s="110" t="str">
        <f ca="1">IF($B448="","",OFFSET(Zdroj!AE$16,'k rozhodnutí'!$A447,0))</f>
        <v/>
      </c>
      <c r="N448" s="110" t="str">
        <f ca="1">IF($B448="","",OFFSET(Zdroj!AF$16,'k rozhodnutí'!$A447,0))</f>
        <v/>
      </c>
      <c r="O448" s="110" t="str">
        <f ca="1">IF($B448="","",OFFSET(Zdroj!AG$16,'k rozhodnutí'!$A447,0))</f>
        <v/>
      </c>
      <c r="P448" s="110" t="str">
        <f ca="1">IF($B448="","",OFFSET(Zdroj!AH$16,'k rozhodnutí'!$A447,0))</f>
        <v/>
      </c>
    </row>
    <row r="449" spans="1:16" x14ac:dyDescent="0.25">
      <c r="A449" s="49"/>
      <c r="B449" s="113" t="str">
        <f ca="1">IF(OFFSET(Zdroj!$B$16,A447,0)&gt;0,OFFSET(Zdroj!$B$16,A447,0)+0,"")</f>
        <v/>
      </c>
      <c r="C449" s="2" t="str">
        <f ca="1">IF($B448="","",IF(Zdroj!$AS$9="ano",CONCATENATE("Okres:","
",OFFSET(Zdroj!CH$16,'k rozhodnutí'!$A447,0),"
","Právní forma","
",OFFSET(Zdroj!H$16,'k rozhodnutí'!$A447,0),"
",IF(OFFSET(Zdroj!I$16,'k rozhodnutí'!$A447,0)="","","IČO: "),OFFSET(Zdroj!I$16,'k rozhodnutí'!$A447,0),"
","B.Ú. ",IF(OFFSET(Zdroj!J$16,'k rozhodnutí'!$A447,0)="","","Anonymizováno")),CONCATENATE("Okres:","
",OFFSET(Zdroj!CH$16,'k rozhodnutí'!$A447,0),"
","Právní forma","
",OFFSET(Zdroj!H$16,'k rozhodnutí'!$A447,0),"
",IF(OFFSET(Zdroj!I$16,'k rozhodnutí'!$A447,0)="","","IČO: "),OFFSET(Zdroj!I$16,'k rozhodnutí'!$A447,0),"
","B.Ú. ",OFFSET(Zdroj!J$16,'k rozhodnutí'!$A447,0))))</f>
        <v/>
      </c>
      <c r="D449" s="3" t="str">
        <f ca="1">IF($B448="","",OFFSET(Zdroj!O$16,'k rozhodnutí'!$A447,0))</f>
        <v/>
      </c>
      <c r="E449" s="115"/>
      <c r="F449" s="18"/>
      <c r="G449" s="114"/>
      <c r="H449" s="116"/>
      <c r="I449" s="117"/>
      <c r="J449" s="110"/>
      <c r="K449" s="110"/>
      <c r="L449" s="110"/>
      <c r="M449" s="110"/>
      <c r="N449" s="110"/>
      <c r="O449" s="110"/>
      <c r="P449" s="110"/>
    </row>
    <row r="450" spans="1:16" x14ac:dyDescent="0.25">
      <c r="A450" s="49">
        <f>ROW()/3-1</f>
        <v>149</v>
      </c>
      <c r="B450" s="113"/>
      <c r="C450" s="16" t="str">
        <f ca="1">IF($B448="","",IF(Zdroj!$AS$9="ano",IF(OFFSET(Zdroj!M$16,'k rozhodnutí'!$A447,0)="","","Anonymizováno"),IF(OFFSET(Zdroj!M$16,'k rozhodnutí'!$A447,0)="","",OFFSET(Zdroj!M$16,'k rozhodnutí'!$A447,0))))</f>
        <v/>
      </c>
      <c r="D450" s="3" t="str">
        <f ca="1">IF($B448="","",CONCATENATE("Dotace bude použita na:","
",OFFSET(Zdroj!P$16,'k rozhodnutí'!$A447,0)))</f>
        <v/>
      </c>
      <c r="E450" s="115"/>
      <c r="F450" s="19" t="str">
        <f ca="1">IF($B448="","",OFFSET(Zdroj!V$16,'k rozhodnutí'!$A447,0))</f>
        <v/>
      </c>
      <c r="G450" s="23" t="str">
        <f ca="1">IF($B448="","",OFFSET(Zdroj!CC$16,'k rozhodnutí'!$A447,0))</f>
        <v/>
      </c>
      <c r="H450" s="116"/>
      <c r="I450" s="117"/>
      <c r="J450" s="110"/>
      <c r="K450" s="110"/>
      <c r="L450" s="110"/>
      <c r="M450" s="110"/>
      <c r="N450" s="110"/>
      <c r="O450" s="110"/>
      <c r="P450" s="110"/>
    </row>
    <row r="451" spans="1:16" ht="15.75" x14ac:dyDescent="0.25">
      <c r="A451" s="49"/>
      <c r="B451" s="60" t="str">
        <f ca="1">IF(OFFSET(Zdroj!$B$16,A450,0)&gt;0,A453,"")</f>
        <v/>
      </c>
      <c r="C451" s="2" t="str">
        <f ca="1">IF($B451="","",IF(Zdroj!$AS$9="ano",CONCATENATE(OFFSET(Zdroj!C$16,'k rozhodnutí'!$A450,0),"
","Anonymizováno","
",OFFSET(Zdroj!E$16,'k rozhodnutí'!$A450,0),"
",OFFSET(Zdroj!F$16,'k rozhodnutí'!$A450,0)),CONCATENATE(OFFSET(Zdroj!C$16,'k rozhodnutí'!$A450,0),"
",OFFSET(Zdroj!D$16,'k rozhodnutí'!$A450,0),"
",OFFSET(Zdroj!E$16,'k rozhodnutí'!$A450,0),"
",OFFSET(Zdroj!F$16,'k rozhodnutí'!$A450,0))))</f>
        <v/>
      </c>
      <c r="D451" s="11" t="str">
        <f ca="1">IF($B451="","",OFFSET(Zdroj!N$16,'k rozhodnutí'!$A450,0))</f>
        <v/>
      </c>
      <c r="E451" s="115" t="str">
        <f ca="1">IF($B451="","",OFFSET(Zdroj!T$16,'k rozhodnutí'!$A450,0))</f>
        <v/>
      </c>
      <c r="F451" s="19" t="str">
        <f ca="1">IF($B451="","",OFFSET(Zdroj!U$16,'k rozhodnutí'!$A450,0))</f>
        <v/>
      </c>
      <c r="G451" s="114" t="str">
        <f ca="1">IF($B451="","",OFFSET(Zdroj!W$16,'k rozhodnutí'!$A450,0))</f>
        <v/>
      </c>
      <c r="H451" s="116" t="str">
        <f ca="1">IF($B451="","",OFFSET(Zdroj!Y$16,'k rozhodnutí'!$A450,0))</f>
        <v/>
      </c>
      <c r="I451" s="117" t="str">
        <f ca="1">IF(B451="","",'k rozhodnutí detailní'!I451)</f>
        <v/>
      </c>
      <c r="J451" s="110" t="str">
        <f ca="1">IF($B451="","",OFFSET(Zdroj!Z$16,'k rozhodnutí'!$A450,0))</f>
        <v/>
      </c>
      <c r="K451" s="110" t="str">
        <f ca="1">IF($B451="","",OFFSET(Zdroj!AC$16,'k rozhodnutí'!$A450,0))</f>
        <v/>
      </c>
      <c r="L451" s="110" t="str">
        <f ca="1">IF($B451="","",OFFSET(Zdroj!AD$16,'k rozhodnutí'!$A450,0))</f>
        <v/>
      </c>
      <c r="M451" s="110" t="str">
        <f ca="1">IF($B451="","",OFFSET(Zdroj!AE$16,'k rozhodnutí'!$A450,0))</f>
        <v/>
      </c>
      <c r="N451" s="110" t="str">
        <f ca="1">IF($B451="","",OFFSET(Zdroj!AF$16,'k rozhodnutí'!$A450,0))</f>
        <v/>
      </c>
      <c r="O451" s="110" t="str">
        <f ca="1">IF($B451="","",OFFSET(Zdroj!AG$16,'k rozhodnutí'!$A450,0))</f>
        <v/>
      </c>
      <c r="P451" s="110" t="str">
        <f ca="1">IF($B451="","",OFFSET(Zdroj!AH$16,'k rozhodnutí'!$A450,0))</f>
        <v/>
      </c>
    </row>
    <row r="452" spans="1:16" x14ac:dyDescent="0.25">
      <c r="A452" s="49"/>
      <c r="B452" s="113" t="str">
        <f ca="1">IF(OFFSET(Zdroj!$B$16,A450,0)&gt;0,OFFSET(Zdroj!$B$16,A450,0)+0,"")</f>
        <v/>
      </c>
      <c r="C452" s="2" t="str">
        <f ca="1">IF($B451="","",IF(Zdroj!$AS$9="ano",CONCATENATE("Okres:","
",OFFSET(Zdroj!CH$16,'k rozhodnutí'!$A450,0),"
","Právní forma","
",OFFSET(Zdroj!H$16,'k rozhodnutí'!$A450,0),"
",IF(OFFSET(Zdroj!I$16,'k rozhodnutí'!$A450,0)="","","IČO: "),OFFSET(Zdroj!I$16,'k rozhodnutí'!$A450,0),"
","B.Ú. ",IF(OFFSET(Zdroj!J$16,'k rozhodnutí'!$A450,0)="","","Anonymizováno")),CONCATENATE("Okres:","
",OFFSET(Zdroj!CH$16,'k rozhodnutí'!$A450,0),"
","Právní forma","
",OFFSET(Zdroj!H$16,'k rozhodnutí'!$A450,0),"
",IF(OFFSET(Zdroj!I$16,'k rozhodnutí'!$A450,0)="","","IČO: "),OFFSET(Zdroj!I$16,'k rozhodnutí'!$A450,0),"
","B.Ú. ",OFFSET(Zdroj!J$16,'k rozhodnutí'!$A450,0))))</f>
        <v/>
      </c>
      <c r="D452" s="3" t="str">
        <f ca="1">IF($B451="","",OFFSET(Zdroj!O$16,'k rozhodnutí'!$A450,0))</f>
        <v/>
      </c>
      <c r="E452" s="115"/>
      <c r="F452" s="18"/>
      <c r="G452" s="114"/>
      <c r="H452" s="116"/>
      <c r="I452" s="117"/>
      <c r="J452" s="110"/>
      <c r="K452" s="110"/>
      <c r="L452" s="110"/>
      <c r="M452" s="110"/>
      <c r="N452" s="110"/>
      <c r="O452" s="110"/>
      <c r="P452" s="110"/>
    </row>
    <row r="453" spans="1:16" x14ac:dyDescent="0.25">
      <c r="A453" s="49">
        <f>ROW()/3-1</f>
        <v>150</v>
      </c>
      <c r="B453" s="113"/>
      <c r="C453" s="16" t="str">
        <f ca="1">IF($B451="","",IF(Zdroj!$AS$9="ano",IF(OFFSET(Zdroj!M$16,'k rozhodnutí'!$A450,0)="","","Anonymizováno"),IF(OFFSET(Zdroj!M$16,'k rozhodnutí'!$A450,0)="","",OFFSET(Zdroj!M$16,'k rozhodnutí'!$A450,0))))</f>
        <v/>
      </c>
      <c r="D453" s="3" t="str">
        <f ca="1">IF($B451="","",CONCATENATE("Dotace bude použita na:","
",OFFSET(Zdroj!P$16,'k rozhodnutí'!$A450,0)))</f>
        <v/>
      </c>
      <c r="E453" s="115"/>
      <c r="F453" s="19" t="str">
        <f ca="1">IF($B451="","",OFFSET(Zdroj!V$16,'k rozhodnutí'!$A450,0))</f>
        <v/>
      </c>
      <c r="G453" s="23" t="str">
        <f ca="1">IF($B451="","",OFFSET(Zdroj!CC$16,'k rozhodnutí'!$A450,0))</f>
        <v/>
      </c>
      <c r="H453" s="116"/>
      <c r="I453" s="117"/>
      <c r="J453" s="110"/>
      <c r="K453" s="110"/>
      <c r="L453" s="110"/>
      <c r="M453" s="110"/>
      <c r="N453" s="110"/>
      <c r="O453" s="110"/>
      <c r="P453" s="110"/>
    </row>
    <row r="454" spans="1:16" ht="15.75" x14ac:dyDescent="0.25">
      <c r="A454" s="49"/>
      <c r="B454" s="60" t="str">
        <f ca="1">IF(OFFSET(Zdroj!$B$16,A453,0)&gt;0,A456,"")</f>
        <v/>
      </c>
      <c r="C454" s="2" t="str">
        <f ca="1">IF($B454="","",IF(Zdroj!$AS$9="ano",CONCATENATE(OFFSET(Zdroj!C$16,'k rozhodnutí'!$A453,0),"
","Anonymizováno","
",OFFSET(Zdroj!E$16,'k rozhodnutí'!$A453,0),"
",OFFSET(Zdroj!F$16,'k rozhodnutí'!$A453,0)),CONCATENATE(OFFSET(Zdroj!C$16,'k rozhodnutí'!$A453,0),"
",OFFSET(Zdroj!D$16,'k rozhodnutí'!$A453,0),"
",OFFSET(Zdroj!E$16,'k rozhodnutí'!$A453,0),"
",OFFSET(Zdroj!F$16,'k rozhodnutí'!$A453,0))))</f>
        <v/>
      </c>
      <c r="D454" s="11" t="str">
        <f ca="1">IF($B454="","",OFFSET(Zdroj!N$16,'k rozhodnutí'!$A453,0))</f>
        <v/>
      </c>
      <c r="E454" s="115" t="str">
        <f ca="1">IF($B454="","",OFFSET(Zdroj!T$16,'k rozhodnutí'!$A453,0))</f>
        <v/>
      </c>
      <c r="F454" s="19" t="str">
        <f ca="1">IF($B454="","",OFFSET(Zdroj!U$16,'k rozhodnutí'!$A453,0))</f>
        <v/>
      </c>
      <c r="G454" s="114" t="str">
        <f ca="1">IF($B454="","",OFFSET(Zdroj!W$16,'k rozhodnutí'!$A453,0))</f>
        <v/>
      </c>
      <c r="H454" s="116" t="str">
        <f ca="1">IF($B454="","",OFFSET(Zdroj!Y$16,'k rozhodnutí'!$A453,0))</f>
        <v/>
      </c>
      <c r="I454" s="117" t="str">
        <f ca="1">IF(B454="","",'k rozhodnutí detailní'!I454)</f>
        <v/>
      </c>
      <c r="J454" s="110" t="str">
        <f ca="1">IF($B454="","",OFFSET(Zdroj!Z$16,'k rozhodnutí'!$A453,0))</f>
        <v/>
      </c>
      <c r="K454" s="110" t="str">
        <f ca="1">IF($B454="","",OFFSET(Zdroj!AC$16,'k rozhodnutí'!$A453,0))</f>
        <v/>
      </c>
      <c r="L454" s="110" t="str">
        <f ca="1">IF($B454="","",OFFSET(Zdroj!AD$16,'k rozhodnutí'!$A453,0))</f>
        <v/>
      </c>
      <c r="M454" s="110" t="str">
        <f ca="1">IF($B454="","",OFFSET(Zdroj!AE$16,'k rozhodnutí'!$A453,0))</f>
        <v/>
      </c>
      <c r="N454" s="110" t="str">
        <f ca="1">IF($B454="","",OFFSET(Zdroj!AF$16,'k rozhodnutí'!$A453,0))</f>
        <v/>
      </c>
      <c r="O454" s="110" t="str">
        <f ca="1">IF($B454="","",OFFSET(Zdroj!AG$16,'k rozhodnutí'!$A453,0))</f>
        <v/>
      </c>
      <c r="P454" s="110" t="str">
        <f ca="1">IF($B454="","",OFFSET(Zdroj!AH$16,'k rozhodnutí'!$A453,0))</f>
        <v/>
      </c>
    </row>
    <row r="455" spans="1:16" x14ac:dyDescent="0.25">
      <c r="A455" s="49"/>
      <c r="B455" s="113" t="str">
        <f ca="1">IF(OFFSET(Zdroj!$B$16,A453,0)&gt;0,OFFSET(Zdroj!$B$16,A453,0)+0,"")</f>
        <v/>
      </c>
      <c r="C455" s="2" t="str">
        <f ca="1">IF($B454="","",IF(Zdroj!$AS$9="ano",CONCATENATE("Okres:","
",OFFSET(Zdroj!CH$16,'k rozhodnutí'!$A453,0),"
","Právní forma","
",OFFSET(Zdroj!H$16,'k rozhodnutí'!$A453,0),"
",IF(OFFSET(Zdroj!I$16,'k rozhodnutí'!$A453,0)="","","IČO: "),OFFSET(Zdroj!I$16,'k rozhodnutí'!$A453,0),"
","B.Ú. ",IF(OFFSET(Zdroj!J$16,'k rozhodnutí'!$A453,0)="","","Anonymizováno")),CONCATENATE("Okres:","
",OFFSET(Zdroj!CH$16,'k rozhodnutí'!$A453,0),"
","Právní forma","
",OFFSET(Zdroj!H$16,'k rozhodnutí'!$A453,0),"
",IF(OFFSET(Zdroj!I$16,'k rozhodnutí'!$A453,0)="","","IČO: "),OFFSET(Zdroj!I$16,'k rozhodnutí'!$A453,0),"
","B.Ú. ",OFFSET(Zdroj!J$16,'k rozhodnutí'!$A453,0))))</f>
        <v/>
      </c>
      <c r="D455" s="3" t="str">
        <f ca="1">IF($B454="","",OFFSET(Zdroj!O$16,'k rozhodnutí'!$A453,0))</f>
        <v/>
      </c>
      <c r="E455" s="115"/>
      <c r="F455" s="18"/>
      <c r="G455" s="114"/>
      <c r="H455" s="116"/>
      <c r="I455" s="117"/>
      <c r="J455" s="110"/>
      <c r="K455" s="110"/>
      <c r="L455" s="110"/>
      <c r="M455" s="110"/>
      <c r="N455" s="110"/>
      <c r="O455" s="110"/>
      <c r="P455" s="110"/>
    </row>
    <row r="456" spans="1:16" x14ac:dyDescent="0.25">
      <c r="A456" s="49">
        <f>ROW()/3-1</f>
        <v>151</v>
      </c>
      <c r="B456" s="113"/>
      <c r="C456" s="16" t="str">
        <f ca="1">IF($B454="","",IF(Zdroj!$AS$9="ano",IF(OFFSET(Zdroj!M$16,'k rozhodnutí'!$A453,0)="","","Anonymizováno"),IF(OFFSET(Zdroj!M$16,'k rozhodnutí'!$A453,0)="","",OFFSET(Zdroj!M$16,'k rozhodnutí'!$A453,0))))</f>
        <v/>
      </c>
      <c r="D456" s="3" t="str">
        <f ca="1">IF($B454="","",CONCATENATE("Dotace bude použita na:","
",OFFSET(Zdroj!P$16,'k rozhodnutí'!$A453,0)))</f>
        <v/>
      </c>
      <c r="E456" s="115"/>
      <c r="F456" s="19" t="str">
        <f ca="1">IF($B454="","",OFFSET(Zdroj!V$16,'k rozhodnutí'!$A453,0))</f>
        <v/>
      </c>
      <c r="G456" s="23" t="str">
        <f ca="1">IF($B454="","",OFFSET(Zdroj!CC$16,'k rozhodnutí'!$A453,0))</f>
        <v/>
      </c>
      <c r="H456" s="116"/>
      <c r="I456" s="117"/>
      <c r="J456" s="110"/>
      <c r="K456" s="110"/>
      <c r="L456" s="110"/>
      <c r="M456" s="110"/>
      <c r="N456" s="110"/>
      <c r="O456" s="110"/>
      <c r="P456" s="110"/>
    </row>
    <row r="457" spans="1:16" ht="15.75" x14ac:dyDescent="0.25">
      <c r="A457" s="49"/>
      <c r="B457" s="60" t="str">
        <f ca="1">IF(OFFSET(Zdroj!$B$16,A456,0)&gt;0,A459,"")</f>
        <v/>
      </c>
      <c r="C457" s="2" t="str">
        <f ca="1">IF($B457="","",IF(Zdroj!$AS$9="ano",CONCATENATE(OFFSET(Zdroj!C$16,'k rozhodnutí'!$A456,0),"
","Anonymizováno","
",OFFSET(Zdroj!E$16,'k rozhodnutí'!$A456,0),"
",OFFSET(Zdroj!F$16,'k rozhodnutí'!$A456,0)),CONCATENATE(OFFSET(Zdroj!C$16,'k rozhodnutí'!$A456,0),"
",OFFSET(Zdroj!D$16,'k rozhodnutí'!$A456,0),"
",OFFSET(Zdroj!E$16,'k rozhodnutí'!$A456,0),"
",OFFSET(Zdroj!F$16,'k rozhodnutí'!$A456,0))))</f>
        <v/>
      </c>
      <c r="D457" s="11" t="str">
        <f ca="1">IF($B457="","",OFFSET(Zdroj!N$16,'k rozhodnutí'!$A456,0))</f>
        <v/>
      </c>
      <c r="E457" s="115" t="str">
        <f ca="1">IF($B457="","",OFFSET(Zdroj!T$16,'k rozhodnutí'!$A456,0))</f>
        <v/>
      </c>
      <c r="F457" s="19" t="str">
        <f ca="1">IF($B457="","",OFFSET(Zdroj!U$16,'k rozhodnutí'!$A456,0))</f>
        <v/>
      </c>
      <c r="G457" s="114" t="str">
        <f ca="1">IF($B457="","",OFFSET(Zdroj!W$16,'k rozhodnutí'!$A456,0))</f>
        <v/>
      </c>
      <c r="H457" s="116" t="str">
        <f ca="1">IF($B457="","",OFFSET(Zdroj!Y$16,'k rozhodnutí'!$A456,0))</f>
        <v/>
      </c>
      <c r="I457" s="117" t="str">
        <f ca="1">IF(B457="","",'k rozhodnutí detailní'!I457)</f>
        <v/>
      </c>
      <c r="J457" s="110" t="str">
        <f ca="1">IF($B457="","",OFFSET(Zdroj!Z$16,'k rozhodnutí'!$A456,0))</f>
        <v/>
      </c>
      <c r="K457" s="110" t="str">
        <f ca="1">IF($B457="","",OFFSET(Zdroj!AC$16,'k rozhodnutí'!$A456,0))</f>
        <v/>
      </c>
      <c r="L457" s="110" t="str">
        <f ca="1">IF($B457="","",OFFSET(Zdroj!AD$16,'k rozhodnutí'!$A456,0))</f>
        <v/>
      </c>
      <c r="M457" s="110" t="str">
        <f ca="1">IF($B457="","",OFFSET(Zdroj!AE$16,'k rozhodnutí'!$A456,0))</f>
        <v/>
      </c>
      <c r="N457" s="110" t="str">
        <f ca="1">IF($B457="","",OFFSET(Zdroj!AF$16,'k rozhodnutí'!$A456,0))</f>
        <v/>
      </c>
      <c r="O457" s="110" t="str">
        <f ca="1">IF($B457="","",OFFSET(Zdroj!AG$16,'k rozhodnutí'!$A456,0))</f>
        <v/>
      </c>
      <c r="P457" s="110" t="str">
        <f ca="1">IF($B457="","",OFFSET(Zdroj!AH$16,'k rozhodnutí'!$A456,0))</f>
        <v/>
      </c>
    </row>
    <row r="458" spans="1:16" x14ac:dyDescent="0.25">
      <c r="A458" s="49"/>
      <c r="B458" s="113" t="str">
        <f ca="1">IF(OFFSET(Zdroj!$B$16,A456,0)&gt;0,OFFSET(Zdroj!$B$16,A456,0)+0,"")</f>
        <v/>
      </c>
      <c r="C458" s="2" t="str">
        <f ca="1">IF($B457="","",IF(Zdroj!$AS$9="ano",CONCATENATE("Okres:","
",OFFSET(Zdroj!CH$16,'k rozhodnutí'!$A456,0),"
","Právní forma","
",OFFSET(Zdroj!H$16,'k rozhodnutí'!$A456,0),"
",IF(OFFSET(Zdroj!I$16,'k rozhodnutí'!$A456,0)="","","IČO: "),OFFSET(Zdroj!I$16,'k rozhodnutí'!$A456,0),"
","B.Ú. ",IF(OFFSET(Zdroj!J$16,'k rozhodnutí'!$A456,0)="","","Anonymizováno")),CONCATENATE("Okres:","
",OFFSET(Zdroj!CH$16,'k rozhodnutí'!$A456,0),"
","Právní forma","
",OFFSET(Zdroj!H$16,'k rozhodnutí'!$A456,0),"
",IF(OFFSET(Zdroj!I$16,'k rozhodnutí'!$A456,0)="","","IČO: "),OFFSET(Zdroj!I$16,'k rozhodnutí'!$A456,0),"
","B.Ú. ",OFFSET(Zdroj!J$16,'k rozhodnutí'!$A456,0))))</f>
        <v/>
      </c>
      <c r="D458" s="3" t="str">
        <f ca="1">IF($B457="","",OFFSET(Zdroj!O$16,'k rozhodnutí'!$A456,0))</f>
        <v/>
      </c>
      <c r="E458" s="115"/>
      <c r="F458" s="18"/>
      <c r="G458" s="114"/>
      <c r="H458" s="116"/>
      <c r="I458" s="117"/>
      <c r="J458" s="110"/>
      <c r="K458" s="110"/>
      <c r="L458" s="110"/>
      <c r="M458" s="110"/>
      <c r="N458" s="110"/>
      <c r="O458" s="110"/>
      <c r="P458" s="110"/>
    </row>
    <row r="459" spans="1:16" x14ac:dyDescent="0.25">
      <c r="A459" s="49">
        <f>ROW()/3-1</f>
        <v>152</v>
      </c>
      <c r="B459" s="113"/>
      <c r="C459" s="16" t="str">
        <f ca="1">IF($B457="","",IF(Zdroj!$AS$9="ano",IF(OFFSET(Zdroj!M$16,'k rozhodnutí'!$A456,0)="","","Anonymizováno"),IF(OFFSET(Zdroj!M$16,'k rozhodnutí'!$A456,0)="","",OFFSET(Zdroj!M$16,'k rozhodnutí'!$A456,0))))</f>
        <v/>
      </c>
      <c r="D459" s="3" t="str">
        <f ca="1">IF($B457="","",CONCATENATE("Dotace bude použita na:","
",OFFSET(Zdroj!P$16,'k rozhodnutí'!$A456,0)))</f>
        <v/>
      </c>
      <c r="E459" s="115"/>
      <c r="F459" s="19" t="str">
        <f ca="1">IF($B457="","",OFFSET(Zdroj!V$16,'k rozhodnutí'!$A456,0))</f>
        <v/>
      </c>
      <c r="G459" s="23" t="str">
        <f ca="1">IF($B457="","",OFFSET(Zdroj!CC$16,'k rozhodnutí'!$A456,0))</f>
        <v/>
      </c>
      <c r="H459" s="116"/>
      <c r="I459" s="117"/>
      <c r="J459" s="110"/>
      <c r="K459" s="110"/>
      <c r="L459" s="110"/>
      <c r="M459" s="110"/>
      <c r="N459" s="110"/>
      <c r="O459" s="110"/>
      <c r="P459" s="110"/>
    </row>
    <row r="460" spans="1:16" ht="15.75" x14ac:dyDescent="0.25">
      <c r="A460" s="49"/>
      <c r="B460" s="60" t="str">
        <f ca="1">IF(OFFSET(Zdroj!$B$16,A459,0)&gt;0,A462,"")</f>
        <v/>
      </c>
      <c r="C460" s="2" t="str">
        <f ca="1">IF($B460="","",IF(Zdroj!$AS$9="ano",CONCATENATE(OFFSET(Zdroj!C$16,'k rozhodnutí'!$A459,0),"
","Anonymizováno","
",OFFSET(Zdroj!E$16,'k rozhodnutí'!$A459,0),"
",OFFSET(Zdroj!F$16,'k rozhodnutí'!$A459,0)),CONCATENATE(OFFSET(Zdroj!C$16,'k rozhodnutí'!$A459,0),"
",OFFSET(Zdroj!D$16,'k rozhodnutí'!$A459,0),"
",OFFSET(Zdroj!E$16,'k rozhodnutí'!$A459,0),"
",OFFSET(Zdroj!F$16,'k rozhodnutí'!$A459,0))))</f>
        <v/>
      </c>
      <c r="D460" s="11" t="str">
        <f ca="1">IF($B460="","",OFFSET(Zdroj!N$16,'k rozhodnutí'!$A459,0))</f>
        <v/>
      </c>
      <c r="E460" s="115" t="str">
        <f ca="1">IF($B460="","",OFFSET(Zdroj!T$16,'k rozhodnutí'!$A459,0))</f>
        <v/>
      </c>
      <c r="F460" s="19" t="str">
        <f ca="1">IF($B460="","",OFFSET(Zdroj!U$16,'k rozhodnutí'!$A459,0))</f>
        <v/>
      </c>
      <c r="G460" s="114" t="str">
        <f ca="1">IF($B460="","",OFFSET(Zdroj!W$16,'k rozhodnutí'!$A459,0))</f>
        <v/>
      </c>
      <c r="H460" s="116" t="str">
        <f ca="1">IF($B460="","",OFFSET(Zdroj!Y$16,'k rozhodnutí'!$A459,0))</f>
        <v/>
      </c>
      <c r="I460" s="117" t="str">
        <f ca="1">IF(B460="","",'k rozhodnutí detailní'!I460)</f>
        <v/>
      </c>
      <c r="J460" s="110" t="str">
        <f ca="1">IF($B460="","",OFFSET(Zdroj!Z$16,'k rozhodnutí'!$A459,0))</f>
        <v/>
      </c>
      <c r="K460" s="110" t="str">
        <f ca="1">IF($B460="","",OFFSET(Zdroj!AC$16,'k rozhodnutí'!$A459,0))</f>
        <v/>
      </c>
      <c r="L460" s="110" t="str">
        <f ca="1">IF($B460="","",OFFSET(Zdroj!AD$16,'k rozhodnutí'!$A459,0))</f>
        <v/>
      </c>
      <c r="M460" s="110" t="str">
        <f ca="1">IF($B460="","",OFFSET(Zdroj!AE$16,'k rozhodnutí'!$A459,0))</f>
        <v/>
      </c>
      <c r="N460" s="110" t="str">
        <f ca="1">IF($B460="","",OFFSET(Zdroj!AF$16,'k rozhodnutí'!$A459,0))</f>
        <v/>
      </c>
      <c r="O460" s="110" t="str">
        <f ca="1">IF($B460="","",OFFSET(Zdroj!AG$16,'k rozhodnutí'!$A459,0))</f>
        <v/>
      </c>
      <c r="P460" s="110" t="str">
        <f ca="1">IF($B460="","",OFFSET(Zdroj!AH$16,'k rozhodnutí'!$A459,0))</f>
        <v/>
      </c>
    </row>
    <row r="461" spans="1:16" x14ac:dyDescent="0.25">
      <c r="A461" s="49"/>
      <c r="B461" s="113" t="str">
        <f ca="1">IF(OFFSET(Zdroj!$B$16,A459,0)&gt;0,OFFSET(Zdroj!$B$16,A459,0)+0,"")</f>
        <v/>
      </c>
      <c r="C461" s="2" t="str">
        <f ca="1">IF($B460="","",IF(Zdroj!$AS$9="ano",CONCATENATE("Okres:","
",OFFSET(Zdroj!CH$16,'k rozhodnutí'!$A459,0),"
","Právní forma","
",OFFSET(Zdroj!H$16,'k rozhodnutí'!$A459,0),"
",IF(OFFSET(Zdroj!I$16,'k rozhodnutí'!$A459,0)="","","IČO: "),OFFSET(Zdroj!I$16,'k rozhodnutí'!$A459,0),"
","B.Ú. ",IF(OFFSET(Zdroj!J$16,'k rozhodnutí'!$A459,0)="","","Anonymizováno")),CONCATENATE("Okres:","
",OFFSET(Zdroj!CH$16,'k rozhodnutí'!$A459,0),"
","Právní forma","
",OFFSET(Zdroj!H$16,'k rozhodnutí'!$A459,0),"
",IF(OFFSET(Zdroj!I$16,'k rozhodnutí'!$A459,0)="","","IČO: "),OFFSET(Zdroj!I$16,'k rozhodnutí'!$A459,0),"
","B.Ú. ",OFFSET(Zdroj!J$16,'k rozhodnutí'!$A459,0))))</f>
        <v/>
      </c>
      <c r="D461" s="3" t="str">
        <f ca="1">IF($B460="","",OFFSET(Zdroj!O$16,'k rozhodnutí'!$A459,0))</f>
        <v/>
      </c>
      <c r="E461" s="115"/>
      <c r="F461" s="18"/>
      <c r="G461" s="114"/>
      <c r="H461" s="116"/>
      <c r="I461" s="117"/>
      <c r="J461" s="110"/>
      <c r="K461" s="110"/>
      <c r="L461" s="110"/>
      <c r="M461" s="110"/>
      <c r="N461" s="110"/>
      <c r="O461" s="110"/>
      <c r="P461" s="110"/>
    </row>
    <row r="462" spans="1:16" x14ac:dyDescent="0.25">
      <c r="A462" s="49">
        <f>ROW()/3-1</f>
        <v>153</v>
      </c>
      <c r="B462" s="113"/>
      <c r="C462" s="16" t="str">
        <f ca="1">IF($B460="","",IF(Zdroj!$AS$9="ano",IF(OFFSET(Zdroj!M$16,'k rozhodnutí'!$A459,0)="","","Anonymizováno"),IF(OFFSET(Zdroj!M$16,'k rozhodnutí'!$A459,0)="","",OFFSET(Zdroj!M$16,'k rozhodnutí'!$A459,0))))</f>
        <v/>
      </c>
      <c r="D462" s="3" t="str">
        <f ca="1">IF($B460="","",CONCATENATE("Dotace bude použita na:","
",OFFSET(Zdroj!P$16,'k rozhodnutí'!$A459,0)))</f>
        <v/>
      </c>
      <c r="E462" s="115"/>
      <c r="F462" s="19" t="str">
        <f ca="1">IF($B460="","",OFFSET(Zdroj!V$16,'k rozhodnutí'!$A459,0))</f>
        <v/>
      </c>
      <c r="G462" s="23" t="str">
        <f ca="1">IF($B460="","",OFFSET(Zdroj!CC$16,'k rozhodnutí'!$A459,0))</f>
        <v/>
      </c>
      <c r="H462" s="116"/>
      <c r="I462" s="117"/>
      <c r="J462" s="110"/>
      <c r="K462" s="110"/>
      <c r="L462" s="110"/>
      <c r="M462" s="110"/>
      <c r="N462" s="110"/>
      <c r="O462" s="110"/>
      <c r="P462" s="110"/>
    </row>
    <row r="463" spans="1:16" ht="15.75" x14ac:dyDescent="0.25">
      <c r="A463" s="49"/>
      <c r="B463" s="60" t="str">
        <f ca="1">IF(OFFSET(Zdroj!$B$16,A462,0)&gt;0,A465,"")</f>
        <v/>
      </c>
      <c r="C463" s="2" t="str">
        <f ca="1">IF($B463="","",IF(Zdroj!$AS$9="ano",CONCATENATE(OFFSET(Zdroj!C$16,'k rozhodnutí'!$A462,0),"
","Anonymizováno","
",OFFSET(Zdroj!E$16,'k rozhodnutí'!$A462,0),"
",OFFSET(Zdroj!F$16,'k rozhodnutí'!$A462,0)),CONCATENATE(OFFSET(Zdroj!C$16,'k rozhodnutí'!$A462,0),"
",OFFSET(Zdroj!D$16,'k rozhodnutí'!$A462,0),"
",OFFSET(Zdroj!E$16,'k rozhodnutí'!$A462,0),"
",OFFSET(Zdroj!F$16,'k rozhodnutí'!$A462,0))))</f>
        <v/>
      </c>
      <c r="D463" s="11" t="str">
        <f ca="1">IF($B463="","",OFFSET(Zdroj!N$16,'k rozhodnutí'!$A462,0))</f>
        <v/>
      </c>
      <c r="E463" s="115" t="str">
        <f ca="1">IF($B463="","",OFFSET(Zdroj!T$16,'k rozhodnutí'!$A462,0))</f>
        <v/>
      </c>
      <c r="F463" s="19" t="str">
        <f ca="1">IF($B463="","",OFFSET(Zdroj!U$16,'k rozhodnutí'!$A462,0))</f>
        <v/>
      </c>
      <c r="G463" s="114" t="str">
        <f ca="1">IF($B463="","",OFFSET(Zdroj!W$16,'k rozhodnutí'!$A462,0))</f>
        <v/>
      </c>
      <c r="H463" s="116" t="str">
        <f ca="1">IF($B463="","",OFFSET(Zdroj!Y$16,'k rozhodnutí'!$A462,0))</f>
        <v/>
      </c>
      <c r="I463" s="117" t="str">
        <f ca="1">IF(B463="","",'k rozhodnutí detailní'!I463)</f>
        <v/>
      </c>
      <c r="J463" s="110" t="str">
        <f ca="1">IF($B463="","",OFFSET(Zdroj!Z$16,'k rozhodnutí'!$A462,0))</f>
        <v/>
      </c>
      <c r="K463" s="110" t="str">
        <f ca="1">IF($B463="","",OFFSET(Zdroj!AC$16,'k rozhodnutí'!$A462,0))</f>
        <v/>
      </c>
      <c r="L463" s="110" t="str">
        <f ca="1">IF($B463="","",OFFSET(Zdroj!AD$16,'k rozhodnutí'!$A462,0))</f>
        <v/>
      </c>
      <c r="M463" s="110" t="str">
        <f ca="1">IF($B463="","",OFFSET(Zdroj!AE$16,'k rozhodnutí'!$A462,0))</f>
        <v/>
      </c>
      <c r="N463" s="110" t="str">
        <f ca="1">IF($B463="","",OFFSET(Zdroj!AF$16,'k rozhodnutí'!$A462,0))</f>
        <v/>
      </c>
      <c r="O463" s="110" t="str">
        <f ca="1">IF($B463="","",OFFSET(Zdroj!AG$16,'k rozhodnutí'!$A462,0))</f>
        <v/>
      </c>
      <c r="P463" s="110" t="str">
        <f ca="1">IF($B463="","",OFFSET(Zdroj!AH$16,'k rozhodnutí'!$A462,0))</f>
        <v/>
      </c>
    </row>
    <row r="464" spans="1:16" x14ac:dyDescent="0.25">
      <c r="A464" s="49"/>
      <c r="B464" s="113" t="str">
        <f ca="1">IF(OFFSET(Zdroj!$B$16,A462,0)&gt;0,OFFSET(Zdroj!$B$16,A462,0)+0,"")</f>
        <v/>
      </c>
      <c r="C464" s="2" t="str">
        <f ca="1">IF($B463="","",IF(Zdroj!$AS$9="ano",CONCATENATE("Okres:","
",OFFSET(Zdroj!CH$16,'k rozhodnutí'!$A462,0),"
","Právní forma","
",OFFSET(Zdroj!H$16,'k rozhodnutí'!$A462,0),"
",IF(OFFSET(Zdroj!I$16,'k rozhodnutí'!$A462,0)="","","IČO: "),OFFSET(Zdroj!I$16,'k rozhodnutí'!$A462,0),"
","B.Ú. ",IF(OFFSET(Zdroj!J$16,'k rozhodnutí'!$A462,0)="","","Anonymizováno")),CONCATENATE("Okres:","
",OFFSET(Zdroj!CH$16,'k rozhodnutí'!$A462,0),"
","Právní forma","
",OFFSET(Zdroj!H$16,'k rozhodnutí'!$A462,0),"
",IF(OFFSET(Zdroj!I$16,'k rozhodnutí'!$A462,0)="","","IČO: "),OFFSET(Zdroj!I$16,'k rozhodnutí'!$A462,0),"
","B.Ú. ",OFFSET(Zdroj!J$16,'k rozhodnutí'!$A462,0))))</f>
        <v/>
      </c>
      <c r="D464" s="3" t="str">
        <f ca="1">IF($B463="","",OFFSET(Zdroj!O$16,'k rozhodnutí'!$A462,0))</f>
        <v/>
      </c>
      <c r="E464" s="115"/>
      <c r="F464" s="18"/>
      <c r="G464" s="114"/>
      <c r="H464" s="116"/>
      <c r="I464" s="117"/>
      <c r="J464" s="110"/>
      <c r="K464" s="110"/>
      <c r="L464" s="110"/>
      <c r="M464" s="110"/>
      <c r="N464" s="110"/>
      <c r="O464" s="110"/>
      <c r="P464" s="110"/>
    </row>
    <row r="465" spans="1:16" x14ac:dyDescent="0.25">
      <c r="A465" s="49">
        <f>ROW()/3-1</f>
        <v>154</v>
      </c>
      <c r="B465" s="113"/>
      <c r="C465" s="16" t="str">
        <f ca="1">IF($B463="","",IF(Zdroj!$AS$9="ano",IF(OFFSET(Zdroj!M$16,'k rozhodnutí'!$A462,0)="","","Anonymizováno"),IF(OFFSET(Zdroj!M$16,'k rozhodnutí'!$A462,0)="","",OFFSET(Zdroj!M$16,'k rozhodnutí'!$A462,0))))</f>
        <v/>
      </c>
      <c r="D465" s="3" t="str">
        <f ca="1">IF($B463="","",CONCATENATE("Dotace bude použita na:","
",OFFSET(Zdroj!P$16,'k rozhodnutí'!$A462,0)))</f>
        <v/>
      </c>
      <c r="E465" s="115"/>
      <c r="F465" s="19" t="str">
        <f ca="1">IF($B463="","",OFFSET(Zdroj!V$16,'k rozhodnutí'!$A462,0))</f>
        <v/>
      </c>
      <c r="G465" s="23" t="str">
        <f ca="1">IF($B463="","",OFFSET(Zdroj!CC$16,'k rozhodnutí'!$A462,0))</f>
        <v/>
      </c>
      <c r="H465" s="116"/>
      <c r="I465" s="117"/>
      <c r="J465" s="110"/>
      <c r="K465" s="110"/>
      <c r="L465" s="110"/>
      <c r="M465" s="110"/>
      <c r="N465" s="110"/>
      <c r="O465" s="110"/>
      <c r="P465" s="110"/>
    </row>
    <row r="466" spans="1:16" ht="15.75" x14ac:dyDescent="0.25">
      <c r="A466" s="49"/>
      <c r="B466" s="60" t="str">
        <f ca="1">IF(OFFSET(Zdroj!$B$16,A465,0)&gt;0,A468,"")</f>
        <v/>
      </c>
      <c r="C466" s="2" t="str">
        <f ca="1">IF($B466="","",IF(Zdroj!$AS$9="ano",CONCATENATE(OFFSET(Zdroj!C$16,'k rozhodnutí'!$A465,0),"
","Anonymizováno","
",OFFSET(Zdroj!E$16,'k rozhodnutí'!$A465,0),"
",OFFSET(Zdroj!F$16,'k rozhodnutí'!$A465,0)),CONCATENATE(OFFSET(Zdroj!C$16,'k rozhodnutí'!$A465,0),"
",OFFSET(Zdroj!D$16,'k rozhodnutí'!$A465,0),"
",OFFSET(Zdroj!E$16,'k rozhodnutí'!$A465,0),"
",OFFSET(Zdroj!F$16,'k rozhodnutí'!$A465,0))))</f>
        <v/>
      </c>
      <c r="D466" s="11" t="str">
        <f ca="1">IF($B466="","",OFFSET(Zdroj!N$16,'k rozhodnutí'!$A465,0))</f>
        <v/>
      </c>
      <c r="E466" s="115" t="str">
        <f ca="1">IF($B466="","",OFFSET(Zdroj!T$16,'k rozhodnutí'!$A465,0))</f>
        <v/>
      </c>
      <c r="F466" s="19" t="str">
        <f ca="1">IF($B466="","",OFFSET(Zdroj!U$16,'k rozhodnutí'!$A465,0))</f>
        <v/>
      </c>
      <c r="G466" s="114" t="str">
        <f ca="1">IF($B466="","",OFFSET(Zdroj!W$16,'k rozhodnutí'!$A465,0))</f>
        <v/>
      </c>
      <c r="H466" s="116" t="str">
        <f ca="1">IF($B466="","",OFFSET(Zdroj!Y$16,'k rozhodnutí'!$A465,0))</f>
        <v/>
      </c>
      <c r="I466" s="117" t="str">
        <f ca="1">IF(B466="","",'k rozhodnutí detailní'!I466)</f>
        <v/>
      </c>
      <c r="J466" s="110" t="str">
        <f ca="1">IF($B466="","",OFFSET(Zdroj!Z$16,'k rozhodnutí'!$A465,0))</f>
        <v/>
      </c>
      <c r="K466" s="110" t="str">
        <f ca="1">IF($B466="","",OFFSET(Zdroj!AC$16,'k rozhodnutí'!$A465,0))</f>
        <v/>
      </c>
      <c r="L466" s="110" t="str">
        <f ca="1">IF($B466="","",OFFSET(Zdroj!AD$16,'k rozhodnutí'!$A465,0))</f>
        <v/>
      </c>
      <c r="M466" s="110" t="str">
        <f ca="1">IF($B466="","",OFFSET(Zdroj!AE$16,'k rozhodnutí'!$A465,0))</f>
        <v/>
      </c>
      <c r="N466" s="110" t="str">
        <f ca="1">IF($B466="","",OFFSET(Zdroj!AF$16,'k rozhodnutí'!$A465,0))</f>
        <v/>
      </c>
      <c r="O466" s="110" t="str">
        <f ca="1">IF($B466="","",OFFSET(Zdroj!AG$16,'k rozhodnutí'!$A465,0))</f>
        <v/>
      </c>
      <c r="P466" s="110" t="str">
        <f ca="1">IF($B466="","",OFFSET(Zdroj!AH$16,'k rozhodnutí'!$A465,0))</f>
        <v/>
      </c>
    </row>
    <row r="467" spans="1:16" x14ac:dyDescent="0.25">
      <c r="A467" s="49"/>
      <c r="B467" s="113" t="str">
        <f ca="1">IF(OFFSET(Zdroj!$B$16,A465,0)&gt;0,OFFSET(Zdroj!$B$16,A465,0)+0,"")</f>
        <v/>
      </c>
      <c r="C467" s="2" t="str">
        <f ca="1">IF($B466="","",IF(Zdroj!$AS$9="ano",CONCATENATE("Okres:","
",OFFSET(Zdroj!CH$16,'k rozhodnutí'!$A465,0),"
","Právní forma","
",OFFSET(Zdroj!H$16,'k rozhodnutí'!$A465,0),"
",IF(OFFSET(Zdroj!I$16,'k rozhodnutí'!$A465,0)="","","IČO: "),OFFSET(Zdroj!I$16,'k rozhodnutí'!$A465,0),"
","B.Ú. ",IF(OFFSET(Zdroj!J$16,'k rozhodnutí'!$A465,0)="","","Anonymizováno")),CONCATENATE("Okres:","
",OFFSET(Zdroj!CH$16,'k rozhodnutí'!$A465,0),"
","Právní forma","
",OFFSET(Zdroj!H$16,'k rozhodnutí'!$A465,0),"
",IF(OFFSET(Zdroj!I$16,'k rozhodnutí'!$A465,0)="","","IČO: "),OFFSET(Zdroj!I$16,'k rozhodnutí'!$A465,0),"
","B.Ú. ",OFFSET(Zdroj!J$16,'k rozhodnutí'!$A465,0))))</f>
        <v/>
      </c>
      <c r="D467" s="3" t="str">
        <f ca="1">IF($B466="","",OFFSET(Zdroj!O$16,'k rozhodnutí'!$A465,0))</f>
        <v/>
      </c>
      <c r="E467" s="115"/>
      <c r="F467" s="18"/>
      <c r="G467" s="114"/>
      <c r="H467" s="116"/>
      <c r="I467" s="117"/>
      <c r="J467" s="110"/>
      <c r="K467" s="110"/>
      <c r="L467" s="110"/>
      <c r="M467" s="110"/>
      <c r="N467" s="110"/>
      <c r="O467" s="110"/>
      <c r="P467" s="110"/>
    </row>
    <row r="468" spans="1:16" x14ac:dyDescent="0.25">
      <c r="A468" s="49">
        <f>ROW()/3-1</f>
        <v>155</v>
      </c>
      <c r="B468" s="113"/>
      <c r="C468" s="16" t="str">
        <f ca="1">IF($B466="","",IF(Zdroj!$AS$9="ano",IF(OFFSET(Zdroj!M$16,'k rozhodnutí'!$A465,0)="","","Anonymizováno"),IF(OFFSET(Zdroj!M$16,'k rozhodnutí'!$A465,0)="","",OFFSET(Zdroj!M$16,'k rozhodnutí'!$A465,0))))</f>
        <v/>
      </c>
      <c r="D468" s="3" t="str">
        <f ca="1">IF($B466="","",CONCATENATE("Dotace bude použita na:","
",OFFSET(Zdroj!P$16,'k rozhodnutí'!$A465,0)))</f>
        <v/>
      </c>
      <c r="E468" s="115"/>
      <c r="F468" s="19" t="str">
        <f ca="1">IF($B466="","",OFFSET(Zdroj!V$16,'k rozhodnutí'!$A465,0))</f>
        <v/>
      </c>
      <c r="G468" s="23" t="str">
        <f ca="1">IF($B466="","",OFFSET(Zdroj!CC$16,'k rozhodnutí'!$A465,0))</f>
        <v/>
      </c>
      <c r="H468" s="116"/>
      <c r="I468" s="117"/>
      <c r="J468" s="110"/>
      <c r="K468" s="110"/>
      <c r="L468" s="110"/>
      <c r="M468" s="110"/>
      <c r="N468" s="110"/>
      <c r="O468" s="110"/>
      <c r="P468" s="110"/>
    </row>
    <row r="469" spans="1:16" ht="15.75" x14ac:dyDescent="0.25">
      <c r="A469" s="49"/>
      <c r="B469" s="60" t="str">
        <f ca="1">IF(OFFSET(Zdroj!$B$16,A468,0)&gt;0,A471,"")</f>
        <v/>
      </c>
      <c r="C469" s="2" t="str">
        <f ca="1">IF($B469="","",IF(Zdroj!$AS$9="ano",CONCATENATE(OFFSET(Zdroj!C$16,'k rozhodnutí'!$A468,0),"
","Anonymizováno","
",OFFSET(Zdroj!E$16,'k rozhodnutí'!$A468,0),"
",OFFSET(Zdroj!F$16,'k rozhodnutí'!$A468,0)),CONCATENATE(OFFSET(Zdroj!C$16,'k rozhodnutí'!$A468,0),"
",OFFSET(Zdroj!D$16,'k rozhodnutí'!$A468,0),"
",OFFSET(Zdroj!E$16,'k rozhodnutí'!$A468,0),"
",OFFSET(Zdroj!F$16,'k rozhodnutí'!$A468,0))))</f>
        <v/>
      </c>
      <c r="D469" s="11" t="str">
        <f ca="1">IF($B469="","",OFFSET(Zdroj!N$16,'k rozhodnutí'!$A468,0))</f>
        <v/>
      </c>
      <c r="E469" s="115" t="str">
        <f ca="1">IF($B469="","",OFFSET(Zdroj!T$16,'k rozhodnutí'!$A468,0))</f>
        <v/>
      </c>
      <c r="F469" s="19" t="str">
        <f ca="1">IF($B469="","",OFFSET(Zdroj!U$16,'k rozhodnutí'!$A468,0))</f>
        <v/>
      </c>
      <c r="G469" s="114" t="str">
        <f ca="1">IF($B469="","",OFFSET(Zdroj!W$16,'k rozhodnutí'!$A468,0))</f>
        <v/>
      </c>
      <c r="H469" s="116" t="str">
        <f ca="1">IF($B469="","",OFFSET(Zdroj!Y$16,'k rozhodnutí'!$A468,0))</f>
        <v/>
      </c>
      <c r="I469" s="117" t="str">
        <f ca="1">IF(B469="","",'k rozhodnutí detailní'!I469)</f>
        <v/>
      </c>
      <c r="J469" s="110" t="str">
        <f ca="1">IF($B469="","",OFFSET(Zdroj!Z$16,'k rozhodnutí'!$A468,0))</f>
        <v/>
      </c>
      <c r="K469" s="110" t="str">
        <f ca="1">IF($B469="","",OFFSET(Zdroj!AC$16,'k rozhodnutí'!$A468,0))</f>
        <v/>
      </c>
      <c r="L469" s="110" t="str">
        <f ca="1">IF($B469="","",OFFSET(Zdroj!AD$16,'k rozhodnutí'!$A468,0))</f>
        <v/>
      </c>
      <c r="M469" s="110" t="str">
        <f ca="1">IF($B469="","",OFFSET(Zdroj!AE$16,'k rozhodnutí'!$A468,0))</f>
        <v/>
      </c>
      <c r="N469" s="110" t="str">
        <f ca="1">IF($B469="","",OFFSET(Zdroj!AF$16,'k rozhodnutí'!$A468,0))</f>
        <v/>
      </c>
      <c r="O469" s="110" t="str">
        <f ca="1">IF($B469="","",OFFSET(Zdroj!AG$16,'k rozhodnutí'!$A468,0))</f>
        <v/>
      </c>
      <c r="P469" s="110" t="str">
        <f ca="1">IF($B469="","",OFFSET(Zdroj!AH$16,'k rozhodnutí'!$A468,0))</f>
        <v/>
      </c>
    </row>
    <row r="470" spans="1:16" x14ac:dyDescent="0.25">
      <c r="A470" s="49"/>
      <c r="B470" s="113" t="str">
        <f ca="1">IF(OFFSET(Zdroj!$B$16,A468,0)&gt;0,OFFSET(Zdroj!$B$16,A468,0)+0,"")</f>
        <v/>
      </c>
      <c r="C470" s="2" t="str">
        <f ca="1">IF($B469="","",IF(Zdroj!$AS$9="ano",CONCATENATE("Okres:","
",OFFSET(Zdroj!CH$16,'k rozhodnutí'!$A468,0),"
","Právní forma","
",OFFSET(Zdroj!H$16,'k rozhodnutí'!$A468,0),"
",IF(OFFSET(Zdroj!I$16,'k rozhodnutí'!$A468,0)="","","IČO: "),OFFSET(Zdroj!I$16,'k rozhodnutí'!$A468,0),"
","B.Ú. ",IF(OFFSET(Zdroj!J$16,'k rozhodnutí'!$A468,0)="","","Anonymizováno")),CONCATENATE("Okres:","
",OFFSET(Zdroj!CH$16,'k rozhodnutí'!$A468,0),"
","Právní forma","
",OFFSET(Zdroj!H$16,'k rozhodnutí'!$A468,0),"
",IF(OFFSET(Zdroj!I$16,'k rozhodnutí'!$A468,0)="","","IČO: "),OFFSET(Zdroj!I$16,'k rozhodnutí'!$A468,0),"
","B.Ú. ",OFFSET(Zdroj!J$16,'k rozhodnutí'!$A468,0))))</f>
        <v/>
      </c>
      <c r="D470" s="3" t="str">
        <f ca="1">IF($B469="","",OFFSET(Zdroj!O$16,'k rozhodnutí'!$A468,0))</f>
        <v/>
      </c>
      <c r="E470" s="115"/>
      <c r="F470" s="18"/>
      <c r="G470" s="114"/>
      <c r="H470" s="116"/>
      <c r="I470" s="117"/>
      <c r="J470" s="110"/>
      <c r="K470" s="110"/>
      <c r="L470" s="110"/>
      <c r="M470" s="110"/>
      <c r="N470" s="110"/>
      <c r="O470" s="110"/>
      <c r="P470" s="110"/>
    </row>
    <row r="471" spans="1:16" x14ac:dyDescent="0.25">
      <c r="A471" s="49">
        <f>ROW()/3-1</f>
        <v>156</v>
      </c>
      <c r="B471" s="113"/>
      <c r="C471" s="16" t="str">
        <f ca="1">IF($B469="","",IF(Zdroj!$AS$9="ano",IF(OFFSET(Zdroj!M$16,'k rozhodnutí'!$A468,0)="","","Anonymizováno"),IF(OFFSET(Zdroj!M$16,'k rozhodnutí'!$A468,0)="","",OFFSET(Zdroj!M$16,'k rozhodnutí'!$A468,0))))</f>
        <v/>
      </c>
      <c r="D471" s="3" t="str">
        <f ca="1">IF($B469="","",CONCATENATE("Dotace bude použita na:","
",OFFSET(Zdroj!P$16,'k rozhodnutí'!$A468,0)))</f>
        <v/>
      </c>
      <c r="E471" s="115"/>
      <c r="F471" s="19" t="str">
        <f ca="1">IF($B469="","",OFFSET(Zdroj!V$16,'k rozhodnutí'!$A468,0))</f>
        <v/>
      </c>
      <c r="G471" s="23" t="str">
        <f ca="1">IF($B469="","",OFFSET(Zdroj!CC$16,'k rozhodnutí'!$A468,0))</f>
        <v/>
      </c>
      <c r="H471" s="116"/>
      <c r="I471" s="117"/>
      <c r="J471" s="110"/>
      <c r="K471" s="110"/>
      <c r="L471" s="110"/>
      <c r="M471" s="110"/>
      <c r="N471" s="110"/>
      <c r="O471" s="110"/>
      <c r="P471" s="110"/>
    </row>
    <row r="472" spans="1:16" ht="15.75" x14ac:dyDescent="0.25">
      <c r="A472" s="49"/>
      <c r="B472" s="60" t="str">
        <f ca="1">IF(OFFSET(Zdroj!$B$16,A471,0)&gt;0,A474,"")</f>
        <v/>
      </c>
      <c r="C472" s="2" t="str">
        <f ca="1">IF($B472="","",IF(Zdroj!$AS$9="ano",CONCATENATE(OFFSET(Zdroj!C$16,'k rozhodnutí'!$A471,0),"
","Anonymizováno","
",OFFSET(Zdroj!E$16,'k rozhodnutí'!$A471,0),"
",OFFSET(Zdroj!F$16,'k rozhodnutí'!$A471,0)),CONCATENATE(OFFSET(Zdroj!C$16,'k rozhodnutí'!$A471,0),"
",OFFSET(Zdroj!D$16,'k rozhodnutí'!$A471,0),"
",OFFSET(Zdroj!E$16,'k rozhodnutí'!$A471,0),"
",OFFSET(Zdroj!F$16,'k rozhodnutí'!$A471,0))))</f>
        <v/>
      </c>
      <c r="D472" s="11" t="str">
        <f ca="1">IF($B472="","",OFFSET(Zdroj!N$16,'k rozhodnutí'!$A471,0))</f>
        <v/>
      </c>
      <c r="E472" s="115" t="str">
        <f ca="1">IF($B472="","",OFFSET(Zdroj!T$16,'k rozhodnutí'!$A471,0))</f>
        <v/>
      </c>
      <c r="F472" s="19" t="str">
        <f ca="1">IF($B472="","",OFFSET(Zdroj!U$16,'k rozhodnutí'!$A471,0))</f>
        <v/>
      </c>
      <c r="G472" s="114" t="str">
        <f ca="1">IF($B472="","",OFFSET(Zdroj!W$16,'k rozhodnutí'!$A471,0))</f>
        <v/>
      </c>
      <c r="H472" s="116" t="str">
        <f ca="1">IF($B472="","",OFFSET(Zdroj!Y$16,'k rozhodnutí'!$A471,0))</f>
        <v/>
      </c>
      <c r="I472" s="117" t="str">
        <f ca="1">IF(B472="","",'k rozhodnutí detailní'!I472)</f>
        <v/>
      </c>
      <c r="J472" s="110" t="str">
        <f ca="1">IF($B472="","",OFFSET(Zdroj!Z$16,'k rozhodnutí'!$A471,0))</f>
        <v/>
      </c>
      <c r="K472" s="110" t="str">
        <f ca="1">IF($B472="","",OFFSET(Zdroj!AC$16,'k rozhodnutí'!$A471,0))</f>
        <v/>
      </c>
      <c r="L472" s="110" t="str">
        <f ca="1">IF($B472="","",OFFSET(Zdroj!AD$16,'k rozhodnutí'!$A471,0))</f>
        <v/>
      </c>
      <c r="M472" s="110" t="str">
        <f ca="1">IF($B472="","",OFFSET(Zdroj!AE$16,'k rozhodnutí'!$A471,0))</f>
        <v/>
      </c>
      <c r="N472" s="110" t="str">
        <f ca="1">IF($B472="","",OFFSET(Zdroj!AF$16,'k rozhodnutí'!$A471,0))</f>
        <v/>
      </c>
      <c r="O472" s="110" t="str">
        <f ca="1">IF($B472="","",OFFSET(Zdroj!AG$16,'k rozhodnutí'!$A471,0))</f>
        <v/>
      </c>
      <c r="P472" s="110" t="str">
        <f ca="1">IF($B472="","",OFFSET(Zdroj!AH$16,'k rozhodnutí'!$A471,0))</f>
        <v/>
      </c>
    </row>
    <row r="473" spans="1:16" x14ac:dyDescent="0.25">
      <c r="A473" s="49"/>
      <c r="B473" s="113" t="str">
        <f ca="1">IF(OFFSET(Zdroj!$B$16,A471,0)&gt;0,OFFSET(Zdroj!$B$16,A471,0)+0,"")</f>
        <v/>
      </c>
      <c r="C473" s="2" t="str">
        <f ca="1">IF($B472="","",IF(Zdroj!$AS$9="ano",CONCATENATE("Okres:","
",OFFSET(Zdroj!CH$16,'k rozhodnutí'!$A471,0),"
","Právní forma","
",OFFSET(Zdroj!H$16,'k rozhodnutí'!$A471,0),"
",IF(OFFSET(Zdroj!I$16,'k rozhodnutí'!$A471,0)="","","IČO: "),OFFSET(Zdroj!I$16,'k rozhodnutí'!$A471,0),"
","B.Ú. ",IF(OFFSET(Zdroj!J$16,'k rozhodnutí'!$A471,0)="","","Anonymizováno")),CONCATENATE("Okres:","
",OFFSET(Zdroj!CH$16,'k rozhodnutí'!$A471,0),"
","Právní forma","
",OFFSET(Zdroj!H$16,'k rozhodnutí'!$A471,0),"
",IF(OFFSET(Zdroj!I$16,'k rozhodnutí'!$A471,0)="","","IČO: "),OFFSET(Zdroj!I$16,'k rozhodnutí'!$A471,0),"
","B.Ú. ",OFFSET(Zdroj!J$16,'k rozhodnutí'!$A471,0))))</f>
        <v/>
      </c>
      <c r="D473" s="3" t="str">
        <f ca="1">IF($B472="","",OFFSET(Zdroj!O$16,'k rozhodnutí'!$A471,0))</f>
        <v/>
      </c>
      <c r="E473" s="115"/>
      <c r="F473" s="18"/>
      <c r="G473" s="114"/>
      <c r="H473" s="116"/>
      <c r="I473" s="117"/>
      <c r="J473" s="110"/>
      <c r="K473" s="110"/>
      <c r="L473" s="110"/>
      <c r="M473" s="110"/>
      <c r="N473" s="110"/>
      <c r="O473" s="110"/>
      <c r="P473" s="110"/>
    </row>
    <row r="474" spans="1:16" x14ac:dyDescent="0.25">
      <c r="A474" s="49">
        <f>ROW()/3-1</f>
        <v>157</v>
      </c>
      <c r="B474" s="113"/>
      <c r="C474" s="16" t="str">
        <f ca="1">IF($B472="","",IF(Zdroj!$AS$9="ano",IF(OFFSET(Zdroj!M$16,'k rozhodnutí'!$A471,0)="","","Anonymizováno"),IF(OFFSET(Zdroj!M$16,'k rozhodnutí'!$A471,0)="","",OFFSET(Zdroj!M$16,'k rozhodnutí'!$A471,0))))</f>
        <v/>
      </c>
      <c r="D474" s="3" t="str">
        <f ca="1">IF($B472="","",CONCATENATE("Dotace bude použita na:","
",OFFSET(Zdroj!P$16,'k rozhodnutí'!$A471,0)))</f>
        <v/>
      </c>
      <c r="E474" s="115"/>
      <c r="F474" s="19" t="str">
        <f ca="1">IF($B472="","",OFFSET(Zdroj!V$16,'k rozhodnutí'!$A471,0))</f>
        <v/>
      </c>
      <c r="G474" s="23" t="str">
        <f ca="1">IF($B472="","",OFFSET(Zdroj!CC$16,'k rozhodnutí'!$A471,0))</f>
        <v/>
      </c>
      <c r="H474" s="116"/>
      <c r="I474" s="117"/>
      <c r="J474" s="110"/>
      <c r="K474" s="110"/>
      <c r="L474" s="110"/>
      <c r="M474" s="110"/>
      <c r="N474" s="110"/>
      <c r="O474" s="110"/>
      <c r="P474" s="110"/>
    </row>
    <row r="475" spans="1:16" ht="15.75" x14ac:dyDescent="0.25">
      <c r="A475" s="49"/>
      <c r="B475" s="60" t="str">
        <f ca="1">IF(OFFSET(Zdroj!$B$16,A474,0)&gt;0,A477,"")</f>
        <v/>
      </c>
      <c r="C475" s="2" t="str">
        <f ca="1">IF($B475="","",IF(Zdroj!$AS$9="ano",CONCATENATE(OFFSET(Zdroj!C$16,'k rozhodnutí'!$A474,0),"
","Anonymizováno","
",OFFSET(Zdroj!E$16,'k rozhodnutí'!$A474,0),"
",OFFSET(Zdroj!F$16,'k rozhodnutí'!$A474,0)),CONCATENATE(OFFSET(Zdroj!C$16,'k rozhodnutí'!$A474,0),"
",OFFSET(Zdroj!D$16,'k rozhodnutí'!$A474,0),"
",OFFSET(Zdroj!E$16,'k rozhodnutí'!$A474,0),"
",OFFSET(Zdroj!F$16,'k rozhodnutí'!$A474,0))))</f>
        <v/>
      </c>
      <c r="D475" s="11" t="str">
        <f ca="1">IF($B475="","",OFFSET(Zdroj!N$16,'k rozhodnutí'!$A474,0))</f>
        <v/>
      </c>
      <c r="E475" s="115" t="str">
        <f ca="1">IF($B475="","",OFFSET(Zdroj!T$16,'k rozhodnutí'!$A474,0))</f>
        <v/>
      </c>
      <c r="F475" s="19" t="str">
        <f ca="1">IF($B475="","",OFFSET(Zdroj!U$16,'k rozhodnutí'!$A474,0))</f>
        <v/>
      </c>
      <c r="G475" s="114" t="str">
        <f ca="1">IF($B475="","",OFFSET(Zdroj!W$16,'k rozhodnutí'!$A474,0))</f>
        <v/>
      </c>
      <c r="H475" s="116" t="str">
        <f ca="1">IF($B475="","",OFFSET(Zdroj!Y$16,'k rozhodnutí'!$A474,0))</f>
        <v/>
      </c>
      <c r="I475" s="117" t="str">
        <f ca="1">IF(B475="","",'k rozhodnutí detailní'!I475)</f>
        <v/>
      </c>
      <c r="J475" s="110" t="str">
        <f ca="1">IF($B475="","",OFFSET(Zdroj!Z$16,'k rozhodnutí'!$A474,0))</f>
        <v/>
      </c>
      <c r="K475" s="110" t="str">
        <f ca="1">IF($B475="","",OFFSET(Zdroj!AC$16,'k rozhodnutí'!$A474,0))</f>
        <v/>
      </c>
      <c r="L475" s="110" t="str">
        <f ca="1">IF($B475="","",OFFSET(Zdroj!AD$16,'k rozhodnutí'!$A474,0))</f>
        <v/>
      </c>
      <c r="M475" s="110" t="str">
        <f ca="1">IF($B475="","",OFFSET(Zdroj!AE$16,'k rozhodnutí'!$A474,0))</f>
        <v/>
      </c>
      <c r="N475" s="110" t="str">
        <f ca="1">IF($B475="","",OFFSET(Zdroj!AF$16,'k rozhodnutí'!$A474,0))</f>
        <v/>
      </c>
      <c r="O475" s="110" t="str">
        <f ca="1">IF($B475="","",OFFSET(Zdroj!AG$16,'k rozhodnutí'!$A474,0))</f>
        <v/>
      </c>
      <c r="P475" s="110" t="str">
        <f ca="1">IF($B475="","",OFFSET(Zdroj!AH$16,'k rozhodnutí'!$A474,0))</f>
        <v/>
      </c>
    </row>
    <row r="476" spans="1:16" x14ac:dyDescent="0.25">
      <c r="A476" s="49"/>
      <c r="B476" s="113" t="str">
        <f ca="1">IF(OFFSET(Zdroj!$B$16,A474,0)&gt;0,OFFSET(Zdroj!$B$16,A474,0)+0,"")</f>
        <v/>
      </c>
      <c r="C476" s="2" t="str">
        <f ca="1">IF($B475="","",IF(Zdroj!$AS$9="ano",CONCATENATE("Okres:","
",OFFSET(Zdroj!CH$16,'k rozhodnutí'!$A474,0),"
","Právní forma","
",OFFSET(Zdroj!H$16,'k rozhodnutí'!$A474,0),"
",IF(OFFSET(Zdroj!I$16,'k rozhodnutí'!$A474,0)="","","IČO: "),OFFSET(Zdroj!I$16,'k rozhodnutí'!$A474,0),"
","B.Ú. ",IF(OFFSET(Zdroj!J$16,'k rozhodnutí'!$A474,0)="","","Anonymizováno")),CONCATENATE("Okres:","
",OFFSET(Zdroj!CH$16,'k rozhodnutí'!$A474,0),"
","Právní forma","
",OFFSET(Zdroj!H$16,'k rozhodnutí'!$A474,0),"
",IF(OFFSET(Zdroj!I$16,'k rozhodnutí'!$A474,0)="","","IČO: "),OFFSET(Zdroj!I$16,'k rozhodnutí'!$A474,0),"
","B.Ú. ",OFFSET(Zdroj!J$16,'k rozhodnutí'!$A474,0))))</f>
        <v/>
      </c>
      <c r="D476" s="3" t="str">
        <f ca="1">IF($B475="","",OFFSET(Zdroj!O$16,'k rozhodnutí'!$A474,0))</f>
        <v/>
      </c>
      <c r="E476" s="115"/>
      <c r="F476" s="18"/>
      <c r="G476" s="114"/>
      <c r="H476" s="116"/>
      <c r="I476" s="117"/>
      <c r="J476" s="110"/>
      <c r="K476" s="110"/>
      <c r="L476" s="110"/>
      <c r="M476" s="110"/>
      <c r="N476" s="110"/>
      <c r="O476" s="110"/>
      <c r="P476" s="110"/>
    </row>
    <row r="477" spans="1:16" x14ac:dyDescent="0.25">
      <c r="A477" s="49">
        <f>ROW()/3-1</f>
        <v>158</v>
      </c>
      <c r="B477" s="113"/>
      <c r="C477" s="16" t="str">
        <f ca="1">IF($B475="","",IF(Zdroj!$AS$9="ano",IF(OFFSET(Zdroj!M$16,'k rozhodnutí'!$A474,0)="","","Anonymizováno"),IF(OFFSET(Zdroj!M$16,'k rozhodnutí'!$A474,0)="","",OFFSET(Zdroj!M$16,'k rozhodnutí'!$A474,0))))</f>
        <v/>
      </c>
      <c r="D477" s="3" t="str">
        <f ca="1">IF($B475="","",CONCATENATE("Dotace bude použita na:","
",OFFSET(Zdroj!P$16,'k rozhodnutí'!$A474,0)))</f>
        <v/>
      </c>
      <c r="E477" s="115"/>
      <c r="F477" s="19" t="str">
        <f ca="1">IF($B475="","",OFFSET(Zdroj!V$16,'k rozhodnutí'!$A474,0))</f>
        <v/>
      </c>
      <c r="G477" s="23" t="str">
        <f ca="1">IF($B475="","",OFFSET(Zdroj!CC$16,'k rozhodnutí'!$A474,0))</f>
        <v/>
      </c>
      <c r="H477" s="116"/>
      <c r="I477" s="117"/>
      <c r="J477" s="110"/>
      <c r="K477" s="110"/>
      <c r="L477" s="110"/>
      <c r="M477" s="110"/>
      <c r="N477" s="110"/>
      <c r="O477" s="110"/>
      <c r="P477" s="110"/>
    </row>
    <row r="478" spans="1:16" ht="15.75" x14ac:dyDescent="0.25">
      <c r="A478" s="49"/>
      <c r="B478" s="60" t="str">
        <f ca="1">IF(OFFSET(Zdroj!$B$16,A477,0)&gt;0,A480,"")</f>
        <v/>
      </c>
      <c r="C478" s="2" t="str">
        <f ca="1">IF($B478="","",IF(Zdroj!$AS$9="ano",CONCATENATE(OFFSET(Zdroj!C$16,'k rozhodnutí'!$A477,0),"
","Anonymizováno","
",OFFSET(Zdroj!E$16,'k rozhodnutí'!$A477,0),"
",OFFSET(Zdroj!F$16,'k rozhodnutí'!$A477,0)),CONCATENATE(OFFSET(Zdroj!C$16,'k rozhodnutí'!$A477,0),"
",OFFSET(Zdroj!D$16,'k rozhodnutí'!$A477,0),"
",OFFSET(Zdroj!E$16,'k rozhodnutí'!$A477,0),"
",OFFSET(Zdroj!F$16,'k rozhodnutí'!$A477,0))))</f>
        <v/>
      </c>
      <c r="D478" s="11" t="str">
        <f ca="1">IF($B478="","",OFFSET(Zdroj!N$16,'k rozhodnutí'!$A477,0))</f>
        <v/>
      </c>
      <c r="E478" s="115" t="str">
        <f ca="1">IF($B478="","",OFFSET(Zdroj!T$16,'k rozhodnutí'!$A477,0))</f>
        <v/>
      </c>
      <c r="F478" s="19" t="str">
        <f ca="1">IF($B478="","",OFFSET(Zdroj!U$16,'k rozhodnutí'!$A477,0))</f>
        <v/>
      </c>
      <c r="G478" s="114" t="str">
        <f ca="1">IF($B478="","",OFFSET(Zdroj!W$16,'k rozhodnutí'!$A477,0))</f>
        <v/>
      </c>
      <c r="H478" s="116" t="str">
        <f ca="1">IF($B478="","",OFFSET(Zdroj!Y$16,'k rozhodnutí'!$A477,0))</f>
        <v/>
      </c>
      <c r="I478" s="117" t="str">
        <f ca="1">IF(B478="","",'k rozhodnutí detailní'!I478)</f>
        <v/>
      </c>
      <c r="J478" s="110" t="str">
        <f ca="1">IF($B478="","",OFFSET(Zdroj!Z$16,'k rozhodnutí'!$A477,0))</f>
        <v/>
      </c>
      <c r="K478" s="110" t="str">
        <f ca="1">IF($B478="","",OFFSET(Zdroj!AC$16,'k rozhodnutí'!$A477,0))</f>
        <v/>
      </c>
      <c r="L478" s="110" t="str">
        <f ca="1">IF($B478="","",OFFSET(Zdroj!AD$16,'k rozhodnutí'!$A477,0))</f>
        <v/>
      </c>
      <c r="M478" s="110" t="str">
        <f ca="1">IF($B478="","",OFFSET(Zdroj!AE$16,'k rozhodnutí'!$A477,0))</f>
        <v/>
      </c>
      <c r="N478" s="110" t="str">
        <f ca="1">IF($B478="","",OFFSET(Zdroj!AF$16,'k rozhodnutí'!$A477,0))</f>
        <v/>
      </c>
      <c r="O478" s="110" t="str">
        <f ca="1">IF($B478="","",OFFSET(Zdroj!AG$16,'k rozhodnutí'!$A477,0))</f>
        <v/>
      </c>
      <c r="P478" s="110" t="str">
        <f ca="1">IF($B478="","",OFFSET(Zdroj!AH$16,'k rozhodnutí'!$A477,0))</f>
        <v/>
      </c>
    </row>
    <row r="479" spans="1:16" x14ac:dyDescent="0.25">
      <c r="A479" s="49"/>
      <c r="B479" s="113" t="str">
        <f ca="1">IF(OFFSET(Zdroj!$B$16,A477,0)&gt;0,OFFSET(Zdroj!$B$16,A477,0)+0,"")</f>
        <v/>
      </c>
      <c r="C479" s="2" t="str">
        <f ca="1">IF($B478="","",IF(Zdroj!$AS$9="ano",CONCATENATE("Okres:","
",OFFSET(Zdroj!CH$16,'k rozhodnutí'!$A477,0),"
","Právní forma","
",OFFSET(Zdroj!H$16,'k rozhodnutí'!$A477,0),"
",IF(OFFSET(Zdroj!I$16,'k rozhodnutí'!$A477,0)="","","IČO: "),OFFSET(Zdroj!I$16,'k rozhodnutí'!$A477,0),"
","B.Ú. ",IF(OFFSET(Zdroj!J$16,'k rozhodnutí'!$A477,0)="","","Anonymizováno")),CONCATENATE("Okres:","
",OFFSET(Zdroj!CH$16,'k rozhodnutí'!$A477,0),"
","Právní forma","
",OFFSET(Zdroj!H$16,'k rozhodnutí'!$A477,0),"
",IF(OFFSET(Zdroj!I$16,'k rozhodnutí'!$A477,0)="","","IČO: "),OFFSET(Zdroj!I$16,'k rozhodnutí'!$A477,0),"
","B.Ú. ",OFFSET(Zdroj!J$16,'k rozhodnutí'!$A477,0))))</f>
        <v/>
      </c>
      <c r="D479" s="3" t="str">
        <f ca="1">IF($B478="","",OFFSET(Zdroj!O$16,'k rozhodnutí'!$A477,0))</f>
        <v/>
      </c>
      <c r="E479" s="115"/>
      <c r="F479" s="18"/>
      <c r="G479" s="114"/>
      <c r="H479" s="116"/>
      <c r="I479" s="117"/>
      <c r="J479" s="110"/>
      <c r="K479" s="110"/>
      <c r="L479" s="110"/>
      <c r="M479" s="110"/>
      <c r="N479" s="110"/>
      <c r="O479" s="110"/>
      <c r="P479" s="110"/>
    </row>
    <row r="480" spans="1:16" x14ac:dyDescent="0.25">
      <c r="A480" s="49">
        <f>ROW()/3-1</f>
        <v>159</v>
      </c>
      <c r="B480" s="113"/>
      <c r="C480" s="16" t="str">
        <f ca="1">IF($B478="","",IF(Zdroj!$AS$9="ano",IF(OFFSET(Zdroj!M$16,'k rozhodnutí'!$A477,0)="","","Anonymizováno"),IF(OFFSET(Zdroj!M$16,'k rozhodnutí'!$A477,0)="","",OFFSET(Zdroj!M$16,'k rozhodnutí'!$A477,0))))</f>
        <v/>
      </c>
      <c r="D480" s="3" t="str">
        <f ca="1">IF($B478="","",CONCATENATE("Dotace bude použita na:","
",OFFSET(Zdroj!P$16,'k rozhodnutí'!$A477,0)))</f>
        <v/>
      </c>
      <c r="E480" s="115"/>
      <c r="F480" s="19" t="str">
        <f ca="1">IF($B478="","",OFFSET(Zdroj!V$16,'k rozhodnutí'!$A477,0))</f>
        <v/>
      </c>
      <c r="G480" s="23" t="str">
        <f ca="1">IF($B478="","",OFFSET(Zdroj!CC$16,'k rozhodnutí'!$A477,0))</f>
        <v/>
      </c>
      <c r="H480" s="116"/>
      <c r="I480" s="117"/>
      <c r="J480" s="110"/>
      <c r="K480" s="110"/>
      <c r="L480" s="110"/>
      <c r="M480" s="110"/>
      <c r="N480" s="110"/>
      <c r="O480" s="110"/>
      <c r="P480" s="110"/>
    </row>
    <row r="481" spans="1:16" ht="15.75" x14ac:dyDescent="0.25">
      <c r="A481" s="49"/>
      <c r="B481" s="60" t="str">
        <f ca="1">IF(OFFSET(Zdroj!$B$16,A480,0)&gt;0,A483,"")</f>
        <v/>
      </c>
      <c r="C481" s="2" t="str">
        <f ca="1">IF($B481="","",IF(Zdroj!$AS$9="ano",CONCATENATE(OFFSET(Zdroj!C$16,'k rozhodnutí'!$A480,0),"
","Anonymizováno","
",OFFSET(Zdroj!E$16,'k rozhodnutí'!$A480,0),"
",OFFSET(Zdroj!F$16,'k rozhodnutí'!$A480,0)),CONCATENATE(OFFSET(Zdroj!C$16,'k rozhodnutí'!$A480,0),"
",OFFSET(Zdroj!D$16,'k rozhodnutí'!$A480,0),"
",OFFSET(Zdroj!E$16,'k rozhodnutí'!$A480,0),"
",OFFSET(Zdroj!F$16,'k rozhodnutí'!$A480,0))))</f>
        <v/>
      </c>
      <c r="D481" s="11" t="str">
        <f ca="1">IF($B481="","",OFFSET(Zdroj!N$16,'k rozhodnutí'!$A480,0))</f>
        <v/>
      </c>
      <c r="E481" s="115" t="str">
        <f ca="1">IF($B481="","",OFFSET(Zdroj!T$16,'k rozhodnutí'!$A480,0))</f>
        <v/>
      </c>
      <c r="F481" s="19" t="str">
        <f ca="1">IF($B481="","",OFFSET(Zdroj!U$16,'k rozhodnutí'!$A480,0))</f>
        <v/>
      </c>
      <c r="G481" s="114" t="str">
        <f ca="1">IF($B481="","",OFFSET(Zdroj!W$16,'k rozhodnutí'!$A480,0))</f>
        <v/>
      </c>
      <c r="H481" s="116" t="str">
        <f ca="1">IF($B481="","",OFFSET(Zdroj!Y$16,'k rozhodnutí'!$A480,0))</f>
        <v/>
      </c>
      <c r="I481" s="117" t="str">
        <f ca="1">IF(B481="","",'k rozhodnutí detailní'!I481)</f>
        <v/>
      </c>
      <c r="J481" s="110" t="str">
        <f ca="1">IF($B481="","",OFFSET(Zdroj!Z$16,'k rozhodnutí'!$A480,0))</f>
        <v/>
      </c>
      <c r="K481" s="110" t="str">
        <f ca="1">IF($B481="","",OFFSET(Zdroj!AC$16,'k rozhodnutí'!$A480,0))</f>
        <v/>
      </c>
      <c r="L481" s="110" t="str">
        <f ca="1">IF($B481="","",OFFSET(Zdroj!AD$16,'k rozhodnutí'!$A480,0))</f>
        <v/>
      </c>
      <c r="M481" s="110" t="str">
        <f ca="1">IF($B481="","",OFFSET(Zdroj!AE$16,'k rozhodnutí'!$A480,0))</f>
        <v/>
      </c>
      <c r="N481" s="110" t="str">
        <f ca="1">IF($B481="","",OFFSET(Zdroj!AF$16,'k rozhodnutí'!$A480,0))</f>
        <v/>
      </c>
      <c r="O481" s="110" t="str">
        <f ca="1">IF($B481="","",OFFSET(Zdroj!AG$16,'k rozhodnutí'!$A480,0))</f>
        <v/>
      </c>
      <c r="P481" s="110" t="str">
        <f ca="1">IF($B481="","",OFFSET(Zdroj!AH$16,'k rozhodnutí'!$A480,0))</f>
        <v/>
      </c>
    </row>
    <row r="482" spans="1:16" x14ac:dyDescent="0.25">
      <c r="A482" s="49"/>
      <c r="B482" s="113" t="str">
        <f ca="1">IF(OFFSET(Zdroj!$B$16,A480,0)&gt;0,OFFSET(Zdroj!$B$16,A480,0)+0,"")</f>
        <v/>
      </c>
      <c r="C482" s="2" t="str">
        <f ca="1">IF($B481="","",IF(Zdroj!$AS$9="ano",CONCATENATE("Okres:","
",OFFSET(Zdroj!CH$16,'k rozhodnutí'!$A480,0),"
","Právní forma","
",OFFSET(Zdroj!H$16,'k rozhodnutí'!$A480,0),"
",IF(OFFSET(Zdroj!I$16,'k rozhodnutí'!$A480,0)="","","IČO: "),OFFSET(Zdroj!I$16,'k rozhodnutí'!$A480,0),"
","B.Ú. ",IF(OFFSET(Zdroj!J$16,'k rozhodnutí'!$A480,0)="","","Anonymizováno")),CONCATENATE("Okres:","
",OFFSET(Zdroj!CH$16,'k rozhodnutí'!$A480,0),"
","Právní forma","
",OFFSET(Zdroj!H$16,'k rozhodnutí'!$A480,0),"
",IF(OFFSET(Zdroj!I$16,'k rozhodnutí'!$A480,0)="","","IČO: "),OFFSET(Zdroj!I$16,'k rozhodnutí'!$A480,0),"
","B.Ú. ",OFFSET(Zdroj!J$16,'k rozhodnutí'!$A480,0))))</f>
        <v/>
      </c>
      <c r="D482" s="3" t="str">
        <f ca="1">IF($B481="","",OFFSET(Zdroj!O$16,'k rozhodnutí'!$A480,0))</f>
        <v/>
      </c>
      <c r="E482" s="115"/>
      <c r="F482" s="18"/>
      <c r="G482" s="114"/>
      <c r="H482" s="116"/>
      <c r="I482" s="117"/>
      <c r="J482" s="110"/>
      <c r="K482" s="110"/>
      <c r="L482" s="110"/>
      <c r="M482" s="110"/>
      <c r="N482" s="110"/>
      <c r="O482" s="110"/>
      <c r="P482" s="110"/>
    </row>
    <row r="483" spans="1:16" x14ac:dyDescent="0.25">
      <c r="A483" s="49">
        <f>ROW()/3-1</f>
        <v>160</v>
      </c>
      <c r="B483" s="113"/>
      <c r="C483" s="16" t="str">
        <f ca="1">IF($B481="","",IF(Zdroj!$AS$9="ano",IF(OFFSET(Zdroj!M$16,'k rozhodnutí'!$A480,0)="","","Anonymizováno"),IF(OFFSET(Zdroj!M$16,'k rozhodnutí'!$A480,0)="","",OFFSET(Zdroj!M$16,'k rozhodnutí'!$A480,0))))</f>
        <v/>
      </c>
      <c r="D483" s="3" t="str">
        <f ca="1">IF($B481="","",CONCATENATE("Dotace bude použita na:","
",OFFSET(Zdroj!P$16,'k rozhodnutí'!$A480,0)))</f>
        <v/>
      </c>
      <c r="E483" s="115"/>
      <c r="F483" s="19" t="str">
        <f ca="1">IF($B481="","",OFFSET(Zdroj!V$16,'k rozhodnutí'!$A480,0))</f>
        <v/>
      </c>
      <c r="G483" s="23" t="str">
        <f ca="1">IF($B481="","",OFFSET(Zdroj!CC$16,'k rozhodnutí'!$A480,0))</f>
        <v/>
      </c>
      <c r="H483" s="116"/>
      <c r="I483" s="117"/>
      <c r="J483" s="110"/>
      <c r="K483" s="110"/>
      <c r="L483" s="110"/>
      <c r="M483" s="110"/>
      <c r="N483" s="110"/>
      <c r="O483" s="110"/>
      <c r="P483" s="110"/>
    </row>
    <row r="484" spans="1:16" ht="15.75" x14ac:dyDescent="0.25">
      <c r="A484" s="49"/>
      <c r="B484" s="60" t="str">
        <f ca="1">IF(OFFSET(Zdroj!$B$16,A483,0)&gt;0,A486,"")</f>
        <v/>
      </c>
      <c r="C484" s="2" t="str">
        <f ca="1">IF($B484="","",IF(Zdroj!$AS$9="ano",CONCATENATE(OFFSET(Zdroj!C$16,'k rozhodnutí'!$A483,0),"
","Anonymizováno","
",OFFSET(Zdroj!E$16,'k rozhodnutí'!$A483,0),"
",OFFSET(Zdroj!F$16,'k rozhodnutí'!$A483,0)),CONCATENATE(OFFSET(Zdroj!C$16,'k rozhodnutí'!$A483,0),"
",OFFSET(Zdroj!D$16,'k rozhodnutí'!$A483,0),"
",OFFSET(Zdroj!E$16,'k rozhodnutí'!$A483,0),"
",OFFSET(Zdroj!F$16,'k rozhodnutí'!$A483,0))))</f>
        <v/>
      </c>
      <c r="D484" s="11" t="str">
        <f ca="1">IF($B484="","",OFFSET(Zdroj!N$16,'k rozhodnutí'!$A483,0))</f>
        <v/>
      </c>
      <c r="E484" s="115" t="str">
        <f ca="1">IF($B484="","",OFFSET(Zdroj!T$16,'k rozhodnutí'!$A483,0))</f>
        <v/>
      </c>
      <c r="F484" s="19" t="str">
        <f ca="1">IF($B484="","",OFFSET(Zdroj!U$16,'k rozhodnutí'!$A483,0))</f>
        <v/>
      </c>
      <c r="G484" s="114" t="str">
        <f ca="1">IF($B484="","",OFFSET(Zdroj!W$16,'k rozhodnutí'!$A483,0))</f>
        <v/>
      </c>
      <c r="H484" s="116" t="str">
        <f ca="1">IF($B484="","",OFFSET(Zdroj!Y$16,'k rozhodnutí'!$A483,0))</f>
        <v/>
      </c>
      <c r="I484" s="117" t="str">
        <f ca="1">IF(B484="","",'k rozhodnutí detailní'!I484)</f>
        <v/>
      </c>
      <c r="J484" s="110" t="str">
        <f ca="1">IF($B484="","",OFFSET(Zdroj!Z$16,'k rozhodnutí'!$A483,0))</f>
        <v/>
      </c>
      <c r="K484" s="110" t="str">
        <f ca="1">IF($B484="","",OFFSET(Zdroj!AC$16,'k rozhodnutí'!$A483,0))</f>
        <v/>
      </c>
      <c r="L484" s="110" t="str">
        <f ca="1">IF($B484="","",OFFSET(Zdroj!AD$16,'k rozhodnutí'!$A483,0))</f>
        <v/>
      </c>
      <c r="M484" s="110" t="str">
        <f ca="1">IF($B484="","",OFFSET(Zdroj!AE$16,'k rozhodnutí'!$A483,0))</f>
        <v/>
      </c>
      <c r="N484" s="110" t="str">
        <f ca="1">IF($B484="","",OFFSET(Zdroj!AF$16,'k rozhodnutí'!$A483,0))</f>
        <v/>
      </c>
      <c r="O484" s="110" t="str">
        <f ca="1">IF($B484="","",OFFSET(Zdroj!AG$16,'k rozhodnutí'!$A483,0))</f>
        <v/>
      </c>
      <c r="P484" s="110" t="str">
        <f ca="1">IF($B484="","",OFFSET(Zdroj!AH$16,'k rozhodnutí'!$A483,0))</f>
        <v/>
      </c>
    </row>
    <row r="485" spans="1:16" x14ac:dyDescent="0.25">
      <c r="A485" s="49"/>
      <c r="B485" s="113" t="str">
        <f ca="1">IF(OFFSET(Zdroj!$B$16,A483,0)&gt;0,OFFSET(Zdroj!$B$16,A483,0)+0,"")</f>
        <v/>
      </c>
      <c r="C485" s="2" t="str">
        <f ca="1">IF($B484="","",IF(Zdroj!$AS$9="ano",CONCATENATE("Okres:","
",OFFSET(Zdroj!CH$16,'k rozhodnutí'!$A483,0),"
","Právní forma","
",OFFSET(Zdroj!H$16,'k rozhodnutí'!$A483,0),"
",IF(OFFSET(Zdroj!I$16,'k rozhodnutí'!$A483,0)="","","IČO: "),OFFSET(Zdroj!I$16,'k rozhodnutí'!$A483,0),"
","B.Ú. ",IF(OFFSET(Zdroj!J$16,'k rozhodnutí'!$A483,0)="","","Anonymizováno")),CONCATENATE("Okres:","
",OFFSET(Zdroj!CH$16,'k rozhodnutí'!$A483,0),"
","Právní forma","
",OFFSET(Zdroj!H$16,'k rozhodnutí'!$A483,0),"
",IF(OFFSET(Zdroj!I$16,'k rozhodnutí'!$A483,0)="","","IČO: "),OFFSET(Zdroj!I$16,'k rozhodnutí'!$A483,0),"
","B.Ú. ",OFFSET(Zdroj!J$16,'k rozhodnutí'!$A483,0))))</f>
        <v/>
      </c>
      <c r="D485" s="3" t="str">
        <f ca="1">IF($B484="","",OFFSET(Zdroj!O$16,'k rozhodnutí'!$A483,0))</f>
        <v/>
      </c>
      <c r="E485" s="115"/>
      <c r="F485" s="18"/>
      <c r="G485" s="114"/>
      <c r="H485" s="116"/>
      <c r="I485" s="117"/>
      <c r="J485" s="110"/>
      <c r="K485" s="110"/>
      <c r="L485" s="110"/>
      <c r="M485" s="110"/>
      <c r="N485" s="110"/>
      <c r="O485" s="110"/>
      <c r="P485" s="110"/>
    </row>
    <row r="486" spans="1:16" x14ac:dyDescent="0.25">
      <c r="A486" s="49">
        <f>ROW()/3-1</f>
        <v>161</v>
      </c>
      <c r="B486" s="113"/>
      <c r="C486" s="16" t="str">
        <f ca="1">IF($B484="","",IF(Zdroj!$AS$9="ano",IF(OFFSET(Zdroj!M$16,'k rozhodnutí'!$A483,0)="","","Anonymizováno"),IF(OFFSET(Zdroj!M$16,'k rozhodnutí'!$A483,0)="","",OFFSET(Zdroj!M$16,'k rozhodnutí'!$A483,0))))</f>
        <v/>
      </c>
      <c r="D486" s="3" t="str">
        <f ca="1">IF($B484="","",CONCATENATE("Dotace bude použita na:","
",OFFSET(Zdroj!P$16,'k rozhodnutí'!$A483,0)))</f>
        <v/>
      </c>
      <c r="E486" s="115"/>
      <c r="F486" s="19" t="str">
        <f ca="1">IF($B484="","",OFFSET(Zdroj!V$16,'k rozhodnutí'!$A483,0))</f>
        <v/>
      </c>
      <c r="G486" s="23" t="str">
        <f ca="1">IF($B484="","",OFFSET(Zdroj!CC$16,'k rozhodnutí'!$A483,0))</f>
        <v/>
      </c>
      <c r="H486" s="116"/>
      <c r="I486" s="117"/>
      <c r="J486" s="110"/>
      <c r="K486" s="110"/>
      <c r="L486" s="110"/>
      <c r="M486" s="110"/>
      <c r="N486" s="110"/>
      <c r="O486" s="110"/>
      <c r="P486" s="110"/>
    </row>
    <row r="487" spans="1:16" ht="15.75" x14ac:dyDescent="0.25">
      <c r="A487" s="49"/>
      <c r="B487" s="60" t="str">
        <f ca="1">IF(OFFSET(Zdroj!$B$16,A486,0)&gt;0,A489,"")</f>
        <v/>
      </c>
      <c r="C487" s="2" t="str">
        <f ca="1">IF($B487="","",IF(Zdroj!$AS$9="ano",CONCATENATE(OFFSET(Zdroj!C$16,'k rozhodnutí'!$A486,0),"
","Anonymizováno","
",OFFSET(Zdroj!E$16,'k rozhodnutí'!$A486,0),"
",OFFSET(Zdroj!F$16,'k rozhodnutí'!$A486,0)),CONCATENATE(OFFSET(Zdroj!C$16,'k rozhodnutí'!$A486,0),"
",OFFSET(Zdroj!D$16,'k rozhodnutí'!$A486,0),"
",OFFSET(Zdroj!E$16,'k rozhodnutí'!$A486,0),"
",OFFSET(Zdroj!F$16,'k rozhodnutí'!$A486,0))))</f>
        <v/>
      </c>
      <c r="D487" s="11" t="str">
        <f ca="1">IF($B487="","",OFFSET(Zdroj!N$16,'k rozhodnutí'!$A486,0))</f>
        <v/>
      </c>
      <c r="E487" s="115" t="str">
        <f ca="1">IF($B487="","",OFFSET(Zdroj!T$16,'k rozhodnutí'!$A486,0))</f>
        <v/>
      </c>
      <c r="F487" s="19" t="str">
        <f ca="1">IF($B487="","",OFFSET(Zdroj!U$16,'k rozhodnutí'!$A486,0))</f>
        <v/>
      </c>
      <c r="G487" s="114" t="str">
        <f ca="1">IF($B487="","",OFFSET(Zdroj!W$16,'k rozhodnutí'!$A486,0))</f>
        <v/>
      </c>
      <c r="H487" s="116" t="str">
        <f ca="1">IF($B487="","",OFFSET(Zdroj!Y$16,'k rozhodnutí'!$A486,0))</f>
        <v/>
      </c>
      <c r="I487" s="117" t="str">
        <f ca="1">IF(B487="","",'k rozhodnutí detailní'!I487)</f>
        <v/>
      </c>
      <c r="J487" s="110" t="str">
        <f ca="1">IF($B487="","",OFFSET(Zdroj!Z$16,'k rozhodnutí'!$A486,0))</f>
        <v/>
      </c>
      <c r="K487" s="110" t="str">
        <f ca="1">IF($B487="","",OFFSET(Zdroj!AC$16,'k rozhodnutí'!$A486,0))</f>
        <v/>
      </c>
      <c r="L487" s="110" t="str">
        <f ca="1">IF($B487="","",OFFSET(Zdroj!AD$16,'k rozhodnutí'!$A486,0))</f>
        <v/>
      </c>
      <c r="M487" s="110" t="str">
        <f ca="1">IF($B487="","",OFFSET(Zdroj!AE$16,'k rozhodnutí'!$A486,0))</f>
        <v/>
      </c>
      <c r="N487" s="110" t="str">
        <f ca="1">IF($B487="","",OFFSET(Zdroj!AF$16,'k rozhodnutí'!$A486,0))</f>
        <v/>
      </c>
      <c r="O487" s="110" t="str">
        <f ca="1">IF($B487="","",OFFSET(Zdroj!AG$16,'k rozhodnutí'!$A486,0))</f>
        <v/>
      </c>
      <c r="P487" s="110" t="str">
        <f ca="1">IF($B487="","",OFFSET(Zdroj!AH$16,'k rozhodnutí'!$A486,0))</f>
        <v/>
      </c>
    </row>
    <row r="488" spans="1:16" x14ac:dyDescent="0.25">
      <c r="A488" s="49"/>
      <c r="B488" s="113" t="str">
        <f ca="1">IF(OFFSET(Zdroj!$B$16,A486,0)&gt;0,OFFSET(Zdroj!$B$16,A486,0)+0,"")</f>
        <v/>
      </c>
      <c r="C488" s="2" t="str">
        <f ca="1">IF($B487="","",IF(Zdroj!$AS$9="ano",CONCATENATE("Okres:","
",OFFSET(Zdroj!CH$16,'k rozhodnutí'!$A486,0),"
","Právní forma","
",OFFSET(Zdroj!H$16,'k rozhodnutí'!$A486,0),"
",IF(OFFSET(Zdroj!I$16,'k rozhodnutí'!$A486,0)="","","IČO: "),OFFSET(Zdroj!I$16,'k rozhodnutí'!$A486,0),"
","B.Ú. ",IF(OFFSET(Zdroj!J$16,'k rozhodnutí'!$A486,0)="","","Anonymizováno")),CONCATENATE("Okres:","
",OFFSET(Zdroj!CH$16,'k rozhodnutí'!$A486,0),"
","Právní forma","
",OFFSET(Zdroj!H$16,'k rozhodnutí'!$A486,0),"
",IF(OFFSET(Zdroj!I$16,'k rozhodnutí'!$A486,0)="","","IČO: "),OFFSET(Zdroj!I$16,'k rozhodnutí'!$A486,0),"
","B.Ú. ",OFFSET(Zdroj!J$16,'k rozhodnutí'!$A486,0))))</f>
        <v/>
      </c>
      <c r="D488" s="3" t="str">
        <f ca="1">IF($B487="","",OFFSET(Zdroj!O$16,'k rozhodnutí'!$A486,0))</f>
        <v/>
      </c>
      <c r="E488" s="115"/>
      <c r="F488" s="18"/>
      <c r="G488" s="114"/>
      <c r="H488" s="116"/>
      <c r="I488" s="117"/>
      <c r="J488" s="110"/>
      <c r="K488" s="110"/>
      <c r="L488" s="110"/>
      <c r="M488" s="110"/>
      <c r="N488" s="110"/>
      <c r="O488" s="110"/>
      <c r="P488" s="110"/>
    </row>
    <row r="489" spans="1:16" x14ac:dyDescent="0.25">
      <c r="A489" s="49">
        <f>ROW()/3-1</f>
        <v>162</v>
      </c>
      <c r="B489" s="113"/>
      <c r="C489" s="16" t="str">
        <f ca="1">IF($B487="","",IF(Zdroj!$AS$9="ano",IF(OFFSET(Zdroj!M$16,'k rozhodnutí'!$A486,0)="","","Anonymizováno"),IF(OFFSET(Zdroj!M$16,'k rozhodnutí'!$A486,0)="","",OFFSET(Zdroj!M$16,'k rozhodnutí'!$A486,0))))</f>
        <v/>
      </c>
      <c r="D489" s="3" t="str">
        <f ca="1">IF($B487="","",CONCATENATE("Dotace bude použita na:","
",OFFSET(Zdroj!P$16,'k rozhodnutí'!$A486,0)))</f>
        <v/>
      </c>
      <c r="E489" s="115"/>
      <c r="F489" s="19" t="str">
        <f ca="1">IF($B487="","",OFFSET(Zdroj!V$16,'k rozhodnutí'!$A486,0))</f>
        <v/>
      </c>
      <c r="G489" s="23" t="str">
        <f ca="1">IF($B487="","",OFFSET(Zdroj!CC$16,'k rozhodnutí'!$A486,0))</f>
        <v/>
      </c>
      <c r="H489" s="116"/>
      <c r="I489" s="117"/>
      <c r="J489" s="110"/>
      <c r="K489" s="110"/>
      <c r="L489" s="110"/>
      <c r="M489" s="110"/>
      <c r="N489" s="110"/>
      <c r="O489" s="110"/>
      <c r="P489" s="110"/>
    </row>
    <row r="490" spans="1:16" ht="15.75" x14ac:dyDescent="0.25">
      <c r="A490" s="49"/>
      <c r="B490" s="60" t="str">
        <f ca="1">IF(OFFSET(Zdroj!$B$16,A489,0)&gt;0,A492,"")</f>
        <v/>
      </c>
      <c r="C490" s="2" t="str">
        <f ca="1">IF($B490="","",IF(Zdroj!$AS$9="ano",CONCATENATE(OFFSET(Zdroj!C$16,'k rozhodnutí'!$A489,0),"
","Anonymizováno","
",OFFSET(Zdroj!E$16,'k rozhodnutí'!$A489,0),"
",OFFSET(Zdroj!F$16,'k rozhodnutí'!$A489,0)),CONCATENATE(OFFSET(Zdroj!C$16,'k rozhodnutí'!$A489,0),"
",OFFSET(Zdroj!D$16,'k rozhodnutí'!$A489,0),"
",OFFSET(Zdroj!E$16,'k rozhodnutí'!$A489,0),"
",OFFSET(Zdroj!F$16,'k rozhodnutí'!$A489,0))))</f>
        <v/>
      </c>
      <c r="D490" s="11" t="str">
        <f ca="1">IF($B490="","",OFFSET(Zdroj!N$16,'k rozhodnutí'!$A489,0))</f>
        <v/>
      </c>
      <c r="E490" s="115" t="str">
        <f ca="1">IF($B490="","",OFFSET(Zdroj!T$16,'k rozhodnutí'!$A489,0))</f>
        <v/>
      </c>
      <c r="F490" s="19" t="str">
        <f ca="1">IF($B490="","",OFFSET(Zdroj!U$16,'k rozhodnutí'!$A489,0))</f>
        <v/>
      </c>
      <c r="G490" s="114" t="str">
        <f ca="1">IF($B490="","",OFFSET(Zdroj!W$16,'k rozhodnutí'!$A489,0))</f>
        <v/>
      </c>
      <c r="H490" s="116" t="str">
        <f ca="1">IF($B490="","",OFFSET(Zdroj!Y$16,'k rozhodnutí'!$A489,0))</f>
        <v/>
      </c>
      <c r="I490" s="117" t="str">
        <f ca="1">IF(B490="","",'k rozhodnutí detailní'!I490)</f>
        <v/>
      </c>
      <c r="J490" s="110" t="str">
        <f ca="1">IF($B490="","",OFFSET(Zdroj!Z$16,'k rozhodnutí'!$A489,0))</f>
        <v/>
      </c>
      <c r="K490" s="110" t="str">
        <f ca="1">IF($B490="","",OFFSET(Zdroj!AC$16,'k rozhodnutí'!$A489,0))</f>
        <v/>
      </c>
      <c r="L490" s="110" t="str">
        <f ca="1">IF($B490="","",OFFSET(Zdroj!AD$16,'k rozhodnutí'!$A489,0))</f>
        <v/>
      </c>
      <c r="M490" s="110" t="str">
        <f ca="1">IF($B490="","",OFFSET(Zdroj!AE$16,'k rozhodnutí'!$A489,0))</f>
        <v/>
      </c>
      <c r="N490" s="110" t="str">
        <f ca="1">IF($B490="","",OFFSET(Zdroj!AF$16,'k rozhodnutí'!$A489,0))</f>
        <v/>
      </c>
      <c r="O490" s="110" t="str">
        <f ca="1">IF($B490="","",OFFSET(Zdroj!AG$16,'k rozhodnutí'!$A489,0))</f>
        <v/>
      </c>
      <c r="P490" s="110" t="str">
        <f ca="1">IF($B490="","",OFFSET(Zdroj!AH$16,'k rozhodnutí'!$A489,0))</f>
        <v/>
      </c>
    </row>
    <row r="491" spans="1:16" x14ac:dyDescent="0.25">
      <c r="A491" s="49"/>
      <c r="B491" s="113" t="str">
        <f ca="1">IF(OFFSET(Zdroj!$B$16,A489,0)&gt;0,OFFSET(Zdroj!$B$16,A489,0)+0,"")</f>
        <v/>
      </c>
      <c r="C491" s="2" t="str">
        <f ca="1">IF($B490="","",IF(Zdroj!$AS$9="ano",CONCATENATE("Okres:","
",OFFSET(Zdroj!CH$16,'k rozhodnutí'!$A489,0),"
","Právní forma","
",OFFSET(Zdroj!H$16,'k rozhodnutí'!$A489,0),"
",IF(OFFSET(Zdroj!I$16,'k rozhodnutí'!$A489,0)="","","IČO: "),OFFSET(Zdroj!I$16,'k rozhodnutí'!$A489,0),"
","B.Ú. ",IF(OFFSET(Zdroj!J$16,'k rozhodnutí'!$A489,0)="","","Anonymizováno")),CONCATENATE("Okres:","
",OFFSET(Zdroj!CH$16,'k rozhodnutí'!$A489,0),"
","Právní forma","
",OFFSET(Zdroj!H$16,'k rozhodnutí'!$A489,0),"
",IF(OFFSET(Zdroj!I$16,'k rozhodnutí'!$A489,0)="","","IČO: "),OFFSET(Zdroj!I$16,'k rozhodnutí'!$A489,0),"
","B.Ú. ",OFFSET(Zdroj!J$16,'k rozhodnutí'!$A489,0))))</f>
        <v/>
      </c>
      <c r="D491" s="3" t="str">
        <f ca="1">IF($B490="","",OFFSET(Zdroj!O$16,'k rozhodnutí'!$A489,0))</f>
        <v/>
      </c>
      <c r="E491" s="115"/>
      <c r="F491" s="18"/>
      <c r="G491" s="114"/>
      <c r="H491" s="116"/>
      <c r="I491" s="117"/>
      <c r="J491" s="110"/>
      <c r="K491" s="110"/>
      <c r="L491" s="110"/>
      <c r="M491" s="110"/>
      <c r="N491" s="110"/>
      <c r="O491" s="110"/>
      <c r="P491" s="110"/>
    </row>
    <row r="492" spans="1:16" x14ac:dyDescent="0.25">
      <c r="A492" s="49">
        <f>ROW()/3-1</f>
        <v>163</v>
      </c>
      <c r="B492" s="113"/>
      <c r="C492" s="16" t="str">
        <f ca="1">IF($B490="","",IF(Zdroj!$AS$9="ano",IF(OFFSET(Zdroj!M$16,'k rozhodnutí'!$A489,0)="","","Anonymizováno"),IF(OFFSET(Zdroj!M$16,'k rozhodnutí'!$A489,0)="","",OFFSET(Zdroj!M$16,'k rozhodnutí'!$A489,0))))</f>
        <v/>
      </c>
      <c r="D492" s="3" t="str">
        <f ca="1">IF($B490="","",CONCATENATE("Dotace bude použita na:","
",OFFSET(Zdroj!P$16,'k rozhodnutí'!$A489,0)))</f>
        <v/>
      </c>
      <c r="E492" s="115"/>
      <c r="F492" s="19" t="str">
        <f ca="1">IF($B490="","",OFFSET(Zdroj!V$16,'k rozhodnutí'!$A489,0))</f>
        <v/>
      </c>
      <c r="G492" s="23" t="str">
        <f ca="1">IF($B490="","",OFFSET(Zdroj!CC$16,'k rozhodnutí'!$A489,0))</f>
        <v/>
      </c>
      <c r="H492" s="116"/>
      <c r="I492" s="117"/>
      <c r="J492" s="110"/>
      <c r="K492" s="110"/>
      <c r="L492" s="110"/>
      <c r="M492" s="110"/>
      <c r="N492" s="110"/>
      <c r="O492" s="110"/>
      <c r="P492" s="110"/>
    </row>
    <row r="493" spans="1:16" ht="15.75" x14ac:dyDescent="0.25">
      <c r="A493" s="49"/>
      <c r="B493" s="60" t="str">
        <f ca="1">IF(OFFSET(Zdroj!$B$16,A492,0)&gt;0,A495,"")</f>
        <v/>
      </c>
      <c r="C493" s="2" t="str">
        <f ca="1">IF($B493="","",IF(Zdroj!$AS$9="ano",CONCATENATE(OFFSET(Zdroj!C$16,'k rozhodnutí'!$A492,0),"
","Anonymizováno","
",OFFSET(Zdroj!E$16,'k rozhodnutí'!$A492,0),"
",OFFSET(Zdroj!F$16,'k rozhodnutí'!$A492,0)),CONCATENATE(OFFSET(Zdroj!C$16,'k rozhodnutí'!$A492,0),"
",OFFSET(Zdroj!D$16,'k rozhodnutí'!$A492,0),"
",OFFSET(Zdroj!E$16,'k rozhodnutí'!$A492,0),"
",OFFSET(Zdroj!F$16,'k rozhodnutí'!$A492,0))))</f>
        <v/>
      </c>
      <c r="D493" s="11" t="str">
        <f ca="1">IF($B493="","",OFFSET(Zdroj!N$16,'k rozhodnutí'!$A492,0))</f>
        <v/>
      </c>
      <c r="E493" s="115" t="str">
        <f ca="1">IF($B493="","",OFFSET(Zdroj!T$16,'k rozhodnutí'!$A492,0))</f>
        <v/>
      </c>
      <c r="F493" s="19" t="str">
        <f ca="1">IF($B493="","",OFFSET(Zdroj!U$16,'k rozhodnutí'!$A492,0))</f>
        <v/>
      </c>
      <c r="G493" s="114" t="str">
        <f ca="1">IF($B493="","",OFFSET(Zdroj!W$16,'k rozhodnutí'!$A492,0))</f>
        <v/>
      </c>
      <c r="H493" s="116" t="str">
        <f ca="1">IF($B493="","",OFFSET(Zdroj!Y$16,'k rozhodnutí'!$A492,0))</f>
        <v/>
      </c>
      <c r="I493" s="117" t="str">
        <f ca="1">IF(B493="","",'k rozhodnutí detailní'!I493)</f>
        <v/>
      </c>
      <c r="J493" s="110" t="str">
        <f ca="1">IF($B493="","",OFFSET(Zdroj!Z$16,'k rozhodnutí'!$A492,0))</f>
        <v/>
      </c>
      <c r="K493" s="110" t="str">
        <f ca="1">IF($B493="","",OFFSET(Zdroj!AC$16,'k rozhodnutí'!$A492,0))</f>
        <v/>
      </c>
      <c r="L493" s="110" t="str">
        <f ca="1">IF($B493="","",OFFSET(Zdroj!AD$16,'k rozhodnutí'!$A492,0))</f>
        <v/>
      </c>
      <c r="M493" s="110" t="str">
        <f ca="1">IF($B493="","",OFFSET(Zdroj!AE$16,'k rozhodnutí'!$A492,0))</f>
        <v/>
      </c>
      <c r="N493" s="110" t="str">
        <f ca="1">IF($B493="","",OFFSET(Zdroj!AF$16,'k rozhodnutí'!$A492,0))</f>
        <v/>
      </c>
      <c r="O493" s="110" t="str">
        <f ca="1">IF($B493="","",OFFSET(Zdroj!AG$16,'k rozhodnutí'!$A492,0))</f>
        <v/>
      </c>
      <c r="P493" s="110" t="str">
        <f ca="1">IF($B493="","",OFFSET(Zdroj!AH$16,'k rozhodnutí'!$A492,0))</f>
        <v/>
      </c>
    </row>
    <row r="494" spans="1:16" x14ac:dyDescent="0.25">
      <c r="A494" s="49"/>
      <c r="B494" s="113" t="str">
        <f ca="1">IF(OFFSET(Zdroj!$B$16,A492,0)&gt;0,OFFSET(Zdroj!$B$16,A492,0)+0,"")</f>
        <v/>
      </c>
      <c r="C494" s="2" t="str">
        <f ca="1">IF($B493="","",IF(Zdroj!$AS$9="ano",CONCATENATE("Okres:","
",OFFSET(Zdroj!CH$16,'k rozhodnutí'!$A492,0),"
","Právní forma","
",OFFSET(Zdroj!H$16,'k rozhodnutí'!$A492,0),"
",IF(OFFSET(Zdroj!I$16,'k rozhodnutí'!$A492,0)="","","IČO: "),OFFSET(Zdroj!I$16,'k rozhodnutí'!$A492,0),"
","B.Ú. ",IF(OFFSET(Zdroj!J$16,'k rozhodnutí'!$A492,0)="","","Anonymizováno")),CONCATENATE("Okres:","
",OFFSET(Zdroj!CH$16,'k rozhodnutí'!$A492,0),"
","Právní forma","
",OFFSET(Zdroj!H$16,'k rozhodnutí'!$A492,0),"
",IF(OFFSET(Zdroj!I$16,'k rozhodnutí'!$A492,0)="","","IČO: "),OFFSET(Zdroj!I$16,'k rozhodnutí'!$A492,0),"
","B.Ú. ",OFFSET(Zdroj!J$16,'k rozhodnutí'!$A492,0))))</f>
        <v/>
      </c>
      <c r="D494" s="3" t="str">
        <f ca="1">IF($B493="","",OFFSET(Zdroj!O$16,'k rozhodnutí'!$A492,0))</f>
        <v/>
      </c>
      <c r="E494" s="115"/>
      <c r="F494" s="18"/>
      <c r="G494" s="114"/>
      <c r="H494" s="116"/>
      <c r="I494" s="117"/>
      <c r="J494" s="110"/>
      <c r="K494" s="110"/>
      <c r="L494" s="110"/>
      <c r="M494" s="110"/>
      <c r="N494" s="110"/>
      <c r="O494" s="110"/>
      <c r="P494" s="110"/>
    </row>
    <row r="495" spans="1:16" x14ac:dyDescent="0.25">
      <c r="A495" s="49">
        <f>ROW()/3-1</f>
        <v>164</v>
      </c>
      <c r="B495" s="113"/>
      <c r="C495" s="16" t="str">
        <f ca="1">IF($B493="","",IF(Zdroj!$AS$9="ano",IF(OFFSET(Zdroj!M$16,'k rozhodnutí'!$A492,0)="","","Anonymizováno"),IF(OFFSET(Zdroj!M$16,'k rozhodnutí'!$A492,0)="","",OFFSET(Zdroj!M$16,'k rozhodnutí'!$A492,0))))</f>
        <v/>
      </c>
      <c r="D495" s="3" t="str">
        <f ca="1">IF($B493="","",CONCATENATE("Dotace bude použita na:","
",OFFSET(Zdroj!P$16,'k rozhodnutí'!$A492,0)))</f>
        <v/>
      </c>
      <c r="E495" s="115"/>
      <c r="F495" s="19" t="str">
        <f ca="1">IF($B493="","",OFFSET(Zdroj!V$16,'k rozhodnutí'!$A492,0))</f>
        <v/>
      </c>
      <c r="G495" s="23" t="str">
        <f ca="1">IF($B493="","",OFFSET(Zdroj!CC$16,'k rozhodnutí'!$A492,0))</f>
        <v/>
      </c>
      <c r="H495" s="116"/>
      <c r="I495" s="117"/>
      <c r="J495" s="110"/>
      <c r="K495" s="110"/>
      <c r="L495" s="110"/>
      <c r="M495" s="110"/>
      <c r="N495" s="110"/>
      <c r="O495" s="110"/>
      <c r="P495" s="110"/>
    </row>
    <row r="496" spans="1:16" ht="15.75" x14ac:dyDescent="0.25">
      <c r="A496" s="49"/>
      <c r="B496" s="60" t="str">
        <f ca="1">IF(OFFSET(Zdroj!$B$16,A495,0)&gt;0,A498,"")</f>
        <v/>
      </c>
      <c r="C496" s="2" t="str">
        <f ca="1">IF($B496="","",IF(Zdroj!$AS$9="ano",CONCATENATE(OFFSET(Zdroj!C$16,'k rozhodnutí'!$A495,0),"
","Anonymizováno","
",OFFSET(Zdroj!E$16,'k rozhodnutí'!$A495,0),"
",OFFSET(Zdroj!F$16,'k rozhodnutí'!$A495,0)),CONCATENATE(OFFSET(Zdroj!C$16,'k rozhodnutí'!$A495,0),"
",OFFSET(Zdroj!D$16,'k rozhodnutí'!$A495,0),"
",OFFSET(Zdroj!E$16,'k rozhodnutí'!$A495,0),"
",OFFSET(Zdroj!F$16,'k rozhodnutí'!$A495,0))))</f>
        <v/>
      </c>
      <c r="D496" s="11" t="str">
        <f ca="1">IF($B496="","",OFFSET(Zdroj!N$16,'k rozhodnutí'!$A495,0))</f>
        <v/>
      </c>
      <c r="E496" s="115" t="str">
        <f ca="1">IF($B496="","",OFFSET(Zdroj!T$16,'k rozhodnutí'!$A495,0))</f>
        <v/>
      </c>
      <c r="F496" s="19" t="str">
        <f ca="1">IF($B496="","",OFFSET(Zdroj!U$16,'k rozhodnutí'!$A495,0))</f>
        <v/>
      </c>
      <c r="G496" s="114" t="str">
        <f ca="1">IF($B496="","",OFFSET(Zdroj!W$16,'k rozhodnutí'!$A495,0))</f>
        <v/>
      </c>
      <c r="H496" s="116" t="str">
        <f ca="1">IF($B496="","",OFFSET(Zdroj!Y$16,'k rozhodnutí'!$A495,0))</f>
        <v/>
      </c>
      <c r="I496" s="117" t="str">
        <f ca="1">IF(B496="","",'k rozhodnutí detailní'!I496)</f>
        <v/>
      </c>
      <c r="J496" s="110" t="str">
        <f ca="1">IF($B496="","",OFFSET(Zdroj!Z$16,'k rozhodnutí'!$A495,0))</f>
        <v/>
      </c>
      <c r="K496" s="110" t="str">
        <f ca="1">IF($B496="","",OFFSET(Zdroj!AC$16,'k rozhodnutí'!$A495,0))</f>
        <v/>
      </c>
      <c r="L496" s="110" t="str">
        <f ca="1">IF($B496="","",OFFSET(Zdroj!AD$16,'k rozhodnutí'!$A495,0))</f>
        <v/>
      </c>
      <c r="M496" s="110" t="str">
        <f ca="1">IF($B496="","",OFFSET(Zdroj!AE$16,'k rozhodnutí'!$A495,0))</f>
        <v/>
      </c>
      <c r="N496" s="110" t="str">
        <f ca="1">IF($B496="","",OFFSET(Zdroj!AF$16,'k rozhodnutí'!$A495,0))</f>
        <v/>
      </c>
      <c r="O496" s="110" t="str">
        <f ca="1">IF($B496="","",OFFSET(Zdroj!AG$16,'k rozhodnutí'!$A495,0))</f>
        <v/>
      </c>
      <c r="P496" s="110" t="str">
        <f ca="1">IF($B496="","",OFFSET(Zdroj!AH$16,'k rozhodnutí'!$A495,0))</f>
        <v/>
      </c>
    </row>
    <row r="497" spans="1:16" x14ac:dyDescent="0.25">
      <c r="A497" s="49"/>
      <c r="B497" s="113" t="str">
        <f ca="1">IF(OFFSET(Zdroj!$B$16,A495,0)&gt;0,OFFSET(Zdroj!$B$16,A495,0)+0,"")</f>
        <v/>
      </c>
      <c r="C497" s="2" t="str">
        <f ca="1">IF($B496="","",IF(Zdroj!$AS$9="ano",CONCATENATE("Okres:","
",OFFSET(Zdroj!CH$16,'k rozhodnutí'!$A495,0),"
","Právní forma","
",OFFSET(Zdroj!H$16,'k rozhodnutí'!$A495,0),"
",IF(OFFSET(Zdroj!I$16,'k rozhodnutí'!$A495,0)="","","IČO: "),OFFSET(Zdroj!I$16,'k rozhodnutí'!$A495,0),"
","B.Ú. ",IF(OFFSET(Zdroj!J$16,'k rozhodnutí'!$A495,0)="","","Anonymizováno")),CONCATENATE("Okres:","
",OFFSET(Zdroj!CH$16,'k rozhodnutí'!$A495,0),"
","Právní forma","
",OFFSET(Zdroj!H$16,'k rozhodnutí'!$A495,0),"
",IF(OFFSET(Zdroj!I$16,'k rozhodnutí'!$A495,0)="","","IČO: "),OFFSET(Zdroj!I$16,'k rozhodnutí'!$A495,0),"
","B.Ú. ",OFFSET(Zdroj!J$16,'k rozhodnutí'!$A495,0))))</f>
        <v/>
      </c>
      <c r="D497" s="3" t="str">
        <f ca="1">IF($B496="","",OFFSET(Zdroj!O$16,'k rozhodnutí'!$A495,0))</f>
        <v/>
      </c>
      <c r="E497" s="115"/>
      <c r="F497" s="18"/>
      <c r="G497" s="114"/>
      <c r="H497" s="116"/>
      <c r="I497" s="117"/>
      <c r="J497" s="110"/>
      <c r="K497" s="110"/>
      <c r="L497" s="110"/>
      <c r="M497" s="110"/>
      <c r="N497" s="110"/>
      <c r="O497" s="110"/>
      <c r="P497" s="110"/>
    </row>
    <row r="498" spans="1:16" x14ac:dyDescent="0.25">
      <c r="A498" s="49">
        <f>ROW()/3-1</f>
        <v>165</v>
      </c>
      <c r="B498" s="113"/>
      <c r="C498" s="16" t="str">
        <f ca="1">IF($B496="","",IF(Zdroj!$AS$9="ano",IF(OFFSET(Zdroj!M$16,'k rozhodnutí'!$A495,0)="","","Anonymizováno"),IF(OFFSET(Zdroj!M$16,'k rozhodnutí'!$A495,0)="","",OFFSET(Zdroj!M$16,'k rozhodnutí'!$A495,0))))</f>
        <v/>
      </c>
      <c r="D498" s="3" t="str">
        <f ca="1">IF($B496="","",CONCATENATE("Dotace bude použita na:","
",OFFSET(Zdroj!P$16,'k rozhodnutí'!$A495,0)))</f>
        <v/>
      </c>
      <c r="E498" s="115"/>
      <c r="F498" s="19" t="str">
        <f ca="1">IF($B496="","",OFFSET(Zdroj!V$16,'k rozhodnutí'!$A495,0))</f>
        <v/>
      </c>
      <c r="G498" s="23" t="str">
        <f ca="1">IF($B496="","",OFFSET(Zdroj!CC$16,'k rozhodnutí'!$A495,0))</f>
        <v/>
      </c>
      <c r="H498" s="116"/>
      <c r="I498" s="117"/>
      <c r="J498" s="110"/>
      <c r="K498" s="110"/>
      <c r="L498" s="110"/>
      <c r="M498" s="110"/>
      <c r="N498" s="110"/>
      <c r="O498" s="110"/>
      <c r="P498" s="110"/>
    </row>
    <row r="499" spans="1:16" ht="15.75" x14ac:dyDescent="0.25">
      <c r="A499" s="49"/>
      <c r="B499" s="60" t="str">
        <f ca="1">IF(OFFSET(Zdroj!$B$16,A498,0)&gt;0,A501,"")</f>
        <v/>
      </c>
      <c r="C499" s="2" t="str">
        <f ca="1">IF($B499="","",IF(Zdroj!$AS$9="ano",CONCATENATE(OFFSET(Zdroj!C$16,'k rozhodnutí'!$A498,0),"
","Anonymizováno","
",OFFSET(Zdroj!E$16,'k rozhodnutí'!$A498,0),"
",OFFSET(Zdroj!F$16,'k rozhodnutí'!$A498,0)),CONCATENATE(OFFSET(Zdroj!C$16,'k rozhodnutí'!$A498,0),"
",OFFSET(Zdroj!D$16,'k rozhodnutí'!$A498,0),"
",OFFSET(Zdroj!E$16,'k rozhodnutí'!$A498,0),"
",OFFSET(Zdroj!F$16,'k rozhodnutí'!$A498,0))))</f>
        <v/>
      </c>
      <c r="D499" s="11" t="str">
        <f ca="1">IF($B499="","",OFFSET(Zdroj!N$16,'k rozhodnutí'!$A498,0))</f>
        <v/>
      </c>
      <c r="E499" s="115" t="str">
        <f ca="1">IF($B499="","",OFFSET(Zdroj!T$16,'k rozhodnutí'!$A498,0))</f>
        <v/>
      </c>
      <c r="F499" s="19" t="str">
        <f ca="1">IF($B499="","",OFFSET(Zdroj!U$16,'k rozhodnutí'!$A498,0))</f>
        <v/>
      </c>
      <c r="G499" s="114" t="str">
        <f ca="1">IF($B499="","",OFFSET(Zdroj!W$16,'k rozhodnutí'!$A498,0))</f>
        <v/>
      </c>
      <c r="H499" s="116" t="str">
        <f ca="1">IF($B499="","",OFFSET(Zdroj!Y$16,'k rozhodnutí'!$A498,0))</f>
        <v/>
      </c>
      <c r="I499" s="117" t="str">
        <f ca="1">IF(B499="","",'k rozhodnutí detailní'!I499)</f>
        <v/>
      </c>
      <c r="J499" s="110" t="str">
        <f ca="1">IF($B499="","",OFFSET(Zdroj!Z$16,'k rozhodnutí'!$A498,0))</f>
        <v/>
      </c>
      <c r="K499" s="110" t="str">
        <f ca="1">IF($B499="","",OFFSET(Zdroj!AC$16,'k rozhodnutí'!$A498,0))</f>
        <v/>
      </c>
      <c r="L499" s="110" t="str">
        <f ca="1">IF($B499="","",OFFSET(Zdroj!AD$16,'k rozhodnutí'!$A498,0))</f>
        <v/>
      </c>
      <c r="M499" s="110" t="str">
        <f ca="1">IF($B499="","",OFFSET(Zdroj!AE$16,'k rozhodnutí'!$A498,0))</f>
        <v/>
      </c>
      <c r="N499" s="110" t="str">
        <f ca="1">IF($B499="","",OFFSET(Zdroj!AF$16,'k rozhodnutí'!$A498,0))</f>
        <v/>
      </c>
      <c r="O499" s="110" t="str">
        <f ca="1">IF($B499="","",OFFSET(Zdroj!AG$16,'k rozhodnutí'!$A498,0))</f>
        <v/>
      </c>
      <c r="P499" s="110" t="str">
        <f ca="1">IF($B499="","",OFFSET(Zdroj!AH$16,'k rozhodnutí'!$A498,0))</f>
        <v/>
      </c>
    </row>
    <row r="500" spans="1:16" x14ac:dyDescent="0.25">
      <c r="A500" s="49"/>
      <c r="B500" s="113" t="str">
        <f ca="1">IF(OFFSET(Zdroj!$B$16,A498,0)&gt;0,OFFSET(Zdroj!$B$16,A498,0)+0,"")</f>
        <v/>
      </c>
      <c r="C500" s="2" t="str">
        <f ca="1">IF($B499="","",IF(Zdroj!$AS$9="ano",CONCATENATE("Okres:","
",OFFSET(Zdroj!CH$16,'k rozhodnutí'!$A498,0),"
","Právní forma","
",OFFSET(Zdroj!H$16,'k rozhodnutí'!$A498,0),"
",IF(OFFSET(Zdroj!I$16,'k rozhodnutí'!$A498,0)="","","IČO: "),OFFSET(Zdroj!I$16,'k rozhodnutí'!$A498,0),"
","B.Ú. ",IF(OFFSET(Zdroj!J$16,'k rozhodnutí'!$A498,0)="","","Anonymizováno")),CONCATENATE("Okres:","
",OFFSET(Zdroj!CH$16,'k rozhodnutí'!$A498,0),"
","Právní forma","
",OFFSET(Zdroj!H$16,'k rozhodnutí'!$A498,0),"
",IF(OFFSET(Zdroj!I$16,'k rozhodnutí'!$A498,0)="","","IČO: "),OFFSET(Zdroj!I$16,'k rozhodnutí'!$A498,0),"
","B.Ú. ",OFFSET(Zdroj!J$16,'k rozhodnutí'!$A498,0))))</f>
        <v/>
      </c>
      <c r="D500" s="3" t="str">
        <f ca="1">IF($B499="","",OFFSET(Zdroj!O$16,'k rozhodnutí'!$A498,0))</f>
        <v/>
      </c>
      <c r="E500" s="115"/>
      <c r="F500" s="18"/>
      <c r="G500" s="114"/>
      <c r="H500" s="116"/>
      <c r="I500" s="117"/>
      <c r="J500" s="110"/>
      <c r="K500" s="110"/>
      <c r="L500" s="110"/>
      <c r="M500" s="110"/>
      <c r="N500" s="110"/>
      <c r="O500" s="110"/>
      <c r="P500" s="110"/>
    </row>
    <row r="501" spans="1:16" x14ac:dyDescent="0.25">
      <c r="A501" s="49">
        <f>ROW()/3-1</f>
        <v>166</v>
      </c>
      <c r="B501" s="113"/>
      <c r="C501" s="16" t="str">
        <f ca="1">IF($B499="","",IF(Zdroj!$AS$9="ano",IF(OFFSET(Zdroj!M$16,'k rozhodnutí'!$A498,0)="","","Anonymizováno"),IF(OFFSET(Zdroj!M$16,'k rozhodnutí'!$A498,0)="","",OFFSET(Zdroj!M$16,'k rozhodnutí'!$A498,0))))</f>
        <v/>
      </c>
      <c r="D501" s="3" t="str">
        <f ca="1">IF($B499="","",CONCATENATE("Dotace bude použita na:","
",OFFSET(Zdroj!P$16,'k rozhodnutí'!$A498,0)))</f>
        <v/>
      </c>
      <c r="E501" s="115"/>
      <c r="F501" s="19" t="str">
        <f ca="1">IF($B499="","",OFFSET(Zdroj!V$16,'k rozhodnutí'!$A498,0))</f>
        <v/>
      </c>
      <c r="G501" s="23" t="str">
        <f ca="1">IF($B499="","",OFFSET(Zdroj!CC$16,'k rozhodnutí'!$A498,0))</f>
        <v/>
      </c>
      <c r="H501" s="116"/>
      <c r="I501" s="117"/>
      <c r="J501" s="110"/>
      <c r="K501" s="110"/>
      <c r="L501" s="110"/>
      <c r="M501" s="110"/>
      <c r="N501" s="110"/>
      <c r="O501" s="110"/>
      <c r="P501" s="110"/>
    </row>
    <row r="502" spans="1:16" ht="15.75" x14ac:dyDescent="0.25">
      <c r="A502" s="49"/>
      <c r="B502" s="60" t="str">
        <f ca="1">IF(OFFSET(Zdroj!$B$16,A501,0)&gt;0,A504,"")</f>
        <v/>
      </c>
      <c r="C502" s="2" t="str">
        <f ca="1">IF($B502="","",IF(Zdroj!$AS$9="ano",CONCATENATE(OFFSET(Zdroj!C$16,'k rozhodnutí'!$A501,0),"
","Anonymizováno","
",OFFSET(Zdroj!E$16,'k rozhodnutí'!$A501,0),"
",OFFSET(Zdroj!F$16,'k rozhodnutí'!$A501,0)),CONCATENATE(OFFSET(Zdroj!C$16,'k rozhodnutí'!$A501,0),"
",OFFSET(Zdroj!D$16,'k rozhodnutí'!$A501,0),"
",OFFSET(Zdroj!E$16,'k rozhodnutí'!$A501,0),"
",OFFSET(Zdroj!F$16,'k rozhodnutí'!$A501,0))))</f>
        <v/>
      </c>
      <c r="D502" s="11" t="str">
        <f ca="1">IF($B502="","",OFFSET(Zdroj!N$16,'k rozhodnutí'!$A501,0))</f>
        <v/>
      </c>
      <c r="E502" s="115" t="str">
        <f ca="1">IF($B502="","",OFFSET(Zdroj!T$16,'k rozhodnutí'!$A501,0))</f>
        <v/>
      </c>
      <c r="F502" s="19" t="str">
        <f ca="1">IF($B502="","",OFFSET(Zdroj!U$16,'k rozhodnutí'!$A501,0))</f>
        <v/>
      </c>
      <c r="G502" s="114" t="str">
        <f ca="1">IF($B502="","",OFFSET(Zdroj!W$16,'k rozhodnutí'!$A501,0))</f>
        <v/>
      </c>
      <c r="H502" s="116" t="str">
        <f ca="1">IF($B502="","",OFFSET(Zdroj!Y$16,'k rozhodnutí'!$A501,0))</f>
        <v/>
      </c>
      <c r="I502" s="117" t="str">
        <f ca="1">IF(B502="","",'k rozhodnutí detailní'!I502)</f>
        <v/>
      </c>
      <c r="J502" s="110" t="str">
        <f ca="1">IF($B502="","",OFFSET(Zdroj!Z$16,'k rozhodnutí'!$A501,0))</f>
        <v/>
      </c>
      <c r="K502" s="110" t="str">
        <f ca="1">IF($B502="","",OFFSET(Zdroj!AC$16,'k rozhodnutí'!$A501,0))</f>
        <v/>
      </c>
      <c r="L502" s="110" t="str">
        <f ca="1">IF($B502="","",OFFSET(Zdroj!AD$16,'k rozhodnutí'!$A501,0))</f>
        <v/>
      </c>
      <c r="M502" s="110" t="str">
        <f ca="1">IF($B502="","",OFFSET(Zdroj!AE$16,'k rozhodnutí'!$A501,0))</f>
        <v/>
      </c>
      <c r="N502" s="110" t="str">
        <f ca="1">IF($B502="","",OFFSET(Zdroj!AF$16,'k rozhodnutí'!$A501,0))</f>
        <v/>
      </c>
      <c r="O502" s="110" t="str">
        <f ca="1">IF($B502="","",OFFSET(Zdroj!AG$16,'k rozhodnutí'!$A501,0))</f>
        <v/>
      </c>
      <c r="P502" s="110" t="str">
        <f ca="1">IF($B502="","",OFFSET(Zdroj!AH$16,'k rozhodnutí'!$A501,0))</f>
        <v/>
      </c>
    </row>
    <row r="503" spans="1:16" x14ac:dyDescent="0.25">
      <c r="A503" s="49"/>
      <c r="B503" s="113" t="str">
        <f ca="1">IF(OFFSET(Zdroj!$B$16,A501,0)&gt;0,OFFSET(Zdroj!$B$16,A501,0)+0,"")</f>
        <v/>
      </c>
      <c r="C503" s="2" t="str">
        <f ca="1">IF($B502="","",IF(Zdroj!$AS$9="ano",CONCATENATE("Okres:","
",OFFSET(Zdroj!CH$16,'k rozhodnutí'!$A501,0),"
","Právní forma","
",OFFSET(Zdroj!H$16,'k rozhodnutí'!$A501,0),"
",IF(OFFSET(Zdroj!I$16,'k rozhodnutí'!$A501,0)="","","IČO: "),OFFSET(Zdroj!I$16,'k rozhodnutí'!$A501,0),"
","B.Ú. ",IF(OFFSET(Zdroj!J$16,'k rozhodnutí'!$A501,0)="","","Anonymizováno")),CONCATENATE("Okres:","
",OFFSET(Zdroj!CH$16,'k rozhodnutí'!$A501,0),"
","Právní forma","
",OFFSET(Zdroj!H$16,'k rozhodnutí'!$A501,0),"
",IF(OFFSET(Zdroj!I$16,'k rozhodnutí'!$A501,0)="","","IČO: "),OFFSET(Zdroj!I$16,'k rozhodnutí'!$A501,0),"
","B.Ú. ",OFFSET(Zdroj!J$16,'k rozhodnutí'!$A501,0))))</f>
        <v/>
      </c>
      <c r="D503" s="3" t="str">
        <f ca="1">IF($B502="","",OFFSET(Zdroj!O$16,'k rozhodnutí'!$A501,0))</f>
        <v/>
      </c>
      <c r="E503" s="115"/>
      <c r="F503" s="18"/>
      <c r="G503" s="114"/>
      <c r="H503" s="116"/>
      <c r="I503" s="117"/>
      <c r="J503" s="110"/>
      <c r="K503" s="110"/>
      <c r="L503" s="110"/>
      <c r="M503" s="110"/>
      <c r="N503" s="110"/>
      <c r="O503" s="110"/>
      <c r="P503" s="110"/>
    </row>
    <row r="504" spans="1:16" x14ac:dyDescent="0.25">
      <c r="A504" s="49">
        <f>ROW()/3-1</f>
        <v>167</v>
      </c>
      <c r="B504" s="113"/>
      <c r="C504" s="16" t="str">
        <f ca="1">IF($B502="","",IF(Zdroj!$AS$9="ano",IF(OFFSET(Zdroj!M$16,'k rozhodnutí'!$A501,0)="","","Anonymizováno"),IF(OFFSET(Zdroj!M$16,'k rozhodnutí'!$A501,0)="","",OFFSET(Zdroj!M$16,'k rozhodnutí'!$A501,0))))</f>
        <v/>
      </c>
      <c r="D504" s="3" t="str">
        <f ca="1">IF($B502="","",CONCATENATE("Dotace bude použita na:","
",OFFSET(Zdroj!P$16,'k rozhodnutí'!$A501,0)))</f>
        <v/>
      </c>
      <c r="E504" s="115"/>
      <c r="F504" s="19" t="str">
        <f ca="1">IF($B502="","",OFFSET(Zdroj!V$16,'k rozhodnutí'!$A501,0))</f>
        <v/>
      </c>
      <c r="G504" s="23" t="str">
        <f ca="1">IF($B502="","",OFFSET(Zdroj!CC$16,'k rozhodnutí'!$A501,0))</f>
        <v/>
      </c>
      <c r="H504" s="116"/>
      <c r="I504" s="117"/>
      <c r="J504" s="110"/>
      <c r="K504" s="110"/>
      <c r="L504" s="110"/>
      <c r="M504" s="110"/>
      <c r="N504" s="110"/>
      <c r="O504" s="110"/>
      <c r="P504" s="110"/>
    </row>
    <row r="505" spans="1:16" ht="15.75" x14ac:dyDescent="0.25">
      <c r="A505" s="49"/>
      <c r="B505" s="60" t="str">
        <f ca="1">IF(OFFSET(Zdroj!$B$16,A504,0)&gt;0,A507,"")</f>
        <v/>
      </c>
      <c r="C505" s="2" t="str">
        <f ca="1">IF($B505="","",IF(Zdroj!$AS$9="ano",CONCATENATE(OFFSET(Zdroj!C$16,'k rozhodnutí'!$A504,0),"
","Anonymizováno","
",OFFSET(Zdroj!E$16,'k rozhodnutí'!$A504,0),"
",OFFSET(Zdroj!F$16,'k rozhodnutí'!$A504,0)),CONCATENATE(OFFSET(Zdroj!C$16,'k rozhodnutí'!$A504,0),"
",OFFSET(Zdroj!D$16,'k rozhodnutí'!$A504,0),"
",OFFSET(Zdroj!E$16,'k rozhodnutí'!$A504,0),"
",OFFSET(Zdroj!F$16,'k rozhodnutí'!$A504,0))))</f>
        <v/>
      </c>
      <c r="D505" s="11" t="str">
        <f ca="1">IF($B505="","",OFFSET(Zdroj!N$16,'k rozhodnutí'!$A504,0))</f>
        <v/>
      </c>
      <c r="E505" s="115" t="str">
        <f ca="1">IF($B505="","",OFFSET(Zdroj!T$16,'k rozhodnutí'!$A504,0))</f>
        <v/>
      </c>
      <c r="F505" s="19" t="str">
        <f ca="1">IF($B505="","",OFFSET(Zdroj!U$16,'k rozhodnutí'!$A504,0))</f>
        <v/>
      </c>
      <c r="G505" s="114" t="str">
        <f ca="1">IF($B505="","",OFFSET(Zdroj!W$16,'k rozhodnutí'!$A504,0))</f>
        <v/>
      </c>
      <c r="H505" s="116" t="str">
        <f ca="1">IF($B505="","",OFFSET(Zdroj!Y$16,'k rozhodnutí'!$A504,0))</f>
        <v/>
      </c>
      <c r="I505" s="117" t="str">
        <f ca="1">IF(B505="","",'k rozhodnutí detailní'!I505)</f>
        <v/>
      </c>
      <c r="J505" s="110" t="str">
        <f ca="1">IF($B505="","",OFFSET(Zdroj!Z$16,'k rozhodnutí'!$A504,0))</f>
        <v/>
      </c>
      <c r="K505" s="110" t="str">
        <f ca="1">IF($B505="","",OFFSET(Zdroj!AC$16,'k rozhodnutí'!$A504,0))</f>
        <v/>
      </c>
      <c r="L505" s="110" t="str">
        <f ca="1">IF($B505="","",OFFSET(Zdroj!AD$16,'k rozhodnutí'!$A504,0))</f>
        <v/>
      </c>
      <c r="M505" s="110" t="str">
        <f ca="1">IF($B505="","",OFFSET(Zdroj!AE$16,'k rozhodnutí'!$A504,0))</f>
        <v/>
      </c>
      <c r="N505" s="110" t="str">
        <f ca="1">IF($B505="","",OFFSET(Zdroj!AF$16,'k rozhodnutí'!$A504,0))</f>
        <v/>
      </c>
      <c r="O505" s="110" t="str">
        <f ca="1">IF($B505="","",OFFSET(Zdroj!AG$16,'k rozhodnutí'!$A504,0))</f>
        <v/>
      </c>
      <c r="P505" s="110" t="str">
        <f ca="1">IF($B505="","",OFFSET(Zdroj!AH$16,'k rozhodnutí'!$A504,0))</f>
        <v/>
      </c>
    </row>
    <row r="506" spans="1:16" x14ac:dyDescent="0.25">
      <c r="A506" s="49"/>
      <c r="B506" s="113" t="str">
        <f ca="1">IF(OFFSET(Zdroj!$B$16,A504,0)&gt;0,OFFSET(Zdroj!$B$16,A504,0)+0,"")</f>
        <v/>
      </c>
      <c r="C506" s="2" t="str">
        <f ca="1">IF($B505="","",IF(Zdroj!$AS$9="ano",CONCATENATE("Okres:","
",OFFSET(Zdroj!CH$16,'k rozhodnutí'!$A504,0),"
","Právní forma","
",OFFSET(Zdroj!H$16,'k rozhodnutí'!$A504,0),"
",IF(OFFSET(Zdroj!I$16,'k rozhodnutí'!$A504,0)="","","IČO: "),OFFSET(Zdroj!I$16,'k rozhodnutí'!$A504,0),"
","B.Ú. ",IF(OFFSET(Zdroj!J$16,'k rozhodnutí'!$A504,0)="","","Anonymizováno")),CONCATENATE("Okres:","
",OFFSET(Zdroj!CH$16,'k rozhodnutí'!$A504,0),"
","Právní forma","
",OFFSET(Zdroj!H$16,'k rozhodnutí'!$A504,0),"
",IF(OFFSET(Zdroj!I$16,'k rozhodnutí'!$A504,0)="","","IČO: "),OFFSET(Zdroj!I$16,'k rozhodnutí'!$A504,0),"
","B.Ú. ",OFFSET(Zdroj!J$16,'k rozhodnutí'!$A504,0))))</f>
        <v/>
      </c>
      <c r="D506" s="3" t="str">
        <f ca="1">IF($B505="","",OFFSET(Zdroj!O$16,'k rozhodnutí'!$A504,0))</f>
        <v/>
      </c>
      <c r="E506" s="115"/>
      <c r="F506" s="18"/>
      <c r="G506" s="114"/>
      <c r="H506" s="116"/>
      <c r="I506" s="117"/>
      <c r="J506" s="110"/>
      <c r="K506" s="110"/>
      <c r="L506" s="110"/>
      <c r="M506" s="110"/>
      <c r="N506" s="110"/>
      <c r="O506" s="110"/>
      <c r="P506" s="110"/>
    </row>
    <row r="507" spans="1:16" x14ac:dyDescent="0.25">
      <c r="A507" s="49">
        <f>ROW()/3-1</f>
        <v>168</v>
      </c>
      <c r="B507" s="113"/>
      <c r="C507" s="16" t="str">
        <f ca="1">IF($B505="","",IF(Zdroj!$AS$9="ano",IF(OFFSET(Zdroj!M$16,'k rozhodnutí'!$A504,0)="","","Anonymizováno"),IF(OFFSET(Zdroj!M$16,'k rozhodnutí'!$A504,0)="","",OFFSET(Zdroj!M$16,'k rozhodnutí'!$A504,0))))</f>
        <v/>
      </c>
      <c r="D507" s="3" t="str">
        <f ca="1">IF($B505="","",CONCATENATE("Dotace bude použita na:","
",OFFSET(Zdroj!P$16,'k rozhodnutí'!$A504,0)))</f>
        <v/>
      </c>
      <c r="E507" s="115"/>
      <c r="F507" s="19" t="str">
        <f ca="1">IF($B505="","",OFFSET(Zdroj!V$16,'k rozhodnutí'!$A504,0))</f>
        <v/>
      </c>
      <c r="G507" s="23" t="str">
        <f ca="1">IF($B505="","",OFFSET(Zdroj!CC$16,'k rozhodnutí'!$A504,0))</f>
        <v/>
      </c>
      <c r="H507" s="116"/>
      <c r="I507" s="117"/>
      <c r="J507" s="110"/>
      <c r="K507" s="110"/>
      <c r="L507" s="110"/>
      <c r="M507" s="110"/>
      <c r="N507" s="110"/>
      <c r="O507" s="110"/>
      <c r="P507" s="110"/>
    </row>
    <row r="508" spans="1:16" ht="15.75" x14ac:dyDescent="0.25">
      <c r="A508" s="49"/>
      <c r="B508" s="60" t="str">
        <f ca="1">IF(OFFSET(Zdroj!$B$16,A507,0)&gt;0,A510,"")</f>
        <v/>
      </c>
      <c r="C508" s="2" t="str">
        <f ca="1">IF($B508="","",IF(Zdroj!$AS$9="ano",CONCATENATE(OFFSET(Zdroj!C$16,'k rozhodnutí'!$A507,0),"
","Anonymizováno","
",OFFSET(Zdroj!E$16,'k rozhodnutí'!$A507,0),"
",OFFSET(Zdroj!F$16,'k rozhodnutí'!$A507,0)),CONCATENATE(OFFSET(Zdroj!C$16,'k rozhodnutí'!$A507,0),"
",OFFSET(Zdroj!D$16,'k rozhodnutí'!$A507,0),"
",OFFSET(Zdroj!E$16,'k rozhodnutí'!$A507,0),"
",OFFSET(Zdroj!F$16,'k rozhodnutí'!$A507,0))))</f>
        <v/>
      </c>
      <c r="D508" s="11" t="str">
        <f ca="1">IF($B508="","",OFFSET(Zdroj!N$16,'k rozhodnutí'!$A507,0))</f>
        <v/>
      </c>
      <c r="E508" s="115" t="str">
        <f ca="1">IF($B508="","",OFFSET(Zdroj!T$16,'k rozhodnutí'!$A507,0))</f>
        <v/>
      </c>
      <c r="F508" s="19" t="str">
        <f ca="1">IF($B508="","",OFFSET(Zdroj!U$16,'k rozhodnutí'!$A507,0))</f>
        <v/>
      </c>
      <c r="G508" s="114" t="str">
        <f ca="1">IF($B508="","",OFFSET(Zdroj!W$16,'k rozhodnutí'!$A507,0))</f>
        <v/>
      </c>
      <c r="H508" s="116" t="str">
        <f ca="1">IF($B508="","",OFFSET(Zdroj!Y$16,'k rozhodnutí'!$A507,0))</f>
        <v/>
      </c>
      <c r="I508" s="117" t="str">
        <f ca="1">IF(B508="","",'k rozhodnutí detailní'!I508)</f>
        <v/>
      </c>
      <c r="J508" s="110" t="str">
        <f ca="1">IF($B508="","",OFFSET(Zdroj!Z$16,'k rozhodnutí'!$A507,0))</f>
        <v/>
      </c>
      <c r="K508" s="110" t="str">
        <f ca="1">IF($B508="","",OFFSET(Zdroj!AC$16,'k rozhodnutí'!$A507,0))</f>
        <v/>
      </c>
      <c r="L508" s="110" t="str">
        <f ca="1">IF($B508="","",OFFSET(Zdroj!AD$16,'k rozhodnutí'!$A507,0))</f>
        <v/>
      </c>
      <c r="M508" s="110" t="str">
        <f ca="1">IF($B508="","",OFFSET(Zdroj!AE$16,'k rozhodnutí'!$A507,0))</f>
        <v/>
      </c>
      <c r="N508" s="110" t="str">
        <f ca="1">IF($B508="","",OFFSET(Zdroj!AF$16,'k rozhodnutí'!$A507,0))</f>
        <v/>
      </c>
      <c r="O508" s="110" t="str">
        <f ca="1">IF($B508="","",OFFSET(Zdroj!AG$16,'k rozhodnutí'!$A507,0))</f>
        <v/>
      </c>
      <c r="P508" s="110" t="str">
        <f ca="1">IF($B508="","",OFFSET(Zdroj!AH$16,'k rozhodnutí'!$A507,0))</f>
        <v/>
      </c>
    </row>
    <row r="509" spans="1:16" x14ac:dyDescent="0.25">
      <c r="A509" s="49"/>
      <c r="B509" s="113" t="str">
        <f ca="1">IF(OFFSET(Zdroj!$B$16,A507,0)&gt;0,OFFSET(Zdroj!$B$16,A507,0)+0,"")</f>
        <v/>
      </c>
      <c r="C509" s="2" t="str">
        <f ca="1">IF($B508="","",IF(Zdroj!$AS$9="ano",CONCATENATE("Okres:","
",OFFSET(Zdroj!CH$16,'k rozhodnutí'!$A507,0),"
","Právní forma","
",OFFSET(Zdroj!H$16,'k rozhodnutí'!$A507,0),"
",IF(OFFSET(Zdroj!I$16,'k rozhodnutí'!$A507,0)="","","IČO: "),OFFSET(Zdroj!I$16,'k rozhodnutí'!$A507,0),"
","B.Ú. ",IF(OFFSET(Zdroj!J$16,'k rozhodnutí'!$A507,0)="","","Anonymizováno")),CONCATENATE("Okres:","
",OFFSET(Zdroj!CH$16,'k rozhodnutí'!$A507,0),"
","Právní forma","
",OFFSET(Zdroj!H$16,'k rozhodnutí'!$A507,0),"
",IF(OFFSET(Zdroj!I$16,'k rozhodnutí'!$A507,0)="","","IČO: "),OFFSET(Zdroj!I$16,'k rozhodnutí'!$A507,0),"
","B.Ú. ",OFFSET(Zdroj!J$16,'k rozhodnutí'!$A507,0))))</f>
        <v/>
      </c>
      <c r="D509" s="3" t="str">
        <f ca="1">IF($B508="","",OFFSET(Zdroj!O$16,'k rozhodnutí'!$A507,0))</f>
        <v/>
      </c>
      <c r="E509" s="115"/>
      <c r="F509" s="18"/>
      <c r="G509" s="114"/>
      <c r="H509" s="116"/>
      <c r="I509" s="117"/>
      <c r="J509" s="110"/>
      <c r="K509" s="110"/>
      <c r="L509" s="110"/>
      <c r="M509" s="110"/>
      <c r="N509" s="110"/>
      <c r="O509" s="110"/>
      <c r="P509" s="110"/>
    </row>
    <row r="510" spans="1:16" x14ac:dyDescent="0.25">
      <c r="A510" s="49">
        <f>ROW()/3-1</f>
        <v>169</v>
      </c>
      <c r="B510" s="113"/>
      <c r="C510" s="16" t="str">
        <f ca="1">IF($B508="","",IF(Zdroj!$AS$9="ano",IF(OFFSET(Zdroj!M$16,'k rozhodnutí'!$A507,0)="","","Anonymizováno"),IF(OFFSET(Zdroj!M$16,'k rozhodnutí'!$A507,0)="","",OFFSET(Zdroj!M$16,'k rozhodnutí'!$A507,0))))</f>
        <v/>
      </c>
      <c r="D510" s="3" t="str">
        <f ca="1">IF($B508="","",CONCATENATE("Dotace bude použita na:","
",OFFSET(Zdroj!P$16,'k rozhodnutí'!$A507,0)))</f>
        <v/>
      </c>
      <c r="E510" s="115"/>
      <c r="F510" s="19" t="str">
        <f ca="1">IF($B508="","",OFFSET(Zdroj!V$16,'k rozhodnutí'!$A507,0))</f>
        <v/>
      </c>
      <c r="G510" s="23" t="str">
        <f ca="1">IF($B508="","",OFFSET(Zdroj!CC$16,'k rozhodnutí'!$A507,0))</f>
        <v/>
      </c>
      <c r="H510" s="116"/>
      <c r="I510" s="117"/>
      <c r="J510" s="110"/>
      <c r="K510" s="110"/>
      <c r="L510" s="110"/>
      <c r="M510" s="110"/>
      <c r="N510" s="110"/>
      <c r="O510" s="110"/>
      <c r="P510" s="110"/>
    </row>
    <row r="511" spans="1:16" ht="15.75" x14ac:dyDescent="0.25">
      <c r="A511" s="49"/>
      <c r="B511" s="60" t="str">
        <f ca="1">IF(OFFSET(Zdroj!$B$16,A510,0)&gt;0,A513,"")</f>
        <v/>
      </c>
      <c r="C511" s="2" t="str">
        <f ca="1">IF($B511="","",IF(Zdroj!$AS$9="ano",CONCATENATE(OFFSET(Zdroj!C$16,'k rozhodnutí'!$A510,0),"
","Anonymizováno","
",OFFSET(Zdroj!E$16,'k rozhodnutí'!$A510,0),"
",OFFSET(Zdroj!F$16,'k rozhodnutí'!$A510,0)),CONCATENATE(OFFSET(Zdroj!C$16,'k rozhodnutí'!$A510,0),"
",OFFSET(Zdroj!D$16,'k rozhodnutí'!$A510,0),"
",OFFSET(Zdroj!E$16,'k rozhodnutí'!$A510,0),"
",OFFSET(Zdroj!F$16,'k rozhodnutí'!$A510,0))))</f>
        <v/>
      </c>
      <c r="D511" s="11" t="str">
        <f ca="1">IF($B511="","",OFFSET(Zdroj!N$16,'k rozhodnutí'!$A510,0))</f>
        <v/>
      </c>
      <c r="E511" s="115" t="str">
        <f ca="1">IF($B511="","",OFFSET(Zdroj!T$16,'k rozhodnutí'!$A510,0))</f>
        <v/>
      </c>
      <c r="F511" s="19" t="str">
        <f ca="1">IF($B511="","",OFFSET(Zdroj!U$16,'k rozhodnutí'!$A510,0))</f>
        <v/>
      </c>
      <c r="G511" s="114" t="str">
        <f ca="1">IF($B511="","",OFFSET(Zdroj!W$16,'k rozhodnutí'!$A510,0))</f>
        <v/>
      </c>
      <c r="H511" s="116" t="str">
        <f ca="1">IF($B511="","",OFFSET(Zdroj!Y$16,'k rozhodnutí'!$A510,0))</f>
        <v/>
      </c>
      <c r="I511" s="117" t="str">
        <f ca="1">IF(B511="","",'k rozhodnutí detailní'!I511)</f>
        <v/>
      </c>
      <c r="J511" s="110" t="str">
        <f ca="1">IF($B511="","",OFFSET(Zdroj!Z$16,'k rozhodnutí'!$A510,0))</f>
        <v/>
      </c>
      <c r="K511" s="110" t="str">
        <f ca="1">IF($B511="","",OFFSET(Zdroj!AC$16,'k rozhodnutí'!$A510,0))</f>
        <v/>
      </c>
      <c r="L511" s="110" t="str">
        <f ca="1">IF($B511="","",OFFSET(Zdroj!AD$16,'k rozhodnutí'!$A510,0))</f>
        <v/>
      </c>
      <c r="M511" s="110" t="str">
        <f ca="1">IF($B511="","",OFFSET(Zdroj!AE$16,'k rozhodnutí'!$A510,0))</f>
        <v/>
      </c>
      <c r="N511" s="110" t="str">
        <f ca="1">IF($B511="","",OFFSET(Zdroj!AF$16,'k rozhodnutí'!$A510,0))</f>
        <v/>
      </c>
      <c r="O511" s="110" t="str">
        <f ca="1">IF($B511="","",OFFSET(Zdroj!AG$16,'k rozhodnutí'!$A510,0))</f>
        <v/>
      </c>
      <c r="P511" s="110" t="str">
        <f ca="1">IF($B511="","",OFFSET(Zdroj!AH$16,'k rozhodnutí'!$A510,0))</f>
        <v/>
      </c>
    </row>
    <row r="512" spans="1:16" x14ac:dyDescent="0.25">
      <c r="A512" s="49"/>
      <c r="B512" s="113" t="str">
        <f ca="1">IF(OFFSET(Zdroj!$B$16,A510,0)&gt;0,OFFSET(Zdroj!$B$16,A510,0)+0,"")</f>
        <v/>
      </c>
      <c r="C512" s="2" t="str">
        <f ca="1">IF($B511="","",IF(Zdroj!$AS$9="ano",CONCATENATE("Okres:","
",OFFSET(Zdroj!CH$16,'k rozhodnutí'!$A510,0),"
","Právní forma","
",OFFSET(Zdroj!H$16,'k rozhodnutí'!$A510,0),"
",IF(OFFSET(Zdroj!I$16,'k rozhodnutí'!$A510,0)="","","IČO: "),OFFSET(Zdroj!I$16,'k rozhodnutí'!$A510,0),"
","B.Ú. ",IF(OFFSET(Zdroj!J$16,'k rozhodnutí'!$A510,0)="","","Anonymizováno")),CONCATENATE("Okres:","
",OFFSET(Zdroj!CH$16,'k rozhodnutí'!$A510,0),"
","Právní forma","
",OFFSET(Zdroj!H$16,'k rozhodnutí'!$A510,0),"
",IF(OFFSET(Zdroj!I$16,'k rozhodnutí'!$A510,0)="","","IČO: "),OFFSET(Zdroj!I$16,'k rozhodnutí'!$A510,0),"
","B.Ú. ",OFFSET(Zdroj!J$16,'k rozhodnutí'!$A510,0))))</f>
        <v/>
      </c>
      <c r="D512" s="3" t="str">
        <f ca="1">IF($B511="","",OFFSET(Zdroj!O$16,'k rozhodnutí'!$A510,0))</f>
        <v/>
      </c>
      <c r="E512" s="115"/>
      <c r="F512" s="18"/>
      <c r="G512" s="114"/>
      <c r="H512" s="116"/>
      <c r="I512" s="117"/>
      <c r="J512" s="110"/>
      <c r="K512" s="110"/>
      <c r="L512" s="110"/>
      <c r="M512" s="110"/>
      <c r="N512" s="110"/>
      <c r="O512" s="110"/>
      <c r="P512" s="110"/>
    </row>
    <row r="513" spans="1:16" x14ac:dyDescent="0.25">
      <c r="A513" s="49">
        <f>ROW()/3-1</f>
        <v>170</v>
      </c>
      <c r="B513" s="113"/>
      <c r="C513" s="16" t="str">
        <f ca="1">IF($B511="","",IF(Zdroj!$AS$9="ano",IF(OFFSET(Zdroj!M$16,'k rozhodnutí'!$A510,0)="","","Anonymizováno"),IF(OFFSET(Zdroj!M$16,'k rozhodnutí'!$A510,0)="","",OFFSET(Zdroj!M$16,'k rozhodnutí'!$A510,0))))</f>
        <v/>
      </c>
      <c r="D513" s="3" t="str">
        <f ca="1">IF($B511="","",CONCATENATE("Dotace bude použita na:","
",OFFSET(Zdroj!P$16,'k rozhodnutí'!$A510,0)))</f>
        <v/>
      </c>
      <c r="E513" s="115"/>
      <c r="F513" s="19" t="str">
        <f ca="1">IF($B511="","",OFFSET(Zdroj!V$16,'k rozhodnutí'!$A510,0))</f>
        <v/>
      </c>
      <c r="G513" s="23" t="str">
        <f ca="1">IF($B511="","",OFFSET(Zdroj!CC$16,'k rozhodnutí'!$A510,0))</f>
        <v/>
      </c>
      <c r="H513" s="116"/>
      <c r="I513" s="117"/>
      <c r="J513" s="110"/>
      <c r="K513" s="110"/>
      <c r="L513" s="110"/>
      <c r="M513" s="110"/>
      <c r="N513" s="110"/>
      <c r="O513" s="110"/>
      <c r="P513" s="110"/>
    </row>
    <row r="514" spans="1:16" ht="15.75" x14ac:dyDescent="0.25">
      <c r="A514" s="49"/>
      <c r="B514" s="60" t="str">
        <f ca="1">IF(OFFSET(Zdroj!$B$16,A513,0)&gt;0,A516,"")</f>
        <v/>
      </c>
      <c r="C514" s="2" t="str">
        <f ca="1">IF($B514="","",IF(Zdroj!$AS$9="ano",CONCATENATE(OFFSET(Zdroj!C$16,'k rozhodnutí'!$A513,0),"
","Anonymizováno","
",OFFSET(Zdroj!E$16,'k rozhodnutí'!$A513,0),"
",OFFSET(Zdroj!F$16,'k rozhodnutí'!$A513,0)),CONCATENATE(OFFSET(Zdroj!C$16,'k rozhodnutí'!$A513,0),"
",OFFSET(Zdroj!D$16,'k rozhodnutí'!$A513,0),"
",OFFSET(Zdroj!E$16,'k rozhodnutí'!$A513,0),"
",OFFSET(Zdroj!F$16,'k rozhodnutí'!$A513,0))))</f>
        <v/>
      </c>
      <c r="D514" s="11" t="str">
        <f ca="1">IF($B514="","",OFFSET(Zdroj!N$16,'k rozhodnutí'!$A513,0))</f>
        <v/>
      </c>
      <c r="E514" s="115" t="str">
        <f ca="1">IF($B514="","",OFFSET(Zdroj!T$16,'k rozhodnutí'!$A513,0))</f>
        <v/>
      </c>
      <c r="F514" s="19" t="str">
        <f ca="1">IF($B514="","",OFFSET(Zdroj!U$16,'k rozhodnutí'!$A513,0))</f>
        <v/>
      </c>
      <c r="G514" s="114" t="str">
        <f ca="1">IF($B514="","",OFFSET(Zdroj!W$16,'k rozhodnutí'!$A513,0))</f>
        <v/>
      </c>
      <c r="H514" s="116" t="str">
        <f ca="1">IF($B514="","",OFFSET(Zdroj!Y$16,'k rozhodnutí'!$A513,0))</f>
        <v/>
      </c>
      <c r="I514" s="117" t="str">
        <f ca="1">IF(B514="","",'k rozhodnutí detailní'!I514)</f>
        <v/>
      </c>
      <c r="J514" s="110" t="str">
        <f ca="1">IF($B514="","",OFFSET(Zdroj!Z$16,'k rozhodnutí'!$A513,0))</f>
        <v/>
      </c>
      <c r="K514" s="110" t="str">
        <f ca="1">IF($B514="","",OFFSET(Zdroj!AC$16,'k rozhodnutí'!$A513,0))</f>
        <v/>
      </c>
      <c r="L514" s="110" t="str">
        <f ca="1">IF($B514="","",OFFSET(Zdroj!AD$16,'k rozhodnutí'!$A513,0))</f>
        <v/>
      </c>
      <c r="M514" s="110" t="str">
        <f ca="1">IF($B514="","",OFFSET(Zdroj!AE$16,'k rozhodnutí'!$A513,0))</f>
        <v/>
      </c>
      <c r="N514" s="110" t="str">
        <f ca="1">IF($B514="","",OFFSET(Zdroj!AF$16,'k rozhodnutí'!$A513,0))</f>
        <v/>
      </c>
      <c r="O514" s="110" t="str">
        <f ca="1">IF($B514="","",OFFSET(Zdroj!AG$16,'k rozhodnutí'!$A513,0))</f>
        <v/>
      </c>
      <c r="P514" s="110" t="str">
        <f ca="1">IF($B514="","",OFFSET(Zdroj!AH$16,'k rozhodnutí'!$A513,0))</f>
        <v/>
      </c>
    </row>
    <row r="515" spans="1:16" x14ac:dyDescent="0.25">
      <c r="A515" s="49"/>
      <c r="B515" s="113" t="str">
        <f ca="1">IF(OFFSET(Zdroj!$B$16,A513,0)&gt;0,OFFSET(Zdroj!$B$16,A513,0)+0,"")</f>
        <v/>
      </c>
      <c r="C515" s="2" t="str">
        <f ca="1">IF($B514="","",IF(Zdroj!$AS$9="ano",CONCATENATE("Okres:","
",OFFSET(Zdroj!CH$16,'k rozhodnutí'!$A513,0),"
","Právní forma","
",OFFSET(Zdroj!H$16,'k rozhodnutí'!$A513,0),"
",IF(OFFSET(Zdroj!I$16,'k rozhodnutí'!$A513,0)="","","IČO: "),OFFSET(Zdroj!I$16,'k rozhodnutí'!$A513,0),"
","B.Ú. ",IF(OFFSET(Zdroj!J$16,'k rozhodnutí'!$A513,0)="","","Anonymizováno")),CONCATENATE("Okres:","
",OFFSET(Zdroj!CH$16,'k rozhodnutí'!$A513,0),"
","Právní forma","
",OFFSET(Zdroj!H$16,'k rozhodnutí'!$A513,0),"
",IF(OFFSET(Zdroj!I$16,'k rozhodnutí'!$A513,0)="","","IČO: "),OFFSET(Zdroj!I$16,'k rozhodnutí'!$A513,0),"
","B.Ú. ",OFFSET(Zdroj!J$16,'k rozhodnutí'!$A513,0))))</f>
        <v/>
      </c>
      <c r="D515" s="3" t="str">
        <f ca="1">IF($B514="","",OFFSET(Zdroj!O$16,'k rozhodnutí'!$A513,0))</f>
        <v/>
      </c>
      <c r="E515" s="115"/>
      <c r="F515" s="18"/>
      <c r="G515" s="114"/>
      <c r="H515" s="116"/>
      <c r="I515" s="117"/>
      <c r="J515" s="110"/>
      <c r="K515" s="110"/>
      <c r="L515" s="110"/>
      <c r="M515" s="110"/>
      <c r="N515" s="110"/>
      <c r="O515" s="110"/>
      <c r="P515" s="110"/>
    </row>
    <row r="516" spans="1:16" x14ac:dyDescent="0.25">
      <c r="A516" s="49">
        <f>ROW()/3-1</f>
        <v>171</v>
      </c>
      <c r="B516" s="113"/>
      <c r="C516" s="16" t="str">
        <f ca="1">IF($B514="","",IF(Zdroj!$AS$9="ano",IF(OFFSET(Zdroj!M$16,'k rozhodnutí'!$A513,0)="","","Anonymizováno"),IF(OFFSET(Zdroj!M$16,'k rozhodnutí'!$A513,0)="","",OFFSET(Zdroj!M$16,'k rozhodnutí'!$A513,0))))</f>
        <v/>
      </c>
      <c r="D516" s="3" t="str">
        <f ca="1">IF($B514="","",CONCATENATE("Dotace bude použita na:","
",OFFSET(Zdroj!P$16,'k rozhodnutí'!$A513,0)))</f>
        <v/>
      </c>
      <c r="E516" s="115"/>
      <c r="F516" s="19" t="str">
        <f ca="1">IF($B514="","",OFFSET(Zdroj!V$16,'k rozhodnutí'!$A513,0))</f>
        <v/>
      </c>
      <c r="G516" s="23" t="str">
        <f ca="1">IF($B514="","",OFFSET(Zdroj!CC$16,'k rozhodnutí'!$A513,0))</f>
        <v/>
      </c>
      <c r="H516" s="116"/>
      <c r="I516" s="117"/>
      <c r="J516" s="110"/>
      <c r="K516" s="110"/>
      <c r="L516" s="110"/>
      <c r="M516" s="110"/>
      <c r="N516" s="110"/>
      <c r="O516" s="110"/>
      <c r="P516" s="110"/>
    </row>
    <row r="517" spans="1:16" ht="15.75" x14ac:dyDescent="0.25">
      <c r="A517" s="49"/>
      <c r="B517" s="60" t="str">
        <f ca="1">IF(OFFSET(Zdroj!$B$16,A516,0)&gt;0,A519,"")</f>
        <v/>
      </c>
      <c r="C517" s="2" t="str">
        <f ca="1">IF($B517="","",IF(Zdroj!$AS$9="ano",CONCATENATE(OFFSET(Zdroj!C$16,'k rozhodnutí'!$A516,0),"
","Anonymizováno","
",OFFSET(Zdroj!E$16,'k rozhodnutí'!$A516,0),"
",OFFSET(Zdroj!F$16,'k rozhodnutí'!$A516,0)),CONCATENATE(OFFSET(Zdroj!C$16,'k rozhodnutí'!$A516,0),"
",OFFSET(Zdroj!D$16,'k rozhodnutí'!$A516,0),"
",OFFSET(Zdroj!E$16,'k rozhodnutí'!$A516,0),"
",OFFSET(Zdroj!F$16,'k rozhodnutí'!$A516,0))))</f>
        <v/>
      </c>
      <c r="D517" s="11" t="str">
        <f ca="1">IF($B517="","",OFFSET(Zdroj!N$16,'k rozhodnutí'!$A516,0))</f>
        <v/>
      </c>
      <c r="E517" s="115" t="str">
        <f ca="1">IF($B517="","",OFFSET(Zdroj!T$16,'k rozhodnutí'!$A516,0))</f>
        <v/>
      </c>
      <c r="F517" s="19" t="str">
        <f ca="1">IF($B517="","",OFFSET(Zdroj!U$16,'k rozhodnutí'!$A516,0))</f>
        <v/>
      </c>
      <c r="G517" s="114" t="str">
        <f ca="1">IF($B517="","",OFFSET(Zdroj!W$16,'k rozhodnutí'!$A516,0))</f>
        <v/>
      </c>
      <c r="H517" s="116" t="str">
        <f ca="1">IF($B517="","",OFFSET(Zdroj!Y$16,'k rozhodnutí'!$A516,0))</f>
        <v/>
      </c>
      <c r="I517" s="117" t="str">
        <f ca="1">IF(B517="","",'k rozhodnutí detailní'!I517)</f>
        <v/>
      </c>
      <c r="J517" s="110" t="str">
        <f ca="1">IF($B517="","",OFFSET(Zdroj!Z$16,'k rozhodnutí'!$A516,0))</f>
        <v/>
      </c>
      <c r="K517" s="110" t="str">
        <f ca="1">IF($B517="","",OFFSET(Zdroj!AC$16,'k rozhodnutí'!$A516,0))</f>
        <v/>
      </c>
      <c r="L517" s="110" t="str">
        <f ca="1">IF($B517="","",OFFSET(Zdroj!AD$16,'k rozhodnutí'!$A516,0))</f>
        <v/>
      </c>
      <c r="M517" s="110" t="str">
        <f ca="1">IF($B517="","",OFFSET(Zdroj!AE$16,'k rozhodnutí'!$A516,0))</f>
        <v/>
      </c>
      <c r="N517" s="110" t="str">
        <f ca="1">IF($B517="","",OFFSET(Zdroj!AF$16,'k rozhodnutí'!$A516,0))</f>
        <v/>
      </c>
      <c r="O517" s="110" t="str">
        <f ca="1">IF($B517="","",OFFSET(Zdroj!AG$16,'k rozhodnutí'!$A516,0))</f>
        <v/>
      </c>
      <c r="P517" s="110" t="str">
        <f ca="1">IF($B517="","",OFFSET(Zdroj!AH$16,'k rozhodnutí'!$A516,0))</f>
        <v/>
      </c>
    </row>
    <row r="518" spans="1:16" x14ac:dyDescent="0.25">
      <c r="A518" s="49"/>
      <c r="B518" s="113" t="str">
        <f ca="1">IF(OFFSET(Zdroj!$B$16,A516,0)&gt;0,OFFSET(Zdroj!$B$16,A516,0)+0,"")</f>
        <v/>
      </c>
      <c r="C518" s="2" t="str">
        <f ca="1">IF($B517="","",IF(Zdroj!$AS$9="ano",CONCATENATE("Okres:","
",OFFSET(Zdroj!CH$16,'k rozhodnutí'!$A516,0),"
","Právní forma","
",OFFSET(Zdroj!H$16,'k rozhodnutí'!$A516,0),"
",IF(OFFSET(Zdroj!I$16,'k rozhodnutí'!$A516,0)="","","IČO: "),OFFSET(Zdroj!I$16,'k rozhodnutí'!$A516,0),"
","B.Ú. ",IF(OFFSET(Zdroj!J$16,'k rozhodnutí'!$A516,0)="","","Anonymizováno")),CONCATENATE("Okres:","
",OFFSET(Zdroj!CH$16,'k rozhodnutí'!$A516,0),"
","Právní forma","
",OFFSET(Zdroj!H$16,'k rozhodnutí'!$A516,0),"
",IF(OFFSET(Zdroj!I$16,'k rozhodnutí'!$A516,0)="","","IČO: "),OFFSET(Zdroj!I$16,'k rozhodnutí'!$A516,0),"
","B.Ú. ",OFFSET(Zdroj!J$16,'k rozhodnutí'!$A516,0))))</f>
        <v/>
      </c>
      <c r="D518" s="3" t="str">
        <f ca="1">IF($B517="","",OFFSET(Zdroj!O$16,'k rozhodnutí'!$A516,0))</f>
        <v/>
      </c>
      <c r="E518" s="115"/>
      <c r="F518" s="18"/>
      <c r="G518" s="114"/>
      <c r="H518" s="116"/>
      <c r="I518" s="117"/>
      <c r="J518" s="110"/>
      <c r="K518" s="110"/>
      <c r="L518" s="110"/>
      <c r="M518" s="110"/>
      <c r="N518" s="110"/>
      <c r="O518" s="110"/>
      <c r="P518" s="110"/>
    </row>
    <row r="519" spans="1:16" x14ac:dyDescent="0.25">
      <c r="A519" s="49">
        <f>ROW()/3-1</f>
        <v>172</v>
      </c>
      <c r="B519" s="113"/>
      <c r="C519" s="16" t="str">
        <f ca="1">IF($B517="","",IF(Zdroj!$AS$9="ano",IF(OFFSET(Zdroj!M$16,'k rozhodnutí'!$A516,0)="","","Anonymizováno"),IF(OFFSET(Zdroj!M$16,'k rozhodnutí'!$A516,0)="","",OFFSET(Zdroj!M$16,'k rozhodnutí'!$A516,0))))</f>
        <v/>
      </c>
      <c r="D519" s="3" t="str">
        <f ca="1">IF($B517="","",CONCATENATE("Dotace bude použita na:","
",OFFSET(Zdroj!P$16,'k rozhodnutí'!$A516,0)))</f>
        <v/>
      </c>
      <c r="E519" s="115"/>
      <c r="F519" s="19" t="str">
        <f ca="1">IF($B517="","",OFFSET(Zdroj!V$16,'k rozhodnutí'!$A516,0))</f>
        <v/>
      </c>
      <c r="G519" s="23" t="str">
        <f ca="1">IF($B517="","",OFFSET(Zdroj!CC$16,'k rozhodnutí'!$A516,0))</f>
        <v/>
      </c>
      <c r="H519" s="116"/>
      <c r="I519" s="117"/>
      <c r="J519" s="110"/>
      <c r="K519" s="110"/>
      <c r="L519" s="110"/>
      <c r="M519" s="110"/>
      <c r="N519" s="110"/>
      <c r="O519" s="110"/>
      <c r="P519" s="110"/>
    </row>
    <row r="520" spans="1:16" ht="15.75" x14ac:dyDescent="0.25">
      <c r="A520" s="49"/>
      <c r="B520" s="60" t="str">
        <f ca="1">IF(OFFSET(Zdroj!$B$16,A519,0)&gt;0,A522,"")</f>
        <v/>
      </c>
      <c r="C520" s="2" t="str">
        <f ca="1">IF($B520="","",IF(Zdroj!$AS$9="ano",CONCATENATE(OFFSET(Zdroj!C$16,'k rozhodnutí'!$A519,0),"
","Anonymizováno","
",OFFSET(Zdroj!E$16,'k rozhodnutí'!$A519,0),"
",OFFSET(Zdroj!F$16,'k rozhodnutí'!$A519,0)),CONCATENATE(OFFSET(Zdroj!C$16,'k rozhodnutí'!$A519,0),"
",OFFSET(Zdroj!D$16,'k rozhodnutí'!$A519,0),"
",OFFSET(Zdroj!E$16,'k rozhodnutí'!$A519,0),"
",OFFSET(Zdroj!F$16,'k rozhodnutí'!$A519,0))))</f>
        <v/>
      </c>
      <c r="D520" s="11" t="str">
        <f ca="1">IF($B520="","",OFFSET(Zdroj!N$16,'k rozhodnutí'!$A519,0))</f>
        <v/>
      </c>
      <c r="E520" s="115" t="str">
        <f ca="1">IF($B520="","",OFFSET(Zdroj!T$16,'k rozhodnutí'!$A519,0))</f>
        <v/>
      </c>
      <c r="F520" s="19" t="str">
        <f ca="1">IF($B520="","",OFFSET(Zdroj!U$16,'k rozhodnutí'!$A519,0))</f>
        <v/>
      </c>
      <c r="G520" s="114" t="str">
        <f ca="1">IF($B520="","",OFFSET(Zdroj!W$16,'k rozhodnutí'!$A519,0))</f>
        <v/>
      </c>
      <c r="H520" s="116" t="str">
        <f ca="1">IF($B520="","",OFFSET(Zdroj!Y$16,'k rozhodnutí'!$A519,0))</f>
        <v/>
      </c>
      <c r="I520" s="117" t="str">
        <f ca="1">IF(B520="","",'k rozhodnutí detailní'!I520)</f>
        <v/>
      </c>
      <c r="J520" s="110" t="str">
        <f ca="1">IF($B520="","",OFFSET(Zdroj!Z$16,'k rozhodnutí'!$A519,0))</f>
        <v/>
      </c>
      <c r="K520" s="110" t="str">
        <f ca="1">IF($B520="","",OFFSET(Zdroj!AC$16,'k rozhodnutí'!$A519,0))</f>
        <v/>
      </c>
      <c r="L520" s="110" t="str">
        <f ca="1">IF($B520="","",OFFSET(Zdroj!AD$16,'k rozhodnutí'!$A519,0))</f>
        <v/>
      </c>
      <c r="M520" s="110" t="str">
        <f ca="1">IF($B520="","",OFFSET(Zdroj!AE$16,'k rozhodnutí'!$A519,0))</f>
        <v/>
      </c>
      <c r="N520" s="110" t="str">
        <f ca="1">IF($B520="","",OFFSET(Zdroj!AF$16,'k rozhodnutí'!$A519,0))</f>
        <v/>
      </c>
      <c r="O520" s="110" t="str">
        <f ca="1">IF($B520="","",OFFSET(Zdroj!AG$16,'k rozhodnutí'!$A519,0))</f>
        <v/>
      </c>
      <c r="P520" s="110" t="str">
        <f ca="1">IF($B520="","",OFFSET(Zdroj!AH$16,'k rozhodnutí'!$A519,0))</f>
        <v/>
      </c>
    </row>
    <row r="521" spans="1:16" x14ac:dyDescent="0.25">
      <c r="A521" s="49"/>
      <c r="B521" s="113" t="str">
        <f ca="1">IF(OFFSET(Zdroj!$B$16,A519,0)&gt;0,OFFSET(Zdroj!$B$16,A519,0)+0,"")</f>
        <v/>
      </c>
      <c r="C521" s="2" t="str">
        <f ca="1">IF($B520="","",IF(Zdroj!$AS$9="ano",CONCATENATE("Okres:","
",OFFSET(Zdroj!CH$16,'k rozhodnutí'!$A519,0),"
","Právní forma","
",OFFSET(Zdroj!H$16,'k rozhodnutí'!$A519,0),"
",IF(OFFSET(Zdroj!I$16,'k rozhodnutí'!$A519,0)="","","IČO: "),OFFSET(Zdroj!I$16,'k rozhodnutí'!$A519,0),"
","B.Ú. ",IF(OFFSET(Zdroj!J$16,'k rozhodnutí'!$A519,0)="","","Anonymizováno")),CONCATENATE("Okres:","
",OFFSET(Zdroj!CH$16,'k rozhodnutí'!$A519,0),"
","Právní forma","
",OFFSET(Zdroj!H$16,'k rozhodnutí'!$A519,0),"
",IF(OFFSET(Zdroj!I$16,'k rozhodnutí'!$A519,0)="","","IČO: "),OFFSET(Zdroj!I$16,'k rozhodnutí'!$A519,0),"
","B.Ú. ",OFFSET(Zdroj!J$16,'k rozhodnutí'!$A519,0))))</f>
        <v/>
      </c>
      <c r="D521" s="3" t="str">
        <f ca="1">IF($B520="","",OFFSET(Zdroj!O$16,'k rozhodnutí'!$A519,0))</f>
        <v/>
      </c>
      <c r="E521" s="115"/>
      <c r="F521" s="18"/>
      <c r="G521" s="114"/>
      <c r="H521" s="116"/>
      <c r="I521" s="117"/>
      <c r="J521" s="110"/>
      <c r="K521" s="110"/>
      <c r="L521" s="110"/>
      <c r="M521" s="110"/>
      <c r="N521" s="110"/>
      <c r="O521" s="110"/>
      <c r="P521" s="110"/>
    </row>
    <row r="522" spans="1:16" x14ac:dyDescent="0.25">
      <c r="A522" s="49">
        <f>ROW()/3-1</f>
        <v>173</v>
      </c>
      <c r="B522" s="113"/>
      <c r="C522" s="16" t="str">
        <f ca="1">IF($B520="","",IF(Zdroj!$AS$9="ano",IF(OFFSET(Zdroj!M$16,'k rozhodnutí'!$A519,0)="","","Anonymizováno"),IF(OFFSET(Zdroj!M$16,'k rozhodnutí'!$A519,0)="","",OFFSET(Zdroj!M$16,'k rozhodnutí'!$A519,0))))</f>
        <v/>
      </c>
      <c r="D522" s="3" t="str">
        <f ca="1">IF($B520="","",CONCATENATE("Dotace bude použita na:","
",OFFSET(Zdroj!P$16,'k rozhodnutí'!$A519,0)))</f>
        <v/>
      </c>
      <c r="E522" s="115"/>
      <c r="F522" s="19" t="str">
        <f ca="1">IF($B520="","",OFFSET(Zdroj!V$16,'k rozhodnutí'!$A519,0))</f>
        <v/>
      </c>
      <c r="G522" s="23" t="str">
        <f ca="1">IF($B520="","",OFFSET(Zdroj!CC$16,'k rozhodnutí'!$A519,0))</f>
        <v/>
      </c>
      <c r="H522" s="116"/>
      <c r="I522" s="117"/>
      <c r="J522" s="110"/>
      <c r="K522" s="110"/>
      <c r="L522" s="110"/>
      <c r="M522" s="110"/>
      <c r="N522" s="110"/>
      <c r="O522" s="110"/>
      <c r="P522" s="110"/>
    </row>
    <row r="523" spans="1:16" ht="15.75" x14ac:dyDescent="0.25">
      <c r="A523" s="49"/>
      <c r="B523" s="60" t="str">
        <f ca="1">IF(OFFSET(Zdroj!$B$16,A522,0)&gt;0,A525,"")</f>
        <v/>
      </c>
      <c r="C523" s="2" t="str">
        <f ca="1">IF($B523="","",IF(Zdroj!$AS$9="ano",CONCATENATE(OFFSET(Zdroj!C$16,'k rozhodnutí'!$A522,0),"
","Anonymizováno","
",OFFSET(Zdroj!E$16,'k rozhodnutí'!$A522,0),"
",OFFSET(Zdroj!F$16,'k rozhodnutí'!$A522,0)),CONCATENATE(OFFSET(Zdroj!C$16,'k rozhodnutí'!$A522,0),"
",OFFSET(Zdroj!D$16,'k rozhodnutí'!$A522,0),"
",OFFSET(Zdroj!E$16,'k rozhodnutí'!$A522,0),"
",OFFSET(Zdroj!F$16,'k rozhodnutí'!$A522,0))))</f>
        <v/>
      </c>
      <c r="D523" s="11" t="str">
        <f ca="1">IF($B523="","",OFFSET(Zdroj!N$16,'k rozhodnutí'!$A522,0))</f>
        <v/>
      </c>
      <c r="E523" s="115" t="str">
        <f ca="1">IF($B523="","",OFFSET(Zdroj!T$16,'k rozhodnutí'!$A522,0))</f>
        <v/>
      </c>
      <c r="F523" s="19" t="str">
        <f ca="1">IF($B523="","",OFFSET(Zdroj!U$16,'k rozhodnutí'!$A522,0))</f>
        <v/>
      </c>
      <c r="G523" s="114" t="str">
        <f ca="1">IF($B523="","",OFFSET(Zdroj!W$16,'k rozhodnutí'!$A522,0))</f>
        <v/>
      </c>
      <c r="H523" s="116" t="str">
        <f ca="1">IF($B523="","",OFFSET(Zdroj!Y$16,'k rozhodnutí'!$A522,0))</f>
        <v/>
      </c>
      <c r="I523" s="117" t="str">
        <f ca="1">IF(B523="","",'k rozhodnutí detailní'!I523)</f>
        <v/>
      </c>
      <c r="J523" s="110" t="str">
        <f ca="1">IF($B523="","",OFFSET(Zdroj!Z$16,'k rozhodnutí'!$A522,0))</f>
        <v/>
      </c>
      <c r="K523" s="110" t="str">
        <f ca="1">IF($B523="","",OFFSET(Zdroj!AC$16,'k rozhodnutí'!$A522,0))</f>
        <v/>
      </c>
      <c r="L523" s="110" t="str">
        <f ca="1">IF($B523="","",OFFSET(Zdroj!AD$16,'k rozhodnutí'!$A522,0))</f>
        <v/>
      </c>
      <c r="M523" s="110" t="str">
        <f ca="1">IF($B523="","",OFFSET(Zdroj!AE$16,'k rozhodnutí'!$A522,0))</f>
        <v/>
      </c>
      <c r="N523" s="110" t="str">
        <f ca="1">IF($B523="","",OFFSET(Zdroj!AF$16,'k rozhodnutí'!$A522,0))</f>
        <v/>
      </c>
      <c r="O523" s="110" t="str">
        <f ca="1">IF($B523="","",OFFSET(Zdroj!AG$16,'k rozhodnutí'!$A522,0))</f>
        <v/>
      </c>
      <c r="P523" s="110" t="str">
        <f ca="1">IF($B523="","",OFFSET(Zdroj!AH$16,'k rozhodnutí'!$A522,0))</f>
        <v/>
      </c>
    </row>
    <row r="524" spans="1:16" x14ac:dyDescent="0.25">
      <c r="A524" s="49"/>
      <c r="B524" s="113" t="str">
        <f ca="1">IF(OFFSET(Zdroj!$B$16,A522,0)&gt;0,OFFSET(Zdroj!$B$16,A522,0)+0,"")</f>
        <v/>
      </c>
      <c r="C524" s="2" t="str">
        <f ca="1">IF($B523="","",IF(Zdroj!$AS$9="ano",CONCATENATE("Okres:","
",OFFSET(Zdroj!CH$16,'k rozhodnutí'!$A522,0),"
","Právní forma","
",OFFSET(Zdroj!H$16,'k rozhodnutí'!$A522,0),"
",IF(OFFSET(Zdroj!I$16,'k rozhodnutí'!$A522,0)="","","IČO: "),OFFSET(Zdroj!I$16,'k rozhodnutí'!$A522,0),"
","B.Ú. ",IF(OFFSET(Zdroj!J$16,'k rozhodnutí'!$A522,0)="","","Anonymizováno")),CONCATENATE("Okres:","
",OFFSET(Zdroj!CH$16,'k rozhodnutí'!$A522,0),"
","Právní forma","
",OFFSET(Zdroj!H$16,'k rozhodnutí'!$A522,0),"
",IF(OFFSET(Zdroj!I$16,'k rozhodnutí'!$A522,0)="","","IČO: "),OFFSET(Zdroj!I$16,'k rozhodnutí'!$A522,0),"
","B.Ú. ",OFFSET(Zdroj!J$16,'k rozhodnutí'!$A522,0))))</f>
        <v/>
      </c>
      <c r="D524" s="3" t="str">
        <f ca="1">IF($B523="","",OFFSET(Zdroj!O$16,'k rozhodnutí'!$A522,0))</f>
        <v/>
      </c>
      <c r="E524" s="115"/>
      <c r="F524" s="18"/>
      <c r="G524" s="114"/>
      <c r="H524" s="116"/>
      <c r="I524" s="117"/>
      <c r="J524" s="110"/>
      <c r="K524" s="110"/>
      <c r="L524" s="110"/>
      <c r="M524" s="110"/>
      <c r="N524" s="110"/>
      <c r="O524" s="110"/>
      <c r="P524" s="110"/>
    </row>
    <row r="525" spans="1:16" x14ac:dyDescent="0.25">
      <c r="A525" s="49">
        <f>ROW()/3-1</f>
        <v>174</v>
      </c>
      <c r="B525" s="113"/>
      <c r="C525" s="16" t="str">
        <f ca="1">IF($B523="","",IF(Zdroj!$AS$9="ano",IF(OFFSET(Zdroj!M$16,'k rozhodnutí'!$A522,0)="","","Anonymizováno"),IF(OFFSET(Zdroj!M$16,'k rozhodnutí'!$A522,0)="","",OFFSET(Zdroj!M$16,'k rozhodnutí'!$A522,0))))</f>
        <v/>
      </c>
      <c r="D525" s="3" t="str">
        <f ca="1">IF($B523="","",CONCATENATE("Dotace bude použita na:","
",OFFSET(Zdroj!P$16,'k rozhodnutí'!$A522,0)))</f>
        <v/>
      </c>
      <c r="E525" s="115"/>
      <c r="F525" s="19" t="str">
        <f ca="1">IF($B523="","",OFFSET(Zdroj!V$16,'k rozhodnutí'!$A522,0))</f>
        <v/>
      </c>
      <c r="G525" s="23" t="str">
        <f ca="1">IF($B523="","",OFFSET(Zdroj!CC$16,'k rozhodnutí'!$A522,0))</f>
        <v/>
      </c>
      <c r="H525" s="116"/>
      <c r="I525" s="117"/>
      <c r="J525" s="110"/>
      <c r="K525" s="110"/>
      <c r="L525" s="110"/>
      <c r="M525" s="110"/>
      <c r="N525" s="110"/>
      <c r="O525" s="110"/>
      <c r="P525" s="110"/>
    </row>
    <row r="526" spans="1:16" ht="15.75" x14ac:dyDescent="0.25">
      <c r="A526" s="49"/>
      <c r="B526" s="60" t="str">
        <f ca="1">IF(OFFSET(Zdroj!$B$16,A525,0)&gt;0,A528,"")</f>
        <v/>
      </c>
      <c r="C526" s="2" t="str">
        <f ca="1">IF($B526="","",IF(Zdroj!$AS$9="ano",CONCATENATE(OFFSET(Zdroj!C$16,'k rozhodnutí'!$A525,0),"
","Anonymizováno","
",OFFSET(Zdroj!E$16,'k rozhodnutí'!$A525,0),"
",OFFSET(Zdroj!F$16,'k rozhodnutí'!$A525,0)),CONCATENATE(OFFSET(Zdroj!C$16,'k rozhodnutí'!$A525,0),"
",OFFSET(Zdroj!D$16,'k rozhodnutí'!$A525,0),"
",OFFSET(Zdroj!E$16,'k rozhodnutí'!$A525,0),"
",OFFSET(Zdroj!F$16,'k rozhodnutí'!$A525,0))))</f>
        <v/>
      </c>
      <c r="D526" s="11" t="str">
        <f ca="1">IF($B526="","",OFFSET(Zdroj!N$16,'k rozhodnutí'!$A525,0))</f>
        <v/>
      </c>
      <c r="E526" s="115" t="str">
        <f ca="1">IF($B526="","",OFFSET(Zdroj!T$16,'k rozhodnutí'!$A525,0))</f>
        <v/>
      </c>
      <c r="F526" s="19" t="str">
        <f ca="1">IF($B526="","",OFFSET(Zdroj!U$16,'k rozhodnutí'!$A525,0))</f>
        <v/>
      </c>
      <c r="G526" s="114" t="str">
        <f ca="1">IF($B526="","",OFFSET(Zdroj!W$16,'k rozhodnutí'!$A525,0))</f>
        <v/>
      </c>
      <c r="H526" s="116" t="str">
        <f ca="1">IF($B526="","",OFFSET(Zdroj!Y$16,'k rozhodnutí'!$A525,0))</f>
        <v/>
      </c>
      <c r="I526" s="117" t="str">
        <f ca="1">IF(B526="","",'k rozhodnutí detailní'!I526)</f>
        <v/>
      </c>
      <c r="J526" s="110" t="str">
        <f ca="1">IF($B526="","",OFFSET(Zdroj!Z$16,'k rozhodnutí'!$A525,0))</f>
        <v/>
      </c>
      <c r="K526" s="110" t="str">
        <f ca="1">IF($B526="","",OFFSET(Zdroj!AC$16,'k rozhodnutí'!$A525,0))</f>
        <v/>
      </c>
      <c r="L526" s="110" t="str">
        <f ca="1">IF($B526="","",OFFSET(Zdroj!AD$16,'k rozhodnutí'!$A525,0))</f>
        <v/>
      </c>
      <c r="M526" s="110" t="str">
        <f ca="1">IF($B526="","",OFFSET(Zdroj!AE$16,'k rozhodnutí'!$A525,0))</f>
        <v/>
      </c>
      <c r="N526" s="110" t="str">
        <f ca="1">IF($B526="","",OFFSET(Zdroj!AF$16,'k rozhodnutí'!$A525,0))</f>
        <v/>
      </c>
      <c r="O526" s="110" t="str">
        <f ca="1">IF($B526="","",OFFSET(Zdroj!AG$16,'k rozhodnutí'!$A525,0))</f>
        <v/>
      </c>
      <c r="P526" s="110" t="str">
        <f ca="1">IF($B526="","",OFFSET(Zdroj!AH$16,'k rozhodnutí'!$A525,0))</f>
        <v/>
      </c>
    </row>
    <row r="527" spans="1:16" x14ac:dyDescent="0.25">
      <c r="A527" s="49"/>
      <c r="B527" s="113" t="str">
        <f ca="1">IF(OFFSET(Zdroj!$B$16,A525,0)&gt;0,OFFSET(Zdroj!$B$16,A525,0)+0,"")</f>
        <v/>
      </c>
      <c r="C527" s="2" t="str">
        <f ca="1">IF($B526="","",IF(Zdroj!$AS$9="ano",CONCATENATE("Okres:","
",OFFSET(Zdroj!CH$16,'k rozhodnutí'!$A525,0),"
","Právní forma","
",OFFSET(Zdroj!H$16,'k rozhodnutí'!$A525,0),"
",IF(OFFSET(Zdroj!I$16,'k rozhodnutí'!$A525,0)="","","IČO: "),OFFSET(Zdroj!I$16,'k rozhodnutí'!$A525,0),"
","B.Ú. ",IF(OFFSET(Zdroj!J$16,'k rozhodnutí'!$A525,0)="","","Anonymizováno")),CONCATENATE("Okres:","
",OFFSET(Zdroj!CH$16,'k rozhodnutí'!$A525,0),"
","Právní forma","
",OFFSET(Zdroj!H$16,'k rozhodnutí'!$A525,0),"
",IF(OFFSET(Zdroj!I$16,'k rozhodnutí'!$A525,0)="","","IČO: "),OFFSET(Zdroj!I$16,'k rozhodnutí'!$A525,0),"
","B.Ú. ",OFFSET(Zdroj!J$16,'k rozhodnutí'!$A525,0))))</f>
        <v/>
      </c>
      <c r="D527" s="3" t="str">
        <f ca="1">IF($B526="","",OFFSET(Zdroj!O$16,'k rozhodnutí'!$A525,0))</f>
        <v/>
      </c>
      <c r="E527" s="115"/>
      <c r="F527" s="18"/>
      <c r="G527" s="114"/>
      <c r="H527" s="116"/>
      <c r="I527" s="117"/>
      <c r="J527" s="110"/>
      <c r="K527" s="110"/>
      <c r="L527" s="110"/>
      <c r="M527" s="110"/>
      <c r="N527" s="110"/>
      <c r="O527" s="110"/>
      <c r="P527" s="110"/>
    </row>
    <row r="528" spans="1:16" x14ac:dyDescent="0.25">
      <c r="A528" s="49">
        <f>ROW()/3-1</f>
        <v>175</v>
      </c>
      <c r="B528" s="113"/>
      <c r="C528" s="16" t="str">
        <f ca="1">IF($B526="","",IF(Zdroj!$AS$9="ano",IF(OFFSET(Zdroj!M$16,'k rozhodnutí'!$A525,0)="","","Anonymizováno"),IF(OFFSET(Zdroj!M$16,'k rozhodnutí'!$A525,0)="","",OFFSET(Zdroj!M$16,'k rozhodnutí'!$A525,0))))</f>
        <v/>
      </c>
      <c r="D528" s="3" t="str">
        <f ca="1">IF($B526="","",CONCATENATE("Dotace bude použita na:","
",OFFSET(Zdroj!P$16,'k rozhodnutí'!$A525,0)))</f>
        <v/>
      </c>
      <c r="E528" s="115"/>
      <c r="F528" s="19" t="str">
        <f ca="1">IF($B526="","",OFFSET(Zdroj!V$16,'k rozhodnutí'!$A525,0))</f>
        <v/>
      </c>
      <c r="G528" s="23" t="str">
        <f ca="1">IF($B526="","",OFFSET(Zdroj!CC$16,'k rozhodnutí'!$A525,0))</f>
        <v/>
      </c>
      <c r="H528" s="116"/>
      <c r="I528" s="117"/>
      <c r="J528" s="110"/>
      <c r="K528" s="110"/>
      <c r="L528" s="110"/>
      <c r="M528" s="110"/>
      <c r="N528" s="110"/>
      <c r="O528" s="110"/>
      <c r="P528" s="110"/>
    </row>
    <row r="529" spans="1:16" ht="15.75" x14ac:dyDescent="0.25">
      <c r="A529" s="49"/>
      <c r="B529" s="60" t="str">
        <f ca="1">IF(OFFSET(Zdroj!$B$16,A528,0)&gt;0,A531,"")</f>
        <v/>
      </c>
      <c r="C529" s="2" t="str">
        <f ca="1">IF($B529="","",IF(Zdroj!$AS$9="ano",CONCATENATE(OFFSET(Zdroj!C$16,'k rozhodnutí'!$A528,0),"
","Anonymizováno","
",OFFSET(Zdroj!E$16,'k rozhodnutí'!$A528,0),"
",OFFSET(Zdroj!F$16,'k rozhodnutí'!$A528,0)),CONCATENATE(OFFSET(Zdroj!C$16,'k rozhodnutí'!$A528,0),"
",OFFSET(Zdroj!D$16,'k rozhodnutí'!$A528,0),"
",OFFSET(Zdroj!E$16,'k rozhodnutí'!$A528,0),"
",OFFSET(Zdroj!F$16,'k rozhodnutí'!$A528,0))))</f>
        <v/>
      </c>
      <c r="D529" s="11" t="str">
        <f ca="1">IF($B529="","",OFFSET(Zdroj!N$16,'k rozhodnutí'!$A528,0))</f>
        <v/>
      </c>
      <c r="E529" s="115" t="str">
        <f ca="1">IF($B529="","",OFFSET(Zdroj!T$16,'k rozhodnutí'!$A528,0))</f>
        <v/>
      </c>
      <c r="F529" s="19" t="str">
        <f ca="1">IF($B529="","",OFFSET(Zdroj!U$16,'k rozhodnutí'!$A528,0))</f>
        <v/>
      </c>
      <c r="G529" s="114" t="str">
        <f ca="1">IF($B529="","",OFFSET(Zdroj!W$16,'k rozhodnutí'!$A528,0))</f>
        <v/>
      </c>
      <c r="H529" s="116" t="str">
        <f ca="1">IF($B529="","",OFFSET(Zdroj!Y$16,'k rozhodnutí'!$A528,0))</f>
        <v/>
      </c>
      <c r="I529" s="117" t="str">
        <f ca="1">IF(B529="","",'k rozhodnutí detailní'!I529)</f>
        <v/>
      </c>
      <c r="J529" s="110" t="str">
        <f ca="1">IF($B529="","",OFFSET(Zdroj!Z$16,'k rozhodnutí'!$A528,0))</f>
        <v/>
      </c>
      <c r="K529" s="110" t="str">
        <f ca="1">IF($B529="","",OFFSET(Zdroj!AC$16,'k rozhodnutí'!$A528,0))</f>
        <v/>
      </c>
      <c r="L529" s="110" t="str">
        <f ca="1">IF($B529="","",OFFSET(Zdroj!AD$16,'k rozhodnutí'!$A528,0))</f>
        <v/>
      </c>
      <c r="M529" s="110" t="str">
        <f ca="1">IF($B529="","",OFFSET(Zdroj!AE$16,'k rozhodnutí'!$A528,0))</f>
        <v/>
      </c>
      <c r="N529" s="110" t="str">
        <f ca="1">IF($B529="","",OFFSET(Zdroj!AF$16,'k rozhodnutí'!$A528,0))</f>
        <v/>
      </c>
      <c r="O529" s="110" t="str">
        <f ca="1">IF($B529="","",OFFSET(Zdroj!AG$16,'k rozhodnutí'!$A528,0))</f>
        <v/>
      </c>
      <c r="P529" s="110" t="str">
        <f ca="1">IF($B529="","",OFFSET(Zdroj!AH$16,'k rozhodnutí'!$A528,0))</f>
        <v/>
      </c>
    </row>
    <row r="530" spans="1:16" x14ac:dyDescent="0.25">
      <c r="A530" s="49"/>
      <c r="B530" s="113" t="str">
        <f ca="1">IF(OFFSET(Zdroj!$B$16,A528,0)&gt;0,OFFSET(Zdroj!$B$16,A528,0)+0,"")</f>
        <v/>
      </c>
      <c r="C530" s="2" t="str">
        <f ca="1">IF($B529="","",IF(Zdroj!$AS$9="ano",CONCATENATE("Okres:","
",OFFSET(Zdroj!CH$16,'k rozhodnutí'!$A528,0),"
","Právní forma","
",OFFSET(Zdroj!H$16,'k rozhodnutí'!$A528,0),"
",IF(OFFSET(Zdroj!I$16,'k rozhodnutí'!$A528,0)="","","IČO: "),OFFSET(Zdroj!I$16,'k rozhodnutí'!$A528,0),"
","B.Ú. ",IF(OFFSET(Zdroj!J$16,'k rozhodnutí'!$A528,0)="","","Anonymizováno")),CONCATENATE("Okres:","
",OFFSET(Zdroj!CH$16,'k rozhodnutí'!$A528,0),"
","Právní forma","
",OFFSET(Zdroj!H$16,'k rozhodnutí'!$A528,0),"
",IF(OFFSET(Zdroj!I$16,'k rozhodnutí'!$A528,0)="","","IČO: "),OFFSET(Zdroj!I$16,'k rozhodnutí'!$A528,0),"
","B.Ú. ",OFFSET(Zdroj!J$16,'k rozhodnutí'!$A528,0))))</f>
        <v/>
      </c>
      <c r="D530" s="3" t="str">
        <f ca="1">IF($B529="","",OFFSET(Zdroj!O$16,'k rozhodnutí'!$A528,0))</f>
        <v/>
      </c>
      <c r="E530" s="115"/>
      <c r="F530" s="18"/>
      <c r="G530" s="114"/>
      <c r="H530" s="116"/>
      <c r="I530" s="117"/>
      <c r="J530" s="110"/>
      <c r="K530" s="110"/>
      <c r="L530" s="110"/>
      <c r="M530" s="110"/>
      <c r="N530" s="110"/>
      <c r="O530" s="110"/>
      <c r="P530" s="110"/>
    </row>
    <row r="531" spans="1:16" x14ac:dyDescent="0.25">
      <c r="A531" s="49">
        <f>ROW()/3-1</f>
        <v>176</v>
      </c>
      <c r="B531" s="113"/>
      <c r="C531" s="16" t="str">
        <f ca="1">IF($B529="","",IF(Zdroj!$AS$9="ano",IF(OFFSET(Zdroj!M$16,'k rozhodnutí'!$A528,0)="","","Anonymizováno"),IF(OFFSET(Zdroj!M$16,'k rozhodnutí'!$A528,0)="","",OFFSET(Zdroj!M$16,'k rozhodnutí'!$A528,0))))</f>
        <v/>
      </c>
      <c r="D531" s="3" t="str">
        <f ca="1">IF($B529="","",CONCATENATE("Dotace bude použita na:","
",OFFSET(Zdroj!P$16,'k rozhodnutí'!$A528,0)))</f>
        <v/>
      </c>
      <c r="E531" s="115"/>
      <c r="F531" s="19" t="str">
        <f ca="1">IF($B529="","",OFFSET(Zdroj!V$16,'k rozhodnutí'!$A528,0))</f>
        <v/>
      </c>
      <c r="G531" s="23" t="str">
        <f ca="1">IF($B529="","",OFFSET(Zdroj!CC$16,'k rozhodnutí'!$A528,0))</f>
        <v/>
      </c>
      <c r="H531" s="116"/>
      <c r="I531" s="117"/>
      <c r="J531" s="110"/>
      <c r="K531" s="110"/>
      <c r="L531" s="110"/>
      <c r="M531" s="110"/>
      <c r="N531" s="110"/>
      <c r="O531" s="110"/>
      <c r="P531" s="110"/>
    </row>
    <row r="532" spans="1:16" ht="15.75" x14ac:dyDescent="0.25">
      <c r="A532" s="49"/>
      <c r="B532" s="60" t="str">
        <f ca="1">IF(OFFSET(Zdroj!$B$16,A531,0)&gt;0,A534,"")</f>
        <v/>
      </c>
      <c r="C532" s="2" t="str">
        <f ca="1">IF($B532="","",IF(Zdroj!$AS$9="ano",CONCATENATE(OFFSET(Zdroj!C$16,'k rozhodnutí'!$A531,0),"
","Anonymizováno","
",OFFSET(Zdroj!E$16,'k rozhodnutí'!$A531,0),"
",OFFSET(Zdroj!F$16,'k rozhodnutí'!$A531,0)),CONCATENATE(OFFSET(Zdroj!C$16,'k rozhodnutí'!$A531,0),"
",OFFSET(Zdroj!D$16,'k rozhodnutí'!$A531,0),"
",OFFSET(Zdroj!E$16,'k rozhodnutí'!$A531,0),"
",OFFSET(Zdroj!F$16,'k rozhodnutí'!$A531,0))))</f>
        <v/>
      </c>
      <c r="D532" s="11" t="str">
        <f ca="1">IF($B532="","",OFFSET(Zdroj!N$16,'k rozhodnutí'!$A531,0))</f>
        <v/>
      </c>
      <c r="E532" s="115" t="str">
        <f ca="1">IF($B532="","",OFFSET(Zdroj!T$16,'k rozhodnutí'!$A531,0))</f>
        <v/>
      </c>
      <c r="F532" s="19" t="str">
        <f ca="1">IF($B532="","",OFFSET(Zdroj!U$16,'k rozhodnutí'!$A531,0))</f>
        <v/>
      </c>
      <c r="G532" s="114" t="str">
        <f ca="1">IF($B532="","",OFFSET(Zdroj!W$16,'k rozhodnutí'!$A531,0))</f>
        <v/>
      </c>
      <c r="H532" s="116" t="str">
        <f ca="1">IF($B532="","",OFFSET(Zdroj!Y$16,'k rozhodnutí'!$A531,0))</f>
        <v/>
      </c>
      <c r="I532" s="117" t="str">
        <f ca="1">IF(B532="","",'k rozhodnutí detailní'!I532)</f>
        <v/>
      </c>
      <c r="J532" s="110" t="str">
        <f ca="1">IF($B532="","",OFFSET(Zdroj!Z$16,'k rozhodnutí'!$A531,0))</f>
        <v/>
      </c>
      <c r="K532" s="110" t="str">
        <f ca="1">IF($B532="","",OFFSET(Zdroj!AC$16,'k rozhodnutí'!$A531,0))</f>
        <v/>
      </c>
      <c r="L532" s="110" t="str">
        <f ca="1">IF($B532="","",OFFSET(Zdroj!AD$16,'k rozhodnutí'!$A531,0))</f>
        <v/>
      </c>
      <c r="M532" s="110" t="str">
        <f ca="1">IF($B532="","",OFFSET(Zdroj!AE$16,'k rozhodnutí'!$A531,0))</f>
        <v/>
      </c>
      <c r="N532" s="110" t="str">
        <f ca="1">IF($B532="","",OFFSET(Zdroj!AF$16,'k rozhodnutí'!$A531,0))</f>
        <v/>
      </c>
      <c r="O532" s="110" t="str">
        <f ca="1">IF($B532="","",OFFSET(Zdroj!AG$16,'k rozhodnutí'!$A531,0))</f>
        <v/>
      </c>
      <c r="P532" s="110" t="str">
        <f ca="1">IF($B532="","",OFFSET(Zdroj!AH$16,'k rozhodnutí'!$A531,0))</f>
        <v/>
      </c>
    </row>
    <row r="533" spans="1:16" x14ac:dyDescent="0.25">
      <c r="A533" s="49"/>
      <c r="B533" s="113" t="str">
        <f ca="1">IF(OFFSET(Zdroj!$B$16,A531,0)&gt;0,OFFSET(Zdroj!$B$16,A531,0)+0,"")</f>
        <v/>
      </c>
      <c r="C533" s="2" t="str">
        <f ca="1">IF($B532="","",IF(Zdroj!$AS$9="ano",CONCATENATE("Okres:","
",OFFSET(Zdroj!CH$16,'k rozhodnutí'!$A531,0),"
","Právní forma","
",OFFSET(Zdroj!H$16,'k rozhodnutí'!$A531,0),"
",IF(OFFSET(Zdroj!I$16,'k rozhodnutí'!$A531,0)="","","IČO: "),OFFSET(Zdroj!I$16,'k rozhodnutí'!$A531,0),"
","B.Ú. ",IF(OFFSET(Zdroj!J$16,'k rozhodnutí'!$A531,0)="","","Anonymizováno")),CONCATENATE("Okres:","
",OFFSET(Zdroj!CH$16,'k rozhodnutí'!$A531,0),"
","Právní forma","
",OFFSET(Zdroj!H$16,'k rozhodnutí'!$A531,0),"
",IF(OFFSET(Zdroj!I$16,'k rozhodnutí'!$A531,0)="","","IČO: "),OFFSET(Zdroj!I$16,'k rozhodnutí'!$A531,0),"
","B.Ú. ",OFFSET(Zdroj!J$16,'k rozhodnutí'!$A531,0))))</f>
        <v/>
      </c>
      <c r="D533" s="3" t="str">
        <f ca="1">IF($B532="","",OFFSET(Zdroj!O$16,'k rozhodnutí'!$A531,0))</f>
        <v/>
      </c>
      <c r="E533" s="115"/>
      <c r="F533" s="18"/>
      <c r="G533" s="114"/>
      <c r="H533" s="116"/>
      <c r="I533" s="117"/>
      <c r="J533" s="110"/>
      <c r="K533" s="110"/>
      <c r="L533" s="110"/>
      <c r="M533" s="110"/>
      <c r="N533" s="110"/>
      <c r="O533" s="110"/>
      <c r="P533" s="110"/>
    </row>
    <row r="534" spans="1:16" x14ac:dyDescent="0.25">
      <c r="A534" s="49">
        <f>ROW()/3-1</f>
        <v>177</v>
      </c>
      <c r="B534" s="113"/>
      <c r="C534" s="16" t="str">
        <f ca="1">IF($B532="","",IF(Zdroj!$AS$9="ano",IF(OFFSET(Zdroj!M$16,'k rozhodnutí'!$A531,0)="","","Anonymizováno"),IF(OFFSET(Zdroj!M$16,'k rozhodnutí'!$A531,0)="","",OFFSET(Zdroj!M$16,'k rozhodnutí'!$A531,0))))</f>
        <v/>
      </c>
      <c r="D534" s="3" t="str">
        <f ca="1">IF($B532="","",CONCATENATE("Dotace bude použita na:","
",OFFSET(Zdroj!P$16,'k rozhodnutí'!$A531,0)))</f>
        <v/>
      </c>
      <c r="E534" s="115"/>
      <c r="F534" s="19" t="str">
        <f ca="1">IF($B532="","",OFFSET(Zdroj!V$16,'k rozhodnutí'!$A531,0))</f>
        <v/>
      </c>
      <c r="G534" s="23" t="str">
        <f ca="1">IF($B532="","",OFFSET(Zdroj!CC$16,'k rozhodnutí'!$A531,0))</f>
        <v/>
      </c>
      <c r="H534" s="116"/>
      <c r="I534" s="117"/>
      <c r="J534" s="110"/>
      <c r="K534" s="110"/>
      <c r="L534" s="110"/>
      <c r="M534" s="110"/>
      <c r="N534" s="110"/>
      <c r="O534" s="110"/>
      <c r="P534" s="110"/>
    </row>
    <row r="535" spans="1:16" ht="15.75" x14ac:dyDescent="0.25">
      <c r="A535" s="49"/>
      <c r="B535" s="60" t="str">
        <f ca="1">IF(OFFSET(Zdroj!$B$16,A534,0)&gt;0,A537,"")</f>
        <v/>
      </c>
      <c r="C535" s="2" t="str">
        <f ca="1">IF($B535="","",IF(Zdroj!$AS$9="ano",CONCATENATE(OFFSET(Zdroj!C$16,'k rozhodnutí'!$A534,0),"
","Anonymizováno","
",OFFSET(Zdroj!E$16,'k rozhodnutí'!$A534,0),"
",OFFSET(Zdroj!F$16,'k rozhodnutí'!$A534,0)),CONCATENATE(OFFSET(Zdroj!C$16,'k rozhodnutí'!$A534,0),"
",OFFSET(Zdroj!D$16,'k rozhodnutí'!$A534,0),"
",OFFSET(Zdroj!E$16,'k rozhodnutí'!$A534,0),"
",OFFSET(Zdroj!F$16,'k rozhodnutí'!$A534,0))))</f>
        <v/>
      </c>
      <c r="D535" s="11" t="str">
        <f ca="1">IF($B535="","",OFFSET(Zdroj!N$16,'k rozhodnutí'!$A534,0))</f>
        <v/>
      </c>
      <c r="E535" s="115" t="str">
        <f ca="1">IF($B535="","",OFFSET(Zdroj!T$16,'k rozhodnutí'!$A534,0))</f>
        <v/>
      </c>
      <c r="F535" s="19" t="str">
        <f ca="1">IF($B535="","",OFFSET(Zdroj!U$16,'k rozhodnutí'!$A534,0))</f>
        <v/>
      </c>
      <c r="G535" s="114" t="str">
        <f ca="1">IF($B535="","",OFFSET(Zdroj!W$16,'k rozhodnutí'!$A534,0))</f>
        <v/>
      </c>
      <c r="H535" s="116" t="str">
        <f ca="1">IF($B535="","",OFFSET(Zdroj!Y$16,'k rozhodnutí'!$A534,0))</f>
        <v/>
      </c>
      <c r="I535" s="117" t="str">
        <f ca="1">IF(B535="","",'k rozhodnutí detailní'!I535)</f>
        <v/>
      </c>
      <c r="J535" s="110" t="str">
        <f ca="1">IF($B535="","",OFFSET(Zdroj!Z$16,'k rozhodnutí'!$A534,0))</f>
        <v/>
      </c>
      <c r="K535" s="110" t="str">
        <f ca="1">IF($B535="","",OFFSET(Zdroj!AC$16,'k rozhodnutí'!$A534,0))</f>
        <v/>
      </c>
      <c r="L535" s="110" t="str">
        <f ca="1">IF($B535="","",OFFSET(Zdroj!AD$16,'k rozhodnutí'!$A534,0))</f>
        <v/>
      </c>
      <c r="M535" s="110" t="str">
        <f ca="1">IF($B535="","",OFFSET(Zdroj!AE$16,'k rozhodnutí'!$A534,0))</f>
        <v/>
      </c>
      <c r="N535" s="110" t="str">
        <f ca="1">IF($B535="","",OFFSET(Zdroj!AF$16,'k rozhodnutí'!$A534,0))</f>
        <v/>
      </c>
      <c r="O535" s="110" t="str">
        <f ca="1">IF($B535="","",OFFSET(Zdroj!AG$16,'k rozhodnutí'!$A534,0))</f>
        <v/>
      </c>
      <c r="P535" s="110" t="str">
        <f ca="1">IF($B535="","",OFFSET(Zdroj!AH$16,'k rozhodnutí'!$A534,0))</f>
        <v/>
      </c>
    </row>
    <row r="536" spans="1:16" x14ac:dyDescent="0.25">
      <c r="A536" s="49"/>
      <c r="B536" s="113" t="str">
        <f ca="1">IF(OFFSET(Zdroj!$B$16,A534,0)&gt;0,OFFSET(Zdroj!$B$16,A534,0)+0,"")</f>
        <v/>
      </c>
      <c r="C536" s="2" t="str">
        <f ca="1">IF($B535="","",IF(Zdroj!$AS$9="ano",CONCATENATE("Okres:","
",OFFSET(Zdroj!CH$16,'k rozhodnutí'!$A534,0),"
","Právní forma","
",OFFSET(Zdroj!H$16,'k rozhodnutí'!$A534,0),"
",IF(OFFSET(Zdroj!I$16,'k rozhodnutí'!$A534,0)="","","IČO: "),OFFSET(Zdroj!I$16,'k rozhodnutí'!$A534,0),"
","B.Ú. ",IF(OFFSET(Zdroj!J$16,'k rozhodnutí'!$A534,0)="","","Anonymizováno")),CONCATENATE("Okres:","
",OFFSET(Zdroj!CH$16,'k rozhodnutí'!$A534,0),"
","Právní forma","
",OFFSET(Zdroj!H$16,'k rozhodnutí'!$A534,0),"
",IF(OFFSET(Zdroj!I$16,'k rozhodnutí'!$A534,0)="","","IČO: "),OFFSET(Zdroj!I$16,'k rozhodnutí'!$A534,0),"
","B.Ú. ",OFFSET(Zdroj!J$16,'k rozhodnutí'!$A534,0))))</f>
        <v/>
      </c>
      <c r="D536" s="3" t="str">
        <f ca="1">IF($B535="","",OFFSET(Zdroj!O$16,'k rozhodnutí'!$A534,0))</f>
        <v/>
      </c>
      <c r="E536" s="115"/>
      <c r="F536" s="18"/>
      <c r="G536" s="114"/>
      <c r="H536" s="116"/>
      <c r="I536" s="117"/>
      <c r="J536" s="110"/>
      <c r="K536" s="110"/>
      <c r="L536" s="110"/>
      <c r="M536" s="110"/>
      <c r="N536" s="110"/>
      <c r="O536" s="110"/>
      <c r="P536" s="110"/>
    </row>
    <row r="537" spans="1:16" x14ac:dyDescent="0.25">
      <c r="A537" s="49">
        <f>ROW()/3-1</f>
        <v>178</v>
      </c>
      <c r="B537" s="113"/>
      <c r="C537" s="16" t="str">
        <f ca="1">IF($B535="","",IF(Zdroj!$AS$9="ano",IF(OFFSET(Zdroj!M$16,'k rozhodnutí'!$A534,0)="","","Anonymizováno"),IF(OFFSET(Zdroj!M$16,'k rozhodnutí'!$A534,0)="","",OFFSET(Zdroj!M$16,'k rozhodnutí'!$A534,0))))</f>
        <v/>
      </c>
      <c r="D537" s="3" t="str">
        <f ca="1">IF($B535="","",CONCATENATE("Dotace bude použita na:","
",OFFSET(Zdroj!P$16,'k rozhodnutí'!$A534,0)))</f>
        <v/>
      </c>
      <c r="E537" s="115"/>
      <c r="F537" s="19" t="str">
        <f ca="1">IF($B535="","",OFFSET(Zdroj!V$16,'k rozhodnutí'!$A534,0))</f>
        <v/>
      </c>
      <c r="G537" s="23" t="str">
        <f ca="1">IF($B535="","",OFFSET(Zdroj!CC$16,'k rozhodnutí'!$A534,0))</f>
        <v/>
      </c>
      <c r="H537" s="116"/>
      <c r="I537" s="117"/>
      <c r="J537" s="110"/>
      <c r="K537" s="110"/>
      <c r="L537" s="110"/>
      <c r="M537" s="110"/>
      <c r="N537" s="110"/>
      <c r="O537" s="110"/>
      <c r="P537" s="110"/>
    </row>
    <row r="538" spans="1:16" ht="15.75" x14ac:dyDescent="0.25">
      <c r="A538" s="49"/>
      <c r="B538" s="60" t="str">
        <f ca="1">IF(OFFSET(Zdroj!$B$16,A537,0)&gt;0,A540,"")</f>
        <v/>
      </c>
      <c r="C538" s="2" t="str">
        <f ca="1">IF($B538="","",IF(Zdroj!$AS$9="ano",CONCATENATE(OFFSET(Zdroj!C$16,'k rozhodnutí'!$A537,0),"
","Anonymizováno","
",OFFSET(Zdroj!E$16,'k rozhodnutí'!$A537,0),"
",OFFSET(Zdroj!F$16,'k rozhodnutí'!$A537,0)),CONCATENATE(OFFSET(Zdroj!C$16,'k rozhodnutí'!$A537,0),"
",OFFSET(Zdroj!D$16,'k rozhodnutí'!$A537,0),"
",OFFSET(Zdroj!E$16,'k rozhodnutí'!$A537,0),"
",OFFSET(Zdroj!F$16,'k rozhodnutí'!$A537,0))))</f>
        <v/>
      </c>
      <c r="D538" s="11" t="str">
        <f ca="1">IF($B538="","",OFFSET(Zdroj!N$16,'k rozhodnutí'!$A537,0))</f>
        <v/>
      </c>
      <c r="E538" s="115" t="str">
        <f ca="1">IF($B538="","",OFFSET(Zdroj!T$16,'k rozhodnutí'!$A537,0))</f>
        <v/>
      </c>
      <c r="F538" s="19" t="str">
        <f ca="1">IF($B538="","",OFFSET(Zdroj!U$16,'k rozhodnutí'!$A537,0))</f>
        <v/>
      </c>
      <c r="G538" s="114" t="str">
        <f ca="1">IF($B538="","",OFFSET(Zdroj!W$16,'k rozhodnutí'!$A537,0))</f>
        <v/>
      </c>
      <c r="H538" s="116" t="str">
        <f ca="1">IF($B538="","",OFFSET(Zdroj!Y$16,'k rozhodnutí'!$A537,0))</f>
        <v/>
      </c>
      <c r="I538" s="117" t="str">
        <f ca="1">IF(B538="","",'k rozhodnutí detailní'!I538)</f>
        <v/>
      </c>
      <c r="J538" s="110" t="str">
        <f ca="1">IF($B538="","",OFFSET(Zdroj!Z$16,'k rozhodnutí'!$A537,0))</f>
        <v/>
      </c>
      <c r="K538" s="110" t="str">
        <f ca="1">IF($B538="","",OFFSET(Zdroj!AC$16,'k rozhodnutí'!$A537,0))</f>
        <v/>
      </c>
      <c r="L538" s="110" t="str">
        <f ca="1">IF($B538="","",OFFSET(Zdroj!AD$16,'k rozhodnutí'!$A537,0))</f>
        <v/>
      </c>
      <c r="M538" s="110" t="str">
        <f ca="1">IF($B538="","",OFFSET(Zdroj!AE$16,'k rozhodnutí'!$A537,0))</f>
        <v/>
      </c>
      <c r="N538" s="110" t="str">
        <f ca="1">IF($B538="","",OFFSET(Zdroj!AF$16,'k rozhodnutí'!$A537,0))</f>
        <v/>
      </c>
      <c r="O538" s="110" t="str">
        <f ca="1">IF($B538="","",OFFSET(Zdroj!AG$16,'k rozhodnutí'!$A537,0))</f>
        <v/>
      </c>
      <c r="P538" s="110" t="str">
        <f ca="1">IF($B538="","",OFFSET(Zdroj!AH$16,'k rozhodnutí'!$A537,0))</f>
        <v/>
      </c>
    </row>
    <row r="539" spans="1:16" x14ac:dyDescent="0.25">
      <c r="A539" s="49"/>
      <c r="B539" s="113" t="str">
        <f ca="1">IF(OFFSET(Zdroj!$B$16,A537,0)&gt;0,OFFSET(Zdroj!$B$16,A537,0)+0,"")</f>
        <v/>
      </c>
      <c r="C539" s="2" t="str">
        <f ca="1">IF($B538="","",IF(Zdroj!$AS$9="ano",CONCATENATE("Okres:","
",OFFSET(Zdroj!CH$16,'k rozhodnutí'!$A537,0),"
","Právní forma","
",OFFSET(Zdroj!H$16,'k rozhodnutí'!$A537,0),"
",IF(OFFSET(Zdroj!I$16,'k rozhodnutí'!$A537,0)="","","IČO: "),OFFSET(Zdroj!I$16,'k rozhodnutí'!$A537,0),"
","B.Ú. ",IF(OFFSET(Zdroj!J$16,'k rozhodnutí'!$A537,0)="","","Anonymizováno")),CONCATENATE("Okres:","
",OFFSET(Zdroj!CH$16,'k rozhodnutí'!$A537,0),"
","Právní forma","
",OFFSET(Zdroj!H$16,'k rozhodnutí'!$A537,0),"
",IF(OFFSET(Zdroj!I$16,'k rozhodnutí'!$A537,0)="","","IČO: "),OFFSET(Zdroj!I$16,'k rozhodnutí'!$A537,0),"
","B.Ú. ",OFFSET(Zdroj!J$16,'k rozhodnutí'!$A537,0))))</f>
        <v/>
      </c>
      <c r="D539" s="3" t="str">
        <f ca="1">IF($B538="","",OFFSET(Zdroj!O$16,'k rozhodnutí'!$A537,0))</f>
        <v/>
      </c>
      <c r="E539" s="115"/>
      <c r="F539" s="18"/>
      <c r="G539" s="114"/>
      <c r="H539" s="116"/>
      <c r="I539" s="117"/>
      <c r="J539" s="110"/>
      <c r="K539" s="110"/>
      <c r="L539" s="110"/>
      <c r="M539" s="110"/>
      <c r="N539" s="110"/>
      <c r="O539" s="110"/>
      <c r="P539" s="110"/>
    </row>
    <row r="540" spans="1:16" x14ac:dyDescent="0.25">
      <c r="A540" s="49">
        <f>ROW()/3-1</f>
        <v>179</v>
      </c>
      <c r="B540" s="113"/>
      <c r="C540" s="16" t="str">
        <f ca="1">IF($B538="","",IF(Zdroj!$AS$9="ano",IF(OFFSET(Zdroj!M$16,'k rozhodnutí'!$A537,0)="","","Anonymizováno"),IF(OFFSET(Zdroj!M$16,'k rozhodnutí'!$A537,0)="","",OFFSET(Zdroj!M$16,'k rozhodnutí'!$A537,0))))</f>
        <v/>
      </c>
      <c r="D540" s="3" t="str">
        <f ca="1">IF($B538="","",CONCATENATE("Dotace bude použita na:","
",OFFSET(Zdroj!P$16,'k rozhodnutí'!$A537,0)))</f>
        <v/>
      </c>
      <c r="E540" s="115"/>
      <c r="F540" s="19" t="str">
        <f ca="1">IF($B538="","",OFFSET(Zdroj!V$16,'k rozhodnutí'!$A537,0))</f>
        <v/>
      </c>
      <c r="G540" s="23" t="str">
        <f ca="1">IF($B538="","",OFFSET(Zdroj!CC$16,'k rozhodnutí'!$A537,0))</f>
        <v/>
      </c>
      <c r="H540" s="116"/>
      <c r="I540" s="117"/>
      <c r="J540" s="110"/>
      <c r="K540" s="110"/>
      <c r="L540" s="110"/>
      <c r="M540" s="110"/>
      <c r="N540" s="110"/>
      <c r="O540" s="110"/>
      <c r="P540" s="110"/>
    </row>
    <row r="541" spans="1:16" ht="15.75" x14ac:dyDescent="0.25">
      <c r="A541" s="49"/>
      <c r="B541" s="60" t="str">
        <f ca="1">IF(OFFSET(Zdroj!$B$16,A540,0)&gt;0,A543,"")</f>
        <v/>
      </c>
      <c r="C541" s="2" t="str">
        <f ca="1">IF($B541="","",IF(Zdroj!$AS$9="ano",CONCATENATE(OFFSET(Zdroj!C$16,'k rozhodnutí'!$A540,0),"
","Anonymizováno","
",OFFSET(Zdroj!E$16,'k rozhodnutí'!$A540,0),"
",OFFSET(Zdroj!F$16,'k rozhodnutí'!$A540,0)),CONCATENATE(OFFSET(Zdroj!C$16,'k rozhodnutí'!$A540,0),"
",OFFSET(Zdroj!D$16,'k rozhodnutí'!$A540,0),"
",OFFSET(Zdroj!E$16,'k rozhodnutí'!$A540,0),"
",OFFSET(Zdroj!F$16,'k rozhodnutí'!$A540,0))))</f>
        <v/>
      </c>
      <c r="D541" s="11" t="str">
        <f ca="1">IF($B541="","",OFFSET(Zdroj!N$16,'k rozhodnutí'!$A540,0))</f>
        <v/>
      </c>
      <c r="E541" s="115" t="str">
        <f ca="1">IF($B541="","",OFFSET(Zdroj!T$16,'k rozhodnutí'!$A540,0))</f>
        <v/>
      </c>
      <c r="F541" s="19" t="str">
        <f ca="1">IF($B541="","",OFFSET(Zdroj!U$16,'k rozhodnutí'!$A540,0))</f>
        <v/>
      </c>
      <c r="G541" s="114" t="str">
        <f ca="1">IF($B541="","",OFFSET(Zdroj!W$16,'k rozhodnutí'!$A540,0))</f>
        <v/>
      </c>
      <c r="H541" s="116" t="str">
        <f ca="1">IF($B541="","",OFFSET(Zdroj!Y$16,'k rozhodnutí'!$A540,0))</f>
        <v/>
      </c>
      <c r="I541" s="117" t="str">
        <f ca="1">IF(B541="","",'k rozhodnutí detailní'!I541)</f>
        <v/>
      </c>
      <c r="J541" s="110" t="str">
        <f ca="1">IF($B541="","",OFFSET(Zdroj!Z$16,'k rozhodnutí'!$A540,0))</f>
        <v/>
      </c>
      <c r="K541" s="110" t="str">
        <f ca="1">IF($B541="","",OFFSET(Zdroj!AC$16,'k rozhodnutí'!$A540,0))</f>
        <v/>
      </c>
      <c r="L541" s="110" t="str">
        <f ca="1">IF($B541="","",OFFSET(Zdroj!AD$16,'k rozhodnutí'!$A540,0))</f>
        <v/>
      </c>
      <c r="M541" s="110" t="str">
        <f ca="1">IF($B541="","",OFFSET(Zdroj!AE$16,'k rozhodnutí'!$A540,0))</f>
        <v/>
      </c>
      <c r="N541" s="110" t="str">
        <f ca="1">IF($B541="","",OFFSET(Zdroj!AF$16,'k rozhodnutí'!$A540,0))</f>
        <v/>
      </c>
      <c r="O541" s="110" t="str">
        <f ca="1">IF($B541="","",OFFSET(Zdroj!AG$16,'k rozhodnutí'!$A540,0))</f>
        <v/>
      </c>
      <c r="P541" s="110" t="str">
        <f ca="1">IF($B541="","",OFFSET(Zdroj!AH$16,'k rozhodnutí'!$A540,0))</f>
        <v/>
      </c>
    </row>
    <row r="542" spans="1:16" x14ac:dyDescent="0.25">
      <c r="A542" s="49"/>
      <c r="B542" s="113" t="str">
        <f ca="1">IF(OFFSET(Zdroj!$B$16,A540,0)&gt;0,OFFSET(Zdroj!$B$16,A540,0)+0,"")</f>
        <v/>
      </c>
      <c r="C542" s="2" t="str">
        <f ca="1">IF($B541="","",IF(Zdroj!$AS$9="ano",CONCATENATE("Okres:","
",OFFSET(Zdroj!CH$16,'k rozhodnutí'!$A540,0),"
","Právní forma","
",OFFSET(Zdroj!H$16,'k rozhodnutí'!$A540,0),"
",IF(OFFSET(Zdroj!I$16,'k rozhodnutí'!$A540,0)="","","IČO: "),OFFSET(Zdroj!I$16,'k rozhodnutí'!$A540,0),"
","B.Ú. ",IF(OFFSET(Zdroj!J$16,'k rozhodnutí'!$A540,0)="","","Anonymizováno")),CONCATENATE("Okres:","
",OFFSET(Zdroj!CH$16,'k rozhodnutí'!$A540,0),"
","Právní forma","
",OFFSET(Zdroj!H$16,'k rozhodnutí'!$A540,0),"
",IF(OFFSET(Zdroj!I$16,'k rozhodnutí'!$A540,0)="","","IČO: "),OFFSET(Zdroj!I$16,'k rozhodnutí'!$A540,0),"
","B.Ú. ",OFFSET(Zdroj!J$16,'k rozhodnutí'!$A540,0))))</f>
        <v/>
      </c>
      <c r="D542" s="3" t="str">
        <f ca="1">IF($B541="","",OFFSET(Zdroj!O$16,'k rozhodnutí'!$A540,0))</f>
        <v/>
      </c>
      <c r="E542" s="115"/>
      <c r="F542" s="18"/>
      <c r="G542" s="114"/>
      <c r="H542" s="116"/>
      <c r="I542" s="117"/>
      <c r="J542" s="110"/>
      <c r="K542" s="110"/>
      <c r="L542" s="110"/>
      <c r="M542" s="110"/>
      <c r="N542" s="110"/>
      <c r="O542" s="110"/>
      <c r="P542" s="110"/>
    </row>
    <row r="543" spans="1:16" x14ac:dyDescent="0.25">
      <c r="A543" s="49">
        <f>ROW()/3-1</f>
        <v>180</v>
      </c>
      <c r="B543" s="113"/>
      <c r="C543" s="16" t="str">
        <f ca="1">IF($B541="","",IF(Zdroj!$AS$9="ano",IF(OFFSET(Zdroj!M$16,'k rozhodnutí'!$A540,0)="","","Anonymizováno"),IF(OFFSET(Zdroj!M$16,'k rozhodnutí'!$A540,0)="","",OFFSET(Zdroj!M$16,'k rozhodnutí'!$A540,0))))</f>
        <v/>
      </c>
      <c r="D543" s="3" t="str">
        <f ca="1">IF($B541="","",CONCATENATE("Dotace bude použita na:","
",OFFSET(Zdroj!P$16,'k rozhodnutí'!$A540,0)))</f>
        <v/>
      </c>
      <c r="E543" s="115"/>
      <c r="F543" s="19" t="str">
        <f ca="1">IF($B541="","",OFFSET(Zdroj!V$16,'k rozhodnutí'!$A540,0))</f>
        <v/>
      </c>
      <c r="G543" s="23" t="str">
        <f ca="1">IF($B541="","",OFFSET(Zdroj!CC$16,'k rozhodnutí'!$A540,0))</f>
        <v/>
      </c>
      <c r="H543" s="116"/>
      <c r="I543" s="117"/>
      <c r="J543" s="110"/>
      <c r="K543" s="110"/>
      <c r="L543" s="110"/>
      <c r="M543" s="110"/>
      <c r="N543" s="110"/>
      <c r="O543" s="110"/>
      <c r="P543" s="110"/>
    </row>
    <row r="544" spans="1:16" ht="15.75" x14ac:dyDescent="0.25">
      <c r="A544" s="49"/>
      <c r="B544" s="60" t="str">
        <f ca="1">IF(OFFSET(Zdroj!$B$16,A543,0)&gt;0,A546,"")</f>
        <v/>
      </c>
      <c r="C544" s="2" t="str">
        <f ca="1">IF($B544="","",IF(Zdroj!$AS$9="ano",CONCATENATE(OFFSET(Zdroj!C$16,'k rozhodnutí'!$A543,0),"
","Anonymizováno","
",OFFSET(Zdroj!E$16,'k rozhodnutí'!$A543,0),"
",OFFSET(Zdroj!F$16,'k rozhodnutí'!$A543,0)),CONCATENATE(OFFSET(Zdroj!C$16,'k rozhodnutí'!$A543,0),"
",OFFSET(Zdroj!D$16,'k rozhodnutí'!$A543,0),"
",OFFSET(Zdroj!E$16,'k rozhodnutí'!$A543,0),"
",OFFSET(Zdroj!F$16,'k rozhodnutí'!$A543,0))))</f>
        <v/>
      </c>
      <c r="D544" s="11" t="str">
        <f ca="1">IF($B544="","",OFFSET(Zdroj!N$16,'k rozhodnutí'!$A543,0))</f>
        <v/>
      </c>
      <c r="E544" s="115" t="str">
        <f ca="1">IF($B544="","",OFFSET(Zdroj!T$16,'k rozhodnutí'!$A543,0))</f>
        <v/>
      </c>
      <c r="F544" s="19" t="str">
        <f ca="1">IF($B544="","",OFFSET(Zdroj!U$16,'k rozhodnutí'!$A543,0))</f>
        <v/>
      </c>
      <c r="G544" s="114" t="str">
        <f ca="1">IF($B544="","",OFFSET(Zdroj!W$16,'k rozhodnutí'!$A543,0))</f>
        <v/>
      </c>
      <c r="H544" s="116" t="str">
        <f ca="1">IF($B544="","",OFFSET(Zdroj!Y$16,'k rozhodnutí'!$A543,0))</f>
        <v/>
      </c>
      <c r="I544" s="117" t="str">
        <f ca="1">IF(B544="","",'k rozhodnutí detailní'!I544)</f>
        <v/>
      </c>
      <c r="J544" s="110" t="str">
        <f ca="1">IF($B544="","",OFFSET(Zdroj!Z$16,'k rozhodnutí'!$A543,0))</f>
        <v/>
      </c>
      <c r="K544" s="110" t="str">
        <f ca="1">IF($B544="","",OFFSET(Zdroj!AC$16,'k rozhodnutí'!$A543,0))</f>
        <v/>
      </c>
      <c r="L544" s="110" t="str">
        <f ca="1">IF($B544="","",OFFSET(Zdroj!AD$16,'k rozhodnutí'!$A543,0))</f>
        <v/>
      </c>
      <c r="M544" s="110" t="str">
        <f ca="1">IF($B544="","",OFFSET(Zdroj!AE$16,'k rozhodnutí'!$A543,0))</f>
        <v/>
      </c>
      <c r="N544" s="110" t="str">
        <f ca="1">IF($B544="","",OFFSET(Zdroj!AF$16,'k rozhodnutí'!$A543,0))</f>
        <v/>
      </c>
      <c r="O544" s="110" t="str">
        <f ca="1">IF($B544="","",OFFSET(Zdroj!AG$16,'k rozhodnutí'!$A543,0))</f>
        <v/>
      </c>
      <c r="P544" s="110" t="str">
        <f ca="1">IF($B544="","",OFFSET(Zdroj!AH$16,'k rozhodnutí'!$A543,0))</f>
        <v/>
      </c>
    </row>
    <row r="545" spans="1:16" x14ac:dyDescent="0.25">
      <c r="A545" s="49"/>
      <c r="B545" s="113" t="str">
        <f ca="1">IF(OFFSET(Zdroj!$B$16,A543,0)&gt;0,OFFSET(Zdroj!$B$16,A543,0)+0,"")</f>
        <v/>
      </c>
      <c r="C545" s="2" t="str">
        <f ca="1">IF($B544="","",IF(Zdroj!$AS$9="ano",CONCATENATE("Okres:","
",OFFSET(Zdroj!CH$16,'k rozhodnutí'!$A543,0),"
","Právní forma","
",OFFSET(Zdroj!H$16,'k rozhodnutí'!$A543,0),"
",IF(OFFSET(Zdroj!I$16,'k rozhodnutí'!$A543,0)="","","IČO: "),OFFSET(Zdroj!I$16,'k rozhodnutí'!$A543,0),"
","B.Ú. ",IF(OFFSET(Zdroj!J$16,'k rozhodnutí'!$A543,0)="","","Anonymizováno")),CONCATENATE("Okres:","
",OFFSET(Zdroj!CH$16,'k rozhodnutí'!$A543,0),"
","Právní forma","
",OFFSET(Zdroj!H$16,'k rozhodnutí'!$A543,0),"
",IF(OFFSET(Zdroj!I$16,'k rozhodnutí'!$A543,0)="","","IČO: "),OFFSET(Zdroj!I$16,'k rozhodnutí'!$A543,0),"
","B.Ú. ",OFFSET(Zdroj!J$16,'k rozhodnutí'!$A543,0))))</f>
        <v/>
      </c>
      <c r="D545" s="3" t="str">
        <f ca="1">IF($B544="","",OFFSET(Zdroj!O$16,'k rozhodnutí'!$A543,0))</f>
        <v/>
      </c>
      <c r="E545" s="115"/>
      <c r="F545" s="18"/>
      <c r="G545" s="114"/>
      <c r="H545" s="116"/>
      <c r="I545" s="117"/>
      <c r="J545" s="110"/>
      <c r="K545" s="110"/>
      <c r="L545" s="110"/>
      <c r="M545" s="110"/>
      <c r="N545" s="110"/>
      <c r="O545" s="110"/>
      <c r="P545" s="110"/>
    </row>
    <row r="546" spans="1:16" x14ac:dyDescent="0.25">
      <c r="A546" s="49">
        <f>ROW()/3-1</f>
        <v>181</v>
      </c>
      <c r="B546" s="113"/>
      <c r="C546" s="16" t="str">
        <f ca="1">IF($B544="","",IF(Zdroj!$AS$9="ano",IF(OFFSET(Zdroj!M$16,'k rozhodnutí'!$A543,0)="","","Anonymizováno"),IF(OFFSET(Zdroj!M$16,'k rozhodnutí'!$A543,0)="","",OFFSET(Zdroj!M$16,'k rozhodnutí'!$A543,0))))</f>
        <v/>
      </c>
      <c r="D546" s="3" t="str">
        <f ca="1">IF($B544="","",CONCATENATE("Dotace bude použita na:","
",OFFSET(Zdroj!P$16,'k rozhodnutí'!$A543,0)))</f>
        <v/>
      </c>
      <c r="E546" s="115"/>
      <c r="F546" s="19" t="str">
        <f ca="1">IF($B544="","",OFFSET(Zdroj!V$16,'k rozhodnutí'!$A543,0))</f>
        <v/>
      </c>
      <c r="G546" s="23" t="str">
        <f ca="1">IF($B544="","",OFFSET(Zdroj!CC$16,'k rozhodnutí'!$A543,0))</f>
        <v/>
      </c>
      <c r="H546" s="116"/>
      <c r="I546" s="117"/>
      <c r="J546" s="110"/>
      <c r="K546" s="110"/>
      <c r="L546" s="110"/>
      <c r="M546" s="110"/>
      <c r="N546" s="110"/>
      <c r="O546" s="110"/>
      <c r="P546" s="110"/>
    </row>
    <row r="547" spans="1:16" ht="15.75" x14ac:dyDescent="0.25">
      <c r="A547" s="49"/>
      <c r="B547" s="60" t="str">
        <f ca="1">IF(OFFSET(Zdroj!$B$16,A546,0)&gt;0,A549,"")</f>
        <v/>
      </c>
      <c r="C547" s="2" t="str">
        <f ca="1">IF($B547="","",IF(Zdroj!$AS$9="ano",CONCATENATE(OFFSET(Zdroj!C$16,'k rozhodnutí'!$A546,0),"
","Anonymizováno","
",OFFSET(Zdroj!E$16,'k rozhodnutí'!$A546,0),"
",OFFSET(Zdroj!F$16,'k rozhodnutí'!$A546,0)),CONCATENATE(OFFSET(Zdroj!C$16,'k rozhodnutí'!$A546,0),"
",OFFSET(Zdroj!D$16,'k rozhodnutí'!$A546,0),"
",OFFSET(Zdroj!E$16,'k rozhodnutí'!$A546,0),"
",OFFSET(Zdroj!F$16,'k rozhodnutí'!$A546,0))))</f>
        <v/>
      </c>
      <c r="D547" s="11" t="str">
        <f ca="1">IF($B547="","",OFFSET(Zdroj!N$16,'k rozhodnutí'!$A546,0))</f>
        <v/>
      </c>
      <c r="E547" s="115" t="str">
        <f ca="1">IF($B547="","",OFFSET(Zdroj!T$16,'k rozhodnutí'!$A546,0))</f>
        <v/>
      </c>
      <c r="F547" s="19" t="str">
        <f ca="1">IF($B547="","",OFFSET(Zdroj!U$16,'k rozhodnutí'!$A546,0))</f>
        <v/>
      </c>
      <c r="G547" s="114" t="str">
        <f ca="1">IF($B547="","",OFFSET(Zdroj!W$16,'k rozhodnutí'!$A546,0))</f>
        <v/>
      </c>
      <c r="H547" s="116" t="str">
        <f ca="1">IF($B547="","",OFFSET(Zdroj!Y$16,'k rozhodnutí'!$A546,0))</f>
        <v/>
      </c>
      <c r="I547" s="117" t="str">
        <f ca="1">IF(B547="","",'k rozhodnutí detailní'!I547)</f>
        <v/>
      </c>
      <c r="J547" s="110" t="str">
        <f ca="1">IF($B547="","",OFFSET(Zdroj!Z$16,'k rozhodnutí'!$A546,0))</f>
        <v/>
      </c>
      <c r="K547" s="110" t="str">
        <f ca="1">IF($B547="","",OFFSET(Zdroj!AC$16,'k rozhodnutí'!$A546,0))</f>
        <v/>
      </c>
      <c r="L547" s="110" t="str">
        <f ca="1">IF($B547="","",OFFSET(Zdroj!AD$16,'k rozhodnutí'!$A546,0))</f>
        <v/>
      </c>
      <c r="M547" s="110" t="str">
        <f ca="1">IF($B547="","",OFFSET(Zdroj!AE$16,'k rozhodnutí'!$A546,0))</f>
        <v/>
      </c>
      <c r="N547" s="110" t="str">
        <f ca="1">IF($B547="","",OFFSET(Zdroj!AF$16,'k rozhodnutí'!$A546,0))</f>
        <v/>
      </c>
      <c r="O547" s="110" t="str">
        <f ca="1">IF($B547="","",OFFSET(Zdroj!AG$16,'k rozhodnutí'!$A546,0))</f>
        <v/>
      </c>
      <c r="P547" s="110" t="str">
        <f ca="1">IF($B547="","",OFFSET(Zdroj!AH$16,'k rozhodnutí'!$A546,0))</f>
        <v/>
      </c>
    </row>
    <row r="548" spans="1:16" x14ac:dyDescent="0.25">
      <c r="A548" s="49"/>
      <c r="B548" s="113" t="str">
        <f ca="1">IF(OFFSET(Zdroj!$B$16,A546,0)&gt;0,OFFSET(Zdroj!$B$16,A546,0)+0,"")</f>
        <v/>
      </c>
      <c r="C548" s="2" t="str">
        <f ca="1">IF($B547="","",IF(Zdroj!$AS$9="ano",CONCATENATE("Okres:","
",OFFSET(Zdroj!CH$16,'k rozhodnutí'!$A546,0),"
","Právní forma","
",OFFSET(Zdroj!H$16,'k rozhodnutí'!$A546,0),"
",IF(OFFSET(Zdroj!I$16,'k rozhodnutí'!$A546,0)="","","IČO: "),OFFSET(Zdroj!I$16,'k rozhodnutí'!$A546,0),"
","B.Ú. ",IF(OFFSET(Zdroj!J$16,'k rozhodnutí'!$A546,0)="","","Anonymizováno")),CONCATENATE("Okres:","
",OFFSET(Zdroj!CH$16,'k rozhodnutí'!$A546,0),"
","Právní forma","
",OFFSET(Zdroj!H$16,'k rozhodnutí'!$A546,0),"
",IF(OFFSET(Zdroj!I$16,'k rozhodnutí'!$A546,0)="","","IČO: "),OFFSET(Zdroj!I$16,'k rozhodnutí'!$A546,0),"
","B.Ú. ",OFFSET(Zdroj!J$16,'k rozhodnutí'!$A546,0))))</f>
        <v/>
      </c>
      <c r="D548" s="3" t="str">
        <f ca="1">IF($B547="","",OFFSET(Zdroj!O$16,'k rozhodnutí'!$A546,0))</f>
        <v/>
      </c>
      <c r="E548" s="115"/>
      <c r="F548" s="18"/>
      <c r="G548" s="114"/>
      <c r="H548" s="116"/>
      <c r="I548" s="117"/>
      <c r="J548" s="110"/>
      <c r="K548" s="110"/>
      <c r="L548" s="110"/>
      <c r="M548" s="110"/>
      <c r="N548" s="110"/>
      <c r="O548" s="110"/>
      <c r="P548" s="110"/>
    </row>
    <row r="549" spans="1:16" x14ac:dyDescent="0.25">
      <c r="A549" s="49">
        <f>ROW()/3-1</f>
        <v>182</v>
      </c>
      <c r="B549" s="113"/>
      <c r="C549" s="16" t="str">
        <f ca="1">IF($B547="","",IF(Zdroj!$AS$9="ano",IF(OFFSET(Zdroj!M$16,'k rozhodnutí'!$A546,0)="","","Anonymizováno"),IF(OFFSET(Zdroj!M$16,'k rozhodnutí'!$A546,0)="","",OFFSET(Zdroj!M$16,'k rozhodnutí'!$A546,0))))</f>
        <v/>
      </c>
      <c r="D549" s="3" t="str">
        <f ca="1">IF($B547="","",CONCATENATE("Dotace bude použita na:","
",OFFSET(Zdroj!P$16,'k rozhodnutí'!$A546,0)))</f>
        <v/>
      </c>
      <c r="E549" s="115"/>
      <c r="F549" s="19" t="str">
        <f ca="1">IF($B547="","",OFFSET(Zdroj!V$16,'k rozhodnutí'!$A546,0))</f>
        <v/>
      </c>
      <c r="G549" s="23" t="str">
        <f ca="1">IF($B547="","",OFFSET(Zdroj!CC$16,'k rozhodnutí'!$A546,0))</f>
        <v/>
      </c>
      <c r="H549" s="116"/>
      <c r="I549" s="117"/>
      <c r="J549" s="110"/>
      <c r="K549" s="110"/>
      <c r="L549" s="110"/>
      <c r="M549" s="110"/>
      <c r="N549" s="110"/>
      <c r="O549" s="110"/>
      <c r="P549" s="110"/>
    </row>
    <row r="550" spans="1:16" ht="15.75" x14ac:dyDescent="0.25">
      <c r="A550" s="49"/>
      <c r="B550" s="60" t="str">
        <f ca="1">IF(OFFSET(Zdroj!$B$16,A549,0)&gt;0,A552,"")</f>
        <v/>
      </c>
      <c r="C550" s="2" t="str">
        <f ca="1">IF($B550="","",IF(Zdroj!$AS$9="ano",CONCATENATE(OFFSET(Zdroj!C$16,'k rozhodnutí'!$A549,0),"
","Anonymizováno","
",OFFSET(Zdroj!E$16,'k rozhodnutí'!$A549,0),"
",OFFSET(Zdroj!F$16,'k rozhodnutí'!$A549,0)),CONCATENATE(OFFSET(Zdroj!C$16,'k rozhodnutí'!$A549,0),"
",OFFSET(Zdroj!D$16,'k rozhodnutí'!$A549,0),"
",OFFSET(Zdroj!E$16,'k rozhodnutí'!$A549,0),"
",OFFSET(Zdroj!F$16,'k rozhodnutí'!$A549,0))))</f>
        <v/>
      </c>
      <c r="D550" s="11" t="str">
        <f ca="1">IF($B550="","",OFFSET(Zdroj!N$16,'k rozhodnutí'!$A549,0))</f>
        <v/>
      </c>
      <c r="E550" s="115" t="str">
        <f ca="1">IF($B550="","",OFFSET(Zdroj!T$16,'k rozhodnutí'!$A549,0))</f>
        <v/>
      </c>
      <c r="F550" s="19" t="str">
        <f ca="1">IF($B550="","",OFFSET(Zdroj!U$16,'k rozhodnutí'!$A549,0))</f>
        <v/>
      </c>
      <c r="G550" s="114" t="str">
        <f ca="1">IF($B550="","",OFFSET(Zdroj!W$16,'k rozhodnutí'!$A549,0))</f>
        <v/>
      </c>
      <c r="H550" s="116" t="str">
        <f ca="1">IF($B550="","",OFFSET(Zdroj!Y$16,'k rozhodnutí'!$A549,0))</f>
        <v/>
      </c>
      <c r="I550" s="117" t="str">
        <f ca="1">IF(B550="","",'k rozhodnutí detailní'!I550)</f>
        <v/>
      </c>
      <c r="J550" s="110" t="str">
        <f ca="1">IF($B550="","",OFFSET(Zdroj!Z$16,'k rozhodnutí'!$A549,0))</f>
        <v/>
      </c>
      <c r="K550" s="110" t="str">
        <f ca="1">IF($B550="","",OFFSET(Zdroj!AC$16,'k rozhodnutí'!$A549,0))</f>
        <v/>
      </c>
      <c r="L550" s="110" t="str">
        <f ca="1">IF($B550="","",OFFSET(Zdroj!AD$16,'k rozhodnutí'!$A549,0))</f>
        <v/>
      </c>
      <c r="M550" s="110" t="str">
        <f ca="1">IF($B550="","",OFFSET(Zdroj!AE$16,'k rozhodnutí'!$A549,0))</f>
        <v/>
      </c>
      <c r="N550" s="110" t="str">
        <f ca="1">IF($B550="","",OFFSET(Zdroj!AF$16,'k rozhodnutí'!$A549,0))</f>
        <v/>
      </c>
      <c r="O550" s="110" t="str">
        <f ca="1">IF($B550="","",OFFSET(Zdroj!AG$16,'k rozhodnutí'!$A549,0))</f>
        <v/>
      </c>
      <c r="P550" s="110" t="str">
        <f ca="1">IF($B550="","",OFFSET(Zdroj!AH$16,'k rozhodnutí'!$A549,0))</f>
        <v/>
      </c>
    </row>
    <row r="551" spans="1:16" x14ac:dyDescent="0.25">
      <c r="A551" s="49"/>
      <c r="B551" s="113" t="str">
        <f ca="1">IF(OFFSET(Zdroj!$B$16,A549,0)&gt;0,OFFSET(Zdroj!$B$16,A549,0)+0,"")</f>
        <v/>
      </c>
      <c r="C551" s="2" t="str">
        <f ca="1">IF($B550="","",IF(Zdroj!$AS$9="ano",CONCATENATE("Okres:","
",OFFSET(Zdroj!CH$16,'k rozhodnutí'!$A549,0),"
","Právní forma","
",OFFSET(Zdroj!H$16,'k rozhodnutí'!$A549,0),"
",IF(OFFSET(Zdroj!I$16,'k rozhodnutí'!$A549,0)="","","IČO: "),OFFSET(Zdroj!I$16,'k rozhodnutí'!$A549,0),"
","B.Ú. ",IF(OFFSET(Zdroj!J$16,'k rozhodnutí'!$A549,0)="","","Anonymizováno")),CONCATENATE("Okres:","
",OFFSET(Zdroj!CH$16,'k rozhodnutí'!$A549,0),"
","Právní forma","
",OFFSET(Zdroj!H$16,'k rozhodnutí'!$A549,0),"
",IF(OFFSET(Zdroj!I$16,'k rozhodnutí'!$A549,0)="","","IČO: "),OFFSET(Zdroj!I$16,'k rozhodnutí'!$A549,0),"
","B.Ú. ",OFFSET(Zdroj!J$16,'k rozhodnutí'!$A549,0))))</f>
        <v/>
      </c>
      <c r="D551" s="3" t="str">
        <f ca="1">IF($B550="","",OFFSET(Zdroj!O$16,'k rozhodnutí'!$A549,0))</f>
        <v/>
      </c>
      <c r="E551" s="115"/>
      <c r="F551" s="18"/>
      <c r="G551" s="114"/>
      <c r="H551" s="116"/>
      <c r="I551" s="117"/>
      <c r="J551" s="110"/>
      <c r="K551" s="110"/>
      <c r="L551" s="110"/>
      <c r="M551" s="110"/>
      <c r="N551" s="110"/>
      <c r="O551" s="110"/>
      <c r="P551" s="110"/>
    </row>
    <row r="552" spans="1:16" x14ac:dyDescent="0.25">
      <c r="A552" s="49">
        <f>ROW()/3-1</f>
        <v>183</v>
      </c>
      <c r="B552" s="113"/>
      <c r="C552" s="16" t="str">
        <f ca="1">IF($B550="","",IF(Zdroj!$AS$9="ano",IF(OFFSET(Zdroj!M$16,'k rozhodnutí'!$A549,0)="","","Anonymizováno"),IF(OFFSET(Zdroj!M$16,'k rozhodnutí'!$A549,0)="","",OFFSET(Zdroj!M$16,'k rozhodnutí'!$A549,0))))</f>
        <v/>
      </c>
      <c r="D552" s="3" t="str">
        <f ca="1">IF($B550="","",CONCATENATE("Dotace bude použita na:","
",OFFSET(Zdroj!P$16,'k rozhodnutí'!$A549,0)))</f>
        <v/>
      </c>
      <c r="E552" s="115"/>
      <c r="F552" s="19" t="str">
        <f ca="1">IF($B550="","",OFFSET(Zdroj!V$16,'k rozhodnutí'!$A549,0))</f>
        <v/>
      </c>
      <c r="G552" s="23" t="str">
        <f ca="1">IF($B550="","",OFFSET(Zdroj!CC$16,'k rozhodnutí'!$A549,0))</f>
        <v/>
      </c>
      <c r="H552" s="116"/>
      <c r="I552" s="117"/>
      <c r="J552" s="110"/>
      <c r="K552" s="110"/>
      <c r="L552" s="110"/>
      <c r="M552" s="110"/>
      <c r="N552" s="110"/>
      <c r="O552" s="110"/>
      <c r="P552" s="110"/>
    </row>
    <row r="553" spans="1:16" ht="15.75" x14ac:dyDescent="0.25">
      <c r="A553" s="49"/>
      <c r="B553" s="60" t="str">
        <f ca="1">IF(OFFSET(Zdroj!$B$16,A552,0)&gt;0,A555,"")</f>
        <v/>
      </c>
      <c r="C553" s="2" t="str">
        <f ca="1">IF($B553="","",IF(Zdroj!$AS$9="ano",CONCATENATE(OFFSET(Zdroj!C$16,'k rozhodnutí'!$A552,0),"
","Anonymizováno","
",OFFSET(Zdroj!E$16,'k rozhodnutí'!$A552,0),"
",OFFSET(Zdroj!F$16,'k rozhodnutí'!$A552,0)),CONCATENATE(OFFSET(Zdroj!C$16,'k rozhodnutí'!$A552,0),"
",OFFSET(Zdroj!D$16,'k rozhodnutí'!$A552,0),"
",OFFSET(Zdroj!E$16,'k rozhodnutí'!$A552,0),"
",OFFSET(Zdroj!F$16,'k rozhodnutí'!$A552,0))))</f>
        <v/>
      </c>
      <c r="D553" s="11" t="str">
        <f ca="1">IF($B553="","",OFFSET(Zdroj!N$16,'k rozhodnutí'!$A552,0))</f>
        <v/>
      </c>
      <c r="E553" s="115" t="str">
        <f ca="1">IF($B553="","",OFFSET(Zdroj!T$16,'k rozhodnutí'!$A552,0))</f>
        <v/>
      </c>
      <c r="F553" s="19" t="str">
        <f ca="1">IF($B553="","",OFFSET(Zdroj!U$16,'k rozhodnutí'!$A552,0))</f>
        <v/>
      </c>
      <c r="G553" s="114" t="str">
        <f ca="1">IF($B553="","",OFFSET(Zdroj!W$16,'k rozhodnutí'!$A552,0))</f>
        <v/>
      </c>
      <c r="H553" s="116" t="str">
        <f ca="1">IF($B553="","",OFFSET(Zdroj!Y$16,'k rozhodnutí'!$A552,0))</f>
        <v/>
      </c>
      <c r="I553" s="117" t="str">
        <f ca="1">IF(B553="","",'k rozhodnutí detailní'!I553)</f>
        <v/>
      </c>
      <c r="J553" s="110" t="str">
        <f ca="1">IF($B553="","",OFFSET(Zdroj!Z$16,'k rozhodnutí'!$A552,0))</f>
        <v/>
      </c>
      <c r="K553" s="110" t="str">
        <f ca="1">IF($B553="","",OFFSET(Zdroj!AC$16,'k rozhodnutí'!$A552,0))</f>
        <v/>
      </c>
      <c r="L553" s="110" t="str">
        <f ca="1">IF($B553="","",OFFSET(Zdroj!AD$16,'k rozhodnutí'!$A552,0))</f>
        <v/>
      </c>
      <c r="M553" s="110" t="str">
        <f ca="1">IF($B553="","",OFFSET(Zdroj!AE$16,'k rozhodnutí'!$A552,0))</f>
        <v/>
      </c>
      <c r="N553" s="110" t="str">
        <f ca="1">IF($B553="","",OFFSET(Zdroj!AF$16,'k rozhodnutí'!$A552,0))</f>
        <v/>
      </c>
      <c r="O553" s="110" t="str">
        <f ca="1">IF($B553="","",OFFSET(Zdroj!AG$16,'k rozhodnutí'!$A552,0))</f>
        <v/>
      </c>
      <c r="P553" s="110" t="str">
        <f ca="1">IF($B553="","",OFFSET(Zdroj!AH$16,'k rozhodnutí'!$A552,0))</f>
        <v/>
      </c>
    </row>
    <row r="554" spans="1:16" x14ac:dyDescent="0.25">
      <c r="A554" s="49"/>
      <c r="B554" s="113" t="str">
        <f ca="1">IF(OFFSET(Zdroj!$B$16,A552,0)&gt;0,OFFSET(Zdroj!$B$16,A552,0)+0,"")</f>
        <v/>
      </c>
      <c r="C554" s="2" t="str">
        <f ca="1">IF($B553="","",IF(Zdroj!$AS$9="ano",CONCATENATE("Okres:","
",OFFSET(Zdroj!CH$16,'k rozhodnutí'!$A552,0),"
","Právní forma","
",OFFSET(Zdroj!H$16,'k rozhodnutí'!$A552,0),"
",IF(OFFSET(Zdroj!I$16,'k rozhodnutí'!$A552,0)="","","IČO: "),OFFSET(Zdroj!I$16,'k rozhodnutí'!$A552,0),"
","B.Ú. ",IF(OFFSET(Zdroj!J$16,'k rozhodnutí'!$A552,0)="","","Anonymizováno")),CONCATENATE("Okres:","
",OFFSET(Zdroj!CH$16,'k rozhodnutí'!$A552,0),"
","Právní forma","
",OFFSET(Zdroj!H$16,'k rozhodnutí'!$A552,0),"
",IF(OFFSET(Zdroj!I$16,'k rozhodnutí'!$A552,0)="","","IČO: "),OFFSET(Zdroj!I$16,'k rozhodnutí'!$A552,0),"
","B.Ú. ",OFFSET(Zdroj!J$16,'k rozhodnutí'!$A552,0))))</f>
        <v/>
      </c>
      <c r="D554" s="3" t="str">
        <f ca="1">IF($B553="","",OFFSET(Zdroj!O$16,'k rozhodnutí'!$A552,0))</f>
        <v/>
      </c>
      <c r="E554" s="115"/>
      <c r="F554" s="18"/>
      <c r="G554" s="114"/>
      <c r="H554" s="116"/>
      <c r="I554" s="117"/>
      <c r="J554" s="110"/>
      <c r="K554" s="110"/>
      <c r="L554" s="110"/>
      <c r="M554" s="110"/>
      <c r="N554" s="110"/>
      <c r="O554" s="110"/>
      <c r="P554" s="110"/>
    </row>
    <row r="555" spans="1:16" x14ac:dyDescent="0.25">
      <c r="A555" s="49">
        <f>ROW()/3-1</f>
        <v>184</v>
      </c>
      <c r="B555" s="113"/>
      <c r="C555" s="16" t="str">
        <f ca="1">IF($B553="","",IF(Zdroj!$AS$9="ano",IF(OFFSET(Zdroj!M$16,'k rozhodnutí'!$A552,0)="","","Anonymizováno"),IF(OFFSET(Zdroj!M$16,'k rozhodnutí'!$A552,0)="","",OFFSET(Zdroj!M$16,'k rozhodnutí'!$A552,0))))</f>
        <v/>
      </c>
      <c r="D555" s="3" t="str">
        <f ca="1">IF($B553="","",CONCATENATE("Dotace bude použita na:","
",OFFSET(Zdroj!P$16,'k rozhodnutí'!$A552,0)))</f>
        <v/>
      </c>
      <c r="E555" s="115"/>
      <c r="F555" s="19" t="str">
        <f ca="1">IF($B553="","",OFFSET(Zdroj!V$16,'k rozhodnutí'!$A552,0))</f>
        <v/>
      </c>
      <c r="G555" s="23" t="str">
        <f ca="1">IF($B553="","",OFFSET(Zdroj!CC$16,'k rozhodnutí'!$A552,0))</f>
        <v/>
      </c>
      <c r="H555" s="116"/>
      <c r="I555" s="117"/>
      <c r="J555" s="110"/>
      <c r="K555" s="110"/>
      <c r="L555" s="110"/>
      <c r="M555" s="110"/>
      <c r="N555" s="110"/>
      <c r="O555" s="110"/>
      <c r="P555" s="110"/>
    </row>
    <row r="556" spans="1:16" ht="15.75" x14ac:dyDescent="0.25">
      <c r="A556" s="49"/>
      <c r="B556" s="60" t="str">
        <f ca="1">IF(OFFSET(Zdroj!$B$16,A555,0)&gt;0,A558,"")</f>
        <v/>
      </c>
      <c r="C556" s="2" t="str">
        <f ca="1">IF($B556="","",IF(Zdroj!$AS$9="ano",CONCATENATE(OFFSET(Zdroj!C$16,'k rozhodnutí'!$A555,0),"
","Anonymizováno","
",OFFSET(Zdroj!E$16,'k rozhodnutí'!$A555,0),"
",OFFSET(Zdroj!F$16,'k rozhodnutí'!$A555,0)),CONCATENATE(OFFSET(Zdroj!C$16,'k rozhodnutí'!$A555,0),"
",OFFSET(Zdroj!D$16,'k rozhodnutí'!$A555,0),"
",OFFSET(Zdroj!E$16,'k rozhodnutí'!$A555,0),"
",OFFSET(Zdroj!F$16,'k rozhodnutí'!$A555,0))))</f>
        <v/>
      </c>
      <c r="D556" s="11" t="str">
        <f ca="1">IF($B556="","",OFFSET(Zdroj!N$16,'k rozhodnutí'!$A555,0))</f>
        <v/>
      </c>
      <c r="E556" s="115" t="str">
        <f ca="1">IF($B556="","",OFFSET(Zdroj!T$16,'k rozhodnutí'!$A555,0))</f>
        <v/>
      </c>
      <c r="F556" s="19" t="str">
        <f ca="1">IF($B556="","",OFFSET(Zdroj!U$16,'k rozhodnutí'!$A555,0))</f>
        <v/>
      </c>
      <c r="G556" s="114" t="str">
        <f ca="1">IF($B556="","",OFFSET(Zdroj!W$16,'k rozhodnutí'!$A555,0))</f>
        <v/>
      </c>
      <c r="H556" s="116" t="str">
        <f ca="1">IF($B556="","",OFFSET(Zdroj!Y$16,'k rozhodnutí'!$A555,0))</f>
        <v/>
      </c>
      <c r="I556" s="117" t="str">
        <f ca="1">IF(B556="","",'k rozhodnutí detailní'!I556)</f>
        <v/>
      </c>
      <c r="J556" s="110" t="str">
        <f ca="1">IF($B556="","",OFFSET(Zdroj!Z$16,'k rozhodnutí'!$A555,0))</f>
        <v/>
      </c>
      <c r="K556" s="110" t="str">
        <f ca="1">IF($B556="","",OFFSET(Zdroj!AC$16,'k rozhodnutí'!$A555,0))</f>
        <v/>
      </c>
      <c r="L556" s="110" t="str">
        <f ca="1">IF($B556="","",OFFSET(Zdroj!AD$16,'k rozhodnutí'!$A555,0))</f>
        <v/>
      </c>
      <c r="M556" s="110" t="str">
        <f ca="1">IF($B556="","",OFFSET(Zdroj!AE$16,'k rozhodnutí'!$A555,0))</f>
        <v/>
      </c>
      <c r="N556" s="110" t="str">
        <f ca="1">IF($B556="","",OFFSET(Zdroj!AF$16,'k rozhodnutí'!$A555,0))</f>
        <v/>
      </c>
      <c r="O556" s="110" t="str">
        <f ca="1">IF($B556="","",OFFSET(Zdroj!AG$16,'k rozhodnutí'!$A555,0))</f>
        <v/>
      </c>
      <c r="P556" s="110" t="str">
        <f ca="1">IF($B556="","",OFFSET(Zdroj!AH$16,'k rozhodnutí'!$A555,0))</f>
        <v/>
      </c>
    </row>
    <row r="557" spans="1:16" x14ac:dyDescent="0.25">
      <c r="A557" s="49"/>
      <c r="B557" s="113" t="str">
        <f ca="1">IF(OFFSET(Zdroj!$B$16,A555,0)&gt;0,OFFSET(Zdroj!$B$16,A555,0)+0,"")</f>
        <v/>
      </c>
      <c r="C557" s="2" t="str">
        <f ca="1">IF($B556="","",IF(Zdroj!$AS$9="ano",CONCATENATE("Okres:","
",OFFSET(Zdroj!CH$16,'k rozhodnutí'!$A555,0),"
","Právní forma","
",OFFSET(Zdroj!H$16,'k rozhodnutí'!$A555,0),"
",IF(OFFSET(Zdroj!I$16,'k rozhodnutí'!$A555,0)="","","IČO: "),OFFSET(Zdroj!I$16,'k rozhodnutí'!$A555,0),"
","B.Ú. ",IF(OFFSET(Zdroj!J$16,'k rozhodnutí'!$A555,0)="","","Anonymizováno")),CONCATENATE("Okres:","
",OFFSET(Zdroj!CH$16,'k rozhodnutí'!$A555,0),"
","Právní forma","
",OFFSET(Zdroj!H$16,'k rozhodnutí'!$A555,0),"
",IF(OFFSET(Zdroj!I$16,'k rozhodnutí'!$A555,0)="","","IČO: "),OFFSET(Zdroj!I$16,'k rozhodnutí'!$A555,0),"
","B.Ú. ",OFFSET(Zdroj!J$16,'k rozhodnutí'!$A555,0))))</f>
        <v/>
      </c>
      <c r="D557" s="3" t="str">
        <f ca="1">IF($B556="","",OFFSET(Zdroj!O$16,'k rozhodnutí'!$A555,0))</f>
        <v/>
      </c>
      <c r="E557" s="115"/>
      <c r="F557" s="18"/>
      <c r="G557" s="114"/>
      <c r="H557" s="116"/>
      <c r="I557" s="117"/>
      <c r="J557" s="110"/>
      <c r="K557" s="110"/>
      <c r="L557" s="110"/>
      <c r="M557" s="110"/>
      <c r="N557" s="110"/>
      <c r="O557" s="110"/>
      <c r="P557" s="110"/>
    </row>
    <row r="558" spans="1:16" x14ac:dyDescent="0.25">
      <c r="A558" s="49">
        <f>ROW()/3-1</f>
        <v>185</v>
      </c>
      <c r="B558" s="113"/>
      <c r="C558" s="16" t="str">
        <f ca="1">IF($B556="","",IF(Zdroj!$AS$9="ano",IF(OFFSET(Zdroj!M$16,'k rozhodnutí'!$A555,0)="","","Anonymizováno"),IF(OFFSET(Zdroj!M$16,'k rozhodnutí'!$A555,0)="","",OFFSET(Zdroj!M$16,'k rozhodnutí'!$A555,0))))</f>
        <v/>
      </c>
      <c r="D558" s="3" t="str">
        <f ca="1">IF($B556="","",CONCATENATE("Dotace bude použita na:","
",OFFSET(Zdroj!P$16,'k rozhodnutí'!$A555,0)))</f>
        <v/>
      </c>
      <c r="E558" s="115"/>
      <c r="F558" s="19" t="str">
        <f ca="1">IF($B556="","",OFFSET(Zdroj!V$16,'k rozhodnutí'!$A555,0))</f>
        <v/>
      </c>
      <c r="G558" s="23" t="str">
        <f ca="1">IF($B556="","",OFFSET(Zdroj!CC$16,'k rozhodnutí'!$A555,0))</f>
        <v/>
      </c>
      <c r="H558" s="116"/>
      <c r="I558" s="117"/>
      <c r="J558" s="110"/>
      <c r="K558" s="110"/>
      <c r="L558" s="110"/>
      <c r="M558" s="110"/>
      <c r="N558" s="110"/>
      <c r="O558" s="110"/>
      <c r="P558" s="110"/>
    </row>
    <row r="559" spans="1:16" ht="15.75" x14ac:dyDescent="0.25">
      <c r="A559" s="49"/>
      <c r="B559" s="60" t="str">
        <f ca="1">IF(OFFSET(Zdroj!$B$16,A558,0)&gt;0,A561,"")</f>
        <v/>
      </c>
      <c r="C559" s="2" t="str">
        <f ca="1">IF($B559="","",IF(Zdroj!$AS$9="ano",CONCATENATE(OFFSET(Zdroj!C$16,'k rozhodnutí'!$A558,0),"
","Anonymizováno","
",OFFSET(Zdroj!E$16,'k rozhodnutí'!$A558,0),"
",OFFSET(Zdroj!F$16,'k rozhodnutí'!$A558,0)),CONCATENATE(OFFSET(Zdroj!C$16,'k rozhodnutí'!$A558,0),"
",OFFSET(Zdroj!D$16,'k rozhodnutí'!$A558,0),"
",OFFSET(Zdroj!E$16,'k rozhodnutí'!$A558,0),"
",OFFSET(Zdroj!F$16,'k rozhodnutí'!$A558,0))))</f>
        <v/>
      </c>
      <c r="D559" s="11" t="str">
        <f ca="1">IF($B559="","",OFFSET(Zdroj!N$16,'k rozhodnutí'!$A558,0))</f>
        <v/>
      </c>
      <c r="E559" s="115" t="str">
        <f ca="1">IF($B559="","",OFFSET(Zdroj!T$16,'k rozhodnutí'!$A558,0))</f>
        <v/>
      </c>
      <c r="F559" s="19" t="str">
        <f ca="1">IF($B559="","",OFFSET(Zdroj!U$16,'k rozhodnutí'!$A558,0))</f>
        <v/>
      </c>
      <c r="G559" s="114" t="str">
        <f ca="1">IF($B559="","",OFFSET(Zdroj!W$16,'k rozhodnutí'!$A558,0))</f>
        <v/>
      </c>
      <c r="H559" s="116" t="str">
        <f ca="1">IF($B559="","",OFFSET(Zdroj!Y$16,'k rozhodnutí'!$A558,0))</f>
        <v/>
      </c>
      <c r="I559" s="117" t="str">
        <f ca="1">IF(B559="","",'k rozhodnutí detailní'!I559)</f>
        <v/>
      </c>
      <c r="J559" s="110" t="str">
        <f ca="1">IF($B559="","",OFFSET(Zdroj!Z$16,'k rozhodnutí'!$A558,0))</f>
        <v/>
      </c>
      <c r="K559" s="110" t="str">
        <f ca="1">IF($B559="","",OFFSET(Zdroj!AC$16,'k rozhodnutí'!$A558,0))</f>
        <v/>
      </c>
      <c r="L559" s="110" t="str">
        <f ca="1">IF($B559="","",OFFSET(Zdroj!AD$16,'k rozhodnutí'!$A558,0))</f>
        <v/>
      </c>
      <c r="M559" s="110" t="str">
        <f ca="1">IF($B559="","",OFFSET(Zdroj!AE$16,'k rozhodnutí'!$A558,0))</f>
        <v/>
      </c>
      <c r="N559" s="110" t="str">
        <f ca="1">IF($B559="","",OFFSET(Zdroj!AF$16,'k rozhodnutí'!$A558,0))</f>
        <v/>
      </c>
      <c r="O559" s="110" t="str">
        <f ca="1">IF($B559="","",OFFSET(Zdroj!AG$16,'k rozhodnutí'!$A558,0))</f>
        <v/>
      </c>
      <c r="P559" s="110" t="str">
        <f ca="1">IF($B559="","",OFFSET(Zdroj!AH$16,'k rozhodnutí'!$A558,0))</f>
        <v/>
      </c>
    </row>
    <row r="560" spans="1:16" x14ac:dyDescent="0.25">
      <c r="A560" s="49"/>
      <c r="B560" s="113" t="str">
        <f ca="1">IF(OFFSET(Zdroj!$B$16,A558,0)&gt;0,OFFSET(Zdroj!$B$16,A558,0)+0,"")</f>
        <v/>
      </c>
      <c r="C560" s="2" t="str">
        <f ca="1">IF($B559="","",IF(Zdroj!$AS$9="ano",CONCATENATE("Okres:","
",OFFSET(Zdroj!CH$16,'k rozhodnutí'!$A558,0),"
","Právní forma","
",OFFSET(Zdroj!H$16,'k rozhodnutí'!$A558,0),"
",IF(OFFSET(Zdroj!I$16,'k rozhodnutí'!$A558,0)="","","IČO: "),OFFSET(Zdroj!I$16,'k rozhodnutí'!$A558,0),"
","B.Ú. ",IF(OFFSET(Zdroj!J$16,'k rozhodnutí'!$A558,0)="","","Anonymizováno")),CONCATENATE("Okres:","
",OFFSET(Zdroj!CH$16,'k rozhodnutí'!$A558,0),"
","Právní forma","
",OFFSET(Zdroj!H$16,'k rozhodnutí'!$A558,0),"
",IF(OFFSET(Zdroj!I$16,'k rozhodnutí'!$A558,0)="","","IČO: "),OFFSET(Zdroj!I$16,'k rozhodnutí'!$A558,0),"
","B.Ú. ",OFFSET(Zdroj!J$16,'k rozhodnutí'!$A558,0))))</f>
        <v/>
      </c>
      <c r="D560" s="3" t="str">
        <f ca="1">IF($B559="","",OFFSET(Zdroj!O$16,'k rozhodnutí'!$A558,0))</f>
        <v/>
      </c>
      <c r="E560" s="115"/>
      <c r="F560" s="18"/>
      <c r="G560" s="114"/>
      <c r="H560" s="116"/>
      <c r="I560" s="117"/>
      <c r="J560" s="110"/>
      <c r="K560" s="110"/>
      <c r="L560" s="110"/>
      <c r="M560" s="110"/>
      <c r="N560" s="110"/>
      <c r="O560" s="110"/>
      <c r="P560" s="110"/>
    </row>
    <row r="561" spans="1:16" x14ac:dyDescent="0.25">
      <c r="A561" s="49">
        <f>ROW()/3-1</f>
        <v>186</v>
      </c>
      <c r="B561" s="113"/>
      <c r="C561" s="16" t="str">
        <f ca="1">IF($B559="","",IF(Zdroj!$AS$9="ano",IF(OFFSET(Zdroj!M$16,'k rozhodnutí'!$A558,0)="","","Anonymizováno"),IF(OFFSET(Zdroj!M$16,'k rozhodnutí'!$A558,0)="","",OFFSET(Zdroj!M$16,'k rozhodnutí'!$A558,0))))</f>
        <v/>
      </c>
      <c r="D561" s="3" t="str">
        <f ca="1">IF($B559="","",CONCATENATE("Dotace bude použita na:","
",OFFSET(Zdroj!P$16,'k rozhodnutí'!$A558,0)))</f>
        <v/>
      </c>
      <c r="E561" s="115"/>
      <c r="F561" s="19" t="str">
        <f ca="1">IF($B559="","",OFFSET(Zdroj!V$16,'k rozhodnutí'!$A558,0))</f>
        <v/>
      </c>
      <c r="G561" s="23" t="str">
        <f ca="1">IF($B559="","",OFFSET(Zdroj!CC$16,'k rozhodnutí'!$A558,0))</f>
        <v/>
      </c>
      <c r="H561" s="116"/>
      <c r="I561" s="117"/>
      <c r="J561" s="110"/>
      <c r="K561" s="110"/>
      <c r="L561" s="110"/>
      <c r="M561" s="110"/>
      <c r="N561" s="110"/>
      <c r="O561" s="110"/>
      <c r="P561" s="110"/>
    </row>
    <row r="562" spans="1:16" ht="15.75" x14ac:dyDescent="0.25">
      <c r="A562" s="49"/>
      <c r="B562" s="60" t="str">
        <f ca="1">IF(OFFSET(Zdroj!$B$16,A561,0)&gt;0,A564,"")</f>
        <v/>
      </c>
      <c r="C562" s="2" t="str">
        <f ca="1">IF($B562="","",IF(Zdroj!$AS$9="ano",CONCATENATE(OFFSET(Zdroj!C$16,'k rozhodnutí'!$A561,0),"
","Anonymizováno","
",OFFSET(Zdroj!E$16,'k rozhodnutí'!$A561,0),"
",OFFSET(Zdroj!F$16,'k rozhodnutí'!$A561,0)),CONCATENATE(OFFSET(Zdroj!C$16,'k rozhodnutí'!$A561,0),"
",OFFSET(Zdroj!D$16,'k rozhodnutí'!$A561,0),"
",OFFSET(Zdroj!E$16,'k rozhodnutí'!$A561,0),"
",OFFSET(Zdroj!F$16,'k rozhodnutí'!$A561,0))))</f>
        <v/>
      </c>
      <c r="D562" s="11" t="str">
        <f ca="1">IF($B562="","",OFFSET(Zdroj!N$16,'k rozhodnutí'!$A561,0))</f>
        <v/>
      </c>
      <c r="E562" s="115" t="str">
        <f ca="1">IF($B562="","",OFFSET(Zdroj!T$16,'k rozhodnutí'!$A561,0))</f>
        <v/>
      </c>
      <c r="F562" s="19" t="str">
        <f ca="1">IF($B562="","",OFFSET(Zdroj!U$16,'k rozhodnutí'!$A561,0))</f>
        <v/>
      </c>
      <c r="G562" s="114" t="str">
        <f ca="1">IF($B562="","",OFFSET(Zdroj!W$16,'k rozhodnutí'!$A561,0))</f>
        <v/>
      </c>
      <c r="H562" s="116" t="str">
        <f ca="1">IF($B562="","",OFFSET(Zdroj!Y$16,'k rozhodnutí'!$A561,0))</f>
        <v/>
      </c>
      <c r="I562" s="117" t="str">
        <f ca="1">IF(B562="","",'k rozhodnutí detailní'!I562)</f>
        <v/>
      </c>
      <c r="J562" s="110" t="str">
        <f ca="1">IF($B562="","",OFFSET(Zdroj!Z$16,'k rozhodnutí'!$A561,0))</f>
        <v/>
      </c>
      <c r="K562" s="110" t="str">
        <f ca="1">IF($B562="","",OFFSET(Zdroj!AC$16,'k rozhodnutí'!$A561,0))</f>
        <v/>
      </c>
      <c r="L562" s="110" t="str">
        <f ca="1">IF($B562="","",OFFSET(Zdroj!AD$16,'k rozhodnutí'!$A561,0))</f>
        <v/>
      </c>
      <c r="M562" s="110" t="str">
        <f ca="1">IF($B562="","",OFFSET(Zdroj!AE$16,'k rozhodnutí'!$A561,0))</f>
        <v/>
      </c>
      <c r="N562" s="110" t="str">
        <f ca="1">IF($B562="","",OFFSET(Zdroj!AF$16,'k rozhodnutí'!$A561,0))</f>
        <v/>
      </c>
      <c r="O562" s="110" t="str">
        <f ca="1">IF($B562="","",OFFSET(Zdroj!AG$16,'k rozhodnutí'!$A561,0))</f>
        <v/>
      </c>
      <c r="P562" s="110" t="str">
        <f ca="1">IF($B562="","",OFFSET(Zdroj!AH$16,'k rozhodnutí'!$A561,0))</f>
        <v/>
      </c>
    </row>
    <row r="563" spans="1:16" x14ac:dyDescent="0.25">
      <c r="A563" s="49"/>
      <c r="B563" s="113" t="str">
        <f ca="1">IF(OFFSET(Zdroj!$B$16,A561,0)&gt;0,OFFSET(Zdroj!$B$16,A561,0)+0,"")</f>
        <v/>
      </c>
      <c r="C563" s="2" t="str">
        <f ca="1">IF($B562="","",IF(Zdroj!$AS$9="ano",CONCATENATE("Okres:","
",OFFSET(Zdroj!CH$16,'k rozhodnutí'!$A561,0),"
","Právní forma","
",OFFSET(Zdroj!H$16,'k rozhodnutí'!$A561,0),"
",IF(OFFSET(Zdroj!I$16,'k rozhodnutí'!$A561,0)="","","IČO: "),OFFSET(Zdroj!I$16,'k rozhodnutí'!$A561,0),"
","B.Ú. ",IF(OFFSET(Zdroj!J$16,'k rozhodnutí'!$A561,0)="","","Anonymizováno")),CONCATENATE("Okres:","
",OFFSET(Zdroj!CH$16,'k rozhodnutí'!$A561,0),"
","Právní forma","
",OFFSET(Zdroj!H$16,'k rozhodnutí'!$A561,0),"
",IF(OFFSET(Zdroj!I$16,'k rozhodnutí'!$A561,0)="","","IČO: "),OFFSET(Zdroj!I$16,'k rozhodnutí'!$A561,0),"
","B.Ú. ",OFFSET(Zdroj!J$16,'k rozhodnutí'!$A561,0))))</f>
        <v/>
      </c>
      <c r="D563" s="3" t="str">
        <f ca="1">IF($B562="","",OFFSET(Zdroj!O$16,'k rozhodnutí'!$A561,0))</f>
        <v/>
      </c>
      <c r="E563" s="115"/>
      <c r="F563" s="18"/>
      <c r="G563" s="114"/>
      <c r="H563" s="116"/>
      <c r="I563" s="117"/>
      <c r="J563" s="110"/>
      <c r="K563" s="110"/>
      <c r="L563" s="110"/>
      <c r="M563" s="110"/>
      <c r="N563" s="110"/>
      <c r="O563" s="110"/>
      <c r="P563" s="110"/>
    </row>
    <row r="564" spans="1:16" x14ac:dyDescent="0.25">
      <c r="A564" s="49">
        <f>ROW()/3-1</f>
        <v>187</v>
      </c>
      <c r="B564" s="113"/>
      <c r="C564" s="16" t="str">
        <f ca="1">IF($B562="","",IF(Zdroj!$AS$9="ano",IF(OFFSET(Zdroj!M$16,'k rozhodnutí'!$A561,0)="","","Anonymizováno"),IF(OFFSET(Zdroj!M$16,'k rozhodnutí'!$A561,0)="","",OFFSET(Zdroj!M$16,'k rozhodnutí'!$A561,0))))</f>
        <v/>
      </c>
      <c r="D564" s="3" t="str">
        <f ca="1">IF($B562="","",CONCATENATE("Dotace bude použita na:","
",OFFSET(Zdroj!P$16,'k rozhodnutí'!$A561,0)))</f>
        <v/>
      </c>
      <c r="E564" s="115"/>
      <c r="F564" s="19" t="str">
        <f ca="1">IF($B562="","",OFFSET(Zdroj!V$16,'k rozhodnutí'!$A561,0))</f>
        <v/>
      </c>
      <c r="G564" s="23" t="str">
        <f ca="1">IF($B562="","",OFFSET(Zdroj!CC$16,'k rozhodnutí'!$A561,0))</f>
        <v/>
      </c>
      <c r="H564" s="116"/>
      <c r="I564" s="117"/>
      <c r="J564" s="110"/>
      <c r="K564" s="110"/>
      <c r="L564" s="110"/>
      <c r="M564" s="110"/>
      <c r="N564" s="110"/>
      <c r="O564" s="110"/>
      <c r="P564" s="110"/>
    </row>
    <row r="565" spans="1:16" ht="15.75" x14ac:dyDescent="0.25">
      <c r="A565" s="49"/>
      <c r="B565" s="60" t="str">
        <f ca="1">IF(OFFSET(Zdroj!$B$16,A564,0)&gt;0,A567,"")</f>
        <v/>
      </c>
      <c r="C565" s="2" t="str">
        <f ca="1">IF($B565="","",IF(Zdroj!$AS$9="ano",CONCATENATE(OFFSET(Zdroj!C$16,'k rozhodnutí'!$A564,0),"
","Anonymizováno","
",OFFSET(Zdroj!E$16,'k rozhodnutí'!$A564,0),"
",OFFSET(Zdroj!F$16,'k rozhodnutí'!$A564,0)),CONCATENATE(OFFSET(Zdroj!C$16,'k rozhodnutí'!$A564,0),"
",OFFSET(Zdroj!D$16,'k rozhodnutí'!$A564,0),"
",OFFSET(Zdroj!E$16,'k rozhodnutí'!$A564,0),"
",OFFSET(Zdroj!F$16,'k rozhodnutí'!$A564,0))))</f>
        <v/>
      </c>
      <c r="D565" s="11" t="str">
        <f ca="1">IF($B565="","",OFFSET(Zdroj!N$16,'k rozhodnutí'!$A564,0))</f>
        <v/>
      </c>
      <c r="E565" s="115" t="str">
        <f ca="1">IF($B565="","",OFFSET(Zdroj!T$16,'k rozhodnutí'!$A564,0))</f>
        <v/>
      </c>
      <c r="F565" s="19" t="str">
        <f ca="1">IF($B565="","",OFFSET(Zdroj!U$16,'k rozhodnutí'!$A564,0))</f>
        <v/>
      </c>
      <c r="G565" s="114" t="str">
        <f ca="1">IF($B565="","",OFFSET(Zdroj!W$16,'k rozhodnutí'!$A564,0))</f>
        <v/>
      </c>
      <c r="H565" s="116" t="str">
        <f ca="1">IF($B565="","",OFFSET(Zdroj!Y$16,'k rozhodnutí'!$A564,0))</f>
        <v/>
      </c>
      <c r="I565" s="117" t="str">
        <f ca="1">IF(B565="","",'k rozhodnutí detailní'!I565)</f>
        <v/>
      </c>
      <c r="J565" s="110" t="str">
        <f ca="1">IF($B565="","",OFFSET(Zdroj!Z$16,'k rozhodnutí'!$A564,0))</f>
        <v/>
      </c>
      <c r="K565" s="110" t="str">
        <f ca="1">IF($B565="","",OFFSET(Zdroj!AC$16,'k rozhodnutí'!$A564,0))</f>
        <v/>
      </c>
      <c r="L565" s="110" t="str">
        <f ca="1">IF($B565="","",OFFSET(Zdroj!AD$16,'k rozhodnutí'!$A564,0))</f>
        <v/>
      </c>
      <c r="M565" s="110" t="str">
        <f ca="1">IF($B565="","",OFFSET(Zdroj!AE$16,'k rozhodnutí'!$A564,0))</f>
        <v/>
      </c>
      <c r="N565" s="110" t="str">
        <f ca="1">IF($B565="","",OFFSET(Zdroj!AF$16,'k rozhodnutí'!$A564,0))</f>
        <v/>
      </c>
      <c r="O565" s="110" t="str">
        <f ca="1">IF($B565="","",OFFSET(Zdroj!AG$16,'k rozhodnutí'!$A564,0))</f>
        <v/>
      </c>
      <c r="P565" s="110" t="str">
        <f ca="1">IF($B565="","",OFFSET(Zdroj!AH$16,'k rozhodnutí'!$A564,0))</f>
        <v/>
      </c>
    </row>
    <row r="566" spans="1:16" x14ac:dyDescent="0.25">
      <c r="A566" s="49"/>
      <c r="B566" s="113" t="str">
        <f ca="1">IF(OFFSET(Zdroj!$B$16,A564,0)&gt;0,OFFSET(Zdroj!$B$16,A564,0)+0,"")</f>
        <v/>
      </c>
      <c r="C566" s="2" t="str">
        <f ca="1">IF($B565="","",IF(Zdroj!$AS$9="ano",CONCATENATE("Okres:","
",OFFSET(Zdroj!CH$16,'k rozhodnutí'!$A564,0),"
","Právní forma","
",OFFSET(Zdroj!H$16,'k rozhodnutí'!$A564,0),"
",IF(OFFSET(Zdroj!I$16,'k rozhodnutí'!$A564,0)="","","IČO: "),OFFSET(Zdroj!I$16,'k rozhodnutí'!$A564,0),"
","B.Ú. ",IF(OFFSET(Zdroj!J$16,'k rozhodnutí'!$A564,0)="","","Anonymizováno")),CONCATENATE("Okres:","
",OFFSET(Zdroj!CH$16,'k rozhodnutí'!$A564,0),"
","Právní forma","
",OFFSET(Zdroj!H$16,'k rozhodnutí'!$A564,0),"
",IF(OFFSET(Zdroj!I$16,'k rozhodnutí'!$A564,0)="","","IČO: "),OFFSET(Zdroj!I$16,'k rozhodnutí'!$A564,0),"
","B.Ú. ",OFFSET(Zdroj!J$16,'k rozhodnutí'!$A564,0))))</f>
        <v/>
      </c>
      <c r="D566" s="3" t="str">
        <f ca="1">IF($B565="","",OFFSET(Zdroj!O$16,'k rozhodnutí'!$A564,0))</f>
        <v/>
      </c>
      <c r="E566" s="115"/>
      <c r="F566" s="18"/>
      <c r="G566" s="114"/>
      <c r="H566" s="116"/>
      <c r="I566" s="117"/>
      <c r="J566" s="110"/>
      <c r="K566" s="110"/>
      <c r="L566" s="110"/>
      <c r="M566" s="110"/>
      <c r="N566" s="110"/>
      <c r="O566" s="110"/>
      <c r="P566" s="110"/>
    </row>
    <row r="567" spans="1:16" x14ac:dyDescent="0.25">
      <c r="A567" s="49">
        <f>ROW()/3-1</f>
        <v>188</v>
      </c>
      <c r="B567" s="113"/>
      <c r="C567" s="16" t="str">
        <f ca="1">IF($B565="","",IF(Zdroj!$AS$9="ano",IF(OFFSET(Zdroj!M$16,'k rozhodnutí'!$A564,0)="","","Anonymizováno"),IF(OFFSET(Zdroj!M$16,'k rozhodnutí'!$A564,0)="","",OFFSET(Zdroj!M$16,'k rozhodnutí'!$A564,0))))</f>
        <v/>
      </c>
      <c r="D567" s="3" t="str">
        <f ca="1">IF($B565="","",CONCATENATE("Dotace bude použita na:","
",OFFSET(Zdroj!P$16,'k rozhodnutí'!$A564,0)))</f>
        <v/>
      </c>
      <c r="E567" s="115"/>
      <c r="F567" s="19" t="str">
        <f ca="1">IF($B565="","",OFFSET(Zdroj!V$16,'k rozhodnutí'!$A564,0))</f>
        <v/>
      </c>
      <c r="G567" s="23" t="str">
        <f ca="1">IF($B565="","",OFFSET(Zdroj!CC$16,'k rozhodnutí'!$A564,0))</f>
        <v/>
      </c>
      <c r="H567" s="116"/>
      <c r="I567" s="117"/>
      <c r="J567" s="110"/>
      <c r="K567" s="110"/>
      <c r="L567" s="110"/>
      <c r="M567" s="110"/>
      <c r="N567" s="110"/>
      <c r="O567" s="110"/>
      <c r="P567" s="110"/>
    </row>
    <row r="568" spans="1:16" ht="15.75" x14ac:dyDescent="0.25">
      <c r="A568" s="49"/>
      <c r="B568" s="60" t="str">
        <f ca="1">IF(OFFSET(Zdroj!$B$16,A567,0)&gt;0,A570,"")</f>
        <v/>
      </c>
      <c r="C568" s="2" t="str">
        <f ca="1">IF($B568="","",IF(Zdroj!$AS$9="ano",CONCATENATE(OFFSET(Zdroj!C$16,'k rozhodnutí'!$A567,0),"
","Anonymizováno","
",OFFSET(Zdroj!E$16,'k rozhodnutí'!$A567,0),"
",OFFSET(Zdroj!F$16,'k rozhodnutí'!$A567,0)),CONCATENATE(OFFSET(Zdroj!C$16,'k rozhodnutí'!$A567,0),"
",OFFSET(Zdroj!D$16,'k rozhodnutí'!$A567,0),"
",OFFSET(Zdroj!E$16,'k rozhodnutí'!$A567,0),"
",OFFSET(Zdroj!F$16,'k rozhodnutí'!$A567,0))))</f>
        <v/>
      </c>
      <c r="D568" s="11" t="str">
        <f ca="1">IF($B568="","",OFFSET(Zdroj!N$16,'k rozhodnutí'!$A567,0))</f>
        <v/>
      </c>
      <c r="E568" s="115" t="str">
        <f ca="1">IF($B568="","",OFFSET(Zdroj!T$16,'k rozhodnutí'!$A567,0))</f>
        <v/>
      </c>
      <c r="F568" s="19" t="str">
        <f ca="1">IF($B568="","",OFFSET(Zdroj!U$16,'k rozhodnutí'!$A567,0))</f>
        <v/>
      </c>
      <c r="G568" s="114" t="str">
        <f ca="1">IF($B568="","",OFFSET(Zdroj!W$16,'k rozhodnutí'!$A567,0))</f>
        <v/>
      </c>
      <c r="H568" s="116" t="str">
        <f ca="1">IF($B568="","",OFFSET(Zdroj!Y$16,'k rozhodnutí'!$A567,0))</f>
        <v/>
      </c>
      <c r="I568" s="117" t="str">
        <f ca="1">IF(B568="","",'k rozhodnutí detailní'!I568)</f>
        <v/>
      </c>
      <c r="J568" s="110" t="str">
        <f ca="1">IF($B568="","",OFFSET(Zdroj!Z$16,'k rozhodnutí'!$A567,0))</f>
        <v/>
      </c>
      <c r="K568" s="110" t="str">
        <f ca="1">IF($B568="","",OFFSET(Zdroj!AC$16,'k rozhodnutí'!$A567,0))</f>
        <v/>
      </c>
      <c r="L568" s="110" t="str">
        <f ca="1">IF($B568="","",OFFSET(Zdroj!AD$16,'k rozhodnutí'!$A567,0))</f>
        <v/>
      </c>
      <c r="M568" s="110" t="str">
        <f ca="1">IF($B568="","",OFFSET(Zdroj!AE$16,'k rozhodnutí'!$A567,0))</f>
        <v/>
      </c>
      <c r="N568" s="110" t="str">
        <f ca="1">IF($B568="","",OFFSET(Zdroj!AF$16,'k rozhodnutí'!$A567,0))</f>
        <v/>
      </c>
      <c r="O568" s="110" t="str">
        <f ca="1">IF($B568="","",OFFSET(Zdroj!AG$16,'k rozhodnutí'!$A567,0))</f>
        <v/>
      </c>
      <c r="P568" s="110" t="str">
        <f ca="1">IF($B568="","",OFFSET(Zdroj!AH$16,'k rozhodnutí'!$A567,0))</f>
        <v/>
      </c>
    </row>
    <row r="569" spans="1:16" x14ac:dyDescent="0.25">
      <c r="A569" s="49"/>
      <c r="B569" s="113" t="str">
        <f ca="1">IF(OFFSET(Zdroj!$B$16,A567,0)&gt;0,OFFSET(Zdroj!$B$16,A567,0)+0,"")</f>
        <v/>
      </c>
      <c r="C569" s="2" t="str">
        <f ca="1">IF($B568="","",IF(Zdroj!$AS$9="ano",CONCATENATE("Okres:","
",OFFSET(Zdroj!CH$16,'k rozhodnutí'!$A567,0),"
","Právní forma","
",OFFSET(Zdroj!H$16,'k rozhodnutí'!$A567,0),"
",IF(OFFSET(Zdroj!I$16,'k rozhodnutí'!$A567,0)="","","IČO: "),OFFSET(Zdroj!I$16,'k rozhodnutí'!$A567,0),"
","B.Ú. ",IF(OFFSET(Zdroj!J$16,'k rozhodnutí'!$A567,0)="","","Anonymizováno")),CONCATENATE("Okres:","
",OFFSET(Zdroj!CH$16,'k rozhodnutí'!$A567,0),"
","Právní forma","
",OFFSET(Zdroj!H$16,'k rozhodnutí'!$A567,0),"
",IF(OFFSET(Zdroj!I$16,'k rozhodnutí'!$A567,0)="","","IČO: "),OFFSET(Zdroj!I$16,'k rozhodnutí'!$A567,0),"
","B.Ú. ",OFFSET(Zdroj!J$16,'k rozhodnutí'!$A567,0))))</f>
        <v/>
      </c>
      <c r="D569" s="3" t="str">
        <f ca="1">IF($B568="","",OFFSET(Zdroj!O$16,'k rozhodnutí'!$A567,0))</f>
        <v/>
      </c>
      <c r="E569" s="115"/>
      <c r="F569" s="18"/>
      <c r="G569" s="114"/>
      <c r="H569" s="116"/>
      <c r="I569" s="117"/>
      <c r="J569" s="110"/>
      <c r="K569" s="110"/>
      <c r="L569" s="110"/>
      <c r="M569" s="110"/>
      <c r="N569" s="110"/>
      <c r="O569" s="110"/>
      <c r="P569" s="110"/>
    </row>
    <row r="570" spans="1:16" x14ac:dyDescent="0.25">
      <c r="A570" s="49">
        <f>ROW()/3-1</f>
        <v>189</v>
      </c>
      <c r="B570" s="113"/>
      <c r="C570" s="16" t="str">
        <f ca="1">IF($B568="","",IF(Zdroj!$AS$9="ano",IF(OFFSET(Zdroj!M$16,'k rozhodnutí'!$A567,0)="","","Anonymizováno"),IF(OFFSET(Zdroj!M$16,'k rozhodnutí'!$A567,0)="","",OFFSET(Zdroj!M$16,'k rozhodnutí'!$A567,0))))</f>
        <v/>
      </c>
      <c r="D570" s="3" t="str">
        <f ca="1">IF($B568="","",CONCATENATE("Dotace bude použita na:","
",OFFSET(Zdroj!P$16,'k rozhodnutí'!$A567,0)))</f>
        <v/>
      </c>
      <c r="E570" s="115"/>
      <c r="F570" s="19" t="str">
        <f ca="1">IF($B568="","",OFFSET(Zdroj!V$16,'k rozhodnutí'!$A567,0))</f>
        <v/>
      </c>
      <c r="G570" s="23" t="str">
        <f ca="1">IF($B568="","",OFFSET(Zdroj!CC$16,'k rozhodnutí'!$A567,0))</f>
        <v/>
      </c>
      <c r="H570" s="116"/>
      <c r="I570" s="117"/>
      <c r="J570" s="110"/>
      <c r="K570" s="110"/>
      <c r="L570" s="110"/>
      <c r="M570" s="110"/>
      <c r="N570" s="110"/>
      <c r="O570" s="110"/>
      <c r="P570" s="110"/>
    </row>
    <row r="571" spans="1:16" ht="15.75" x14ac:dyDescent="0.25">
      <c r="A571" s="49"/>
      <c r="B571" s="60" t="str">
        <f ca="1">IF(OFFSET(Zdroj!$B$16,A570,0)&gt;0,A573,"")</f>
        <v/>
      </c>
      <c r="C571" s="2" t="str">
        <f ca="1">IF($B571="","",IF(Zdroj!$AS$9="ano",CONCATENATE(OFFSET(Zdroj!C$16,'k rozhodnutí'!$A570,0),"
","Anonymizováno","
",OFFSET(Zdroj!E$16,'k rozhodnutí'!$A570,0),"
",OFFSET(Zdroj!F$16,'k rozhodnutí'!$A570,0)),CONCATENATE(OFFSET(Zdroj!C$16,'k rozhodnutí'!$A570,0),"
",OFFSET(Zdroj!D$16,'k rozhodnutí'!$A570,0),"
",OFFSET(Zdroj!E$16,'k rozhodnutí'!$A570,0),"
",OFFSET(Zdroj!F$16,'k rozhodnutí'!$A570,0))))</f>
        <v/>
      </c>
      <c r="D571" s="11" t="str">
        <f ca="1">IF($B571="","",OFFSET(Zdroj!N$16,'k rozhodnutí'!$A570,0))</f>
        <v/>
      </c>
      <c r="E571" s="115" t="str">
        <f ca="1">IF($B571="","",OFFSET(Zdroj!T$16,'k rozhodnutí'!$A570,0))</f>
        <v/>
      </c>
      <c r="F571" s="19" t="str">
        <f ca="1">IF($B571="","",OFFSET(Zdroj!U$16,'k rozhodnutí'!$A570,0))</f>
        <v/>
      </c>
      <c r="G571" s="114" t="str">
        <f ca="1">IF($B571="","",OFFSET(Zdroj!W$16,'k rozhodnutí'!$A570,0))</f>
        <v/>
      </c>
      <c r="H571" s="116" t="str">
        <f ca="1">IF($B571="","",OFFSET(Zdroj!Y$16,'k rozhodnutí'!$A570,0))</f>
        <v/>
      </c>
      <c r="I571" s="117" t="str">
        <f ca="1">IF(B571="","",'k rozhodnutí detailní'!I571)</f>
        <v/>
      </c>
      <c r="J571" s="110" t="str">
        <f ca="1">IF($B571="","",OFFSET(Zdroj!Z$16,'k rozhodnutí'!$A570,0))</f>
        <v/>
      </c>
      <c r="K571" s="110" t="str">
        <f ca="1">IF($B571="","",OFFSET(Zdroj!AC$16,'k rozhodnutí'!$A570,0))</f>
        <v/>
      </c>
      <c r="L571" s="110" t="str">
        <f ca="1">IF($B571="","",OFFSET(Zdroj!AD$16,'k rozhodnutí'!$A570,0))</f>
        <v/>
      </c>
      <c r="M571" s="110" t="str">
        <f ca="1">IF($B571="","",OFFSET(Zdroj!AE$16,'k rozhodnutí'!$A570,0))</f>
        <v/>
      </c>
      <c r="N571" s="110" t="str">
        <f ca="1">IF($B571="","",OFFSET(Zdroj!AF$16,'k rozhodnutí'!$A570,0))</f>
        <v/>
      </c>
      <c r="O571" s="110" t="str">
        <f ca="1">IF($B571="","",OFFSET(Zdroj!AG$16,'k rozhodnutí'!$A570,0))</f>
        <v/>
      </c>
      <c r="P571" s="110" t="str">
        <f ca="1">IF($B571="","",OFFSET(Zdroj!AH$16,'k rozhodnutí'!$A570,0))</f>
        <v/>
      </c>
    </row>
    <row r="572" spans="1:16" x14ac:dyDescent="0.25">
      <c r="A572" s="49"/>
      <c r="B572" s="113" t="str">
        <f ca="1">IF(OFFSET(Zdroj!$B$16,A570,0)&gt;0,OFFSET(Zdroj!$B$16,A570,0)+0,"")</f>
        <v/>
      </c>
      <c r="C572" s="2" t="str">
        <f ca="1">IF($B571="","",IF(Zdroj!$AS$9="ano",CONCATENATE("Okres:","
",OFFSET(Zdroj!CH$16,'k rozhodnutí'!$A570,0),"
","Právní forma","
",OFFSET(Zdroj!H$16,'k rozhodnutí'!$A570,0),"
",IF(OFFSET(Zdroj!I$16,'k rozhodnutí'!$A570,0)="","","IČO: "),OFFSET(Zdroj!I$16,'k rozhodnutí'!$A570,0),"
","B.Ú. ",IF(OFFSET(Zdroj!J$16,'k rozhodnutí'!$A570,0)="","","Anonymizováno")),CONCATENATE("Okres:","
",OFFSET(Zdroj!CH$16,'k rozhodnutí'!$A570,0),"
","Právní forma","
",OFFSET(Zdroj!H$16,'k rozhodnutí'!$A570,0),"
",IF(OFFSET(Zdroj!I$16,'k rozhodnutí'!$A570,0)="","","IČO: "),OFFSET(Zdroj!I$16,'k rozhodnutí'!$A570,0),"
","B.Ú. ",OFFSET(Zdroj!J$16,'k rozhodnutí'!$A570,0))))</f>
        <v/>
      </c>
      <c r="D572" s="3" t="str">
        <f ca="1">IF($B571="","",OFFSET(Zdroj!O$16,'k rozhodnutí'!$A570,0))</f>
        <v/>
      </c>
      <c r="E572" s="115"/>
      <c r="F572" s="18"/>
      <c r="G572" s="114"/>
      <c r="H572" s="116"/>
      <c r="I572" s="117"/>
      <c r="J572" s="110"/>
      <c r="K572" s="110"/>
      <c r="L572" s="110"/>
      <c r="M572" s="110"/>
      <c r="N572" s="110"/>
      <c r="O572" s="110"/>
      <c r="P572" s="110"/>
    </row>
    <row r="573" spans="1:16" x14ac:dyDescent="0.25">
      <c r="A573" s="49">
        <f>ROW()/3-1</f>
        <v>190</v>
      </c>
      <c r="B573" s="113"/>
      <c r="C573" s="16" t="str">
        <f ca="1">IF($B571="","",IF(Zdroj!$AS$9="ano",IF(OFFSET(Zdroj!M$16,'k rozhodnutí'!$A570,0)="","","Anonymizováno"),IF(OFFSET(Zdroj!M$16,'k rozhodnutí'!$A570,0)="","",OFFSET(Zdroj!M$16,'k rozhodnutí'!$A570,0))))</f>
        <v/>
      </c>
      <c r="D573" s="3" t="str">
        <f ca="1">IF($B571="","",CONCATENATE("Dotace bude použita na:","
",OFFSET(Zdroj!P$16,'k rozhodnutí'!$A570,0)))</f>
        <v/>
      </c>
      <c r="E573" s="115"/>
      <c r="F573" s="19" t="str">
        <f ca="1">IF($B571="","",OFFSET(Zdroj!V$16,'k rozhodnutí'!$A570,0))</f>
        <v/>
      </c>
      <c r="G573" s="23" t="str">
        <f ca="1">IF($B571="","",OFFSET(Zdroj!CC$16,'k rozhodnutí'!$A570,0))</f>
        <v/>
      </c>
      <c r="H573" s="116"/>
      <c r="I573" s="117"/>
      <c r="J573" s="110"/>
      <c r="K573" s="110"/>
      <c r="L573" s="110"/>
      <c r="M573" s="110"/>
      <c r="N573" s="110"/>
      <c r="O573" s="110"/>
      <c r="P573" s="110"/>
    </row>
    <row r="574" spans="1:16" ht="15.75" x14ac:dyDescent="0.25">
      <c r="A574" s="49"/>
      <c r="B574" s="60" t="str">
        <f ca="1">IF(OFFSET(Zdroj!$B$16,A573,0)&gt;0,A576,"")</f>
        <v/>
      </c>
      <c r="C574" s="2" t="str">
        <f ca="1">IF($B574="","",IF(Zdroj!$AS$9="ano",CONCATENATE(OFFSET(Zdroj!C$16,'k rozhodnutí'!$A573,0),"
","Anonymizováno","
",OFFSET(Zdroj!E$16,'k rozhodnutí'!$A573,0),"
",OFFSET(Zdroj!F$16,'k rozhodnutí'!$A573,0)),CONCATENATE(OFFSET(Zdroj!C$16,'k rozhodnutí'!$A573,0),"
",OFFSET(Zdroj!D$16,'k rozhodnutí'!$A573,0),"
",OFFSET(Zdroj!E$16,'k rozhodnutí'!$A573,0),"
",OFFSET(Zdroj!F$16,'k rozhodnutí'!$A573,0))))</f>
        <v/>
      </c>
      <c r="D574" s="11" t="str">
        <f ca="1">IF($B574="","",OFFSET(Zdroj!N$16,'k rozhodnutí'!$A573,0))</f>
        <v/>
      </c>
      <c r="E574" s="115" t="str">
        <f ca="1">IF($B574="","",OFFSET(Zdroj!T$16,'k rozhodnutí'!$A573,0))</f>
        <v/>
      </c>
      <c r="F574" s="19" t="str">
        <f ca="1">IF($B574="","",OFFSET(Zdroj!U$16,'k rozhodnutí'!$A573,0))</f>
        <v/>
      </c>
      <c r="G574" s="114" t="str">
        <f ca="1">IF($B574="","",OFFSET(Zdroj!W$16,'k rozhodnutí'!$A573,0))</f>
        <v/>
      </c>
      <c r="H574" s="116" t="str">
        <f ca="1">IF($B574="","",OFFSET(Zdroj!Y$16,'k rozhodnutí'!$A573,0))</f>
        <v/>
      </c>
      <c r="I574" s="117" t="str">
        <f ca="1">IF(B574="","",'k rozhodnutí detailní'!I574)</f>
        <v/>
      </c>
      <c r="J574" s="110" t="str">
        <f ca="1">IF($B574="","",OFFSET(Zdroj!Z$16,'k rozhodnutí'!$A573,0))</f>
        <v/>
      </c>
      <c r="K574" s="110" t="str">
        <f ca="1">IF($B574="","",OFFSET(Zdroj!AC$16,'k rozhodnutí'!$A573,0))</f>
        <v/>
      </c>
      <c r="L574" s="110" t="str">
        <f ca="1">IF($B574="","",OFFSET(Zdroj!AD$16,'k rozhodnutí'!$A573,0))</f>
        <v/>
      </c>
      <c r="M574" s="110" t="str">
        <f ca="1">IF($B574="","",OFFSET(Zdroj!AE$16,'k rozhodnutí'!$A573,0))</f>
        <v/>
      </c>
      <c r="N574" s="110" t="str">
        <f ca="1">IF($B574="","",OFFSET(Zdroj!AF$16,'k rozhodnutí'!$A573,0))</f>
        <v/>
      </c>
      <c r="O574" s="110" t="str">
        <f ca="1">IF($B574="","",OFFSET(Zdroj!AG$16,'k rozhodnutí'!$A573,0))</f>
        <v/>
      </c>
      <c r="P574" s="110" t="str">
        <f ca="1">IF($B574="","",OFFSET(Zdroj!AH$16,'k rozhodnutí'!$A573,0))</f>
        <v/>
      </c>
    </row>
    <row r="575" spans="1:16" x14ac:dyDescent="0.25">
      <c r="A575" s="49"/>
      <c r="B575" s="113" t="str">
        <f ca="1">IF(OFFSET(Zdroj!$B$16,A573,0)&gt;0,OFFSET(Zdroj!$B$16,A573,0)+0,"")</f>
        <v/>
      </c>
      <c r="C575" s="2" t="str">
        <f ca="1">IF($B574="","",IF(Zdroj!$AS$9="ano",CONCATENATE("Okres:","
",OFFSET(Zdroj!CH$16,'k rozhodnutí'!$A573,0),"
","Právní forma","
",OFFSET(Zdroj!H$16,'k rozhodnutí'!$A573,0),"
",IF(OFFSET(Zdroj!I$16,'k rozhodnutí'!$A573,0)="","","IČO: "),OFFSET(Zdroj!I$16,'k rozhodnutí'!$A573,0),"
","B.Ú. ",IF(OFFSET(Zdroj!J$16,'k rozhodnutí'!$A573,0)="","","Anonymizováno")),CONCATENATE("Okres:","
",OFFSET(Zdroj!CH$16,'k rozhodnutí'!$A573,0),"
","Právní forma","
",OFFSET(Zdroj!H$16,'k rozhodnutí'!$A573,0),"
",IF(OFFSET(Zdroj!I$16,'k rozhodnutí'!$A573,0)="","","IČO: "),OFFSET(Zdroj!I$16,'k rozhodnutí'!$A573,0),"
","B.Ú. ",OFFSET(Zdroj!J$16,'k rozhodnutí'!$A573,0))))</f>
        <v/>
      </c>
      <c r="D575" s="3" t="str">
        <f ca="1">IF($B574="","",OFFSET(Zdroj!O$16,'k rozhodnutí'!$A573,0))</f>
        <v/>
      </c>
      <c r="E575" s="115"/>
      <c r="F575" s="18"/>
      <c r="G575" s="114"/>
      <c r="H575" s="116"/>
      <c r="I575" s="117"/>
      <c r="J575" s="110"/>
      <c r="K575" s="110"/>
      <c r="L575" s="110"/>
      <c r="M575" s="110"/>
      <c r="N575" s="110"/>
      <c r="O575" s="110"/>
      <c r="P575" s="110"/>
    </row>
    <row r="576" spans="1:16" x14ac:dyDescent="0.25">
      <c r="A576" s="49">
        <f>ROW()/3-1</f>
        <v>191</v>
      </c>
      <c r="B576" s="113"/>
      <c r="C576" s="16" t="str">
        <f ca="1">IF($B574="","",IF(Zdroj!$AS$9="ano",IF(OFFSET(Zdroj!M$16,'k rozhodnutí'!$A573,0)="","","Anonymizováno"),IF(OFFSET(Zdroj!M$16,'k rozhodnutí'!$A573,0)="","",OFFSET(Zdroj!M$16,'k rozhodnutí'!$A573,0))))</f>
        <v/>
      </c>
      <c r="D576" s="3" t="str">
        <f ca="1">IF($B574="","",CONCATENATE("Dotace bude použita na:","
",OFFSET(Zdroj!P$16,'k rozhodnutí'!$A573,0)))</f>
        <v/>
      </c>
      <c r="E576" s="115"/>
      <c r="F576" s="19" t="str">
        <f ca="1">IF($B574="","",OFFSET(Zdroj!V$16,'k rozhodnutí'!$A573,0))</f>
        <v/>
      </c>
      <c r="G576" s="23" t="str">
        <f ca="1">IF($B574="","",OFFSET(Zdroj!CC$16,'k rozhodnutí'!$A573,0))</f>
        <v/>
      </c>
      <c r="H576" s="116"/>
      <c r="I576" s="117"/>
      <c r="J576" s="110"/>
      <c r="K576" s="110"/>
      <c r="L576" s="110"/>
      <c r="M576" s="110"/>
      <c r="N576" s="110"/>
      <c r="O576" s="110"/>
      <c r="P576" s="110"/>
    </row>
    <row r="577" spans="1:16" ht="15.75" x14ac:dyDescent="0.25">
      <c r="A577" s="49"/>
      <c r="B577" s="60" t="str">
        <f ca="1">IF(OFFSET(Zdroj!$B$16,A576,0)&gt;0,A579,"")</f>
        <v/>
      </c>
      <c r="C577" s="2" t="str">
        <f ca="1">IF($B577="","",IF(Zdroj!$AS$9="ano",CONCATENATE(OFFSET(Zdroj!C$16,'k rozhodnutí'!$A576,0),"
","Anonymizováno","
",OFFSET(Zdroj!E$16,'k rozhodnutí'!$A576,0),"
",OFFSET(Zdroj!F$16,'k rozhodnutí'!$A576,0)),CONCATENATE(OFFSET(Zdroj!C$16,'k rozhodnutí'!$A576,0),"
",OFFSET(Zdroj!D$16,'k rozhodnutí'!$A576,0),"
",OFFSET(Zdroj!E$16,'k rozhodnutí'!$A576,0),"
",OFFSET(Zdroj!F$16,'k rozhodnutí'!$A576,0))))</f>
        <v/>
      </c>
      <c r="D577" s="11" t="str">
        <f ca="1">IF($B577="","",OFFSET(Zdroj!N$16,'k rozhodnutí'!$A576,0))</f>
        <v/>
      </c>
      <c r="E577" s="115" t="str">
        <f ca="1">IF($B577="","",OFFSET(Zdroj!T$16,'k rozhodnutí'!$A576,0))</f>
        <v/>
      </c>
      <c r="F577" s="19" t="str">
        <f ca="1">IF($B577="","",OFFSET(Zdroj!U$16,'k rozhodnutí'!$A576,0))</f>
        <v/>
      </c>
      <c r="G577" s="114" t="str">
        <f ca="1">IF($B577="","",OFFSET(Zdroj!W$16,'k rozhodnutí'!$A576,0))</f>
        <v/>
      </c>
      <c r="H577" s="116" t="str">
        <f ca="1">IF($B577="","",OFFSET(Zdroj!Y$16,'k rozhodnutí'!$A576,0))</f>
        <v/>
      </c>
      <c r="I577" s="117" t="str">
        <f ca="1">IF(B577="","",'k rozhodnutí detailní'!I577)</f>
        <v/>
      </c>
      <c r="J577" s="110" t="str">
        <f ca="1">IF($B577="","",OFFSET(Zdroj!Z$16,'k rozhodnutí'!$A576,0))</f>
        <v/>
      </c>
      <c r="K577" s="110" t="str">
        <f ca="1">IF($B577="","",OFFSET(Zdroj!AC$16,'k rozhodnutí'!$A576,0))</f>
        <v/>
      </c>
      <c r="L577" s="110" t="str">
        <f ca="1">IF($B577="","",OFFSET(Zdroj!AD$16,'k rozhodnutí'!$A576,0))</f>
        <v/>
      </c>
      <c r="M577" s="110" t="str">
        <f ca="1">IF($B577="","",OFFSET(Zdroj!AE$16,'k rozhodnutí'!$A576,0))</f>
        <v/>
      </c>
      <c r="N577" s="110" t="str">
        <f ca="1">IF($B577="","",OFFSET(Zdroj!AF$16,'k rozhodnutí'!$A576,0))</f>
        <v/>
      </c>
      <c r="O577" s="110" t="str">
        <f ca="1">IF($B577="","",OFFSET(Zdroj!AG$16,'k rozhodnutí'!$A576,0))</f>
        <v/>
      </c>
      <c r="P577" s="110" t="str">
        <f ca="1">IF($B577="","",OFFSET(Zdroj!AH$16,'k rozhodnutí'!$A576,0))</f>
        <v/>
      </c>
    </row>
    <row r="578" spans="1:16" x14ac:dyDescent="0.25">
      <c r="A578" s="49"/>
      <c r="B578" s="113" t="str">
        <f ca="1">IF(OFFSET(Zdroj!$B$16,A576,0)&gt;0,OFFSET(Zdroj!$B$16,A576,0)+0,"")</f>
        <v/>
      </c>
      <c r="C578" s="2" t="str">
        <f ca="1">IF($B577="","",IF(Zdroj!$AS$9="ano",CONCATENATE("Okres:","
",OFFSET(Zdroj!CH$16,'k rozhodnutí'!$A576,0),"
","Právní forma","
",OFFSET(Zdroj!H$16,'k rozhodnutí'!$A576,0),"
",IF(OFFSET(Zdroj!I$16,'k rozhodnutí'!$A576,0)="","","IČO: "),OFFSET(Zdroj!I$16,'k rozhodnutí'!$A576,0),"
","B.Ú. ",IF(OFFSET(Zdroj!J$16,'k rozhodnutí'!$A576,0)="","","Anonymizováno")),CONCATENATE("Okres:","
",OFFSET(Zdroj!CH$16,'k rozhodnutí'!$A576,0),"
","Právní forma","
",OFFSET(Zdroj!H$16,'k rozhodnutí'!$A576,0),"
",IF(OFFSET(Zdroj!I$16,'k rozhodnutí'!$A576,0)="","","IČO: "),OFFSET(Zdroj!I$16,'k rozhodnutí'!$A576,0),"
","B.Ú. ",OFFSET(Zdroj!J$16,'k rozhodnutí'!$A576,0))))</f>
        <v/>
      </c>
      <c r="D578" s="3" t="str">
        <f ca="1">IF($B577="","",OFFSET(Zdroj!O$16,'k rozhodnutí'!$A576,0))</f>
        <v/>
      </c>
      <c r="E578" s="115"/>
      <c r="F578" s="18"/>
      <c r="G578" s="114"/>
      <c r="H578" s="116"/>
      <c r="I578" s="117"/>
      <c r="J578" s="110"/>
      <c r="K578" s="110"/>
      <c r="L578" s="110"/>
      <c r="M578" s="110"/>
      <c r="N578" s="110"/>
      <c r="O578" s="110"/>
      <c r="P578" s="110"/>
    </row>
    <row r="579" spans="1:16" x14ac:dyDescent="0.25">
      <c r="A579" s="49">
        <f>ROW()/3-1</f>
        <v>192</v>
      </c>
      <c r="B579" s="113"/>
      <c r="C579" s="16" t="str">
        <f ca="1">IF($B577="","",IF(Zdroj!$AS$9="ano",IF(OFFSET(Zdroj!M$16,'k rozhodnutí'!$A576,0)="","","Anonymizováno"),IF(OFFSET(Zdroj!M$16,'k rozhodnutí'!$A576,0)="","",OFFSET(Zdroj!M$16,'k rozhodnutí'!$A576,0))))</f>
        <v/>
      </c>
      <c r="D579" s="3" t="str">
        <f ca="1">IF($B577="","",CONCATENATE("Dotace bude použita na:","
",OFFSET(Zdroj!P$16,'k rozhodnutí'!$A576,0)))</f>
        <v/>
      </c>
      <c r="E579" s="115"/>
      <c r="F579" s="19" t="str">
        <f ca="1">IF($B577="","",OFFSET(Zdroj!V$16,'k rozhodnutí'!$A576,0))</f>
        <v/>
      </c>
      <c r="G579" s="23" t="str">
        <f ca="1">IF($B577="","",OFFSET(Zdroj!CC$16,'k rozhodnutí'!$A576,0))</f>
        <v/>
      </c>
      <c r="H579" s="116"/>
      <c r="I579" s="117"/>
      <c r="J579" s="110"/>
      <c r="K579" s="110"/>
      <c r="L579" s="110"/>
      <c r="M579" s="110"/>
      <c r="N579" s="110"/>
      <c r="O579" s="110"/>
      <c r="P579" s="110"/>
    </row>
    <row r="580" spans="1:16" ht="15.75" x14ac:dyDescent="0.25">
      <c r="A580" s="49"/>
      <c r="B580" s="60" t="str">
        <f ca="1">IF(OFFSET(Zdroj!$B$16,A579,0)&gt;0,A582,"")</f>
        <v/>
      </c>
      <c r="C580" s="2" t="str">
        <f ca="1">IF($B580="","",IF(Zdroj!$AS$9="ano",CONCATENATE(OFFSET(Zdroj!C$16,'k rozhodnutí'!$A579,0),"
","Anonymizováno","
",OFFSET(Zdroj!E$16,'k rozhodnutí'!$A579,0),"
",OFFSET(Zdroj!F$16,'k rozhodnutí'!$A579,0)),CONCATENATE(OFFSET(Zdroj!C$16,'k rozhodnutí'!$A579,0),"
",OFFSET(Zdroj!D$16,'k rozhodnutí'!$A579,0),"
",OFFSET(Zdroj!E$16,'k rozhodnutí'!$A579,0),"
",OFFSET(Zdroj!F$16,'k rozhodnutí'!$A579,0))))</f>
        <v/>
      </c>
      <c r="D580" s="11" t="str">
        <f ca="1">IF($B580="","",OFFSET(Zdroj!N$16,'k rozhodnutí'!$A579,0))</f>
        <v/>
      </c>
      <c r="E580" s="115" t="str">
        <f ca="1">IF($B580="","",OFFSET(Zdroj!T$16,'k rozhodnutí'!$A579,0))</f>
        <v/>
      </c>
      <c r="F580" s="19" t="str">
        <f ca="1">IF($B580="","",OFFSET(Zdroj!U$16,'k rozhodnutí'!$A579,0))</f>
        <v/>
      </c>
      <c r="G580" s="114" t="str">
        <f ca="1">IF($B580="","",OFFSET(Zdroj!W$16,'k rozhodnutí'!$A579,0))</f>
        <v/>
      </c>
      <c r="H580" s="116" t="str">
        <f ca="1">IF($B580="","",OFFSET(Zdroj!Y$16,'k rozhodnutí'!$A579,0))</f>
        <v/>
      </c>
      <c r="I580" s="117" t="str">
        <f ca="1">IF(B580="","",'k rozhodnutí detailní'!I580)</f>
        <v/>
      </c>
      <c r="J580" s="110" t="str">
        <f ca="1">IF($B580="","",OFFSET(Zdroj!Z$16,'k rozhodnutí'!$A579,0))</f>
        <v/>
      </c>
      <c r="K580" s="110" t="str">
        <f ca="1">IF($B580="","",OFFSET(Zdroj!AC$16,'k rozhodnutí'!$A579,0))</f>
        <v/>
      </c>
      <c r="L580" s="110" t="str">
        <f ca="1">IF($B580="","",OFFSET(Zdroj!AD$16,'k rozhodnutí'!$A579,0))</f>
        <v/>
      </c>
      <c r="M580" s="110" t="str">
        <f ca="1">IF($B580="","",OFFSET(Zdroj!AE$16,'k rozhodnutí'!$A579,0))</f>
        <v/>
      </c>
      <c r="N580" s="110" t="str">
        <f ca="1">IF($B580="","",OFFSET(Zdroj!AF$16,'k rozhodnutí'!$A579,0))</f>
        <v/>
      </c>
      <c r="O580" s="110" t="str">
        <f ca="1">IF($B580="","",OFFSET(Zdroj!AG$16,'k rozhodnutí'!$A579,0))</f>
        <v/>
      </c>
      <c r="P580" s="110" t="str">
        <f ca="1">IF($B580="","",OFFSET(Zdroj!AH$16,'k rozhodnutí'!$A579,0))</f>
        <v/>
      </c>
    </row>
    <row r="581" spans="1:16" x14ac:dyDescent="0.25">
      <c r="A581" s="49"/>
      <c r="B581" s="113" t="str">
        <f ca="1">IF(OFFSET(Zdroj!$B$16,A579,0)&gt;0,OFFSET(Zdroj!$B$16,A579,0)+0,"")</f>
        <v/>
      </c>
      <c r="C581" s="2" t="str">
        <f ca="1">IF($B580="","",IF(Zdroj!$AS$9="ano",CONCATENATE("Okres:","
",OFFSET(Zdroj!CH$16,'k rozhodnutí'!$A579,0),"
","Právní forma","
",OFFSET(Zdroj!H$16,'k rozhodnutí'!$A579,0),"
",IF(OFFSET(Zdroj!I$16,'k rozhodnutí'!$A579,0)="","","IČO: "),OFFSET(Zdroj!I$16,'k rozhodnutí'!$A579,0),"
","B.Ú. ",IF(OFFSET(Zdroj!J$16,'k rozhodnutí'!$A579,0)="","","Anonymizováno")),CONCATENATE("Okres:","
",OFFSET(Zdroj!CH$16,'k rozhodnutí'!$A579,0),"
","Právní forma","
",OFFSET(Zdroj!H$16,'k rozhodnutí'!$A579,0),"
",IF(OFFSET(Zdroj!I$16,'k rozhodnutí'!$A579,0)="","","IČO: "),OFFSET(Zdroj!I$16,'k rozhodnutí'!$A579,0),"
","B.Ú. ",OFFSET(Zdroj!J$16,'k rozhodnutí'!$A579,0))))</f>
        <v/>
      </c>
      <c r="D581" s="3" t="str">
        <f ca="1">IF($B580="","",OFFSET(Zdroj!O$16,'k rozhodnutí'!$A579,0))</f>
        <v/>
      </c>
      <c r="E581" s="115"/>
      <c r="F581" s="18"/>
      <c r="G581" s="114"/>
      <c r="H581" s="116"/>
      <c r="I581" s="117"/>
      <c r="J581" s="110"/>
      <c r="K581" s="110"/>
      <c r="L581" s="110"/>
      <c r="M581" s="110"/>
      <c r="N581" s="110"/>
      <c r="O581" s="110"/>
      <c r="P581" s="110"/>
    </row>
    <row r="582" spans="1:16" x14ac:dyDescent="0.25">
      <c r="A582" s="49">
        <f>ROW()/3-1</f>
        <v>193</v>
      </c>
      <c r="B582" s="113"/>
      <c r="C582" s="16" t="str">
        <f ca="1">IF($B580="","",IF(Zdroj!$AS$9="ano",IF(OFFSET(Zdroj!M$16,'k rozhodnutí'!$A579,0)="","","Anonymizováno"),IF(OFFSET(Zdroj!M$16,'k rozhodnutí'!$A579,0)="","",OFFSET(Zdroj!M$16,'k rozhodnutí'!$A579,0))))</f>
        <v/>
      </c>
      <c r="D582" s="3" t="str">
        <f ca="1">IF($B580="","",CONCATENATE("Dotace bude použita na:","
",OFFSET(Zdroj!P$16,'k rozhodnutí'!$A579,0)))</f>
        <v/>
      </c>
      <c r="E582" s="115"/>
      <c r="F582" s="19" t="str">
        <f ca="1">IF($B580="","",OFFSET(Zdroj!V$16,'k rozhodnutí'!$A579,0))</f>
        <v/>
      </c>
      <c r="G582" s="23" t="str">
        <f ca="1">IF($B580="","",OFFSET(Zdroj!CC$16,'k rozhodnutí'!$A579,0))</f>
        <v/>
      </c>
      <c r="H582" s="116"/>
      <c r="I582" s="117"/>
      <c r="J582" s="110"/>
      <c r="K582" s="110"/>
      <c r="L582" s="110"/>
      <c r="M582" s="110"/>
      <c r="N582" s="110"/>
      <c r="O582" s="110"/>
      <c r="P582" s="110"/>
    </row>
    <row r="583" spans="1:16" ht="15.75" x14ac:dyDescent="0.25">
      <c r="A583" s="49"/>
      <c r="B583" s="60" t="str">
        <f ca="1">IF(OFFSET(Zdroj!$B$16,A582,0)&gt;0,A585,"")</f>
        <v/>
      </c>
      <c r="C583" s="2" t="str">
        <f ca="1">IF($B583="","",IF(Zdroj!$AS$9="ano",CONCATENATE(OFFSET(Zdroj!C$16,'k rozhodnutí'!$A582,0),"
","Anonymizováno","
",OFFSET(Zdroj!E$16,'k rozhodnutí'!$A582,0),"
",OFFSET(Zdroj!F$16,'k rozhodnutí'!$A582,0)),CONCATENATE(OFFSET(Zdroj!C$16,'k rozhodnutí'!$A582,0),"
",OFFSET(Zdroj!D$16,'k rozhodnutí'!$A582,0),"
",OFFSET(Zdroj!E$16,'k rozhodnutí'!$A582,0),"
",OFFSET(Zdroj!F$16,'k rozhodnutí'!$A582,0))))</f>
        <v/>
      </c>
      <c r="D583" s="11" t="str">
        <f ca="1">IF($B583="","",OFFSET(Zdroj!N$16,'k rozhodnutí'!$A582,0))</f>
        <v/>
      </c>
      <c r="E583" s="115" t="str">
        <f ca="1">IF($B583="","",OFFSET(Zdroj!T$16,'k rozhodnutí'!$A582,0))</f>
        <v/>
      </c>
      <c r="F583" s="19" t="str">
        <f ca="1">IF($B583="","",OFFSET(Zdroj!U$16,'k rozhodnutí'!$A582,0))</f>
        <v/>
      </c>
      <c r="G583" s="114" t="str">
        <f ca="1">IF($B583="","",OFFSET(Zdroj!W$16,'k rozhodnutí'!$A582,0))</f>
        <v/>
      </c>
      <c r="H583" s="116" t="str">
        <f ca="1">IF($B583="","",OFFSET(Zdroj!Y$16,'k rozhodnutí'!$A582,0))</f>
        <v/>
      </c>
      <c r="I583" s="117" t="str">
        <f ca="1">IF(B583="","",'k rozhodnutí detailní'!I583)</f>
        <v/>
      </c>
      <c r="J583" s="110" t="str">
        <f ca="1">IF($B583="","",OFFSET(Zdroj!Z$16,'k rozhodnutí'!$A582,0))</f>
        <v/>
      </c>
      <c r="K583" s="110" t="str">
        <f ca="1">IF($B583="","",OFFSET(Zdroj!AC$16,'k rozhodnutí'!$A582,0))</f>
        <v/>
      </c>
      <c r="L583" s="110" t="str">
        <f ca="1">IF($B583="","",OFFSET(Zdroj!AD$16,'k rozhodnutí'!$A582,0))</f>
        <v/>
      </c>
      <c r="M583" s="110" t="str">
        <f ca="1">IF($B583="","",OFFSET(Zdroj!AE$16,'k rozhodnutí'!$A582,0))</f>
        <v/>
      </c>
      <c r="N583" s="110" t="str">
        <f ca="1">IF($B583="","",OFFSET(Zdroj!AF$16,'k rozhodnutí'!$A582,0))</f>
        <v/>
      </c>
      <c r="O583" s="110" t="str">
        <f ca="1">IF($B583="","",OFFSET(Zdroj!AG$16,'k rozhodnutí'!$A582,0))</f>
        <v/>
      </c>
      <c r="P583" s="110" t="str">
        <f ca="1">IF($B583="","",OFFSET(Zdroj!AH$16,'k rozhodnutí'!$A582,0))</f>
        <v/>
      </c>
    </row>
    <row r="584" spans="1:16" x14ac:dyDescent="0.25">
      <c r="A584" s="49"/>
      <c r="B584" s="113" t="str">
        <f ca="1">IF(OFFSET(Zdroj!$B$16,A582,0)&gt;0,OFFSET(Zdroj!$B$16,A582,0)+0,"")</f>
        <v/>
      </c>
      <c r="C584" s="2" t="str">
        <f ca="1">IF($B583="","",IF(Zdroj!$AS$9="ano",CONCATENATE("Okres:","
",OFFSET(Zdroj!CH$16,'k rozhodnutí'!$A582,0),"
","Právní forma","
",OFFSET(Zdroj!H$16,'k rozhodnutí'!$A582,0),"
",IF(OFFSET(Zdroj!I$16,'k rozhodnutí'!$A582,0)="","","IČO: "),OFFSET(Zdroj!I$16,'k rozhodnutí'!$A582,0),"
","B.Ú. ",IF(OFFSET(Zdroj!J$16,'k rozhodnutí'!$A582,0)="","","Anonymizováno")),CONCATENATE("Okres:","
",OFFSET(Zdroj!CH$16,'k rozhodnutí'!$A582,0),"
","Právní forma","
",OFFSET(Zdroj!H$16,'k rozhodnutí'!$A582,0),"
",IF(OFFSET(Zdroj!I$16,'k rozhodnutí'!$A582,0)="","","IČO: "),OFFSET(Zdroj!I$16,'k rozhodnutí'!$A582,0),"
","B.Ú. ",OFFSET(Zdroj!J$16,'k rozhodnutí'!$A582,0))))</f>
        <v/>
      </c>
      <c r="D584" s="3" t="str">
        <f ca="1">IF($B583="","",OFFSET(Zdroj!O$16,'k rozhodnutí'!$A582,0))</f>
        <v/>
      </c>
      <c r="E584" s="115"/>
      <c r="F584" s="18"/>
      <c r="G584" s="114"/>
      <c r="H584" s="116"/>
      <c r="I584" s="117"/>
      <c r="J584" s="110"/>
      <c r="K584" s="110"/>
      <c r="L584" s="110"/>
      <c r="M584" s="110"/>
      <c r="N584" s="110"/>
      <c r="O584" s="110"/>
      <c r="P584" s="110"/>
    </row>
    <row r="585" spans="1:16" x14ac:dyDescent="0.25">
      <c r="A585" s="49">
        <f>ROW()/3-1</f>
        <v>194</v>
      </c>
      <c r="B585" s="113"/>
      <c r="C585" s="16" t="str">
        <f ca="1">IF($B583="","",IF(Zdroj!$AS$9="ano",IF(OFFSET(Zdroj!M$16,'k rozhodnutí'!$A582,0)="","","Anonymizováno"),IF(OFFSET(Zdroj!M$16,'k rozhodnutí'!$A582,0)="","",OFFSET(Zdroj!M$16,'k rozhodnutí'!$A582,0))))</f>
        <v/>
      </c>
      <c r="D585" s="3" t="str">
        <f ca="1">IF($B583="","",CONCATENATE("Dotace bude použita na:","
",OFFSET(Zdroj!P$16,'k rozhodnutí'!$A582,0)))</f>
        <v/>
      </c>
      <c r="E585" s="115"/>
      <c r="F585" s="19" t="str">
        <f ca="1">IF($B583="","",OFFSET(Zdroj!V$16,'k rozhodnutí'!$A582,0))</f>
        <v/>
      </c>
      <c r="G585" s="23" t="str">
        <f ca="1">IF($B583="","",OFFSET(Zdroj!CC$16,'k rozhodnutí'!$A582,0))</f>
        <v/>
      </c>
      <c r="H585" s="116"/>
      <c r="I585" s="117"/>
      <c r="J585" s="110"/>
      <c r="K585" s="110"/>
      <c r="L585" s="110"/>
      <c r="M585" s="110"/>
      <c r="N585" s="110"/>
      <c r="O585" s="110"/>
      <c r="P585" s="110"/>
    </row>
    <row r="586" spans="1:16" ht="15.75" x14ac:dyDescent="0.25">
      <c r="A586" s="49"/>
      <c r="B586" s="60" t="str">
        <f ca="1">IF(OFFSET(Zdroj!$B$16,A585,0)&gt;0,A588,"")</f>
        <v/>
      </c>
      <c r="C586" s="2" t="str">
        <f ca="1">IF($B586="","",IF(Zdroj!$AS$9="ano",CONCATENATE(OFFSET(Zdroj!C$16,'k rozhodnutí'!$A585,0),"
","Anonymizováno","
",OFFSET(Zdroj!E$16,'k rozhodnutí'!$A585,0),"
",OFFSET(Zdroj!F$16,'k rozhodnutí'!$A585,0)),CONCATENATE(OFFSET(Zdroj!C$16,'k rozhodnutí'!$A585,0),"
",OFFSET(Zdroj!D$16,'k rozhodnutí'!$A585,0),"
",OFFSET(Zdroj!E$16,'k rozhodnutí'!$A585,0),"
",OFFSET(Zdroj!F$16,'k rozhodnutí'!$A585,0))))</f>
        <v/>
      </c>
      <c r="D586" s="11" t="str">
        <f ca="1">IF($B586="","",OFFSET(Zdroj!N$16,'k rozhodnutí'!$A585,0))</f>
        <v/>
      </c>
      <c r="E586" s="115" t="str">
        <f ca="1">IF($B586="","",OFFSET(Zdroj!T$16,'k rozhodnutí'!$A585,0))</f>
        <v/>
      </c>
      <c r="F586" s="19" t="str">
        <f ca="1">IF($B586="","",OFFSET(Zdroj!U$16,'k rozhodnutí'!$A585,0))</f>
        <v/>
      </c>
      <c r="G586" s="114" t="str">
        <f ca="1">IF($B586="","",OFFSET(Zdroj!W$16,'k rozhodnutí'!$A585,0))</f>
        <v/>
      </c>
      <c r="H586" s="116" t="str">
        <f ca="1">IF($B586="","",OFFSET(Zdroj!Y$16,'k rozhodnutí'!$A585,0))</f>
        <v/>
      </c>
      <c r="I586" s="117" t="str">
        <f ca="1">IF(B586="","",'k rozhodnutí detailní'!I586)</f>
        <v/>
      </c>
      <c r="J586" s="110" t="str">
        <f ca="1">IF($B586="","",OFFSET(Zdroj!Z$16,'k rozhodnutí'!$A585,0))</f>
        <v/>
      </c>
      <c r="K586" s="110" t="str">
        <f ca="1">IF($B586="","",OFFSET(Zdroj!AC$16,'k rozhodnutí'!$A585,0))</f>
        <v/>
      </c>
      <c r="L586" s="110" t="str">
        <f ca="1">IF($B586="","",OFFSET(Zdroj!AD$16,'k rozhodnutí'!$A585,0))</f>
        <v/>
      </c>
      <c r="M586" s="110" t="str">
        <f ca="1">IF($B586="","",OFFSET(Zdroj!AE$16,'k rozhodnutí'!$A585,0))</f>
        <v/>
      </c>
      <c r="N586" s="110" t="str">
        <f ca="1">IF($B586="","",OFFSET(Zdroj!AF$16,'k rozhodnutí'!$A585,0))</f>
        <v/>
      </c>
      <c r="O586" s="110" t="str">
        <f ca="1">IF($B586="","",OFFSET(Zdroj!AG$16,'k rozhodnutí'!$A585,0))</f>
        <v/>
      </c>
      <c r="P586" s="110" t="str">
        <f ca="1">IF($B586="","",OFFSET(Zdroj!AH$16,'k rozhodnutí'!$A585,0))</f>
        <v/>
      </c>
    </row>
    <row r="587" spans="1:16" x14ac:dyDescent="0.25">
      <c r="A587" s="49"/>
      <c r="B587" s="113" t="str">
        <f ca="1">IF(OFFSET(Zdroj!$B$16,A585,0)&gt;0,OFFSET(Zdroj!$B$16,A585,0)+0,"")</f>
        <v/>
      </c>
      <c r="C587" s="2" t="str">
        <f ca="1">IF($B586="","",IF(Zdroj!$AS$9="ano",CONCATENATE("Okres:","
",OFFSET(Zdroj!CH$16,'k rozhodnutí'!$A585,0),"
","Právní forma","
",OFFSET(Zdroj!H$16,'k rozhodnutí'!$A585,0),"
",IF(OFFSET(Zdroj!I$16,'k rozhodnutí'!$A585,0)="","","IČO: "),OFFSET(Zdroj!I$16,'k rozhodnutí'!$A585,0),"
","B.Ú. ",IF(OFFSET(Zdroj!J$16,'k rozhodnutí'!$A585,0)="","","Anonymizováno")),CONCATENATE("Okres:","
",OFFSET(Zdroj!CH$16,'k rozhodnutí'!$A585,0),"
","Právní forma","
",OFFSET(Zdroj!H$16,'k rozhodnutí'!$A585,0),"
",IF(OFFSET(Zdroj!I$16,'k rozhodnutí'!$A585,0)="","","IČO: "),OFFSET(Zdroj!I$16,'k rozhodnutí'!$A585,0),"
","B.Ú. ",OFFSET(Zdroj!J$16,'k rozhodnutí'!$A585,0))))</f>
        <v/>
      </c>
      <c r="D587" s="3" t="str">
        <f ca="1">IF($B586="","",OFFSET(Zdroj!O$16,'k rozhodnutí'!$A585,0))</f>
        <v/>
      </c>
      <c r="E587" s="115"/>
      <c r="F587" s="18"/>
      <c r="G587" s="114"/>
      <c r="H587" s="116"/>
      <c r="I587" s="117"/>
      <c r="J587" s="110"/>
      <c r="K587" s="110"/>
      <c r="L587" s="110"/>
      <c r="M587" s="110"/>
      <c r="N587" s="110"/>
      <c r="O587" s="110"/>
      <c r="P587" s="110"/>
    </row>
    <row r="588" spans="1:16" x14ac:dyDescent="0.25">
      <c r="A588" s="49">
        <f>ROW()/3-1</f>
        <v>195</v>
      </c>
      <c r="B588" s="113"/>
      <c r="C588" s="16" t="str">
        <f ca="1">IF($B586="","",IF(Zdroj!$AS$9="ano",IF(OFFSET(Zdroj!M$16,'k rozhodnutí'!$A585,0)="","","Anonymizováno"),IF(OFFSET(Zdroj!M$16,'k rozhodnutí'!$A585,0)="","",OFFSET(Zdroj!M$16,'k rozhodnutí'!$A585,0))))</f>
        <v/>
      </c>
      <c r="D588" s="3" t="str">
        <f ca="1">IF($B586="","",CONCATENATE("Dotace bude použita na:","
",OFFSET(Zdroj!P$16,'k rozhodnutí'!$A585,0)))</f>
        <v/>
      </c>
      <c r="E588" s="115"/>
      <c r="F588" s="19" t="str">
        <f ca="1">IF($B586="","",OFFSET(Zdroj!V$16,'k rozhodnutí'!$A585,0))</f>
        <v/>
      </c>
      <c r="G588" s="23" t="str">
        <f ca="1">IF($B586="","",OFFSET(Zdroj!CC$16,'k rozhodnutí'!$A585,0))</f>
        <v/>
      </c>
      <c r="H588" s="116"/>
      <c r="I588" s="117"/>
      <c r="J588" s="110"/>
      <c r="K588" s="110"/>
      <c r="L588" s="110"/>
      <c r="M588" s="110"/>
      <c r="N588" s="110"/>
      <c r="O588" s="110"/>
      <c r="P588" s="110"/>
    </row>
    <row r="589" spans="1:16" ht="15.75" x14ac:dyDescent="0.25">
      <c r="A589" s="49"/>
      <c r="B589" s="60" t="str">
        <f ca="1">IF(OFFSET(Zdroj!$B$16,A588,0)&gt;0,A591,"")</f>
        <v/>
      </c>
      <c r="C589" s="2" t="str">
        <f ca="1">IF($B589="","",IF(Zdroj!$AS$9="ano",CONCATENATE(OFFSET(Zdroj!C$16,'k rozhodnutí'!$A588,0),"
","Anonymizováno","
",OFFSET(Zdroj!E$16,'k rozhodnutí'!$A588,0),"
",OFFSET(Zdroj!F$16,'k rozhodnutí'!$A588,0)),CONCATENATE(OFFSET(Zdroj!C$16,'k rozhodnutí'!$A588,0),"
",OFFSET(Zdroj!D$16,'k rozhodnutí'!$A588,0),"
",OFFSET(Zdroj!E$16,'k rozhodnutí'!$A588,0),"
",OFFSET(Zdroj!F$16,'k rozhodnutí'!$A588,0))))</f>
        <v/>
      </c>
      <c r="D589" s="11" t="str">
        <f ca="1">IF($B589="","",OFFSET(Zdroj!N$16,'k rozhodnutí'!$A588,0))</f>
        <v/>
      </c>
      <c r="E589" s="115" t="str">
        <f ca="1">IF($B589="","",OFFSET(Zdroj!T$16,'k rozhodnutí'!$A588,0))</f>
        <v/>
      </c>
      <c r="F589" s="19" t="str">
        <f ca="1">IF($B589="","",OFFSET(Zdroj!U$16,'k rozhodnutí'!$A588,0))</f>
        <v/>
      </c>
      <c r="G589" s="114" t="str">
        <f ca="1">IF($B589="","",OFFSET(Zdroj!W$16,'k rozhodnutí'!$A588,0))</f>
        <v/>
      </c>
      <c r="H589" s="116" t="str">
        <f ca="1">IF($B589="","",OFFSET(Zdroj!Y$16,'k rozhodnutí'!$A588,0))</f>
        <v/>
      </c>
      <c r="I589" s="117" t="str">
        <f ca="1">IF(B589="","",'k rozhodnutí detailní'!I589)</f>
        <v/>
      </c>
      <c r="J589" s="110" t="str">
        <f ca="1">IF($B589="","",OFFSET(Zdroj!Z$16,'k rozhodnutí'!$A588,0))</f>
        <v/>
      </c>
      <c r="K589" s="110" t="str">
        <f ca="1">IF($B589="","",OFFSET(Zdroj!AC$16,'k rozhodnutí'!$A588,0))</f>
        <v/>
      </c>
      <c r="L589" s="110" t="str">
        <f ca="1">IF($B589="","",OFFSET(Zdroj!AD$16,'k rozhodnutí'!$A588,0))</f>
        <v/>
      </c>
      <c r="M589" s="110" t="str">
        <f ca="1">IF($B589="","",OFFSET(Zdroj!AE$16,'k rozhodnutí'!$A588,0))</f>
        <v/>
      </c>
      <c r="N589" s="110" t="str">
        <f ca="1">IF($B589="","",OFFSET(Zdroj!AF$16,'k rozhodnutí'!$A588,0))</f>
        <v/>
      </c>
      <c r="O589" s="110" t="str">
        <f ca="1">IF($B589="","",OFFSET(Zdroj!AG$16,'k rozhodnutí'!$A588,0))</f>
        <v/>
      </c>
      <c r="P589" s="110" t="str">
        <f ca="1">IF($B589="","",OFFSET(Zdroj!AH$16,'k rozhodnutí'!$A588,0))</f>
        <v/>
      </c>
    </row>
    <row r="590" spans="1:16" x14ac:dyDescent="0.25">
      <c r="A590" s="49"/>
      <c r="B590" s="113" t="str">
        <f ca="1">IF(OFFSET(Zdroj!$B$16,A588,0)&gt;0,OFFSET(Zdroj!$B$16,A588,0)+0,"")</f>
        <v/>
      </c>
      <c r="C590" s="2" t="str">
        <f ca="1">IF($B589="","",IF(Zdroj!$AS$9="ano",CONCATENATE("Okres:","
",OFFSET(Zdroj!CH$16,'k rozhodnutí'!$A588,0),"
","Právní forma","
",OFFSET(Zdroj!H$16,'k rozhodnutí'!$A588,0),"
",IF(OFFSET(Zdroj!I$16,'k rozhodnutí'!$A588,0)="","","IČO: "),OFFSET(Zdroj!I$16,'k rozhodnutí'!$A588,0),"
","B.Ú. ",IF(OFFSET(Zdroj!J$16,'k rozhodnutí'!$A588,0)="","","Anonymizováno")),CONCATENATE("Okres:","
",OFFSET(Zdroj!CH$16,'k rozhodnutí'!$A588,0),"
","Právní forma","
",OFFSET(Zdroj!H$16,'k rozhodnutí'!$A588,0),"
",IF(OFFSET(Zdroj!I$16,'k rozhodnutí'!$A588,0)="","","IČO: "),OFFSET(Zdroj!I$16,'k rozhodnutí'!$A588,0),"
","B.Ú. ",OFFSET(Zdroj!J$16,'k rozhodnutí'!$A588,0))))</f>
        <v/>
      </c>
      <c r="D590" s="3" t="str">
        <f ca="1">IF($B589="","",OFFSET(Zdroj!O$16,'k rozhodnutí'!$A588,0))</f>
        <v/>
      </c>
      <c r="E590" s="115"/>
      <c r="F590" s="18"/>
      <c r="G590" s="114"/>
      <c r="H590" s="116"/>
      <c r="I590" s="117"/>
      <c r="J590" s="110"/>
      <c r="K590" s="110"/>
      <c r="L590" s="110"/>
      <c r="M590" s="110"/>
      <c r="N590" s="110"/>
      <c r="O590" s="110"/>
      <c r="P590" s="110"/>
    </row>
    <row r="591" spans="1:16" x14ac:dyDescent="0.25">
      <c r="A591" s="49">
        <f>ROW()/3-1</f>
        <v>196</v>
      </c>
      <c r="B591" s="113"/>
      <c r="C591" s="16" t="str">
        <f ca="1">IF($B589="","",IF(Zdroj!$AS$9="ano",IF(OFFSET(Zdroj!M$16,'k rozhodnutí'!$A588,0)="","","Anonymizováno"),IF(OFFSET(Zdroj!M$16,'k rozhodnutí'!$A588,0)="","",OFFSET(Zdroj!M$16,'k rozhodnutí'!$A588,0))))</f>
        <v/>
      </c>
      <c r="D591" s="3" t="str">
        <f ca="1">IF($B589="","",CONCATENATE("Dotace bude použita na:","
",OFFSET(Zdroj!P$16,'k rozhodnutí'!$A588,0)))</f>
        <v/>
      </c>
      <c r="E591" s="115"/>
      <c r="F591" s="19" t="str">
        <f ca="1">IF($B589="","",OFFSET(Zdroj!V$16,'k rozhodnutí'!$A588,0))</f>
        <v/>
      </c>
      <c r="G591" s="23" t="str">
        <f ca="1">IF($B589="","",OFFSET(Zdroj!CC$16,'k rozhodnutí'!$A588,0))</f>
        <v/>
      </c>
      <c r="H591" s="116"/>
      <c r="I591" s="117"/>
      <c r="J591" s="110"/>
      <c r="K591" s="110"/>
      <c r="L591" s="110"/>
      <c r="M591" s="110"/>
      <c r="N591" s="110"/>
      <c r="O591" s="110"/>
      <c r="P591" s="110"/>
    </row>
    <row r="592" spans="1:16" ht="15.75" x14ac:dyDescent="0.25">
      <c r="A592" s="49"/>
      <c r="B592" s="60" t="str">
        <f ca="1">IF(OFFSET(Zdroj!$B$16,A591,0)&gt;0,A594,"")</f>
        <v/>
      </c>
      <c r="C592" s="2" t="str">
        <f ca="1">IF($B592="","",IF(Zdroj!$AS$9="ano",CONCATENATE(OFFSET(Zdroj!C$16,'k rozhodnutí'!$A591,0),"
","Anonymizováno","
",OFFSET(Zdroj!E$16,'k rozhodnutí'!$A591,0),"
",OFFSET(Zdroj!F$16,'k rozhodnutí'!$A591,0)),CONCATENATE(OFFSET(Zdroj!C$16,'k rozhodnutí'!$A591,0),"
",OFFSET(Zdroj!D$16,'k rozhodnutí'!$A591,0),"
",OFFSET(Zdroj!E$16,'k rozhodnutí'!$A591,0),"
",OFFSET(Zdroj!F$16,'k rozhodnutí'!$A591,0))))</f>
        <v/>
      </c>
      <c r="D592" s="11" t="str">
        <f ca="1">IF($B592="","",OFFSET(Zdroj!N$16,'k rozhodnutí'!$A591,0))</f>
        <v/>
      </c>
      <c r="E592" s="115" t="str">
        <f ca="1">IF($B592="","",OFFSET(Zdroj!T$16,'k rozhodnutí'!$A591,0))</f>
        <v/>
      </c>
      <c r="F592" s="19" t="str">
        <f ca="1">IF($B592="","",OFFSET(Zdroj!U$16,'k rozhodnutí'!$A591,0))</f>
        <v/>
      </c>
      <c r="G592" s="114" t="str">
        <f ca="1">IF($B592="","",OFFSET(Zdroj!W$16,'k rozhodnutí'!$A591,0))</f>
        <v/>
      </c>
      <c r="H592" s="116" t="str">
        <f ca="1">IF($B592="","",OFFSET(Zdroj!Y$16,'k rozhodnutí'!$A591,0))</f>
        <v/>
      </c>
      <c r="I592" s="117" t="str">
        <f ca="1">IF(B592="","",'k rozhodnutí detailní'!I592)</f>
        <v/>
      </c>
      <c r="J592" s="110" t="str">
        <f ca="1">IF($B592="","",OFFSET(Zdroj!Z$16,'k rozhodnutí'!$A591,0))</f>
        <v/>
      </c>
      <c r="K592" s="110" t="str">
        <f ca="1">IF($B592="","",OFFSET(Zdroj!AC$16,'k rozhodnutí'!$A591,0))</f>
        <v/>
      </c>
      <c r="L592" s="110" t="str">
        <f ca="1">IF($B592="","",OFFSET(Zdroj!AD$16,'k rozhodnutí'!$A591,0))</f>
        <v/>
      </c>
      <c r="M592" s="110" t="str">
        <f ca="1">IF($B592="","",OFFSET(Zdroj!AE$16,'k rozhodnutí'!$A591,0))</f>
        <v/>
      </c>
      <c r="N592" s="110" t="str">
        <f ca="1">IF($B592="","",OFFSET(Zdroj!AF$16,'k rozhodnutí'!$A591,0))</f>
        <v/>
      </c>
      <c r="O592" s="110" t="str">
        <f ca="1">IF($B592="","",OFFSET(Zdroj!AG$16,'k rozhodnutí'!$A591,0))</f>
        <v/>
      </c>
      <c r="P592" s="110" t="str">
        <f ca="1">IF($B592="","",OFFSET(Zdroj!AH$16,'k rozhodnutí'!$A591,0))</f>
        <v/>
      </c>
    </row>
    <row r="593" spans="1:16" x14ac:dyDescent="0.25">
      <c r="A593" s="49"/>
      <c r="B593" s="113" t="str">
        <f ca="1">IF(OFFSET(Zdroj!$B$16,A591,0)&gt;0,OFFSET(Zdroj!$B$16,A591,0)+0,"")</f>
        <v/>
      </c>
      <c r="C593" s="2" t="str">
        <f ca="1">IF($B592="","",IF(Zdroj!$AS$9="ano",CONCATENATE("Okres:","
",OFFSET(Zdroj!CH$16,'k rozhodnutí'!$A591,0),"
","Právní forma","
",OFFSET(Zdroj!H$16,'k rozhodnutí'!$A591,0),"
",IF(OFFSET(Zdroj!I$16,'k rozhodnutí'!$A591,0)="","","IČO: "),OFFSET(Zdroj!I$16,'k rozhodnutí'!$A591,0),"
","B.Ú. ",IF(OFFSET(Zdroj!J$16,'k rozhodnutí'!$A591,0)="","","Anonymizováno")),CONCATENATE("Okres:","
",OFFSET(Zdroj!CH$16,'k rozhodnutí'!$A591,0),"
","Právní forma","
",OFFSET(Zdroj!H$16,'k rozhodnutí'!$A591,0),"
",IF(OFFSET(Zdroj!I$16,'k rozhodnutí'!$A591,0)="","","IČO: "),OFFSET(Zdroj!I$16,'k rozhodnutí'!$A591,0),"
","B.Ú. ",OFFSET(Zdroj!J$16,'k rozhodnutí'!$A591,0))))</f>
        <v/>
      </c>
      <c r="D593" s="3" t="str">
        <f ca="1">IF($B592="","",OFFSET(Zdroj!O$16,'k rozhodnutí'!$A591,0))</f>
        <v/>
      </c>
      <c r="E593" s="115"/>
      <c r="F593" s="18"/>
      <c r="G593" s="114"/>
      <c r="H593" s="116"/>
      <c r="I593" s="117"/>
      <c r="J593" s="110"/>
      <c r="K593" s="110"/>
      <c r="L593" s="110"/>
      <c r="M593" s="110"/>
      <c r="N593" s="110"/>
      <c r="O593" s="110"/>
      <c r="P593" s="110"/>
    </row>
    <row r="594" spans="1:16" x14ac:dyDescent="0.25">
      <c r="A594" s="49">
        <f>ROW()/3-1</f>
        <v>197</v>
      </c>
      <c r="B594" s="113"/>
      <c r="C594" s="16" t="str">
        <f ca="1">IF($B592="","",IF(Zdroj!$AS$9="ano",IF(OFFSET(Zdroj!M$16,'k rozhodnutí'!$A591,0)="","","Anonymizováno"),IF(OFFSET(Zdroj!M$16,'k rozhodnutí'!$A591,0)="","",OFFSET(Zdroj!M$16,'k rozhodnutí'!$A591,0))))</f>
        <v/>
      </c>
      <c r="D594" s="3" t="str">
        <f ca="1">IF($B592="","",CONCATENATE("Dotace bude použita na:","
",OFFSET(Zdroj!P$16,'k rozhodnutí'!$A591,0)))</f>
        <v/>
      </c>
      <c r="E594" s="115"/>
      <c r="F594" s="19" t="str">
        <f ca="1">IF($B592="","",OFFSET(Zdroj!V$16,'k rozhodnutí'!$A591,0))</f>
        <v/>
      </c>
      <c r="G594" s="23" t="str">
        <f ca="1">IF($B592="","",OFFSET(Zdroj!CC$16,'k rozhodnutí'!$A591,0))</f>
        <v/>
      </c>
      <c r="H594" s="116"/>
      <c r="I594" s="117"/>
      <c r="J594" s="110"/>
      <c r="K594" s="110"/>
      <c r="L594" s="110"/>
      <c r="M594" s="110"/>
      <c r="N594" s="110"/>
      <c r="O594" s="110"/>
      <c r="P594" s="110"/>
    </row>
    <row r="595" spans="1:16" ht="15.75" x14ac:dyDescent="0.25">
      <c r="A595" s="49"/>
      <c r="B595" s="60" t="str">
        <f ca="1">IF(OFFSET(Zdroj!$B$16,A594,0)&gt;0,A597,"")</f>
        <v/>
      </c>
      <c r="C595" s="2" t="str">
        <f ca="1">IF($B595="","",IF(Zdroj!$AS$9="ano",CONCATENATE(OFFSET(Zdroj!C$16,'k rozhodnutí'!$A594,0),"
","Anonymizováno","
",OFFSET(Zdroj!E$16,'k rozhodnutí'!$A594,0),"
",OFFSET(Zdroj!F$16,'k rozhodnutí'!$A594,0)),CONCATENATE(OFFSET(Zdroj!C$16,'k rozhodnutí'!$A594,0),"
",OFFSET(Zdroj!D$16,'k rozhodnutí'!$A594,0),"
",OFFSET(Zdroj!E$16,'k rozhodnutí'!$A594,0),"
",OFFSET(Zdroj!F$16,'k rozhodnutí'!$A594,0))))</f>
        <v/>
      </c>
      <c r="D595" s="11" t="str">
        <f ca="1">IF($B595="","",OFFSET(Zdroj!N$16,'k rozhodnutí'!$A594,0))</f>
        <v/>
      </c>
      <c r="E595" s="115" t="str">
        <f ca="1">IF($B595="","",OFFSET(Zdroj!T$16,'k rozhodnutí'!$A594,0))</f>
        <v/>
      </c>
      <c r="F595" s="19" t="str">
        <f ca="1">IF($B595="","",OFFSET(Zdroj!U$16,'k rozhodnutí'!$A594,0))</f>
        <v/>
      </c>
      <c r="G595" s="114" t="str">
        <f ca="1">IF($B595="","",OFFSET(Zdroj!W$16,'k rozhodnutí'!$A594,0))</f>
        <v/>
      </c>
      <c r="H595" s="116" t="str">
        <f ca="1">IF($B595="","",OFFSET(Zdroj!Y$16,'k rozhodnutí'!$A594,0))</f>
        <v/>
      </c>
      <c r="I595" s="117" t="str">
        <f ca="1">IF(B595="","",'k rozhodnutí detailní'!I595)</f>
        <v/>
      </c>
      <c r="J595" s="110" t="str">
        <f ca="1">IF($B595="","",OFFSET(Zdroj!Z$16,'k rozhodnutí'!$A594,0))</f>
        <v/>
      </c>
      <c r="K595" s="110" t="str">
        <f ca="1">IF($B595="","",OFFSET(Zdroj!AC$16,'k rozhodnutí'!$A594,0))</f>
        <v/>
      </c>
      <c r="L595" s="110" t="str">
        <f ca="1">IF($B595="","",OFFSET(Zdroj!AD$16,'k rozhodnutí'!$A594,0))</f>
        <v/>
      </c>
      <c r="M595" s="110" t="str">
        <f ca="1">IF($B595="","",OFFSET(Zdroj!AE$16,'k rozhodnutí'!$A594,0))</f>
        <v/>
      </c>
      <c r="N595" s="110" t="str">
        <f ca="1">IF($B595="","",OFFSET(Zdroj!AF$16,'k rozhodnutí'!$A594,0))</f>
        <v/>
      </c>
      <c r="O595" s="110" t="str">
        <f ca="1">IF($B595="","",OFFSET(Zdroj!AG$16,'k rozhodnutí'!$A594,0))</f>
        <v/>
      </c>
      <c r="P595" s="110" t="str">
        <f ca="1">IF($B595="","",OFFSET(Zdroj!AH$16,'k rozhodnutí'!$A594,0))</f>
        <v/>
      </c>
    </row>
    <row r="596" spans="1:16" x14ac:dyDescent="0.25">
      <c r="A596" s="49"/>
      <c r="B596" s="113" t="str">
        <f ca="1">IF(OFFSET(Zdroj!$B$16,A594,0)&gt;0,OFFSET(Zdroj!$B$16,A594,0)+0,"")</f>
        <v/>
      </c>
      <c r="C596" s="2" t="str">
        <f ca="1">IF($B595="","",IF(Zdroj!$AS$9="ano",CONCATENATE("Okres:","
",OFFSET(Zdroj!CH$16,'k rozhodnutí'!$A594,0),"
","Právní forma","
",OFFSET(Zdroj!H$16,'k rozhodnutí'!$A594,0),"
",IF(OFFSET(Zdroj!I$16,'k rozhodnutí'!$A594,0)="","","IČO: "),OFFSET(Zdroj!I$16,'k rozhodnutí'!$A594,0),"
","B.Ú. ",IF(OFFSET(Zdroj!J$16,'k rozhodnutí'!$A594,0)="","","Anonymizováno")),CONCATENATE("Okres:","
",OFFSET(Zdroj!CH$16,'k rozhodnutí'!$A594,0),"
","Právní forma","
",OFFSET(Zdroj!H$16,'k rozhodnutí'!$A594,0),"
",IF(OFFSET(Zdroj!I$16,'k rozhodnutí'!$A594,0)="","","IČO: "),OFFSET(Zdroj!I$16,'k rozhodnutí'!$A594,0),"
","B.Ú. ",OFFSET(Zdroj!J$16,'k rozhodnutí'!$A594,0))))</f>
        <v/>
      </c>
      <c r="D596" s="3" t="str">
        <f ca="1">IF($B595="","",OFFSET(Zdroj!O$16,'k rozhodnutí'!$A594,0))</f>
        <v/>
      </c>
      <c r="E596" s="115"/>
      <c r="F596" s="18"/>
      <c r="G596" s="114"/>
      <c r="H596" s="116"/>
      <c r="I596" s="117"/>
      <c r="J596" s="110"/>
      <c r="K596" s="110"/>
      <c r="L596" s="110"/>
      <c r="M596" s="110"/>
      <c r="N596" s="110"/>
      <c r="O596" s="110"/>
      <c r="P596" s="110"/>
    </row>
    <row r="597" spans="1:16" x14ac:dyDescent="0.25">
      <c r="A597" s="49">
        <f>ROW()/3-1</f>
        <v>198</v>
      </c>
      <c r="B597" s="113"/>
      <c r="C597" s="16" t="str">
        <f ca="1">IF($B595="","",IF(Zdroj!$AS$9="ano",IF(OFFSET(Zdroj!M$16,'k rozhodnutí'!$A594,0)="","","Anonymizováno"),IF(OFFSET(Zdroj!M$16,'k rozhodnutí'!$A594,0)="","",OFFSET(Zdroj!M$16,'k rozhodnutí'!$A594,0))))</f>
        <v/>
      </c>
      <c r="D597" s="3" t="str">
        <f ca="1">IF($B595="","",CONCATENATE("Dotace bude použita na:","
",OFFSET(Zdroj!P$16,'k rozhodnutí'!$A594,0)))</f>
        <v/>
      </c>
      <c r="E597" s="115"/>
      <c r="F597" s="19" t="str">
        <f ca="1">IF($B595="","",OFFSET(Zdroj!V$16,'k rozhodnutí'!$A594,0))</f>
        <v/>
      </c>
      <c r="G597" s="23" t="str">
        <f ca="1">IF($B595="","",OFFSET(Zdroj!CC$16,'k rozhodnutí'!$A594,0))</f>
        <v/>
      </c>
      <c r="H597" s="116"/>
      <c r="I597" s="117"/>
      <c r="J597" s="110"/>
      <c r="K597" s="110"/>
      <c r="L597" s="110"/>
      <c r="M597" s="110"/>
      <c r="N597" s="110"/>
      <c r="O597" s="110"/>
      <c r="P597" s="110"/>
    </row>
    <row r="598" spans="1:16" ht="15.75" x14ac:dyDescent="0.25">
      <c r="A598" s="49"/>
      <c r="B598" s="60" t="str">
        <f ca="1">IF(OFFSET(Zdroj!$B$16,A597,0)&gt;0,A600,"")</f>
        <v/>
      </c>
      <c r="C598" s="2" t="str">
        <f ca="1">IF($B598="","",IF(Zdroj!$AS$9="ano",CONCATENATE(OFFSET(Zdroj!C$16,'k rozhodnutí'!$A597,0),"
","Anonymizováno","
",OFFSET(Zdroj!E$16,'k rozhodnutí'!$A597,0),"
",OFFSET(Zdroj!F$16,'k rozhodnutí'!$A597,0)),CONCATENATE(OFFSET(Zdroj!C$16,'k rozhodnutí'!$A597,0),"
",OFFSET(Zdroj!D$16,'k rozhodnutí'!$A597,0),"
",OFFSET(Zdroj!E$16,'k rozhodnutí'!$A597,0),"
",OFFSET(Zdroj!F$16,'k rozhodnutí'!$A597,0))))</f>
        <v/>
      </c>
      <c r="D598" s="11" t="str">
        <f ca="1">IF($B598="","",OFFSET(Zdroj!N$16,'k rozhodnutí'!$A597,0))</f>
        <v/>
      </c>
      <c r="E598" s="115" t="str">
        <f ca="1">IF($B598="","",OFFSET(Zdroj!T$16,'k rozhodnutí'!$A597,0))</f>
        <v/>
      </c>
      <c r="F598" s="19" t="str">
        <f ca="1">IF($B598="","",OFFSET(Zdroj!U$16,'k rozhodnutí'!$A597,0))</f>
        <v/>
      </c>
      <c r="G598" s="114" t="str">
        <f ca="1">IF($B598="","",OFFSET(Zdroj!W$16,'k rozhodnutí'!$A597,0))</f>
        <v/>
      </c>
      <c r="H598" s="116" t="str">
        <f ca="1">IF($B598="","",OFFSET(Zdroj!Y$16,'k rozhodnutí'!$A597,0))</f>
        <v/>
      </c>
      <c r="I598" s="117" t="str">
        <f ca="1">IF(B598="","",'k rozhodnutí detailní'!I598)</f>
        <v/>
      </c>
      <c r="J598" s="110" t="str">
        <f ca="1">IF($B598="","",OFFSET(Zdroj!Z$16,'k rozhodnutí'!$A597,0))</f>
        <v/>
      </c>
      <c r="K598" s="110" t="str">
        <f ca="1">IF($B598="","",OFFSET(Zdroj!AC$16,'k rozhodnutí'!$A597,0))</f>
        <v/>
      </c>
      <c r="L598" s="110" t="str">
        <f ca="1">IF($B598="","",OFFSET(Zdroj!AD$16,'k rozhodnutí'!$A597,0))</f>
        <v/>
      </c>
      <c r="M598" s="110" t="str">
        <f ca="1">IF($B598="","",OFFSET(Zdroj!AE$16,'k rozhodnutí'!$A597,0))</f>
        <v/>
      </c>
      <c r="N598" s="110" t="str">
        <f ca="1">IF($B598="","",OFFSET(Zdroj!AF$16,'k rozhodnutí'!$A597,0))</f>
        <v/>
      </c>
      <c r="O598" s="110" t="str">
        <f ca="1">IF($B598="","",OFFSET(Zdroj!AG$16,'k rozhodnutí'!$A597,0))</f>
        <v/>
      </c>
      <c r="P598" s="110" t="str">
        <f ca="1">IF($B598="","",OFFSET(Zdroj!AH$16,'k rozhodnutí'!$A597,0))</f>
        <v/>
      </c>
    </row>
    <row r="599" spans="1:16" x14ac:dyDescent="0.25">
      <c r="A599" s="49"/>
      <c r="B599" s="113" t="str">
        <f ca="1">IF(OFFSET(Zdroj!$B$16,A597,0)&gt;0,OFFSET(Zdroj!$B$16,A597,0)+0,"")</f>
        <v/>
      </c>
      <c r="C599" s="2" t="str">
        <f ca="1">IF($B598="","",IF(Zdroj!$AS$9="ano",CONCATENATE("Okres:","
",OFFSET(Zdroj!CH$16,'k rozhodnutí'!$A597,0),"
","Právní forma","
",OFFSET(Zdroj!H$16,'k rozhodnutí'!$A597,0),"
",IF(OFFSET(Zdroj!I$16,'k rozhodnutí'!$A597,0)="","","IČO: "),OFFSET(Zdroj!I$16,'k rozhodnutí'!$A597,0),"
","B.Ú. ",IF(OFFSET(Zdroj!J$16,'k rozhodnutí'!$A597,0)="","","Anonymizováno")),CONCATENATE("Okres:","
",OFFSET(Zdroj!CH$16,'k rozhodnutí'!$A597,0),"
","Právní forma","
",OFFSET(Zdroj!H$16,'k rozhodnutí'!$A597,0),"
",IF(OFFSET(Zdroj!I$16,'k rozhodnutí'!$A597,0)="","","IČO: "),OFFSET(Zdroj!I$16,'k rozhodnutí'!$A597,0),"
","B.Ú. ",OFFSET(Zdroj!J$16,'k rozhodnutí'!$A597,0))))</f>
        <v/>
      </c>
      <c r="D599" s="3" t="str">
        <f ca="1">IF($B598="","",OFFSET(Zdroj!O$16,'k rozhodnutí'!$A597,0))</f>
        <v/>
      </c>
      <c r="E599" s="115"/>
      <c r="F599" s="18"/>
      <c r="G599" s="114"/>
      <c r="H599" s="116"/>
      <c r="I599" s="117"/>
      <c r="J599" s="110"/>
      <c r="K599" s="110"/>
      <c r="L599" s="110"/>
      <c r="M599" s="110"/>
      <c r="N599" s="110"/>
      <c r="O599" s="110"/>
      <c r="P599" s="110"/>
    </row>
    <row r="600" spans="1:16" x14ac:dyDescent="0.25">
      <c r="A600" s="49">
        <f>ROW()/3-1</f>
        <v>199</v>
      </c>
      <c r="B600" s="113"/>
      <c r="C600" s="16" t="str">
        <f ca="1">IF($B598="","",IF(Zdroj!$AS$9="ano",IF(OFFSET(Zdroj!M$16,'k rozhodnutí'!$A597,0)="","","Anonymizováno"),IF(OFFSET(Zdroj!M$16,'k rozhodnutí'!$A597,0)="","",OFFSET(Zdroj!M$16,'k rozhodnutí'!$A597,0))))</f>
        <v/>
      </c>
      <c r="D600" s="3" t="str">
        <f ca="1">IF($B598="","",CONCATENATE("Dotace bude použita na:","
",OFFSET(Zdroj!P$16,'k rozhodnutí'!$A597,0)))</f>
        <v/>
      </c>
      <c r="E600" s="115"/>
      <c r="F600" s="19" t="str">
        <f ca="1">IF($B598="","",OFFSET(Zdroj!V$16,'k rozhodnutí'!$A597,0))</f>
        <v/>
      </c>
      <c r="G600" s="23" t="str">
        <f ca="1">IF($B598="","",OFFSET(Zdroj!CC$16,'k rozhodnutí'!$A597,0))</f>
        <v/>
      </c>
      <c r="H600" s="116"/>
      <c r="I600" s="117"/>
      <c r="J600" s="110"/>
      <c r="K600" s="110"/>
      <c r="L600" s="110"/>
      <c r="M600" s="110"/>
      <c r="N600" s="110"/>
      <c r="O600" s="110"/>
      <c r="P600" s="110"/>
    </row>
    <row r="601" spans="1:16" ht="15.75" x14ac:dyDescent="0.25">
      <c r="A601" s="49"/>
      <c r="B601" s="60" t="str">
        <f ca="1">IF(OFFSET(Zdroj!$B$16,A600,0)&gt;0,A603,"")</f>
        <v/>
      </c>
      <c r="C601" s="2" t="str">
        <f ca="1">IF($B601="","",IF(Zdroj!$AS$9="ano",CONCATENATE(OFFSET(Zdroj!C$16,'k rozhodnutí'!$A600,0),"
","Anonymizováno","
",OFFSET(Zdroj!E$16,'k rozhodnutí'!$A600,0),"
",OFFSET(Zdroj!F$16,'k rozhodnutí'!$A600,0)),CONCATENATE(OFFSET(Zdroj!C$16,'k rozhodnutí'!$A600,0),"
",OFFSET(Zdroj!D$16,'k rozhodnutí'!$A600,0),"
",OFFSET(Zdroj!E$16,'k rozhodnutí'!$A600,0),"
",OFFSET(Zdroj!F$16,'k rozhodnutí'!$A600,0))))</f>
        <v/>
      </c>
      <c r="D601" s="11" t="str">
        <f ca="1">IF($B601="","",OFFSET(Zdroj!N$16,'k rozhodnutí'!$A600,0))</f>
        <v/>
      </c>
      <c r="E601" s="115" t="str">
        <f ca="1">IF($B601="","",OFFSET(Zdroj!T$16,'k rozhodnutí'!$A600,0))</f>
        <v/>
      </c>
      <c r="F601" s="19" t="str">
        <f ca="1">IF($B601="","",OFFSET(Zdroj!U$16,'k rozhodnutí'!$A600,0))</f>
        <v/>
      </c>
      <c r="G601" s="114" t="str">
        <f ca="1">IF($B601="","",OFFSET(Zdroj!W$16,'k rozhodnutí'!$A600,0))</f>
        <v/>
      </c>
      <c r="H601" s="116" t="str">
        <f ca="1">IF($B601="","",OFFSET(Zdroj!Y$16,'k rozhodnutí'!$A600,0))</f>
        <v/>
      </c>
      <c r="I601" s="117" t="str">
        <f ca="1">IF(B601="","",'k rozhodnutí detailní'!I601)</f>
        <v/>
      </c>
      <c r="J601" s="110" t="str">
        <f ca="1">IF($B601="","",OFFSET(Zdroj!Z$16,'k rozhodnutí'!$A600,0))</f>
        <v/>
      </c>
      <c r="K601" s="110" t="str">
        <f ca="1">IF($B601="","",OFFSET(Zdroj!AC$16,'k rozhodnutí'!$A600,0))</f>
        <v/>
      </c>
      <c r="L601" s="110" t="str">
        <f ca="1">IF($B601="","",OFFSET(Zdroj!AD$16,'k rozhodnutí'!$A600,0))</f>
        <v/>
      </c>
      <c r="M601" s="110" t="str">
        <f ca="1">IF($B601="","",OFFSET(Zdroj!AE$16,'k rozhodnutí'!$A600,0))</f>
        <v/>
      </c>
      <c r="N601" s="110" t="str">
        <f ca="1">IF($B601="","",OFFSET(Zdroj!AF$16,'k rozhodnutí'!$A600,0))</f>
        <v/>
      </c>
      <c r="O601" s="110" t="str">
        <f ca="1">IF($B601="","",OFFSET(Zdroj!AG$16,'k rozhodnutí'!$A600,0))</f>
        <v/>
      </c>
      <c r="P601" s="110" t="str">
        <f ca="1">IF($B601="","",OFFSET(Zdroj!AH$16,'k rozhodnutí'!$A600,0))</f>
        <v/>
      </c>
    </row>
    <row r="602" spans="1:16" x14ac:dyDescent="0.25">
      <c r="A602" s="49"/>
      <c r="B602" s="113" t="str">
        <f ca="1">IF(OFFSET(Zdroj!$B$16,A600,0)&gt;0,OFFSET(Zdroj!$B$16,A600,0)+0,"")</f>
        <v/>
      </c>
      <c r="C602" s="2" t="str">
        <f ca="1">IF($B601="","",IF(Zdroj!$AS$9="ano",CONCATENATE("Okres:","
",OFFSET(Zdroj!CH$16,'k rozhodnutí'!$A600,0),"
","Právní forma","
",OFFSET(Zdroj!H$16,'k rozhodnutí'!$A600,0),"
",IF(OFFSET(Zdroj!I$16,'k rozhodnutí'!$A600,0)="","","IČO: "),OFFSET(Zdroj!I$16,'k rozhodnutí'!$A600,0),"
","B.Ú. ",IF(OFFSET(Zdroj!J$16,'k rozhodnutí'!$A600,0)="","","Anonymizováno")),CONCATENATE("Okres:","
",OFFSET(Zdroj!CH$16,'k rozhodnutí'!$A600,0),"
","Právní forma","
",OFFSET(Zdroj!H$16,'k rozhodnutí'!$A600,0),"
",IF(OFFSET(Zdroj!I$16,'k rozhodnutí'!$A600,0)="","","IČO: "),OFFSET(Zdroj!I$16,'k rozhodnutí'!$A600,0),"
","B.Ú. ",OFFSET(Zdroj!J$16,'k rozhodnutí'!$A600,0))))</f>
        <v/>
      </c>
      <c r="D602" s="3" t="str">
        <f ca="1">IF($B601="","",OFFSET(Zdroj!O$16,'k rozhodnutí'!$A600,0))</f>
        <v/>
      </c>
      <c r="E602" s="115"/>
      <c r="F602" s="18"/>
      <c r="G602" s="114"/>
      <c r="H602" s="116"/>
      <c r="I602" s="117"/>
      <c r="J602" s="110"/>
      <c r="K602" s="110"/>
      <c r="L602" s="110"/>
      <c r="M602" s="110"/>
      <c r="N602" s="110"/>
      <c r="O602" s="110"/>
      <c r="P602" s="110"/>
    </row>
    <row r="603" spans="1:16" x14ac:dyDescent="0.25">
      <c r="A603" s="49">
        <f>ROW()/3-1</f>
        <v>200</v>
      </c>
      <c r="B603" s="113"/>
      <c r="C603" s="16" t="str">
        <f ca="1">IF($B601="","",IF(Zdroj!$AS$9="ano",IF(OFFSET(Zdroj!M$16,'k rozhodnutí'!$A600,0)="","","Anonymizováno"),IF(OFFSET(Zdroj!M$16,'k rozhodnutí'!$A600,0)="","",OFFSET(Zdroj!M$16,'k rozhodnutí'!$A600,0))))</f>
        <v/>
      </c>
      <c r="D603" s="3" t="str">
        <f ca="1">IF($B601="","",CONCATENATE("Dotace bude použita na:","
",OFFSET(Zdroj!P$16,'k rozhodnutí'!$A600,0)))</f>
        <v/>
      </c>
      <c r="E603" s="115"/>
      <c r="F603" s="19" t="str">
        <f ca="1">IF($B601="","",OFFSET(Zdroj!V$16,'k rozhodnutí'!$A600,0))</f>
        <v/>
      </c>
      <c r="G603" s="23" t="str">
        <f ca="1">IF($B601="","",OFFSET(Zdroj!CC$16,'k rozhodnutí'!$A600,0))</f>
        <v/>
      </c>
      <c r="H603" s="116"/>
      <c r="I603" s="117"/>
      <c r="J603" s="110"/>
      <c r="K603" s="110"/>
      <c r="L603" s="110"/>
      <c r="M603" s="110"/>
      <c r="N603" s="110"/>
      <c r="O603" s="110"/>
      <c r="P603" s="110"/>
    </row>
    <row r="604" spans="1:16" ht="15.75" x14ac:dyDescent="0.25">
      <c r="A604" s="49"/>
      <c r="B604" s="60" t="str">
        <f ca="1">IF(OFFSET(Zdroj!$B$16,A603,0)&gt;0,A606,"")</f>
        <v/>
      </c>
      <c r="C604" s="2" t="str">
        <f ca="1">IF($B604="","",IF(Zdroj!$AS$9="ano",CONCATENATE(OFFSET(Zdroj!C$16,'k rozhodnutí'!$A603,0),"
","Anonymizováno","
",OFFSET(Zdroj!E$16,'k rozhodnutí'!$A603,0),"
",OFFSET(Zdroj!F$16,'k rozhodnutí'!$A603,0)),CONCATENATE(OFFSET(Zdroj!C$16,'k rozhodnutí'!$A603,0),"
",OFFSET(Zdroj!D$16,'k rozhodnutí'!$A603,0),"
",OFFSET(Zdroj!E$16,'k rozhodnutí'!$A603,0),"
",OFFSET(Zdroj!F$16,'k rozhodnutí'!$A603,0))))</f>
        <v/>
      </c>
      <c r="D604" s="11" t="str">
        <f ca="1">IF($B604="","",OFFSET(Zdroj!N$16,'k rozhodnutí'!$A603,0))</f>
        <v/>
      </c>
      <c r="E604" s="115" t="str">
        <f ca="1">IF($B604="","",OFFSET(Zdroj!T$16,'k rozhodnutí'!$A603,0))</f>
        <v/>
      </c>
      <c r="F604" s="19" t="str">
        <f ca="1">IF($B604="","",OFFSET(Zdroj!U$16,'k rozhodnutí'!$A603,0))</f>
        <v/>
      </c>
      <c r="G604" s="114" t="str">
        <f ca="1">IF($B604="","",OFFSET(Zdroj!W$16,'k rozhodnutí'!$A603,0))</f>
        <v/>
      </c>
      <c r="H604" s="116" t="str">
        <f ca="1">IF($B604="","",OFFSET(Zdroj!Y$16,'k rozhodnutí'!$A603,0))</f>
        <v/>
      </c>
      <c r="I604" s="117" t="str">
        <f ca="1">IF(B604="","",'k rozhodnutí detailní'!I604)</f>
        <v/>
      </c>
      <c r="J604" s="110" t="str">
        <f ca="1">IF($B604="","",OFFSET(Zdroj!Z$16,'k rozhodnutí'!$A603,0))</f>
        <v/>
      </c>
      <c r="K604" s="110" t="str">
        <f ca="1">IF($B604="","",OFFSET(Zdroj!AC$16,'k rozhodnutí'!$A603,0))</f>
        <v/>
      </c>
      <c r="L604" s="110" t="str">
        <f ca="1">IF($B604="","",OFFSET(Zdroj!AD$16,'k rozhodnutí'!$A603,0))</f>
        <v/>
      </c>
      <c r="M604" s="110" t="str">
        <f ca="1">IF($B604="","",OFFSET(Zdroj!AE$16,'k rozhodnutí'!$A603,0))</f>
        <v/>
      </c>
      <c r="N604" s="110" t="str">
        <f ca="1">IF($B604="","",OFFSET(Zdroj!AF$16,'k rozhodnutí'!$A603,0))</f>
        <v/>
      </c>
      <c r="O604" s="110" t="str">
        <f ca="1">IF($B604="","",OFFSET(Zdroj!AG$16,'k rozhodnutí'!$A603,0))</f>
        <v/>
      </c>
      <c r="P604" s="110" t="str">
        <f ca="1">IF($B604="","",OFFSET(Zdroj!AH$16,'k rozhodnutí'!$A603,0))</f>
        <v/>
      </c>
    </row>
    <row r="605" spans="1:16" x14ac:dyDescent="0.25">
      <c r="A605" s="49"/>
      <c r="B605" s="113" t="str">
        <f ca="1">IF(OFFSET(Zdroj!$B$16,A603,0)&gt;0,OFFSET(Zdroj!$B$16,A603,0)+0,"")</f>
        <v/>
      </c>
      <c r="C605" s="2" t="str">
        <f ca="1">IF($B604="","",IF(Zdroj!$AS$9="ano",CONCATENATE("Okres:","
",OFFSET(Zdroj!CH$16,'k rozhodnutí'!$A603,0),"
","Právní forma","
",OFFSET(Zdroj!H$16,'k rozhodnutí'!$A603,0),"
",IF(OFFSET(Zdroj!I$16,'k rozhodnutí'!$A603,0)="","","IČO: "),OFFSET(Zdroj!I$16,'k rozhodnutí'!$A603,0),"
","B.Ú. ",IF(OFFSET(Zdroj!J$16,'k rozhodnutí'!$A603,0)="","","Anonymizováno")),CONCATENATE("Okres:","
",OFFSET(Zdroj!CH$16,'k rozhodnutí'!$A603,0),"
","Právní forma","
",OFFSET(Zdroj!H$16,'k rozhodnutí'!$A603,0),"
",IF(OFFSET(Zdroj!I$16,'k rozhodnutí'!$A603,0)="","","IČO: "),OFFSET(Zdroj!I$16,'k rozhodnutí'!$A603,0),"
","B.Ú. ",OFFSET(Zdroj!J$16,'k rozhodnutí'!$A603,0))))</f>
        <v/>
      </c>
      <c r="D605" s="3" t="str">
        <f ca="1">IF($B604="","",OFFSET(Zdroj!O$16,'k rozhodnutí'!$A603,0))</f>
        <v/>
      </c>
      <c r="E605" s="115"/>
      <c r="F605" s="18"/>
      <c r="G605" s="114"/>
      <c r="H605" s="116"/>
      <c r="I605" s="117"/>
      <c r="J605" s="110"/>
      <c r="K605" s="110"/>
      <c r="L605" s="110"/>
      <c r="M605" s="110"/>
      <c r="N605" s="110"/>
      <c r="O605" s="110"/>
      <c r="P605" s="110"/>
    </row>
    <row r="606" spans="1:16" x14ac:dyDescent="0.25">
      <c r="A606" s="49">
        <f>ROW()/3-1</f>
        <v>201</v>
      </c>
      <c r="B606" s="113"/>
      <c r="C606" s="16" t="str">
        <f ca="1">IF($B604="","",IF(Zdroj!$AS$9="ano",IF(OFFSET(Zdroj!M$16,'k rozhodnutí'!$A603,0)="","","Anonymizováno"),IF(OFFSET(Zdroj!M$16,'k rozhodnutí'!$A603,0)="","",OFFSET(Zdroj!M$16,'k rozhodnutí'!$A603,0))))</f>
        <v/>
      </c>
      <c r="D606" s="3" t="str">
        <f ca="1">IF($B604="","",CONCATENATE("Dotace bude použita na:","
",OFFSET(Zdroj!P$16,'k rozhodnutí'!$A603,0)))</f>
        <v/>
      </c>
      <c r="E606" s="115"/>
      <c r="F606" s="19" t="str">
        <f ca="1">IF($B604="","",OFFSET(Zdroj!V$16,'k rozhodnutí'!$A603,0))</f>
        <v/>
      </c>
      <c r="G606" s="23" t="str">
        <f ca="1">IF($B604="","",OFFSET(Zdroj!CC$16,'k rozhodnutí'!$A603,0))</f>
        <v/>
      </c>
      <c r="H606" s="116"/>
      <c r="I606" s="117"/>
      <c r="J606" s="110"/>
      <c r="K606" s="110"/>
      <c r="L606" s="110"/>
      <c r="M606" s="110"/>
      <c r="N606" s="110"/>
      <c r="O606" s="110"/>
      <c r="P606" s="110"/>
    </row>
    <row r="607" spans="1:16" ht="15.75" x14ac:dyDescent="0.25">
      <c r="A607" s="49"/>
      <c r="B607" s="60" t="str">
        <f ca="1">IF(OFFSET(Zdroj!$B$16,A606,0)&gt;0,A609,"")</f>
        <v/>
      </c>
      <c r="C607" s="2" t="str">
        <f ca="1">IF($B607="","",IF(Zdroj!$AS$9="ano",CONCATENATE(OFFSET(Zdroj!C$16,'k rozhodnutí'!$A606,0),"
","Anonymizováno","
",OFFSET(Zdroj!E$16,'k rozhodnutí'!$A606,0),"
",OFFSET(Zdroj!F$16,'k rozhodnutí'!$A606,0)),CONCATENATE(OFFSET(Zdroj!C$16,'k rozhodnutí'!$A606,0),"
",OFFSET(Zdroj!D$16,'k rozhodnutí'!$A606,0),"
",OFFSET(Zdroj!E$16,'k rozhodnutí'!$A606,0),"
",OFFSET(Zdroj!F$16,'k rozhodnutí'!$A606,0))))</f>
        <v/>
      </c>
      <c r="D607" s="11" t="str">
        <f ca="1">IF($B607="","",OFFSET(Zdroj!N$16,'k rozhodnutí'!$A606,0))</f>
        <v/>
      </c>
      <c r="E607" s="115" t="str">
        <f ca="1">IF($B607="","",OFFSET(Zdroj!T$16,'k rozhodnutí'!$A606,0))</f>
        <v/>
      </c>
      <c r="F607" s="19" t="str">
        <f ca="1">IF($B607="","",OFFSET(Zdroj!U$16,'k rozhodnutí'!$A606,0))</f>
        <v/>
      </c>
      <c r="G607" s="114" t="str">
        <f ca="1">IF($B607="","",OFFSET(Zdroj!W$16,'k rozhodnutí'!$A606,0))</f>
        <v/>
      </c>
      <c r="H607" s="116" t="str">
        <f ca="1">IF($B607="","",OFFSET(Zdroj!Y$16,'k rozhodnutí'!$A606,0))</f>
        <v/>
      </c>
      <c r="I607" s="117" t="str">
        <f ca="1">IF(B607="","",'k rozhodnutí detailní'!I607)</f>
        <v/>
      </c>
      <c r="J607" s="110" t="str">
        <f ca="1">IF($B607="","",OFFSET(Zdroj!Z$16,'k rozhodnutí'!$A606,0))</f>
        <v/>
      </c>
      <c r="K607" s="110" t="str">
        <f ca="1">IF($B607="","",OFFSET(Zdroj!AC$16,'k rozhodnutí'!$A606,0))</f>
        <v/>
      </c>
      <c r="L607" s="110" t="str">
        <f ca="1">IF($B607="","",OFFSET(Zdroj!AD$16,'k rozhodnutí'!$A606,0))</f>
        <v/>
      </c>
      <c r="M607" s="110" t="str">
        <f ca="1">IF($B607="","",OFFSET(Zdroj!AE$16,'k rozhodnutí'!$A606,0))</f>
        <v/>
      </c>
      <c r="N607" s="110" t="str">
        <f ca="1">IF($B607="","",OFFSET(Zdroj!AF$16,'k rozhodnutí'!$A606,0))</f>
        <v/>
      </c>
      <c r="O607" s="110" t="str">
        <f ca="1">IF($B607="","",OFFSET(Zdroj!AG$16,'k rozhodnutí'!$A606,0))</f>
        <v/>
      </c>
      <c r="P607" s="110" t="str">
        <f ca="1">IF($B607="","",OFFSET(Zdroj!AH$16,'k rozhodnutí'!$A606,0))</f>
        <v/>
      </c>
    </row>
    <row r="608" spans="1:16" x14ac:dyDescent="0.25">
      <c r="A608" s="49"/>
      <c r="B608" s="113" t="str">
        <f ca="1">IF(OFFSET(Zdroj!$B$16,A606,0)&gt;0,OFFSET(Zdroj!$B$16,A606,0)+0,"")</f>
        <v/>
      </c>
      <c r="C608" s="2" t="str">
        <f ca="1">IF($B607="","",IF(Zdroj!$AS$9="ano",CONCATENATE("Okres:","
",OFFSET(Zdroj!CH$16,'k rozhodnutí'!$A606,0),"
","Právní forma","
",OFFSET(Zdroj!H$16,'k rozhodnutí'!$A606,0),"
",IF(OFFSET(Zdroj!I$16,'k rozhodnutí'!$A606,0)="","","IČO: "),OFFSET(Zdroj!I$16,'k rozhodnutí'!$A606,0),"
","B.Ú. ",IF(OFFSET(Zdroj!J$16,'k rozhodnutí'!$A606,0)="","","Anonymizováno")),CONCATENATE("Okres:","
",OFFSET(Zdroj!CH$16,'k rozhodnutí'!$A606,0),"
","Právní forma","
",OFFSET(Zdroj!H$16,'k rozhodnutí'!$A606,0),"
",IF(OFFSET(Zdroj!I$16,'k rozhodnutí'!$A606,0)="","","IČO: "),OFFSET(Zdroj!I$16,'k rozhodnutí'!$A606,0),"
","B.Ú. ",OFFSET(Zdroj!J$16,'k rozhodnutí'!$A606,0))))</f>
        <v/>
      </c>
      <c r="D608" s="3" t="str">
        <f ca="1">IF($B607="","",OFFSET(Zdroj!O$16,'k rozhodnutí'!$A606,0))</f>
        <v/>
      </c>
      <c r="E608" s="115"/>
      <c r="F608" s="18"/>
      <c r="G608" s="114"/>
      <c r="H608" s="116"/>
      <c r="I608" s="117"/>
      <c r="J608" s="110"/>
      <c r="K608" s="110"/>
      <c r="L608" s="110"/>
      <c r="M608" s="110"/>
      <c r="N608" s="110"/>
      <c r="O608" s="110"/>
      <c r="P608" s="110"/>
    </row>
    <row r="609" spans="1:16" x14ac:dyDescent="0.25">
      <c r="A609" s="49">
        <f>ROW()/3-1</f>
        <v>202</v>
      </c>
      <c r="B609" s="113"/>
      <c r="C609" s="16" t="str">
        <f ca="1">IF($B607="","",IF(Zdroj!$AS$9="ano",IF(OFFSET(Zdroj!M$16,'k rozhodnutí'!$A606,0)="","","Anonymizováno"),IF(OFFSET(Zdroj!M$16,'k rozhodnutí'!$A606,0)="","",OFFSET(Zdroj!M$16,'k rozhodnutí'!$A606,0))))</f>
        <v/>
      </c>
      <c r="D609" s="3" t="str">
        <f ca="1">IF($B607="","",CONCATENATE("Dotace bude použita na:","
",OFFSET(Zdroj!P$16,'k rozhodnutí'!$A606,0)))</f>
        <v/>
      </c>
      <c r="E609" s="115"/>
      <c r="F609" s="19" t="str">
        <f ca="1">IF($B607="","",OFFSET(Zdroj!V$16,'k rozhodnutí'!$A606,0))</f>
        <v/>
      </c>
      <c r="G609" s="23" t="str">
        <f ca="1">IF($B607="","",OFFSET(Zdroj!CC$16,'k rozhodnutí'!$A606,0))</f>
        <v/>
      </c>
      <c r="H609" s="116"/>
      <c r="I609" s="117"/>
      <c r="J609" s="110"/>
      <c r="K609" s="110"/>
      <c r="L609" s="110"/>
      <c r="M609" s="110"/>
      <c r="N609" s="110"/>
      <c r="O609" s="110"/>
      <c r="P609" s="110"/>
    </row>
    <row r="610" spans="1:16" ht="15.75" x14ac:dyDescent="0.25">
      <c r="A610" s="49"/>
      <c r="B610" s="60" t="str">
        <f ca="1">IF(OFFSET(Zdroj!$B$16,A609,0)&gt;0,A612,"")</f>
        <v/>
      </c>
      <c r="C610" s="2" t="str">
        <f ca="1">IF($B610="","",IF(Zdroj!$AS$9="ano",CONCATENATE(OFFSET(Zdroj!C$16,'k rozhodnutí'!$A609,0),"
","Anonymizováno","
",OFFSET(Zdroj!E$16,'k rozhodnutí'!$A609,0),"
",OFFSET(Zdroj!F$16,'k rozhodnutí'!$A609,0)),CONCATENATE(OFFSET(Zdroj!C$16,'k rozhodnutí'!$A609,0),"
",OFFSET(Zdroj!D$16,'k rozhodnutí'!$A609,0),"
",OFFSET(Zdroj!E$16,'k rozhodnutí'!$A609,0),"
",OFFSET(Zdroj!F$16,'k rozhodnutí'!$A609,0))))</f>
        <v/>
      </c>
      <c r="D610" s="11" t="str">
        <f ca="1">IF($B610="","",OFFSET(Zdroj!N$16,'k rozhodnutí'!$A609,0))</f>
        <v/>
      </c>
      <c r="E610" s="115" t="str">
        <f ca="1">IF($B610="","",OFFSET(Zdroj!T$16,'k rozhodnutí'!$A609,0))</f>
        <v/>
      </c>
      <c r="F610" s="19" t="str">
        <f ca="1">IF($B610="","",OFFSET(Zdroj!U$16,'k rozhodnutí'!$A609,0))</f>
        <v/>
      </c>
      <c r="G610" s="114" t="str">
        <f ca="1">IF($B610="","",OFFSET(Zdroj!W$16,'k rozhodnutí'!$A609,0))</f>
        <v/>
      </c>
      <c r="H610" s="116" t="str">
        <f ca="1">IF($B610="","",OFFSET(Zdroj!Y$16,'k rozhodnutí'!$A609,0))</f>
        <v/>
      </c>
      <c r="I610" s="117" t="str">
        <f ca="1">IF(B610="","",'k rozhodnutí detailní'!I610)</f>
        <v/>
      </c>
      <c r="J610" s="110" t="str">
        <f ca="1">IF($B610="","",OFFSET(Zdroj!Z$16,'k rozhodnutí'!$A609,0))</f>
        <v/>
      </c>
      <c r="K610" s="110" t="str">
        <f ca="1">IF($B610="","",OFFSET(Zdroj!AC$16,'k rozhodnutí'!$A609,0))</f>
        <v/>
      </c>
      <c r="L610" s="110" t="str">
        <f ca="1">IF($B610="","",OFFSET(Zdroj!AD$16,'k rozhodnutí'!$A609,0))</f>
        <v/>
      </c>
      <c r="M610" s="110" t="str">
        <f ca="1">IF($B610="","",OFFSET(Zdroj!AE$16,'k rozhodnutí'!$A609,0))</f>
        <v/>
      </c>
      <c r="N610" s="110" t="str">
        <f ca="1">IF($B610="","",OFFSET(Zdroj!AF$16,'k rozhodnutí'!$A609,0))</f>
        <v/>
      </c>
      <c r="O610" s="110" t="str">
        <f ca="1">IF($B610="","",OFFSET(Zdroj!AG$16,'k rozhodnutí'!$A609,0))</f>
        <v/>
      </c>
      <c r="P610" s="110" t="str">
        <f ca="1">IF($B610="","",OFFSET(Zdroj!AH$16,'k rozhodnutí'!$A609,0))</f>
        <v/>
      </c>
    </row>
    <row r="611" spans="1:16" x14ac:dyDescent="0.25">
      <c r="A611" s="49"/>
      <c r="B611" s="113" t="str">
        <f ca="1">IF(OFFSET(Zdroj!$B$16,A609,0)&gt;0,OFFSET(Zdroj!$B$16,A609,0)+0,"")</f>
        <v/>
      </c>
      <c r="C611" s="2" t="str">
        <f ca="1">IF($B610="","",IF(Zdroj!$AS$9="ano",CONCATENATE("Okres:","
",OFFSET(Zdroj!CH$16,'k rozhodnutí'!$A609,0),"
","Právní forma","
",OFFSET(Zdroj!H$16,'k rozhodnutí'!$A609,0),"
",IF(OFFSET(Zdroj!I$16,'k rozhodnutí'!$A609,0)="","","IČO: "),OFFSET(Zdroj!I$16,'k rozhodnutí'!$A609,0),"
","B.Ú. ",IF(OFFSET(Zdroj!J$16,'k rozhodnutí'!$A609,0)="","","Anonymizováno")),CONCATENATE("Okres:","
",OFFSET(Zdroj!CH$16,'k rozhodnutí'!$A609,0),"
","Právní forma","
",OFFSET(Zdroj!H$16,'k rozhodnutí'!$A609,0),"
",IF(OFFSET(Zdroj!I$16,'k rozhodnutí'!$A609,0)="","","IČO: "),OFFSET(Zdroj!I$16,'k rozhodnutí'!$A609,0),"
","B.Ú. ",OFFSET(Zdroj!J$16,'k rozhodnutí'!$A609,0))))</f>
        <v/>
      </c>
      <c r="D611" s="3" t="str">
        <f ca="1">IF($B610="","",OFFSET(Zdroj!O$16,'k rozhodnutí'!$A609,0))</f>
        <v/>
      </c>
      <c r="E611" s="115"/>
      <c r="F611" s="18"/>
      <c r="G611" s="114"/>
      <c r="H611" s="116"/>
      <c r="I611" s="117"/>
      <c r="J611" s="110"/>
      <c r="K611" s="110"/>
      <c r="L611" s="110"/>
      <c r="M611" s="110"/>
      <c r="N611" s="110"/>
      <c r="O611" s="110"/>
      <c r="P611" s="110"/>
    </row>
    <row r="612" spans="1:16" x14ac:dyDescent="0.25">
      <c r="A612" s="49">
        <f>ROW()/3-1</f>
        <v>203</v>
      </c>
      <c r="B612" s="113"/>
      <c r="C612" s="16" t="str">
        <f ca="1">IF($B610="","",IF(Zdroj!$AS$9="ano",IF(OFFSET(Zdroj!M$16,'k rozhodnutí'!$A609,0)="","","Anonymizováno"),IF(OFFSET(Zdroj!M$16,'k rozhodnutí'!$A609,0)="","",OFFSET(Zdroj!M$16,'k rozhodnutí'!$A609,0))))</f>
        <v/>
      </c>
      <c r="D612" s="3" t="str">
        <f ca="1">IF($B610="","",CONCATENATE("Dotace bude použita na:","
",OFFSET(Zdroj!P$16,'k rozhodnutí'!$A609,0)))</f>
        <v/>
      </c>
      <c r="E612" s="115"/>
      <c r="F612" s="19" t="str">
        <f ca="1">IF($B610="","",OFFSET(Zdroj!V$16,'k rozhodnutí'!$A609,0))</f>
        <v/>
      </c>
      <c r="G612" s="23" t="str">
        <f ca="1">IF($B610="","",OFFSET(Zdroj!CC$16,'k rozhodnutí'!$A609,0))</f>
        <v/>
      </c>
      <c r="H612" s="116"/>
      <c r="I612" s="117"/>
      <c r="J612" s="110"/>
      <c r="K612" s="110"/>
      <c r="L612" s="110"/>
      <c r="M612" s="110"/>
      <c r="N612" s="110"/>
      <c r="O612" s="110"/>
      <c r="P612" s="110"/>
    </row>
    <row r="613" spans="1:16" ht="15.75" x14ac:dyDescent="0.25">
      <c r="A613" s="49"/>
      <c r="B613" s="60" t="str">
        <f ca="1">IF(OFFSET(Zdroj!$B$16,A612,0)&gt;0,A615,"")</f>
        <v/>
      </c>
      <c r="C613" s="2" t="str">
        <f ca="1">IF($B613="","",IF(Zdroj!$AS$9="ano",CONCATENATE(OFFSET(Zdroj!C$16,'k rozhodnutí'!$A612,0),"
","Anonymizováno","
",OFFSET(Zdroj!E$16,'k rozhodnutí'!$A612,0),"
",OFFSET(Zdroj!F$16,'k rozhodnutí'!$A612,0)),CONCATENATE(OFFSET(Zdroj!C$16,'k rozhodnutí'!$A612,0),"
",OFFSET(Zdroj!D$16,'k rozhodnutí'!$A612,0),"
",OFFSET(Zdroj!E$16,'k rozhodnutí'!$A612,0),"
",OFFSET(Zdroj!F$16,'k rozhodnutí'!$A612,0))))</f>
        <v/>
      </c>
      <c r="D613" s="11" t="str">
        <f ca="1">IF($B613="","",OFFSET(Zdroj!N$16,'k rozhodnutí'!$A612,0))</f>
        <v/>
      </c>
      <c r="E613" s="115" t="str">
        <f ca="1">IF($B613="","",OFFSET(Zdroj!T$16,'k rozhodnutí'!$A612,0))</f>
        <v/>
      </c>
      <c r="F613" s="19" t="str">
        <f ca="1">IF($B613="","",OFFSET(Zdroj!U$16,'k rozhodnutí'!$A612,0))</f>
        <v/>
      </c>
      <c r="G613" s="114" t="str">
        <f ca="1">IF($B613="","",OFFSET(Zdroj!W$16,'k rozhodnutí'!$A612,0))</f>
        <v/>
      </c>
      <c r="H613" s="116" t="str">
        <f ca="1">IF($B613="","",OFFSET(Zdroj!Y$16,'k rozhodnutí'!$A612,0))</f>
        <v/>
      </c>
      <c r="I613" s="117" t="str">
        <f ca="1">IF(B613="","",'k rozhodnutí detailní'!I613)</f>
        <v/>
      </c>
      <c r="J613" s="110" t="str">
        <f ca="1">IF($B613="","",OFFSET(Zdroj!Z$16,'k rozhodnutí'!$A612,0))</f>
        <v/>
      </c>
      <c r="K613" s="110" t="str">
        <f ca="1">IF($B613="","",OFFSET(Zdroj!AC$16,'k rozhodnutí'!$A612,0))</f>
        <v/>
      </c>
      <c r="L613" s="110" t="str">
        <f ca="1">IF($B613="","",OFFSET(Zdroj!AD$16,'k rozhodnutí'!$A612,0))</f>
        <v/>
      </c>
      <c r="M613" s="110" t="str">
        <f ca="1">IF($B613="","",OFFSET(Zdroj!AE$16,'k rozhodnutí'!$A612,0))</f>
        <v/>
      </c>
      <c r="N613" s="110" t="str">
        <f ca="1">IF($B613="","",OFFSET(Zdroj!AF$16,'k rozhodnutí'!$A612,0))</f>
        <v/>
      </c>
      <c r="O613" s="110" t="str">
        <f ca="1">IF($B613="","",OFFSET(Zdroj!AG$16,'k rozhodnutí'!$A612,0))</f>
        <v/>
      </c>
      <c r="P613" s="110" t="str">
        <f ca="1">IF($B613="","",OFFSET(Zdroj!AH$16,'k rozhodnutí'!$A612,0))</f>
        <v/>
      </c>
    </row>
    <row r="614" spans="1:16" x14ac:dyDescent="0.25">
      <c r="A614" s="49"/>
      <c r="B614" s="113" t="str">
        <f ca="1">IF(OFFSET(Zdroj!$B$16,A612,0)&gt;0,OFFSET(Zdroj!$B$16,A612,0)+0,"")</f>
        <v/>
      </c>
      <c r="C614" s="2" t="str">
        <f ca="1">IF($B613="","",IF(Zdroj!$AS$9="ano",CONCATENATE("Okres:","
",OFFSET(Zdroj!CH$16,'k rozhodnutí'!$A612,0),"
","Právní forma","
",OFFSET(Zdroj!H$16,'k rozhodnutí'!$A612,0),"
",IF(OFFSET(Zdroj!I$16,'k rozhodnutí'!$A612,0)="","","IČO: "),OFFSET(Zdroj!I$16,'k rozhodnutí'!$A612,0),"
","B.Ú. ",IF(OFFSET(Zdroj!J$16,'k rozhodnutí'!$A612,0)="","","Anonymizováno")),CONCATENATE("Okres:","
",OFFSET(Zdroj!CH$16,'k rozhodnutí'!$A612,0),"
","Právní forma","
",OFFSET(Zdroj!H$16,'k rozhodnutí'!$A612,0),"
",IF(OFFSET(Zdroj!I$16,'k rozhodnutí'!$A612,0)="","","IČO: "),OFFSET(Zdroj!I$16,'k rozhodnutí'!$A612,0),"
","B.Ú. ",OFFSET(Zdroj!J$16,'k rozhodnutí'!$A612,0))))</f>
        <v/>
      </c>
      <c r="D614" s="3" t="str">
        <f ca="1">IF($B613="","",OFFSET(Zdroj!O$16,'k rozhodnutí'!$A612,0))</f>
        <v/>
      </c>
      <c r="E614" s="115"/>
      <c r="F614" s="18"/>
      <c r="G614" s="114"/>
      <c r="H614" s="116"/>
      <c r="I614" s="117"/>
      <c r="J614" s="110"/>
      <c r="K614" s="110"/>
      <c r="L614" s="110"/>
      <c r="M614" s="110"/>
      <c r="N614" s="110"/>
      <c r="O614" s="110"/>
      <c r="P614" s="110"/>
    </row>
    <row r="615" spans="1:16" x14ac:dyDescent="0.25">
      <c r="A615" s="49">
        <f>ROW()/3-1</f>
        <v>204</v>
      </c>
      <c r="B615" s="113"/>
      <c r="C615" s="16" t="str">
        <f ca="1">IF($B613="","",IF(Zdroj!$AS$9="ano",IF(OFFSET(Zdroj!M$16,'k rozhodnutí'!$A612,0)="","","Anonymizováno"),IF(OFFSET(Zdroj!M$16,'k rozhodnutí'!$A612,0)="","",OFFSET(Zdroj!M$16,'k rozhodnutí'!$A612,0))))</f>
        <v/>
      </c>
      <c r="D615" s="3" t="str">
        <f ca="1">IF($B613="","",CONCATENATE("Dotace bude použita na:","
",OFFSET(Zdroj!P$16,'k rozhodnutí'!$A612,0)))</f>
        <v/>
      </c>
      <c r="E615" s="115"/>
      <c r="F615" s="19" t="str">
        <f ca="1">IF($B613="","",OFFSET(Zdroj!V$16,'k rozhodnutí'!$A612,0))</f>
        <v/>
      </c>
      <c r="G615" s="23" t="str">
        <f ca="1">IF($B613="","",OFFSET(Zdroj!CC$16,'k rozhodnutí'!$A612,0))</f>
        <v/>
      </c>
      <c r="H615" s="116"/>
      <c r="I615" s="117"/>
      <c r="J615" s="110"/>
      <c r="K615" s="110"/>
      <c r="L615" s="110"/>
      <c r="M615" s="110"/>
      <c r="N615" s="110"/>
      <c r="O615" s="110"/>
      <c r="P615" s="110"/>
    </row>
    <row r="616" spans="1:16" ht="15.75" x14ac:dyDescent="0.25">
      <c r="A616" s="49"/>
      <c r="B616" s="60" t="str">
        <f ca="1">IF(OFFSET(Zdroj!$B$16,A615,0)&gt;0,A618,"")</f>
        <v/>
      </c>
      <c r="C616" s="2" t="str">
        <f ca="1">IF($B616="","",IF(Zdroj!$AS$9="ano",CONCATENATE(OFFSET(Zdroj!C$16,'k rozhodnutí'!$A615,0),"
","Anonymizováno","
",OFFSET(Zdroj!E$16,'k rozhodnutí'!$A615,0),"
",OFFSET(Zdroj!F$16,'k rozhodnutí'!$A615,0)),CONCATENATE(OFFSET(Zdroj!C$16,'k rozhodnutí'!$A615,0),"
",OFFSET(Zdroj!D$16,'k rozhodnutí'!$A615,0),"
",OFFSET(Zdroj!E$16,'k rozhodnutí'!$A615,0),"
",OFFSET(Zdroj!F$16,'k rozhodnutí'!$A615,0))))</f>
        <v/>
      </c>
      <c r="D616" s="11" t="str">
        <f ca="1">IF($B616="","",OFFSET(Zdroj!N$16,'k rozhodnutí'!$A615,0))</f>
        <v/>
      </c>
      <c r="E616" s="115" t="str">
        <f ca="1">IF($B616="","",OFFSET(Zdroj!T$16,'k rozhodnutí'!$A615,0))</f>
        <v/>
      </c>
      <c r="F616" s="19" t="str">
        <f ca="1">IF($B616="","",OFFSET(Zdroj!U$16,'k rozhodnutí'!$A615,0))</f>
        <v/>
      </c>
      <c r="G616" s="114" t="str">
        <f ca="1">IF($B616="","",OFFSET(Zdroj!W$16,'k rozhodnutí'!$A615,0))</f>
        <v/>
      </c>
      <c r="H616" s="116" t="str">
        <f ca="1">IF($B616="","",OFFSET(Zdroj!Y$16,'k rozhodnutí'!$A615,0))</f>
        <v/>
      </c>
      <c r="I616" s="117" t="str">
        <f ca="1">IF(B616="","",'k rozhodnutí detailní'!I616)</f>
        <v/>
      </c>
      <c r="J616" s="110" t="str">
        <f ca="1">IF($B616="","",OFFSET(Zdroj!Z$16,'k rozhodnutí'!$A615,0))</f>
        <v/>
      </c>
      <c r="K616" s="110" t="str">
        <f ca="1">IF($B616="","",OFFSET(Zdroj!AC$16,'k rozhodnutí'!$A615,0))</f>
        <v/>
      </c>
      <c r="L616" s="110" t="str">
        <f ca="1">IF($B616="","",OFFSET(Zdroj!AD$16,'k rozhodnutí'!$A615,0))</f>
        <v/>
      </c>
      <c r="M616" s="110" t="str">
        <f ca="1">IF($B616="","",OFFSET(Zdroj!AE$16,'k rozhodnutí'!$A615,0))</f>
        <v/>
      </c>
      <c r="N616" s="110" t="str">
        <f ca="1">IF($B616="","",OFFSET(Zdroj!AF$16,'k rozhodnutí'!$A615,0))</f>
        <v/>
      </c>
      <c r="O616" s="110" t="str">
        <f ca="1">IF($B616="","",OFFSET(Zdroj!AG$16,'k rozhodnutí'!$A615,0))</f>
        <v/>
      </c>
      <c r="P616" s="110" t="str">
        <f ca="1">IF($B616="","",OFFSET(Zdroj!AH$16,'k rozhodnutí'!$A615,0))</f>
        <v/>
      </c>
    </row>
    <row r="617" spans="1:16" x14ac:dyDescent="0.25">
      <c r="A617" s="49"/>
      <c r="B617" s="113" t="str">
        <f ca="1">IF(OFFSET(Zdroj!$B$16,A615,0)&gt;0,OFFSET(Zdroj!$B$16,A615,0)+0,"")</f>
        <v/>
      </c>
      <c r="C617" s="2" t="str">
        <f ca="1">IF($B616="","",IF(Zdroj!$AS$9="ano",CONCATENATE("Okres:","
",OFFSET(Zdroj!CH$16,'k rozhodnutí'!$A615,0),"
","Právní forma","
",OFFSET(Zdroj!H$16,'k rozhodnutí'!$A615,0),"
",IF(OFFSET(Zdroj!I$16,'k rozhodnutí'!$A615,0)="","","IČO: "),OFFSET(Zdroj!I$16,'k rozhodnutí'!$A615,0),"
","B.Ú. ",IF(OFFSET(Zdroj!J$16,'k rozhodnutí'!$A615,0)="","","Anonymizováno")),CONCATENATE("Okres:","
",OFFSET(Zdroj!CH$16,'k rozhodnutí'!$A615,0),"
","Právní forma","
",OFFSET(Zdroj!H$16,'k rozhodnutí'!$A615,0),"
",IF(OFFSET(Zdroj!I$16,'k rozhodnutí'!$A615,0)="","","IČO: "),OFFSET(Zdroj!I$16,'k rozhodnutí'!$A615,0),"
","B.Ú. ",OFFSET(Zdroj!J$16,'k rozhodnutí'!$A615,0))))</f>
        <v/>
      </c>
      <c r="D617" s="3" t="str">
        <f ca="1">IF($B616="","",OFFSET(Zdroj!O$16,'k rozhodnutí'!$A615,0))</f>
        <v/>
      </c>
      <c r="E617" s="115"/>
      <c r="F617" s="18"/>
      <c r="G617" s="114"/>
      <c r="H617" s="116"/>
      <c r="I617" s="117"/>
      <c r="J617" s="110"/>
      <c r="K617" s="110"/>
      <c r="L617" s="110"/>
      <c r="M617" s="110"/>
      <c r="N617" s="110"/>
      <c r="O617" s="110"/>
      <c r="P617" s="110"/>
    </row>
    <row r="618" spans="1:16" x14ac:dyDescent="0.25">
      <c r="A618" s="49">
        <f>ROW()/3-1</f>
        <v>205</v>
      </c>
      <c r="B618" s="113"/>
      <c r="C618" s="16" t="str">
        <f ca="1">IF($B616="","",IF(Zdroj!$AS$9="ano",IF(OFFSET(Zdroj!M$16,'k rozhodnutí'!$A615,0)="","","Anonymizováno"),IF(OFFSET(Zdroj!M$16,'k rozhodnutí'!$A615,0)="","",OFFSET(Zdroj!M$16,'k rozhodnutí'!$A615,0))))</f>
        <v/>
      </c>
      <c r="D618" s="3" t="str">
        <f ca="1">IF($B616="","",CONCATENATE("Dotace bude použita na:","
",OFFSET(Zdroj!P$16,'k rozhodnutí'!$A615,0)))</f>
        <v/>
      </c>
      <c r="E618" s="115"/>
      <c r="F618" s="19" t="str">
        <f ca="1">IF($B616="","",OFFSET(Zdroj!V$16,'k rozhodnutí'!$A615,0))</f>
        <v/>
      </c>
      <c r="G618" s="23" t="str">
        <f ca="1">IF($B616="","",OFFSET(Zdroj!CC$16,'k rozhodnutí'!$A615,0))</f>
        <v/>
      </c>
      <c r="H618" s="116"/>
      <c r="I618" s="117"/>
      <c r="J618" s="110"/>
      <c r="K618" s="110"/>
      <c r="L618" s="110"/>
      <c r="M618" s="110"/>
      <c r="N618" s="110"/>
      <c r="O618" s="110"/>
      <c r="P618" s="110"/>
    </row>
    <row r="619" spans="1:16" ht="15.75" x14ac:dyDescent="0.25">
      <c r="A619" s="49"/>
      <c r="B619" s="60" t="str">
        <f ca="1">IF(OFFSET(Zdroj!$B$16,A618,0)&gt;0,A621,"")</f>
        <v/>
      </c>
      <c r="C619" s="2" t="str">
        <f ca="1">IF($B619="","",IF(Zdroj!$AS$9="ano",CONCATENATE(OFFSET(Zdroj!C$16,'k rozhodnutí'!$A618,0),"
","Anonymizováno","
",OFFSET(Zdroj!E$16,'k rozhodnutí'!$A618,0),"
",OFFSET(Zdroj!F$16,'k rozhodnutí'!$A618,0)),CONCATENATE(OFFSET(Zdroj!C$16,'k rozhodnutí'!$A618,0),"
",OFFSET(Zdroj!D$16,'k rozhodnutí'!$A618,0),"
",OFFSET(Zdroj!E$16,'k rozhodnutí'!$A618,0),"
",OFFSET(Zdroj!F$16,'k rozhodnutí'!$A618,0))))</f>
        <v/>
      </c>
      <c r="D619" s="11" t="str">
        <f ca="1">IF($B619="","",OFFSET(Zdroj!N$16,'k rozhodnutí'!$A618,0))</f>
        <v/>
      </c>
      <c r="E619" s="115" t="str">
        <f ca="1">IF($B619="","",OFFSET(Zdroj!T$16,'k rozhodnutí'!$A618,0))</f>
        <v/>
      </c>
      <c r="F619" s="19" t="str">
        <f ca="1">IF($B619="","",OFFSET(Zdroj!U$16,'k rozhodnutí'!$A618,0))</f>
        <v/>
      </c>
      <c r="G619" s="114" t="str">
        <f ca="1">IF($B619="","",OFFSET(Zdroj!W$16,'k rozhodnutí'!$A618,0))</f>
        <v/>
      </c>
      <c r="H619" s="116" t="str">
        <f ca="1">IF($B619="","",OFFSET(Zdroj!Y$16,'k rozhodnutí'!$A618,0))</f>
        <v/>
      </c>
      <c r="I619" s="117" t="str">
        <f ca="1">IF(B619="","",'k rozhodnutí detailní'!I619)</f>
        <v/>
      </c>
      <c r="J619" s="110" t="str">
        <f ca="1">IF($B619="","",OFFSET(Zdroj!Z$16,'k rozhodnutí'!$A618,0))</f>
        <v/>
      </c>
      <c r="K619" s="110" t="str">
        <f ca="1">IF($B619="","",OFFSET(Zdroj!AC$16,'k rozhodnutí'!$A618,0))</f>
        <v/>
      </c>
      <c r="L619" s="110" t="str">
        <f ca="1">IF($B619="","",OFFSET(Zdroj!AD$16,'k rozhodnutí'!$A618,0))</f>
        <v/>
      </c>
      <c r="M619" s="110" t="str">
        <f ca="1">IF($B619="","",OFFSET(Zdroj!AE$16,'k rozhodnutí'!$A618,0))</f>
        <v/>
      </c>
      <c r="N619" s="110" t="str">
        <f ca="1">IF($B619="","",OFFSET(Zdroj!AF$16,'k rozhodnutí'!$A618,0))</f>
        <v/>
      </c>
      <c r="O619" s="110" t="str">
        <f ca="1">IF($B619="","",OFFSET(Zdroj!AG$16,'k rozhodnutí'!$A618,0))</f>
        <v/>
      </c>
      <c r="P619" s="110" t="str">
        <f ca="1">IF($B619="","",OFFSET(Zdroj!AH$16,'k rozhodnutí'!$A618,0))</f>
        <v/>
      </c>
    </row>
    <row r="620" spans="1:16" x14ac:dyDescent="0.25">
      <c r="A620" s="49"/>
      <c r="B620" s="113" t="str">
        <f ca="1">IF(OFFSET(Zdroj!$B$16,A618,0)&gt;0,OFFSET(Zdroj!$B$16,A618,0)+0,"")</f>
        <v/>
      </c>
      <c r="C620" s="2" t="str">
        <f ca="1">IF($B619="","",IF(Zdroj!$AS$9="ano",CONCATENATE("Okres:","
",OFFSET(Zdroj!CH$16,'k rozhodnutí'!$A618,0),"
","Právní forma","
",OFFSET(Zdroj!H$16,'k rozhodnutí'!$A618,0),"
",IF(OFFSET(Zdroj!I$16,'k rozhodnutí'!$A618,0)="","","IČO: "),OFFSET(Zdroj!I$16,'k rozhodnutí'!$A618,0),"
","B.Ú. ",IF(OFFSET(Zdroj!J$16,'k rozhodnutí'!$A618,0)="","","Anonymizováno")),CONCATENATE("Okres:","
",OFFSET(Zdroj!CH$16,'k rozhodnutí'!$A618,0),"
","Právní forma","
",OFFSET(Zdroj!H$16,'k rozhodnutí'!$A618,0),"
",IF(OFFSET(Zdroj!I$16,'k rozhodnutí'!$A618,0)="","","IČO: "),OFFSET(Zdroj!I$16,'k rozhodnutí'!$A618,0),"
","B.Ú. ",OFFSET(Zdroj!J$16,'k rozhodnutí'!$A618,0))))</f>
        <v/>
      </c>
      <c r="D620" s="3" t="str">
        <f ca="1">IF($B619="","",OFFSET(Zdroj!O$16,'k rozhodnutí'!$A618,0))</f>
        <v/>
      </c>
      <c r="E620" s="115"/>
      <c r="F620" s="18"/>
      <c r="G620" s="114"/>
      <c r="H620" s="116"/>
      <c r="I620" s="117"/>
      <c r="J620" s="110"/>
      <c r="K620" s="110"/>
      <c r="L620" s="110"/>
      <c r="M620" s="110"/>
      <c r="N620" s="110"/>
      <c r="O620" s="110"/>
      <c r="P620" s="110"/>
    </row>
    <row r="621" spans="1:16" x14ac:dyDescent="0.25">
      <c r="A621" s="49">
        <f>ROW()/3-1</f>
        <v>206</v>
      </c>
      <c r="B621" s="113"/>
      <c r="C621" s="16" t="str">
        <f ca="1">IF($B619="","",IF(Zdroj!$AS$9="ano",IF(OFFSET(Zdroj!M$16,'k rozhodnutí'!$A618,0)="","","Anonymizováno"),IF(OFFSET(Zdroj!M$16,'k rozhodnutí'!$A618,0)="","",OFFSET(Zdroj!M$16,'k rozhodnutí'!$A618,0))))</f>
        <v/>
      </c>
      <c r="D621" s="3" t="str">
        <f ca="1">IF($B619="","",CONCATENATE("Dotace bude použita na:","
",OFFSET(Zdroj!P$16,'k rozhodnutí'!$A618,0)))</f>
        <v/>
      </c>
      <c r="E621" s="115"/>
      <c r="F621" s="19" t="str">
        <f ca="1">IF($B619="","",OFFSET(Zdroj!V$16,'k rozhodnutí'!$A618,0))</f>
        <v/>
      </c>
      <c r="G621" s="23" t="str">
        <f ca="1">IF($B619="","",OFFSET(Zdroj!CC$16,'k rozhodnutí'!$A618,0))</f>
        <v/>
      </c>
      <c r="H621" s="116"/>
      <c r="I621" s="117"/>
      <c r="J621" s="110"/>
      <c r="K621" s="110"/>
      <c r="L621" s="110"/>
      <c r="M621" s="110"/>
      <c r="N621" s="110"/>
      <c r="O621" s="110"/>
      <c r="P621" s="110"/>
    </row>
    <row r="622" spans="1:16" ht="15.75" x14ac:dyDescent="0.25">
      <c r="A622" s="49"/>
      <c r="B622" s="60" t="str">
        <f ca="1">IF(OFFSET(Zdroj!$B$16,A621,0)&gt;0,A624,"")</f>
        <v/>
      </c>
      <c r="C622" s="2" t="str">
        <f ca="1">IF($B622="","",IF(Zdroj!$AS$9="ano",CONCATENATE(OFFSET(Zdroj!C$16,'k rozhodnutí'!$A621,0),"
","Anonymizováno","
",OFFSET(Zdroj!E$16,'k rozhodnutí'!$A621,0),"
",OFFSET(Zdroj!F$16,'k rozhodnutí'!$A621,0)),CONCATENATE(OFFSET(Zdroj!C$16,'k rozhodnutí'!$A621,0),"
",OFFSET(Zdroj!D$16,'k rozhodnutí'!$A621,0),"
",OFFSET(Zdroj!E$16,'k rozhodnutí'!$A621,0),"
",OFFSET(Zdroj!F$16,'k rozhodnutí'!$A621,0))))</f>
        <v/>
      </c>
      <c r="D622" s="11" t="str">
        <f ca="1">IF($B622="","",OFFSET(Zdroj!N$16,'k rozhodnutí'!$A621,0))</f>
        <v/>
      </c>
      <c r="E622" s="115" t="str">
        <f ca="1">IF($B622="","",OFFSET(Zdroj!T$16,'k rozhodnutí'!$A621,0))</f>
        <v/>
      </c>
      <c r="F622" s="19" t="str">
        <f ca="1">IF($B622="","",OFFSET(Zdroj!U$16,'k rozhodnutí'!$A621,0))</f>
        <v/>
      </c>
      <c r="G622" s="114" t="str">
        <f ca="1">IF($B622="","",OFFSET(Zdroj!W$16,'k rozhodnutí'!$A621,0))</f>
        <v/>
      </c>
      <c r="H622" s="116" t="str">
        <f ca="1">IF($B622="","",OFFSET(Zdroj!Y$16,'k rozhodnutí'!$A621,0))</f>
        <v/>
      </c>
      <c r="I622" s="117" t="str">
        <f ca="1">IF(B622="","",'k rozhodnutí detailní'!I622)</f>
        <v/>
      </c>
      <c r="J622" s="110" t="str">
        <f ca="1">IF($B622="","",OFFSET(Zdroj!Z$16,'k rozhodnutí'!$A621,0))</f>
        <v/>
      </c>
      <c r="K622" s="110" t="str">
        <f ca="1">IF($B622="","",OFFSET(Zdroj!AC$16,'k rozhodnutí'!$A621,0))</f>
        <v/>
      </c>
      <c r="L622" s="110" t="str">
        <f ca="1">IF($B622="","",OFFSET(Zdroj!AD$16,'k rozhodnutí'!$A621,0))</f>
        <v/>
      </c>
      <c r="M622" s="110" t="str">
        <f ca="1">IF($B622="","",OFFSET(Zdroj!AE$16,'k rozhodnutí'!$A621,0))</f>
        <v/>
      </c>
      <c r="N622" s="110" t="str">
        <f ca="1">IF($B622="","",OFFSET(Zdroj!AF$16,'k rozhodnutí'!$A621,0))</f>
        <v/>
      </c>
      <c r="O622" s="110" t="str">
        <f ca="1">IF($B622="","",OFFSET(Zdroj!AG$16,'k rozhodnutí'!$A621,0))</f>
        <v/>
      </c>
      <c r="P622" s="110" t="str">
        <f ca="1">IF($B622="","",OFFSET(Zdroj!AH$16,'k rozhodnutí'!$A621,0))</f>
        <v/>
      </c>
    </row>
    <row r="623" spans="1:16" x14ac:dyDescent="0.25">
      <c r="A623" s="49"/>
      <c r="B623" s="113" t="str">
        <f ca="1">IF(OFFSET(Zdroj!$B$16,A621,0)&gt;0,OFFSET(Zdroj!$B$16,A621,0)+0,"")</f>
        <v/>
      </c>
      <c r="C623" s="2" t="str">
        <f ca="1">IF($B622="","",IF(Zdroj!$AS$9="ano",CONCATENATE("Okres:","
",OFFSET(Zdroj!CH$16,'k rozhodnutí'!$A621,0),"
","Právní forma","
",OFFSET(Zdroj!H$16,'k rozhodnutí'!$A621,0),"
",IF(OFFSET(Zdroj!I$16,'k rozhodnutí'!$A621,0)="","","IČO: "),OFFSET(Zdroj!I$16,'k rozhodnutí'!$A621,0),"
","B.Ú. ",IF(OFFSET(Zdroj!J$16,'k rozhodnutí'!$A621,0)="","","Anonymizováno")),CONCATENATE("Okres:","
",OFFSET(Zdroj!CH$16,'k rozhodnutí'!$A621,0),"
","Právní forma","
",OFFSET(Zdroj!H$16,'k rozhodnutí'!$A621,0),"
",IF(OFFSET(Zdroj!I$16,'k rozhodnutí'!$A621,0)="","","IČO: "),OFFSET(Zdroj!I$16,'k rozhodnutí'!$A621,0),"
","B.Ú. ",OFFSET(Zdroj!J$16,'k rozhodnutí'!$A621,0))))</f>
        <v/>
      </c>
      <c r="D623" s="3" t="str">
        <f ca="1">IF($B622="","",OFFSET(Zdroj!O$16,'k rozhodnutí'!$A621,0))</f>
        <v/>
      </c>
      <c r="E623" s="115"/>
      <c r="F623" s="18"/>
      <c r="G623" s="114"/>
      <c r="H623" s="116"/>
      <c r="I623" s="117"/>
      <c r="J623" s="110"/>
      <c r="K623" s="110"/>
      <c r="L623" s="110"/>
      <c r="M623" s="110"/>
      <c r="N623" s="110"/>
      <c r="O623" s="110"/>
      <c r="P623" s="110"/>
    </row>
    <row r="624" spans="1:16" x14ac:dyDescent="0.25">
      <c r="A624" s="49">
        <f>ROW()/3-1</f>
        <v>207</v>
      </c>
      <c r="B624" s="113"/>
      <c r="C624" s="16" t="str">
        <f ca="1">IF($B622="","",IF(Zdroj!$AS$9="ano",IF(OFFSET(Zdroj!M$16,'k rozhodnutí'!$A621,0)="","","Anonymizováno"),IF(OFFSET(Zdroj!M$16,'k rozhodnutí'!$A621,0)="","",OFFSET(Zdroj!M$16,'k rozhodnutí'!$A621,0))))</f>
        <v/>
      </c>
      <c r="D624" s="3" t="str">
        <f ca="1">IF($B622="","",CONCATENATE("Dotace bude použita na:","
",OFFSET(Zdroj!P$16,'k rozhodnutí'!$A621,0)))</f>
        <v/>
      </c>
      <c r="E624" s="115"/>
      <c r="F624" s="19" t="str">
        <f ca="1">IF($B622="","",OFFSET(Zdroj!V$16,'k rozhodnutí'!$A621,0))</f>
        <v/>
      </c>
      <c r="G624" s="23" t="str">
        <f ca="1">IF($B622="","",OFFSET(Zdroj!CC$16,'k rozhodnutí'!$A621,0))</f>
        <v/>
      </c>
      <c r="H624" s="116"/>
      <c r="I624" s="117"/>
      <c r="J624" s="110"/>
      <c r="K624" s="110"/>
      <c r="L624" s="110"/>
      <c r="M624" s="110"/>
      <c r="N624" s="110"/>
      <c r="O624" s="110"/>
      <c r="P624" s="110"/>
    </row>
    <row r="625" spans="1:16" ht="15.75" x14ac:dyDescent="0.25">
      <c r="A625" s="49"/>
      <c r="B625" s="60" t="str">
        <f ca="1">IF(OFFSET(Zdroj!$B$16,A624,0)&gt;0,A627,"")</f>
        <v/>
      </c>
      <c r="C625" s="2" t="str">
        <f ca="1">IF($B625="","",IF(Zdroj!$AS$9="ano",CONCATENATE(OFFSET(Zdroj!C$16,'k rozhodnutí'!$A624,0),"
","Anonymizováno","
",OFFSET(Zdroj!E$16,'k rozhodnutí'!$A624,0),"
",OFFSET(Zdroj!F$16,'k rozhodnutí'!$A624,0)),CONCATENATE(OFFSET(Zdroj!C$16,'k rozhodnutí'!$A624,0),"
",OFFSET(Zdroj!D$16,'k rozhodnutí'!$A624,0),"
",OFFSET(Zdroj!E$16,'k rozhodnutí'!$A624,0),"
",OFFSET(Zdroj!F$16,'k rozhodnutí'!$A624,0))))</f>
        <v/>
      </c>
      <c r="D625" s="11" t="str">
        <f ca="1">IF($B625="","",OFFSET(Zdroj!N$16,'k rozhodnutí'!$A624,0))</f>
        <v/>
      </c>
      <c r="E625" s="115" t="str">
        <f ca="1">IF($B625="","",OFFSET(Zdroj!T$16,'k rozhodnutí'!$A624,0))</f>
        <v/>
      </c>
      <c r="F625" s="19" t="str">
        <f ca="1">IF($B625="","",OFFSET(Zdroj!U$16,'k rozhodnutí'!$A624,0))</f>
        <v/>
      </c>
      <c r="G625" s="114" t="str">
        <f ca="1">IF($B625="","",OFFSET(Zdroj!W$16,'k rozhodnutí'!$A624,0))</f>
        <v/>
      </c>
      <c r="H625" s="116" t="str">
        <f ca="1">IF($B625="","",OFFSET(Zdroj!Y$16,'k rozhodnutí'!$A624,0))</f>
        <v/>
      </c>
      <c r="I625" s="117" t="str">
        <f ca="1">IF(B625="","",'k rozhodnutí detailní'!I625)</f>
        <v/>
      </c>
      <c r="J625" s="110" t="str">
        <f ca="1">IF($B625="","",OFFSET(Zdroj!Z$16,'k rozhodnutí'!$A624,0))</f>
        <v/>
      </c>
      <c r="K625" s="110" t="str">
        <f ca="1">IF($B625="","",OFFSET(Zdroj!AC$16,'k rozhodnutí'!$A624,0))</f>
        <v/>
      </c>
      <c r="L625" s="110" t="str">
        <f ca="1">IF($B625="","",OFFSET(Zdroj!AD$16,'k rozhodnutí'!$A624,0))</f>
        <v/>
      </c>
      <c r="M625" s="110" t="str">
        <f ca="1">IF($B625="","",OFFSET(Zdroj!AE$16,'k rozhodnutí'!$A624,0))</f>
        <v/>
      </c>
      <c r="N625" s="110" t="str">
        <f ca="1">IF($B625="","",OFFSET(Zdroj!AF$16,'k rozhodnutí'!$A624,0))</f>
        <v/>
      </c>
      <c r="O625" s="110" t="str">
        <f ca="1">IF($B625="","",OFFSET(Zdroj!AG$16,'k rozhodnutí'!$A624,0))</f>
        <v/>
      </c>
      <c r="P625" s="110" t="str">
        <f ca="1">IF($B625="","",OFFSET(Zdroj!AH$16,'k rozhodnutí'!$A624,0))</f>
        <v/>
      </c>
    </row>
    <row r="626" spans="1:16" x14ac:dyDescent="0.25">
      <c r="A626" s="49"/>
      <c r="B626" s="113" t="str">
        <f ca="1">IF(OFFSET(Zdroj!$B$16,A624,0)&gt;0,OFFSET(Zdroj!$B$16,A624,0)+0,"")</f>
        <v/>
      </c>
      <c r="C626" s="2" t="str">
        <f ca="1">IF($B625="","",IF(Zdroj!$AS$9="ano",CONCATENATE("Okres:","
",OFFSET(Zdroj!CH$16,'k rozhodnutí'!$A624,0),"
","Právní forma","
",OFFSET(Zdroj!H$16,'k rozhodnutí'!$A624,0),"
",IF(OFFSET(Zdroj!I$16,'k rozhodnutí'!$A624,0)="","","IČO: "),OFFSET(Zdroj!I$16,'k rozhodnutí'!$A624,0),"
","B.Ú. ",IF(OFFSET(Zdroj!J$16,'k rozhodnutí'!$A624,0)="","","Anonymizováno")),CONCATENATE("Okres:","
",OFFSET(Zdroj!CH$16,'k rozhodnutí'!$A624,0),"
","Právní forma","
",OFFSET(Zdroj!H$16,'k rozhodnutí'!$A624,0),"
",IF(OFFSET(Zdroj!I$16,'k rozhodnutí'!$A624,0)="","","IČO: "),OFFSET(Zdroj!I$16,'k rozhodnutí'!$A624,0),"
","B.Ú. ",OFFSET(Zdroj!J$16,'k rozhodnutí'!$A624,0))))</f>
        <v/>
      </c>
      <c r="D626" s="3" t="str">
        <f ca="1">IF($B625="","",OFFSET(Zdroj!O$16,'k rozhodnutí'!$A624,0))</f>
        <v/>
      </c>
      <c r="E626" s="115"/>
      <c r="F626" s="18"/>
      <c r="G626" s="114"/>
      <c r="H626" s="116"/>
      <c r="I626" s="117"/>
      <c r="J626" s="110"/>
      <c r="K626" s="110"/>
      <c r="L626" s="110"/>
      <c r="M626" s="110"/>
      <c r="N626" s="110"/>
      <c r="O626" s="110"/>
      <c r="P626" s="110"/>
    </row>
    <row r="627" spans="1:16" x14ac:dyDescent="0.25">
      <c r="A627" s="49">
        <f>ROW()/3-1</f>
        <v>208</v>
      </c>
      <c r="B627" s="113"/>
      <c r="C627" s="16" t="str">
        <f ca="1">IF($B625="","",IF(Zdroj!$AS$9="ano",IF(OFFSET(Zdroj!M$16,'k rozhodnutí'!$A624,0)="","","Anonymizováno"),IF(OFFSET(Zdroj!M$16,'k rozhodnutí'!$A624,0)="","",OFFSET(Zdroj!M$16,'k rozhodnutí'!$A624,0))))</f>
        <v/>
      </c>
      <c r="D627" s="3" t="str">
        <f ca="1">IF($B625="","",CONCATENATE("Dotace bude použita na:","
",OFFSET(Zdroj!P$16,'k rozhodnutí'!$A624,0)))</f>
        <v/>
      </c>
      <c r="E627" s="115"/>
      <c r="F627" s="19" t="str">
        <f ca="1">IF($B625="","",OFFSET(Zdroj!V$16,'k rozhodnutí'!$A624,0))</f>
        <v/>
      </c>
      <c r="G627" s="23" t="str">
        <f ca="1">IF($B625="","",OFFSET(Zdroj!CC$16,'k rozhodnutí'!$A624,0))</f>
        <v/>
      </c>
      <c r="H627" s="116"/>
      <c r="I627" s="117"/>
      <c r="J627" s="110"/>
      <c r="K627" s="110"/>
      <c r="L627" s="110"/>
      <c r="M627" s="110"/>
      <c r="N627" s="110"/>
      <c r="O627" s="110"/>
      <c r="P627" s="110"/>
    </row>
    <row r="628" spans="1:16" ht="15.75" x14ac:dyDescent="0.25">
      <c r="A628" s="49"/>
      <c r="B628" s="60" t="str">
        <f ca="1">IF(OFFSET(Zdroj!$B$16,A627,0)&gt;0,A630,"")</f>
        <v/>
      </c>
      <c r="C628" s="2" t="str">
        <f ca="1">IF($B628="","",IF(Zdroj!$AS$9="ano",CONCATENATE(OFFSET(Zdroj!C$16,'k rozhodnutí'!$A627,0),"
","Anonymizováno","
",OFFSET(Zdroj!E$16,'k rozhodnutí'!$A627,0),"
",OFFSET(Zdroj!F$16,'k rozhodnutí'!$A627,0)),CONCATENATE(OFFSET(Zdroj!C$16,'k rozhodnutí'!$A627,0),"
",OFFSET(Zdroj!D$16,'k rozhodnutí'!$A627,0),"
",OFFSET(Zdroj!E$16,'k rozhodnutí'!$A627,0),"
",OFFSET(Zdroj!F$16,'k rozhodnutí'!$A627,0))))</f>
        <v/>
      </c>
      <c r="D628" s="11" t="str">
        <f ca="1">IF($B628="","",OFFSET(Zdroj!N$16,'k rozhodnutí'!$A627,0))</f>
        <v/>
      </c>
      <c r="E628" s="115" t="str">
        <f ca="1">IF($B628="","",OFFSET(Zdroj!T$16,'k rozhodnutí'!$A627,0))</f>
        <v/>
      </c>
      <c r="F628" s="19" t="str">
        <f ca="1">IF($B628="","",OFFSET(Zdroj!U$16,'k rozhodnutí'!$A627,0))</f>
        <v/>
      </c>
      <c r="G628" s="114" t="str">
        <f ca="1">IF($B628="","",OFFSET(Zdroj!W$16,'k rozhodnutí'!$A627,0))</f>
        <v/>
      </c>
      <c r="H628" s="116" t="str">
        <f ca="1">IF($B628="","",OFFSET(Zdroj!Y$16,'k rozhodnutí'!$A627,0))</f>
        <v/>
      </c>
      <c r="I628" s="117" t="str">
        <f ca="1">IF(B628="","",'k rozhodnutí detailní'!I628)</f>
        <v/>
      </c>
      <c r="J628" s="110" t="str">
        <f ca="1">IF($B628="","",OFFSET(Zdroj!Z$16,'k rozhodnutí'!$A627,0))</f>
        <v/>
      </c>
      <c r="K628" s="110" t="str">
        <f ca="1">IF($B628="","",OFFSET(Zdroj!AC$16,'k rozhodnutí'!$A627,0))</f>
        <v/>
      </c>
      <c r="L628" s="110" t="str">
        <f ca="1">IF($B628="","",OFFSET(Zdroj!AD$16,'k rozhodnutí'!$A627,0))</f>
        <v/>
      </c>
      <c r="M628" s="110" t="str">
        <f ca="1">IF($B628="","",OFFSET(Zdroj!AE$16,'k rozhodnutí'!$A627,0))</f>
        <v/>
      </c>
      <c r="N628" s="110" t="str">
        <f ca="1">IF($B628="","",OFFSET(Zdroj!AF$16,'k rozhodnutí'!$A627,0))</f>
        <v/>
      </c>
      <c r="O628" s="110" t="str">
        <f ca="1">IF($B628="","",OFFSET(Zdroj!AG$16,'k rozhodnutí'!$A627,0))</f>
        <v/>
      </c>
      <c r="P628" s="110" t="str">
        <f ca="1">IF($B628="","",OFFSET(Zdroj!AH$16,'k rozhodnutí'!$A627,0))</f>
        <v/>
      </c>
    </row>
    <row r="629" spans="1:16" x14ac:dyDescent="0.25">
      <c r="A629" s="49"/>
      <c r="B629" s="113" t="str">
        <f ca="1">IF(OFFSET(Zdroj!$B$16,A627,0)&gt;0,OFFSET(Zdroj!$B$16,A627,0)+0,"")</f>
        <v/>
      </c>
      <c r="C629" s="2" t="str">
        <f ca="1">IF($B628="","",IF(Zdroj!$AS$9="ano",CONCATENATE("Okres:","
",OFFSET(Zdroj!CH$16,'k rozhodnutí'!$A627,0),"
","Právní forma","
",OFFSET(Zdroj!H$16,'k rozhodnutí'!$A627,0),"
",IF(OFFSET(Zdroj!I$16,'k rozhodnutí'!$A627,0)="","","IČO: "),OFFSET(Zdroj!I$16,'k rozhodnutí'!$A627,0),"
","B.Ú. ",IF(OFFSET(Zdroj!J$16,'k rozhodnutí'!$A627,0)="","","Anonymizováno")),CONCATENATE("Okres:","
",OFFSET(Zdroj!CH$16,'k rozhodnutí'!$A627,0),"
","Právní forma","
",OFFSET(Zdroj!H$16,'k rozhodnutí'!$A627,0),"
",IF(OFFSET(Zdroj!I$16,'k rozhodnutí'!$A627,0)="","","IČO: "),OFFSET(Zdroj!I$16,'k rozhodnutí'!$A627,0),"
","B.Ú. ",OFFSET(Zdroj!J$16,'k rozhodnutí'!$A627,0))))</f>
        <v/>
      </c>
      <c r="D629" s="3" t="str">
        <f ca="1">IF($B628="","",OFFSET(Zdroj!O$16,'k rozhodnutí'!$A627,0))</f>
        <v/>
      </c>
      <c r="E629" s="115"/>
      <c r="F629" s="18"/>
      <c r="G629" s="114"/>
      <c r="H629" s="116"/>
      <c r="I629" s="117"/>
      <c r="J629" s="110"/>
      <c r="K629" s="110"/>
      <c r="L629" s="110"/>
      <c r="M629" s="110"/>
      <c r="N629" s="110"/>
      <c r="O629" s="110"/>
      <c r="P629" s="110"/>
    </row>
    <row r="630" spans="1:16" x14ac:dyDescent="0.25">
      <c r="A630" s="49">
        <f>ROW()/3-1</f>
        <v>209</v>
      </c>
      <c r="B630" s="113"/>
      <c r="C630" s="16" t="str">
        <f ca="1">IF($B628="","",IF(Zdroj!$AS$9="ano",IF(OFFSET(Zdroj!M$16,'k rozhodnutí'!$A627,0)="","","Anonymizováno"),IF(OFFSET(Zdroj!M$16,'k rozhodnutí'!$A627,0)="","",OFFSET(Zdroj!M$16,'k rozhodnutí'!$A627,0))))</f>
        <v/>
      </c>
      <c r="D630" s="3" t="str">
        <f ca="1">IF($B628="","",CONCATENATE("Dotace bude použita na:","
",OFFSET(Zdroj!P$16,'k rozhodnutí'!$A627,0)))</f>
        <v/>
      </c>
      <c r="E630" s="115"/>
      <c r="F630" s="19" t="str">
        <f ca="1">IF($B628="","",OFFSET(Zdroj!V$16,'k rozhodnutí'!$A627,0))</f>
        <v/>
      </c>
      <c r="G630" s="23" t="str">
        <f ca="1">IF($B628="","",OFFSET(Zdroj!CC$16,'k rozhodnutí'!$A627,0))</f>
        <v/>
      </c>
      <c r="H630" s="116"/>
      <c r="I630" s="117"/>
      <c r="J630" s="110"/>
      <c r="K630" s="110"/>
      <c r="L630" s="110"/>
      <c r="M630" s="110"/>
      <c r="N630" s="110"/>
      <c r="O630" s="110"/>
      <c r="P630" s="110"/>
    </row>
    <row r="631" spans="1:16" ht="15.75" x14ac:dyDescent="0.25">
      <c r="A631" s="49"/>
      <c r="B631" s="60" t="str">
        <f ca="1">IF(OFFSET(Zdroj!$B$16,A630,0)&gt;0,A633,"")</f>
        <v/>
      </c>
      <c r="C631" s="2" t="str">
        <f ca="1">IF($B631="","",IF(Zdroj!$AS$9="ano",CONCATENATE(OFFSET(Zdroj!C$16,'k rozhodnutí'!$A630,0),"
","Anonymizováno","
",OFFSET(Zdroj!E$16,'k rozhodnutí'!$A630,0),"
",OFFSET(Zdroj!F$16,'k rozhodnutí'!$A630,0)),CONCATENATE(OFFSET(Zdroj!C$16,'k rozhodnutí'!$A630,0),"
",OFFSET(Zdroj!D$16,'k rozhodnutí'!$A630,0),"
",OFFSET(Zdroj!E$16,'k rozhodnutí'!$A630,0),"
",OFFSET(Zdroj!F$16,'k rozhodnutí'!$A630,0))))</f>
        <v/>
      </c>
      <c r="D631" s="11" t="str">
        <f ca="1">IF($B631="","",OFFSET(Zdroj!N$16,'k rozhodnutí'!$A630,0))</f>
        <v/>
      </c>
      <c r="E631" s="115" t="str">
        <f ca="1">IF($B631="","",OFFSET(Zdroj!T$16,'k rozhodnutí'!$A630,0))</f>
        <v/>
      </c>
      <c r="F631" s="19" t="str">
        <f ca="1">IF($B631="","",OFFSET(Zdroj!U$16,'k rozhodnutí'!$A630,0))</f>
        <v/>
      </c>
      <c r="G631" s="114" t="str">
        <f ca="1">IF($B631="","",OFFSET(Zdroj!W$16,'k rozhodnutí'!$A630,0))</f>
        <v/>
      </c>
      <c r="H631" s="116" t="str">
        <f ca="1">IF($B631="","",OFFSET(Zdroj!Y$16,'k rozhodnutí'!$A630,0))</f>
        <v/>
      </c>
      <c r="I631" s="117" t="str">
        <f ca="1">IF(B631="","",'k rozhodnutí detailní'!I631)</f>
        <v/>
      </c>
      <c r="J631" s="110" t="str">
        <f ca="1">IF($B631="","",OFFSET(Zdroj!Z$16,'k rozhodnutí'!$A630,0))</f>
        <v/>
      </c>
      <c r="K631" s="110" t="str">
        <f ca="1">IF($B631="","",OFFSET(Zdroj!AC$16,'k rozhodnutí'!$A630,0))</f>
        <v/>
      </c>
      <c r="L631" s="110" t="str">
        <f ca="1">IF($B631="","",OFFSET(Zdroj!AD$16,'k rozhodnutí'!$A630,0))</f>
        <v/>
      </c>
      <c r="M631" s="110" t="str">
        <f ca="1">IF($B631="","",OFFSET(Zdroj!AE$16,'k rozhodnutí'!$A630,0))</f>
        <v/>
      </c>
      <c r="N631" s="110" t="str">
        <f ca="1">IF($B631="","",OFFSET(Zdroj!AF$16,'k rozhodnutí'!$A630,0))</f>
        <v/>
      </c>
      <c r="O631" s="110" t="str">
        <f ca="1">IF($B631="","",OFFSET(Zdroj!AG$16,'k rozhodnutí'!$A630,0))</f>
        <v/>
      </c>
      <c r="P631" s="110" t="str">
        <f ca="1">IF($B631="","",OFFSET(Zdroj!AH$16,'k rozhodnutí'!$A630,0))</f>
        <v/>
      </c>
    </row>
    <row r="632" spans="1:16" x14ac:dyDescent="0.25">
      <c r="A632" s="49"/>
      <c r="B632" s="113" t="str">
        <f ca="1">IF(OFFSET(Zdroj!$B$16,A630,0)&gt;0,OFFSET(Zdroj!$B$16,A630,0)+0,"")</f>
        <v/>
      </c>
      <c r="C632" s="2" t="str">
        <f ca="1">IF($B631="","",IF(Zdroj!$AS$9="ano",CONCATENATE("Okres:","
",OFFSET(Zdroj!CH$16,'k rozhodnutí'!$A630,0),"
","Právní forma","
",OFFSET(Zdroj!H$16,'k rozhodnutí'!$A630,0),"
",IF(OFFSET(Zdroj!I$16,'k rozhodnutí'!$A630,0)="","","IČO: "),OFFSET(Zdroj!I$16,'k rozhodnutí'!$A630,0),"
","B.Ú. ",IF(OFFSET(Zdroj!J$16,'k rozhodnutí'!$A630,0)="","","Anonymizováno")),CONCATENATE("Okres:","
",OFFSET(Zdroj!CH$16,'k rozhodnutí'!$A630,0),"
","Právní forma","
",OFFSET(Zdroj!H$16,'k rozhodnutí'!$A630,0),"
",IF(OFFSET(Zdroj!I$16,'k rozhodnutí'!$A630,0)="","","IČO: "),OFFSET(Zdroj!I$16,'k rozhodnutí'!$A630,0),"
","B.Ú. ",OFFSET(Zdroj!J$16,'k rozhodnutí'!$A630,0))))</f>
        <v/>
      </c>
      <c r="D632" s="3" t="str">
        <f ca="1">IF($B631="","",OFFSET(Zdroj!O$16,'k rozhodnutí'!$A630,0))</f>
        <v/>
      </c>
      <c r="E632" s="115"/>
      <c r="F632" s="18"/>
      <c r="G632" s="114"/>
      <c r="H632" s="116"/>
      <c r="I632" s="117"/>
      <c r="J632" s="110"/>
      <c r="K632" s="110"/>
      <c r="L632" s="110"/>
      <c r="M632" s="110"/>
      <c r="N632" s="110"/>
      <c r="O632" s="110"/>
      <c r="P632" s="110"/>
    </row>
    <row r="633" spans="1:16" x14ac:dyDescent="0.25">
      <c r="A633" s="49">
        <f>ROW()/3-1</f>
        <v>210</v>
      </c>
      <c r="B633" s="113"/>
      <c r="C633" s="16" t="str">
        <f ca="1">IF($B631="","",IF(Zdroj!$AS$9="ano",IF(OFFSET(Zdroj!M$16,'k rozhodnutí'!$A630,0)="","","Anonymizováno"),IF(OFFSET(Zdroj!M$16,'k rozhodnutí'!$A630,0)="","",OFFSET(Zdroj!M$16,'k rozhodnutí'!$A630,0))))</f>
        <v/>
      </c>
      <c r="D633" s="3" t="str">
        <f ca="1">IF($B631="","",CONCATENATE("Dotace bude použita na:","
",OFFSET(Zdroj!P$16,'k rozhodnutí'!$A630,0)))</f>
        <v/>
      </c>
      <c r="E633" s="115"/>
      <c r="F633" s="19" t="str">
        <f ca="1">IF($B631="","",OFFSET(Zdroj!V$16,'k rozhodnutí'!$A630,0))</f>
        <v/>
      </c>
      <c r="G633" s="23" t="str">
        <f ca="1">IF($B631="","",OFFSET(Zdroj!CC$16,'k rozhodnutí'!$A630,0))</f>
        <v/>
      </c>
      <c r="H633" s="116"/>
      <c r="I633" s="117"/>
      <c r="J633" s="110"/>
      <c r="K633" s="110"/>
      <c r="L633" s="110"/>
      <c r="M633" s="110"/>
      <c r="N633" s="110"/>
      <c r="O633" s="110"/>
      <c r="P633" s="110"/>
    </row>
    <row r="634" spans="1:16" ht="15.75" x14ac:dyDescent="0.25">
      <c r="A634" s="49"/>
      <c r="B634" s="60" t="str">
        <f ca="1">IF(OFFSET(Zdroj!$B$16,A633,0)&gt;0,A636,"")</f>
        <v/>
      </c>
      <c r="C634" s="2" t="str">
        <f ca="1">IF($B634="","",IF(Zdroj!$AS$9="ano",CONCATENATE(OFFSET(Zdroj!C$16,'k rozhodnutí'!$A633,0),"
","Anonymizováno","
",OFFSET(Zdroj!E$16,'k rozhodnutí'!$A633,0),"
",OFFSET(Zdroj!F$16,'k rozhodnutí'!$A633,0)),CONCATENATE(OFFSET(Zdroj!C$16,'k rozhodnutí'!$A633,0),"
",OFFSET(Zdroj!D$16,'k rozhodnutí'!$A633,0),"
",OFFSET(Zdroj!E$16,'k rozhodnutí'!$A633,0),"
",OFFSET(Zdroj!F$16,'k rozhodnutí'!$A633,0))))</f>
        <v/>
      </c>
      <c r="D634" s="11" t="str">
        <f ca="1">IF($B634="","",OFFSET(Zdroj!N$16,'k rozhodnutí'!$A633,0))</f>
        <v/>
      </c>
      <c r="E634" s="115" t="str">
        <f ca="1">IF($B634="","",OFFSET(Zdroj!T$16,'k rozhodnutí'!$A633,0))</f>
        <v/>
      </c>
      <c r="F634" s="19" t="str">
        <f ca="1">IF($B634="","",OFFSET(Zdroj!U$16,'k rozhodnutí'!$A633,0))</f>
        <v/>
      </c>
      <c r="G634" s="114" t="str">
        <f ca="1">IF($B634="","",OFFSET(Zdroj!W$16,'k rozhodnutí'!$A633,0))</f>
        <v/>
      </c>
      <c r="H634" s="116" t="str">
        <f ca="1">IF($B634="","",OFFSET(Zdroj!Y$16,'k rozhodnutí'!$A633,0))</f>
        <v/>
      </c>
      <c r="I634" s="117" t="str">
        <f ca="1">IF(B634="","",'k rozhodnutí detailní'!I634)</f>
        <v/>
      </c>
      <c r="J634" s="110" t="str">
        <f ca="1">IF($B634="","",OFFSET(Zdroj!Z$16,'k rozhodnutí'!$A633,0))</f>
        <v/>
      </c>
      <c r="K634" s="110" t="str">
        <f ca="1">IF($B634="","",OFFSET(Zdroj!AC$16,'k rozhodnutí'!$A633,0))</f>
        <v/>
      </c>
      <c r="L634" s="110" t="str">
        <f ca="1">IF($B634="","",OFFSET(Zdroj!AD$16,'k rozhodnutí'!$A633,0))</f>
        <v/>
      </c>
      <c r="M634" s="110" t="str">
        <f ca="1">IF($B634="","",OFFSET(Zdroj!AE$16,'k rozhodnutí'!$A633,0))</f>
        <v/>
      </c>
      <c r="N634" s="110" t="str">
        <f ca="1">IF($B634="","",OFFSET(Zdroj!AF$16,'k rozhodnutí'!$A633,0))</f>
        <v/>
      </c>
      <c r="O634" s="110" t="str">
        <f ca="1">IF($B634="","",OFFSET(Zdroj!AG$16,'k rozhodnutí'!$A633,0))</f>
        <v/>
      </c>
      <c r="P634" s="110" t="str">
        <f ca="1">IF($B634="","",OFFSET(Zdroj!AH$16,'k rozhodnutí'!$A633,0))</f>
        <v/>
      </c>
    </row>
    <row r="635" spans="1:16" x14ac:dyDescent="0.25">
      <c r="A635" s="49"/>
      <c r="B635" s="113" t="str">
        <f ca="1">IF(OFFSET(Zdroj!$B$16,A633,0)&gt;0,OFFSET(Zdroj!$B$16,A633,0)+0,"")</f>
        <v/>
      </c>
      <c r="C635" s="2" t="str">
        <f ca="1">IF($B634="","",IF(Zdroj!$AS$9="ano",CONCATENATE("Okres:","
",OFFSET(Zdroj!CH$16,'k rozhodnutí'!$A633,0),"
","Právní forma","
",OFFSET(Zdroj!H$16,'k rozhodnutí'!$A633,0),"
",IF(OFFSET(Zdroj!I$16,'k rozhodnutí'!$A633,0)="","","IČO: "),OFFSET(Zdroj!I$16,'k rozhodnutí'!$A633,0),"
","B.Ú. ",IF(OFFSET(Zdroj!J$16,'k rozhodnutí'!$A633,0)="","","Anonymizováno")),CONCATENATE("Okres:","
",OFFSET(Zdroj!CH$16,'k rozhodnutí'!$A633,0),"
","Právní forma","
",OFFSET(Zdroj!H$16,'k rozhodnutí'!$A633,0),"
",IF(OFFSET(Zdroj!I$16,'k rozhodnutí'!$A633,0)="","","IČO: "),OFFSET(Zdroj!I$16,'k rozhodnutí'!$A633,0),"
","B.Ú. ",OFFSET(Zdroj!J$16,'k rozhodnutí'!$A633,0))))</f>
        <v/>
      </c>
      <c r="D635" s="3" t="str">
        <f ca="1">IF($B634="","",OFFSET(Zdroj!O$16,'k rozhodnutí'!$A633,0))</f>
        <v/>
      </c>
      <c r="E635" s="115"/>
      <c r="F635" s="18"/>
      <c r="G635" s="114"/>
      <c r="H635" s="116"/>
      <c r="I635" s="117"/>
      <c r="J635" s="110"/>
      <c r="K635" s="110"/>
      <c r="L635" s="110"/>
      <c r="M635" s="110"/>
      <c r="N635" s="110"/>
      <c r="O635" s="110"/>
      <c r="P635" s="110"/>
    </row>
    <row r="636" spans="1:16" x14ac:dyDescent="0.25">
      <c r="A636" s="49">
        <f>ROW()/3-1</f>
        <v>211</v>
      </c>
      <c r="B636" s="113"/>
      <c r="C636" s="16" t="str">
        <f ca="1">IF($B634="","",IF(Zdroj!$AS$9="ano",IF(OFFSET(Zdroj!M$16,'k rozhodnutí'!$A633,0)="","","Anonymizováno"),IF(OFFSET(Zdroj!M$16,'k rozhodnutí'!$A633,0)="","",OFFSET(Zdroj!M$16,'k rozhodnutí'!$A633,0))))</f>
        <v/>
      </c>
      <c r="D636" s="3" t="str">
        <f ca="1">IF($B634="","",CONCATENATE("Dotace bude použita na:","
",OFFSET(Zdroj!P$16,'k rozhodnutí'!$A633,0)))</f>
        <v/>
      </c>
      <c r="E636" s="115"/>
      <c r="F636" s="19" t="str">
        <f ca="1">IF($B634="","",OFFSET(Zdroj!V$16,'k rozhodnutí'!$A633,0))</f>
        <v/>
      </c>
      <c r="G636" s="23" t="str">
        <f ca="1">IF($B634="","",OFFSET(Zdroj!CC$16,'k rozhodnutí'!$A633,0))</f>
        <v/>
      </c>
      <c r="H636" s="116"/>
      <c r="I636" s="117"/>
      <c r="J636" s="110"/>
      <c r="K636" s="110"/>
      <c r="L636" s="110"/>
      <c r="M636" s="110"/>
      <c r="N636" s="110"/>
      <c r="O636" s="110"/>
      <c r="P636" s="110"/>
    </row>
    <row r="637" spans="1:16" ht="15.75" x14ac:dyDescent="0.25">
      <c r="A637" s="49"/>
      <c r="B637" s="60" t="str">
        <f ca="1">IF(OFFSET(Zdroj!$B$16,A636,0)&gt;0,A639,"")</f>
        <v/>
      </c>
      <c r="C637" s="2" t="str">
        <f ca="1">IF($B637="","",IF(Zdroj!$AS$9="ano",CONCATENATE(OFFSET(Zdroj!C$16,'k rozhodnutí'!$A636,0),"
","Anonymizováno","
",OFFSET(Zdroj!E$16,'k rozhodnutí'!$A636,0),"
",OFFSET(Zdroj!F$16,'k rozhodnutí'!$A636,0)),CONCATENATE(OFFSET(Zdroj!C$16,'k rozhodnutí'!$A636,0),"
",OFFSET(Zdroj!D$16,'k rozhodnutí'!$A636,0),"
",OFFSET(Zdroj!E$16,'k rozhodnutí'!$A636,0),"
",OFFSET(Zdroj!F$16,'k rozhodnutí'!$A636,0))))</f>
        <v/>
      </c>
      <c r="D637" s="11" t="str">
        <f ca="1">IF($B637="","",OFFSET(Zdroj!N$16,'k rozhodnutí'!$A636,0))</f>
        <v/>
      </c>
      <c r="E637" s="115" t="str">
        <f ca="1">IF($B637="","",OFFSET(Zdroj!T$16,'k rozhodnutí'!$A636,0))</f>
        <v/>
      </c>
      <c r="F637" s="19" t="str">
        <f ca="1">IF($B637="","",OFFSET(Zdroj!U$16,'k rozhodnutí'!$A636,0))</f>
        <v/>
      </c>
      <c r="G637" s="114" t="str">
        <f ca="1">IF($B637="","",OFFSET(Zdroj!W$16,'k rozhodnutí'!$A636,0))</f>
        <v/>
      </c>
      <c r="H637" s="116" t="str">
        <f ca="1">IF($B637="","",OFFSET(Zdroj!Y$16,'k rozhodnutí'!$A636,0))</f>
        <v/>
      </c>
      <c r="I637" s="117" t="str">
        <f ca="1">IF(B637="","",'k rozhodnutí detailní'!I637)</f>
        <v/>
      </c>
      <c r="J637" s="110" t="str">
        <f ca="1">IF($B637="","",OFFSET(Zdroj!Z$16,'k rozhodnutí'!$A636,0))</f>
        <v/>
      </c>
      <c r="K637" s="110" t="str">
        <f ca="1">IF($B637="","",OFFSET(Zdroj!AC$16,'k rozhodnutí'!$A636,0))</f>
        <v/>
      </c>
      <c r="L637" s="110" t="str">
        <f ca="1">IF($B637="","",OFFSET(Zdroj!AD$16,'k rozhodnutí'!$A636,0))</f>
        <v/>
      </c>
      <c r="M637" s="110" t="str">
        <f ca="1">IF($B637="","",OFFSET(Zdroj!AE$16,'k rozhodnutí'!$A636,0))</f>
        <v/>
      </c>
      <c r="N637" s="110" t="str">
        <f ca="1">IF($B637="","",OFFSET(Zdroj!AF$16,'k rozhodnutí'!$A636,0))</f>
        <v/>
      </c>
      <c r="O637" s="110" t="str">
        <f ca="1">IF($B637="","",OFFSET(Zdroj!AG$16,'k rozhodnutí'!$A636,0))</f>
        <v/>
      </c>
      <c r="P637" s="110" t="str">
        <f ca="1">IF($B637="","",OFFSET(Zdroj!AH$16,'k rozhodnutí'!$A636,0))</f>
        <v/>
      </c>
    </row>
    <row r="638" spans="1:16" x14ac:dyDescent="0.25">
      <c r="A638" s="49"/>
      <c r="B638" s="113" t="str">
        <f ca="1">IF(OFFSET(Zdroj!$B$16,A636,0)&gt;0,OFFSET(Zdroj!$B$16,A636,0)+0,"")</f>
        <v/>
      </c>
      <c r="C638" s="2" t="str">
        <f ca="1">IF($B637="","",IF(Zdroj!$AS$9="ano",CONCATENATE("Okres:","
",OFFSET(Zdroj!CH$16,'k rozhodnutí'!$A636,0),"
","Právní forma","
",OFFSET(Zdroj!H$16,'k rozhodnutí'!$A636,0),"
",IF(OFFSET(Zdroj!I$16,'k rozhodnutí'!$A636,0)="","","IČO: "),OFFSET(Zdroj!I$16,'k rozhodnutí'!$A636,0),"
","B.Ú. ",IF(OFFSET(Zdroj!J$16,'k rozhodnutí'!$A636,0)="","","Anonymizováno")),CONCATENATE("Okres:","
",OFFSET(Zdroj!CH$16,'k rozhodnutí'!$A636,0),"
","Právní forma","
",OFFSET(Zdroj!H$16,'k rozhodnutí'!$A636,0),"
",IF(OFFSET(Zdroj!I$16,'k rozhodnutí'!$A636,0)="","","IČO: "),OFFSET(Zdroj!I$16,'k rozhodnutí'!$A636,0),"
","B.Ú. ",OFFSET(Zdroj!J$16,'k rozhodnutí'!$A636,0))))</f>
        <v/>
      </c>
      <c r="D638" s="3" t="str">
        <f ca="1">IF($B637="","",OFFSET(Zdroj!O$16,'k rozhodnutí'!$A636,0))</f>
        <v/>
      </c>
      <c r="E638" s="115"/>
      <c r="F638" s="18"/>
      <c r="G638" s="114"/>
      <c r="H638" s="116"/>
      <c r="I638" s="117"/>
      <c r="J638" s="110"/>
      <c r="K638" s="110"/>
      <c r="L638" s="110"/>
      <c r="M638" s="110"/>
      <c r="N638" s="110"/>
      <c r="O638" s="110"/>
      <c r="P638" s="110"/>
    </row>
    <row r="639" spans="1:16" x14ac:dyDescent="0.25">
      <c r="A639" s="49">
        <f>ROW()/3-1</f>
        <v>212</v>
      </c>
      <c r="B639" s="113"/>
      <c r="C639" s="16" t="str">
        <f ca="1">IF($B637="","",IF(Zdroj!$AS$9="ano",IF(OFFSET(Zdroj!M$16,'k rozhodnutí'!$A636,0)="","","Anonymizováno"),IF(OFFSET(Zdroj!M$16,'k rozhodnutí'!$A636,0)="","",OFFSET(Zdroj!M$16,'k rozhodnutí'!$A636,0))))</f>
        <v/>
      </c>
      <c r="D639" s="3" t="str">
        <f ca="1">IF($B637="","",CONCATENATE("Dotace bude použita na:","
",OFFSET(Zdroj!P$16,'k rozhodnutí'!$A636,0)))</f>
        <v/>
      </c>
      <c r="E639" s="115"/>
      <c r="F639" s="19" t="str">
        <f ca="1">IF($B637="","",OFFSET(Zdroj!V$16,'k rozhodnutí'!$A636,0))</f>
        <v/>
      </c>
      <c r="G639" s="23" t="str">
        <f ca="1">IF($B637="","",OFFSET(Zdroj!CC$16,'k rozhodnutí'!$A636,0))</f>
        <v/>
      </c>
      <c r="H639" s="116"/>
      <c r="I639" s="117"/>
      <c r="J639" s="110"/>
      <c r="K639" s="110"/>
      <c r="L639" s="110"/>
      <c r="M639" s="110"/>
      <c r="N639" s="110"/>
      <c r="O639" s="110"/>
      <c r="P639" s="110"/>
    </row>
    <row r="640" spans="1:16" ht="15.75" x14ac:dyDescent="0.25">
      <c r="A640" s="49"/>
      <c r="B640" s="60" t="str">
        <f ca="1">IF(OFFSET(Zdroj!$B$16,A639,0)&gt;0,A642,"")</f>
        <v/>
      </c>
      <c r="C640" s="2" t="str">
        <f ca="1">IF($B640="","",IF(Zdroj!$AS$9="ano",CONCATENATE(OFFSET(Zdroj!C$16,'k rozhodnutí'!$A639,0),"
","Anonymizováno","
",OFFSET(Zdroj!E$16,'k rozhodnutí'!$A639,0),"
",OFFSET(Zdroj!F$16,'k rozhodnutí'!$A639,0)),CONCATENATE(OFFSET(Zdroj!C$16,'k rozhodnutí'!$A639,0),"
",OFFSET(Zdroj!D$16,'k rozhodnutí'!$A639,0),"
",OFFSET(Zdroj!E$16,'k rozhodnutí'!$A639,0),"
",OFFSET(Zdroj!F$16,'k rozhodnutí'!$A639,0))))</f>
        <v/>
      </c>
      <c r="D640" s="11" t="str">
        <f ca="1">IF($B640="","",OFFSET(Zdroj!N$16,'k rozhodnutí'!$A639,0))</f>
        <v/>
      </c>
      <c r="E640" s="115" t="str">
        <f ca="1">IF($B640="","",OFFSET(Zdroj!T$16,'k rozhodnutí'!$A639,0))</f>
        <v/>
      </c>
      <c r="F640" s="19" t="str">
        <f ca="1">IF($B640="","",OFFSET(Zdroj!U$16,'k rozhodnutí'!$A639,0))</f>
        <v/>
      </c>
      <c r="G640" s="114" t="str">
        <f ca="1">IF($B640="","",OFFSET(Zdroj!W$16,'k rozhodnutí'!$A639,0))</f>
        <v/>
      </c>
      <c r="H640" s="116" t="str">
        <f ca="1">IF($B640="","",OFFSET(Zdroj!Y$16,'k rozhodnutí'!$A639,0))</f>
        <v/>
      </c>
      <c r="I640" s="117" t="str">
        <f ca="1">IF(B640="","",'k rozhodnutí detailní'!I640)</f>
        <v/>
      </c>
      <c r="J640" s="110" t="str">
        <f ca="1">IF($B640="","",OFFSET(Zdroj!Z$16,'k rozhodnutí'!$A639,0))</f>
        <v/>
      </c>
      <c r="K640" s="110" t="str">
        <f ca="1">IF($B640="","",OFFSET(Zdroj!AC$16,'k rozhodnutí'!$A639,0))</f>
        <v/>
      </c>
      <c r="L640" s="110" t="str">
        <f ca="1">IF($B640="","",OFFSET(Zdroj!AD$16,'k rozhodnutí'!$A639,0))</f>
        <v/>
      </c>
      <c r="M640" s="110" t="str">
        <f ca="1">IF($B640="","",OFFSET(Zdroj!AE$16,'k rozhodnutí'!$A639,0))</f>
        <v/>
      </c>
      <c r="N640" s="110" t="str">
        <f ca="1">IF($B640="","",OFFSET(Zdroj!AF$16,'k rozhodnutí'!$A639,0))</f>
        <v/>
      </c>
      <c r="O640" s="110" t="str">
        <f ca="1">IF($B640="","",OFFSET(Zdroj!AG$16,'k rozhodnutí'!$A639,0))</f>
        <v/>
      </c>
      <c r="P640" s="110" t="str">
        <f ca="1">IF($B640="","",OFFSET(Zdroj!AH$16,'k rozhodnutí'!$A639,0))</f>
        <v/>
      </c>
    </row>
    <row r="641" spans="1:16" x14ac:dyDescent="0.25">
      <c r="A641" s="49"/>
      <c r="B641" s="113" t="str">
        <f ca="1">IF(OFFSET(Zdroj!$B$16,A639,0)&gt;0,OFFSET(Zdroj!$B$16,A639,0)+0,"")</f>
        <v/>
      </c>
      <c r="C641" s="2" t="str">
        <f ca="1">IF($B640="","",IF(Zdroj!$AS$9="ano",CONCATENATE("Okres:","
",OFFSET(Zdroj!CH$16,'k rozhodnutí'!$A639,0),"
","Právní forma","
",OFFSET(Zdroj!H$16,'k rozhodnutí'!$A639,0),"
",IF(OFFSET(Zdroj!I$16,'k rozhodnutí'!$A639,0)="","","IČO: "),OFFSET(Zdroj!I$16,'k rozhodnutí'!$A639,0),"
","B.Ú. ",IF(OFFSET(Zdroj!J$16,'k rozhodnutí'!$A639,0)="","","Anonymizováno")),CONCATENATE("Okres:","
",OFFSET(Zdroj!CH$16,'k rozhodnutí'!$A639,0),"
","Právní forma","
",OFFSET(Zdroj!H$16,'k rozhodnutí'!$A639,0),"
",IF(OFFSET(Zdroj!I$16,'k rozhodnutí'!$A639,0)="","","IČO: "),OFFSET(Zdroj!I$16,'k rozhodnutí'!$A639,0),"
","B.Ú. ",OFFSET(Zdroj!J$16,'k rozhodnutí'!$A639,0))))</f>
        <v/>
      </c>
      <c r="D641" s="3" t="str">
        <f ca="1">IF($B640="","",OFFSET(Zdroj!O$16,'k rozhodnutí'!$A639,0))</f>
        <v/>
      </c>
      <c r="E641" s="115"/>
      <c r="F641" s="18"/>
      <c r="G641" s="114"/>
      <c r="H641" s="116"/>
      <c r="I641" s="117"/>
      <c r="J641" s="110"/>
      <c r="K641" s="110"/>
      <c r="L641" s="110"/>
      <c r="M641" s="110"/>
      <c r="N641" s="110"/>
      <c r="O641" s="110"/>
      <c r="P641" s="110"/>
    </row>
    <row r="642" spans="1:16" x14ac:dyDescent="0.25">
      <c r="A642" s="49">
        <f>ROW()/3-1</f>
        <v>213</v>
      </c>
      <c r="B642" s="113"/>
      <c r="C642" s="16" t="str">
        <f ca="1">IF($B640="","",IF(Zdroj!$AS$9="ano",IF(OFFSET(Zdroj!M$16,'k rozhodnutí'!$A639,0)="","","Anonymizováno"),IF(OFFSET(Zdroj!M$16,'k rozhodnutí'!$A639,0)="","",OFFSET(Zdroj!M$16,'k rozhodnutí'!$A639,0))))</f>
        <v/>
      </c>
      <c r="D642" s="3" t="str">
        <f ca="1">IF($B640="","",CONCATENATE("Dotace bude použita na:","
",OFFSET(Zdroj!P$16,'k rozhodnutí'!$A639,0)))</f>
        <v/>
      </c>
      <c r="E642" s="115"/>
      <c r="F642" s="19" t="str">
        <f ca="1">IF($B640="","",OFFSET(Zdroj!V$16,'k rozhodnutí'!$A639,0))</f>
        <v/>
      </c>
      <c r="G642" s="23" t="str">
        <f ca="1">IF($B640="","",OFFSET(Zdroj!CC$16,'k rozhodnutí'!$A639,0))</f>
        <v/>
      </c>
      <c r="H642" s="116"/>
      <c r="I642" s="117"/>
      <c r="J642" s="110"/>
      <c r="K642" s="110"/>
      <c r="L642" s="110"/>
      <c r="M642" s="110"/>
      <c r="N642" s="110"/>
      <c r="O642" s="110"/>
      <c r="P642" s="110"/>
    </row>
    <row r="643" spans="1:16" ht="15.75" x14ac:dyDescent="0.25">
      <c r="A643" s="49"/>
      <c r="B643" s="60" t="str">
        <f ca="1">IF(OFFSET(Zdroj!$B$16,A642,0)&gt;0,A645,"")</f>
        <v/>
      </c>
      <c r="C643" s="2" t="str">
        <f ca="1">IF($B643="","",IF(Zdroj!$AS$9="ano",CONCATENATE(OFFSET(Zdroj!C$16,'k rozhodnutí'!$A642,0),"
","Anonymizováno","
",OFFSET(Zdroj!E$16,'k rozhodnutí'!$A642,0),"
",OFFSET(Zdroj!F$16,'k rozhodnutí'!$A642,0)),CONCATENATE(OFFSET(Zdroj!C$16,'k rozhodnutí'!$A642,0),"
",OFFSET(Zdroj!D$16,'k rozhodnutí'!$A642,0),"
",OFFSET(Zdroj!E$16,'k rozhodnutí'!$A642,0),"
",OFFSET(Zdroj!F$16,'k rozhodnutí'!$A642,0))))</f>
        <v/>
      </c>
      <c r="D643" s="11" t="str">
        <f ca="1">IF($B643="","",OFFSET(Zdroj!N$16,'k rozhodnutí'!$A642,0))</f>
        <v/>
      </c>
      <c r="E643" s="115" t="str">
        <f ca="1">IF($B643="","",OFFSET(Zdroj!T$16,'k rozhodnutí'!$A642,0))</f>
        <v/>
      </c>
      <c r="F643" s="19" t="str">
        <f ca="1">IF($B643="","",OFFSET(Zdroj!U$16,'k rozhodnutí'!$A642,0))</f>
        <v/>
      </c>
      <c r="G643" s="114" t="str">
        <f ca="1">IF($B643="","",OFFSET(Zdroj!W$16,'k rozhodnutí'!$A642,0))</f>
        <v/>
      </c>
      <c r="H643" s="116" t="str">
        <f ca="1">IF($B643="","",OFFSET(Zdroj!Y$16,'k rozhodnutí'!$A642,0))</f>
        <v/>
      </c>
      <c r="I643" s="117" t="str">
        <f ca="1">IF(B643="","",'k rozhodnutí detailní'!I643)</f>
        <v/>
      </c>
      <c r="J643" s="110" t="str">
        <f ca="1">IF($B643="","",OFFSET(Zdroj!Z$16,'k rozhodnutí'!$A642,0))</f>
        <v/>
      </c>
      <c r="K643" s="110" t="str">
        <f ca="1">IF($B643="","",OFFSET(Zdroj!AC$16,'k rozhodnutí'!$A642,0))</f>
        <v/>
      </c>
      <c r="L643" s="110" t="str">
        <f ca="1">IF($B643="","",OFFSET(Zdroj!AD$16,'k rozhodnutí'!$A642,0))</f>
        <v/>
      </c>
      <c r="M643" s="110" t="str">
        <f ca="1">IF($B643="","",OFFSET(Zdroj!AE$16,'k rozhodnutí'!$A642,0))</f>
        <v/>
      </c>
      <c r="N643" s="110" t="str">
        <f ca="1">IF($B643="","",OFFSET(Zdroj!AF$16,'k rozhodnutí'!$A642,0))</f>
        <v/>
      </c>
      <c r="O643" s="110" t="str">
        <f ca="1">IF($B643="","",OFFSET(Zdroj!AG$16,'k rozhodnutí'!$A642,0))</f>
        <v/>
      </c>
      <c r="P643" s="110" t="str">
        <f ca="1">IF($B643="","",OFFSET(Zdroj!AH$16,'k rozhodnutí'!$A642,0))</f>
        <v/>
      </c>
    </row>
    <row r="644" spans="1:16" x14ac:dyDescent="0.25">
      <c r="A644" s="49"/>
      <c r="B644" s="113" t="str">
        <f ca="1">IF(OFFSET(Zdroj!$B$16,A642,0)&gt;0,OFFSET(Zdroj!$B$16,A642,0)+0,"")</f>
        <v/>
      </c>
      <c r="C644" s="2" t="str">
        <f ca="1">IF($B643="","",IF(Zdroj!$AS$9="ano",CONCATENATE("Okres:","
",OFFSET(Zdroj!CH$16,'k rozhodnutí'!$A642,0),"
","Právní forma","
",OFFSET(Zdroj!H$16,'k rozhodnutí'!$A642,0),"
",IF(OFFSET(Zdroj!I$16,'k rozhodnutí'!$A642,0)="","","IČO: "),OFFSET(Zdroj!I$16,'k rozhodnutí'!$A642,0),"
","B.Ú. ",IF(OFFSET(Zdroj!J$16,'k rozhodnutí'!$A642,0)="","","Anonymizováno")),CONCATENATE("Okres:","
",OFFSET(Zdroj!CH$16,'k rozhodnutí'!$A642,0),"
","Právní forma","
",OFFSET(Zdroj!H$16,'k rozhodnutí'!$A642,0),"
",IF(OFFSET(Zdroj!I$16,'k rozhodnutí'!$A642,0)="","","IČO: "),OFFSET(Zdroj!I$16,'k rozhodnutí'!$A642,0),"
","B.Ú. ",OFFSET(Zdroj!J$16,'k rozhodnutí'!$A642,0))))</f>
        <v/>
      </c>
      <c r="D644" s="3" t="str">
        <f ca="1">IF($B643="","",OFFSET(Zdroj!O$16,'k rozhodnutí'!$A642,0))</f>
        <v/>
      </c>
      <c r="E644" s="115"/>
      <c r="F644" s="18"/>
      <c r="G644" s="114"/>
      <c r="H644" s="116"/>
      <c r="I644" s="117"/>
      <c r="J644" s="110"/>
      <c r="K644" s="110"/>
      <c r="L644" s="110"/>
      <c r="M644" s="110"/>
      <c r="N644" s="110"/>
      <c r="O644" s="110"/>
      <c r="P644" s="110"/>
    </row>
    <row r="645" spans="1:16" x14ac:dyDescent="0.25">
      <c r="A645" s="49">
        <f>ROW()/3-1</f>
        <v>214</v>
      </c>
      <c r="B645" s="113"/>
      <c r="C645" s="16" t="str">
        <f ca="1">IF($B643="","",IF(Zdroj!$AS$9="ano",IF(OFFSET(Zdroj!M$16,'k rozhodnutí'!$A642,0)="","","Anonymizováno"),IF(OFFSET(Zdroj!M$16,'k rozhodnutí'!$A642,0)="","",OFFSET(Zdroj!M$16,'k rozhodnutí'!$A642,0))))</f>
        <v/>
      </c>
      <c r="D645" s="3" t="str">
        <f ca="1">IF($B643="","",CONCATENATE("Dotace bude použita na:","
",OFFSET(Zdroj!P$16,'k rozhodnutí'!$A642,0)))</f>
        <v/>
      </c>
      <c r="E645" s="115"/>
      <c r="F645" s="19" t="str">
        <f ca="1">IF($B643="","",OFFSET(Zdroj!V$16,'k rozhodnutí'!$A642,0))</f>
        <v/>
      </c>
      <c r="G645" s="23" t="str">
        <f ca="1">IF($B643="","",OFFSET(Zdroj!CC$16,'k rozhodnutí'!$A642,0))</f>
        <v/>
      </c>
      <c r="H645" s="116"/>
      <c r="I645" s="117"/>
      <c r="J645" s="110"/>
      <c r="K645" s="110"/>
      <c r="L645" s="110"/>
      <c r="M645" s="110"/>
      <c r="N645" s="110"/>
      <c r="O645" s="110"/>
      <c r="P645" s="110"/>
    </row>
    <row r="646" spans="1:16" ht="15.75" x14ac:dyDescent="0.25">
      <c r="A646" s="49"/>
      <c r="B646" s="60" t="str">
        <f ca="1">IF(OFFSET(Zdroj!$B$16,A645,0)&gt;0,A648,"")</f>
        <v/>
      </c>
      <c r="C646" s="2" t="str">
        <f ca="1">IF($B646="","",IF(Zdroj!$AS$9="ano",CONCATENATE(OFFSET(Zdroj!C$16,'k rozhodnutí'!$A645,0),"
","Anonymizováno","
",OFFSET(Zdroj!E$16,'k rozhodnutí'!$A645,0),"
",OFFSET(Zdroj!F$16,'k rozhodnutí'!$A645,0)),CONCATENATE(OFFSET(Zdroj!C$16,'k rozhodnutí'!$A645,0),"
",OFFSET(Zdroj!D$16,'k rozhodnutí'!$A645,0),"
",OFFSET(Zdroj!E$16,'k rozhodnutí'!$A645,0),"
",OFFSET(Zdroj!F$16,'k rozhodnutí'!$A645,0))))</f>
        <v/>
      </c>
      <c r="D646" s="11" t="str">
        <f ca="1">IF($B646="","",OFFSET(Zdroj!N$16,'k rozhodnutí'!$A645,0))</f>
        <v/>
      </c>
      <c r="E646" s="115" t="str">
        <f ca="1">IF($B646="","",OFFSET(Zdroj!T$16,'k rozhodnutí'!$A645,0))</f>
        <v/>
      </c>
      <c r="F646" s="19" t="str">
        <f ca="1">IF($B646="","",OFFSET(Zdroj!U$16,'k rozhodnutí'!$A645,0))</f>
        <v/>
      </c>
      <c r="G646" s="114" t="str">
        <f ca="1">IF($B646="","",OFFSET(Zdroj!W$16,'k rozhodnutí'!$A645,0))</f>
        <v/>
      </c>
      <c r="H646" s="116" t="str">
        <f ca="1">IF($B646="","",OFFSET(Zdroj!Y$16,'k rozhodnutí'!$A645,0))</f>
        <v/>
      </c>
      <c r="I646" s="117" t="str">
        <f ca="1">IF(B646="","",'k rozhodnutí detailní'!I646)</f>
        <v/>
      </c>
      <c r="J646" s="110" t="str">
        <f ca="1">IF($B646="","",OFFSET(Zdroj!Z$16,'k rozhodnutí'!$A645,0))</f>
        <v/>
      </c>
      <c r="K646" s="110" t="str">
        <f ca="1">IF($B646="","",OFFSET(Zdroj!AC$16,'k rozhodnutí'!$A645,0))</f>
        <v/>
      </c>
      <c r="L646" s="110" t="str">
        <f ca="1">IF($B646="","",OFFSET(Zdroj!AD$16,'k rozhodnutí'!$A645,0))</f>
        <v/>
      </c>
      <c r="M646" s="110" t="str">
        <f ca="1">IF($B646="","",OFFSET(Zdroj!AE$16,'k rozhodnutí'!$A645,0))</f>
        <v/>
      </c>
      <c r="N646" s="110" t="str">
        <f ca="1">IF($B646="","",OFFSET(Zdroj!AF$16,'k rozhodnutí'!$A645,0))</f>
        <v/>
      </c>
      <c r="O646" s="110" t="str">
        <f ca="1">IF($B646="","",OFFSET(Zdroj!AG$16,'k rozhodnutí'!$A645,0))</f>
        <v/>
      </c>
      <c r="P646" s="110" t="str">
        <f ca="1">IF($B646="","",OFFSET(Zdroj!AH$16,'k rozhodnutí'!$A645,0))</f>
        <v/>
      </c>
    </row>
    <row r="647" spans="1:16" x14ac:dyDescent="0.25">
      <c r="A647" s="49"/>
      <c r="B647" s="113" t="str">
        <f ca="1">IF(OFFSET(Zdroj!$B$16,A645,0)&gt;0,OFFSET(Zdroj!$B$16,A645,0)+0,"")</f>
        <v/>
      </c>
      <c r="C647" s="2" t="str">
        <f ca="1">IF($B646="","",IF(Zdroj!$AS$9="ano",CONCATENATE("Okres:","
",OFFSET(Zdroj!CH$16,'k rozhodnutí'!$A645,0),"
","Právní forma","
",OFFSET(Zdroj!H$16,'k rozhodnutí'!$A645,0),"
",IF(OFFSET(Zdroj!I$16,'k rozhodnutí'!$A645,0)="","","IČO: "),OFFSET(Zdroj!I$16,'k rozhodnutí'!$A645,0),"
","B.Ú. ",IF(OFFSET(Zdroj!J$16,'k rozhodnutí'!$A645,0)="","","Anonymizováno")),CONCATENATE("Okres:","
",OFFSET(Zdroj!CH$16,'k rozhodnutí'!$A645,0),"
","Právní forma","
",OFFSET(Zdroj!H$16,'k rozhodnutí'!$A645,0),"
",IF(OFFSET(Zdroj!I$16,'k rozhodnutí'!$A645,0)="","","IČO: "),OFFSET(Zdroj!I$16,'k rozhodnutí'!$A645,0),"
","B.Ú. ",OFFSET(Zdroj!J$16,'k rozhodnutí'!$A645,0))))</f>
        <v/>
      </c>
      <c r="D647" s="3" t="str">
        <f ca="1">IF($B646="","",OFFSET(Zdroj!O$16,'k rozhodnutí'!$A645,0))</f>
        <v/>
      </c>
      <c r="E647" s="115"/>
      <c r="F647" s="18"/>
      <c r="G647" s="114"/>
      <c r="H647" s="116"/>
      <c r="I647" s="117"/>
      <c r="J647" s="110"/>
      <c r="K647" s="110"/>
      <c r="L647" s="110"/>
      <c r="M647" s="110"/>
      <c r="N647" s="110"/>
      <c r="O647" s="110"/>
      <c r="P647" s="110"/>
    </row>
    <row r="648" spans="1:16" x14ac:dyDescent="0.25">
      <c r="A648" s="49">
        <f>ROW()/3-1</f>
        <v>215</v>
      </c>
      <c r="B648" s="113"/>
      <c r="C648" s="16" t="str">
        <f ca="1">IF($B646="","",IF(Zdroj!$AS$9="ano",IF(OFFSET(Zdroj!M$16,'k rozhodnutí'!$A645,0)="","","Anonymizováno"),IF(OFFSET(Zdroj!M$16,'k rozhodnutí'!$A645,0)="","",OFFSET(Zdroj!M$16,'k rozhodnutí'!$A645,0))))</f>
        <v/>
      </c>
      <c r="D648" s="3" t="str">
        <f ca="1">IF($B646="","",CONCATENATE("Dotace bude použita na:","
",OFFSET(Zdroj!P$16,'k rozhodnutí'!$A645,0)))</f>
        <v/>
      </c>
      <c r="E648" s="115"/>
      <c r="F648" s="19" t="str">
        <f ca="1">IF($B646="","",OFFSET(Zdroj!V$16,'k rozhodnutí'!$A645,0))</f>
        <v/>
      </c>
      <c r="G648" s="23" t="str">
        <f ca="1">IF($B646="","",OFFSET(Zdroj!CC$16,'k rozhodnutí'!$A645,0))</f>
        <v/>
      </c>
      <c r="H648" s="116"/>
      <c r="I648" s="117"/>
      <c r="J648" s="110"/>
      <c r="K648" s="110"/>
      <c r="L648" s="110"/>
      <c r="M648" s="110"/>
      <c r="N648" s="110"/>
      <c r="O648" s="110"/>
      <c r="P648" s="110"/>
    </row>
    <row r="649" spans="1:16" ht="15.75" x14ac:dyDescent="0.25">
      <c r="A649" s="49"/>
      <c r="B649" s="60" t="str">
        <f ca="1">IF(OFFSET(Zdroj!$B$16,A648,0)&gt;0,A651,"")</f>
        <v/>
      </c>
      <c r="C649" s="2" t="str">
        <f ca="1">IF($B649="","",IF(Zdroj!$AS$9="ano",CONCATENATE(OFFSET(Zdroj!C$16,'k rozhodnutí'!$A648,0),"
","Anonymizováno","
",OFFSET(Zdroj!E$16,'k rozhodnutí'!$A648,0),"
",OFFSET(Zdroj!F$16,'k rozhodnutí'!$A648,0)),CONCATENATE(OFFSET(Zdroj!C$16,'k rozhodnutí'!$A648,0),"
",OFFSET(Zdroj!D$16,'k rozhodnutí'!$A648,0),"
",OFFSET(Zdroj!E$16,'k rozhodnutí'!$A648,0),"
",OFFSET(Zdroj!F$16,'k rozhodnutí'!$A648,0))))</f>
        <v/>
      </c>
      <c r="D649" s="11" t="str">
        <f ca="1">IF($B649="","",OFFSET(Zdroj!N$16,'k rozhodnutí'!$A648,0))</f>
        <v/>
      </c>
      <c r="E649" s="115" t="str">
        <f ca="1">IF($B649="","",OFFSET(Zdroj!T$16,'k rozhodnutí'!$A648,0))</f>
        <v/>
      </c>
      <c r="F649" s="19" t="str">
        <f ca="1">IF($B649="","",OFFSET(Zdroj!U$16,'k rozhodnutí'!$A648,0))</f>
        <v/>
      </c>
      <c r="G649" s="114" t="str">
        <f ca="1">IF($B649="","",OFFSET(Zdroj!W$16,'k rozhodnutí'!$A648,0))</f>
        <v/>
      </c>
      <c r="H649" s="116" t="str">
        <f ca="1">IF($B649="","",OFFSET(Zdroj!Y$16,'k rozhodnutí'!$A648,0))</f>
        <v/>
      </c>
      <c r="I649" s="117" t="str">
        <f ca="1">IF(B649="","",'k rozhodnutí detailní'!I649)</f>
        <v/>
      </c>
      <c r="J649" s="110" t="str">
        <f ca="1">IF($B649="","",OFFSET(Zdroj!Z$16,'k rozhodnutí'!$A648,0))</f>
        <v/>
      </c>
      <c r="K649" s="110" t="str">
        <f ca="1">IF($B649="","",OFFSET(Zdroj!AC$16,'k rozhodnutí'!$A648,0))</f>
        <v/>
      </c>
      <c r="L649" s="110" t="str">
        <f ca="1">IF($B649="","",OFFSET(Zdroj!AD$16,'k rozhodnutí'!$A648,0))</f>
        <v/>
      </c>
      <c r="M649" s="110" t="str">
        <f ca="1">IF($B649="","",OFFSET(Zdroj!AE$16,'k rozhodnutí'!$A648,0))</f>
        <v/>
      </c>
      <c r="N649" s="110" t="str">
        <f ca="1">IF($B649="","",OFFSET(Zdroj!AF$16,'k rozhodnutí'!$A648,0))</f>
        <v/>
      </c>
      <c r="O649" s="110" t="str">
        <f ca="1">IF($B649="","",OFFSET(Zdroj!AG$16,'k rozhodnutí'!$A648,0))</f>
        <v/>
      </c>
      <c r="P649" s="110" t="str">
        <f ca="1">IF($B649="","",OFFSET(Zdroj!AH$16,'k rozhodnutí'!$A648,0))</f>
        <v/>
      </c>
    </row>
    <row r="650" spans="1:16" x14ac:dyDescent="0.25">
      <c r="A650" s="49"/>
      <c r="B650" s="113" t="str">
        <f ca="1">IF(OFFSET(Zdroj!$B$16,A648,0)&gt;0,OFFSET(Zdroj!$B$16,A648,0)+0,"")</f>
        <v/>
      </c>
      <c r="C650" s="2" t="str">
        <f ca="1">IF($B649="","",IF(Zdroj!$AS$9="ano",CONCATENATE("Okres:","
",OFFSET(Zdroj!CH$16,'k rozhodnutí'!$A648,0),"
","Právní forma","
",OFFSET(Zdroj!H$16,'k rozhodnutí'!$A648,0),"
",IF(OFFSET(Zdroj!I$16,'k rozhodnutí'!$A648,0)="","","IČO: "),OFFSET(Zdroj!I$16,'k rozhodnutí'!$A648,0),"
","B.Ú. ",IF(OFFSET(Zdroj!J$16,'k rozhodnutí'!$A648,0)="","","Anonymizováno")),CONCATENATE("Okres:","
",OFFSET(Zdroj!CH$16,'k rozhodnutí'!$A648,0),"
","Právní forma","
",OFFSET(Zdroj!H$16,'k rozhodnutí'!$A648,0),"
",IF(OFFSET(Zdroj!I$16,'k rozhodnutí'!$A648,0)="","","IČO: "),OFFSET(Zdroj!I$16,'k rozhodnutí'!$A648,0),"
","B.Ú. ",OFFSET(Zdroj!J$16,'k rozhodnutí'!$A648,0))))</f>
        <v/>
      </c>
      <c r="D650" s="3" t="str">
        <f ca="1">IF($B649="","",OFFSET(Zdroj!O$16,'k rozhodnutí'!$A648,0))</f>
        <v/>
      </c>
      <c r="E650" s="115"/>
      <c r="F650" s="18"/>
      <c r="G650" s="114"/>
      <c r="H650" s="116"/>
      <c r="I650" s="117"/>
      <c r="J650" s="110"/>
      <c r="K650" s="110"/>
      <c r="L650" s="110"/>
      <c r="M650" s="110"/>
      <c r="N650" s="110"/>
      <c r="O650" s="110"/>
      <c r="P650" s="110"/>
    </row>
    <row r="651" spans="1:16" x14ac:dyDescent="0.25">
      <c r="A651" s="49">
        <f>ROW()/3-1</f>
        <v>216</v>
      </c>
      <c r="B651" s="113"/>
      <c r="C651" s="16" t="str">
        <f ca="1">IF($B649="","",IF(Zdroj!$AS$9="ano",IF(OFFSET(Zdroj!M$16,'k rozhodnutí'!$A648,0)="","","Anonymizováno"),IF(OFFSET(Zdroj!M$16,'k rozhodnutí'!$A648,0)="","",OFFSET(Zdroj!M$16,'k rozhodnutí'!$A648,0))))</f>
        <v/>
      </c>
      <c r="D651" s="3" t="str">
        <f ca="1">IF($B649="","",CONCATENATE("Dotace bude použita na:","
",OFFSET(Zdroj!P$16,'k rozhodnutí'!$A648,0)))</f>
        <v/>
      </c>
      <c r="E651" s="115"/>
      <c r="F651" s="19" t="str">
        <f ca="1">IF($B649="","",OFFSET(Zdroj!V$16,'k rozhodnutí'!$A648,0))</f>
        <v/>
      </c>
      <c r="G651" s="23" t="str">
        <f ca="1">IF($B649="","",OFFSET(Zdroj!CC$16,'k rozhodnutí'!$A648,0))</f>
        <v/>
      </c>
      <c r="H651" s="116"/>
      <c r="I651" s="117"/>
      <c r="J651" s="110"/>
      <c r="K651" s="110"/>
      <c r="L651" s="110"/>
      <c r="M651" s="110"/>
      <c r="N651" s="110"/>
      <c r="O651" s="110"/>
      <c r="P651" s="110"/>
    </row>
    <row r="652" spans="1:16" ht="15.75" x14ac:dyDescent="0.25">
      <c r="A652" s="49"/>
      <c r="B652" s="60" t="str">
        <f ca="1">IF(OFFSET(Zdroj!$B$16,A651,0)&gt;0,A654,"")</f>
        <v/>
      </c>
      <c r="C652" s="2" t="str">
        <f ca="1">IF($B652="","",IF(Zdroj!$AS$9="ano",CONCATENATE(OFFSET(Zdroj!C$16,'k rozhodnutí'!$A651,0),"
","Anonymizováno","
",OFFSET(Zdroj!E$16,'k rozhodnutí'!$A651,0),"
",OFFSET(Zdroj!F$16,'k rozhodnutí'!$A651,0)),CONCATENATE(OFFSET(Zdroj!C$16,'k rozhodnutí'!$A651,0),"
",OFFSET(Zdroj!D$16,'k rozhodnutí'!$A651,0),"
",OFFSET(Zdroj!E$16,'k rozhodnutí'!$A651,0),"
",OFFSET(Zdroj!F$16,'k rozhodnutí'!$A651,0))))</f>
        <v/>
      </c>
      <c r="D652" s="11" t="str">
        <f ca="1">IF($B652="","",OFFSET(Zdroj!N$16,'k rozhodnutí'!$A651,0))</f>
        <v/>
      </c>
      <c r="E652" s="115" t="str">
        <f ca="1">IF($B652="","",OFFSET(Zdroj!T$16,'k rozhodnutí'!$A651,0))</f>
        <v/>
      </c>
      <c r="F652" s="19" t="str">
        <f ca="1">IF($B652="","",OFFSET(Zdroj!U$16,'k rozhodnutí'!$A651,0))</f>
        <v/>
      </c>
      <c r="G652" s="114" t="str">
        <f ca="1">IF($B652="","",OFFSET(Zdroj!W$16,'k rozhodnutí'!$A651,0))</f>
        <v/>
      </c>
      <c r="H652" s="116" t="str">
        <f ca="1">IF($B652="","",OFFSET(Zdroj!Y$16,'k rozhodnutí'!$A651,0))</f>
        <v/>
      </c>
      <c r="I652" s="117" t="str">
        <f ca="1">IF(B652="","",'k rozhodnutí detailní'!I652)</f>
        <v/>
      </c>
      <c r="J652" s="110" t="str">
        <f ca="1">IF($B652="","",OFFSET(Zdroj!Z$16,'k rozhodnutí'!$A651,0))</f>
        <v/>
      </c>
      <c r="K652" s="110" t="str">
        <f ca="1">IF($B652="","",OFFSET(Zdroj!AC$16,'k rozhodnutí'!$A651,0))</f>
        <v/>
      </c>
      <c r="L652" s="110" t="str">
        <f ca="1">IF($B652="","",OFFSET(Zdroj!AD$16,'k rozhodnutí'!$A651,0))</f>
        <v/>
      </c>
      <c r="M652" s="110" t="str">
        <f ca="1">IF($B652="","",OFFSET(Zdroj!AE$16,'k rozhodnutí'!$A651,0))</f>
        <v/>
      </c>
      <c r="N652" s="110" t="str">
        <f ca="1">IF($B652="","",OFFSET(Zdroj!AF$16,'k rozhodnutí'!$A651,0))</f>
        <v/>
      </c>
      <c r="O652" s="110" t="str">
        <f ca="1">IF($B652="","",OFFSET(Zdroj!AG$16,'k rozhodnutí'!$A651,0))</f>
        <v/>
      </c>
      <c r="P652" s="110" t="str">
        <f ca="1">IF($B652="","",OFFSET(Zdroj!AH$16,'k rozhodnutí'!$A651,0))</f>
        <v/>
      </c>
    </row>
    <row r="653" spans="1:16" x14ac:dyDescent="0.25">
      <c r="A653" s="49"/>
      <c r="B653" s="113" t="str">
        <f ca="1">IF(OFFSET(Zdroj!$B$16,A651,0)&gt;0,OFFSET(Zdroj!$B$16,A651,0)+0,"")</f>
        <v/>
      </c>
      <c r="C653" s="2" t="str">
        <f ca="1">IF($B652="","",IF(Zdroj!$AS$9="ano",CONCATENATE("Okres:","
",OFFSET(Zdroj!CH$16,'k rozhodnutí'!$A651,0),"
","Právní forma","
",OFFSET(Zdroj!H$16,'k rozhodnutí'!$A651,0),"
",IF(OFFSET(Zdroj!I$16,'k rozhodnutí'!$A651,0)="","","IČO: "),OFFSET(Zdroj!I$16,'k rozhodnutí'!$A651,0),"
","B.Ú. ",IF(OFFSET(Zdroj!J$16,'k rozhodnutí'!$A651,0)="","","Anonymizováno")),CONCATENATE("Okres:","
",OFFSET(Zdroj!CH$16,'k rozhodnutí'!$A651,0),"
","Právní forma","
",OFFSET(Zdroj!H$16,'k rozhodnutí'!$A651,0),"
",IF(OFFSET(Zdroj!I$16,'k rozhodnutí'!$A651,0)="","","IČO: "),OFFSET(Zdroj!I$16,'k rozhodnutí'!$A651,0),"
","B.Ú. ",OFFSET(Zdroj!J$16,'k rozhodnutí'!$A651,0))))</f>
        <v/>
      </c>
      <c r="D653" s="3" t="str">
        <f ca="1">IF($B652="","",OFFSET(Zdroj!O$16,'k rozhodnutí'!$A651,0))</f>
        <v/>
      </c>
      <c r="E653" s="115"/>
      <c r="F653" s="18"/>
      <c r="G653" s="114"/>
      <c r="H653" s="116"/>
      <c r="I653" s="117"/>
      <c r="J653" s="110"/>
      <c r="K653" s="110"/>
      <c r="L653" s="110"/>
      <c r="M653" s="110"/>
      <c r="N653" s="110"/>
      <c r="O653" s="110"/>
      <c r="P653" s="110"/>
    </row>
    <row r="654" spans="1:16" x14ac:dyDescent="0.25">
      <c r="A654" s="49">
        <f>ROW()/3-1</f>
        <v>217</v>
      </c>
      <c r="B654" s="113"/>
      <c r="C654" s="16" t="str">
        <f ca="1">IF($B652="","",IF(Zdroj!$AS$9="ano",IF(OFFSET(Zdroj!M$16,'k rozhodnutí'!$A651,0)="","","Anonymizováno"),IF(OFFSET(Zdroj!M$16,'k rozhodnutí'!$A651,0)="","",OFFSET(Zdroj!M$16,'k rozhodnutí'!$A651,0))))</f>
        <v/>
      </c>
      <c r="D654" s="3" t="str">
        <f ca="1">IF($B652="","",CONCATENATE("Dotace bude použita na:","
",OFFSET(Zdroj!P$16,'k rozhodnutí'!$A651,0)))</f>
        <v/>
      </c>
      <c r="E654" s="115"/>
      <c r="F654" s="19" t="str">
        <f ca="1">IF($B652="","",OFFSET(Zdroj!V$16,'k rozhodnutí'!$A651,0))</f>
        <v/>
      </c>
      <c r="G654" s="23" t="str">
        <f ca="1">IF($B652="","",OFFSET(Zdroj!CC$16,'k rozhodnutí'!$A651,0))</f>
        <v/>
      </c>
      <c r="H654" s="116"/>
      <c r="I654" s="117"/>
      <c r="J654" s="110"/>
      <c r="K654" s="110"/>
      <c r="L654" s="110"/>
      <c r="M654" s="110"/>
      <c r="N654" s="110"/>
      <c r="O654" s="110"/>
      <c r="P654" s="110"/>
    </row>
    <row r="655" spans="1:16" ht="15.75" x14ac:dyDescent="0.25">
      <c r="A655" s="49"/>
      <c r="B655" s="60" t="str">
        <f ca="1">IF(OFFSET(Zdroj!$B$16,A654,0)&gt;0,A657,"")</f>
        <v/>
      </c>
      <c r="C655" s="2" t="str">
        <f ca="1">IF($B655="","",IF(Zdroj!$AS$9="ano",CONCATENATE(OFFSET(Zdroj!C$16,'k rozhodnutí'!$A654,0),"
","Anonymizováno","
",OFFSET(Zdroj!E$16,'k rozhodnutí'!$A654,0),"
",OFFSET(Zdroj!F$16,'k rozhodnutí'!$A654,0)),CONCATENATE(OFFSET(Zdroj!C$16,'k rozhodnutí'!$A654,0),"
",OFFSET(Zdroj!D$16,'k rozhodnutí'!$A654,0),"
",OFFSET(Zdroj!E$16,'k rozhodnutí'!$A654,0),"
",OFFSET(Zdroj!F$16,'k rozhodnutí'!$A654,0))))</f>
        <v/>
      </c>
      <c r="D655" s="11" t="str">
        <f ca="1">IF($B655="","",OFFSET(Zdroj!N$16,'k rozhodnutí'!$A654,0))</f>
        <v/>
      </c>
      <c r="E655" s="115" t="str">
        <f ca="1">IF($B655="","",OFFSET(Zdroj!T$16,'k rozhodnutí'!$A654,0))</f>
        <v/>
      </c>
      <c r="F655" s="19" t="str">
        <f ca="1">IF($B655="","",OFFSET(Zdroj!U$16,'k rozhodnutí'!$A654,0))</f>
        <v/>
      </c>
      <c r="G655" s="114" t="str">
        <f ca="1">IF($B655="","",OFFSET(Zdroj!W$16,'k rozhodnutí'!$A654,0))</f>
        <v/>
      </c>
      <c r="H655" s="116" t="str">
        <f ca="1">IF($B655="","",OFFSET(Zdroj!Y$16,'k rozhodnutí'!$A654,0))</f>
        <v/>
      </c>
      <c r="I655" s="117" t="str">
        <f ca="1">IF(B655="","",'k rozhodnutí detailní'!I655)</f>
        <v/>
      </c>
      <c r="J655" s="110" t="str">
        <f ca="1">IF($B655="","",OFFSET(Zdroj!Z$16,'k rozhodnutí'!$A654,0))</f>
        <v/>
      </c>
      <c r="K655" s="110" t="str">
        <f ca="1">IF($B655="","",OFFSET(Zdroj!AC$16,'k rozhodnutí'!$A654,0))</f>
        <v/>
      </c>
      <c r="L655" s="110" t="str">
        <f ca="1">IF($B655="","",OFFSET(Zdroj!AD$16,'k rozhodnutí'!$A654,0))</f>
        <v/>
      </c>
      <c r="M655" s="110" t="str">
        <f ca="1">IF($B655="","",OFFSET(Zdroj!AE$16,'k rozhodnutí'!$A654,0))</f>
        <v/>
      </c>
      <c r="N655" s="110" t="str">
        <f ca="1">IF($B655="","",OFFSET(Zdroj!AF$16,'k rozhodnutí'!$A654,0))</f>
        <v/>
      </c>
      <c r="O655" s="110" t="str">
        <f ca="1">IF($B655="","",OFFSET(Zdroj!AG$16,'k rozhodnutí'!$A654,0))</f>
        <v/>
      </c>
      <c r="P655" s="110" t="str">
        <f ca="1">IF($B655="","",OFFSET(Zdroj!AH$16,'k rozhodnutí'!$A654,0))</f>
        <v/>
      </c>
    </row>
    <row r="656" spans="1:16" x14ac:dyDescent="0.25">
      <c r="A656" s="49"/>
      <c r="B656" s="113" t="str">
        <f ca="1">IF(OFFSET(Zdroj!$B$16,A654,0)&gt;0,OFFSET(Zdroj!$B$16,A654,0)+0,"")</f>
        <v/>
      </c>
      <c r="C656" s="2" t="str">
        <f ca="1">IF($B655="","",IF(Zdroj!$AS$9="ano",CONCATENATE("Okres:","
",OFFSET(Zdroj!CH$16,'k rozhodnutí'!$A654,0),"
","Právní forma","
",OFFSET(Zdroj!H$16,'k rozhodnutí'!$A654,0),"
",IF(OFFSET(Zdroj!I$16,'k rozhodnutí'!$A654,0)="","","IČO: "),OFFSET(Zdroj!I$16,'k rozhodnutí'!$A654,0),"
","B.Ú. ",IF(OFFSET(Zdroj!J$16,'k rozhodnutí'!$A654,0)="","","Anonymizováno")),CONCATENATE("Okres:","
",OFFSET(Zdroj!CH$16,'k rozhodnutí'!$A654,0),"
","Právní forma","
",OFFSET(Zdroj!H$16,'k rozhodnutí'!$A654,0),"
",IF(OFFSET(Zdroj!I$16,'k rozhodnutí'!$A654,0)="","","IČO: "),OFFSET(Zdroj!I$16,'k rozhodnutí'!$A654,0),"
","B.Ú. ",OFFSET(Zdroj!J$16,'k rozhodnutí'!$A654,0))))</f>
        <v/>
      </c>
      <c r="D656" s="3" t="str">
        <f ca="1">IF($B655="","",OFFSET(Zdroj!O$16,'k rozhodnutí'!$A654,0))</f>
        <v/>
      </c>
      <c r="E656" s="115"/>
      <c r="F656" s="18"/>
      <c r="G656" s="114"/>
      <c r="H656" s="116"/>
      <c r="I656" s="117"/>
      <c r="J656" s="110"/>
      <c r="K656" s="110"/>
      <c r="L656" s="110"/>
      <c r="M656" s="110"/>
      <c r="N656" s="110"/>
      <c r="O656" s="110"/>
      <c r="P656" s="110"/>
    </row>
    <row r="657" spans="1:16" x14ac:dyDescent="0.25">
      <c r="A657" s="49">
        <f>ROW()/3-1</f>
        <v>218</v>
      </c>
      <c r="B657" s="113"/>
      <c r="C657" s="16" t="str">
        <f ca="1">IF($B655="","",IF(Zdroj!$AS$9="ano",IF(OFFSET(Zdroj!M$16,'k rozhodnutí'!$A654,0)="","","Anonymizováno"),IF(OFFSET(Zdroj!M$16,'k rozhodnutí'!$A654,0)="","",OFFSET(Zdroj!M$16,'k rozhodnutí'!$A654,0))))</f>
        <v/>
      </c>
      <c r="D657" s="3" t="str">
        <f ca="1">IF($B655="","",CONCATENATE("Dotace bude použita na:","
",OFFSET(Zdroj!P$16,'k rozhodnutí'!$A654,0)))</f>
        <v/>
      </c>
      <c r="E657" s="115"/>
      <c r="F657" s="19" t="str">
        <f ca="1">IF($B655="","",OFFSET(Zdroj!V$16,'k rozhodnutí'!$A654,0))</f>
        <v/>
      </c>
      <c r="G657" s="23" t="str">
        <f ca="1">IF($B655="","",OFFSET(Zdroj!CC$16,'k rozhodnutí'!$A654,0))</f>
        <v/>
      </c>
      <c r="H657" s="116"/>
      <c r="I657" s="117"/>
      <c r="J657" s="110"/>
      <c r="K657" s="110"/>
      <c r="L657" s="110"/>
      <c r="M657" s="110"/>
      <c r="N657" s="110"/>
      <c r="O657" s="110"/>
      <c r="P657" s="110"/>
    </row>
    <row r="658" spans="1:16" ht="15.75" x14ac:dyDescent="0.25">
      <c r="A658" s="49"/>
      <c r="B658" s="60" t="str">
        <f ca="1">IF(OFFSET(Zdroj!$B$16,A657,0)&gt;0,A660,"")</f>
        <v/>
      </c>
      <c r="C658" s="2" t="str">
        <f ca="1">IF($B658="","",IF(Zdroj!$AS$9="ano",CONCATENATE(OFFSET(Zdroj!C$16,'k rozhodnutí'!$A657,0),"
","Anonymizováno","
",OFFSET(Zdroj!E$16,'k rozhodnutí'!$A657,0),"
",OFFSET(Zdroj!F$16,'k rozhodnutí'!$A657,0)),CONCATENATE(OFFSET(Zdroj!C$16,'k rozhodnutí'!$A657,0),"
",OFFSET(Zdroj!D$16,'k rozhodnutí'!$A657,0),"
",OFFSET(Zdroj!E$16,'k rozhodnutí'!$A657,0),"
",OFFSET(Zdroj!F$16,'k rozhodnutí'!$A657,0))))</f>
        <v/>
      </c>
      <c r="D658" s="11" t="str">
        <f ca="1">IF($B658="","",OFFSET(Zdroj!N$16,'k rozhodnutí'!$A657,0))</f>
        <v/>
      </c>
      <c r="E658" s="115" t="str">
        <f ca="1">IF($B658="","",OFFSET(Zdroj!T$16,'k rozhodnutí'!$A657,0))</f>
        <v/>
      </c>
      <c r="F658" s="19" t="str">
        <f ca="1">IF($B658="","",OFFSET(Zdroj!U$16,'k rozhodnutí'!$A657,0))</f>
        <v/>
      </c>
      <c r="G658" s="114" t="str">
        <f ca="1">IF($B658="","",OFFSET(Zdroj!W$16,'k rozhodnutí'!$A657,0))</f>
        <v/>
      </c>
      <c r="H658" s="116" t="str">
        <f ca="1">IF($B658="","",OFFSET(Zdroj!Y$16,'k rozhodnutí'!$A657,0))</f>
        <v/>
      </c>
      <c r="I658" s="117" t="str">
        <f ca="1">IF(B658="","",'k rozhodnutí detailní'!I658)</f>
        <v/>
      </c>
      <c r="J658" s="110" t="str">
        <f ca="1">IF($B658="","",OFFSET(Zdroj!Z$16,'k rozhodnutí'!$A657,0))</f>
        <v/>
      </c>
      <c r="K658" s="110" t="str">
        <f ca="1">IF($B658="","",OFFSET(Zdroj!AC$16,'k rozhodnutí'!$A657,0))</f>
        <v/>
      </c>
      <c r="L658" s="110" t="str">
        <f ca="1">IF($B658="","",OFFSET(Zdroj!AD$16,'k rozhodnutí'!$A657,0))</f>
        <v/>
      </c>
      <c r="M658" s="110" t="str">
        <f ca="1">IF($B658="","",OFFSET(Zdroj!AE$16,'k rozhodnutí'!$A657,0))</f>
        <v/>
      </c>
      <c r="N658" s="110" t="str">
        <f ca="1">IF($B658="","",OFFSET(Zdroj!AF$16,'k rozhodnutí'!$A657,0))</f>
        <v/>
      </c>
      <c r="O658" s="110" t="str">
        <f ca="1">IF($B658="","",OFFSET(Zdroj!AG$16,'k rozhodnutí'!$A657,0))</f>
        <v/>
      </c>
      <c r="P658" s="110" t="str">
        <f ca="1">IF($B658="","",OFFSET(Zdroj!AH$16,'k rozhodnutí'!$A657,0))</f>
        <v/>
      </c>
    </row>
    <row r="659" spans="1:16" x14ac:dyDescent="0.25">
      <c r="A659" s="49"/>
      <c r="B659" s="113" t="str">
        <f ca="1">IF(OFFSET(Zdroj!$B$16,A657,0)&gt;0,OFFSET(Zdroj!$B$16,A657,0)+0,"")</f>
        <v/>
      </c>
      <c r="C659" s="2" t="str">
        <f ca="1">IF($B658="","",IF(Zdroj!$AS$9="ano",CONCATENATE("Okres:","
",OFFSET(Zdroj!CH$16,'k rozhodnutí'!$A657,0),"
","Právní forma","
",OFFSET(Zdroj!H$16,'k rozhodnutí'!$A657,0),"
",IF(OFFSET(Zdroj!I$16,'k rozhodnutí'!$A657,0)="","","IČO: "),OFFSET(Zdroj!I$16,'k rozhodnutí'!$A657,0),"
","B.Ú. ",IF(OFFSET(Zdroj!J$16,'k rozhodnutí'!$A657,0)="","","Anonymizováno")),CONCATENATE("Okres:","
",OFFSET(Zdroj!CH$16,'k rozhodnutí'!$A657,0),"
","Právní forma","
",OFFSET(Zdroj!H$16,'k rozhodnutí'!$A657,0),"
",IF(OFFSET(Zdroj!I$16,'k rozhodnutí'!$A657,0)="","","IČO: "),OFFSET(Zdroj!I$16,'k rozhodnutí'!$A657,0),"
","B.Ú. ",OFFSET(Zdroj!J$16,'k rozhodnutí'!$A657,0))))</f>
        <v/>
      </c>
      <c r="D659" s="3" t="str">
        <f ca="1">IF($B658="","",OFFSET(Zdroj!O$16,'k rozhodnutí'!$A657,0))</f>
        <v/>
      </c>
      <c r="E659" s="115"/>
      <c r="F659" s="18"/>
      <c r="G659" s="114"/>
      <c r="H659" s="116"/>
      <c r="I659" s="117"/>
      <c r="J659" s="110"/>
      <c r="K659" s="110"/>
      <c r="L659" s="110"/>
      <c r="M659" s="110"/>
      <c r="N659" s="110"/>
      <c r="O659" s="110"/>
      <c r="P659" s="110"/>
    </row>
    <row r="660" spans="1:16" x14ac:dyDescent="0.25">
      <c r="A660" s="49">
        <f>ROW()/3-1</f>
        <v>219</v>
      </c>
      <c r="B660" s="113"/>
      <c r="C660" s="16" t="str">
        <f ca="1">IF($B658="","",IF(Zdroj!$AS$9="ano",IF(OFFSET(Zdroj!M$16,'k rozhodnutí'!$A657,0)="","","Anonymizováno"),IF(OFFSET(Zdroj!M$16,'k rozhodnutí'!$A657,0)="","",OFFSET(Zdroj!M$16,'k rozhodnutí'!$A657,0))))</f>
        <v/>
      </c>
      <c r="D660" s="3" t="str">
        <f ca="1">IF($B658="","",CONCATENATE("Dotace bude použita na:","
",OFFSET(Zdroj!P$16,'k rozhodnutí'!$A657,0)))</f>
        <v/>
      </c>
      <c r="E660" s="115"/>
      <c r="F660" s="19" t="str">
        <f ca="1">IF($B658="","",OFFSET(Zdroj!V$16,'k rozhodnutí'!$A657,0))</f>
        <v/>
      </c>
      <c r="G660" s="23" t="str">
        <f ca="1">IF($B658="","",OFFSET(Zdroj!CC$16,'k rozhodnutí'!$A657,0))</f>
        <v/>
      </c>
      <c r="H660" s="116"/>
      <c r="I660" s="117"/>
      <c r="J660" s="110"/>
      <c r="K660" s="110"/>
      <c r="L660" s="110"/>
      <c r="M660" s="110"/>
      <c r="N660" s="110"/>
      <c r="O660" s="110"/>
      <c r="P660" s="110"/>
    </row>
    <row r="661" spans="1:16" ht="15.75" x14ac:dyDescent="0.25">
      <c r="A661" s="49"/>
      <c r="B661" s="60" t="str">
        <f ca="1">IF(OFFSET(Zdroj!$B$16,A660,0)&gt;0,A663,"")</f>
        <v/>
      </c>
      <c r="C661" s="2" t="str">
        <f ca="1">IF($B661="","",IF(Zdroj!$AS$9="ano",CONCATENATE(OFFSET(Zdroj!C$16,'k rozhodnutí'!$A660,0),"
","Anonymizováno","
",OFFSET(Zdroj!E$16,'k rozhodnutí'!$A660,0),"
",OFFSET(Zdroj!F$16,'k rozhodnutí'!$A660,0)),CONCATENATE(OFFSET(Zdroj!C$16,'k rozhodnutí'!$A660,0),"
",OFFSET(Zdroj!D$16,'k rozhodnutí'!$A660,0),"
",OFFSET(Zdroj!E$16,'k rozhodnutí'!$A660,0),"
",OFFSET(Zdroj!F$16,'k rozhodnutí'!$A660,0))))</f>
        <v/>
      </c>
      <c r="D661" s="11" t="str">
        <f ca="1">IF($B661="","",OFFSET(Zdroj!N$16,'k rozhodnutí'!$A660,0))</f>
        <v/>
      </c>
      <c r="E661" s="115" t="str">
        <f ca="1">IF($B661="","",OFFSET(Zdroj!T$16,'k rozhodnutí'!$A660,0))</f>
        <v/>
      </c>
      <c r="F661" s="19" t="str">
        <f ca="1">IF($B661="","",OFFSET(Zdroj!U$16,'k rozhodnutí'!$A660,0))</f>
        <v/>
      </c>
      <c r="G661" s="114" t="str">
        <f ca="1">IF($B661="","",OFFSET(Zdroj!W$16,'k rozhodnutí'!$A660,0))</f>
        <v/>
      </c>
      <c r="H661" s="116" t="str">
        <f ca="1">IF($B661="","",OFFSET(Zdroj!Y$16,'k rozhodnutí'!$A660,0))</f>
        <v/>
      </c>
      <c r="I661" s="117" t="str">
        <f ca="1">IF(B661="","",'k rozhodnutí detailní'!I661)</f>
        <v/>
      </c>
      <c r="J661" s="110" t="str">
        <f ca="1">IF($B661="","",OFFSET(Zdroj!Z$16,'k rozhodnutí'!$A660,0))</f>
        <v/>
      </c>
      <c r="K661" s="110" t="str">
        <f ca="1">IF($B661="","",OFFSET(Zdroj!AC$16,'k rozhodnutí'!$A660,0))</f>
        <v/>
      </c>
      <c r="L661" s="110" t="str">
        <f ca="1">IF($B661="","",OFFSET(Zdroj!AD$16,'k rozhodnutí'!$A660,0))</f>
        <v/>
      </c>
      <c r="M661" s="110" t="str">
        <f ca="1">IF($B661="","",OFFSET(Zdroj!AE$16,'k rozhodnutí'!$A660,0))</f>
        <v/>
      </c>
      <c r="N661" s="110" t="str">
        <f ca="1">IF($B661="","",OFFSET(Zdroj!AF$16,'k rozhodnutí'!$A660,0))</f>
        <v/>
      </c>
      <c r="O661" s="110" t="str">
        <f ca="1">IF($B661="","",OFFSET(Zdroj!AG$16,'k rozhodnutí'!$A660,0))</f>
        <v/>
      </c>
      <c r="P661" s="110" t="str">
        <f ca="1">IF($B661="","",OFFSET(Zdroj!AH$16,'k rozhodnutí'!$A660,0))</f>
        <v/>
      </c>
    </row>
    <row r="662" spans="1:16" x14ac:dyDescent="0.25">
      <c r="A662" s="49"/>
      <c r="B662" s="113" t="str">
        <f ca="1">IF(OFFSET(Zdroj!$B$16,A660,0)&gt;0,OFFSET(Zdroj!$B$16,A660,0)+0,"")</f>
        <v/>
      </c>
      <c r="C662" s="2" t="str">
        <f ca="1">IF($B661="","",IF(Zdroj!$AS$9="ano",CONCATENATE("Okres:","
",OFFSET(Zdroj!CH$16,'k rozhodnutí'!$A660,0),"
","Právní forma","
",OFFSET(Zdroj!H$16,'k rozhodnutí'!$A660,0),"
",IF(OFFSET(Zdroj!I$16,'k rozhodnutí'!$A660,0)="","","IČO: "),OFFSET(Zdroj!I$16,'k rozhodnutí'!$A660,0),"
","B.Ú. ",IF(OFFSET(Zdroj!J$16,'k rozhodnutí'!$A660,0)="","","Anonymizováno")),CONCATENATE("Okres:","
",OFFSET(Zdroj!CH$16,'k rozhodnutí'!$A660,0),"
","Právní forma","
",OFFSET(Zdroj!H$16,'k rozhodnutí'!$A660,0),"
",IF(OFFSET(Zdroj!I$16,'k rozhodnutí'!$A660,0)="","","IČO: "),OFFSET(Zdroj!I$16,'k rozhodnutí'!$A660,0),"
","B.Ú. ",OFFSET(Zdroj!J$16,'k rozhodnutí'!$A660,0))))</f>
        <v/>
      </c>
      <c r="D662" s="3" t="str">
        <f ca="1">IF($B661="","",OFFSET(Zdroj!O$16,'k rozhodnutí'!$A660,0))</f>
        <v/>
      </c>
      <c r="E662" s="115"/>
      <c r="F662" s="18"/>
      <c r="G662" s="114"/>
      <c r="H662" s="116"/>
      <c r="I662" s="117"/>
      <c r="J662" s="110"/>
      <c r="K662" s="110"/>
      <c r="L662" s="110"/>
      <c r="M662" s="110"/>
      <c r="N662" s="110"/>
      <c r="O662" s="110"/>
      <c r="P662" s="110"/>
    </row>
    <row r="663" spans="1:16" x14ac:dyDescent="0.25">
      <c r="A663" s="49">
        <f>ROW()/3-1</f>
        <v>220</v>
      </c>
      <c r="B663" s="113"/>
      <c r="C663" s="16" t="str">
        <f ca="1">IF($B661="","",IF(Zdroj!$AS$9="ano",IF(OFFSET(Zdroj!M$16,'k rozhodnutí'!$A660,0)="","","Anonymizováno"),IF(OFFSET(Zdroj!M$16,'k rozhodnutí'!$A660,0)="","",OFFSET(Zdroj!M$16,'k rozhodnutí'!$A660,0))))</f>
        <v/>
      </c>
      <c r="D663" s="3" t="str">
        <f ca="1">IF($B661="","",CONCATENATE("Dotace bude použita na:","
",OFFSET(Zdroj!P$16,'k rozhodnutí'!$A660,0)))</f>
        <v/>
      </c>
      <c r="E663" s="115"/>
      <c r="F663" s="19" t="str">
        <f ca="1">IF($B661="","",OFFSET(Zdroj!V$16,'k rozhodnutí'!$A660,0))</f>
        <v/>
      </c>
      <c r="G663" s="23" t="str">
        <f ca="1">IF($B661="","",OFFSET(Zdroj!CC$16,'k rozhodnutí'!$A660,0))</f>
        <v/>
      </c>
      <c r="H663" s="116"/>
      <c r="I663" s="117"/>
      <c r="J663" s="110"/>
      <c r="K663" s="110"/>
      <c r="L663" s="110"/>
      <c r="M663" s="110"/>
      <c r="N663" s="110"/>
      <c r="O663" s="110"/>
      <c r="P663" s="110"/>
    </row>
    <row r="664" spans="1:16" ht="15.75" x14ac:dyDescent="0.25">
      <c r="A664" s="49"/>
      <c r="B664" s="60" t="str">
        <f ca="1">IF(OFFSET(Zdroj!$B$16,A663,0)&gt;0,A666,"")</f>
        <v/>
      </c>
      <c r="C664" s="2" t="str">
        <f ca="1">IF($B664="","",IF(Zdroj!$AS$9="ano",CONCATENATE(OFFSET(Zdroj!C$16,'k rozhodnutí'!$A663,0),"
","Anonymizováno","
",OFFSET(Zdroj!E$16,'k rozhodnutí'!$A663,0),"
",OFFSET(Zdroj!F$16,'k rozhodnutí'!$A663,0)),CONCATENATE(OFFSET(Zdroj!C$16,'k rozhodnutí'!$A663,0),"
",OFFSET(Zdroj!D$16,'k rozhodnutí'!$A663,0),"
",OFFSET(Zdroj!E$16,'k rozhodnutí'!$A663,0),"
",OFFSET(Zdroj!F$16,'k rozhodnutí'!$A663,0))))</f>
        <v/>
      </c>
      <c r="D664" s="11" t="str">
        <f ca="1">IF($B664="","",OFFSET(Zdroj!N$16,'k rozhodnutí'!$A663,0))</f>
        <v/>
      </c>
      <c r="E664" s="115" t="str">
        <f ca="1">IF($B664="","",OFFSET(Zdroj!T$16,'k rozhodnutí'!$A663,0))</f>
        <v/>
      </c>
      <c r="F664" s="19" t="str">
        <f ca="1">IF($B664="","",OFFSET(Zdroj!U$16,'k rozhodnutí'!$A663,0))</f>
        <v/>
      </c>
      <c r="G664" s="114" t="str">
        <f ca="1">IF($B664="","",OFFSET(Zdroj!W$16,'k rozhodnutí'!$A663,0))</f>
        <v/>
      </c>
      <c r="H664" s="116" t="str">
        <f ca="1">IF($B664="","",OFFSET(Zdroj!Y$16,'k rozhodnutí'!$A663,0))</f>
        <v/>
      </c>
      <c r="I664" s="117" t="str">
        <f ca="1">IF(B664="","",'k rozhodnutí detailní'!I664)</f>
        <v/>
      </c>
      <c r="J664" s="110" t="str">
        <f ca="1">IF($B664="","",OFFSET(Zdroj!Z$16,'k rozhodnutí'!$A663,0))</f>
        <v/>
      </c>
      <c r="K664" s="110" t="str">
        <f ca="1">IF($B664="","",OFFSET(Zdroj!AC$16,'k rozhodnutí'!$A663,0))</f>
        <v/>
      </c>
      <c r="L664" s="110" t="str">
        <f ca="1">IF($B664="","",OFFSET(Zdroj!AD$16,'k rozhodnutí'!$A663,0))</f>
        <v/>
      </c>
      <c r="M664" s="110" t="str">
        <f ca="1">IF($B664="","",OFFSET(Zdroj!AE$16,'k rozhodnutí'!$A663,0))</f>
        <v/>
      </c>
      <c r="N664" s="110" t="str">
        <f ca="1">IF($B664="","",OFFSET(Zdroj!AF$16,'k rozhodnutí'!$A663,0))</f>
        <v/>
      </c>
      <c r="O664" s="110" t="str">
        <f ca="1">IF($B664="","",OFFSET(Zdroj!AG$16,'k rozhodnutí'!$A663,0))</f>
        <v/>
      </c>
      <c r="P664" s="110" t="str">
        <f ca="1">IF($B664="","",OFFSET(Zdroj!AH$16,'k rozhodnutí'!$A663,0))</f>
        <v/>
      </c>
    </row>
    <row r="665" spans="1:16" x14ac:dyDescent="0.25">
      <c r="A665" s="49"/>
      <c r="B665" s="113" t="str">
        <f ca="1">IF(OFFSET(Zdroj!$B$16,A663,0)&gt;0,OFFSET(Zdroj!$B$16,A663,0)+0,"")</f>
        <v/>
      </c>
      <c r="C665" s="2" t="str">
        <f ca="1">IF($B664="","",IF(Zdroj!$AS$9="ano",CONCATENATE("Okres:","
",OFFSET(Zdroj!CH$16,'k rozhodnutí'!$A663,0),"
","Právní forma","
",OFFSET(Zdroj!H$16,'k rozhodnutí'!$A663,0),"
",IF(OFFSET(Zdroj!I$16,'k rozhodnutí'!$A663,0)="","","IČO: "),OFFSET(Zdroj!I$16,'k rozhodnutí'!$A663,0),"
","B.Ú. ",IF(OFFSET(Zdroj!J$16,'k rozhodnutí'!$A663,0)="","","Anonymizováno")),CONCATENATE("Okres:","
",OFFSET(Zdroj!CH$16,'k rozhodnutí'!$A663,0),"
","Právní forma","
",OFFSET(Zdroj!H$16,'k rozhodnutí'!$A663,0),"
",IF(OFFSET(Zdroj!I$16,'k rozhodnutí'!$A663,0)="","","IČO: "),OFFSET(Zdroj!I$16,'k rozhodnutí'!$A663,0),"
","B.Ú. ",OFFSET(Zdroj!J$16,'k rozhodnutí'!$A663,0))))</f>
        <v/>
      </c>
      <c r="D665" s="3" t="str">
        <f ca="1">IF($B664="","",OFFSET(Zdroj!O$16,'k rozhodnutí'!$A663,0))</f>
        <v/>
      </c>
      <c r="E665" s="115"/>
      <c r="F665" s="18"/>
      <c r="G665" s="114"/>
      <c r="H665" s="116"/>
      <c r="I665" s="117"/>
      <c r="J665" s="110"/>
      <c r="K665" s="110"/>
      <c r="L665" s="110"/>
      <c r="M665" s="110"/>
      <c r="N665" s="110"/>
      <c r="O665" s="110"/>
      <c r="P665" s="110"/>
    </row>
    <row r="666" spans="1:16" x14ac:dyDescent="0.25">
      <c r="A666" s="49">
        <f>ROW()/3-1</f>
        <v>221</v>
      </c>
      <c r="B666" s="113"/>
      <c r="C666" s="16" t="str">
        <f ca="1">IF($B664="","",IF(Zdroj!$AS$9="ano",IF(OFFSET(Zdroj!M$16,'k rozhodnutí'!$A663,0)="","","Anonymizováno"),IF(OFFSET(Zdroj!M$16,'k rozhodnutí'!$A663,0)="","",OFFSET(Zdroj!M$16,'k rozhodnutí'!$A663,0))))</f>
        <v/>
      </c>
      <c r="D666" s="3" t="str">
        <f ca="1">IF($B664="","",CONCATENATE("Dotace bude použita na:","
",OFFSET(Zdroj!P$16,'k rozhodnutí'!$A663,0)))</f>
        <v/>
      </c>
      <c r="E666" s="115"/>
      <c r="F666" s="19" t="str">
        <f ca="1">IF($B664="","",OFFSET(Zdroj!V$16,'k rozhodnutí'!$A663,0))</f>
        <v/>
      </c>
      <c r="G666" s="23" t="str">
        <f ca="1">IF($B664="","",OFFSET(Zdroj!CC$16,'k rozhodnutí'!$A663,0))</f>
        <v/>
      </c>
      <c r="H666" s="116"/>
      <c r="I666" s="117"/>
      <c r="J666" s="110"/>
      <c r="K666" s="110"/>
      <c r="L666" s="110"/>
      <c r="M666" s="110"/>
      <c r="N666" s="110"/>
      <c r="O666" s="110"/>
      <c r="P666" s="110"/>
    </row>
    <row r="667" spans="1:16" ht="15.75" x14ac:dyDescent="0.25">
      <c r="A667" s="49"/>
      <c r="B667" s="60" t="str">
        <f ca="1">IF(OFFSET(Zdroj!$B$16,A666,0)&gt;0,A669,"")</f>
        <v/>
      </c>
      <c r="C667" s="2" t="str">
        <f ca="1">IF($B667="","",IF(Zdroj!$AS$9="ano",CONCATENATE(OFFSET(Zdroj!C$16,'k rozhodnutí'!$A666,0),"
","Anonymizováno","
",OFFSET(Zdroj!E$16,'k rozhodnutí'!$A666,0),"
",OFFSET(Zdroj!F$16,'k rozhodnutí'!$A666,0)),CONCATENATE(OFFSET(Zdroj!C$16,'k rozhodnutí'!$A666,0),"
",OFFSET(Zdroj!D$16,'k rozhodnutí'!$A666,0),"
",OFFSET(Zdroj!E$16,'k rozhodnutí'!$A666,0),"
",OFFSET(Zdroj!F$16,'k rozhodnutí'!$A666,0))))</f>
        <v/>
      </c>
      <c r="D667" s="11" t="str">
        <f ca="1">IF($B667="","",OFFSET(Zdroj!N$16,'k rozhodnutí'!$A666,0))</f>
        <v/>
      </c>
      <c r="E667" s="115" t="str">
        <f ca="1">IF($B667="","",OFFSET(Zdroj!T$16,'k rozhodnutí'!$A666,0))</f>
        <v/>
      </c>
      <c r="F667" s="19" t="str">
        <f ca="1">IF($B667="","",OFFSET(Zdroj!U$16,'k rozhodnutí'!$A666,0))</f>
        <v/>
      </c>
      <c r="G667" s="114" t="str">
        <f ca="1">IF($B667="","",OFFSET(Zdroj!W$16,'k rozhodnutí'!$A666,0))</f>
        <v/>
      </c>
      <c r="H667" s="116" t="str">
        <f ca="1">IF($B667="","",OFFSET(Zdroj!Y$16,'k rozhodnutí'!$A666,0))</f>
        <v/>
      </c>
      <c r="I667" s="117" t="str">
        <f ca="1">IF(B667="","",'k rozhodnutí detailní'!I667)</f>
        <v/>
      </c>
      <c r="J667" s="110" t="str">
        <f ca="1">IF($B667="","",OFFSET(Zdroj!Z$16,'k rozhodnutí'!$A666,0))</f>
        <v/>
      </c>
      <c r="K667" s="110" t="str">
        <f ca="1">IF($B667="","",OFFSET(Zdroj!AC$16,'k rozhodnutí'!$A666,0))</f>
        <v/>
      </c>
      <c r="L667" s="110" t="str">
        <f ca="1">IF($B667="","",OFFSET(Zdroj!AD$16,'k rozhodnutí'!$A666,0))</f>
        <v/>
      </c>
      <c r="M667" s="110" t="str">
        <f ca="1">IF($B667="","",OFFSET(Zdroj!AE$16,'k rozhodnutí'!$A666,0))</f>
        <v/>
      </c>
      <c r="N667" s="110" t="str">
        <f ca="1">IF($B667="","",OFFSET(Zdroj!AF$16,'k rozhodnutí'!$A666,0))</f>
        <v/>
      </c>
      <c r="O667" s="110" t="str">
        <f ca="1">IF($B667="","",OFFSET(Zdroj!AG$16,'k rozhodnutí'!$A666,0))</f>
        <v/>
      </c>
      <c r="P667" s="110" t="str">
        <f ca="1">IF($B667="","",OFFSET(Zdroj!AH$16,'k rozhodnutí'!$A666,0))</f>
        <v/>
      </c>
    </row>
    <row r="668" spans="1:16" x14ac:dyDescent="0.25">
      <c r="A668" s="49"/>
      <c r="B668" s="113" t="str">
        <f ca="1">IF(OFFSET(Zdroj!$B$16,A666,0)&gt;0,OFFSET(Zdroj!$B$16,A666,0)+0,"")</f>
        <v/>
      </c>
      <c r="C668" s="2" t="str">
        <f ca="1">IF($B667="","",IF(Zdroj!$AS$9="ano",CONCATENATE("Okres:","
",OFFSET(Zdroj!CH$16,'k rozhodnutí'!$A666,0),"
","Právní forma","
",OFFSET(Zdroj!H$16,'k rozhodnutí'!$A666,0),"
",IF(OFFSET(Zdroj!I$16,'k rozhodnutí'!$A666,0)="","","IČO: "),OFFSET(Zdroj!I$16,'k rozhodnutí'!$A666,0),"
","B.Ú. ",IF(OFFSET(Zdroj!J$16,'k rozhodnutí'!$A666,0)="","","Anonymizováno")),CONCATENATE("Okres:","
",OFFSET(Zdroj!CH$16,'k rozhodnutí'!$A666,0),"
","Právní forma","
",OFFSET(Zdroj!H$16,'k rozhodnutí'!$A666,0),"
",IF(OFFSET(Zdroj!I$16,'k rozhodnutí'!$A666,0)="","","IČO: "),OFFSET(Zdroj!I$16,'k rozhodnutí'!$A666,0),"
","B.Ú. ",OFFSET(Zdroj!J$16,'k rozhodnutí'!$A666,0))))</f>
        <v/>
      </c>
      <c r="D668" s="3" t="str">
        <f ca="1">IF($B667="","",OFFSET(Zdroj!O$16,'k rozhodnutí'!$A666,0))</f>
        <v/>
      </c>
      <c r="E668" s="115"/>
      <c r="F668" s="18"/>
      <c r="G668" s="114"/>
      <c r="H668" s="116"/>
      <c r="I668" s="117"/>
      <c r="J668" s="110"/>
      <c r="K668" s="110"/>
      <c r="L668" s="110"/>
      <c r="M668" s="110"/>
      <c r="N668" s="110"/>
      <c r="O668" s="110"/>
      <c r="P668" s="110"/>
    </row>
    <row r="669" spans="1:16" x14ac:dyDescent="0.25">
      <c r="A669" s="49">
        <f>ROW()/3-1</f>
        <v>222</v>
      </c>
      <c r="B669" s="113"/>
      <c r="C669" s="16" t="str">
        <f ca="1">IF($B667="","",IF(Zdroj!$AS$9="ano",IF(OFFSET(Zdroj!M$16,'k rozhodnutí'!$A666,0)="","","Anonymizováno"),IF(OFFSET(Zdroj!M$16,'k rozhodnutí'!$A666,0)="","",OFFSET(Zdroj!M$16,'k rozhodnutí'!$A666,0))))</f>
        <v/>
      </c>
      <c r="D669" s="3" t="str">
        <f ca="1">IF($B667="","",CONCATENATE("Dotace bude použita na:","
",OFFSET(Zdroj!P$16,'k rozhodnutí'!$A666,0)))</f>
        <v/>
      </c>
      <c r="E669" s="115"/>
      <c r="F669" s="19" t="str">
        <f ca="1">IF($B667="","",OFFSET(Zdroj!V$16,'k rozhodnutí'!$A666,0))</f>
        <v/>
      </c>
      <c r="G669" s="23" t="str">
        <f ca="1">IF($B667="","",OFFSET(Zdroj!CC$16,'k rozhodnutí'!$A666,0))</f>
        <v/>
      </c>
      <c r="H669" s="116"/>
      <c r="I669" s="117"/>
      <c r="J669" s="110"/>
      <c r="K669" s="110"/>
      <c r="L669" s="110"/>
      <c r="M669" s="110"/>
      <c r="N669" s="110"/>
      <c r="O669" s="110"/>
      <c r="P669" s="110"/>
    </row>
    <row r="670" spans="1:16" ht="15.75" x14ac:dyDescent="0.25">
      <c r="A670" s="49"/>
      <c r="B670" s="60" t="str">
        <f ca="1">IF(OFFSET(Zdroj!$B$16,A669,0)&gt;0,A672,"")</f>
        <v/>
      </c>
      <c r="C670" s="2" t="str">
        <f ca="1">IF($B670="","",IF(Zdroj!$AS$9="ano",CONCATENATE(OFFSET(Zdroj!C$16,'k rozhodnutí'!$A669,0),"
","Anonymizováno","
",OFFSET(Zdroj!E$16,'k rozhodnutí'!$A669,0),"
",OFFSET(Zdroj!F$16,'k rozhodnutí'!$A669,0)),CONCATENATE(OFFSET(Zdroj!C$16,'k rozhodnutí'!$A669,0),"
",OFFSET(Zdroj!D$16,'k rozhodnutí'!$A669,0),"
",OFFSET(Zdroj!E$16,'k rozhodnutí'!$A669,0),"
",OFFSET(Zdroj!F$16,'k rozhodnutí'!$A669,0))))</f>
        <v/>
      </c>
      <c r="D670" s="11" t="str">
        <f ca="1">IF($B670="","",OFFSET(Zdroj!N$16,'k rozhodnutí'!$A669,0))</f>
        <v/>
      </c>
      <c r="E670" s="115" t="str">
        <f ca="1">IF($B670="","",OFFSET(Zdroj!T$16,'k rozhodnutí'!$A669,0))</f>
        <v/>
      </c>
      <c r="F670" s="19" t="str">
        <f ca="1">IF($B670="","",OFFSET(Zdroj!U$16,'k rozhodnutí'!$A669,0))</f>
        <v/>
      </c>
      <c r="G670" s="114" t="str">
        <f ca="1">IF($B670="","",OFFSET(Zdroj!W$16,'k rozhodnutí'!$A669,0))</f>
        <v/>
      </c>
      <c r="H670" s="116" t="str">
        <f ca="1">IF($B670="","",OFFSET(Zdroj!Y$16,'k rozhodnutí'!$A669,0))</f>
        <v/>
      </c>
      <c r="I670" s="117" t="str">
        <f ca="1">IF(B670="","",'k rozhodnutí detailní'!I670)</f>
        <v/>
      </c>
      <c r="J670" s="110" t="str">
        <f ca="1">IF($B670="","",OFFSET(Zdroj!Z$16,'k rozhodnutí'!$A669,0))</f>
        <v/>
      </c>
      <c r="K670" s="110" t="str">
        <f ca="1">IF($B670="","",OFFSET(Zdroj!AC$16,'k rozhodnutí'!$A669,0))</f>
        <v/>
      </c>
      <c r="L670" s="110" t="str">
        <f ca="1">IF($B670="","",OFFSET(Zdroj!AD$16,'k rozhodnutí'!$A669,0))</f>
        <v/>
      </c>
      <c r="M670" s="110" t="str">
        <f ca="1">IF($B670="","",OFFSET(Zdroj!AE$16,'k rozhodnutí'!$A669,0))</f>
        <v/>
      </c>
      <c r="N670" s="110" t="str">
        <f ca="1">IF($B670="","",OFFSET(Zdroj!AF$16,'k rozhodnutí'!$A669,0))</f>
        <v/>
      </c>
      <c r="O670" s="110" t="str">
        <f ca="1">IF($B670="","",OFFSET(Zdroj!AG$16,'k rozhodnutí'!$A669,0))</f>
        <v/>
      </c>
      <c r="P670" s="110" t="str">
        <f ca="1">IF($B670="","",OFFSET(Zdroj!AH$16,'k rozhodnutí'!$A669,0))</f>
        <v/>
      </c>
    </row>
    <row r="671" spans="1:16" x14ac:dyDescent="0.25">
      <c r="A671" s="49"/>
      <c r="B671" s="113" t="str">
        <f ca="1">IF(OFFSET(Zdroj!$B$16,A669,0)&gt;0,OFFSET(Zdroj!$B$16,A669,0)+0,"")</f>
        <v/>
      </c>
      <c r="C671" s="2" t="str">
        <f ca="1">IF($B670="","",IF(Zdroj!$AS$9="ano",CONCATENATE("Okres:","
",OFFSET(Zdroj!CH$16,'k rozhodnutí'!$A669,0),"
","Právní forma","
",OFFSET(Zdroj!H$16,'k rozhodnutí'!$A669,0),"
",IF(OFFSET(Zdroj!I$16,'k rozhodnutí'!$A669,0)="","","IČO: "),OFFSET(Zdroj!I$16,'k rozhodnutí'!$A669,0),"
","B.Ú. ",IF(OFFSET(Zdroj!J$16,'k rozhodnutí'!$A669,0)="","","Anonymizováno")),CONCATENATE("Okres:","
",OFFSET(Zdroj!CH$16,'k rozhodnutí'!$A669,0),"
","Právní forma","
",OFFSET(Zdroj!H$16,'k rozhodnutí'!$A669,0),"
",IF(OFFSET(Zdroj!I$16,'k rozhodnutí'!$A669,0)="","","IČO: "),OFFSET(Zdroj!I$16,'k rozhodnutí'!$A669,0),"
","B.Ú. ",OFFSET(Zdroj!J$16,'k rozhodnutí'!$A669,0))))</f>
        <v/>
      </c>
      <c r="D671" s="3" t="str">
        <f ca="1">IF($B670="","",OFFSET(Zdroj!O$16,'k rozhodnutí'!$A669,0))</f>
        <v/>
      </c>
      <c r="E671" s="115"/>
      <c r="F671" s="18"/>
      <c r="G671" s="114"/>
      <c r="H671" s="116"/>
      <c r="I671" s="117"/>
      <c r="J671" s="110"/>
      <c r="K671" s="110"/>
      <c r="L671" s="110"/>
      <c r="M671" s="110"/>
      <c r="N671" s="110"/>
      <c r="O671" s="110"/>
      <c r="P671" s="110"/>
    </row>
    <row r="672" spans="1:16" x14ac:dyDescent="0.25">
      <c r="A672" s="49">
        <f>ROW()/3-1</f>
        <v>223</v>
      </c>
      <c r="B672" s="113"/>
      <c r="C672" s="16" t="str">
        <f ca="1">IF($B670="","",IF(Zdroj!$AS$9="ano",IF(OFFSET(Zdroj!M$16,'k rozhodnutí'!$A669,0)="","","Anonymizováno"),IF(OFFSET(Zdroj!M$16,'k rozhodnutí'!$A669,0)="","",OFFSET(Zdroj!M$16,'k rozhodnutí'!$A669,0))))</f>
        <v/>
      </c>
      <c r="D672" s="3" t="str">
        <f ca="1">IF($B670="","",CONCATENATE("Dotace bude použita na:","
",OFFSET(Zdroj!P$16,'k rozhodnutí'!$A669,0)))</f>
        <v/>
      </c>
      <c r="E672" s="115"/>
      <c r="F672" s="19" t="str">
        <f ca="1">IF($B670="","",OFFSET(Zdroj!V$16,'k rozhodnutí'!$A669,0))</f>
        <v/>
      </c>
      <c r="G672" s="23" t="str">
        <f ca="1">IF($B670="","",OFFSET(Zdroj!CC$16,'k rozhodnutí'!$A669,0))</f>
        <v/>
      </c>
      <c r="H672" s="116"/>
      <c r="I672" s="117"/>
      <c r="J672" s="110"/>
      <c r="K672" s="110"/>
      <c r="L672" s="110"/>
      <c r="M672" s="110"/>
      <c r="N672" s="110"/>
      <c r="O672" s="110"/>
      <c r="P672" s="110"/>
    </row>
    <row r="673" spans="1:16" ht="15.75" x14ac:dyDescent="0.25">
      <c r="A673" s="49"/>
      <c r="B673" s="60" t="str">
        <f ca="1">IF(OFFSET(Zdroj!$B$16,A672,0)&gt;0,A675,"")</f>
        <v/>
      </c>
      <c r="C673" s="2" t="str">
        <f ca="1">IF($B673="","",IF(Zdroj!$AS$9="ano",CONCATENATE(OFFSET(Zdroj!C$16,'k rozhodnutí'!$A672,0),"
","Anonymizováno","
",OFFSET(Zdroj!E$16,'k rozhodnutí'!$A672,0),"
",OFFSET(Zdroj!F$16,'k rozhodnutí'!$A672,0)),CONCATENATE(OFFSET(Zdroj!C$16,'k rozhodnutí'!$A672,0),"
",OFFSET(Zdroj!D$16,'k rozhodnutí'!$A672,0),"
",OFFSET(Zdroj!E$16,'k rozhodnutí'!$A672,0),"
",OFFSET(Zdroj!F$16,'k rozhodnutí'!$A672,0))))</f>
        <v/>
      </c>
      <c r="D673" s="11" t="str">
        <f ca="1">IF($B673="","",OFFSET(Zdroj!N$16,'k rozhodnutí'!$A672,0))</f>
        <v/>
      </c>
      <c r="E673" s="115" t="str">
        <f ca="1">IF($B673="","",OFFSET(Zdroj!T$16,'k rozhodnutí'!$A672,0))</f>
        <v/>
      </c>
      <c r="F673" s="19" t="str">
        <f ca="1">IF($B673="","",OFFSET(Zdroj!U$16,'k rozhodnutí'!$A672,0))</f>
        <v/>
      </c>
      <c r="G673" s="114" t="str">
        <f ca="1">IF($B673="","",OFFSET(Zdroj!W$16,'k rozhodnutí'!$A672,0))</f>
        <v/>
      </c>
      <c r="H673" s="116" t="str">
        <f ca="1">IF($B673="","",OFFSET(Zdroj!Y$16,'k rozhodnutí'!$A672,0))</f>
        <v/>
      </c>
      <c r="I673" s="117" t="str">
        <f ca="1">IF(B673="","",'k rozhodnutí detailní'!I673)</f>
        <v/>
      </c>
      <c r="J673" s="110" t="str">
        <f ca="1">IF($B673="","",OFFSET(Zdroj!Z$16,'k rozhodnutí'!$A672,0))</f>
        <v/>
      </c>
      <c r="K673" s="110" t="str">
        <f ca="1">IF($B673="","",OFFSET(Zdroj!AC$16,'k rozhodnutí'!$A672,0))</f>
        <v/>
      </c>
      <c r="L673" s="110" t="str">
        <f ca="1">IF($B673="","",OFFSET(Zdroj!AD$16,'k rozhodnutí'!$A672,0))</f>
        <v/>
      </c>
      <c r="M673" s="110" t="str">
        <f ca="1">IF($B673="","",OFFSET(Zdroj!AE$16,'k rozhodnutí'!$A672,0))</f>
        <v/>
      </c>
      <c r="N673" s="110" t="str">
        <f ca="1">IF($B673="","",OFFSET(Zdroj!AF$16,'k rozhodnutí'!$A672,0))</f>
        <v/>
      </c>
      <c r="O673" s="110" t="str">
        <f ca="1">IF($B673="","",OFFSET(Zdroj!AG$16,'k rozhodnutí'!$A672,0))</f>
        <v/>
      </c>
      <c r="P673" s="110" t="str">
        <f ca="1">IF($B673="","",OFFSET(Zdroj!AH$16,'k rozhodnutí'!$A672,0))</f>
        <v/>
      </c>
    </row>
    <row r="674" spans="1:16" x14ac:dyDescent="0.25">
      <c r="A674" s="49"/>
      <c r="B674" s="113" t="str">
        <f ca="1">IF(OFFSET(Zdroj!$B$16,A672,0)&gt;0,OFFSET(Zdroj!$B$16,A672,0)+0,"")</f>
        <v/>
      </c>
      <c r="C674" s="2" t="str">
        <f ca="1">IF($B673="","",IF(Zdroj!$AS$9="ano",CONCATENATE("Okres:","
",OFFSET(Zdroj!CH$16,'k rozhodnutí'!$A672,0),"
","Právní forma","
",OFFSET(Zdroj!H$16,'k rozhodnutí'!$A672,0),"
",IF(OFFSET(Zdroj!I$16,'k rozhodnutí'!$A672,0)="","","IČO: "),OFFSET(Zdroj!I$16,'k rozhodnutí'!$A672,0),"
","B.Ú. ",IF(OFFSET(Zdroj!J$16,'k rozhodnutí'!$A672,0)="","","Anonymizováno")),CONCATENATE("Okres:","
",OFFSET(Zdroj!CH$16,'k rozhodnutí'!$A672,0),"
","Právní forma","
",OFFSET(Zdroj!H$16,'k rozhodnutí'!$A672,0),"
",IF(OFFSET(Zdroj!I$16,'k rozhodnutí'!$A672,0)="","","IČO: "),OFFSET(Zdroj!I$16,'k rozhodnutí'!$A672,0),"
","B.Ú. ",OFFSET(Zdroj!J$16,'k rozhodnutí'!$A672,0))))</f>
        <v/>
      </c>
      <c r="D674" s="3" t="str">
        <f ca="1">IF($B673="","",OFFSET(Zdroj!O$16,'k rozhodnutí'!$A672,0))</f>
        <v/>
      </c>
      <c r="E674" s="115"/>
      <c r="F674" s="18"/>
      <c r="G674" s="114"/>
      <c r="H674" s="116"/>
      <c r="I674" s="117"/>
      <c r="J674" s="110"/>
      <c r="K674" s="110"/>
      <c r="L674" s="110"/>
      <c r="M674" s="110"/>
      <c r="N674" s="110"/>
      <c r="O674" s="110"/>
      <c r="P674" s="110"/>
    </row>
    <row r="675" spans="1:16" x14ac:dyDescent="0.25">
      <c r="A675" s="49">
        <f>ROW()/3-1</f>
        <v>224</v>
      </c>
      <c r="B675" s="113"/>
      <c r="C675" s="16" t="str">
        <f ca="1">IF($B673="","",IF(Zdroj!$AS$9="ano",IF(OFFSET(Zdroj!M$16,'k rozhodnutí'!$A672,0)="","","Anonymizováno"),IF(OFFSET(Zdroj!M$16,'k rozhodnutí'!$A672,0)="","",OFFSET(Zdroj!M$16,'k rozhodnutí'!$A672,0))))</f>
        <v/>
      </c>
      <c r="D675" s="3" t="str">
        <f ca="1">IF($B673="","",CONCATENATE("Dotace bude použita na:","
",OFFSET(Zdroj!P$16,'k rozhodnutí'!$A672,0)))</f>
        <v/>
      </c>
      <c r="E675" s="115"/>
      <c r="F675" s="19" t="str">
        <f ca="1">IF($B673="","",OFFSET(Zdroj!V$16,'k rozhodnutí'!$A672,0))</f>
        <v/>
      </c>
      <c r="G675" s="23" t="str">
        <f ca="1">IF($B673="","",OFFSET(Zdroj!CC$16,'k rozhodnutí'!$A672,0))</f>
        <v/>
      </c>
      <c r="H675" s="116"/>
      <c r="I675" s="117"/>
      <c r="J675" s="110"/>
      <c r="K675" s="110"/>
      <c r="L675" s="110"/>
      <c r="M675" s="110"/>
      <c r="N675" s="110"/>
      <c r="O675" s="110"/>
      <c r="P675" s="110"/>
    </row>
    <row r="676" spans="1:16" ht="15.75" x14ac:dyDescent="0.25">
      <c r="A676" s="49"/>
      <c r="B676" s="60" t="str">
        <f ca="1">IF(OFFSET(Zdroj!$B$16,A675,0)&gt;0,A678,"")</f>
        <v/>
      </c>
      <c r="C676" s="2" t="str">
        <f ca="1">IF($B676="","",IF(Zdroj!$AS$9="ano",CONCATENATE(OFFSET(Zdroj!C$16,'k rozhodnutí'!$A675,0),"
","Anonymizováno","
",OFFSET(Zdroj!E$16,'k rozhodnutí'!$A675,0),"
",OFFSET(Zdroj!F$16,'k rozhodnutí'!$A675,0)),CONCATENATE(OFFSET(Zdroj!C$16,'k rozhodnutí'!$A675,0),"
",OFFSET(Zdroj!D$16,'k rozhodnutí'!$A675,0),"
",OFFSET(Zdroj!E$16,'k rozhodnutí'!$A675,0),"
",OFFSET(Zdroj!F$16,'k rozhodnutí'!$A675,0))))</f>
        <v/>
      </c>
      <c r="D676" s="11" t="str">
        <f ca="1">IF($B676="","",OFFSET(Zdroj!N$16,'k rozhodnutí'!$A675,0))</f>
        <v/>
      </c>
      <c r="E676" s="115" t="str">
        <f ca="1">IF($B676="","",OFFSET(Zdroj!T$16,'k rozhodnutí'!$A675,0))</f>
        <v/>
      </c>
      <c r="F676" s="19" t="str">
        <f ca="1">IF($B676="","",OFFSET(Zdroj!U$16,'k rozhodnutí'!$A675,0))</f>
        <v/>
      </c>
      <c r="G676" s="114" t="str">
        <f ca="1">IF($B676="","",OFFSET(Zdroj!W$16,'k rozhodnutí'!$A675,0))</f>
        <v/>
      </c>
      <c r="H676" s="116" t="str">
        <f ca="1">IF($B676="","",OFFSET(Zdroj!Y$16,'k rozhodnutí'!$A675,0))</f>
        <v/>
      </c>
      <c r="I676" s="117" t="str">
        <f ca="1">IF(B676="","",'k rozhodnutí detailní'!I676)</f>
        <v/>
      </c>
      <c r="J676" s="110" t="str">
        <f ca="1">IF($B676="","",OFFSET(Zdroj!Z$16,'k rozhodnutí'!$A675,0))</f>
        <v/>
      </c>
      <c r="K676" s="110" t="str">
        <f ca="1">IF($B676="","",OFFSET(Zdroj!AC$16,'k rozhodnutí'!$A675,0))</f>
        <v/>
      </c>
      <c r="L676" s="110" t="str">
        <f ca="1">IF($B676="","",OFFSET(Zdroj!AD$16,'k rozhodnutí'!$A675,0))</f>
        <v/>
      </c>
      <c r="M676" s="110" t="str">
        <f ca="1">IF($B676="","",OFFSET(Zdroj!AE$16,'k rozhodnutí'!$A675,0))</f>
        <v/>
      </c>
      <c r="N676" s="110" t="str">
        <f ca="1">IF($B676="","",OFFSET(Zdroj!AF$16,'k rozhodnutí'!$A675,0))</f>
        <v/>
      </c>
      <c r="O676" s="110" t="str">
        <f ca="1">IF($B676="","",OFFSET(Zdroj!AG$16,'k rozhodnutí'!$A675,0))</f>
        <v/>
      </c>
      <c r="P676" s="110" t="str">
        <f ca="1">IF($B676="","",OFFSET(Zdroj!AH$16,'k rozhodnutí'!$A675,0))</f>
        <v/>
      </c>
    </row>
    <row r="677" spans="1:16" x14ac:dyDescent="0.25">
      <c r="A677" s="49"/>
      <c r="B677" s="113" t="str">
        <f ca="1">IF(OFFSET(Zdroj!$B$16,A675,0)&gt;0,OFFSET(Zdroj!$B$16,A675,0)+0,"")</f>
        <v/>
      </c>
      <c r="C677" s="2" t="str">
        <f ca="1">IF($B676="","",IF(Zdroj!$AS$9="ano",CONCATENATE("Okres:","
",OFFSET(Zdroj!CH$16,'k rozhodnutí'!$A675,0),"
","Právní forma","
",OFFSET(Zdroj!H$16,'k rozhodnutí'!$A675,0),"
",IF(OFFSET(Zdroj!I$16,'k rozhodnutí'!$A675,0)="","","IČO: "),OFFSET(Zdroj!I$16,'k rozhodnutí'!$A675,0),"
","B.Ú. ",IF(OFFSET(Zdroj!J$16,'k rozhodnutí'!$A675,0)="","","Anonymizováno")),CONCATENATE("Okres:","
",OFFSET(Zdroj!CH$16,'k rozhodnutí'!$A675,0),"
","Právní forma","
",OFFSET(Zdroj!H$16,'k rozhodnutí'!$A675,0),"
",IF(OFFSET(Zdroj!I$16,'k rozhodnutí'!$A675,0)="","","IČO: "),OFFSET(Zdroj!I$16,'k rozhodnutí'!$A675,0),"
","B.Ú. ",OFFSET(Zdroj!J$16,'k rozhodnutí'!$A675,0))))</f>
        <v/>
      </c>
      <c r="D677" s="3" t="str">
        <f ca="1">IF($B676="","",OFFSET(Zdroj!O$16,'k rozhodnutí'!$A675,0))</f>
        <v/>
      </c>
      <c r="E677" s="115"/>
      <c r="F677" s="18"/>
      <c r="G677" s="114"/>
      <c r="H677" s="116"/>
      <c r="I677" s="117"/>
      <c r="J677" s="110"/>
      <c r="K677" s="110"/>
      <c r="L677" s="110"/>
      <c r="M677" s="110"/>
      <c r="N677" s="110"/>
      <c r="O677" s="110"/>
      <c r="P677" s="110"/>
    </row>
    <row r="678" spans="1:16" x14ac:dyDescent="0.25">
      <c r="A678" s="49">
        <f>ROW()/3-1</f>
        <v>225</v>
      </c>
      <c r="B678" s="113"/>
      <c r="C678" s="16" t="str">
        <f ca="1">IF($B676="","",IF(Zdroj!$AS$9="ano",IF(OFFSET(Zdroj!M$16,'k rozhodnutí'!$A675,0)="","","Anonymizováno"),IF(OFFSET(Zdroj!M$16,'k rozhodnutí'!$A675,0)="","",OFFSET(Zdroj!M$16,'k rozhodnutí'!$A675,0))))</f>
        <v/>
      </c>
      <c r="D678" s="3" t="str">
        <f ca="1">IF($B676="","",CONCATENATE("Dotace bude použita na:","
",OFFSET(Zdroj!P$16,'k rozhodnutí'!$A675,0)))</f>
        <v/>
      </c>
      <c r="E678" s="115"/>
      <c r="F678" s="19" t="str">
        <f ca="1">IF($B676="","",OFFSET(Zdroj!V$16,'k rozhodnutí'!$A675,0))</f>
        <v/>
      </c>
      <c r="G678" s="23" t="str">
        <f ca="1">IF($B676="","",OFFSET(Zdroj!CC$16,'k rozhodnutí'!$A675,0))</f>
        <v/>
      </c>
      <c r="H678" s="116"/>
      <c r="I678" s="117"/>
      <c r="J678" s="110"/>
      <c r="K678" s="110"/>
      <c r="L678" s="110"/>
      <c r="M678" s="110"/>
      <c r="N678" s="110"/>
      <c r="O678" s="110"/>
      <c r="P678" s="110"/>
    </row>
    <row r="679" spans="1:16" ht="15.75" x14ac:dyDescent="0.25">
      <c r="A679" s="49"/>
      <c r="B679" s="60" t="str">
        <f ca="1">IF(OFFSET(Zdroj!$B$16,A678,0)&gt;0,A681,"")</f>
        <v/>
      </c>
      <c r="C679" s="2" t="str">
        <f ca="1">IF($B679="","",IF(Zdroj!$AS$9="ano",CONCATENATE(OFFSET(Zdroj!C$16,'k rozhodnutí'!$A678,0),"
","Anonymizováno","
",OFFSET(Zdroj!E$16,'k rozhodnutí'!$A678,0),"
",OFFSET(Zdroj!F$16,'k rozhodnutí'!$A678,0)),CONCATENATE(OFFSET(Zdroj!C$16,'k rozhodnutí'!$A678,0),"
",OFFSET(Zdroj!D$16,'k rozhodnutí'!$A678,0),"
",OFFSET(Zdroj!E$16,'k rozhodnutí'!$A678,0),"
",OFFSET(Zdroj!F$16,'k rozhodnutí'!$A678,0))))</f>
        <v/>
      </c>
      <c r="D679" s="11" t="str">
        <f ca="1">IF($B679="","",OFFSET(Zdroj!N$16,'k rozhodnutí'!$A678,0))</f>
        <v/>
      </c>
      <c r="E679" s="115" t="str">
        <f ca="1">IF($B679="","",OFFSET(Zdroj!T$16,'k rozhodnutí'!$A678,0))</f>
        <v/>
      </c>
      <c r="F679" s="19" t="str">
        <f ca="1">IF($B679="","",OFFSET(Zdroj!U$16,'k rozhodnutí'!$A678,0))</f>
        <v/>
      </c>
      <c r="G679" s="114" t="str">
        <f ca="1">IF($B679="","",OFFSET(Zdroj!W$16,'k rozhodnutí'!$A678,0))</f>
        <v/>
      </c>
      <c r="H679" s="116" t="str">
        <f ca="1">IF($B679="","",OFFSET(Zdroj!Y$16,'k rozhodnutí'!$A678,0))</f>
        <v/>
      </c>
      <c r="I679" s="117" t="str">
        <f ca="1">IF(B679="","",'k rozhodnutí detailní'!I679)</f>
        <v/>
      </c>
      <c r="J679" s="110" t="str">
        <f ca="1">IF($B679="","",OFFSET(Zdroj!Z$16,'k rozhodnutí'!$A678,0))</f>
        <v/>
      </c>
      <c r="K679" s="110" t="str">
        <f ca="1">IF($B679="","",OFFSET(Zdroj!AC$16,'k rozhodnutí'!$A678,0))</f>
        <v/>
      </c>
      <c r="L679" s="110" t="str">
        <f ca="1">IF($B679="","",OFFSET(Zdroj!AD$16,'k rozhodnutí'!$A678,0))</f>
        <v/>
      </c>
      <c r="M679" s="110" t="str">
        <f ca="1">IF($B679="","",OFFSET(Zdroj!AE$16,'k rozhodnutí'!$A678,0))</f>
        <v/>
      </c>
      <c r="N679" s="110" t="str">
        <f ca="1">IF($B679="","",OFFSET(Zdroj!AF$16,'k rozhodnutí'!$A678,0))</f>
        <v/>
      </c>
      <c r="O679" s="110" t="str">
        <f ca="1">IF($B679="","",OFFSET(Zdroj!AG$16,'k rozhodnutí'!$A678,0))</f>
        <v/>
      </c>
      <c r="P679" s="110" t="str">
        <f ca="1">IF($B679="","",OFFSET(Zdroj!AH$16,'k rozhodnutí'!$A678,0))</f>
        <v/>
      </c>
    </row>
    <row r="680" spans="1:16" x14ac:dyDescent="0.25">
      <c r="A680" s="49"/>
      <c r="B680" s="113" t="str">
        <f ca="1">IF(OFFSET(Zdroj!$B$16,A678,0)&gt;0,OFFSET(Zdroj!$B$16,A678,0)+0,"")</f>
        <v/>
      </c>
      <c r="C680" s="2" t="str">
        <f ca="1">IF($B679="","",IF(Zdroj!$AS$9="ano",CONCATENATE("Okres:","
",OFFSET(Zdroj!CH$16,'k rozhodnutí'!$A678,0),"
","Právní forma","
",OFFSET(Zdroj!H$16,'k rozhodnutí'!$A678,0),"
",IF(OFFSET(Zdroj!I$16,'k rozhodnutí'!$A678,0)="","","IČO: "),OFFSET(Zdroj!I$16,'k rozhodnutí'!$A678,0),"
","B.Ú. ",IF(OFFSET(Zdroj!J$16,'k rozhodnutí'!$A678,0)="","","Anonymizováno")),CONCATENATE("Okres:","
",OFFSET(Zdroj!CH$16,'k rozhodnutí'!$A678,0),"
","Právní forma","
",OFFSET(Zdroj!H$16,'k rozhodnutí'!$A678,0),"
",IF(OFFSET(Zdroj!I$16,'k rozhodnutí'!$A678,0)="","","IČO: "),OFFSET(Zdroj!I$16,'k rozhodnutí'!$A678,0),"
","B.Ú. ",OFFSET(Zdroj!J$16,'k rozhodnutí'!$A678,0))))</f>
        <v/>
      </c>
      <c r="D680" s="3" t="str">
        <f ca="1">IF($B679="","",OFFSET(Zdroj!O$16,'k rozhodnutí'!$A678,0))</f>
        <v/>
      </c>
      <c r="E680" s="115"/>
      <c r="F680" s="18"/>
      <c r="G680" s="114"/>
      <c r="H680" s="116"/>
      <c r="I680" s="117"/>
      <c r="J680" s="110"/>
      <c r="K680" s="110"/>
      <c r="L680" s="110"/>
      <c r="M680" s="110"/>
      <c r="N680" s="110"/>
      <c r="O680" s="110"/>
      <c r="P680" s="110"/>
    </row>
    <row r="681" spans="1:16" x14ac:dyDescent="0.25">
      <c r="A681" s="49">
        <f>ROW()/3-1</f>
        <v>226</v>
      </c>
      <c r="B681" s="113"/>
      <c r="C681" s="16" t="str">
        <f ca="1">IF($B679="","",IF(Zdroj!$AS$9="ano",IF(OFFSET(Zdroj!M$16,'k rozhodnutí'!$A678,0)="","","Anonymizováno"),IF(OFFSET(Zdroj!M$16,'k rozhodnutí'!$A678,0)="","",OFFSET(Zdroj!M$16,'k rozhodnutí'!$A678,0))))</f>
        <v/>
      </c>
      <c r="D681" s="3" t="str">
        <f ca="1">IF($B679="","",CONCATENATE("Dotace bude použita na:","
",OFFSET(Zdroj!P$16,'k rozhodnutí'!$A678,0)))</f>
        <v/>
      </c>
      <c r="E681" s="115"/>
      <c r="F681" s="19" t="str">
        <f ca="1">IF($B679="","",OFFSET(Zdroj!V$16,'k rozhodnutí'!$A678,0))</f>
        <v/>
      </c>
      <c r="G681" s="23" t="str">
        <f ca="1">IF($B679="","",OFFSET(Zdroj!CC$16,'k rozhodnutí'!$A678,0))</f>
        <v/>
      </c>
      <c r="H681" s="116"/>
      <c r="I681" s="117"/>
      <c r="J681" s="110"/>
      <c r="K681" s="110"/>
      <c r="L681" s="110"/>
      <c r="M681" s="110"/>
      <c r="N681" s="110"/>
      <c r="O681" s="110"/>
      <c r="P681" s="110"/>
    </row>
    <row r="682" spans="1:16" ht="15.75" x14ac:dyDescent="0.25">
      <c r="A682" s="49"/>
      <c r="B682" s="60" t="str">
        <f ca="1">IF(OFFSET(Zdroj!$B$16,A681,0)&gt;0,A684,"")</f>
        <v/>
      </c>
      <c r="C682" s="2" t="str">
        <f ca="1">IF($B682="","",IF(Zdroj!$AS$9="ano",CONCATENATE(OFFSET(Zdroj!C$16,'k rozhodnutí'!$A681,0),"
","Anonymizováno","
",OFFSET(Zdroj!E$16,'k rozhodnutí'!$A681,0),"
",OFFSET(Zdroj!F$16,'k rozhodnutí'!$A681,0)),CONCATENATE(OFFSET(Zdroj!C$16,'k rozhodnutí'!$A681,0),"
",OFFSET(Zdroj!D$16,'k rozhodnutí'!$A681,0),"
",OFFSET(Zdroj!E$16,'k rozhodnutí'!$A681,0),"
",OFFSET(Zdroj!F$16,'k rozhodnutí'!$A681,0))))</f>
        <v/>
      </c>
      <c r="D682" s="11" t="str">
        <f ca="1">IF($B682="","",OFFSET(Zdroj!N$16,'k rozhodnutí'!$A681,0))</f>
        <v/>
      </c>
      <c r="E682" s="115" t="str">
        <f ca="1">IF($B682="","",OFFSET(Zdroj!T$16,'k rozhodnutí'!$A681,0))</f>
        <v/>
      </c>
      <c r="F682" s="19" t="str">
        <f ca="1">IF($B682="","",OFFSET(Zdroj!U$16,'k rozhodnutí'!$A681,0))</f>
        <v/>
      </c>
      <c r="G682" s="114" t="str">
        <f ca="1">IF($B682="","",OFFSET(Zdroj!W$16,'k rozhodnutí'!$A681,0))</f>
        <v/>
      </c>
      <c r="H682" s="116" t="str">
        <f ca="1">IF($B682="","",OFFSET(Zdroj!Y$16,'k rozhodnutí'!$A681,0))</f>
        <v/>
      </c>
      <c r="I682" s="117" t="str">
        <f ca="1">IF(B682="","",'k rozhodnutí detailní'!I682)</f>
        <v/>
      </c>
      <c r="J682" s="110" t="str">
        <f ca="1">IF($B682="","",OFFSET(Zdroj!Z$16,'k rozhodnutí'!$A681,0))</f>
        <v/>
      </c>
      <c r="K682" s="110" t="str">
        <f ca="1">IF($B682="","",OFFSET(Zdroj!AC$16,'k rozhodnutí'!$A681,0))</f>
        <v/>
      </c>
      <c r="L682" s="110" t="str">
        <f ca="1">IF($B682="","",OFFSET(Zdroj!AD$16,'k rozhodnutí'!$A681,0))</f>
        <v/>
      </c>
      <c r="M682" s="110" t="str">
        <f ca="1">IF($B682="","",OFFSET(Zdroj!AE$16,'k rozhodnutí'!$A681,0))</f>
        <v/>
      </c>
      <c r="N682" s="110" t="str">
        <f ca="1">IF($B682="","",OFFSET(Zdroj!AF$16,'k rozhodnutí'!$A681,0))</f>
        <v/>
      </c>
      <c r="O682" s="110" t="str">
        <f ca="1">IF($B682="","",OFFSET(Zdroj!AG$16,'k rozhodnutí'!$A681,0))</f>
        <v/>
      </c>
      <c r="P682" s="110" t="str">
        <f ca="1">IF($B682="","",OFFSET(Zdroj!AH$16,'k rozhodnutí'!$A681,0))</f>
        <v/>
      </c>
    </row>
    <row r="683" spans="1:16" x14ac:dyDescent="0.25">
      <c r="A683" s="49"/>
      <c r="B683" s="113" t="str">
        <f ca="1">IF(OFFSET(Zdroj!$B$16,A681,0)&gt;0,OFFSET(Zdroj!$B$16,A681,0)+0,"")</f>
        <v/>
      </c>
      <c r="C683" s="2" t="str">
        <f ca="1">IF($B682="","",IF(Zdroj!$AS$9="ano",CONCATENATE("Okres:","
",OFFSET(Zdroj!CH$16,'k rozhodnutí'!$A681,0),"
","Právní forma","
",OFFSET(Zdroj!H$16,'k rozhodnutí'!$A681,0),"
",IF(OFFSET(Zdroj!I$16,'k rozhodnutí'!$A681,0)="","","IČO: "),OFFSET(Zdroj!I$16,'k rozhodnutí'!$A681,0),"
","B.Ú. ",IF(OFFSET(Zdroj!J$16,'k rozhodnutí'!$A681,0)="","","Anonymizováno")),CONCATENATE("Okres:","
",OFFSET(Zdroj!CH$16,'k rozhodnutí'!$A681,0),"
","Právní forma","
",OFFSET(Zdroj!H$16,'k rozhodnutí'!$A681,0),"
",IF(OFFSET(Zdroj!I$16,'k rozhodnutí'!$A681,0)="","","IČO: "),OFFSET(Zdroj!I$16,'k rozhodnutí'!$A681,0),"
","B.Ú. ",OFFSET(Zdroj!J$16,'k rozhodnutí'!$A681,0))))</f>
        <v/>
      </c>
      <c r="D683" s="3" t="str">
        <f ca="1">IF($B682="","",OFFSET(Zdroj!O$16,'k rozhodnutí'!$A681,0))</f>
        <v/>
      </c>
      <c r="E683" s="115"/>
      <c r="F683" s="18"/>
      <c r="G683" s="114"/>
      <c r="H683" s="116"/>
      <c r="I683" s="117"/>
      <c r="J683" s="110"/>
      <c r="K683" s="110"/>
      <c r="L683" s="110"/>
      <c r="M683" s="110"/>
      <c r="N683" s="110"/>
      <c r="O683" s="110"/>
      <c r="P683" s="110"/>
    </row>
    <row r="684" spans="1:16" x14ac:dyDescent="0.25">
      <c r="A684" s="49">
        <f>ROW()/3-1</f>
        <v>227</v>
      </c>
      <c r="B684" s="113"/>
      <c r="C684" s="16" t="str">
        <f ca="1">IF($B682="","",IF(Zdroj!$AS$9="ano",IF(OFFSET(Zdroj!M$16,'k rozhodnutí'!$A681,0)="","","Anonymizováno"),IF(OFFSET(Zdroj!M$16,'k rozhodnutí'!$A681,0)="","",OFFSET(Zdroj!M$16,'k rozhodnutí'!$A681,0))))</f>
        <v/>
      </c>
      <c r="D684" s="3" t="str">
        <f ca="1">IF($B682="","",CONCATENATE("Dotace bude použita na:","
",OFFSET(Zdroj!P$16,'k rozhodnutí'!$A681,0)))</f>
        <v/>
      </c>
      <c r="E684" s="115"/>
      <c r="F684" s="19" t="str">
        <f ca="1">IF($B682="","",OFFSET(Zdroj!V$16,'k rozhodnutí'!$A681,0))</f>
        <v/>
      </c>
      <c r="G684" s="23" t="str">
        <f ca="1">IF($B682="","",OFFSET(Zdroj!CC$16,'k rozhodnutí'!$A681,0))</f>
        <v/>
      </c>
      <c r="H684" s="116"/>
      <c r="I684" s="117"/>
      <c r="J684" s="110"/>
      <c r="K684" s="110"/>
      <c r="L684" s="110"/>
      <c r="M684" s="110"/>
      <c r="N684" s="110"/>
      <c r="O684" s="110"/>
      <c r="P684" s="110"/>
    </row>
    <row r="685" spans="1:16" ht="15.75" x14ac:dyDescent="0.25">
      <c r="A685" s="49"/>
      <c r="B685" s="60" t="str">
        <f ca="1">IF(OFFSET(Zdroj!$B$16,A684,0)&gt;0,A687,"")</f>
        <v/>
      </c>
      <c r="C685" s="2" t="str">
        <f ca="1">IF($B685="","",IF(Zdroj!$AS$9="ano",CONCATENATE(OFFSET(Zdroj!C$16,'k rozhodnutí'!$A684,0),"
","Anonymizováno","
",OFFSET(Zdroj!E$16,'k rozhodnutí'!$A684,0),"
",OFFSET(Zdroj!F$16,'k rozhodnutí'!$A684,0)),CONCATENATE(OFFSET(Zdroj!C$16,'k rozhodnutí'!$A684,0),"
",OFFSET(Zdroj!D$16,'k rozhodnutí'!$A684,0),"
",OFFSET(Zdroj!E$16,'k rozhodnutí'!$A684,0),"
",OFFSET(Zdroj!F$16,'k rozhodnutí'!$A684,0))))</f>
        <v/>
      </c>
      <c r="D685" s="11" t="str">
        <f ca="1">IF($B685="","",OFFSET(Zdroj!N$16,'k rozhodnutí'!$A684,0))</f>
        <v/>
      </c>
      <c r="E685" s="115" t="str">
        <f ca="1">IF($B685="","",OFFSET(Zdroj!T$16,'k rozhodnutí'!$A684,0))</f>
        <v/>
      </c>
      <c r="F685" s="19" t="str">
        <f ca="1">IF($B685="","",OFFSET(Zdroj!U$16,'k rozhodnutí'!$A684,0))</f>
        <v/>
      </c>
      <c r="G685" s="114" t="str">
        <f ca="1">IF($B685="","",OFFSET(Zdroj!W$16,'k rozhodnutí'!$A684,0))</f>
        <v/>
      </c>
      <c r="H685" s="116" t="str">
        <f ca="1">IF($B685="","",OFFSET(Zdroj!Y$16,'k rozhodnutí'!$A684,0))</f>
        <v/>
      </c>
      <c r="I685" s="117" t="str">
        <f ca="1">IF(B685="","",'k rozhodnutí detailní'!I685)</f>
        <v/>
      </c>
      <c r="J685" s="110" t="str">
        <f ca="1">IF($B685="","",OFFSET(Zdroj!Z$16,'k rozhodnutí'!$A684,0))</f>
        <v/>
      </c>
      <c r="K685" s="110" t="str">
        <f ca="1">IF($B685="","",OFFSET(Zdroj!AC$16,'k rozhodnutí'!$A684,0))</f>
        <v/>
      </c>
      <c r="L685" s="110" t="str">
        <f ca="1">IF($B685="","",OFFSET(Zdroj!AD$16,'k rozhodnutí'!$A684,0))</f>
        <v/>
      </c>
      <c r="M685" s="110" t="str">
        <f ca="1">IF($B685="","",OFFSET(Zdroj!AE$16,'k rozhodnutí'!$A684,0))</f>
        <v/>
      </c>
      <c r="N685" s="110" t="str">
        <f ca="1">IF($B685="","",OFFSET(Zdroj!AF$16,'k rozhodnutí'!$A684,0))</f>
        <v/>
      </c>
      <c r="O685" s="110" t="str">
        <f ca="1">IF($B685="","",OFFSET(Zdroj!AG$16,'k rozhodnutí'!$A684,0))</f>
        <v/>
      </c>
      <c r="P685" s="110" t="str">
        <f ca="1">IF($B685="","",OFFSET(Zdroj!AH$16,'k rozhodnutí'!$A684,0))</f>
        <v/>
      </c>
    </row>
    <row r="686" spans="1:16" x14ac:dyDescent="0.25">
      <c r="A686" s="49"/>
      <c r="B686" s="113" t="str">
        <f ca="1">IF(OFFSET(Zdroj!$B$16,A684,0)&gt;0,OFFSET(Zdroj!$B$16,A684,0)+0,"")</f>
        <v/>
      </c>
      <c r="C686" s="2" t="str">
        <f ca="1">IF($B685="","",IF(Zdroj!$AS$9="ano",CONCATENATE("Okres:","
",OFFSET(Zdroj!CH$16,'k rozhodnutí'!$A684,0),"
","Právní forma","
",OFFSET(Zdroj!H$16,'k rozhodnutí'!$A684,0),"
",IF(OFFSET(Zdroj!I$16,'k rozhodnutí'!$A684,0)="","","IČO: "),OFFSET(Zdroj!I$16,'k rozhodnutí'!$A684,0),"
","B.Ú. ",IF(OFFSET(Zdroj!J$16,'k rozhodnutí'!$A684,0)="","","Anonymizováno")),CONCATENATE("Okres:","
",OFFSET(Zdroj!CH$16,'k rozhodnutí'!$A684,0),"
","Právní forma","
",OFFSET(Zdroj!H$16,'k rozhodnutí'!$A684,0),"
",IF(OFFSET(Zdroj!I$16,'k rozhodnutí'!$A684,0)="","","IČO: "),OFFSET(Zdroj!I$16,'k rozhodnutí'!$A684,0),"
","B.Ú. ",OFFSET(Zdroj!J$16,'k rozhodnutí'!$A684,0))))</f>
        <v/>
      </c>
      <c r="D686" s="3" t="str">
        <f ca="1">IF($B685="","",OFFSET(Zdroj!O$16,'k rozhodnutí'!$A684,0))</f>
        <v/>
      </c>
      <c r="E686" s="115"/>
      <c r="F686" s="18"/>
      <c r="G686" s="114"/>
      <c r="H686" s="116"/>
      <c r="I686" s="117"/>
      <c r="J686" s="110"/>
      <c r="K686" s="110"/>
      <c r="L686" s="110"/>
      <c r="M686" s="110"/>
      <c r="N686" s="110"/>
      <c r="O686" s="110"/>
      <c r="P686" s="110"/>
    </row>
    <row r="687" spans="1:16" x14ac:dyDescent="0.25">
      <c r="A687" s="49">
        <f>ROW()/3-1</f>
        <v>228</v>
      </c>
      <c r="B687" s="113"/>
      <c r="C687" s="16" t="str">
        <f ca="1">IF($B685="","",IF(Zdroj!$AS$9="ano",IF(OFFSET(Zdroj!M$16,'k rozhodnutí'!$A684,0)="","","Anonymizováno"),IF(OFFSET(Zdroj!M$16,'k rozhodnutí'!$A684,0)="","",OFFSET(Zdroj!M$16,'k rozhodnutí'!$A684,0))))</f>
        <v/>
      </c>
      <c r="D687" s="3" t="str">
        <f ca="1">IF($B685="","",CONCATENATE("Dotace bude použita na:","
",OFFSET(Zdroj!P$16,'k rozhodnutí'!$A684,0)))</f>
        <v/>
      </c>
      <c r="E687" s="115"/>
      <c r="F687" s="19" t="str">
        <f ca="1">IF($B685="","",OFFSET(Zdroj!V$16,'k rozhodnutí'!$A684,0))</f>
        <v/>
      </c>
      <c r="G687" s="23" t="str">
        <f ca="1">IF($B685="","",OFFSET(Zdroj!CC$16,'k rozhodnutí'!$A684,0))</f>
        <v/>
      </c>
      <c r="H687" s="116"/>
      <c r="I687" s="117"/>
      <c r="J687" s="110"/>
      <c r="K687" s="110"/>
      <c r="L687" s="110"/>
      <c r="M687" s="110"/>
      <c r="N687" s="110"/>
      <c r="O687" s="110"/>
      <c r="P687" s="110"/>
    </row>
    <row r="688" spans="1:16" ht="15.75" x14ac:dyDescent="0.25">
      <c r="A688" s="49"/>
      <c r="B688" s="60" t="str">
        <f ca="1">IF(OFFSET(Zdroj!$B$16,A687,0)&gt;0,A690,"")</f>
        <v/>
      </c>
      <c r="C688" s="2" t="str">
        <f ca="1">IF($B688="","",IF(Zdroj!$AS$9="ano",CONCATENATE(OFFSET(Zdroj!C$16,'k rozhodnutí'!$A687,0),"
","Anonymizováno","
",OFFSET(Zdroj!E$16,'k rozhodnutí'!$A687,0),"
",OFFSET(Zdroj!F$16,'k rozhodnutí'!$A687,0)),CONCATENATE(OFFSET(Zdroj!C$16,'k rozhodnutí'!$A687,0),"
",OFFSET(Zdroj!D$16,'k rozhodnutí'!$A687,0),"
",OFFSET(Zdroj!E$16,'k rozhodnutí'!$A687,0),"
",OFFSET(Zdroj!F$16,'k rozhodnutí'!$A687,0))))</f>
        <v/>
      </c>
      <c r="D688" s="11" t="str">
        <f ca="1">IF($B688="","",OFFSET(Zdroj!N$16,'k rozhodnutí'!$A687,0))</f>
        <v/>
      </c>
      <c r="E688" s="115" t="str">
        <f ca="1">IF($B688="","",OFFSET(Zdroj!T$16,'k rozhodnutí'!$A687,0))</f>
        <v/>
      </c>
      <c r="F688" s="19" t="str">
        <f ca="1">IF($B688="","",OFFSET(Zdroj!U$16,'k rozhodnutí'!$A687,0))</f>
        <v/>
      </c>
      <c r="G688" s="114" t="str">
        <f ca="1">IF($B688="","",OFFSET(Zdroj!W$16,'k rozhodnutí'!$A687,0))</f>
        <v/>
      </c>
      <c r="H688" s="116" t="str">
        <f ca="1">IF($B688="","",OFFSET(Zdroj!Y$16,'k rozhodnutí'!$A687,0))</f>
        <v/>
      </c>
      <c r="I688" s="117" t="str">
        <f ca="1">IF(B688="","",'k rozhodnutí detailní'!I688)</f>
        <v/>
      </c>
      <c r="J688" s="110" t="str">
        <f ca="1">IF($B688="","",OFFSET(Zdroj!Z$16,'k rozhodnutí'!$A687,0))</f>
        <v/>
      </c>
      <c r="K688" s="110" t="str">
        <f ca="1">IF($B688="","",OFFSET(Zdroj!AC$16,'k rozhodnutí'!$A687,0))</f>
        <v/>
      </c>
      <c r="L688" s="110" t="str">
        <f ca="1">IF($B688="","",OFFSET(Zdroj!AD$16,'k rozhodnutí'!$A687,0))</f>
        <v/>
      </c>
      <c r="M688" s="110" t="str">
        <f ca="1">IF($B688="","",OFFSET(Zdroj!AE$16,'k rozhodnutí'!$A687,0))</f>
        <v/>
      </c>
      <c r="N688" s="110" t="str">
        <f ca="1">IF($B688="","",OFFSET(Zdroj!AF$16,'k rozhodnutí'!$A687,0))</f>
        <v/>
      </c>
      <c r="O688" s="110" t="str">
        <f ca="1">IF($B688="","",OFFSET(Zdroj!AG$16,'k rozhodnutí'!$A687,0))</f>
        <v/>
      </c>
      <c r="P688" s="110" t="str">
        <f ca="1">IF($B688="","",OFFSET(Zdroj!AH$16,'k rozhodnutí'!$A687,0))</f>
        <v/>
      </c>
    </row>
    <row r="689" spans="1:16" x14ac:dyDescent="0.25">
      <c r="A689" s="49"/>
      <c r="B689" s="113" t="str">
        <f ca="1">IF(OFFSET(Zdroj!$B$16,A687,0)&gt;0,OFFSET(Zdroj!$B$16,A687,0)+0,"")</f>
        <v/>
      </c>
      <c r="C689" s="2" t="str">
        <f ca="1">IF($B688="","",IF(Zdroj!$AS$9="ano",CONCATENATE("Okres:","
",OFFSET(Zdroj!CH$16,'k rozhodnutí'!$A687,0),"
","Právní forma","
",OFFSET(Zdroj!H$16,'k rozhodnutí'!$A687,0),"
",IF(OFFSET(Zdroj!I$16,'k rozhodnutí'!$A687,0)="","","IČO: "),OFFSET(Zdroj!I$16,'k rozhodnutí'!$A687,0),"
","B.Ú. ",IF(OFFSET(Zdroj!J$16,'k rozhodnutí'!$A687,0)="","","Anonymizováno")),CONCATENATE("Okres:","
",OFFSET(Zdroj!CH$16,'k rozhodnutí'!$A687,0),"
","Právní forma","
",OFFSET(Zdroj!H$16,'k rozhodnutí'!$A687,0),"
",IF(OFFSET(Zdroj!I$16,'k rozhodnutí'!$A687,0)="","","IČO: "),OFFSET(Zdroj!I$16,'k rozhodnutí'!$A687,0),"
","B.Ú. ",OFFSET(Zdroj!J$16,'k rozhodnutí'!$A687,0))))</f>
        <v/>
      </c>
      <c r="D689" s="3" t="str">
        <f ca="1">IF($B688="","",OFFSET(Zdroj!O$16,'k rozhodnutí'!$A687,0))</f>
        <v/>
      </c>
      <c r="E689" s="115"/>
      <c r="F689" s="18"/>
      <c r="G689" s="114"/>
      <c r="H689" s="116"/>
      <c r="I689" s="117"/>
      <c r="J689" s="110"/>
      <c r="K689" s="110"/>
      <c r="L689" s="110"/>
      <c r="M689" s="110"/>
      <c r="N689" s="110"/>
      <c r="O689" s="110"/>
      <c r="P689" s="110"/>
    </row>
    <row r="690" spans="1:16" x14ac:dyDescent="0.25">
      <c r="A690" s="49">
        <f>ROW()/3-1</f>
        <v>229</v>
      </c>
      <c r="B690" s="113"/>
      <c r="C690" s="16" t="str">
        <f ca="1">IF($B688="","",IF(Zdroj!$AS$9="ano",IF(OFFSET(Zdroj!M$16,'k rozhodnutí'!$A687,0)="","","Anonymizováno"),IF(OFFSET(Zdroj!M$16,'k rozhodnutí'!$A687,0)="","",OFFSET(Zdroj!M$16,'k rozhodnutí'!$A687,0))))</f>
        <v/>
      </c>
      <c r="D690" s="3" t="str">
        <f ca="1">IF($B688="","",CONCATENATE("Dotace bude použita na:","
",OFFSET(Zdroj!P$16,'k rozhodnutí'!$A687,0)))</f>
        <v/>
      </c>
      <c r="E690" s="115"/>
      <c r="F690" s="19" t="str">
        <f ca="1">IF($B688="","",OFFSET(Zdroj!V$16,'k rozhodnutí'!$A687,0))</f>
        <v/>
      </c>
      <c r="G690" s="23" t="str">
        <f ca="1">IF($B688="","",OFFSET(Zdroj!CC$16,'k rozhodnutí'!$A687,0))</f>
        <v/>
      </c>
      <c r="H690" s="116"/>
      <c r="I690" s="117"/>
      <c r="J690" s="110"/>
      <c r="K690" s="110"/>
      <c r="L690" s="110"/>
      <c r="M690" s="110"/>
      <c r="N690" s="110"/>
      <c r="O690" s="110"/>
      <c r="P690" s="110"/>
    </row>
    <row r="691" spans="1:16" ht="15.75" x14ac:dyDescent="0.25">
      <c r="A691" s="49"/>
      <c r="B691" s="60" t="str">
        <f ca="1">IF(OFFSET(Zdroj!$B$16,A690,0)&gt;0,A693,"")</f>
        <v/>
      </c>
      <c r="C691" s="2" t="str">
        <f ca="1">IF($B691="","",IF(Zdroj!$AS$9="ano",CONCATENATE(OFFSET(Zdroj!C$16,'k rozhodnutí'!$A690,0),"
","Anonymizováno","
",OFFSET(Zdroj!E$16,'k rozhodnutí'!$A690,0),"
",OFFSET(Zdroj!F$16,'k rozhodnutí'!$A690,0)),CONCATENATE(OFFSET(Zdroj!C$16,'k rozhodnutí'!$A690,0),"
",OFFSET(Zdroj!D$16,'k rozhodnutí'!$A690,0),"
",OFFSET(Zdroj!E$16,'k rozhodnutí'!$A690,0),"
",OFFSET(Zdroj!F$16,'k rozhodnutí'!$A690,0))))</f>
        <v/>
      </c>
      <c r="D691" s="11" t="str">
        <f ca="1">IF($B691="","",OFFSET(Zdroj!N$16,'k rozhodnutí'!$A690,0))</f>
        <v/>
      </c>
      <c r="E691" s="115" t="str">
        <f ca="1">IF($B691="","",OFFSET(Zdroj!T$16,'k rozhodnutí'!$A690,0))</f>
        <v/>
      </c>
      <c r="F691" s="19" t="str">
        <f ca="1">IF($B691="","",OFFSET(Zdroj!U$16,'k rozhodnutí'!$A690,0))</f>
        <v/>
      </c>
      <c r="G691" s="114" t="str">
        <f ca="1">IF($B691="","",OFFSET(Zdroj!W$16,'k rozhodnutí'!$A690,0))</f>
        <v/>
      </c>
      <c r="H691" s="116" t="str">
        <f ca="1">IF($B691="","",OFFSET(Zdroj!Y$16,'k rozhodnutí'!$A690,0))</f>
        <v/>
      </c>
      <c r="I691" s="117" t="str">
        <f ca="1">IF(B691="","",'k rozhodnutí detailní'!I691)</f>
        <v/>
      </c>
      <c r="J691" s="110" t="str">
        <f ca="1">IF($B691="","",OFFSET(Zdroj!Z$16,'k rozhodnutí'!$A690,0))</f>
        <v/>
      </c>
      <c r="K691" s="110" t="str">
        <f ca="1">IF($B691="","",OFFSET(Zdroj!AC$16,'k rozhodnutí'!$A690,0))</f>
        <v/>
      </c>
      <c r="L691" s="110" t="str">
        <f ca="1">IF($B691="","",OFFSET(Zdroj!AD$16,'k rozhodnutí'!$A690,0))</f>
        <v/>
      </c>
      <c r="M691" s="110" t="str">
        <f ca="1">IF($B691="","",OFFSET(Zdroj!AE$16,'k rozhodnutí'!$A690,0))</f>
        <v/>
      </c>
      <c r="N691" s="110" t="str">
        <f ca="1">IF($B691="","",OFFSET(Zdroj!AF$16,'k rozhodnutí'!$A690,0))</f>
        <v/>
      </c>
      <c r="O691" s="110" t="str">
        <f ca="1">IF($B691="","",OFFSET(Zdroj!AG$16,'k rozhodnutí'!$A690,0))</f>
        <v/>
      </c>
      <c r="P691" s="110" t="str">
        <f ca="1">IF($B691="","",OFFSET(Zdroj!AH$16,'k rozhodnutí'!$A690,0))</f>
        <v/>
      </c>
    </row>
    <row r="692" spans="1:16" x14ac:dyDescent="0.25">
      <c r="A692" s="49"/>
      <c r="B692" s="113" t="str">
        <f ca="1">IF(OFFSET(Zdroj!$B$16,A690,0)&gt;0,OFFSET(Zdroj!$B$16,A690,0)+0,"")</f>
        <v/>
      </c>
      <c r="C692" s="2" t="str">
        <f ca="1">IF($B691="","",IF(Zdroj!$AS$9="ano",CONCATENATE("Okres:","
",OFFSET(Zdroj!CH$16,'k rozhodnutí'!$A690,0),"
","Právní forma","
",OFFSET(Zdroj!H$16,'k rozhodnutí'!$A690,0),"
",IF(OFFSET(Zdroj!I$16,'k rozhodnutí'!$A690,0)="","","IČO: "),OFFSET(Zdroj!I$16,'k rozhodnutí'!$A690,0),"
","B.Ú. ",IF(OFFSET(Zdroj!J$16,'k rozhodnutí'!$A690,0)="","","Anonymizováno")),CONCATENATE("Okres:","
",OFFSET(Zdroj!CH$16,'k rozhodnutí'!$A690,0),"
","Právní forma","
",OFFSET(Zdroj!H$16,'k rozhodnutí'!$A690,0),"
",IF(OFFSET(Zdroj!I$16,'k rozhodnutí'!$A690,0)="","","IČO: "),OFFSET(Zdroj!I$16,'k rozhodnutí'!$A690,0),"
","B.Ú. ",OFFSET(Zdroj!J$16,'k rozhodnutí'!$A690,0))))</f>
        <v/>
      </c>
      <c r="D692" s="3" t="str">
        <f ca="1">IF($B691="","",OFFSET(Zdroj!O$16,'k rozhodnutí'!$A690,0))</f>
        <v/>
      </c>
      <c r="E692" s="115"/>
      <c r="F692" s="18"/>
      <c r="G692" s="114"/>
      <c r="H692" s="116"/>
      <c r="I692" s="117"/>
      <c r="J692" s="110"/>
      <c r="K692" s="110"/>
      <c r="L692" s="110"/>
      <c r="M692" s="110"/>
      <c r="N692" s="110"/>
      <c r="O692" s="110"/>
      <c r="P692" s="110"/>
    </row>
    <row r="693" spans="1:16" x14ac:dyDescent="0.25">
      <c r="A693" s="49">
        <f>ROW()/3-1</f>
        <v>230</v>
      </c>
      <c r="B693" s="113"/>
      <c r="C693" s="16" t="str">
        <f ca="1">IF($B691="","",IF(Zdroj!$AS$9="ano",IF(OFFSET(Zdroj!M$16,'k rozhodnutí'!$A690,0)="","","Anonymizováno"),IF(OFFSET(Zdroj!M$16,'k rozhodnutí'!$A690,0)="","",OFFSET(Zdroj!M$16,'k rozhodnutí'!$A690,0))))</f>
        <v/>
      </c>
      <c r="D693" s="3" t="str">
        <f ca="1">IF($B691="","",CONCATENATE("Dotace bude použita na:","
",OFFSET(Zdroj!P$16,'k rozhodnutí'!$A690,0)))</f>
        <v/>
      </c>
      <c r="E693" s="115"/>
      <c r="F693" s="19" t="str">
        <f ca="1">IF($B691="","",OFFSET(Zdroj!V$16,'k rozhodnutí'!$A690,0))</f>
        <v/>
      </c>
      <c r="G693" s="23" t="str">
        <f ca="1">IF($B691="","",OFFSET(Zdroj!CC$16,'k rozhodnutí'!$A690,0))</f>
        <v/>
      </c>
      <c r="H693" s="116"/>
      <c r="I693" s="117"/>
      <c r="J693" s="110"/>
      <c r="K693" s="110"/>
      <c r="L693" s="110"/>
      <c r="M693" s="110"/>
      <c r="N693" s="110"/>
      <c r="O693" s="110"/>
      <c r="P693" s="110"/>
    </row>
    <row r="694" spans="1:16" ht="15.75" x14ac:dyDescent="0.25">
      <c r="A694" s="49"/>
      <c r="B694" s="60" t="str">
        <f ca="1">IF(OFFSET(Zdroj!$B$16,A693,0)&gt;0,A696,"")</f>
        <v/>
      </c>
      <c r="C694" s="2" t="str">
        <f ca="1">IF($B694="","",IF(Zdroj!$AS$9="ano",CONCATENATE(OFFSET(Zdroj!C$16,'k rozhodnutí'!$A693,0),"
","Anonymizováno","
",OFFSET(Zdroj!E$16,'k rozhodnutí'!$A693,0),"
",OFFSET(Zdroj!F$16,'k rozhodnutí'!$A693,0)),CONCATENATE(OFFSET(Zdroj!C$16,'k rozhodnutí'!$A693,0),"
",OFFSET(Zdroj!D$16,'k rozhodnutí'!$A693,0),"
",OFFSET(Zdroj!E$16,'k rozhodnutí'!$A693,0),"
",OFFSET(Zdroj!F$16,'k rozhodnutí'!$A693,0))))</f>
        <v/>
      </c>
      <c r="D694" s="11" t="str">
        <f ca="1">IF($B694="","",OFFSET(Zdroj!N$16,'k rozhodnutí'!$A693,0))</f>
        <v/>
      </c>
      <c r="E694" s="115" t="str">
        <f ca="1">IF($B694="","",OFFSET(Zdroj!T$16,'k rozhodnutí'!$A693,0))</f>
        <v/>
      </c>
      <c r="F694" s="19" t="str">
        <f ca="1">IF($B694="","",OFFSET(Zdroj!U$16,'k rozhodnutí'!$A693,0))</f>
        <v/>
      </c>
      <c r="G694" s="114" t="str">
        <f ca="1">IF($B694="","",OFFSET(Zdroj!W$16,'k rozhodnutí'!$A693,0))</f>
        <v/>
      </c>
      <c r="H694" s="116" t="str">
        <f ca="1">IF($B694="","",OFFSET(Zdroj!Y$16,'k rozhodnutí'!$A693,0))</f>
        <v/>
      </c>
      <c r="I694" s="117" t="str">
        <f ca="1">IF(B694="","",'k rozhodnutí detailní'!I694)</f>
        <v/>
      </c>
      <c r="J694" s="110" t="str">
        <f ca="1">IF($B694="","",OFFSET(Zdroj!Z$16,'k rozhodnutí'!$A693,0))</f>
        <v/>
      </c>
      <c r="K694" s="110" t="str">
        <f ca="1">IF($B694="","",OFFSET(Zdroj!AC$16,'k rozhodnutí'!$A693,0))</f>
        <v/>
      </c>
      <c r="L694" s="110" t="str">
        <f ca="1">IF($B694="","",OFFSET(Zdroj!AD$16,'k rozhodnutí'!$A693,0))</f>
        <v/>
      </c>
      <c r="M694" s="110" t="str">
        <f ca="1">IF($B694="","",OFFSET(Zdroj!AE$16,'k rozhodnutí'!$A693,0))</f>
        <v/>
      </c>
      <c r="N694" s="110" t="str">
        <f ca="1">IF($B694="","",OFFSET(Zdroj!AF$16,'k rozhodnutí'!$A693,0))</f>
        <v/>
      </c>
      <c r="O694" s="110" t="str">
        <f ca="1">IF($B694="","",OFFSET(Zdroj!AG$16,'k rozhodnutí'!$A693,0))</f>
        <v/>
      </c>
      <c r="P694" s="110" t="str">
        <f ca="1">IF($B694="","",OFFSET(Zdroj!AH$16,'k rozhodnutí'!$A693,0))</f>
        <v/>
      </c>
    </row>
    <row r="695" spans="1:16" x14ac:dyDescent="0.25">
      <c r="A695" s="49"/>
      <c r="B695" s="113" t="str">
        <f ca="1">IF(OFFSET(Zdroj!$B$16,A693,0)&gt;0,OFFSET(Zdroj!$B$16,A693,0)+0,"")</f>
        <v/>
      </c>
      <c r="C695" s="2" t="str">
        <f ca="1">IF($B694="","",IF(Zdroj!$AS$9="ano",CONCATENATE("Okres:","
",OFFSET(Zdroj!CH$16,'k rozhodnutí'!$A693,0),"
","Právní forma","
",OFFSET(Zdroj!H$16,'k rozhodnutí'!$A693,0),"
",IF(OFFSET(Zdroj!I$16,'k rozhodnutí'!$A693,0)="","","IČO: "),OFFSET(Zdroj!I$16,'k rozhodnutí'!$A693,0),"
","B.Ú. ",IF(OFFSET(Zdroj!J$16,'k rozhodnutí'!$A693,0)="","","Anonymizováno")),CONCATENATE("Okres:","
",OFFSET(Zdroj!CH$16,'k rozhodnutí'!$A693,0),"
","Právní forma","
",OFFSET(Zdroj!H$16,'k rozhodnutí'!$A693,0),"
",IF(OFFSET(Zdroj!I$16,'k rozhodnutí'!$A693,0)="","","IČO: "),OFFSET(Zdroj!I$16,'k rozhodnutí'!$A693,0),"
","B.Ú. ",OFFSET(Zdroj!J$16,'k rozhodnutí'!$A693,0))))</f>
        <v/>
      </c>
      <c r="D695" s="3" t="str">
        <f ca="1">IF($B694="","",OFFSET(Zdroj!O$16,'k rozhodnutí'!$A693,0))</f>
        <v/>
      </c>
      <c r="E695" s="115"/>
      <c r="F695" s="18"/>
      <c r="G695" s="114"/>
      <c r="H695" s="116"/>
      <c r="I695" s="117"/>
      <c r="J695" s="110"/>
      <c r="K695" s="110"/>
      <c r="L695" s="110"/>
      <c r="M695" s="110"/>
      <c r="N695" s="110"/>
      <c r="O695" s="110"/>
      <c r="P695" s="110"/>
    </row>
    <row r="696" spans="1:16" x14ac:dyDescent="0.25">
      <c r="A696" s="49">
        <f>ROW()/3-1</f>
        <v>231</v>
      </c>
      <c r="B696" s="113"/>
      <c r="C696" s="16" t="str">
        <f ca="1">IF($B694="","",IF(Zdroj!$AS$9="ano",IF(OFFSET(Zdroj!M$16,'k rozhodnutí'!$A693,0)="","","Anonymizováno"),IF(OFFSET(Zdroj!M$16,'k rozhodnutí'!$A693,0)="","",OFFSET(Zdroj!M$16,'k rozhodnutí'!$A693,0))))</f>
        <v/>
      </c>
      <c r="D696" s="3" t="str">
        <f ca="1">IF($B694="","",CONCATENATE("Dotace bude použita na:","
",OFFSET(Zdroj!P$16,'k rozhodnutí'!$A693,0)))</f>
        <v/>
      </c>
      <c r="E696" s="115"/>
      <c r="F696" s="19" t="str">
        <f ca="1">IF($B694="","",OFFSET(Zdroj!V$16,'k rozhodnutí'!$A693,0))</f>
        <v/>
      </c>
      <c r="G696" s="23" t="str">
        <f ca="1">IF($B694="","",OFFSET(Zdroj!CC$16,'k rozhodnutí'!$A693,0))</f>
        <v/>
      </c>
      <c r="H696" s="116"/>
      <c r="I696" s="117"/>
      <c r="J696" s="110"/>
      <c r="K696" s="110"/>
      <c r="L696" s="110"/>
      <c r="M696" s="110"/>
      <c r="N696" s="110"/>
      <c r="O696" s="110"/>
      <c r="P696" s="110"/>
    </row>
    <row r="697" spans="1:16" ht="15.75" x14ac:dyDescent="0.25">
      <c r="A697" s="49"/>
      <c r="B697" s="60" t="str">
        <f ca="1">IF(OFFSET(Zdroj!$B$16,A696,0)&gt;0,A699,"")</f>
        <v/>
      </c>
      <c r="C697" s="2" t="str">
        <f ca="1">IF($B697="","",IF(Zdroj!$AS$9="ano",CONCATENATE(OFFSET(Zdroj!C$16,'k rozhodnutí'!$A696,0),"
","Anonymizováno","
",OFFSET(Zdroj!E$16,'k rozhodnutí'!$A696,0),"
",OFFSET(Zdroj!F$16,'k rozhodnutí'!$A696,0)),CONCATENATE(OFFSET(Zdroj!C$16,'k rozhodnutí'!$A696,0),"
",OFFSET(Zdroj!D$16,'k rozhodnutí'!$A696,0),"
",OFFSET(Zdroj!E$16,'k rozhodnutí'!$A696,0),"
",OFFSET(Zdroj!F$16,'k rozhodnutí'!$A696,0))))</f>
        <v/>
      </c>
      <c r="D697" s="11" t="str">
        <f ca="1">IF($B697="","",OFFSET(Zdroj!N$16,'k rozhodnutí'!$A696,0))</f>
        <v/>
      </c>
      <c r="E697" s="115" t="str">
        <f ca="1">IF($B697="","",OFFSET(Zdroj!T$16,'k rozhodnutí'!$A696,0))</f>
        <v/>
      </c>
      <c r="F697" s="19" t="str">
        <f ca="1">IF($B697="","",OFFSET(Zdroj!U$16,'k rozhodnutí'!$A696,0))</f>
        <v/>
      </c>
      <c r="G697" s="114" t="str">
        <f ca="1">IF($B697="","",OFFSET(Zdroj!W$16,'k rozhodnutí'!$A696,0))</f>
        <v/>
      </c>
      <c r="H697" s="116" t="str">
        <f ca="1">IF($B697="","",OFFSET(Zdroj!Y$16,'k rozhodnutí'!$A696,0))</f>
        <v/>
      </c>
      <c r="I697" s="117" t="str">
        <f ca="1">IF(B697="","",'k rozhodnutí detailní'!I697)</f>
        <v/>
      </c>
      <c r="J697" s="110" t="str">
        <f ca="1">IF($B697="","",OFFSET(Zdroj!Z$16,'k rozhodnutí'!$A696,0))</f>
        <v/>
      </c>
      <c r="K697" s="110" t="str">
        <f ca="1">IF($B697="","",OFFSET(Zdroj!AC$16,'k rozhodnutí'!$A696,0))</f>
        <v/>
      </c>
      <c r="L697" s="110" t="str">
        <f ca="1">IF($B697="","",OFFSET(Zdroj!AD$16,'k rozhodnutí'!$A696,0))</f>
        <v/>
      </c>
      <c r="M697" s="110" t="str">
        <f ca="1">IF($B697="","",OFFSET(Zdroj!AE$16,'k rozhodnutí'!$A696,0))</f>
        <v/>
      </c>
      <c r="N697" s="110" t="str">
        <f ca="1">IF($B697="","",OFFSET(Zdroj!AF$16,'k rozhodnutí'!$A696,0))</f>
        <v/>
      </c>
      <c r="O697" s="110" t="str">
        <f ca="1">IF($B697="","",OFFSET(Zdroj!AG$16,'k rozhodnutí'!$A696,0))</f>
        <v/>
      </c>
      <c r="P697" s="110" t="str">
        <f ca="1">IF($B697="","",OFFSET(Zdroj!AH$16,'k rozhodnutí'!$A696,0))</f>
        <v/>
      </c>
    </row>
    <row r="698" spans="1:16" x14ac:dyDescent="0.25">
      <c r="A698" s="49"/>
      <c r="B698" s="113" t="str">
        <f ca="1">IF(OFFSET(Zdroj!$B$16,A696,0)&gt;0,OFFSET(Zdroj!$B$16,A696,0)+0,"")</f>
        <v/>
      </c>
      <c r="C698" s="2" t="str">
        <f ca="1">IF($B697="","",IF(Zdroj!$AS$9="ano",CONCATENATE("Okres:","
",OFFSET(Zdroj!CH$16,'k rozhodnutí'!$A696,0),"
","Právní forma","
",OFFSET(Zdroj!H$16,'k rozhodnutí'!$A696,0),"
",IF(OFFSET(Zdroj!I$16,'k rozhodnutí'!$A696,0)="","","IČO: "),OFFSET(Zdroj!I$16,'k rozhodnutí'!$A696,0),"
","B.Ú. ",IF(OFFSET(Zdroj!J$16,'k rozhodnutí'!$A696,0)="","","Anonymizováno")),CONCATENATE("Okres:","
",OFFSET(Zdroj!CH$16,'k rozhodnutí'!$A696,0),"
","Právní forma","
",OFFSET(Zdroj!H$16,'k rozhodnutí'!$A696,0),"
",IF(OFFSET(Zdroj!I$16,'k rozhodnutí'!$A696,0)="","","IČO: "),OFFSET(Zdroj!I$16,'k rozhodnutí'!$A696,0),"
","B.Ú. ",OFFSET(Zdroj!J$16,'k rozhodnutí'!$A696,0))))</f>
        <v/>
      </c>
      <c r="D698" s="3" t="str">
        <f ca="1">IF($B697="","",OFFSET(Zdroj!O$16,'k rozhodnutí'!$A696,0))</f>
        <v/>
      </c>
      <c r="E698" s="115"/>
      <c r="F698" s="18"/>
      <c r="G698" s="114"/>
      <c r="H698" s="116"/>
      <c r="I698" s="117"/>
      <c r="J698" s="110"/>
      <c r="K698" s="110"/>
      <c r="L698" s="110"/>
      <c r="M698" s="110"/>
      <c r="N698" s="110"/>
      <c r="O698" s="110"/>
      <c r="P698" s="110"/>
    </row>
    <row r="699" spans="1:16" x14ac:dyDescent="0.25">
      <c r="A699" s="49">
        <f>ROW()/3-1</f>
        <v>232</v>
      </c>
      <c r="B699" s="113"/>
      <c r="C699" s="16" t="str">
        <f ca="1">IF($B697="","",IF(Zdroj!$AS$9="ano",IF(OFFSET(Zdroj!M$16,'k rozhodnutí'!$A696,0)="","","Anonymizováno"),IF(OFFSET(Zdroj!M$16,'k rozhodnutí'!$A696,0)="","",OFFSET(Zdroj!M$16,'k rozhodnutí'!$A696,0))))</f>
        <v/>
      </c>
      <c r="D699" s="3" t="str">
        <f ca="1">IF($B697="","",CONCATENATE("Dotace bude použita na:","
",OFFSET(Zdroj!P$16,'k rozhodnutí'!$A696,0)))</f>
        <v/>
      </c>
      <c r="E699" s="115"/>
      <c r="F699" s="19" t="str">
        <f ca="1">IF($B697="","",OFFSET(Zdroj!V$16,'k rozhodnutí'!$A696,0))</f>
        <v/>
      </c>
      <c r="G699" s="23" t="str">
        <f ca="1">IF($B697="","",OFFSET(Zdroj!CC$16,'k rozhodnutí'!$A696,0))</f>
        <v/>
      </c>
      <c r="H699" s="116"/>
      <c r="I699" s="117"/>
      <c r="J699" s="110"/>
      <c r="K699" s="110"/>
      <c r="L699" s="110"/>
      <c r="M699" s="110"/>
      <c r="N699" s="110"/>
      <c r="O699" s="110"/>
      <c r="P699" s="110"/>
    </row>
    <row r="700" spans="1:16" ht="15.75" x14ac:dyDescent="0.25">
      <c r="A700" s="49"/>
      <c r="B700" s="60" t="str">
        <f ca="1">IF(OFFSET(Zdroj!$B$16,A699,0)&gt;0,A702,"")</f>
        <v/>
      </c>
      <c r="C700" s="2" t="str">
        <f ca="1">IF($B700="","",IF(Zdroj!$AS$9="ano",CONCATENATE(OFFSET(Zdroj!C$16,'k rozhodnutí'!$A699,0),"
","Anonymizováno","
",OFFSET(Zdroj!E$16,'k rozhodnutí'!$A699,0),"
",OFFSET(Zdroj!F$16,'k rozhodnutí'!$A699,0)),CONCATENATE(OFFSET(Zdroj!C$16,'k rozhodnutí'!$A699,0),"
",OFFSET(Zdroj!D$16,'k rozhodnutí'!$A699,0),"
",OFFSET(Zdroj!E$16,'k rozhodnutí'!$A699,0),"
",OFFSET(Zdroj!F$16,'k rozhodnutí'!$A699,0))))</f>
        <v/>
      </c>
      <c r="D700" s="11" t="str">
        <f ca="1">IF($B700="","",OFFSET(Zdroj!N$16,'k rozhodnutí'!$A699,0))</f>
        <v/>
      </c>
      <c r="E700" s="115" t="str">
        <f ca="1">IF($B700="","",OFFSET(Zdroj!T$16,'k rozhodnutí'!$A699,0))</f>
        <v/>
      </c>
      <c r="F700" s="19" t="str">
        <f ca="1">IF($B700="","",OFFSET(Zdroj!U$16,'k rozhodnutí'!$A699,0))</f>
        <v/>
      </c>
      <c r="G700" s="114" t="str">
        <f ca="1">IF($B700="","",OFFSET(Zdroj!W$16,'k rozhodnutí'!$A699,0))</f>
        <v/>
      </c>
      <c r="H700" s="116" t="str">
        <f ca="1">IF($B700="","",OFFSET(Zdroj!Y$16,'k rozhodnutí'!$A699,0))</f>
        <v/>
      </c>
      <c r="I700" s="117" t="str">
        <f ca="1">IF(B700="","",'k rozhodnutí detailní'!I700)</f>
        <v/>
      </c>
      <c r="J700" s="110" t="str">
        <f ca="1">IF($B700="","",OFFSET(Zdroj!Z$16,'k rozhodnutí'!$A699,0))</f>
        <v/>
      </c>
      <c r="K700" s="110" t="str">
        <f ca="1">IF($B700="","",OFFSET(Zdroj!AC$16,'k rozhodnutí'!$A699,0))</f>
        <v/>
      </c>
      <c r="L700" s="110" t="str">
        <f ca="1">IF($B700="","",OFFSET(Zdroj!AD$16,'k rozhodnutí'!$A699,0))</f>
        <v/>
      </c>
      <c r="M700" s="110" t="str">
        <f ca="1">IF($B700="","",OFFSET(Zdroj!AE$16,'k rozhodnutí'!$A699,0))</f>
        <v/>
      </c>
      <c r="N700" s="110" t="str">
        <f ca="1">IF($B700="","",OFFSET(Zdroj!AF$16,'k rozhodnutí'!$A699,0))</f>
        <v/>
      </c>
      <c r="O700" s="110" t="str">
        <f ca="1">IF($B700="","",OFFSET(Zdroj!AG$16,'k rozhodnutí'!$A699,0))</f>
        <v/>
      </c>
      <c r="P700" s="110" t="str">
        <f ca="1">IF($B700="","",OFFSET(Zdroj!AH$16,'k rozhodnutí'!$A699,0))</f>
        <v/>
      </c>
    </row>
    <row r="701" spans="1:16" x14ac:dyDescent="0.25">
      <c r="A701" s="49"/>
      <c r="B701" s="113" t="str">
        <f ca="1">IF(OFFSET(Zdroj!$B$16,A699,0)&gt;0,OFFSET(Zdroj!$B$16,A699,0)+0,"")</f>
        <v/>
      </c>
      <c r="C701" s="2" t="str">
        <f ca="1">IF($B700="","",IF(Zdroj!$AS$9="ano",CONCATENATE("Okres:","
",OFFSET(Zdroj!CH$16,'k rozhodnutí'!$A699,0),"
","Právní forma","
",OFFSET(Zdroj!H$16,'k rozhodnutí'!$A699,0),"
",IF(OFFSET(Zdroj!I$16,'k rozhodnutí'!$A699,0)="","","IČO: "),OFFSET(Zdroj!I$16,'k rozhodnutí'!$A699,0),"
","B.Ú. ",IF(OFFSET(Zdroj!J$16,'k rozhodnutí'!$A699,0)="","","Anonymizováno")),CONCATENATE("Okres:","
",OFFSET(Zdroj!CH$16,'k rozhodnutí'!$A699,0),"
","Právní forma","
",OFFSET(Zdroj!H$16,'k rozhodnutí'!$A699,0),"
",IF(OFFSET(Zdroj!I$16,'k rozhodnutí'!$A699,0)="","","IČO: "),OFFSET(Zdroj!I$16,'k rozhodnutí'!$A699,0),"
","B.Ú. ",OFFSET(Zdroj!J$16,'k rozhodnutí'!$A699,0))))</f>
        <v/>
      </c>
      <c r="D701" s="3" t="str">
        <f ca="1">IF($B700="","",OFFSET(Zdroj!O$16,'k rozhodnutí'!$A699,0))</f>
        <v/>
      </c>
      <c r="E701" s="115"/>
      <c r="F701" s="18"/>
      <c r="G701" s="114"/>
      <c r="H701" s="116"/>
      <c r="I701" s="117"/>
      <c r="J701" s="110"/>
      <c r="K701" s="110"/>
      <c r="L701" s="110"/>
      <c r="M701" s="110"/>
      <c r="N701" s="110"/>
      <c r="O701" s="110"/>
      <c r="P701" s="110"/>
    </row>
    <row r="702" spans="1:16" x14ac:dyDescent="0.25">
      <c r="A702" s="49">
        <f>ROW()/3-1</f>
        <v>233</v>
      </c>
      <c r="B702" s="113"/>
      <c r="C702" s="16" t="str">
        <f ca="1">IF($B700="","",IF(Zdroj!$AS$9="ano",IF(OFFSET(Zdroj!M$16,'k rozhodnutí'!$A699,0)="","","Anonymizováno"),IF(OFFSET(Zdroj!M$16,'k rozhodnutí'!$A699,0)="","",OFFSET(Zdroj!M$16,'k rozhodnutí'!$A699,0))))</f>
        <v/>
      </c>
      <c r="D702" s="3" t="str">
        <f ca="1">IF($B700="","",CONCATENATE("Dotace bude použita na:","
",OFFSET(Zdroj!P$16,'k rozhodnutí'!$A699,0)))</f>
        <v/>
      </c>
      <c r="E702" s="115"/>
      <c r="F702" s="19" t="str">
        <f ca="1">IF($B700="","",OFFSET(Zdroj!V$16,'k rozhodnutí'!$A699,0))</f>
        <v/>
      </c>
      <c r="G702" s="23" t="str">
        <f ca="1">IF($B700="","",OFFSET(Zdroj!CC$16,'k rozhodnutí'!$A699,0))</f>
        <v/>
      </c>
      <c r="H702" s="116"/>
      <c r="I702" s="117"/>
      <c r="J702" s="110"/>
      <c r="K702" s="110"/>
      <c r="L702" s="110"/>
      <c r="M702" s="110"/>
      <c r="N702" s="110"/>
      <c r="O702" s="110"/>
      <c r="P702" s="110"/>
    </row>
    <row r="703" spans="1:16" ht="15.75" x14ac:dyDescent="0.25">
      <c r="A703" s="49"/>
      <c r="B703" s="60" t="str">
        <f ca="1">IF(OFFSET(Zdroj!$B$16,A702,0)&gt;0,A705,"")</f>
        <v/>
      </c>
      <c r="C703" s="2" t="str">
        <f ca="1">IF($B703="","",IF(Zdroj!$AS$9="ano",CONCATENATE(OFFSET(Zdroj!C$16,'k rozhodnutí'!$A702,0),"
","Anonymizováno","
",OFFSET(Zdroj!E$16,'k rozhodnutí'!$A702,0),"
",OFFSET(Zdroj!F$16,'k rozhodnutí'!$A702,0)),CONCATENATE(OFFSET(Zdroj!C$16,'k rozhodnutí'!$A702,0),"
",OFFSET(Zdroj!D$16,'k rozhodnutí'!$A702,0),"
",OFFSET(Zdroj!E$16,'k rozhodnutí'!$A702,0),"
",OFFSET(Zdroj!F$16,'k rozhodnutí'!$A702,0))))</f>
        <v/>
      </c>
      <c r="D703" s="11" t="str">
        <f ca="1">IF($B703="","",OFFSET(Zdroj!N$16,'k rozhodnutí'!$A702,0))</f>
        <v/>
      </c>
      <c r="E703" s="115" t="str">
        <f ca="1">IF($B703="","",OFFSET(Zdroj!T$16,'k rozhodnutí'!$A702,0))</f>
        <v/>
      </c>
      <c r="F703" s="19" t="str">
        <f ca="1">IF($B703="","",OFFSET(Zdroj!U$16,'k rozhodnutí'!$A702,0))</f>
        <v/>
      </c>
      <c r="G703" s="114" t="str">
        <f ca="1">IF($B703="","",OFFSET(Zdroj!W$16,'k rozhodnutí'!$A702,0))</f>
        <v/>
      </c>
      <c r="H703" s="116" t="str">
        <f ca="1">IF($B703="","",OFFSET(Zdroj!Y$16,'k rozhodnutí'!$A702,0))</f>
        <v/>
      </c>
      <c r="I703" s="117" t="str">
        <f ca="1">IF(B703="","",'k rozhodnutí detailní'!I703)</f>
        <v/>
      </c>
      <c r="J703" s="110" t="str">
        <f ca="1">IF($B703="","",OFFSET(Zdroj!Z$16,'k rozhodnutí'!$A702,0))</f>
        <v/>
      </c>
      <c r="K703" s="110" t="str">
        <f ca="1">IF($B703="","",OFFSET(Zdroj!AC$16,'k rozhodnutí'!$A702,0))</f>
        <v/>
      </c>
      <c r="L703" s="110" t="str">
        <f ca="1">IF($B703="","",OFFSET(Zdroj!AD$16,'k rozhodnutí'!$A702,0))</f>
        <v/>
      </c>
      <c r="M703" s="110" t="str">
        <f ca="1">IF($B703="","",OFFSET(Zdroj!AE$16,'k rozhodnutí'!$A702,0))</f>
        <v/>
      </c>
      <c r="N703" s="110" t="str">
        <f ca="1">IF($B703="","",OFFSET(Zdroj!AF$16,'k rozhodnutí'!$A702,0))</f>
        <v/>
      </c>
      <c r="O703" s="110" t="str">
        <f ca="1">IF($B703="","",OFFSET(Zdroj!AG$16,'k rozhodnutí'!$A702,0))</f>
        <v/>
      </c>
      <c r="P703" s="110" t="str">
        <f ca="1">IF($B703="","",OFFSET(Zdroj!AH$16,'k rozhodnutí'!$A702,0))</f>
        <v/>
      </c>
    </row>
    <row r="704" spans="1:16" x14ac:dyDescent="0.25">
      <c r="A704" s="49"/>
      <c r="B704" s="113" t="str">
        <f ca="1">IF(OFFSET(Zdroj!$B$16,A702,0)&gt;0,OFFSET(Zdroj!$B$16,A702,0)+0,"")</f>
        <v/>
      </c>
      <c r="C704" s="2" t="str">
        <f ca="1">IF($B703="","",IF(Zdroj!$AS$9="ano",CONCATENATE("Okres:","
",OFFSET(Zdroj!CH$16,'k rozhodnutí'!$A702,0),"
","Právní forma","
",OFFSET(Zdroj!H$16,'k rozhodnutí'!$A702,0),"
",IF(OFFSET(Zdroj!I$16,'k rozhodnutí'!$A702,0)="","","IČO: "),OFFSET(Zdroj!I$16,'k rozhodnutí'!$A702,0),"
","B.Ú. ",IF(OFFSET(Zdroj!J$16,'k rozhodnutí'!$A702,0)="","","Anonymizováno")),CONCATENATE("Okres:","
",OFFSET(Zdroj!CH$16,'k rozhodnutí'!$A702,0),"
","Právní forma","
",OFFSET(Zdroj!H$16,'k rozhodnutí'!$A702,0),"
",IF(OFFSET(Zdroj!I$16,'k rozhodnutí'!$A702,0)="","","IČO: "),OFFSET(Zdroj!I$16,'k rozhodnutí'!$A702,0),"
","B.Ú. ",OFFSET(Zdroj!J$16,'k rozhodnutí'!$A702,0))))</f>
        <v/>
      </c>
      <c r="D704" s="3" t="str">
        <f ca="1">IF($B703="","",OFFSET(Zdroj!O$16,'k rozhodnutí'!$A702,0))</f>
        <v/>
      </c>
      <c r="E704" s="115"/>
      <c r="F704" s="18"/>
      <c r="G704" s="114"/>
      <c r="H704" s="116"/>
      <c r="I704" s="117"/>
      <c r="J704" s="110"/>
      <c r="K704" s="110"/>
      <c r="L704" s="110"/>
      <c r="M704" s="110"/>
      <c r="N704" s="110"/>
      <c r="O704" s="110"/>
      <c r="P704" s="110"/>
    </row>
    <row r="705" spans="1:16" x14ac:dyDescent="0.25">
      <c r="A705" s="49">
        <f>ROW()/3-1</f>
        <v>234</v>
      </c>
      <c r="B705" s="113"/>
      <c r="C705" s="16" t="str">
        <f ca="1">IF($B703="","",IF(Zdroj!$AS$9="ano",IF(OFFSET(Zdroj!M$16,'k rozhodnutí'!$A702,0)="","","Anonymizováno"),IF(OFFSET(Zdroj!M$16,'k rozhodnutí'!$A702,0)="","",OFFSET(Zdroj!M$16,'k rozhodnutí'!$A702,0))))</f>
        <v/>
      </c>
      <c r="D705" s="3" t="str">
        <f ca="1">IF($B703="","",CONCATENATE("Dotace bude použita na:","
",OFFSET(Zdroj!P$16,'k rozhodnutí'!$A702,0)))</f>
        <v/>
      </c>
      <c r="E705" s="115"/>
      <c r="F705" s="19" t="str">
        <f ca="1">IF($B703="","",OFFSET(Zdroj!V$16,'k rozhodnutí'!$A702,0))</f>
        <v/>
      </c>
      <c r="G705" s="23" t="str">
        <f ca="1">IF($B703="","",OFFSET(Zdroj!CC$16,'k rozhodnutí'!$A702,0))</f>
        <v/>
      </c>
      <c r="H705" s="116"/>
      <c r="I705" s="117"/>
      <c r="J705" s="110"/>
      <c r="K705" s="110"/>
      <c r="L705" s="110"/>
      <c r="M705" s="110"/>
      <c r="N705" s="110"/>
      <c r="O705" s="110"/>
      <c r="P705" s="110"/>
    </row>
    <row r="706" spans="1:16" ht="15.75" x14ac:dyDescent="0.25">
      <c r="A706" s="49"/>
      <c r="B706" s="60" t="str">
        <f ca="1">IF(OFFSET(Zdroj!$B$16,A705,0)&gt;0,A708,"")</f>
        <v/>
      </c>
      <c r="C706" s="2" t="str">
        <f ca="1">IF($B706="","",IF(Zdroj!$AS$9="ano",CONCATENATE(OFFSET(Zdroj!C$16,'k rozhodnutí'!$A705,0),"
","Anonymizováno","
",OFFSET(Zdroj!E$16,'k rozhodnutí'!$A705,0),"
",OFFSET(Zdroj!F$16,'k rozhodnutí'!$A705,0)),CONCATENATE(OFFSET(Zdroj!C$16,'k rozhodnutí'!$A705,0),"
",OFFSET(Zdroj!D$16,'k rozhodnutí'!$A705,0),"
",OFFSET(Zdroj!E$16,'k rozhodnutí'!$A705,0),"
",OFFSET(Zdroj!F$16,'k rozhodnutí'!$A705,0))))</f>
        <v/>
      </c>
      <c r="D706" s="11" t="str">
        <f ca="1">IF($B706="","",OFFSET(Zdroj!N$16,'k rozhodnutí'!$A705,0))</f>
        <v/>
      </c>
      <c r="E706" s="115" t="str">
        <f ca="1">IF($B706="","",OFFSET(Zdroj!T$16,'k rozhodnutí'!$A705,0))</f>
        <v/>
      </c>
      <c r="F706" s="19" t="str">
        <f ca="1">IF($B706="","",OFFSET(Zdroj!U$16,'k rozhodnutí'!$A705,0))</f>
        <v/>
      </c>
      <c r="G706" s="114" t="str">
        <f ca="1">IF($B706="","",OFFSET(Zdroj!W$16,'k rozhodnutí'!$A705,0))</f>
        <v/>
      </c>
      <c r="H706" s="116" t="str">
        <f ca="1">IF($B706="","",OFFSET(Zdroj!Y$16,'k rozhodnutí'!$A705,0))</f>
        <v/>
      </c>
      <c r="I706" s="117" t="str">
        <f ca="1">IF(B706="","",'k rozhodnutí detailní'!I706)</f>
        <v/>
      </c>
      <c r="J706" s="110" t="str">
        <f ca="1">IF($B706="","",OFFSET(Zdroj!Z$16,'k rozhodnutí'!$A705,0))</f>
        <v/>
      </c>
      <c r="K706" s="110" t="str">
        <f ca="1">IF($B706="","",OFFSET(Zdroj!AC$16,'k rozhodnutí'!$A705,0))</f>
        <v/>
      </c>
      <c r="L706" s="110" t="str">
        <f ca="1">IF($B706="","",OFFSET(Zdroj!AD$16,'k rozhodnutí'!$A705,0))</f>
        <v/>
      </c>
      <c r="M706" s="110" t="str">
        <f ca="1">IF($B706="","",OFFSET(Zdroj!AE$16,'k rozhodnutí'!$A705,0))</f>
        <v/>
      </c>
      <c r="N706" s="110" t="str">
        <f ca="1">IF($B706="","",OFFSET(Zdroj!AF$16,'k rozhodnutí'!$A705,0))</f>
        <v/>
      </c>
      <c r="O706" s="110" t="str">
        <f ca="1">IF($B706="","",OFFSET(Zdroj!AG$16,'k rozhodnutí'!$A705,0))</f>
        <v/>
      </c>
      <c r="P706" s="110" t="str">
        <f ca="1">IF($B706="","",OFFSET(Zdroj!AH$16,'k rozhodnutí'!$A705,0))</f>
        <v/>
      </c>
    </row>
    <row r="707" spans="1:16" x14ac:dyDescent="0.25">
      <c r="A707" s="49"/>
      <c r="B707" s="113" t="str">
        <f ca="1">IF(OFFSET(Zdroj!$B$16,A705,0)&gt;0,OFFSET(Zdroj!$B$16,A705,0)+0,"")</f>
        <v/>
      </c>
      <c r="C707" s="2" t="str">
        <f ca="1">IF($B706="","",IF(Zdroj!$AS$9="ano",CONCATENATE("Okres:","
",OFFSET(Zdroj!CH$16,'k rozhodnutí'!$A705,0),"
","Právní forma","
",OFFSET(Zdroj!H$16,'k rozhodnutí'!$A705,0),"
",IF(OFFSET(Zdroj!I$16,'k rozhodnutí'!$A705,0)="","","IČO: "),OFFSET(Zdroj!I$16,'k rozhodnutí'!$A705,0),"
","B.Ú. ",IF(OFFSET(Zdroj!J$16,'k rozhodnutí'!$A705,0)="","","Anonymizováno")),CONCATENATE("Okres:","
",OFFSET(Zdroj!CH$16,'k rozhodnutí'!$A705,0),"
","Právní forma","
",OFFSET(Zdroj!H$16,'k rozhodnutí'!$A705,0),"
",IF(OFFSET(Zdroj!I$16,'k rozhodnutí'!$A705,0)="","","IČO: "),OFFSET(Zdroj!I$16,'k rozhodnutí'!$A705,0),"
","B.Ú. ",OFFSET(Zdroj!J$16,'k rozhodnutí'!$A705,0))))</f>
        <v/>
      </c>
      <c r="D707" s="3" t="str">
        <f ca="1">IF($B706="","",OFFSET(Zdroj!O$16,'k rozhodnutí'!$A705,0))</f>
        <v/>
      </c>
      <c r="E707" s="115"/>
      <c r="F707" s="18"/>
      <c r="G707" s="114"/>
      <c r="H707" s="116"/>
      <c r="I707" s="117"/>
      <c r="J707" s="110"/>
      <c r="K707" s="110"/>
      <c r="L707" s="110"/>
      <c r="M707" s="110"/>
      <c r="N707" s="110"/>
      <c r="O707" s="110"/>
      <c r="P707" s="110"/>
    </row>
    <row r="708" spans="1:16" x14ac:dyDescent="0.25">
      <c r="A708" s="49">
        <f>ROW()/3-1</f>
        <v>235</v>
      </c>
      <c r="B708" s="113"/>
      <c r="C708" s="16" t="str">
        <f ca="1">IF($B706="","",IF(Zdroj!$AS$9="ano",IF(OFFSET(Zdroj!M$16,'k rozhodnutí'!$A705,0)="","","Anonymizováno"),IF(OFFSET(Zdroj!M$16,'k rozhodnutí'!$A705,0)="","",OFFSET(Zdroj!M$16,'k rozhodnutí'!$A705,0))))</f>
        <v/>
      </c>
      <c r="D708" s="3" t="str">
        <f ca="1">IF($B706="","",CONCATENATE("Dotace bude použita na:","
",OFFSET(Zdroj!P$16,'k rozhodnutí'!$A705,0)))</f>
        <v/>
      </c>
      <c r="E708" s="115"/>
      <c r="F708" s="19" t="str">
        <f ca="1">IF($B706="","",OFFSET(Zdroj!V$16,'k rozhodnutí'!$A705,0))</f>
        <v/>
      </c>
      <c r="G708" s="23" t="str">
        <f ca="1">IF($B706="","",OFFSET(Zdroj!CC$16,'k rozhodnutí'!$A705,0))</f>
        <v/>
      </c>
      <c r="H708" s="116"/>
      <c r="I708" s="117"/>
      <c r="J708" s="110"/>
      <c r="K708" s="110"/>
      <c r="L708" s="110"/>
      <c r="M708" s="110"/>
      <c r="N708" s="110"/>
      <c r="O708" s="110"/>
      <c r="P708" s="110"/>
    </row>
    <row r="709" spans="1:16" ht="15.75" x14ac:dyDescent="0.25">
      <c r="A709" s="49"/>
      <c r="B709" s="60" t="str">
        <f ca="1">IF(OFFSET(Zdroj!$B$16,A708,0)&gt;0,A711,"")</f>
        <v/>
      </c>
      <c r="C709" s="2" t="str">
        <f ca="1">IF($B709="","",IF(Zdroj!$AS$9="ano",CONCATENATE(OFFSET(Zdroj!C$16,'k rozhodnutí'!$A708,0),"
","Anonymizováno","
",OFFSET(Zdroj!E$16,'k rozhodnutí'!$A708,0),"
",OFFSET(Zdroj!F$16,'k rozhodnutí'!$A708,0)),CONCATENATE(OFFSET(Zdroj!C$16,'k rozhodnutí'!$A708,0),"
",OFFSET(Zdroj!D$16,'k rozhodnutí'!$A708,0),"
",OFFSET(Zdroj!E$16,'k rozhodnutí'!$A708,0),"
",OFFSET(Zdroj!F$16,'k rozhodnutí'!$A708,0))))</f>
        <v/>
      </c>
      <c r="D709" s="11" t="str">
        <f ca="1">IF($B709="","",OFFSET(Zdroj!N$16,'k rozhodnutí'!$A708,0))</f>
        <v/>
      </c>
      <c r="E709" s="115" t="str">
        <f ca="1">IF($B709="","",OFFSET(Zdroj!T$16,'k rozhodnutí'!$A708,0))</f>
        <v/>
      </c>
      <c r="F709" s="19" t="str">
        <f ca="1">IF($B709="","",OFFSET(Zdroj!U$16,'k rozhodnutí'!$A708,0))</f>
        <v/>
      </c>
      <c r="G709" s="114" t="str">
        <f ca="1">IF($B709="","",OFFSET(Zdroj!W$16,'k rozhodnutí'!$A708,0))</f>
        <v/>
      </c>
      <c r="H709" s="116" t="str">
        <f ca="1">IF($B709="","",OFFSET(Zdroj!Y$16,'k rozhodnutí'!$A708,0))</f>
        <v/>
      </c>
      <c r="I709" s="117" t="str">
        <f ca="1">IF(B709="","",'k rozhodnutí detailní'!I709)</f>
        <v/>
      </c>
      <c r="J709" s="110" t="str">
        <f ca="1">IF($B709="","",OFFSET(Zdroj!Z$16,'k rozhodnutí'!$A708,0))</f>
        <v/>
      </c>
      <c r="K709" s="110" t="str">
        <f ca="1">IF($B709="","",OFFSET(Zdroj!AC$16,'k rozhodnutí'!$A708,0))</f>
        <v/>
      </c>
      <c r="L709" s="110" t="str">
        <f ca="1">IF($B709="","",OFFSET(Zdroj!AD$16,'k rozhodnutí'!$A708,0))</f>
        <v/>
      </c>
      <c r="M709" s="110" t="str">
        <f ca="1">IF($B709="","",OFFSET(Zdroj!AE$16,'k rozhodnutí'!$A708,0))</f>
        <v/>
      </c>
      <c r="N709" s="110" t="str">
        <f ca="1">IF($B709="","",OFFSET(Zdroj!AF$16,'k rozhodnutí'!$A708,0))</f>
        <v/>
      </c>
      <c r="O709" s="110" t="str">
        <f ca="1">IF($B709="","",OFFSET(Zdroj!AG$16,'k rozhodnutí'!$A708,0))</f>
        <v/>
      </c>
      <c r="P709" s="110" t="str">
        <f ca="1">IF($B709="","",OFFSET(Zdroj!AH$16,'k rozhodnutí'!$A708,0))</f>
        <v/>
      </c>
    </row>
    <row r="710" spans="1:16" x14ac:dyDescent="0.25">
      <c r="A710" s="49"/>
      <c r="B710" s="113" t="str">
        <f ca="1">IF(OFFSET(Zdroj!$B$16,A708,0)&gt;0,OFFSET(Zdroj!$B$16,A708,0)+0,"")</f>
        <v/>
      </c>
      <c r="C710" s="2" t="str">
        <f ca="1">IF($B709="","",IF(Zdroj!$AS$9="ano",CONCATENATE("Okres:","
",OFFSET(Zdroj!CH$16,'k rozhodnutí'!$A708,0),"
","Právní forma","
",OFFSET(Zdroj!H$16,'k rozhodnutí'!$A708,0),"
",IF(OFFSET(Zdroj!I$16,'k rozhodnutí'!$A708,0)="","","IČO: "),OFFSET(Zdroj!I$16,'k rozhodnutí'!$A708,0),"
","B.Ú. ",IF(OFFSET(Zdroj!J$16,'k rozhodnutí'!$A708,0)="","","Anonymizováno")),CONCATENATE("Okres:","
",OFFSET(Zdroj!CH$16,'k rozhodnutí'!$A708,0),"
","Právní forma","
",OFFSET(Zdroj!H$16,'k rozhodnutí'!$A708,0),"
",IF(OFFSET(Zdroj!I$16,'k rozhodnutí'!$A708,0)="","","IČO: "),OFFSET(Zdroj!I$16,'k rozhodnutí'!$A708,0),"
","B.Ú. ",OFFSET(Zdroj!J$16,'k rozhodnutí'!$A708,0))))</f>
        <v/>
      </c>
      <c r="D710" s="3" t="str">
        <f ca="1">IF($B709="","",OFFSET(Zdroj!O$16,'k rozhodnutí'!$A708,0))</f>
        <v/>
      </c>
      <c r="E710" s="115"/>
      <c r="F710" s="18"/>
      <c r="G710" s="114"/>
      <c r="H710" s="116"/>
      <c r="I710" s="117"/>
      <c r="J710" s="110"/>
      <c r="K710" s="110"/>
      <c r="L710" s="110"/>
      <c r="M710" s="110"/>
      <c r="N710" s="110"/>
      <c r="O710" s="110"/>
      <c r="P710" s="110"/>
    </row>
    <row r="711" spans="1:16" x14ac:dyDescent="0.25">
      <c r="A711" s="49">
        <f>ROW()/3-1</f>
        <v>236</v>
      </c>
      <c r="B711" s="113"/>
      <c r="C711" s="16" t="str">
        <f ca="1">IF($B709="","",IF(Zdroj!$AS$9="ano",IF(OFFSET(Zdroj!M$16,'k rozhodnutí'!$A708,0)="","","Anonymizováno"),IF(OFFSET(Zdroj!M$16,'k rozhodnutí'!$A708,0)="","",OFFSET(Zdroj!M$16,'k rozhodnutí'!$A708,0))))</f>
        <v/>
      </c>
      <c r="D711" s="3" t="str">
        <f ca="1">IF($B709="","",CONCATENATE("Dotace bude použita na:","
",OFFSET(Zdroj!P$16,'k rozhodnutí'!$A708,0)))</f>
        <v/>
      </c>
      <c r="E711" s="115"/>
      <c r="F711" s="19" t="str">
        <f ca="1">IF($B709="","",OFFSET(Zdroj!V$16,'k rozhodnutí'!$A708,0))</f>
        <v/>
      </c>
      <c r="G711" s="23" t="str">
        <f ca="1">IF($B709="","",OFFSET(Zdroj!CC$16,'k rozhodnutí'!$A708,0))</f>
        <v/>
      </c>
      <c r="H711" s="116"/>
      <c r="I711" s="117"/>
      <c r="J711" s="110"/>
      <c r="K711" s="110"/>
      <c r="L711" s="110"/>
      <c r="M711" s="110"/>
      <c r="N711" s="110"/>
      <c r="O711" s="110"/>
      <c r="P711" s="110"/>
    </row>
    <row r="712" spans="1:16" ht="15.75" x14ac:dyDescent="0.25">
      <c r="A712" s="49"/>
      <c r="B712" s="60" t="str">
        <f ca="1">IF(OFFSET(Zdroj!$B$16,A711,0)&gt;0,A714,"")</f>
        <v/>
      </c>
      <c r="C712" s="2" t="str">
        <f ca="1">IF($B712="","",IF(Zdroj!$AS$9="ano",CONCATENATE(OFFSET(Zdroj!C$16,'k rozhodnutí'!$A711,0),"
","Anonymizováno","
",OFFSET(Zdroj!E$16,'k rozhodnutí'!$A711,0),"
",OFFSET(Zdroj!F$16,'k rozhodnutí'!$A711,0)),CONCATENATE(OFFSET(Zdroj!C$16,'k rozhodnutí'!$A711,0),"
",OFFSET(Zdroj!D$16,'k rozhodnutí'!$A711,0),"
",OFFSET(Zdroj!E$16,'k rozhodnutí'!$A711,0),"
",OFFSET(Zdroj!F$16,'k rozhodnutí'!$A711,0))))</f>
        <v/>
      </c>
      <c r="D712" s="11" t="str">
        <f ca="1">IF($B712="","",OFFSET(Zdroj!N$16,'k rozhodnutí'!$A711,0))</f>
        <v/>
      </c>
      <c r="E712" s="115" t="str">
        <f ca="1">IF($B712="","",OFFSET(Zdroj!T$16,'k rozhodnutí'!$A711,0))</f>
        <v/>
      </c>
      <c r="F712" s="19" t="str">
        <f ca="1">IF($B712="","",OFFSET(Zdroj!U$16,'k rozhodnutí'!$A711,0))</f>
        <v/>
      </c>
      <c r="G712" s="114" t="str">
        <f ca="1">IF($B712="","",OFFSET(Zdroj!W$16,'k rozhodnutí'!$A711,0))</f>
        <v/>
      </c>
      <c r="H712" s="116" t="str">
        <f ca="1">IF($B712="","",OFFSET(Zdroj!Y$16,'k rozhodnutí'!$A711,0))</f>
        <v/>
      </c>
      <c r="I712" s="117" t="str">
        <f ca="1">IF(B712="","",'k rozhodnutí detailní'!I712)</f>
        <v/>
      </c>
      <c r="J712" s="110" t="str">
        <f ca="1">IF($B712="","",OFFSET(Zdroj!Z$16,'k rozhodnutí'!$A711,0))</f>
        <v/>
      </c>
      <c r="K712" s="110" t="str">
        <f ca="1">IF($B712="","",OFFSET(Zdroj!AC$16,'k rozhodnutí'!$A711,0))</f>
        <v/>
      </c>
      <c r="L712" s="110" t="str">
        <f ca="1">IF($B712="","",OFFSET(Zdroj!AD$16,'k rozhodnutí'!$A711,0))</f>
        <v/>
      </c>
      <c r="M712" s="110" t="str">
        <f ca="1">IF($B712="","",OFFSET(Zdroj!AE$16,'k rozhodnutí'!$A711,0))</f>
        <v/>
      </c>
      <c r="N712" s="110" t="str">
        <f ca="1">IF($B712="","",OFFSET(Zdroj!AF$16,'k rozhodnutí'!$A711,0))</f>
        <v/>
      </c>
      <c r="O712" s="110" t="str">
        <f ca="1">IF($B712="","",OFFSET(Zdroj!AG$16,'k rozhodnutí'!$A711,0))</f>
        <v/>
      </c>
      <c r="P712" s="110" t="str">
        <f ca="1">IF($B712="","",OFFSET(Zdroj!AH$16,'k rozhodnutí'!$A711,0))</f>
        <v/>
      </c>
    </row>
    <row r="713" spans="1:16" x14ac:dyDescent="0.25">
      <c r="A713" s="49"/>
      <c r="B713" s="113" t="str">
        <f ca="1">IF(OFFSET(Zdroj!$B$16,A711,0)&gt;0,OFFSET(Zdroj!$B$16,A711,0)+0,"")</f>
        <v/>
      </c>
      <c r="C713" s="2" t="str">
        <f ca="1">IF($B712="","",IF(Zdroj!$AS$9="ano",CONCATENATE("Okres:","
",OFFSET(Zdroj!CH$16,'k rozhodnutí'!$A711,0),"
","Právní forma","
",OFFSET(Zdroj!H$16,'k rozhodnutí'!$A711,0),"
",IF(OFFSET(Zdroj!I$16,'k rozhodnutí'!$A711,0)="","","IČO: "),OFFSET(Zdroj!I$16,'k rozhodnutí'!$A711,0),"
","B.Ú. ",IF(OFFSET(Zdroj!J$16,'k rozhodnutí'!$A711,0)="","","Anonymizováno")),CONCATENATE("Okres:","
",OFFSET(Zdroj!CH$16,'k rozhodnutí'!$A711,0),"
","Právní forma","
",OFFSET(Zdroj!H$16,'k rozhodnutí'!$A711,0),"
",IF(OFFSET(Zdroj!I$16,'k rozhodnutí'!$A711,0)="","","IČO: "),OFFSET(Zdroj!I$16,'k rozhodnutí'!$A711,0),"
","B.Ú. ",OFFSET(Zdroj!J$16,'k rozhodnutí'!$A711,0))))</f>
        <v/>
      </c>
      <c r="D713" s="3" t="str">
        <f ca="1">IF($B712="","",OFFSET(Zdroj!O$16,'k rozhodnutí'!$A711,0))</f>
        <v/>
      </c>
      <c r="E713" s="115"/>
      <c r="F713" s="18"/>
      <c r="G713" s="114"/>
      <c r="H713" s="116"/>
      <c r="I713" s="117"/>
      <c r="J713" s="110"/>
      <c r="K713" s="110"/>
      <c r="L713" s="110"/>
      <c r="M713" s="110"/>
      <c r="N713" s="110"/>
      <c r="O713" s="110"/>
      <c r="P713" s="110"/>
    </row>
    <row r="714" spans="1:16" x14ac:dyDescent="0.25">
      <c r="A714" s="49">
        <f>ROW()/3-1</f>
        <v>237</v>
      </c>
      <c r="B714" s="113"/>
      <c r="C714" s="16" t="str">
        <f ca="1">IF($B712="","",IF(Zdroj!$AS$9="ano",IF(OFFSET(Zdroj!M$16,'k rozhodnutí'!$A711,0)="","","Anonymizováno"),IF(OFFSET(Zdroj!M$16,'k rozhodnutí'!$A711,0)="","",OFFSET(Zdroj!M$16,'k rozhodnutí'!$A711,0))))</f>
        <v/>
      </c>
      <c r="D714" s="3" t="str">
        <f ca="1">IF($B712="","",CONCATENATE("Dotace bude použita na:","
",OFFSET(Zdroj!P$16,'k rozhodnutí'!$A711,0)))</f>
        <v/>
      </c>
      <c r="E714" s="115"/>
      <c r="F714" s="19" t="str">
        <f ca="1">IF($B712="","",OFFSET(Zdroj!V$16,'k rozhodnutí'!$A711,0))</f>
        <v/>
      </c>
      <c r="G714" s="23" t="str">
        <f ca="1">IF($B712="","",OFFSET(Zdroj!CC$16,'k rozhodnutí'!$A711,0))</f>
        <v/>
      </c>
      <c r="H714" s="116"/>
      <c r="I714" s="117"/>
      <c r="J714" s="110"/>
      <c r="K714" s="110"/>
      <c r="L714" s="110"/>
      <c r="M714" s="110"/>
      <c r="N714" s="110"/>
      <c r="O714" s="110"/>
      <c r="P714" s="110"/>
    </row>
    <row r="715" spans="1:16" ht="15.75" x14ac:dyDescent="0.25">
      <c r="A715" s="49"/>
      <c r="B715" s="60" t="str">
        <f ca="1">IF(OFFSET(Zdroj!$B$16,A714,0)&gt;0,A717,"")</f>
        <v/>
      </c>
      <c r="C715" s="2" t="str">
        <f ca="1">IF($B715="","",IF(Zdroj!$AS$9="ano",CONCATENATE(OFFSET(Zdroj!C$16,'k rozhodnutí'!$A714,0),"
","Anonymizováno","
",OFFSET(Zdroj!E$16,'k rozhodnutí'!$A714,0),"
",OFFSET(Zdroj!F$16,'k rozhodnutí'!$A714,0)),CONCATENATE(OFFSET(Zdroj!C$16,'k rozhodnutí'!$A714,0),"
",OFFSET(Zdroj!D$16,'k rozhodnutí'!$A714,0),"
",OFFSET(Zdroj!E$16,'k rozhodnutí'!$A714,0),"
",OFFSET(Zdroj!F$16,'k rozhodnutí'!$A714,0))))</f>
        <v/>
      </c>
      <c r="D715" s="11" t="str">
        <f ca="1">IF($B715="","",OFFSET(Zdroj!N$16,'k rozhodnutí'!$A714,0))</f>
        <v/>
      </c>
      <c r="E715" s="115" t="str">
        <f ca="1">IF($B715="","",OFFSET(Zdroj!T$16,'k rozhodnutí'!$A714,0))</f>
        <v/>
      </c>
      <c r="F715" s="19" t="str">
        <f ca="1">IF($B715="","",OFFSET(Zdroj!U$16,'k rozhodnutí'!$A714,0))</f>
        <v/>
      </c>
      <c r="G715" s="114" t="str">
        <f ca="1">IF($B715="","",OFFSET(Zdroj!W$16,'k rozhodnutí'!$A714,0))</f>
        <v/>
      </c>
      <c r="H715" s="116" t="str">
        <f ca="1">IF($B715="","",OFFSET(Zdroj!Y$16,'k rozhodnutí'!$A714,0))</f>
        <v/>
      </c>
      <c r="I715" s="117" t="str">
        <f ca="1">IF(B715="","",'k rozhodnutí detailní'!I715)</f>
        <v/>
      </c>
      <c r="J715" s="110" t="str">
        <f ca="1">IF($B715="","",OFFSET(Zdroj!Z$16,'k rozhodnutí'!$A714,0))</f>
        <v/>
      </c>
      <c r="K715" s="110" t="str">
        <f ca="1">IF($B715="","",OFFSET(Zdroj!AC$16,'k rozhodnutí'!$A714,0))</f>
        <v/>
      </c>
      <c r="L715" s="110" t="str">
        <f ca="1">IF($B715="","",OFFSET(Zdroj!AD$16,'k rozhodnutí'!$A714,0))</f>
        <v/>
      </c>
      <c r="M715" s="110" t="str">
        <f ca="1">IF($B715="","",OFFSET(Zdroj!AE$16,'k rozhodnutí'!$A714,0))</f>
        <v/>
      </c>
      <c r="N715" s="110" t="str">
        <f ca="1">IF($B715="","",OFFSET(Zdroj!AF$16,'k rozhodnutí'!$A714,0))</f>
        <v/>
      </c>
      <c r="O715" s="110" t="str">
        <f ca="1">IF($B715="","",OFFSET(Zdroj!AG$16,'k rozhodnutí'!$A714,0))</f>
        <v/>
      </c>
      <c r="P715" s="110" t="str">
        <f ca="1">IF($B715="","",OFFSET(Zdroj!AH$16,'k rozhodnutí'!$A714,0))</f>
        <v/>
      </c>
    </row>
    <row r="716" spans="1:16" x14ac:dyDescent="0.25">
      <c r="A716" s="49"/>
      <c r="B716" s="113" t="str">
        <f ca="1">IF(OFFSET(Zdroj!$B$16,A714,0)&gt;0,OFFSET(Zdroj!$B$16,A714,0)+0,"")</f>
        <v/>
      </c>
      <c r="C716" s="2" t="str">
        <f ca="1">IF($B715="","",IF(Zdroj!$AS$9="ano",CONCATENATE("Okres:","
",OFFSET(Zdroj!CH$16,'k rozhodnutí'!$A714,0),"
","Právní forma","
",OFFSET(Zdroj!H$16,'k rozhodnutí'!$A714,0),"
",IF(OFFSET(Zdroj!I$16,'k rozhodnutí'!$A714,0)="","","IČO: "),OFFSET(Zdroj!I$16,'k rozhodnutí'!$A714,0),"
","B.Ú. ",IF(OFFSET(Zdroj!J$16,'k rozhodnutí'!$A714,0)="","","Anonymizováno")),CONCATENATE("Okres:","
",OFFSET(Zdroj!CH$16,'k rozhodnutí'!$A714,0),"
","Právní forma","
",OFFSET(Zdroj!H$16,'k rozhodnutí'!$A714,0),"
",IF(OFFSET(Zdroj!I$16,'k rozhodnutí'!$A714,0)="","","IČO: "),OFFSET(Zdroj!I$16,'k rozhodnutí'!$A714,0),"
","B.Ú. ",OFFSET(Zdroj!J$16,'k rozhodnutí'!$A714,0))))</f>
        <v/>
      </c>
      <c r="D716" s="3" t="str">
        <f ca="1">IF($B715="","",OFFSET(Zdroj!O$16,'k rozhodnutí'!$A714,0))</f>
        <v/>
      </c>
      <c r="E716" s="115"/>
      <c r="F716" s="18"/>
      <c r="G716" s="114"/>
      <c r="H716" s="116"/>
      <c r="I716" s="117"/>
      <c r="J716" s="110"/>
      <c r="K716" s="110"/>
      <c r="L716" s="110"/>
      <c r="M716" s="110"/>
      <c r="N716" s="110"/>
      <c r="O716" s="110"/>
      <c r="P716" s="110"/>
    </row>
    <row r="717" spans="1:16" x14ac:dyDescent="0.25">
      <c r="A717" s="49">
        <f>ROW()/3-1</f>
        <v>238</v>
      </c>
      <c r="B717" s="113"/>
      <c r="C717" s="16" t="str">
        <f ca="1">IF($B715="","",IF(Zdroj!$AS$9="ano",IF(OFFSET(Zdroj!M$16,'k rozhodnutí'!$A714,0)="","","Anonymizováno"),IF(OFFSET(Zdroj!M$16,'k rozhodnutí'!$A714,0)="","",OFFSET(Zdroj!M$16,'k rozhodnutí'!$A714,0))))</f>
        <v/>
      </c>
      <c r="D717" s="3" t="str">
        <f ca="1">IF($B715="","",CONCATENATE("Dotace bude použita na:","
",OFFSET(Zdroj!P$16,'k rozhodnutí'!$A714,0)))</f>
        <v/>
      </c>
      <c r="E717" s="115"/>
      <c r="F717" s="19" t="str">
        <f ca="1">IF($B715="","",OFFSET(Zdroj!V$16,'k rozhodnutí'!$A714,0))</f>
        <v/>
      </c>
      <c r="G717" s="23" t="str">
        <f ca="1">IF($B715="","",OFFSET(Zdroj!CC$16,'k rozhodnutí'!$A714,0))</f>
        <v/>
      </c>
      <c r="H717" s="116"/>
      <c r="I717" s="117"/>
      <c r="J717" s="110"/>
      <c r="K717" s="110"/>
      <c r="L717" s="110"/>
      <c r="M717" s="110"/>
      <c r="N717" s="110"/>
      <c r="O717" s="110"/>
      <c r="P717" s="110"/>
    </row>
    <row r="718" spans="1:16" ht="15.75" x14ac:dyDescent="0.25">
      <c r="A718" s="49"/>
      <c r="B718" s="60" t="str">
        <f ca="1">IF(OFFSET(Zdroj!$B$16,A717,0)&gt;0,A720,"")</f>
        <v/>
      </c>
      <c r="C718" s="2" t="str">
        <f ca="1">IF($B718="","",IF(Zdroj!$AS$9="ano",CONCATENATE(OFFSET(Zdroj!C$16,'k rozhodnutí'!$A717,0),"
","Anonymizováno","
",OFFSET(Zdroj!E$16,'k rozhodnutí'!$A717,0),"
",OFFSET(Zdroj!F$16,'k rozhodnutí'!$A717,0)),CONCATENATE(OFFSET(Zdroj!C$16,'k rozhodnutí'!$A717,0),"
",OFFSET(Zdroj!D$16,'k rozhodnutí'!$A717,0),"
",OFFSET(Zdroj!E$16,'k rozhodnutí'!$A717,0),"
",OFFSET(Zdroj!F$16,'k rozhodnutí'!$A717,0))))</f>
        <v/>
      </c>
      <c r="D718" s="11" t="str">
        <f ca="1">IF($B718="","",OFFSET(Zdroj!N$16,'k rozhodnutí'!$A717,0))</f>
        <v/>
      </c>
      <c r="E718" s="115" t="str">
        <f ca="1">IF($B718="","",OFFSET(Zdroj!T$16,'k rozhodnutí'!$A717,0))</f>
        <v/>
      </c>
      <c r="F718" s="19" t="str">
        <f ca="1">IF($B718="","",OFFSET(Zdroj!U$16,'k rozhodnutí'!$A717,0))</f>
        <v/>
      </c>
      <c r="G718" s="114" t="str">
        <f ca="1">IF($B718="","",OFFSET(Zdroj!W$16,'k rozhodnutí'!$A717,0))</f>
        <v/>
      </c>
      <c r="H718" s="116" t="str">
        <f ca="1">IF($B718="","",OFFSET(Zdroj!Y$16,'k rozhodnutí'!$A717,0))</f>
        <v/>
      </c>
      <c r="I718" s="117" t="str">
        <f ca="1">IF(B718="","",'k rozhodnutí detailní'!I718)</f>
        <v/>
      </c>
      <c r="J718" s="110" t="str">
        <f ca="1">IF($B718="","",OFFSET(Zdroj!Z$16,'k rozhodnutí'!$A717,0))</f>
        <v/>
      </c>
      <c r="K718" s="110" t="str">
        <f ca="1">IF($B718="","",OFFSET(Zdroj!AC$16,'k rozhodnutí'!$A717,0))</f>
        <v/>
      </c>
      <c r="L718" s="110" t="str">
        <f ca="1">IF($B718="","",OFFSET(Zdroj!AD$16,'k rozhodnutí'!$A717,0))</f>
        <v/>
      </c>
      <c r="M718" s="110" t="str">
        <f ca="1">IF($B718="","",OFFSET(Zdroj!AE$16,'k rozhodnutí'!$A717,0))</f>
        <v/>
      </c>
      <c r="N718" s="110" t="str">
        <f ca="1">IF($B718="","",OFFSET(Zdroj!AF$16,'k rozhodnutí'!$A717,0))</f>
        <v/>
      </c>
      <c r="O718" s="110" t="str">
        <f ca="1">IF($B718="","",OFFSET(Zdroj!AG$16,'k rozhodnutí'!$A717,0))</f>
        <v/>
      </c>
      <c r="P718" s="110" t="str">
        <f ca="1">IF($B718="","",OFFSET(Zdroj!AH$16,'k rozhodnutí'!$A717,0))</f>
        <v/>
      </c>
    </row>
    <row r="719" spans="1:16" x14ac:dyDescent="0.25">
      <c r="A719" s="49"/>
      <c r="B719" s="113" t="str">
        <f ca="1">IF(OFFSET(Zdroj!$B$16,A717,0)&gt;0,OFFSET(Zdroj!$B$16,A717,0)+0,"")</f>
        <v/>
      </c>
      <c r="C719" s="2" t="str">
        <f ca="1">IF($B718="","",IF(Zdroj!$AS$9="ano",CONCATENATE("Okres:","
",OFFSET(Zdroj!CH$16,'k rozhodnutí'!$A717,0),"
","Právní forma","
",OFFSET(Zdroj!H$16,'k rozhodnutí'!$A717,0),"
",IF(OFFSET(Zdroj!I$16,'k rozhodnutí'!$A717,0)="","","IČO: "),OFFSET(Zdroj!I$16,'k rozhodnutí'!$A717,0),"
","B.Ú. ",IF(OFFSET(Zdroj!J$16,'k rozhodnutí'!$A717,0)="","","Anonymizováno")),CONCATENATE("Okres:","
",OFFSET(Zdroj!CH$16,'k rozhodnutí'!$A717,0),"
","Právní forma","
",OFFSET(Zdroj!H$16,'k rozhodnutí'!$A717,0),"
",IF(OFFSET(Zdroj!I$16,'k rozhodnutí'!$A717,0)="","","IČO: "),OFFSET(Zdroj!I$16,'k rozhodnutí'!$A717,0),"
","B.Ú. ",OFFSET(Zdroj!J$16,'k rozhodnutí'!$A717,0))))</f>
        <v/>
      </c>
      <c r="D719" s="3" t="str">
        <f ca="1">IF($B718="","",OFFSET(Zdroj!O$16,'k rozhodnutí'!$A717,0))</f>
        <v/>
      </c>
      <c r="E719" s="115"/>
      <c r="F719" s="18"/>
      <c r="G719" s="114"/>
      <c r="H719" s="116"/>
      <c r="I719" s="117"/>
      <c r="J719" s="110"/>
      <c r="K719" s="110"/>
      <c r="L719" s="110"/>
      <c r="M719" s="110"/>
      <c r="N719" s="110"/>
      <c r="O719" s="110"/>
      <c r="P719" s="110"/>
    </row>
    <row r="720" spans="1:16" x14ac:dyDescent="0.25">
      <c r="A720" s="49">
        <f>ROW()/3-1</f>
        <v>239</v>
      </c>
      <c r="B720" s="113"/>
      <c r="C720" s="16" t="str">
        <f ca="1">IF($B718="","",IF(Zdroj!$AS$9="ano",IF(OFFSET(Zdroj!M$16,'k rozhodnutí'!$A717,0)="","","Anonymizováno"),IF(OFFSET(Zdroj!M$16,'k rozhodnutí'!$A717,0)="","",OFFSET(Zdroj!M$16,'k rozhodnutí'!$A717,0))))</f>
        <v/>
      </c>
      <c r="D720" s="3" t="str">
        <f ca="1">IF($B718="","",CONCATENATE("Dotace bude použita na:","
",OFFSET(Zdroj!P$16,'k rozhodnutí'!$A717,0)))</f>
        <v/>
      </c>
      <c r="E720" s="115"/>
      <c r="F720" s="19" t="str">
        <f ca="1">IF($B718="","",OFFSET(Zdroj!V$16,'k rozhodnutí'!$A717,0))</f>
        <v/>
      </c>
      <c r="G720" s="23" t="str">
        <f ca="1">IF($B718="","",OFFSET(Zdroj!CC$16,'k rozhodnutí'!$A717,0))</f>
        <v/>
      </c>
      <c r="H720" s="116"/>
      <c r="I720" s="117"/>
      <c r="J720" s="110"/>
      <c r="K720" s="110"/>
      <c r="L720" s="110"/>
      <c r="M720" s="110"/>
      <c r="N720" s="110"/>
      <c r="O720" s="110"/>
      <c r="P720" s="110"/>
    </row>
    <row r="721" spans="1:16" ht="15.75" x14ac:dyDescent="0.25">
      <c r="A721" s="49"/>
      <c r="B721" s="60" t="str">
        <f ca="1">IF(OFFSET(Zdroj!$B$16,A720,0)&gt;0,A723,"")</f>
        <v/>
      </c>
      <c r="C721" s="2" t="str">
        <f ca="1">IF($B721="","",IF(Zdroj!$AS$9="ano",CONCATENATE(OFFSET(Zdroj!C$16,'k rozhodnutí'!$A720,0),"
","Anonymizováno","
",OFFSET(Zdroj!E$16,'k rozhodnutí'!$A720,0),"
",OFFSET(Zdroj!F$16,'k rozhodnutí'!$A720,0)),CONCATENATE(OFFSET(Zdroj!C$16,'k rozhodnutí'!$A720,0),"
",OFFSET(Zdroj!D$16,'k rozhodnutí'!$A720,0),"
",OFFSET(Zdroj!E$16,'k rozhodnutí'!$A720,0),"
",OFFSET(Zdroj!F$16,'k rozhodnutí'!$A720,0))))</f>
        <v/>
      </c>
      <c r="D721" s="11" t="str">
        <f ca="1">IF($B721="","",OFFSET(Zdroj!N$16,'k rozhodnutí'!$A720,0))</f>
        <v/>
      </c>
      <c r="E721" s="115" t="str">
        <f ca="1">IF($B721="","",OFFSET(Zdroj!T$16,'k rozhodnutí'!$A720,0))</f>
        <v/>
      </c>
      <c r="F721" s="19" t="str">
        <f ca="1">IF($B721="","",OFFSET(Zdroj!U$16,'k rozhodnutí'!$A720,0))</f>
        <v/>
      </c>
      <c r="G721" s="114" t="str">
        <f ca="1">IF($B721="","",OFFSET(Zdroj!W$16,'k rozhodnutí'!$A720,0))</f>
        <v/>
      </c>
      <c r="H721" s="116" t="str">
        <f ca="1">IF($B721="","",OFFSET(Zdroj!Y$16,'k rozhodnutí'!$A720,0))</f>
        <v/>
      </c>
      <c r="I721" s="117" t="str">
        <f ca="1">IF(B721="","",'k rozhodnutí detailní'!I721)</f>
        <v/>
      </c>
      <c r="J721" s="110" t="str">
        <f ca="1">IF($B721="","",OFFSET(Zdroj!Z$16,'k rozhodnutí'!$A720,0))</f>
        <v/>
      </c>
      <c r="K721" s="110" t="str">
        <f ca="1">IF($B721="","",OFFSET(Zdroj!AC$16,'k rozhodnutí'!$A720,0))</f>
        <v/>
      </c>
      <c r="L721" s="110" t="str">
        <f ca="1">IF($B721="","",OFFSET(Zdroj!AD$16,'k rozhodnutí'!$A720,0))</f>
        <v/>
      </c>
      <c r="M721" s="110" t="str">
        <f ca="1">IF($B721="","",OFFSET(Zdroj!AE$16,'k rozhodnutí'!$A720,0))</f>
        <v/>
      </c>
      <c r="N721" s="110" t="str">
        <f ca="1">IF($B721="","",OFFSET(Zdroj!AF$16,'k rozhodnutí'!$A720,0))</f>
        <v/>
      </c>
      <c r="O721" s="110" t="str">
        <f ca="1">IF($B721="","",OFFSET(Zdroj!AG$16,'k rozhodnutí'!$A720,0))</f>
        <v/>
      </c>
      <c r="P721" s="110" t="str">
        <f ca="1">IF($B721="","",OFFSET(Zdroj!AH$16,'k rozhodnutí'!$A720,0))</f>
        <v/>
      </c>
    </row>
    <row r="722" spans="1:16" x14ac:dyDescent="0.25">
      <c r="A722" s="49"/>
      <c r="B722" s="113" t="str">
        <f ca="1">IF(OFFSET(Zdroj!$B$16,A720,0)&gt;0,OFFSET(Zdroj!$B$16,A720,0)+0,"")</f>
        <v/>
      </c>
      <c r="C722" s="2" t="str">
        <f ca="1">IF($B721="","",IF(Zdroj!$AS$9="ano",CONCATENATE("Okres:","
",OFFSET(Zdroj!CH$16,'k rozhodnutí'!$A720,0),"
","Právní forma","
",OFFSET(Zdroj!H$16,'k rozhodnutí'!$A720,0),"
",IF(OFFSET(Zdroj!I$16,'k rozhodnutí'!$A720,0)="","","IČO: "),OFFSET(Zdroj!I$16,'k rozhodnutí'!$A720,0),"
","B.Ú. ",IF(OFFSET(Zdroj!J$16,'k rozhodnutí'!$A720,0)="","","Anonymizováno")),CONCATENATE("Okres:","
",OFFSET(Zdroj!CH$16,'k rozhodnutí'!$A720,0),"
","Právní forma","
",OFFSET(Zdroj!H$16,'k rozhodnutí'!$A720,0),"
",IF(OFFSET(Zdroj!I$16,'k rozhodnutí'!$A720,0)="","","IČO: "),OFFSET(Zdroj!I$16,'k rozhodnutí'!$A720,0),"
","B.Ú. ",OFFSET(Zdroj!J$16,'k rozhodnutí'!$A720,0))))</f>
        <v/>
      </c>
      <c r="D722" s="3" t="str">
        <f ca="1">IF($B721="","",OFFSET(Zdroj!O$16,'k rozhodnutí'!$A720,0))</f>
        <v/>
      </c>
      <c r="E722" s="115"/>
      <c r="F722" s="18"/>
      <c r="G722" s="114"/>
      <c r="H722" s="116"/>
      <c r="I722" s="117"/>
      <c r="J722" s="110"/>
      <c r="K722" s="110"/>
      <c r="L722" s="110"/>
      <c r="M722" s="110"/>
      <c r="N722" s="110"/>
      <c r="O722" s="110"/>
      <c r="P722" s="110"/>
    </row>
    <row r="723" spans="1:16" x14ac:dyDescent="0.25">
      <c r="A723" s="49">
        <f>ROW()/3-1</f>
        <v>240</v>
      </c>
      <c r="B723" s="113"/>
      <c r="C723" s="16" t="str">
        <f ca="1">IF($B721="","",IF(Zdroj!$AS$9="ano",IF(OFFSET(Zdroj!M$16,'k rozhodnutí'!$A720,0)="","","Anonymizováno"),IF(OFFSET(Zdroj!M$16,'k rozhodnutí'!$A720,0)="","",OFFSET(Zdroj!M$16,'k rozhodnutí'!$A720,0))))</f>
        <v/>
      </c>
      <c r="D723" s="3" t="str">
        <f ca="1">IF($B721="","",CONCATENATE("Dotace bude použita na:","
",OFFSET(Zdroj!P$16,'k rozhodnutí'!$A720,0)))</f>
        <v/>
      </c>
      <c r="E723" s="115"/>
      <c r="F723" s="19" t="str">
        <f ca="1">IF($B721="","",OFFSET(Zdroj!V$16,'k rozhodnutí'!$A720,0))</f>
        <v/>
      </c>
      <c r="G723" s="23" t="str">
        <f ca="1">IF($B721="","",OFFSET(Zdroj!CC$16,'k rozhodnutí'!$A720,0))</f>
        <v/>
      </c>
      <c r="H723" s="116"/>
      <c r="I723" s="117"/>
      <c r="J723" s="110"/>
      <c r="K723" s="110"/>
      <c r="L723" s="110"/>
      <c r="M723" s="110"/>
      <c r="N723" s="110"/>
      <c r="O723" s="110"/>
      <c r="P723" s="110"/>
    </row>
    <row r="724" spans="1:16" ht="15.75" x14ac:dyDescent="0.25">
      <c r="A724" s="49"/>
      <c r="B724" s="60" t="str">
        <f ca="1">IF(OFFSET(Zdroj!$B$16,A723,0)&gt;0,A726,"")</f>
        <v/>
      </c>
      <c r="C724" s="2" t="str">
        <f ca="1">IF($B724="","",IF(Zdroj!$AS$9="ano",CONCATENATE(OFFSET(Zdroj!C$16,'k rozhodnutí'!$A723,0),"
","Anonymizováno","
",OFFSET(Zdroj!E$16,'k rozhodnutí'!$A723,0),"
",OFFSET(Zdroj!F$16,'k rozhodnutí'!$A723,0)),CONCATENATE(OFFSET(Zdroj!C$16,'k rozhodnutí'!$A723,0),"
",OFFSET(Zdroj!D$16,'k rozhodnutí'!$A723,0),"
",OFFSET(Zdroj!E$16,'k rozhodnutí'!$A723,0),"
",OFFSET(Zdroj!F$16,'k rozhodnutí'!$A723,0))))</f>
        <v/>
      </c>
      <c r="D724" s="11" t="str">
        <f ca="1">IF($B724="","",OFFSET(Zdroj!N$16,'k rozhodnutí'!$A723,0))</f>
        <v/>
      </c>
      <c r="E724" s="115" t="str">
        <f ca="1">IF($B724="","",OFFSET(Zdroj!T$16,'k rozhodnutí'!$A723,0))</f>
        <v/>
      </c>
      <c r="F724" s="19" t="str">
        <f ca="1">IF($B724="","",OFFSET(Zdroj!U$16,'k rozhodnutí'!$A723,0))</f>
        <v/>
      </c>
      <c r="G724" s="114" t="str">
        <f ca="1">IF($B724="","",OFFSET(Zdroj!W$16,'k rozhodnutí'!$A723,0))</f>
        <v/>
      </c>
      <c r="H724" s="116" t="str">
        <f ca="1">IF($B724="","",OFFSET(Zdroj!Y$16,'k rozhodnutí'!$A723,0))</f>
        <v/>
      </c>
      <c r="I724" s="117" t="str">
        <f ca="1">IF(B724="","",'k rozhodnutí detailní'!I724)</f>
        <v/>
      </c>
      <c r="J724" s="110" t="str">
        <f ca="1">IF($B724="","",OFFSET(Zdroj!Z$16,'k rozhodnutí'!$A723,0))</f>
        <v/>
      </c>
      <c r="K724" s="110" t="str">
        <f ca="1">IF($B724="","",OFFSET(Zdroj!AC$16,'k rozhodnutí'!$A723,0))</f>
        <v/>
      </c>
      <c r="L724" s="110" t="str">
        <f ca="1">IF($B724="","",OFFSET(Zdroj!AD$16,'k rozhodnutí'!$A723,0))</f>
        <v/>
      </c>
      <c r="M724" s="110" t="str">
        <f ca="1">IF($B724="","",OFFSET(Zdroj!AE$16,'k rozhodnutí'!$A723,0))</f>
        <v/>
      </c>
      <c r="N724" s="110" t="str">
        <f ca="1">IF($B724="","",OFFSET(Zdroj!AF$16,'k rozhodnutí'!$A723,0))</f>
        <v/>
      </c>
      <c r="O724" s="110" t="str">
        <f ca="1">IF($B724="","",OFFSET(Zdroj!AG$16,'k rozhodnutí'!$A723,0))</f>
        <v/>
      </c>
      <c r="P724" s="110" t="str">
        <f ca="1">IF($B724="","",OFFSET(Zdroj!AH$16,'k rozhodnutí'!$A723,0))</f>
        <v/>
      </c>
    </row>
    <row r="725" spans="1:16" x14ac:dyDescent="0.25">
      <c r="A725" s="49"/>
      <c r="B725" s="113" t="str">
        <f ca="1">IF(OFFSET(Zdroj!$B$16,A723,0)&gt;0,OFFSET(Zdroj!$B$16,A723,0)+0,"")</f>
        <v/>
      </c>
      <c r="C725" s="2" t="str">
        <f ca="1">IF($B724="","",IF(Zdroj!$AS$9="ano",CONCATENATE("Okres:","
",OFFSET(Zdroj!CH$16,'k rozhodnutí'!$A723,0),"
","Právní forma","
",OFFSET(Zdroj!H$16,'k rozhodnutí'!$A723,0),"
",IF(OFFSET(Zdroj!I$16,'k rozhodnutí'!$A723,0)="","","IČO: "),OFFSET(Zdroj!I$16,'k rozhodnutí'!$A723,0),"
","B.Ú. ",IF(OFFSET(Zdroj!J$16,'k rozhodnutí'!$A723,0)="","","Anonymizováno")),CONCATENATE("Okres:","
",OFFSET(Zdroj!CH$16,'k rozhodnutí'!$A723,0),"
","Právní forma","
",OFFSET(Zdroj!H$16,'k rozhodnutí'!$A723,0),"
",IF(OFFSET(Zdroj!I$16,'k rozhodnutí'!$A723,0)="","","IČO: "),OFFSET(Zdroj!I$16,'k rozhodnutí'!$A723,0),"
","B.Ú. ",OFFSET(Zdroj!J$16,'k rozhodnutí'!$A723,0))))</f>
        <v/>
      </c>
      <c r="D725" s="3" t="str">
        <f ca="1">IF($B724="","",OFFSET(Zdroj!O$16,'k rozhodnutí'!$A723,0))</f>
        <v/>
      </c>
      <c r="E725" s="115"/>
      <c r="F725" s="18"/>
      <c r="G725" s="114"/>
      <c r="H725" s="116"/>
      <c r="I725" s="117"/>
      <c r="J725" s="110"/>
      <c r="K725" s="110"/>
      <c r="L725" s="110"/>
      <c r="M725" s="110"/>
      <c r="N725" s="110"/>
      <c r="O725" s="110"/>
      <c r="P725" s="110"/>
    </row>
    <row r="726" spans="1:16" x14ac:dyDescent="0.25">
      <c r="A726" s="49">
        <f>ROW()/3-1</f>
        <v>241</v>
      </c>
      <c r="B726" s="113"/>
      <c r="C726" s="16" t="str">
        <f ca="1">IF($B724="","",IF(Zdroj!$AS$9="ano",IF(OFFSET(Zdroj!M$16,'k rozhodnutí'!$A723,0)="","","Anonymizováno"),IF(OFFSET(Zdroj!M$16,'k rozhodnutí'!$A723,0)="","",OFFSET(Zdroj!M$16,'k rozhodnutí'!$A723,0))))</f>
        <v/>
      </c>
      <c r="D726" s="3" t="str">
        <f ca="1">IF($B724="","",CONCATENATE("Dotace bude použita na:","
",OFFSET(Zdroj!P$16,'k rozhodnutí'!$A723,0)))</f>
        <v/>
      </c>
      <c r="E726" s="115"/>
      <c r="F726" s="19" t="str">
        <f ca="1">IF($B724="","",OFFSET(Zdroj!V$16,'k rozhodnutí'!$A723,0))</f>
        <v/>
      </c>
      <c r="G726" s="23" t="str">
        <f ca="1">IF($B724="","",OFFSET(Zdroj!CC$16,'k rozhodnutí'!$A723,0))</f>
        <v/>
      </c>
      <c r="H726" s="116"/>
      <c r="I726" s="117"/>
      <c r="J726" s="110"/>
      <c r="K726" s="110"/>
      <c r="L726" s="110"/>
      <c r="M726" s="110"/>
      <c r="N726" s="110"/>
      <c r="O726" s="110"/>
      <c r="P726" s="110"/>
    </row>
    <row r="727" spans="1:16" ht="15.75" x14ac:dyDescent="0.25">
      <c r="A727" s="49"/>
      <c r="B727" s="60" t="str">
        <f ca="1">IF(OFFSET(Zdroj!$B$16,A726,0)&gt;0,A729,"")</f>
        <v/>
      </c>
      <c r="C727" s="2" t="str">
        <f ca="1">IF($B727="","",IF(Zdroj!$AS$9="ano",CONCATENATE(OFFSET(Zdroj!C$16,'k rozhodnutí'!$A726,0),"
","Anonymizováno","
",OFFSET(Zdroj!E$16,'k rozhodnutí'!$A726,0),"
",OFFSET(Zdroj!F$16,'k rozhodnutí'!$A726,0)),CONCATENATE(OFFSET(Zdroj!C$16,'k rozhodnutí'!$A726,0),"
",OFFSET(Zdroj!D$16,'k rozhodnutí'!$A726,0),"
",OFFSET(Zdroj!E$16,'k rozhodnutí'!$A726,0),"
",OFFSET(Zdroj!F$16,'k rozhodnutí'!$A726,0))))</f>
        <v/>
      </c>
      <c r="D727" s="11" t="str">
        <f ca="1">IF($B727="","",OFFSET(Zdroj!N$16,'k rozhodnutí'!$A726,0))</f>
        <v/>
      </c>
      <c r="E727" s="115" t="str">
        <f ca="1">IF($B727="","",OFFSET(Zdroj!T$16,'k rozhodnutí'!$A726,0))</f>
        <v/>
      </c>
      <c r="F727" s="19" t="str">
        <f ca="1">IF($B727="","",OFFSET(Zdroj!U$16,'k rozhodnutí'!$A726,0))</f>
        <v/>
      </c>
      <c r="G727" s="114" t="str">
        <f ca="1">IF($B727="","",OFFSET(Zdroj!W$16,'k rozhodnutí'!$A726,0))</f>
        <v/>
      </c>
      <c r="H727" s="116" t="str">
        <f ca="1">IF($B727="","",OFFSET(Zdroj!Y$16,'k rozhodnutí'!$A726,0))</f>
        <v/>
      </c>
      <c r="I727" s="117" t="str">
        <f ca="1">IF(B727="","",'k rozhodnutí detailní'!I727)</f>
        <v/>
      </c>
      <c r="J727" s="110" t="str">
        <f ca="1">IF($B727="","",OFFSET(Zdroj!Z$16,'k rozhodnutí'!$A726,0))</f>
        <v/>
      </c>
      <c r="K727" s="110" t="str">
        <f ca="1">IF($B727="","",OFFSET(Zdroj!AC$16,'k rozhodnutí'!$A726,0))</f>
        <v/>
      </c>
      <c r="L727" s="110" t="str">
        <f ca="1">IF($B727="","",OFFSET(Zdroj!AD$16,'k rozhodnutí'!$A726,0))</f>
        <v/>
      </c>
      <c r="M727" s="110" t="str">
        <f ca="1">IF($B727="","",OFFSET(Zdroj!AE$16,'k rozhodnutí'!$A726,0))</f>
        <v/>
      </c>
      <c r="N727" s="110" t="str">
        <f ca="1">IF($B727="","",OFFSET(Zdroj!AF$16,'k rozhodnutí'!$A726,0))</f>
        <v/>
      </c>
      <c r="O727" s="110" t="str">
        <f ca="1">IF($B727="","",OFFSET(Zdroj!AG$16,'k rozhodnutí'!$A726,0))</f>
        <v/>
      </c>
      <c r="P727" s="110" t="str">
        <f ca="1">IF($B727="","",OFFSET(Zdroj!AH$16,'k rozhodnutí'!$A726,0))</f>
        <v/>
      </c>
    </row>
    <row r="728" spans="1:16" x14ac:dyDescent="0.25">
      <c r="A728" s="49"/>
      <c r="B728" s="113" t="str">
        <f ca="1">IF(OFFSET(Zdroj!$B$16,A726,0)&gt;0,OFFSET(Zdroj!$B$16,A726,0)+0,"")</f>
        <v/>
      </c>
      <c r="C728" s="2" t="str">
        <f ca="1">IF($B727="","",IF(Zdroj!$AS$9="ano",CONCATENATE("Okres:","
",OFFSET(Zdroj!CH$16,'k rozhodnutí'!$A726,0),"
","Právní forma","
",OFFSET(Zdroj!H$16,'k rozhodnutí'!$A726,0),"
",IF(OFFSET(Zdroj!I$16,'k rozhodnutí'!$A726,0)="","","IČO: "),OFFSET(Zdroj!I$16,'k rozhodnutí'!$A726,0),"
","B.Ú. ",IF(OFFSET(Zdroj!J$16,'k rozhodnutí'!$A726,0)="","","Anonymizováno")),CONCATENATE("Okres:","
",OFFSET(Zdroj!CH$16,'k rozhodnutí'!$A726,0),"
","Právní forma","
",OFFSET(Zdroj!H$16,'k rozhodnutí'!$A726,0),"
",IF(OFFSET(Zdroj!I$16,'k rozhodnutí'!$A726,0)="","","IČO: "),OFFSET(Zdroj!I$16,'k rozhodnutí'!$A726,0),"
","B.Ú. ",OFFSET(Zdroj!J$16,'k rozhodnutí'!$A726,0))))</f>
        <v/>
      </c>
      <c r="D728" s="3" t="str">
        <f ca="1">IF($B727="","",OFFSET(Zdroj!O$16,'k rozhodnutí'!$A726,0))</f>
        <v/>
      </c>
      <c r="E728" s="115"/>
      <c r="F728" s="18"/>
      <c r="G728" s="114"/>
      <c r="H728" s="116"/>
      <c r="I728" s="117"/>
      <c r="J728" s="110"/>
      <c r="K728" s="110"/>
      <c r="L728" s="110"/>
      <c r="M728" s="110"/>
      <c r="N728" s="110"/>
      <c r="O728" s="110"/>
      <c r="P728" s="110"/>
    </row>
    <row r="729" spans="1:16" x14ac:dyDescent="0.25">
      <c r="A729" s="49">
        <f>ROW()/3-1</f>
        <v>242</v>
      </c>
      <c r="B729" s="113"/>
      <c r="C729" s="16" t="str">
        <f ca="1">IF($B727="","",IF(Zdroj!$AS$9="ano",IF(OFFSET(Zdroj!M$16,'k rozhodnutí'!$A726,0)="","","Anonymizováno"),IF(OFFSET(Zdroj!M$16,'k rozhodnutí'!$A726,0)="","",OFFSET(Zdroj!M$16,'k rozhodnutí'!$A726,0))))</f>
        <v/>
      </c>
      <c r="D729" s="3" t="str">
        <f ca="1">IF($B727="","",CONCATENATE("Dotace bude použita na:","
",OFFSET(Zdroj!P$16,'k rozhodnutí'!$A726,0)))</f>
        <v/>
      </c>
      <c r="E729" s="115"/>
      <c r="F729" s="19" t="str">
        <f ca="1">IF($B727="","",OFFSET(Zdroj!V$16,'k rozhodnutí'!$A726,0))</f>
        <v/>
      </c>
      <c r="G729" s="23" t="str">
        <f ca="1">IF($B727="","",OFFSET(Zdroj!CC$16,'k rozhodnutí'!$A726,0))</f>
        <v/>
      </c>
      <c r="H729" s="116"/>
      <c r="I729" s="117"/>
      <c r="J729" s="110"/>
      <c r="K729" s="110"/>
      <c r="L729" s="110"/>
      <c r="M729" s="110"/>
      <c r="N729" s="110"/>
      <c r="O729" s="110"/>
      <c r="P729" s="110"/>
    </row>
    <row r="730" spans="1:16" ht="15.75" x14ac:dyDescent="0.25">
      <c r="A730" s="49"/>
      <c r="B730" s="60" t="str">
        <f ca="1">IF(OFFSET(Zdroj!$B$16,A729,0)&gt;0,A732,"")</f>
        <v/>
      </c>
      <c r="C730" s="2" t="str">
        <f ca="1">IF($B730="","",IF(Zdroj!$AS$9="ano",CONCATENATE(OFFSET(Zdroj!C$16,'k rozhodnutí'!$A729,0),"
","Anonymizováno","
",OFFSET(Zdroj!E$16,'k rozhodnutí'!$A729,0),"
",OFFSET(Zdroj!F$16,'k rozhodnutí'!$A729,0)),CONCATENATE(OFFSET(Zdroj!C$16,'k rozhodnutí'!$A729,0),"
",OFFSET(Zdroj!D$16,'k rozhodnutí'!$A729,0),"
",OFFSET(Zdroj!E$16,'k rozhodnutí'!$A729,0),"
",OFFSET(Zdroj!F$16,'k rozhodnutí'!$A729,0))))</f>
        <v/>
      </c>
      <c r="D730" s="11" t="str">
        <f ca="1">IF($B730="","",OFFSET(Zdroj!N$16,'k rozhodnutí'!$A729,0))</f>
        <v/>
      </c>
      <c r="E730" s="115" t="str">
        <f ca="1">IF($B730="","",OFFSET(Zdroj!T$16,'k rozhodnutí'!$A729,0))</f>
        <v/>
      </c>
      <c r="F730" s="19" t="str">
        <f ca="1">IF($B730="","",OFFSET(Zdroj!U$16,'k rozhodnutí'!$A729,0))</f>
        <v/>
      </c>
      <c r="G730" s="114" t="str">
        <f ca="1">IF($B730="","",OFFSET(Zdroj!W$16,'k rozhodnutí'!$A729,0))</f>
        <v/>
      </c>
      <c r="H730" s="116" t="str">
        <f ca="1">IF($B730="","",OFFSET(Zdroj!Y$16,'k rozhodnutí'!$A729,0))</f>
        <v/>
      </c>
      <c r="I730" s="117" t="str">
        <f ca="1">IF(B730="","",'k rozhodnutí detailní'!I730)</f>
        <v/>
      </c>
      <c r="J730" s="110" t="str">
        <f ca="1">IF($B730="","",OFFSET(Zdroj!Z$16,'k rozhodnutí'!$A729,0))</f>
        <v/>
      </c>
      <c r="K730" s="110" t="str">
        <f ca="1">IF($B730="","",OFFSET(Zdroj!AC$16,'k rozhodnutí'!$A729,0))</f>
        <v/>
      </c>
      <c r="L730" s="110" t="str">
        <f ca="1">IF($B730="","",OFFSET(Zdroj!AD$16,'k rozhodnutí'!$A729,0))</f>
        <v/>
      </c>
      <c r="M730" s="110" t="str">
        <f ca="1">IF($B730="","",OFFSET(Zdroj!AE$16,'k rozhodnutí'!$A729,0))</f>
        <v/>
      </c>
      <c r="N730" s="110" t="str">
        <f ca="1">IF($B730="","",OFFSET(Zdroj!AF$16,'k rozhodnutí'!$A729,0))</f>
        <v/>
      </c>
      <c r="O730" s="110" t="str">
        <f ca="1">IF($B730="","",OFFSET(Zdroj!AG$16,'k rozhodnutí'!$A729,0))</f>
        <v/>
      </c>
      <c r="P730" s="110" t="str">
        <f ca="1">IF($B730="","",OFFSET(Zdroj!AH$16,'k rozhodnutí'!$A729,0))</f>
        <v/>
      </c>
    </row>
    <row r="731" spans="1:16" x14ac:dyDescent="0.25">
      <c r="A731" s="49"/>
      <c r="B731" s="113" t="str">
        <f ca="1">IF(OFFSET(Zdroj!$B$16,A729,0)&gt;0,OFFSET(Zdroj!$B$16,A729,0)+0,"")</f>
        <v/>
      </c>
      <c r="C731" s="2" t="str">
        <f ca="1">IF($B730="","",IF(Zdroj!$AS$9="ano",CONCATENATE("Okres:","
",OFFSET(Zdroj!CH$16,'k rozhodnutí'!$A729,0),"
","Právní forma","
",OFFSET(Zdroj!H$16,'k rozhodnutí'!$A729,0),"
",IF(OFFSET(Zdroj!I$16,'k rozhodnutí'!$A729,0)="","","IČO: "),OFFSET(Zdroj!I$16,'k rozhodnutí'!$A729,0),"
","B.Ú. ",IF(OFFSET(Zdroj!J$16,'k rozhodnutí'!$A729,0)="","","Anonymizováno")),CONCATENATE("Okres:","
",OFFSET(Zdroj!CH$16,'k rozhodnutí'!$A729,0),"
","Právní forma","
",OFFSET(Zdroj!H$16,'k rozhodnutí'!$A729,0),"
",IF(OFFSET(Zdroj!I$16,'k rozhodnutí'!$A729,0)="","","IČO: "),OFFSET(Zdroj!I$16,'k rozhodnutí'!$A729,0),"
","B.Ú. ",OFFSET(Zdroj!J$16,'k rozhodnutí'!$A729,0))))</f>
        <v/>
      </c>
      <c r="D731" s="3" t="str">
        <f ca="1">IF($B730="","",OFFSET(Zdroj!O$16,'k rozhodnutí'!$A729,0))</f>
        <v/>
      </c>
      <c r="E731" s="115"/>
      <c r="F731" s="18"/>
      <c r="G731" s="114"/>
      <c r="H731" s="116"/>
      <c r="I731" s="117"/>
      <c r="J731" s="110"/>
      <c r="K731" s="110"/>
      <c r="L731" s="110"/>
      <c r="M731" s="110"/>
      <c r="N731" s="110"/>
      <c r="O731" s="110"/>
      <c r="P731" s="110"/>
    </row>
    <row r="732" spans="1:16" x14ac:dyDescent="0.25">
      <c r="A732" s="49">
        <f>ROW()/3-1</f>
        <v>243</v>
      </c>
      <c r="B732" s="113"/>
      <c r="C732" s="16" t="str">
        <f ca="1">IF($B730="","",IF(Zdroj!$AS$9="ano",IF(OFFSET(Zdroj!M$16,'k rozhodnutí'!$A729,0)="","","Anonymizováno"),IF(OFFSET(Zdroj!M$16,'k rozhodnutí'!$A729,0)="","",OFFSET(Zdroj!M$16,'k rozhodnutí'!$A729,0))))</f>
        <v/>
      </c>
      <c r="D732" s="3" t="str">
        <f ca="1">IF($B730="","",CONCATENATE("Dotace bude použita na:","
",OFFSET(Zdroj!P$16,'k rozhodnutí'!$A729,0)))</f>
        <v/>
      </c>
      <c r="E732" s="115"/>
      <c r="F732" s="19" t="str">
        <f ca="1">IF($B730="","",OFFSET(Zdroj!V$16,'k rozhodnutí'!$A729,0))</f>
        <v/>
      </c>
      <c r="G732" s="23" t="str">
        <f ca="1">IF($B730="","",OFFSET(Zdroj!CC$16,'k rozhodnutí'!$A729,0))</f>
        <v/>
      </c>
      <c r="H732" s="116"/>
      <c r="I732" s="117"/>
      <c r="J732" s="110"/>
      <c r="K732" s="110"/>
      <c r="L732" s="110"/>
      <c r="M732" s="110"/>
      <c r="N732" s="110"/>
      <c r="O732" s="110"/>
      <c r="P732" s="110"/>
    </row>
    <row r="733" spans="1:16" ht="15.75" x14ac:dyDescent="0.25">
      <c r="A733" s="49"/>
      <c r="B733" s="60" t="str">
        <f ca="1">IF(OFFSET(Zdroj!$B$16,A732,0)&gt;0,A735,"")</f>
        <v/>
      </c>
      <c r="C733" s="2" t="str">
        <f ca="1">IF($B733="","",IF(Zdroj!$AS$9="ano",CONCATENATE(OFFSET(Zdroj!C$16,'k rozhodnutí'!$A732,0),"
","Anonymizováno","
",OFFSET(Zdroj!E$16,'k rozhodnutí'!$A732,0),"
",OFFSET(Zdroj!F$16,'k rozhodnutí'!$A732,0)),CONCATENATE(OFFSET(Zdroj!C$16,'k rozhodnutí'!$A732,0),"
",OFFSET(Zdroj!D$16,'k rozhodnutí'!$A732,0),"
",OFFSET(Zdroj!E$16,'k rozhodnutí'!$A732,0),"
",OFFSET(Zdroj!F$16,'k rozhodnutí'!$A732,0))))</f>
        <v/>
      </c>
      <c r="D733" s="11" t="str">
        <f ca="1">IF($B733="","",OFFSET(Zdroj!N$16,'k rozhodnutí'!$A732,0))</f>
        <v/>
      </c>
      <c r="E733" s="115" t="str">
        <f ca="1">IF($B733="","",OFFSET(Zdroj!T$16,'k rozhodnutí'!$A732,0))</f>
        <v/>
      </c>
      <c r="F733" s="19" t="str">
        <f ca="1">IF($B733="","",OFFSET(Zdroj!U$16,'k rozhodnutí'!$A732,0))</f>
        <v/>
      </c>
      <c r="G733" s="114" t="str">
        <f ca="1">IF($B733="","",OFFSET(Zdroj!W$16,'k rozhodnutí'!$A732,0))</f>
        <v/>
      </c>
      <c r="H733" s="116" t="str">
        <f ca="1">IF($B733="","",OFFSET(Zdroj!Y$16,'k rozhodnutí'!$A732,0))</f>
        <v/>
      </c>
      <c r="I733" s="117" t="str">
        <f ca="1">IF(B733="","",'k rozhodnutí detailní'!I733)</f>
        <v/>
      </c>
      <c r="J733" s="110" t="str">
        <f ca="1">IF($B733="","",OFFSET(Zdroj!Z$16,'k rozhodnutí'!$A732,0))</f>
        <v/>
      </c>
      <c r="K733" s="110" t="str">
        <f ca="1">IF($B733="","",OFFSET(Zdroj!AC$16,'k rozhodnutí'!$A732,0))</f>
        <v/>
      </c>
      <c r="L733" s="110" t="str">
        <f ca="1">IF($B733="","",OFFSET(Zdroj!AD$16,'k rozhodnutí'!$A732,0))</f>
        <v/>
      </c>
      <c r="M733" s="110" t="str">
        <f ca="1">IF($B733="","",OFFSET(Zdroj!AE$16,'k rozhodnutí'!$A732,0))</f>
        <v/>
      </c>
      <c r="N733" s="110" t="str">
        <f ca="1">IF($B733="","",OFFSET(Zdroj!AF$16,'k rozhodnutí'!$A732,0))</f>
        <v/>
      </c>
      <c r="O733" s="110" t="str">
        <f ca="1">IF($B733="","",OFFSET(Zdroj!AG$16,'k rozhodnutí'!$A732,0))</f>
        <v/>
      </c>
      <c r="P733" s="110" t="str">
        <f ca="1">IF($B733="","",OFFSET(Zdroj!AH$16,'k rozhodnutí'!$A732,0))</f>
        <v/>
      </c>
    </row>
    <row r="734" spans="1:16" x14ac:dyDescent="0.25">
      <c r="A734" s="49"/>
      <c r="B734" s="113" t="str">
        <f ca="1">IF(OFFSET(Zdroj!$B$16,A732,0)&gt;0,OFFSET(Zdroj!$B$16,A732,0)+0,"")</f>
        <v/>
      </c>
      <c r="C734" s="2" t="str">
        <f ca="1">IF($B733="","",IF(Zdroj!$AS$9="ano",CONCATENATE("Okres:","
",OFFSET(Zdroj!CH$16,'k rozhodnutí'!$A732,0),"
","Právní forma","
",OFFSET(Zdroj!H$16,'k rozhodnutí'!$A732,0),"
",IF(OFFSET(Zdroj!I$16,'k rozhodnutí'!$A732,0)="","","IČO: "),OFFSET(Zdroj!I$16,'k rozhodnutí'!$A732,0),"
","B.Ú. ",IF(OFFSET(Zdroj!J$16,'k rozhodnutí'!$A732,0)="","","Anonymizováno")),CONCATENATE("Okres:","
",OFFSET(Zdroj!CH$16,'k rozhodnutí'!$A732,0),"
","Právní forma","
",OFFSET(Zdroj!H$16,'k rozhodnutí'!$A732,0),"
",IF(OFFSET(Zdroj!I$16,'k rozhodnutí'!$A732,0)="","","IČO: "),OFFSET(Zdroj!I$16,'k rozhodnutí'!$A732,0),"
","B.Ú. ",OFFSET(Zdroj!J$16,'k rozhodnutí'!$A732,0))))</f>
        <v/>
      </c>
      <c r="D734" s="3" t="str">
        <f ca="1">IF($B733="","",OFFSET(Zdroj!O$16,'k rozhodnutí'!$A732,0))</f>
        <v/>
      </c>
      <c r="E734" s="115"/>
      <c r="F734" s="18"/>
      <c r="G734" s="114"/>
      <c r="H734" s="116"/>
      <c r="I734" s="117"/>
      <c r="J734" s="110"/>
      <c r="K734" s="110"/>
      <c r="L734" s="110"/>
      <c r="M734" s="110"/>
      <c r="N734" s="110"/>
      <c r="O734" s="110"/>
      <c r="P734" s="110"/>
    </row>
    <row r="735" spans="1:16" x14ac:dyDescent="0.25">
      <c r="A735" s="49">
        <f>ROW()/3-1</f>
        <v>244</v>
      </c>
      <c r="B735" s="113"/>
      <c r="C735" s="16" t="str">
        <f ca="1">IF($B733="","",IF(Zdroj!$AS$9="ano",IF(OFFSET(Zdroj!M$16,'k rozhodnutí'!$A732,0)="","","Anonymizováno"),IF(OFFSET(Zdroj!M$16,'k rozhodnutí'!$A732,0)="","",OFFSET(Zdroj!M$16,'k rozhodnutí'!$A732,0))))</f>
        <v/>
      </c>
      <c r="D735" s="3" t="str">
        <f ca="1">IF($B733="","",CONCATENATE("Dotace bude použita na:","
",OFFSET(Zdroj!P$16,'k rozhodnutí'!$A732,0)))</f>
        <v/>
      </c>
      <c r="E735" s="115"/>
      <c r="F735" s="19" t="str">
        <f ca="1">IF($B733="","",OFFSET(Zdroj!V$16,'k rozhodnutí'!$A732,0))</f>
        <v/>
      </c>
      <c r="G735" s="23" t="str">
        <f ca="1">IF($B733="","",OFFSET(Zdroj!CC$16,'k rozhodnutí'!$A732,0))</f>
        <v/>
      </c>
      <c r="H735" s="116"/>
      <c r="I735" s="117"/>
      <c r="J735" s="110"/>
      <c r="K735" s="110"/>
      <c r="L735" s="110"/>
      <c r="M735" s="110"/>
      <c r="N735" s="110"/>
      <c r="O735" s="110"/>
      <c r="P735" s="110"/>
    </row>
    <row r="736" spans="1:16" ht="15.75" x14ac:dyDescent="0.25">
      <c r="A736" s="49"/>
      <c r="B736" s="60" t="str">
        <f ca="1">IF(OFFSET(Zdroj!$B$16,A735,0)&gt;0,A738,"")</f>
        <v/>
      </c>
      <c r="C736" s="2" t="str">
        <f ca="1">IF($B736="","",IF(Zdroj!$AS$9="ano",CONCATENATE(OFFSET(Zdroj!C$16,'k rozhodnutí'!$A735,0),"
","Anonymizováno","
",OFFSET(Zdroj!E$16,'k rozhodnutí'!$A735,0),"
",OFFSET(Zdroj!F$16,'k rozhodnutí'!$A735,0)),CONCATENATE(OFFSET(Zdroj!C$16,'k rozhodnutí'!$A735,0),"
",OFFSET(Zdroj!D$16,'k rozhodnutí'!$A735,0),"
",OFFSET(Zdroj!E$16,'k rozhodnutí'!$A735,0),"
",OFFSET(Zdroj!F$16,'k rozhodnutí'!$A735,0))))</f>
        <v/>
      </c>
      <c r="D736" s="11" t="str">
        <f ca="1">IF($B736="","",OFFSET(Zdroj!N$16,'k rozhodnutí'!$A735,0))</f>
        <v/>
      </c>
      <c r="E736" s="115" t="str">
        <f ca="1">IF($B736="","",OFFSET(Zdroj!T$16,'k rozhodnutí'!$A735,0))</f>
        <v/>
      </c>
      <c r="F736" s="19" t="str">
        <f ca="1">IF($B736="","",OFFSET(Zdroj!U$16,'k rozhodnutí'!$A735,0))</f>
        <v/>
      </c>
      <c r="G736" s="114" t="str">
        <f ca="1">IF($B736="","",OFFSET(Zdroj!W$16,'k rozhodnutí'!$A735,0))</f>
        <v/>
      </c>
      <c r="H736" s="116" t="str">
        <f ca="1">IF($B736="","",OFFSET(Zdroj!Y$16,'k rozhodnutí'!$A735,0))</f>
        <v/>
      </c>
      <c r="I736" s="117" t="str">
        <f ca="1">IF(B736="","",'k rozhodnutí detailní'!I736)</f>
        <v/>
      </c>
      <c r="J736" s="110" t="str">
        <f ca="1">IF($B736="","",OFFSET(Zdroj!Z$16,'k rozhodnutí'!$A735,0))</f>
        <v/>
      </c>
      <c r="K736" s="110" t="str">
        <f ca="1">IF($B736="","",OFFSET(Zdroj!AC$16,'k rozhodnutí'!$A735,0))</f>
        <v/>
      </c>
      <c r="L736" s="110" t="str">
        <f ca="1">IF($B736="","",OFFSET(Zdroj!AD$16,'k rozhodnutí'!$A735,0))</f>
        <v/>
      </c>
      <c r="M736" s="110" t="str">
        <f ca="1">IF($B736="","",OFFSET(Zdroj!AE$16,'k rozhodnutí'!$A735,0))</f>
        <v/>
      </c>
      <c r="N736" s="110" t="str">
        <f ca="1">IF($B736="","",OFFSET(Zdroj!AF$16,'k rozhodnutí'!$A735,0))</f>
        <v/>
      </c>
      <c r="O736" s="110" t="str">
        <f ca="1">IF($B736="","",OFFSET(Zdroj!AG$16,'k rozhodnutí'!$A735,0))</f>
        <v/>
      </c>
      <c r="P736" s="110" t="str">
        <f ca="1">IF($B736="","",OFFSET(Zdroj!AH$16,'k rozhodnutí'!$A735,0))</f>
        <v/>
      </c>
    </row>
    <row r="737" spans="1:16" x14ac:dyDescent="0.25">
      <c r="A737" s="49"/>
      <c r="B737" s="113" t="str">
        <f ca="1">IF(OFFSET(Zdroj!$B$16,A735,0)&gt;0,OFFSET(Zdroj!$B$16,A735,0)+0,"")</f>
        <v/>
      </c>
      <c r="C737" s="2" t="str">
        <f ca="1">IF($B736="","",IF(Zdroj!$AS$9="ano",CONCATENATE("Okres:","
",OFFSET(Zdroj!CH$16,'k rozhodnutí'!$A735,0),"
","Právní forma","
",OFFSET(Zdroj!H$16,'k rozhodnutí'!$A735,0),"
",IF(OFFSET(Zdroj!I$16,'k rozhodnutí'!$A735,0)="","","IČO: "),OFFSET(Zdroj!I$16,'k rozhodnutí'!$A735,0),"
","B.Ú. ",IF(OFFSET(Zdroj!J$16,'k rozhodnutí'!$A735,0)="","","Anonymizováno")),CONCATENATE("Okres:","
",OFFSET(Zdroj!CH$16,'k rozhodnutí'!$A735,0),"
","Právní forma","
",OFFSET(Zdroj!H$16,'k rozhodnutí'!$A735,0),"
",IF(OFFSET(Zdroj!I$16,'k rozhodnutí'!$A735,0)="","","IČO: "),OFFSET(Zdroj!I$16,'k rozhodnutí'!$A735,0),"
","B.Ú. ",OFFSET(Zdroj!J$16,'k rozhodnutí'!$A735,0))))</f>
        <v/>
      </c>
      <c r="D737" s="3" t="str">
        <f ca="1">IF($B736="","",OFFSET(Zdroj!O$16,'k rozhodnutí'!$A735,0))</f>
        <v/>
      </c>
      <c r="E737" s="115"/>
      <c r="F737" s="18"/>
      <c r="G737" s="114"/>
      <c r="H737" s="116"/>
      <c r="I737" s="117"/>
      <c r="J737" s="110"/>
      <c r="K737" s="110"/>
      <c r="L737" s="110"/>
      <c r="M737" s="110"/>
      <c r="N737" s="110"/>
      <c r="O737" s="110"/>
      <c r="P737" s="110"/>
    </row>
    <row r="738" spans="1:16" x14ac:dyDescent="0.25">
      <c r="A738" s="49">
        <f>ROW()/3-1</f>
        <v>245</v>
      </c>
      <c r="B738" s="113"/>
      <c r="C738" s="16" t="str">
        <f ca="1">IF($B736="","",IF(Zdroj!$AS$9="ano",IF(OFFSET(Zdroj!M$16,'k rozhodnutí'!$A735,0)="","","Anonymizováno"),IF(OFFSET(Zdroj!M$16,'k rozhodnutí'!$A735,0)="","",OFFSET(Zdroj!M$16,'k rozhodnutí'!$A735,0))))</f>
        <v/>
      </c>
      <c r="D738" s="3" t="str">
        <f ca="1">IF($B736="","",CONCATENATE("Dotace bude použita na:","
",OFFSET(Zdroj!P$16,'k rozhodnutí'!$A735,0)))</f>
        <v/>
      </c>
      <c r="E738" s="115"/>
      <c r="F738" s="19" t="str">
        <f ca="1">IF($B736="","",OFFSET(Zdroj!V$16,'k rozhodnutí'!$A735,0))</f>
        <v/>
      </c>
      <c r="G738" s="23" t="str">
        <f ca="1">IF($B736="","",OFFSET(Zdroj!CC$16,'k rozhodnutí'!$A735,0))</f>
        <v/>
      </c>
      <c r="H738" s="116"/>
      <c r="I738" s="117"/>
      <c r="J738" s="110"/>
      <c r="K738" s="110"/>
      <c r="L738" s="110"/>
      <c r="M738" s="110"/>
      <c r="N738" s="110"/>
      <c r="O738" s="110"/>
      <c r="P738" s="110"/>
    </row>
    <row r="739" spans="1:16" ht="15.75" x14ac:dyDescent="0.25">
      <c r="A739" s="49"/>
      <c r="B739" s="60" t="str">
        <f ca="1">IF(OFFSET(Zdroj!$B$16,A738,0)&gt;0,A741,"")</f>
        <v/>
      </c>
      <c r="C739" s="2" t="str">
        <f ca="1">IF($B739="","",IF(Zdroj!$AS$9="ano",CONCATENATE(OFFSET(Zdroj!C$16,'k rozhodnutí'!$A738,0),"
","Anonymizováno","
",OFFSET(Zdroj!E$16,'k rozhodnutí'!$A738,0),"
",OFFSET(Zdroj!F$16,'k rozhodnutí'!$A738,0)),CONCATENATE(OFFSET(Zdroj!C$16,'k rozhodnutí'!$A738,0),"
",OFFSET(Zdroj!D$16,'k rozhodnutí'!$A738,0),"
",OFFSET(Zdroj!E$16,'k rozhodnutí'!$A738,0),"
",OFFSET(Zdroj!F$16,'k rozhodnutí'!$A738,0))))</f>
        <v/>
      </c>
      <c r="D739" s="11" t="str">
        <f ca="1">IF($B739="","",OFFSET(Zdroj!N$16,'k rozhodnutí'!$A738,0))</f>
        <v/>
      </c>
      <c r="E739" s="115" t="str">
        <f ca="1">IF($B739="","",OFFSET(Zdroj!T$16,'k rozhodnutí'!$A738,0))</f>
        <v/>
      </c>
      <c r="F739" s="19" t="str">
        <f ca="1">IF($B739="","",OFFSET(Zdroj!U$16,'k rozhodnutí'!$A738,0))</f>
        <v/>
      </c>
      <c r="G739" s="114" t="str">
        <f ca="1">IF($B739="","",OFFSET(Zdroj!W$16,'k rozhodnutí'!$A738,0))</f>
        <v/>
      </c>
      <c r="H739" s="116" t="str">
        <f ca="1">IF($B739="","",OFFSET(Zdroj!Y$16,'k rozhodnutí'!$A738,0))</f>
        <v/>
      </c>
      <c r="I739" s="117" t="str">
        <f ca="1">IF(B739="","",'k rozhodnutí detailní'!I739)</f>
        <v/>
      </c>
      <c r="J739" s="110" t="str">
        <f ca="1">IF($B739="","",OFFSET(Zdroj!Z$16,'k rozhodnutí'!$A738,0))</f>
        <v/>
      </c>
      <c r="K739" s="110" t="str">
        <f ca="1">IF($B739="","",OFFSET(Zdroj!AC$16,'k rozhodnutí'!$A738,0))</f>
        <v/>
      </c>
      <c r="L739" s="110" t="str">
        <f ca="1">IF($B739="","",OFFSET(Zdroj!AD$16,'k rozhodnutí'!$A738,0))</f>
        <v/>
      </c>
      <c r="M739" s="110" t="str">
        <f ca="1">IF($B739="","",OFFSET(Zdroj!AE$16,'k rozhodnutí'!$A738,0))</f>
        <v/>
      </c>
      <c r="N739" s="110" t="str">
        <f ca="1">IF($B739="","",OFFSET(Zdroj!AF$16,'k rozhodnutí'!$A738,0))</f>
        <v/>
      </c>
      <c r="O739" s="110" t="str">
        <f ca="1">IF($B739="","",OFFSET(Zdroj!AG$16,'k rozhodnutí'!$A738,0))</f>
        <v/>
      </c>
      <c r="P739" s="110" t="str">
        <f ca="1">IF($B739="","",OFFSET(Zdroj!AH$16,'k rozhodnutí'!$A738,0))</f>
        <v/>
      </c>
    </row>
    <row r="740" spans="1:16" x14ac:dyDescent="0.25">
      <c r="A740" s="49"/>
      <c r="B740" s="113" t="str">
        <f ca="1">IF(OFFSET(Zdroj!$B$16,A738,0)&gt;0,OFFSET(Zdroj!$B$16,A738,0)+0,"")</f>
        <v/>
      </c>
      <c r="C740" s="2" t="str">
        <f ca="1">IF($B739="","",IF(Zdroj!$AS$9="ano",CONCATENATE("Okres:","
",OFFSET(Zdroj!CH$16,'k rozhodnutí'!$A738,0),"
","Právní forma","
",OFFSET(Zdroj!H$16,'k rozhodnutí'!$A738,0),"
",IF(OFFSET(Zdroj!I$16,'k rozhodnutí'!$A738,0)="","","IČO: "),OFFSET(Zdroj!I$16,'k rozhodnutí'!$A738,0),"
","B.Ú. ",IF(OFFSET(Zdroj!J$16,'k rozhodnutí'!$A738,0)="","","Anonymizováno")),CONCATENATE("Okres:","
",OFFSET(Zdroj!CH$16,'k rozhodnutí'!$A738,0),"
","Právní forma","
",OFFSET(Zdroj!H$16,'k rozhodnutí'!$A738,0),"
",IF(OFFSET(Zdroj!I$16,'k rozhodnutí'!$A738,0)="","","IČO: "),OFFSET(Zdroj!I$16,'k rozhodnutí'!$A738,0),"
","B.Ú. ",OFFSET(Zdroj!J$16,'k rozhodnutí'!$A738,0))))</f>
        <v/>
      </c>
      <c r="D740" s="3" t="str">
        <f ca="1">IF($B739="","",OFFSET(Zdroj!O$16,'k rozhodnutí'!$A738,0))</f>
        <v/>
      </c>
      <c r="E740" s="115"/>
      <c r="F740" s="18"/>
      <c r="G740" s="114"/>
      <c r="H740" s="116"/>
      <c r="I740" s="117"/>
      <c r="J740" s="110"/>
      <c r="K740" s="110"/>
      <c r="L740" s="110"/>
      <c r="M740" s="110"/>
      <c r="N740" s="110"/>
      <c r="O740" s="110"/>
      <c r="P740" s="110"/>
    </row>
    <row r="741" spans="1:16" x14ac:dyDescent="0.25">
      <c r="A741" s="49">
        <f>ROW()/3-1</f>
        <v>246</v>
      </c>
      <c r="B741" s="113"/>
      <c r="C741" s="16" t="str">
        <f ca="1">IF($B739="","",IF(Zdroj!$AS$9="ano",IF(OFFSET(Zdroj!M$16,'k rozhodnutí'!$A738,0)="","","Anonymizováno"),IF(OFFSET(Zdroj!M$16,'k rozhodnutí'!$A738,0)="","",OFFSET(Zdroj!M$16,'k rozhodnutí'!$A738,0))))</f>
        <v/>
      </c>
      <c r="D741" s="3" t="str">
        <f ca="1">IF($B739="","",CONCATENATE("Dotace bude použita na:","
",OFFSET(Zdroj!P$16,'k rozhodnutí'!$A738,0)))</f>
        <v/>
      </c>
      <c r="E741" s="115"/>
      <c r="F741" s="19" t="str">
        <f ca="1">IF($B739="","",OFFSET(Zdroj!V$16,'k rozhodnutí'!$A738,0))</f>
        <v/>
      </c>
      <c r="G741" s="23" t="str">
        <f ca="1">IF($B739="","",OFFSET(Zdroj!CC$16,'k rozhodnutí'!$A738,0))</f>
        <v/>
      </c>
      <c r="H741" s="116"/>
      <c r="I741" s="117"/>
      <c r="J741" s="110"/>
      <c r="K741" s="110"/>
      <c r="L741" s="110"/>
      <c r="M741" s="110"/>
      <c r="N741" s="110"/>
      <c r="O741" s="110"/>
      <c r="P741" s="110"/>
    </row>
    <row r="742" spans="1:16" ht="15.75" x14ac:dyDescent="0.25">
      <c r="A742" s="49"/>
      <c r="B742" s="60" t="str">
        <f ca="1">IF(OFFSET(Zdroj!$B$16,A741,0)&gt;0,A744,"")</f>
        <v/>
      </c>
      <c r="C742" s="2" t="str">
        <f ca="1">IF($B742="","",IF(Zdroj!$AS$9="ano",CONCATENATE(OFFSET(Zdroj!C$16,'k rozhodnutí'!$A741,0),"
","Anonymizováno","
",OFFSET(Zdroj!E$16,'k rozhodnutí'!$A741,0),"
",OFFSET(Zdroj!F$16,'k rozhodnutí'!$A741,0)),CONCATENATE(OFFSET(Zdroj!C$16,'k rozhodnutí'!$A741,0),"
",OFFSET(Zdroj!D$16,'k rozhodnutí'!$A741,0),"
",OFFSET(Zdroj!E$16,'k rozhodnutí'!$A741,0),"
",OFFSET(Zdroj!F$16,'k rozhodnutí'!$A741,0))))</f>
        <v/>
      </c>
      <c r="D742" s="11" t="str">
        <f ca="1">IF($B742="","",OFFSET(Zdroj!N$16,'k rozhodnutí'!$A741,0))</f>
        <v/>
      </c>
      <c r="E742" s="115" t="str">
        <f ca="1">IF($B742="","",OFFSET(Zdroj!T$16,'k rozhodnutí'!$A741,0))</f>
        <v/>
      </c>
      <c r="F742" s="19" t="str">
        <f ca="1">IF($B742="","",OFFSET(Zdroj!U$16,'k rozhodnutí'!$A741,0))</f>
        <v/>
      </c>
      <c r="G742" s="114" t="str">
        <f ca="1">IF($B742="","",OFFSET(Zdroj!W$16,'k rozhodnutí'!$A741,0))</f>
        <v/>
      </c>
      <c r="H742" s="116" t="str">
        <f ca="1">IF($B742="","",OFFSET(Zdroj!Y$16,'k rozhodnutí'!$A741,0))</f>
        <v/>
      </c>
      <c r="I742" s="117" t="str">
        <f ca="1">IF(B742="","",'k rozhodnutí detailní'!I742)</f>
        <v/>
      </c>
      <c r="J742" s="110" t="str">
        <f ca="1">IF($B742="","",OFFSET(Zdroj!Z$16,'k rozhodnutí'!$A741,0))</f>
        <v/>
      </c>
      <c r="K742" s="110" t="str">
        <f ca="1">IF($B742="","",OFFSET(Zdroj!AC$16,'k rozhodnutí'!$A741,0))</f>
        <v/>
      </c>
      <c r="L742" s="110" t="str">
        <f ca="1">IF($B742="","",OFFSET(Zdroj!AD$16,'k rozhodnutí'!$A741,0))</f>
        <v/>
      </c>
      <c r="M742" s="110" t="str">
        <f ca="1">IF($B742="","",OFFSET(Zdroj!AE$16,'k rozhodnutí'!$A741,0))</f>
        <v/>
      </c>
      <c r="N742" s="110" t="str">
        <f ca="1">IF($B742="","",OFFSET(Zdroj!AF$16,'k rozhodnutí'!$A741,0))</f>
        <v/>
      </c>
      <c r="O742" s="110" t="str">
        <f ca="1">IF($B742="","",OFFSET(Zdroj!AG$16,'k rozhodnutí'!$A741,0))</f>
        <v/>
      </c>
      <c r="P742" s="110" t="str">
        <f ca="1">IF($B742="","",OFFSET(Zdroj!AH$16,'k rozhodnutí'!$A741,0))</f>
        <v/>
      </c>
    </row>
    <row r="743" spans="1:16" x14ac:dyDescent="0.25">
      <c r="A743" s="49"/>
      <c r="B743" s="113" t="str">
        <f ca="1">IF(OFFSET(Zdroj!$B$16,A741,0)&gt;0,OFFSET(Zdroj!$B$16,A741,0)+0,"")</f>
        <v/>
      </c>
      <c r="C743" s="2" t="str">
        <f ca="1">IF($B742="","",IF(Zdroj!$AS$9="ano",CONCATENATE("Okres:","
",OFFSET(Zdroj!CH$16,'k rozhodnutí'!$A741,0),"
","Právní forma","
",OFFSET(Zdroj!H$16,'k rozhodnutí'!$A741,0),"
",IF(OFFSET(Zdroj!I$16,'k rozhodnutí'!$A741,0)="","","IČO: "),OFFSET(Zdroj!I$16,'k rozhodnutí'!$A741,0),"
","B.Ú. ",IF(OFFSET(Zdroj!J$16,'k rozhodnutí'!$A741,0)="","","Anonymizováno")),CONCATENATE("Okres:","
",OFFSET(Zdroj!CH$16,'k rozhodnutí'!$A741,0),"
","Právní forma","
",OFFSET(Zdroj!H$16,'k rozhodnutí'!$A741,0),"
",IF(OFFSET(Zdroj!I$16,'k rozhodnutí'!$A741,0)="","","IČO: "),OFFSET(Zdroj!I$16,'k rozhodnutí'!$A741,0),"
","B.Ú. ",OFFSET(Zdroj!J$16,'k rozhodnutí'!$A741,0))))</f>
        <v/>
      </c>
      <c r="D743" s="3" t="str">
        <f ca="1">IF($B742="","",OFFSET(Zdroj!O$16,'k rozhodnutí'!$A741,0))</f>
        <v/>
      </c>
      <c r="E743" s="115"/>
      <c r="F743" s="18"/>
      <c r="G743" s="114"/>
      <c r="H743" s="116"/>
      <c r="I743" s="117"/>
      <c r="J743" s="110"/>
      <c r="K743" s="110"/>
      <c r="L743" s="110"/>
      <c r="M743" s="110"/>
      <c r="N743" s="110"/>
      <c r="O743" s="110"/>
      <c r="P743" s="110"/>
    </row>
    <row r="744" spans="1:16" x14ac:dyDescent="0.25">
      <c r="A744" s="49">
        <f>ROW()/3-1</f>
        <v>247</v>
      </c>
      <c r="B744" s="113"/>
      <c r="C744" s="16" t="str">
        <f ca="1">IF($B742="","",IF(Zdroj!$AS$9="ano",IF(OFFSET(Zdroj!M$16,'k rozhodnutí'!$A741,0)="","","Anonymizováno"),IF(OFFSET(Zdroj!M$16,'k rozhodnutí'!$A741,0)="","",OFFSET(Zdroj!M$16,'k rozhodnutí'!$A741,0))))</f>
        <v/>
      </c>
      <c r="D744" s="3" t="str">
        <f ca="1">IF($B742="","",CONCATENATE("Dotace bude použita na:","
",OFFSET(Zdroj!P$16,'k rozhodnutí'!$A741,0)))</f>
        <v/>
      </c>
      <c r="E744" s="115"/>
      <c r="F744" s="19" t="str">
        <f ca="1">IF($B742="","",OFFSET(Zdroj!V$16,'k rozhodnutí'!$A741,0))</f>
        <v/>
      </c>
      <c r="G744" s="23" t="str">
        <f ca="1">IF($B742="","",OFFSET(Zdroj!CC$16,'k rozhodnutí'!$A741,0))</f>
        <v/>
      </c>
      <c r="H744" s="116"/>
      <c r="I744" s="117"/>
      <c r="J744" s="110"/>
      <c r="K744" s="110"/>
      <c r="L744" s="110"/>
      <c r="M744" s="110"/>
      <c r="N744" s="110"/>
      <c r="O744" s="110"/>
      <c r="P744" s="110"/>
    </row>
    <row r="745" spans="1:16" ht="15.75" x14ac:dyDescent="0.25">
      <c r="A745" s="49"/>
      <c r="B745" s="60" t="str">
        <f ca="1">IF(OFFSET(Zdroj!$B$16,A744,0)&gt;0,A747,"")</f>
        <v/>
      </c>
      <c r="C745" s="2" t="str">
        <f ca="1">IF($B745="","",IF(Zdroj!$AS$9="ano",CONCATENATE(OFFSET(Zdroj!C$16,'k rozhodnutí'!$A744,0),"
","Anonymizováno","
",OFFSET(Zdroj!E$16,'k rozhodnutí'!$A744,0),"
",OFFSET(Zdroj!F$16,'k rozhodnutí'!$A744,0)),CONCATENATE(OFFSET(Zdroj!C$16,'k rozhodnutí'!$A744,0),"
",OFFSET(Zdroj!D$16,'k rozhodnutí'!$A744,0),"
",OFFSET(Zdroj!E$16,'k rozhodnutí'!$A744,0),"
",OFFSET(Zdroj!F$16,'k rozhodnutí'!$A744,0))))</f>
        <v/>
      </c>
      <c r="D745" s="11" t="str">
        <f ca="1">IF($B745="","",OFFSET(Zdroj!N$16,'k rozhodnutí'!$A744,0))</f>
        <v/>
      </c>
      <c r="E745" s="115" t="str">
        <f ca="1">IF($B745="","",OFFSET(Zdroj!T$16,'k rozhodnutí'!$A744,0))</f>
        <v/>
      </c>
      <c r="F745" s="19" t="str">
        <f ca="1">IF($B745="","",OFFSET(Zdroj!U$16,'k rozhodnutí'!$A744,0))</f>
        <v/>
      </c>
      <c r="G745" s="114" t="str">
        <f ca="1">IF($B745="","",OFFSET(Zdroj!W$16,'k rozhodnutí'!$A744,0))</f>
        <v/>
      </c>
      <c r="H745" s="116" t="str">
        <f ca="1">IF($B745="","",OFFSET(Zdroj!Y$16,'k rozhodnutí'!$A744,0))</f>
        <v/>
      </c>
      <c r="I745" s="117" t="str">
        <f ca="1">IF(B745="","",'k rozhodnutí detailní'!I745)</f>
        <v/>
      </c>
      <c r="J745" s="110" t="str">
        <f ca="1">IF($B745="","",OFFSET(Zdroj!Z$16,'k rozhodnutí'!$A744,0))</f>
        <v/>
      </c>
      <c r="K745" s="110" t="str">
        <f ca="1">IF($B745="","",OFFSET(Zdroj!AC$16,'k rozhodnutí'!$A744,0))</f>
        <v/>
      </c>
      <c r="L745" s="110" t="str">
        <f ca="1">IF($B745="","",OFFSET(Zdroj!AD$16,'k rozhodnutí'!$A744,0))</f>
        <v/>
      </c>
      <c r="M745" s="110" t="str">
        <f ca="1">IF($B745="","",OFFSET(Zdroj!AE$16,'k rozhodnutí'!$A744,0))</f>
        <v/>
      </c>
      <c r="N745" s="110" t="str">
        <f ca="1">IF($B745="","",OFFSET(Zdroj!AF$16,'k rozhodnutí'!$A744,0))</f>
        <v/>
      </c>
      <c r="O745" s="110" t="str">
        <f ca="1">IF($B745="","",OFFSET(Zdroj!AG$16,'k rozhodnutí'!$A744,0))</f>
        <v/>
      </c>
      <c r="P745" s="110" t="str">
        <f ca="1">IF($B745="","",OFFSET(Zdroj!AH$16,'k rozhodnutí'!$A744,0))</f>
        <v/>
      </c>
    </row>
    <row r="746" spans="1:16" x14ac:dyDescent="0.25">
      <c r="A746" s="49"/>
      <c r="B746" s="113" t="str">
        <f ca="1">IF(OFFSET(Zdroj!$B$16,A744,0)&gt;0,OFFSET(Zdroj!$B$16,A744,0)+0,"")</f>
        <v/>
      </c>
      <c r="C746" s="2" t="str">
        <f ca="1">IF($B745="","",IF(Zdroj!$AS$9="ano",CONCATENATE("Okres:","
",OFFSET(Zdroj!CH$16,'k rozhodnutí'!$A744,0),"
","Právní forma","
",OFFSET(Zdroj!H$16,'k rozhodnutí'!$A744,0),"
",IF(OFFSET(Zdroj!I$16,'k rozhodnutí'!$A744,0)="","","IČO: "),OFFSET(Zdroj!I$16,'k rozhodnutí'!$A744,0),"
","B.Ú. ",IF(OFFSET(Zdroj!J$16,'k rozhodnutí'!$A744,0)="","","Anonymizováno")),CONCATENATE("Okres:","
",OFFSET(Zdroj!CH$16,'k rozhodnutí'!$A744,0),"
","Právní forma","
",OFFSET(Zdroj!H$16,'k rozhodnutí'!$A744,0),"
",IF(OFFSET(Zdroj!I$16,'k rozhodnutí'!$A744,0)="","","IČO: "),OFFSET(Zdroj!I$16,'k rozhodnutí'!$A744,0),"
","B.Ú. ",OFFSET(Zdroj!J$16,'k rozhodnutí'!$A744,0))))</f>
        <v/>
      </c>
      <c r="D746" s="3" t="str">
        <f ca="1">IF($B745="","",OFFSET(Zdroj!O$16,'k rozhodnutí'!$A744,0))</f>
        <v/>
      </c>
      <c r="E746" s="115"/>
      <c r="F746" s="18"/>
      <c r="G746" s="114"/>
      <c r="H746" s="116"/>
      <c r="I746" s="117"/>
      <c r="J746" s="110"/>
      <c r="K746" s="110"/>
      <c r="L746" s="110"/>
      <c r="M746" s="110"/>
      <c r="N746" s="110"/>
      <c r="O746" s="110"/>
      <c r="P746" s="110"/>
    </row>
    <row r="747" spans="1:16" x14ac:dyDescent="0.25">
      <c r="A747" s="49">
        <f>ROW()/3-1</f>
        <v>248</v>
      </c>
      <c r="B747" s="113"/>
      <c r="C747" s="16" t="str">
        <f ca="1">IF($B745="","",IF(Zdroj!$AS$9="ano",IF(OFFSET(Zdroj!M$16,'k rozhodnutí'!$A744,0)="","","Anonymizováno"),IF(OFFSET(Zdroj!M$16,'k rozhodnutí'!$A744,0)="","",OFFSET(Zdroj!M$16,'k rozhodnutí'!$A744,0))))</f>
        <v/>
      </c>
      <c r="D747" s="3" t="str">
        <f ca="1">IF($B745="","",CONCATENATE("Dotace bude použita na:","
",OFFSET(Zdroj!P$16,'k rozhodnutí'!$A744,0)))</f>
        <v/>
      </c>
      <c r="E747" s="115"/>
      <c r="F747" s="19" t="str">
        <f ca="1">IF($B745="","",OFFSET(Zdroj!V$16,'k rozhodnutí'!$A744,0))</f>
        <v/>
      </c>
      <c r="G747" s="23" t="str">
        <f ca="1">IF($B745="","",OFFSET(Zdroj!CC$16,'k rozhodnutí'!$A744,0))</f>
        <v/>
      </c>
      <c r="H747" s="116"/>
      <c r="I747" s="117"/>
      <c r="J747" s="110"/>
      <c r="K747" s="110"/>
      <c r="L747" s="110"/>
      <c r="M747" s="110"/>
      <c r="N747" s="110"/>
      <c r="O747" s="110"/>
      <c r="P747" s="110"/>
    </row>
    <row r="748" spans="1:16" ht="15.75" x14ac:dyDescent="0.25">
      <c r="A748" s="49"/>
      <c r="B748" s="60" t="str">
        <f ca="1">IF(OFFSET(Zdroj!$B$16,A747,0)&gt;0,A750,"")</f>
        <v/>
      </c>
      <c r="C748" s="2" t="str">
        <f ca="1">IF($B748="","",IF(Zdroj!$AS$9="ano",CONCATENATE(OFFSET(Zdroj!C$16,'k rozhodnutí'!$A747,0),"
","Anonymizováno","
",OFFSET(Zdroj!E$16,'k rozhodnutí'!$A747,0),"
",OFFSET(Zdroj!F$16,'k rozhodnutí'!$A747,0)),CONCATENATE(OFFSET(Zdroj!C$16,'k rozhodnutí'!$A747,0),"
",OFFSET(Zdroj!D$16,'k rozhodnutí'!$A747,0),"
",OFFSET(Zdroj!E$16,'k rozhodnutí'!$A747,0),"
",OFFSET(Zdroj!F$16,'k rozhodnutí'!$A747,0))))</f>
        <v/>
      </c>
      <c r="D748" s="11" t="str">
        <f ca="1">IF($B748="","",OFFSET(Zdroj!N$16,'k rozhodnutí'!$A747,0))</f>
        <v/>
      </c>
      <c r="E748" s="115" t="str">
        <f ca="1">IF($B748="","",OFFSET(Zdroj!T$16,'k rozhodnutí'!$A747,0))</f>
        <v/>
      </c>
      <c r="F748" s="19" t="str">
        <f ca="1">IF($B748="","",OFFSET(Zdroj!U$16,'k rozhodnutí'!$A747,0))</f>
        <v/>
      </c>
      <c r="G748" s="114" t="str">
        <f ca="1">IF($B748="","",OFFSET(Zdroj!W$16,'k rozhodnutí'!$A747,0))</f>
        <v/>
      </c>
      <c r="H748" s="116" t="str">
        <f ca="1">IF($B748="","",OFFSET(Zdroj!Y$16,'k rozhodnutí'!$A747,0))</f>
        <v/>
      </c>
      <c r="I748" s="117" t="str">
        <f ca="1">IF(B748="","",'k rozhodnutí detailní'!I748)</f>
        <v/>
      </c>
      <c r="J748" s="110" t="str">
        <f ca="1">IF($B748="","",OFFSET(Zdroj!Z$16,'k rozhodnutí'!$A747,0))</f>
        <v/>
      </c>
      <c r="K748" s="110" t="str">
        <f ca="1">IF($B748="","",OFFSET(Zdroj!AC$16,'k rozhodnutí'!$A747,0))</f>
        <v/>
      </c>
      <c r="L748" s="110" t="str">
        <f ca="1">IF($B748="","",OFFSET(Zdroj!AD$16,'k rozhodnutí'!$A747,0))</f>
        <v/>
      </c>
      <c r="M748" s="110" t="str">
        <f ca="1">IF($B748="","",OFFSET(Zdroj!AE$16,'k rozhodnutí'!$A747,0))</f>
        <v/>
      </c>
      <c r="N748" s="110" t="str">
        <f ca="1">IF($B748="","",OFFSET(Zdroj!AF$16,'k rozhodnutí'!$A747,0))</f>
        <v/>
      </c>
      <c r="O748" s="110" t="str">
        <f ca="1">IF($B748="","",OFFSET(Zdroj!AG$16,'k rozhodnutí'!$A747,0))</f>
        <v/>
      </c>
      <c r="P748" s="110" t="str">
        <f ca="1">IF($B748="","",OFFSET(Zdroj!AH$16,'k rozhodnutí'!$A747,0))</f>
        <v/>
      </c>
    </row>
    <row r="749" spans="1:16" x14ac:dyDescent="0.25">
      <c r="A749" s="49"/>
      <c r="B749" s="113" t="str">
        <f ca="1">IF(OFFSET(Zdroj!$B$16,A747,0)&gt;0,OFFSET(Zdroj!$B$16,A747,0)+0,"")</f>
        <v/>
      </c>
      <c r="C749" s="2" t="str">
        <f ca="1">IF($B748="","",IF(Zdroj!$AS$9="ano",CONCATENATE("Okres:","
",OFFSET(Zdroj!CH$16,'k rozhodnutí'!$A747,0),"
","Právní forma","
",OFFSET(Zdroj!H$16,'k rozhodnutí'!$A747,0),"
",IF(OFFSET(Zdroj!I$16,'k rozhodnutí'!$A747,0)="","","IČO: "),OFFSET(Zdroj!I$16,'k rozhodnutí'!$A747,0),"
","B.Ú. ",IF(OFFSET(Zdroj!J$16,'k rozhodnutí'!$A747,0)="","","Anonymizováno")),CONCATENATE("Okres:","
",OFFSET(Zdroj!CH$16,'k rozhodnutí'!$A747,0),"
","Právní forma","
",OFFSET(Zdroj!H$16,'k rozhodnutí'!$A747,0),"
",IF(OFFSET(Zdroj!I$16,'k rozhodnutí'!$A747,0)="","","IČO: "),OFFSET(Zdroj!I$16,'k rozhodnutí'!$A747,0),"
","B.Ú. ",OFFSET(Zdroj!J$16,'k rozhodnutí'!$A747,0))))</f>
        <v/>
      </c>
      <c r="D749" s="3" t="str">
        <f ca="1">IF($B748="","",OFFSET(Zdroj!O$16,'k rozhodnutí'!$A747,0))</f>
        <v/>
      </c>
      <c r="E749" s="115"/>
      <c r="F749" s="18"/>
      <c r="G749" s="114"/>
      <c r="H749" s="116"/>
      <c r="I749" s="117"/>
      <c r="J749" s="110"/>
      <c r="K749" s="110"/>
      <c r="L749" s="110"/>
      <c r="M749" s="110"/>
      <c r="N749" s="110"/>
      <c r="O749" s="110"/>
      <c r="P749" s="110"/>
    </row>
    <row r="750" spans="1:16" x14ac:dyDescent="0.25">
      <c r="A750" s="49">
        <f>ROW()/3-1</f>
        <v>249</v>
      </c>
      <c r="B750" s="113"/>
      <c r="C750" s="16" t="str">
        <f ca="1">IF($B748="","",IF(Zdroj!$AS$9="ano",IF(OFFSET(Zdroj!M$16,'k rozhodnutí'!$A747,0)="","","Anonymizováno"),IF(OFFSET(Zdroj!M$16,'k rozhodnutí'!$A747,0)="","",OFFSET(Zdroj!M$16,'k rozhodnutí'!$A747,0))))</f>
        <v/>
      </c>
      <c r="D750" s="3" t="str">
        <f ca="1">IF($B748="","",CONCATENATE("Dotace bude použita na:","
",OFFSET(Zdroj!P$16,'k rozhodnutí'!$A747,0)))</f>
        <v/>
      </c>
      <c r="E750" s="115"/>
      <c r="F750" s="19" t="str">
        <f ca="1">IF($B748="","",OFFSET(Zdroj!V$16,'k rozhodnutí'!$A747,0))</f>
        <v/>
      </c>
      <c r="G750" s="23" t="str">
        <f ca="1">IF($B748="","",OFFSET(Zdroj!CC$16,'k rozhodnutí'!$A747,0))</f>
        <v/>
      </c>
      <c r="H750" s="116"/>
      <c r="I750" s="117"/>
      <c r="J750" s="110"/>
      <c r="K750" s="110"/>
      <c r="L750" s="110"/>
      <c r="M750" s="110"/>
      <c r="N750" s="110"/>
      <c r="O750" s="110"/>
      <c r="P750" s="110"/>
    </row>
    <row r="751" spans="1:16" ht="15.75" x14ac:dyDescent="0.25">
      <c r="A751" s="49"/>
      <c r="B751" s="60" t="str">
        <f ca="1">IF(OFFSET(Zdroj!$B$16,A750,0)&gt;0,A753,"")</f>
        <v/>
      </c>
      <c r="C751" s="2" t="str">
        <f ca="1">IF($B751="","",IF(Zdroj!$AS$9="ano",CONCATENATE(OFFSET(Zdroj!C$16,'k rozhodnutí'!$A750,0),"
","Anonymizováno","
",OFFSET(Zdroj!E$16,'k rozhodnutí'!$A750,0),"
",OFFSET(Zdroj!F$16,'k rozhodnutí'!$A750,0)),CONCATENATE(OFFSET(Zdroj!C$16,'k rozhodnutí'!$A750,0),"
",OFFSET(Zdroj!D$16,'k rozhodnutí'!$A750,0),"
",OFFSET(Zdroj!E$16,'k rozhodnutí'!$A750,0),"
",OFFSET(Zdroj!F$16,'k rozhodnutí'!$A750,0))))</f>
        <v/>
      </c>
      <c r="D751" s="11" t="str">
        <f ca="1">IF($B751="","",OFFSET(Zdroj!N$16,'k rozhodnutí'!$A750,0))</f>
        <v/>
      </c>
      <c r="E751" s="115" t="str">
        <f ca="1">IF($B751="","",OFFSET(Zdroj!T$16,'k rozhodnutí'!$A750,0))</f>
        <v/>
      </c>
      <c r="F751" s="19" t="str">
        <f ca="1">IF($B751="","",OFFSET(Zdroj!U$16,'k rozhodnutí'!$A750,0))</f>
        <v/>
      </c>
      <c r="G751" s="114" t="str">
        <f ca="1">IF($B751="","",OFFSET(Zdroj!W$16,'k rozhodnutí'!$A750,0))</f>
        <v/>
      </c>
      <c r="H751" s="116" t="str">
        <f ca="1">IF($B751="","",OFFSET(Zdroj!Y$16,'k rozhodnutí'!$A750,0))</f>
        <v/>
      </c>
      <c r="I751" s="117" t="str">
        <f ca="1">IF(B751="","",'k rozhodnutí detailní'!I751)</f>
        <v/>
      </c>
      <c r="J751" s="110" t="str">
        <f ca="1">IF($B751="","",OFFSET(Zdroj!Z$16,'k rozhodnutí'!$A750,0))</f>
        <v/>
      </c>
      <c r="K751" s="110" t="str">
        <f ca="1">IF($B751="","",OFFSET(Zdroj!AC$16,'k rozhodnutí'!$A750,0))</f>
        <v/>
      </c>
      <c r="L751" s="110" t="str">
        <f ca="1">IF($B751="","",OFFSET(Zdroj!AD$16,'k rozhodnutí'!$A750,0))</f>
        <v/>
      </c>
      <c r="M751" s="110" t="str">
        <f ca="1">IF($B751="","",OFFSET(Zdroj!AE$16,'k rozhodnutí'!$A750,0))</f>
        <v/>
      </c>
      <c r="N751" s="110" t="str">
        <f ca="1">IF($B751="","",OFFSET(Zdroj!AF$16,'k rozhodnutí'!$A750,0))</f>
        <v/>
      </c>
      <c r="O751" s="110" t="str">
        <f ca="1">IF($B751="","",OFFSET(Zdroj!AG$16,'k rozhodnutí'!$A750,0))</f>
        <v/>
      </c>
      <c r="P751" s="110" t="str">
        <f ca="1">IF($B751="","",OFFSET(Zdroj!AH$16,'k rozhodnutí'!$A750,0))</f>
        <v/>
      </c>
    </row>
    <row r="752" spans="1:16" x14ac:dyDescent="0.25">
      <c r="A752" s="49"/>
      <c r="B752" s="113" t="str">
        <f ca="1">IF(OFFSET(Zdroj!$B$16,A750,0)&gt;0,OFFSET(Zdroj!$B$16,A750,0)+0,"")</f>
        <v/>
      </c>
      <c r="C752" s="2" t="str">
        <f ca="1">IF($B751="","",IF(Zdroj!$AS$9="ano",CONCATENATE("Okres:","
",OFFSET(Zdroj!CH$16,'k rozhodnutí'!$A750,0),"
","Právní forma","
",OFFSET(Zdroj!H$16,'k rozhodnutí'!$A750,0),"
",IF(OFFSET(Zdroj!I$16,'k rozhodnutí'!$A750,0)="","","IČO: "),OFFSET(Zdroj!I$16,'k rozhodnutí'!$A750,0),"
","B.Ú. ",IF(OFFSET(Zdroj!J$16,'k rozhodnutí'!$A750,0)="","","Anonymizováno")),CONCATENATE("Okres:","
",OFFSET(Zdroj!CH$16,'k rozhodnutí'!$A750,0),"
","Právní forma","
",OFFSET(Zdroj!H$16,'k rozhodnutí'!$A750,0),"
",IF(OFFSET(Zdroj!I$16,'k rozhodnutí'!$A750,0)="","","IČO: "),OFFSET(Zdroj!I$16,'k rozhodnutí'!$A750,0),"
","B.Ú. ",OFFSET(Zdroj!J$16,'k rozhodnutí'!$A750,0))))</f>
        <v/>
      </c>
      <c r="D752" s="3" t="str">
        <f ca="1">IF($B751="","",OFFSET(Zdroj!O$16,'k rozhodnutí'!$A750,0))</f>
        <v/>
      </c>
      <c r="E752" s="115"/>
      <c r="F752" s="18"/>
      <c r="G752" s="114"/>
      <c r="H752" s="116"/>
      <c r="I752" s="117"/>
      <c r="J752" s="110"/>
      <c r="K752" s="110"/>
      <c r="L752" s="110"/>
      <c r="M752" s="110"/>
      <c r="N752" s="110"/>
      <c r="O752" s="110"/>
      <c r="P752" s="110"/>
    </row>
    <row r="753" spans="1:16" x14ac:dyDescent="0.25">
      <c r="A753" s="49">
        <f>ROW()/3-1</f>
        <v>250</v>
      </c>
      <c r="B753" s="113"/>
      <c r="C753" s="16" t="str">
        <f ca="1">IF($B751="","",IF(Zdroj!$AS$9="ano",IF(OFFSET(Zdroj!M$16,'k rozhodnutí'!$A750,0)="","","Anonymizováno"),IF(OFFSET(Zdroj!M$16,'k rozhodnutí'!$A750,0)="","",OFFSET(Zdroj!M$16,'k rozhodnutí'!$A750,0))))</f>
        <v/>
      </c>
      <c r="D753" s="3" t="str">
        <f ca="1">IF($B751="","",CONCATENATE("Dotace bude použita na:","
",OFFSET(Zdroj!P$16,'k rozhodnutí'!$A750,0)))</f>
        <v/>
      </c>
      <c r="E753" s="115"/>
      <c r="F753" s="19" t="str">
        <f ca="1">IF($B751="","",OFFSET(Zdroj!V$16,'k rozhodnutí'!$A750,0))</f>
        <v/>
      </c>
      <c r="G753" s="23" t="str">
        <f ca="1">IF($B751="","",OFFSET(Zdroj!CC$16,'k rozhodnutí'!$A750,0))</f>
        <v/>
      </c>
      <c r="H753" s="116"/>
      <c r="I753" s="117"/>
      <c r="J753" s="110"/>
      <c r="K753" s="110"/>
      <c r="L753" s="110"/>
      <c r="M753" s="110"/>
      <c r="N753" s="110"/>
      <c r="O753" s="110"/>
      <c r="P753" s="110"/>
    </row>
    <row r="754" spans="1:16" ht="15.75" x14ac:dyDescent="0.25">
      <c r="A754" s="49"/>
      <c r="B754" s="60" t="str">
        <f ca="1">IF(OFFSET(Zdroj!$B$16,A753,0)&gt;0,A756,"")</f>
        <v/>
      </c>
      <c r="C754" s="2" t="str">
        <f ca="1">IF($B754="","",IF(Zdroj!$AS$9="ano",CONCATENATE(OFFSET(Zdroj!C$16,'k rozhodnutí'!$A753,0),"
","Anonymizováno","
",OFFSET(Zdroj!E$16,'k rozhodnutí'!$A753,0),"
",OFFSET(Zdroj!F$16,'k rozhodnutí'!$A753,0)),CONCATENATE(OFFSET(Zdroj!C$16,'k rozhodnutí'!$A753,0),"
",OFFSET(Zdroj!D$16,'k rozhodnutí'!$A753,0),"
",OFFSET(Zdroj!E$16,'k rozhodnutí'!$A753,0),"
",OFFSET(Zdroj!F$16,'k rozhodnutí'!$A753,0))))</f>
        <v/>
      </c>
      <c r="D754" s="11" t="str">
        <f ca="1">IF($B754="","",OFFSET(Zdroj!N$16,'k rozhodnutí'!$A753,0))</f>
        <v/>
      </c>
      <c r="E754" s="115" t="str">
        <f ca="1">IF($B754="","",OFFSET(Zdroj!T$16,'k rozhodnutí'!$A753,0))</f>
        <v/>
      </c>
      <c r="F754" s="19" t="str">
        <f ca="1">IF($B754="","",OFFSET(Zdroj!U$16,'k rozhodnutí'!$A753,0))</f>
        <v/>
      </c>
      <c r="G754" s="114" t="str">
        <f ca="1">IF($B754="","",OFFSET(Zdroj!W$16,'k rozhodnutí'!$A753,0))</f>
        <v/>
      </c>
      <c r="H754" s="116" t="str">
        <f ca="1">IF($B754="","",OFFSET(Zdroj!Y$16,'k rozhodnutí'!$A753,0))</f>
        <v/>
      </c>
      <c r="I754" s="117" t="str">
        <f ca="1">IF(B754="","",'k rozhodnutí detailní'!I754)</f>
        <v/>
      </c>
      <c r="J754" s="110" t="str">
        <f ca="1">IF($B754="","",OFFSET(Zdroj!Z$16,'k rozhodnutí'!$A753,0))</f>
        <v/>
      </c>
      <c r="K754" s="110" t="str">
        <f ca="1">IF($B754="","",OFFSET(Zdroj!AC$16,'k rozhodnutí'!$A753,0))</f>
        <v/>
      </c>
      <c r="L754" s="110" t="str">
        <f ca="1">IF($B754="","",OFFSET(Zdroj!AD$16,'k rozhodnutí'!$A753,0))</f>
        <v/>
      </c>
      <c r="M754" s="110" t="str">
        <f ca="1">IF($B754="","",OFFSET(Zdroj!AE$16,'k rozhodnutí'!$A753,0))</f>
        <v/>
      </c>
      <c r="N754" s="110" t="str">
        <f ca="1">IF($B754="","",OFFSET(Zdroj!AF$16,'k rozhodnutí'!$A753,0))</f>
        <v/>
      </c>
      <c r="O754" s="110" t="str">
        <f ca="1">IF($B754="","",OFFSET(Zdroj!AG$16,'k rozhodnutí'!$A753,0))</f>
        <v/>
      </c>
      <c r="P754" s="110" t="str">
        <f ca="1">IF($B754="","",OFFSET(Zdroj!AH$16,'k rozhodnutí'!$A753,0))</f>
        <v/>
      </c>
    </row>
    <row r="755" spans="1:16" x14ac:dyDescent="0.25">
      <c r="A755" s="49"/>
      <c r="B755" s="113" t="str">
        <f ca="1">IF(OFFSET(Zdroj!$B$16,A753,0)&gt;0,OFFSET(Zdroj!$B$16,A753,0)+0,"")</f>
        <v/>
      </c>
      <c r="C755" s="2" t="str">
        <f ca="1">IF($B754="","",IF(Zdroj!$AS$9="ano",CONCATENATE("Okres:","
",OFFSET(Zdroj!CH$16,'k rozhodnutí'!$A753,0),"
","Právní forma","
",OFFSET(Zdroj!H$16,'k rozhodnutí'!$A753,0),"
",IF(OFFSET(Zdroj!I$16,'k rozhodnutí'!$A753,0)="","","IČO: "),OFFSET(Zdroj!I$16,'k rozhodnutí'!$A753,0),"
","B.Ú. ",IF(OFFSET(Zdroj!J$16,'k rozhodnutí'!$A753,0)="","","Anonymizováno")),CONCATENATE("Okres:","
",OFFSET(Zdroj!CH$16,'k rozhodnutí'!$A753,0),"
","Právní forma","
",OFFSET(Zdroj!H$16,'k rozhodnutí'!$A753,0),"
",IF(OFFSET(Zdroj!I$16,'k rozhodnutí'!$A753,0)="","","IČO: "),OFFSET(Zdroj!I$16,'k rozhodnutí'!$A753,0),"
","B.Ú. ",OFFSET(Zdroj!J$16,'k rozhodnutí'!$A753,0))))</f>
        <v/>
      </c>
      <c r="D755" s="3" t="str">
        <f ca="1">IF($B754="","",OFFSET(Zdroj!O$16,'k rozhodnutí'!$A753,0))</f>
        <v/>
      </c>
      <c r="E755" s="115"/>
      <c r="F755" s="18"/>
      <c r="G755" s="114"/>
      <c r="H755" s="116"/>
      <c r="I755" s="117"/>
      <c r="J755" s="110"/>
      <c r="K755" s="110"/>
      <c r="L755" s="110"/>
      <c r="M755" s="110"/>
      <c r="N755" s="110"/>
      <c r="O755" s="110"/>
      <c r="P755" s="110"/>
    </row>
    <row r="756" spans="1:16" x14ac:dyDescent="0.25">
      <c r="A756" s="49">
        <f>ROW()/3-1</f>
        <v>251</v>
      </c>
      <c r="B756" s="113"/>
      <c r="C756" s="16" t="str">
        <f ca="1">IF($B754="","",IF(Zdroj!$AS$9="ano",IF(OFFSET(Zdroj!M$16,'k rozhodnutí'!$A753,0)="","","Anonymizováno"),IF(OFFSET(Zdroj!M$16,'k rozhodnutí'!$A753,0)="","",OFFSET(Zdroj!M$16,'k rozhodnutí'!$A753,0))))</f>
        <v/>
      </c>
      <c r="D756" s="3" t="str">
        <f ca="1">IF($B754="","",CONCATENATE("Dotace bude použita na:","
",OFFSET(Zdroj!P$16,'k rozhodnutí'!$A753,0)))</f>
        <v/>
      </c>
      <c r="E756" s="115"/>
      <c r="F756" s="19" t="str">
        <f ca="1">IF($B754="","",OFFSET(Zdroj!V$16,'k rozhodnutí'!$A753,0))</f>
        <v/>
      </c>
      <c r="G756" s="23" t="str">
        <f ca="1">IF($B754="","",OFFSET(Zdroj!CC$16,'k rozhodnutí'!$A753,0))</f>
        <v/>
      </c>
      <c r="H756" s="116"/>
      <c r="I756" s="117"/>
      <c r="J756" s="110"/>
      <c r="K756" s="110"/>
      <c r="L756" s="110"/>
      <c r="M756" s="110"/>
      <c r="N756" s="110"/>
      <c r="O756" s="110"/>
      <c r="P756" s="110"/>
    </row>
    <row r="757" spans="1:16" ht="15.75" x14ac:dyDescent="0.25">
      <c r="A757" s="49"/>
      <c r="B757" s="60" t="str">
        <f ca="1">IF(OFFSET(Zdroj!$B$16,A756,0)&gt;0,A759,"")</f>
        <v/>
      </c>
      <c r="C757" s="2" t="str">
        <f ca="1">IF($B757="","",IF(Zdroj!$AS$9="ano",CONCATENATE(OFFSET(Zdroj!C$16,'k rozhodnutí'!$A756,0),"
","Anonymizováno","
",OFFSET(Zdroj!E$16,'k rozhodnutí'!$A756,0),"
",OFFSET(Zdroj!F$16,'k rozhodnutí'!$A756,0)),CONCATENATE(OFFSET(Zdroj!C$16,'k rozhodnutí'!$A756,0),"
",OFFSET(Zdroj!D$16,'k rozhodnutí'!$A756,0),"
",OFFSET(Zdroj!E$16,'k rozhodnutí'!$A756,0),"
",OFFSET(Zdroj!F$16,'k rozhodnutí'!$A756,0))))</f>
        <v/>
      </c>
      <c r="D757" s="11" t="str">
        <f ca="1">IF($B757="","",OFFSET(Zdroj!N$16,'k rozhodnutí'!$A756,0))</f>
        <v/>
      </c>
      <c r="E757" s="115" t="str">
        <f ca="1">IF($B757="","",OFFSET(Zdroj!T$16,'k rozhodnutí'!$A756,0))</f>
        <v/>
      </c>
      <c r="F757" s="19" t="str">
        <f ca="1">IF($B757="","",OFFSET(Zdroj!U$16,'k rozhodnutí'!$A756,0))</f>
        <v/>
      </c>
      <c r="G757" s="114" t="str">
        <f ca="1">IF($B757="","",OFFSET(Zdroj!W$16,'k rozhodnutí'!$A756,0))</f>
        <v/>
      </c>
      <c r="H757" s="116" t="str">
        <f ca="1">IF($B757="","",OFFSET(Zdroj!Y$16,'k rozhodnutí'!$A756,0))</f>
        <v/>
      </c>
      <c r="I757" s="117" t="str">
        <f ca="1">IF(B757="","",'k rozhodnutí detailní'!I757)</f>
        <v/>
      </c>
      <c r="J757" s="110" t="str">
        <f ca="1">IF($B757="","",OFFSET(Zdroj!Z$16,'k rozhodnutí'!$A756,0))</f>
        <v/>
      </c>
      <c r="K757" s="110" t="str">
        <f ca="1">IF($B757="","",OFFSET(Zdroj!AC$16,'k rozhodnutí'!$A756,0))</f>
        <v/>
      </c>
      <c r="L757" s="110" t="str">
        <f ca="1">IF($B757="","",OFFSET(Zdroj!AD$16,'k rozhodnutí'!$A756,0))</f>
        <v/>
      </c>
      <c r="M757" s="110" t="str">
        <f ca="1">IF($B757="","",OFFSET(Zdroj!AE$16,'k rozhodnutí'!$A756,0))</f>
        <v/>
      </c>
      <c r="N757" s="110" t="str">
        <f ca="1">IF($B757="","",OFFSET(Zdroj!AF$16,'k rozhodnutí'!$A756,0))</f>
        <v/>
      </c>
      <c r="O757" s="110" t="str">
        <f ca="1">IF($B757="","",OFFSET(Zdroj!AG$16,'k rozhodnutí'!$A756,0))</f>
        <v/>
      </c>
      <c r="P757" s="110" t="str">
        <f ca="1">IF($B757="","",OFFSET(Zdroj!AH$16,'k rozhodnutí'!$A756,0))</f>
        <v/>
      </c>
    </row>
    <row r="758" spans="1:16" x14ac:dyDescent="0.25">
      <c r="A758" s="49"/>
      <c r="B758" s="113" t="str">
        <f ca="1">IF(OFFSET(Zdroj!$B$16,A756,0)&gt;0,OFFSET(Zdroj!$B$16,A756,0)+0,"")</f>
        <v/>
      </c>
      <c r="C758" s="2" t="str">
        <f ca="1">IF($B757="","",IF(Zdroj!$AS$9="ano",CONCATENATE("Okres:","
",OFFSET(Zdroj!CH$16,'k rozhodnutí'!$A756,0),"
","Právní forma","
",OFFSET(Zdroj!H$16,'k rozhodnutí'!$A756,0),"
",IF(OFFSET(Zdroj!I$16,'k rozhodnutí'!$A756,0)="","","IČO: "),OFFSET(Zdroj!I$16,'k rozhodnutí'!$A756,0),"
","B.Ú. ",IF(OFFSET(Zdroj!J$16,'k rozhodnutí'!$A756,0)="","","Anonymizováno")),CONCATENATE("Okres:","
",OFFSET(Zdroj!CH$16,'k rozhodnutí'!$A756,0),"
","Právní forma","
",OFFSET(Zdroj!H$16,'k rozhodnutí'!$A756,0),"
",IF(OFFSET(Zdroj!I$16,'k rozhodnutí'!$A756,0)="","","IČO: "),OFFSET(Zdroj!I$16,'k rozhodnutí'!$A756,0),"
","B.Ú. ",OFFSET(Zdroj!J$16,'k rozhodnutí'!$A756,0))))</f>
        <v/>
      </c>
      <c r="D758" s="3" t="str">
        <f ca="1">IF($B757="","",OFFSET(Zdroj!O$16,'k rozhodnutí'!$A756,0))</f>
        <v/>
      </c>
      <c r="E758" s="115"/>
      <c r="F758" s="18"/>
      <c r="G758" s="114"/>
      <c r="H758" s="116"/>
      <c r="I758" s="117"/>
      <c r="J758" s="110"/>
      <c r="K758" s="110"/>
      <c r="L758" s="110"/>
      <c r="M758" s="110"/>
      <c r="N758" s="110"/>
      <c r="O758" s="110"/>
      <c r="P758" s="110"/>
    </row>
    <row r="759" spans="1:16" x14ac:dyDescent="0.25">
      <c r="A759" s="49">
        <f>ROW()/3-1</f>
        <v>252</v>
      </c>
      <c r="B759" s="113"/>
      <c r="C759" s="16" t="str">
        <f ca="1">IF($B757="","",IF(Zdroj!$AS$9="ano",IF(OFFSET(Zdroj!M$16,'k rozhodnutí'!$A756,0)="","","Anonymizováno"),IF(OFFSET(Zdroj!M$16,'k rozhodnutí'!$A756,0)="","",OFFSET(Zdroj!M$16,'k rozhodnutí'!$A756,0))))</f>
        <v/>
      </c>
      <c r="D759" s="3" t="str">
        <f ca="1">IF($B757="","",CONCATENATE("Dotace bude použita na:","
",OFFSET(Zdroj!P$16,'k rozhodnutí'!$A756,0)))</f>
        <v/>
      </c>
      <c r="E759" s="115"/>
      <c r="F759" s="19" t="str">
        <f ca="1">IF($B757="","",OFFSET(Zdroj!V$16,'k rozhodnutí'!$A756,0))</f>
        <v/>
      </c>
      <c r="G759" s="23" t="str">
        <f ca="1">IF($B757="","",OFFSET(Zdroj!CC$16,'k rozhodnutí'!$A756,0))</f>
        <v/>
      </c>
      <c r="H759" s="116"/>
      <c r="I759" s="117"/>
      <c r="J759" s="110"/>
      <c r="K759" s="110"/>
      <c r="L759" s="110"/>
      <c r="M759" s="110"/>
      <c r="N759" s="110"/>
      <c r="O759" s="110"/>
      <c r="P759" s="110"/>
    </row>
    <row r="760" spans="1:16" ht="15.75" x14ac:dyDescent="0.25">
      <c r="A760" s="49"/>
      <c r="B760" s="60" t="str">
        <f ca="1">IF(OFFSET(Zdroj!$B$16,A759,0)&gt;0,A762,"")</f>
        <v/>
      </c>
      <c r="C760" s="2" t="str">
        <f ca="1">IF($B760="","",IF(Zdroj!$AS$9="ano",CONCATENATE(OFFSET(Zdroj!C$16,'k rozhodnutí'!$A759,0),"
","Anonymizováno","
",OFFSET(Zdroj!E$16,'k rozhodnutí'!$A759,0),"
",OFFSET(Zdroj!F$16,'k rozhodnutí'!$A759,0)),CONCATENATE(OFFSET(Zdroj!C$16,'k rozhodnutí'!$A759,0),"
",OFFSET(Zdroj!D$16,'k rozhodnutí'!$A759,0),"
",OFFSET(Zdroj!E$16,'k rozhodnutí'!$A759,0),"
",OFFSET(Zdroj!F$16,'k rozhodnutí'!$A759,0))))</f>
        <v/>
      </c>
      <c r="D760" s="11" t="str">
        <f ca="1">IF($B760="","",OFFSET(Zdroj!N$16,'k rozhodnutí'!$A759,0))</f>
        <v/>
      </c>
      <c r="E760" s="115" t="str">
        <f ca="1">IF($B760="","",OFFSET(Zdroj!T$16,'k rozhodnutí'!$A759,0))</f>
        <v/>
      </c>
      <c r="F760" s="19" t="str">
        <f ca="1">IF($B760="","",OFFSET(Zdroj!U$16,'k rozhodnutí'!$A759,0))</f>
        <v/>
      </c>
      <c r="G760" s="114" t="str">
        <f ca="1">IF($B760="","",OFFSET(Zdroj!W$16,'k rozhodnutí'!$A759,0))</f>
        <v/>
      </c>
      <c r="H760" s="116" t="str">
        <f ca="1">IF($B760="","",OFFSET(Zdroj!Y$16,'k rozhodnutí'!$A759,0))</f>
        <v/>
      </c>
      <c r="I760" s="117" t="str">
        <f ca="1">IF(B760="","",'k rozhodnutí detailní'!I760)</f>
        <v/>
      </c>
      <c r="J760" s="110" t="str">
        <f ca="1">IF($B760="","",OFFSET(Zdroj!Z$16,'k rozhodnutí'!$A759,0))</f>
        <v/>
      </c>
      <c r="K760" s="110" t="str">
        <f ca="1">IF($B760="","",OFFSET(Zdroj!AC$16,'k rozhodnutí'!$A759,0))</f>
        <v/>
      </c>
      <c r="L760" s="110" t="str">
        <f ca="1">IF($B760="","",OFFSET(Zdroj!AD$16,'k rozhodnutí'!$A759,0))</f>
        <v/>
      </c>
      <c r="M760" s="110" t="str">
        <f ca="1">IF($B760="","",OFFSET(Zdroj!AE$16,'k rozhodnutí'!$A759,0))</f>
        <v/>
      </c>
      <c r="N760" s="110" t="str">
        <f ca="1">IF($B760="","",OFFSET(Zdroj!AF$16,'k rozhodnutí'!$A759,0))</f>
        <v/>
      </c>
      <c r="O760" s="110" t="str">
        <f ca="1">IF($B760="","",OFFSET(Zdroj!AG$16,'k rozhodnutí'!$A759,0))</f>
        <v/>
      </c>
      <c r="P760" s="110" t="str">
        <f ca="1">IF($B760="","",OFFSET(Zdroj!AH$16,'k rozhodnutí'!$A759,0))</f>
        <v/>
      </c>
    </row>
    <row r="761" spans="1:16" x14ac:dyDescent="0.25">
      <c r="A761" s="49"/>
      <c r="B761" s="113" t="str">
        <f ca="1">IF(OFFSET(Zdroj!$B$16,A759,0)&gt;0,OFFSET(Zdroj!$B$16,A759,0)+0,"")</f>
        <v/>
      </c>
      <c r="C761" s="2" t="str">
        <f ca="1">IF($B760="","",IF(Zdroj!$AS$9="ano",CONCATENATE("Okres:","
",OFFSET(Zdroj!CH$16,'k rozhodnutí'!$A759,0),"
","Právní forma","
",OFFSET(Zdroj!H$16,'k rozhodnutí'!$A759,0),"
",IF(OFFSET(Zdroj!I$16,'k rozhodnutí'!$A759,0)="","","IČO: "),OFFSET(Zdroj!I$16,'k rozhodnutí'!$A759,0),"
","B.Ú. ",IF(OFFSET(Zdroj!J$16,'k rozhodnutí'!$A759,0)="","","Anonymizováno")),CONCATENATE("Okres:","
",OFFSET(Zdroj!CH$16,'k rozhodnutí'!$A759,0),"
","Právní forma","
",OFFSET(Zdroj!H$16,'k rozhodnutí'!$A759,0),"
",IF(OFFSET(Zdroj!I$16,'k rozhodnutí'!$A759,0)="","","IČO: "),OFFSET(Zdroj!I$16,'k rozhodnutí'!$A759,0),"
","B.Ú. ",OFFSET(Zdroj!J$16,'k rozhodnutí'!$A759,0))))</f>
        <v/>
      </c>
      <c r="D761" s="3" t="str">
        <f ca="1">IF($B760="","",OFFSET(Zdroj!O$16,'k rozhodnutí'!$A759,0))</f>
        <v/>
      </c>
      <c r="E761" s="115"/>
      <c r="F761" s="18"/>
      <c r="G761" s="114"/>
      <c r="H761" s="116"/>
      <c r="I761" s="117"/>
      <c r="J761" s="110"/>
      <c r="K761" s="110"/>
      <c r="L761" s="110"/>
      <c r="M761" s="110"/>
      <c r="N761" s="110"/>
      <c r="O761" s="110"/>
      <c r="P761" s="110"/>
    </row>
    <row r="762" spans="1:16" x14ac:dyDescent="0.25">
      <c r="A762" s="49">
        <f>ROW()/3-1</f>
        <v>253</v>
      </c>
      <c r="B762" s="113"/>
      <c r="C762" s="16" t="str">
        <f ca="1">IF($B760="","",IF(Zdroj!$AS$9="ano",IF(OFFSET(Zdroj!M$16,'k rozhodnutí'!$A759,0)="","","Anonymizováno"),IF(OFFSET(Zdroj!M$16,'k rozhodnutí'!$A759,0)="","",OFFSET(Zdroj!M$16,'k rozhodnutí'!$A759,0))))</f>
        <v/>
      </c>
      <c r="D762" s="3" t="str">
        <f ca="1">IF($B760="","",CONCATENATE("Dotace bude použita na:","
",OFFSET(Zdroj!P$16,'k rozhodnutí'!$A759,0)))</f>
        <v/>
      </c>
      <c r="E762" s="115"/>
      <c r="F762" s="19" t="str">
        <f ca="1">IF($B760="","",OFFSET(Zdroj!V$16,'k rozhodnutí'!$A759,0))</f>
        <v/>
      </c>
      <c r="G762" s="23" t="str">
        <f ca="1">IF($B760="","",OFFSET(Zdroj!CC$16,'k rozhodnutí'!$A759,0))</f>
        <v/>
      </c>
      <c r="H762" s="116"/>
      <c r="I762" s="117"/>
      <c r="J762" s="110"/>
      <c r="K762" s="110"/>
      <c r="L762" s="110"/>
      <c r="M762" s="110"/>
      <c r="N762" s="110"/>
      <c r="O762" s="110"/>
      <c r="P762" s="110"/>
    </row>
    <row r="763" spans="1:16" ht="15.75" x14ac:dyDescent="0.25">
      <c r="A763" s="49"/>
      <c r="B763" s="60" t="str">
        <f ca="1">IF(OFFSET(Zdroj!$B$16,A762,0)&gt;0,A765,"")</f>
        <v/>
      </c>
      <c r="C763" s="2" t="str">
        <f ca="1">IF($B763="","",IF(Zdroj!$AS$9="ano",CONCATENATE(OFFSET(Zdroj!C$16,'k rozhodnutí'!$A762,0),"
","Anonymizováno","
",OFFSET(Zdroj!E$16,'k rozhodnutí'!$A762,0),"
",OFFSET(Zdroj!F$16,'k rozhodnutí'!$A762,0)),CONCATENATE(OFFSET(Zdroj!C$16,'k rozhodnutí'!$A762,0),"
",OFFSET(Zdroj!D$16,'k rozhodnutí'!$A762,0),"
",OFFSET(Zdroj!E$16,'k rozhodnutí'!$A762,0),"
",OFFSET(Zdroj!F$16,'k rozhodnutí'!$A762,0))))</f>
        <v/>
      </c>
      <c r="D763" s="11" t="str">
        <f ca="1">IF($B763="","",OFFSET(Zdroj!N$16,'k rozhodnutí'!$A762,0))</f>
        <v/>
      </c>
      <c r="E763" s="115" t="str">
        <f ca="1">IF($B763="","",OFFSET(Zdroj!T$16,'k rozhodnutí'!$A762,0))</f>
        <v/>
      </c>
      <c r="F763" s="19" t="str">
        <f ca="1">IF($B763="","",OFFSET(Zdroj!U$16,'k rozhodnutí'!$A762,0))</f>
        <v/>
      </c>
      <c r="G763" s="114" t="str">
        <f ca="1">IF($B763="","",OFFSET(Zdroj!W$16,'k rozhodnutí'!$A762,0))</f>
        <v/>
      </c>
      <c r="H763" s="116" t="str">
        <f ca="1">IF($B763="","",OFFSET(Zdroj!Y$16,'k rozhodnutí'!$A762,0))</f>
        <v/>
      </c>
      <c r="I763" s="117" t="str">
        <f ca="1">IF(B763="","",'k rozhodnutí detailní'!I763)</f>
        <v/>
      </c>
      <c r="J763" s="110" t="str">
        <f ca="1">IF($B763="","",OFFSET(Zdroj!Z$16,'k rozhodnutí'!$A762,0))</f>
        <v/>
      </c>
      <c r="K763" s="110" t="str">
        <f ca="1">IF($B763="","",OFFSET(Zdroj!AC$16,'k rozhodnutí'!$A762,0))</f>
        <v/>
      </c>
      <c r="L763" s="110" t="str">
        <f ca="1">IF($B763="","",OFFSET(Zdroj!AD$16,'k rozhodnutí'!$A762,0))</f>
        <v/>
      </c>
      <c r="M763" s="110" t="str">
        <f ca="1">IF($B763="","",OFFSET(Zdroj!AE$16,'k rozhodnutí'!$A762,0))</f>
        <v/>
      </c>
      <c r="N763" s="110" t="str">
        <f ca="1">IF($B763="","",OFFSET(Zdroj!AF$16,'k rozhodnutí'!$A762,0))</f>
        <v/>
      </c>
      <c r="O763" s="110" t="str">
        <f ca="1">IF($B763="","",OFFSET(Zdroj!AG$16,'k rozhodnutí'!$A762,0))</f>
        <v/>
      </c>
      <c r="P763" s="110" t="str">
        <f ca="1">IF($B763="","",OFFSET(Zdroj!AH$16,'k rozhodnutí'!$A762,0))</f>
        <v/>
      </c>
    </row>
    <row r="764" spans="1:16" x14ac:dyDescent="0.25">
      <c r="A764" s="49"/>
      <c r="B764" s="113" t="str">
        <f ca="1">IF(OFFSET(Zdroj!$B$16,A762,0)&gt;0,OFFSET(Zdroj!$B$16,A762,0)+0,"")</f>
        <v/>
      </c>
      <c r="C764" s="2" t="str">
        <f ca="1">IF($B763="","",IF(Zdroj!$AS$9="ano",CONCATENATE("Okres:","
",OFFSET(Zdroj!CH$16,'k rozhodnutí'!$A762,0),"
","Právní forma","
",OFFSET(Zdroj!H$16,'k rozhodnutí'!$A762,0),"
",IF(OFFSET(Zdroj!I$16,'k rozhodnutí'!$A762,0)="","","IČO: "),OFFSET(Zdroj!I$16,'k rozhodnutí'!$A762,0),"
","B.Ú. ",IF(OFFSET(Zdroj!J$16,'k rozhodnutí'!$A762,0)="","","Anonymizováno")),CONCATENATE("Okres:","
",OFFSET(Zdroj!CH$16,'k rozhodnutí'!$A762,0),"
","Právní forma","
",OFFSET(Zdroj!H$16,'k rozhodnutí'!$A762,0),"
",IF(OFFSET(Zdroj!I$16,'k rozhodnutí'!$A762,0)="","","IČO: "),OFFSET(Zdroj!I$16,'k rozhodnutí'!$A762,0),"
","B.Ú. ",OFFSET(Zdroj!J$16,'k rozhodnutí'!$A762,0))))</f>
        <v/>
      </c>
      <c r="D764" s="3" t="str">
        <f ca="1">IF($B763="","",OFFSET(Zdroj!O$16,'k rozhodnutí'!$A762,0))</f>
        <v/>
      </c>
      <c r="E764" s="115"/>
      <c r="F764" s="18"/>
      <c r="G764" s="114"/>
      <c r="H764" s="116"/>
      <c r="I764" s="117"/>
      <c r="J764" s="110"/>
      <c r="K764" s="110"/>
      <c r="L764" s="110"/>
      <c r="M764" s="110"/>
      <c r="N764" s="110"/>
      <c r="O764" s="110"/>
      <c r="P764" s="110"/>
    </row>
    <row r="765" spans="1:16" x14ac:dyDescent="0.25">
      <c r="A765" s="49">
        <f>ROW()/3-1</f>
        <v>254</v>
      </c>
      <c r="B765" s="113"/>
      <c r="C765" s="16" t="str">
        <f ca="1">IF($B763="","",IF(Zdroj!$AS$9="ano",IF(OFFSET(Zdroj!M$16,'k rozhodnutí'!$A762,0)="","","Anonymizováno"),IF(OFFSET(Zdroj!M$16,'k rozhodnutí'!$A762,0)="","",OFFSET(Zdroj!M$16,'k rozhodnutí'!$A762,0))))</f>
        <v/>
      </c>
      <c r="D765" s="3" t="str">
        <f ca="1">IF($B763="","",CONCATENATE("Dotace bude použita na:","
",OFFSET(Zdroj!P$16,'k rozhodnutí'!$A762,0)))</f>
        <v/>
      </c>
      <c r="E765" s="115"/>
      <c r="F765" s="19" t="str">
        <f ca="1">IF($B763="","",OFFSET(Zdroj!V$16,'k rozhodnutí'!$A762,0))</f>
        <v/>
      </c>
      <c r="G765" s="23" t="str">
        <f ca="1">IF($B763="","",OFFSET(Zdroj!CC$16,'k rozhodnutí'!$A762,0))</f>
        <v/>
      </c>
      <c r="H765" s="116"/>
      <c r="I765" s="117"/>
      <c r="J765" s="110"/>
      <c r="K765" s="110"/>
      <c r="L765" s="110"/>
      <c r="M765" s="110"/>
      <c r="N765" s="110"/>
      <c r="O765" s="110"/>
      <c r="P765" s="110"/>
    </row>
    <row r="766" spans="1:16" ht="15.75" x14ac:dyDescent="0.25">
      <c r="A766" s="49"/>
      <c r="B766" s="60" t="str">
        <f ca="1">IF(OFFSET(Zdroj!$B$16,A765,0)&gt;0,A768,"")</f>
        <v/>
      </c>
      <c r="C766" s="2" t="str">
        <f ca="1">IF($B766="","",IF(Zdroj!$AS$9="ano",CONCATENATE(OFFSET(Zdroj!C$16,'k rozhodnutí'!$A765,0),"
","Anonymizováno","
",OFFSET(Zdroj!E$16,'k rozhodnutí'!$A765,0),"
",OFFSET(Zdroj!F$16,'k rozhodnutí'!$A765,0)),CONCATENATE(OFFSET(Zdroj!C$16,'k rozhodnutí'!$A765,0),"
",OFFSET(Zdroj!D$16,'k rozhodnutí'!$A765,0),"
",OFFSET(Zdroj!E$16,'k rozhodnutí'!$A765,0),"
",OFFSET(Zdroj!F$16,'k rozhodnutí'!$A765,0))))</f>
        <v/>
      </c>
      <c r="D766" s="11" t="str">
        <f ca="1">IF($B766="","",OFFSET(Zdroj!N$16,'k rozhodnutí'!$A765,0))</f>
        <v/>
      </c>
      <c r="E766" s="115" t="str">
        <f ca="1">IF($B766="","",OFFSET(Zdroj!T$16,'k rozhodnutí'!$A765,0))</f>
        <v/>
      </c>
      <c r="F766" s="19" t="str">
        <f ca="1">IF($B766="","",OFFSET(Zdroj!U$16,'k rozhodnutí'!$A765,0))</f>
        <v/>
      </c>
      <c r="G766" s="114" t="str">
        <f ca="1">IF($B766="","",OFFSET(Zdroj!W$16,'k rozhodnutí'!$A765,0))</f>
        <v/>
      </c>
      <c r="H766" s="116" t="str">
        <f ca="1">IF($B766="","",OFFSET(Zdroj!Y$16,'k rozhodnutí'!$A765,0))</f>
        <v/>
      </c>
      <c r="I766" s="117" t="str">
        <f ca="1">IF(B766="","",'k rozhodnutí detailní'!I766)</f>
        <v/>
      </c>
      <c r="J766" s="110" t="str">
        <f ca="1">IF($B766="","",OFFSET(Zdroj!Z$16,'k rozhodnutí'!$A765,0))</f>
        <v/>
      </c>
      <c r="K766" s="110" t="str">
        <f ca="1">IF($B766="","",OFFSET(Zdroj!AC$16,'k rozhodnutí'!$A765,0))</f>
        <v/>
      </c>
      <c r="L766" s="110" t="str">
        <f ca="1">IF($B766="","",OFFSET(Zdroj!AD$16,'k rozhodnutí'!$A765,0))</f>
        <v/>
      </c>
      <c r="M766" s="110" t="str">
        <f ca="1">IF($B766="","",OFFSET(Zdroj!AE$16,'k rozhodnutí'!$A765,0))</f>
        <v/>
      </c>
      <c r="N766" s="110" t="str">
        <f ca="1">IF($B766="","",OFFSET(Zdroj!AF$16,'k rozhodnutí'!$A765,0))</f>
        <v/>
      </c>
      <c r="O766" s="110" t="str">
        <f ca="1">IF($B766="","",OFFSET(Zdroj!AG$16,'k rozhodnutí'!$A765,0))</f>
        <v/>
      </c>
      <c r="P766" s="110" t="str">
        <f ca="1">IF($B766="","",OFFSET(Zdroj!AH$16,'k rozhodnutí'!$A765,0))</f>
        <v/>
      </c>
    </row>
    <row r="767" spans="1:16" x14ac:dyDescent="0.25">
      <c r="A767" s="49"/>
      <c r="B767" s="113" t="str">
        <f ca="1">IF(OFFSET(Zdroj!$B$16,A765,0)&gt;0,OFFSET(Zdroj!$B$16,A765,0)+0,"")</f>
        <v/>
      </c>
      <c r="C767" s="2" t="str">
        <f ca="1">IF($B766="","",IF(Zdroj!$AS$9="ano",CONCATENATE("Okres:","
",OFFSET(Zdroj!CH$16,'k rozhodnutí'!$A765,0),"
","Právní forma","
",OFFSET(Zdroj!H$16,'k rozhodnutí'!$A765,0),"
",IF(OFFSET(Zdroj!I$16,'k rozhodnutí'!$A765,0)="","","IČO: "),OFFSET(Zdroj!I$16,'k rozhodnutí'!$A765,0),"
","B.Ú. ",IF(OFFSET(Zdroj!J$16,'k rozhodnutí'!$A765,0)="","","Anonymizováno")),CONCATENATE("Okres:","
",OFFSET(Zdroj!CH$16,'k rozhodnutí'!$A765,0),"
","Právní forma","
",OFFSET(Zdroj!H$16,'k rozhodnutí'!$A765,0),"
",IF(OFFSET(Zdroj!I$16,'k rozhodnutí'!$A765,0)="","","IČO: "),OFFSET(Zdroj!I$16,'k rozhodnutí'!$A765,0),"
","B.Ú. ",OFFSET(Zdroj!J$16,'k rozhodnutí'!$A765,0))))</f>
        <v/>
      </c>
      <c r="D767" s="3" t="str">
        <f ca="1">IF($B766="","",OFFSET(Zdroj!O$16,'k rozhodnutí'!$A765,0))</f>
        <v/>
      </c>
      <c r="E767" s="115"/>
      <c r="F767" s="18"/>
      <c r="G767" s="114"/>
      <c r="H767" s="116"/>
      <c r="I767" s="117"/>
      <c r="J767" s="110"/>
      <c r="K767" s="110"/>
      <c r="L767" s="110"/>
      <c r="M767" s="110"/>
      <c r="N767" s="110"/>
      <c r="O767" s="110"/>
      <c r="P767" s="110"/>
    </row>
    <row r="768" spans="1:16" x14ac:dyDescent="0.25">
      <c r="A768" s="49">
        <f>ROW()/3-1</f>
        <v>255</v>
      </c>
      <c r="B768" s="113"/>
      <c r="C768" s="16" t="str">
        <f ca="1">IF($B766="","",IF(Zdroj!$AS$9="ano",IF(OFFSET(Zdroj!M$16,'k rozhodnutí'!$A765,0)="","","Anonymizováno"),IF(OFFSET(Zdroj!M$16,'k rozhodnutí'!$A765,0)="","",OFFSET(Zdroj!M$16,'k rozhodnutí'!$A765,0))))</f>
        <v/>
      </c>
      <c r="D768" s="3" t="str">
        <f ca="1">IF($B766="","",CONCATENATE("Dotace bude použita na:","
",OFFSET(Zdroj!P$16,'k rozhodnutí'!$A765,0)))</f>
        <v/>
      </c>
      <c r="E768" s="115"/>
      <c r="F768" s="19" t="str">
        <f ca="1">IF($B766="","",OFFSET(Zdroj!V$16,'k rozhodnutí'!$A765,0))</f>
        <v/>
      </c>
      <c r="G768" s="23" t="str">
        <f ca="1">IF($B766="","",OFFSET(Zdroj!CC$16,'k rozhodnutí'!$A765,0))</f>
        <v/>
      </c>
      <c r="H768" s="116"/>
      <c r="I768" s="117"/>
      <c r="J768" s="110"/>
      <c r="K768" s="110"/>
      <c r="L768" s="110"/>
      <c r="M768" s="110"/>
      <c r="N768" s="110"/>
      <c r="O768" s="110"/>
      <c r="P768" s="110"/>
    </row>
    <row r="769" spans="1:16" ht="15.75" x14ac:dyDescent="0.25">
      <c r="A769" s="49"/>
      <c r="B769" s="60" t="str">
        <f ca="1">IF(OFFSET(Zdroj!$B$16,A768,0)&gt;0,A771,"")</f>
        <v/>
      </c>
      <c r="C769" s="2" t="str">
        <f ca="1">IF($B769="","",IF(Zdroj!$AS$9="ano",CONCATENATE(OFFSET(Zdroj!C$16,'k rozhodnutí'!$A768,0),"
","Anonymizováno","
",OFFSET(Zdroj!E$16,'k rozhodnutí'!$A768,0),"
",OFFSET(Zdroj!F$16,'k rozhodnutí'!$A768,0)),CONCATENATE(OFFSET(Zdroj!C$16,'k rozhodnutí'!$A768,0),"
",OFFSET(Zdroj!D$16,'k rozhodnutí'!$A768,0),"
",OFFSET(Zdroj!E$16,'k rozhodnutí'!$A768,0),"
",OFFSET(Zdroj!F$16,'k rozhodnutí'!$A768,0))))</f>
        <v/>
      </c>
      <c r="D769" s="11" t="str">
        <f ca="1">IF($B769="","",OFFSET(Zdroj!N$16,'k rozhodnutí'!$A768,0))</f>
        <v/>
      </c>
      <c r="E769" s="115" t="str">
        <f ca="1">IF($B769="","",OFFSET(Zdroj!T$16,'k rozhodnutí'!$A768,0))</f>
        <v/>
      </c>
      <c r="F769" s="19" t="str">
        <f ca="1">IF($B769="","",OFFSET(Zdroj!U$16,'k rozhodnutí'!$A768,0))</f>
        <v/>
      </c>
      <c r="G769" s="114" t="str">
        <f ca="1">IF($B769="","",OFFSET(Zdroj!W$16,'k rozhodnutí'!$A768,0))</f>
        <v/>
      </c>
      <c r="H769" s="116" t="str">
        <f ca="1">IF($B769="","",OFFSET(Zdroj!Y$16,'k rozhodnutí'!$A768,0))</f>
        <v/>
      </c>
      <c r="I769" s="117" t="str">
        <f ca="1">IF(B769="","",'k rozhodnutí detailní'!I769)</f>
        <v/>
      </c>
      <c r="J769" s="110" t="str">
        <f ca="1">IF($B769="","",OFFSET(Zdroj!Z$16,'k rozhodnutí'!$A768,0))</f>
        <v/>
      </c>
      <c r="K769" s="110" t="str">
        <f ca="1">IF($B769="","",OFFSET(Zdroj!AC$16,'k rozhodnutí'!$A768,0))</f>
        <v/>
      </c>
      <c r="L769" s="110" t="str">
        <f ca="1">IF($B769="","",OFFSET(Zdroj!AD$16,'k rozhodnutí'!$A768,0))</f>
        <v/>
      </c>
      <c r="M769" s="110" t="str">
        <f ca="1">IF($B769="","",OFFSET(Zdroj!AE$16,'k rozhodnutí'!$A768,0))</f>
        <v/>
      </c>
      <c r="N769" s="110" t="str">
        <f ca="1">IF($B769="","",OFFSET(Zdroj!AF$16,'k rozhodnutí'!$A768,0))</f>
        <v/>
      </c>
      <c r="O769" s="110" t="str">
        <f ca="1">IF($B769="","",OFFSET(Zdroj!AG$16,'k rozhodnutí'!$A768,0))</f>
        <v/>
      </c>
      <c r="P769" s="110" t="str">
        <f ca="1">IF($B769="","",OFFSET(Zdroj!AH$16,'k rozhodnutí'!$A768,0))</f>
        <v/>
      </c>
    </row>
    <row r="770" spans="1:16" x14ac:dyDescent="0.25">
      <c r="A770" s="49"/>
      <c r="B770" s="113" t="str">
        <f ca="1">IF(OFFSET(Zdroj!$B$16,A768,0)&gt;0,OFFSET(Zdroj!$B$16,A768,0)+0,"")</f>
        <v/>
      </c>
      <c r="C770" s="2" t="str">
        <f ca="1">IF($B769="","",IF(Zdroj!$AS$9="ano",CONCATENATE("Okres:","
",OFFSET(Zdroj!CH$16,'k rozhodnutí'!$A768,0),"
","Právní forma","
",OFFSET(Zdroj!H$16,'k rozhodnutí'!$A768,0),"
",IF(OFFSET(Zdroj!I$16,'k rozhodnutí'!$A768,0)="","","IČO: "),OFFSET(Zdroj!I$16,'k rozhodnutí'!$A768,0),"
","B.Ú. ",IF(OFFSET(Zdroj!J$16,'k rozhodnutí'!$A768,0)="","","Anonymizováno")),CONCATENATE("Okres:","
",OFFSET(Zdroj!CH$16,'k rozhodnutí'!$A768,0),"
","Právní forma","
",OFFSET(Zdroj!H$16,'k rozhodnutí'!$A768,0),"
",IF(OFFSET(Zdroj!I$16,'k rozhodnutí'!$A768,0)="","","IČO: "),OFFSET(Zdroj!I$16,'k rozhodnutí'!$A768,0),"
","B.Ú. ",OFFSET(Zdroj!J$16,'k rozhodnutí'!$A768,0))))</f>
        <v/>
      </c>
      <c r="D770" s="3" t="str">
        <f ca="1">IF($B769="","",OFFSET(Zdroj!O$16,'k rozhodnutí'!$A768,0))</f>
        <v/>
      </c>
      <c r="E770" s="115"/>
      <c r="F770" s="18"/>
      <c r="G770" s="114"/>
      <c r="H770" s="116"/>
      <c r="I770" s="117"/>
      <c r="J770" s="110"/>
      <c r="K770" s="110"/>
      <c r="L770" s="110"/>
      <c r="M770" s="110"/>
      <c r="N770" s="110"/>
      <c r="O770" s="110"/>
      <c r="P770" s="110"/>
    </row>
    <row r="771" spans="1:16" x14ac:dyDescent="0.25">
      <c r="A771" s="49">
        <f>ROW()/3-1</f>
        <v>256</v>
      </c>
      <c r="B771" s="113"/>
      <c r="C771" s="16" t="str">
        <f ca="1">IF($B769="","",IF(Zdroj!$AS$9="ano",IF(OFFSET(Zdroj!M$16,'k rozhodnutí'!$A768,0)="","","Anonymizováno"),IF(OFFSET(Zdroj!M$16,'k rozhodnutí'!$A768,0)="","",OFFSET(Zdroj!M$16,'k rozhodnutí'!$A768,0))))</f>
        <v/>
      </c>
      <c r="D771" s="3" t="str">
        <f ca="1">IF($B769="","",CONCATENATE("Dotace bude použita na:","
",OFFSET(Zdroj!P$16,'k rozhodnutí'!$A768,0)))</f>
        <v/>
      </c>
      <c r="E771" s="115"/>
      <c r="F771" s="19" t="str">
        <f ca="1">IF($B769="","",OFFSET(Zdroj!V$16,'k rozhodnutí'!$A768,0))</f>
        <v/>
      </c>
      <c r="G771" s="23" t="str">
        <f ca="1">IF($B769="","",OFFSET(Zdroj!CC$16,'k rozhodnutí'!$A768,0))</f>
        <v/>
      </c>
      <c r="H771" s="116"/>
      <c r="I771" s="117"/>
      <c r="J771" s="110"/>
      <c r="K771" s="110"/>
      <c r="L771" s="110"/>
      <c r="M771" s="110"/>
      <c r="N771" s="110"/>
      <c r="O771" s="110"/>
      <c r="P771" s="110"/>
    </row>
    <row r="772" spans="1:16" ht="15.75" x14ac:dyDescent="0.25">
      <c r="A772" s="49"/>
      <c r="B772" s="60" t="str">
        <f ca="1">IF(OFFSET(Zdroj!$B$16,A771,0)&gt;0,A774,"")</f>
        <v/>
      </c>
      <c r="C772" s="2" t="str">
        <f ca="1">IF($B772="","",IF(Zdroj!$AS$9="ano",CONCATENATE(OFFSET(Zdroj!C$16,'k rozhodnutí'!$A771,0),"
","Anonymizováno","
",OFFSET(Zdroj!E$16,'k rozhodnutí'!$A771,0),"
",OFFSET(Zdroj!F$16,'k rozhodnutí'!$A771,0)),CONCATENATE(OFFSET(Zdroj!C$16,'k rozhodnutí'!$A771,0),"
",OFFSET(Zdroj!D$16,'k rozhodnutí'!$A771,0),"
",OFFSET(Zdroj!E$16,'k rozhodnutí'!$A771,0),"
",OFFSET(Zdroj!F$16,'k rozhodnutí'!$A771,0))))</f>
        <v/>
      </c>
      <c r="D772" s="11" t="str">
        <f ca="1">IF($B772="","",OFFSET(Zdroj!N$16,'k rozhodnutí'!$A771,0))</f>
        <v/>
      </c>
      <c r="E772" s="115" t="str">
        <f ca="1">IF($B772="","",OFFSET(Zdroj!T$16,'k rozhodnutí'!$A771,0))</f>
        <v/>
      </c>
      <c r="F772" s="19" t="str">
        <f ca="1">IF($B772="","",OFFSET(Zdroj!U$16,'k rozhodnutí'!$A771,0))</f>
        <v/>
      </c>
      <c r="G772" s="114" t="str">
        <f ca="1">IF($B772="","",OFFSET(Zdroj!W$16,'k rozhodnutí'!$A771,0))</f>
        <v/>
      </c>
      <c r="H772" s="116" t="str">
        <f ca="1">IF($B772="","",OFFSET(Zdroj!Y$16,'k rozhodnutí'!$A771,0))</f>
        <v/>
      </c>
      <c r="I772" s="117" t="str">
        <f ca="1">IF(B772="","",'k rozhodnutí detailní'!I772)</f>
        <v/>
      </c>
      <c r="J772" s="110" t="str">
        <f ca="1">IF($B772="","",OFFSET(Zdroj!Z$16,'k rozhodnutí'!$A771,0))</f>
        <v/>
      </c>
      <c r="K772" s="110" t="str">
        <f ca="1">IF($B772="","",OFFSET(Zdroj!AC$16,'k rozhodnutí'!$A771,0))</f>
        <v/>
      </c>
      <c r="L772" s="110" t="str">
        <f ca="1">IF($B772="","",OFFSET(Zdroj!AD$16,'k rozhodnutí'!$A771,0))</f>
        <v/>
      </c>
      <c r="M772" s="110" t="str">
        <f ca="1">IF($B772="","",OFFSET(Zdroj!AE$16,'k rozhodnutí'!$A771,0))</f>
        <v/>
      </c>
      <c r="N772" s="110" t="str">
        <f ca="1">IF($B772="","",OFFSET(Zdroj!AF$16,'k rozhodnutí'!$A771,0))</f>
        <v/>
      </c>
      <c r="O772" s="110" t="str">
        <f ca="1">IF($B772="","",OFFSET(Zdroj!AG$16,'k rozhodnutí'!$A771,0))</f>
        <v/>
      </c>
      <c r="P772" s="110" t="str">
        <f ca="1">IF($B772="","",OFFSET(Zdroj!AH$16,'k rozhodnutí'!$A771,0))</f>
        <v/>
      </c>
    </row>
    <row r="773" spans="1:16" x14ac:dyDescent="0.25">
      <c r="A773" s="49"/>
      <c r="B773" s="113" t="str">
        <f ca="1">IF(OFFSET(Zdroj!$B$16,A771,0)&gt;0,OFFSET(Zdroj!$B$16,A771,0)+0,"")</f>
        <v/>
      </c>
      <c r="C773" s="2" t="str">
        <f ca="1">IF($B772="","",IF(Zdroj!$AS$9="ano",CONCATENATE("Okres:","
",OFFSET(Zdroj!CH$16,'k rozhodnutí'!$A771,0),"
","Právní forma","
",OFFSET(Zdroj!H$16,'k rozhodnutí'!$A771,0),"
",IF(OFFSET(Zdroj!I$16,'k rozhodnutí'!$A771,0)="","","IČO: "),OFFSET(Zdroj!I$16,'k rozhodnutí'!$A771,0),"
","B.Ú. ",IF(OFFSET(Zdroj!J$16,'k rozhodnutí'!$A771,0)="","","Anonymizováno")),CONCATENATE("Okres:","
",OFFSET(Zdroj!CH$16,'k rozhodnutí'!$A771,0),"
","Právní forma","
",OFFSET(Zdroj!H$16,'k rozhodnutí'!$A771,0),"
",IF(OFFSET(Zdroj!I$16,'k rozhodnutí'!$A771,0)="","","IČO: "),OFFSET(Zdroj!I$16,'k rozhodnutí'!$A771,0),"
","B.Ú. ",OFFSET(Zdroj!J$16,'k rozhodnutí'!$A771,0))))</f>
        <v/>
      </c>
      <c r="D773" s="3" t="str">
        <f ca="1">IF($B772="","",OFFSET(Zdroj!O$16,'k rozhodnutí'!$A771,0))</f>
        <v/>
      </c>
      <c r="E773" s="115"/>
      <c r="F773" s="18"/>
      <c r="G773" s="114"/>
      <c r="H773" s="116"/>
      <c r="I773" s="117"/>
      <c r="J773" s="110"/>
      <c r="K773" s="110"/>
      <c r="L773" s="110"/>
      <c r="M773" s="110"/>
      <c r="N773" s="110"/>
      <c r="O773" s="110"/>
      <c r="P773" s="110"/>
    </row>
    <row r="774" spans="1:16" x14ac:dyDescent="0.25">
      <c r="A774" s="49">
        <f>ROW()/3-1</f>
        <v>257</v>
      </c>
      <c r="B774" s="113"/>
      <c r="C774" s="16" t="str">
        <f ca="1">IF($B772="","",IF(Zdroj!$AS$9="ano",IF(OFFSET(Zdroj!M$16,'k rozhodnutí'!$A771,0)="","","Anonymizováno"),IF(OFFSET(Zdroj!M$16,'k rozhodnutí'!$A771,0)="","",OFFSET(Zdroj!M$16,'k rozhodnutí'!$A771,0))))</f>
        <v/>
      </c>
      <c r="D774" s="3" t="str">
        <f ca="1">IF($B772="","",CONCATENATE("Dotace bude použita na:","
",OFFSET(Zdroj!P$16,'k rozhodnutí'!$A771,0)))</f>
        <v/>
      </c>
      <c r="E774" s="115"/>
      <c r="F774" s="19" t="str">
        <f ca="1">IF($B772="","",OFFSET(Zdroj!V$16,'k rozhodnutí'!$A771,0))</f>
        <v/>
      </c>
      <c r="G774" s="23" t="str">
        <f ca="1">IF($B772="","",OFFSET(Zdroj!CC$16,'k rozhodnutí'!$A771,0))</f>
        <v/>
      </c>
      <c r="H774" s="116"/>
      <c r="I774" s="117"/>
      <c r="J774" s="110"/>
      <c r="K774" s="110"/>
      <c r="L774" s="110"/>
      <c r="M774" s="110"/>
      <c r="N774" s="110"/>
      <c r="O774" s="110"/>
      <c r="P774" s="110"/>
    </row>
    <row r="775" spans="1:16" ht="15.75" x14ac:dyDescent="0.25">
      <c r="A775" s="49"/>
      <c r="B775" s="60" t="str">
        <f ca="1">IF(OFFSET(Zdroj!$B$16,A774,0)&gt;0,A777,"")</f>
        <v/>
      </c>
      <c r="C775" s="2" t="str">
        <f ca="1">IF($B775="","",IF(Zdroj!$AS$9="ano",CONCATENATE(OFFSET(Zdroj!C$16,'k rozhodnutí'!$A774,0),"
","Anonymizováno","
",OFFSET(Zdroj!E$16,'k rozhodnutí'!$A774,0),"
",OFFSET(Zdroj!F$16,'k rozhodnutí'!$A774,0)),CONCATENATE(OFFSET(Zdroj!C$16,'k rozhodnutí'!$A774,0),"
",OFFSET(Zdroj!D$16,'k rozhodnutí'!$A774,0),"
",OFFSET(Zdroj!E$16,'k rozhodnutí'!$A774,0),"
",OFFSET(Zdroj!F$16,'k rozhodnutí'!$A774,0))))</f>
        <v/>
      </c>
      <c r="D775" s="11" t="str">
        <f ca="1">IF($B775="","",OFFSET(Zdroj!N$16,'k rozhodnutí'!$A774,0))</f>
        <v/>
      </c>
      <c r="E775" s="115" t="str">
        <f ca="1">IF($B775="","",OFFSET(Zdroj!T$16,'k rozhodnutí'!$A774,0))</f>
        <v/>
      </c>
      <c r="F775" s="19" t="str">
        <f ca="1">IF($B775="","",OFFSET(Zdroj!U$16,'k rozhodnutí'!$A774,0))</f>
        <v/>
      </c>
      <c r="G775" s="114" t="str">
        <f ca="1">IF($B775="","",OFFSET(Zdroj!W$16,'k rozhodnutí'!$A774,0))</f>
        <v/>
      </c>
      <c r="H775" s="116" t="str">
        <f ca="1">IF($B775="","",OFFSET(Zdroj!Y$16,'k rozhodnutí'!$A774,0))</f>
        <v/>
      </c>
      <c r="I775" s="117" t="str">
        <f ca="1">IF(B775="","",'k rozhodnutí detailní'!I775)</f>
        <v/>
      </c>
      <c r="J775" s="110" t="str">
        <f ca="1">IF($B775="","",OFFSET(Zdroj!Z$16,'k rozhodnutí'!$A774,0))</f>
        <v/>
      </c>
      <c r="K775" s="110" t="str">
        <f ca="1">IF($B775="","",OFFSET(Zdroj!AC$16,'k rozhodnutí'!$A774,0))</f>
        <v/>
      </c>
      <c r="L775" s="110" t="str">
        <f ca="1">IF($B775="","",OFFSET(Zdroj!AD$16,'k rozhodnutí'!$A774,0))</f>
        <v/>
      </c>
      <c r="M775" s="110" t="str">
        <f ca="1">IF($B775="","",OFFSET(Zdroj!AE$16,'k rozhodnutí'!$A774,0))</f>
        <v/>
      </c>
      <c r="N775" s="110" t="str">
        <f ca="1">IF($B775="","",OFFSET(Zdroj!AF$16,'k rozhodnutí'!$A774,0))</f>
        <v/>
      </c>
      <c r="O775" s="110" t="str">
        <f ca="1">IF($B775="","",OFFSET(Zdroj!AG$16,'k rozhodnutí'!$A774,0))</f>
        <v/>
      </c>
      <c r="P775" s="110" t="str">
        <f ca="1">IF($B775="","",OFFSET(Zdroj!AH$16,'k rozhodnutí'!$A774,0))</f>
        <v/>
      </c>
    </row>
    <row r="776" spans="1:16" x14ac:dyDescent="0.25">
      <c r="A776" s="49"/>
      <c r="B776" s="113" t="str">
        <f ca="1">IF(OFFSET(Zdroj!$B$16,A774,0)&gt;0,OFFSET(Zdroj!$B$16,A774,0)+0,"")</f>
        <v/>
      </c>
      <c r="C776" s="2" t="str">
        <f ca="1">IF($B775="","",IF(Zdroj!$AS$9="ano",CONCATENATE("Okres:","
",OFFSET(Zdroj!CH$16,'k rozhodnutí'!$A774,0),"
","Právní forma","
",OFFSET(Zdroj!H$16,'k rozhodnutí'!$A774,0),"
",IF(OFFSET(Zdroj!I$16,'k rozhodnutí'!$A774,0)="","","IČO: "),OFFSET(Zdroj!I$16,'k rozhodnutí'!$A774,0),"
","B.Ú. ",IF(OFFSET(Zdroj!J$16,'k rozhodnutí'!$A774,0)="","","Anonymizováno")),CONCATENATE("Okres:","
",OFFSET(Zdroj!CH$16,'k rozhodnutí'!$A774,0),"
","Právní forma","
",OFFSET(Zdroj!H$16,'k rozhodnutí'!$A774,0),"
",IF(OFFSET(Zdroj!I$16,'k rozhodnutí'!$A774,0)="","","IČO: "),OFFSET(Zdroj!I$16,'k rozhodnutí'!$A774,0),"
","B.Ú. ",OFFSET(Zdroj!J$16,'k rozhodnutí'!$A774,0))))</f>
        <v/>
      </c>
      <c r="D776" s="3" t="str">
        <f ca="1">IF($B775="","",OFFSET(Zdroj!O$16,'k rozhodnutí'!$A774,0))</f>
        <v/>
      </c>
      <c r="E776" s="115"/>
      <c r="F776" s="18"/>
      <c r="G776" s="114"/>
      <c r="H776" s="116"/>
      <c r="I776" s="117"/>
      <c r="J776" s="110"/>
      <c r="K776" s="110"/>
      <c r="L776" s="110"/>
      <c r="M776" s="110"/>
      <c r="N776" s="110"/>
      <c r="O776" s="110"/>
      <c r="P776" s="110"/>
    </row>
    <row r="777" spans="1:16" x14ac:dyDescent="0.25">
      <c r="A777" s="49">
        <f>ROW()/3-1</f>
        <v>258</v>
      </c>
      <c r="B777" s="113"/>
      <c r="C777" s="16" t="str">
        <f ca="1">IF($B775="","",IF(Zdroj!$AS$9="ano",IF(OFFSET(Zdroj!M$16,'k rozhodnutí'!$A774,0)="","","Anonymizováno"),IF(OFFSET(Zdroj!M$16,'k rozhodnutí'!$A774,0)="","",OFFSET(Zdroj!M$16,'k rozhodnutí'!$A774,0))))</f>
        <v/>
      </c>
      <c r="D777" s="3" t="str">
        <f ca="1">IF($B775="","",CONCATENATE("Dotace bude použita na:","
",OFFSET(Zdroj!P$16,'k rozhodnutí'!$A774,0)))</f>
        <v/>
      </c>
      <c r="E777" s="115"/>
      <c r="F777" s="19" t="str">
        <f ca="1">IF($B775="","",OFFSET(Zdroj!V$16,'k rozhodnutí'!$A774,0))</f>
        <v/>
      </c>
      <c r="G777" s="23" t="str">
        <f ca="1">IF($B775="","",OFFSET(Zdroj!CC$16,'k rozhodnutí'!$A774,0))</f>
        <v/>
      </c>
      <c r="H777" s="116"/>
      <c r="I777" s="117"/>
      <c r="J777" s="110"/>
      <c r="K777" s="110"/>
      <c r="L777" s="110"/>
      <c r="M777" s="110"/>
      <c r="N777" s="110"/>
      <c r="O777" s="110"/>
      <c r="P777" s="110"/>
    </row>
    <row r="778" spans="1:16" ht="15.75" x14ac:dyDescent="0.25">
      <c r="A778" s="49"/>
      <c r="B778" s="60" t="str">
        <f ca="1">IF(OFFSET(Zdroj!$B$16,A777,0)&gt;0,A780,"")</f>
        <v/>
      </c>
      <c r="C778" s="2" t="str">
        <f ca="1">IF($B778="","",IF(Zdroj!$AS$9="ano",CONCATENATE(OFFSET(Zdroj!C$16,'k rozhodnutí'!$A777,0),"
","Anonymizováno","
",OFFSET(Zdroj!E$16,'k rozhodnutí'!$A777,0),"
",OFFSET(Zdroj!F$16,'k rozhodnutí'!$A777,0)),CONCATENATE(OFFSET(Zdroj!C$16,'k rozhodnutí'!$A777,0),"
",OFFSET(Zdroj!D$16,'k rozhodnutí'!$A777,0),"
",OFFSET(Zdroj!E$16,'k rozhodnutí'!$A777,0),"
",OFFSET(Zdroj!F$16,'k rozhodnutí'!$A777,0))))</f>
        <v/>
      </c>
      <c r="D778" s="11" t="str">
        <f ca="1">IF($B778="","",OFFSET(Zdroj!N$16,'k rozhodnutí'!$A777,0))</f>
        <v/>
      </c>
      <c r="E778" s="115" t="str">
        <f ca="1">IF($B778="","",OFFSET(Zdroj!T$16,'k rozhodnutí'!$A777,0))</f>
        <v/>
      </c>
      <c r="F778" s="19" t="str">
        <f ca="1">IF($B778="","",OFFSET(Zdroj!U$16,'k rozhodnutí'!$A777,0))</f>
        <v/>
      </c>
      <c r="G778" s="114" t="str">
        <f ca="1">IF($B778="","",OFFSET(Zdroj!W$16,'k rozhodnutí'!$A777,0))</f>
        <v/>
      </c>
      <c r="H778" s="116" t="str">
        <f ca="1">IF($B778="","",OFFSET(Zdroj!Y$16,'k rozhodnutí'!$A777,0))</f>
        <v/>
      </c>
      <c r="I778" s="117" t="str">
        <f ca="1">IF(B778="","",'k rozhodnutí detailní'!I778)</f>
        <v/>
      </c>
      <c r="J778" s="110" t="str">
        <f ca="1">IF($B778="","",OFFSET(Zdroj!Z$16,'k rozhodnutí'!$A777,0))</f>
        <v/>
      </c>
      <c r="K778" s="110" t="str">
        <f ca="1">IF($B778="","",OFFSET(Zdroj!AC$16,'k rozhodnutí'!$A777,0))</f>
        <v/>
      </c>
      <c r="L778" s="110" t="str">
        <f ca="1">IF($B778="","",OFFSET(Zdroj!AD$16,'k rozhodnutí'!$A777,0))</f>
        <v/>
      </c>
      <c r="M778" s="110" t="str">
        <f ca="1">IF($B778="","",OFFSET(Zdroj!AE$16,'k rozhodnutí'!$A777,0))</f>
        <v/>
      </c>
      <c r="N778" s="110" t="str">
        <f ca="1">IF($B778="","",OFFSET(Zdroj!AF$16,'k rozhodnutí'!$A777,0))</f>
        <v/>
      </c>
      <c r="O778" s="110" t="str">
        <f ca="1">IF($B778="","",OFFSET(Zdroj!AG$16,'k rozhodnutí'!$A777,0))</f>
        <v/>
      </c>
      <c r="P778" s="110" t="str">
        <f ca="1">IF($B778="","",OFFSET(Zdroj!AH$16,'k rozhodnutí'!$A777,0))</f>
        <v/>
      </c>
    </row>
    <row r="779" spans="1:16" x14ac:dyDescent="0.25">
      <c r="A779" s="49"/>
      <c r="B779" s="113" t="str">
        <f ca="1">IF(OFFSET(Zdroj!$B$16,A777,0)&gt;0,OFFSET(Zdroj!$B$16,A777,0)+0,"")</f>
        <v/>
      </c>
      <c r="C779" s="2" t="str">
        <f ca="1">IF($B778="","",IF(Zdroj!$AS$9="ano",CONCATENATE("Okres:","
",OFFSET(Zdroj!CH$16,'k rozhodnutí'!$A777,0),"
","Právní forma","
",OFFSET(Zdroj!H$16,'k rozhodnutí'!$A777,0),"
",IF(OFFSET(Zdroj!I$16,'k rozhodnutí'!$A777,0)="","","IČO: "),OFFSET(Zdroj!I$16,'k rozhodnutí'!$A777,0),"
","B.Ú. ",IF(OFFSET(Zdroj!J$16,'k rozhodnutí'!$A777,0)="","","Anonymizováno")),CONCATENATE("Okres:","
",OFFSET(Zdroj!CH$16,'k rozhodnutí'!$A777,0),"
","Právní forma","
",OFFSET(Zdroj!H$16,'k rozhodnutí'!$A777,0),"
",IF(OFFSET(Zdroj!I$16,'k rozhodnutí'!$A777,0)="","","IČO: "),OFFSET(Zdroj!I$16,'k rozhodnutí'!$A777,0),"
","B.Ú. ",OFFSET(Zdroj!J$16,'k rozhodnutí'!$A777,0))))</f>
        <v/>
      </c>
      <c r="D779" s="3" t="str">
        <f ca="1">IF($B778="","",OFFSET(Zdroj!O$16,'k rozhodnutí'!$A777,0))</f>
        <v/>
      </c>
      <c r="E779" s="115"/>
      <c r="F779" s="18"/>
      <c r="G779" s="114"/>
      <c r="H779" s="116"/>
      <c r="I779" s="117"/>
      <c r="J779" s="110"/>
      <c r="K779" s="110"/>
      <c r="L779" s="110"/>
      <c r="M779" s="110"/>
      <c r="N779" s="110"/>
      <c r="O779" s="110"/>
      <c r="P779" s="110"/>
    </row>
    <row r="780" spans="1:16" x14ac:dyDescent="0.25">
      <c r="A780" s="49">
        <f>ROW()/3-1</f>
        <v>259</v>
      </c>
      <c r="B780" s="113"/>
      <c r="C780" s="16" t="str">
        <f ca="1">IF($B778="","",IF(Zdroj!$AS$9="ano",IF(OFFSET(Zdroj!M$16,'k rozhodnutí'!$A777,0)="","","Anonymizováno"),IF(OFFSET(Zdroj!M$16,'k rozhodnutí'!$A777,0)="","",OFFSET(Zdroj!M$16,'k rozhodnutí'!$A777,0))))</f>
        <v/>
      </c>
      <c r="D780" s="3" t="str">
        <f ca="1">IF($B778="","",CONCATENATE("Dotace bude použita na:","
",OFFSET(Zdroj!P$16,'k rozhodnutí'!$A777,0)))</f>
        <v/>
      </c>
      <c r="E780" s="115"/>
      <c r="F780" s="19" t="str">
        <f ca="1">IF($B778="","",OFFSET(Zdroj!V$16,'k rozhodnutí'!$A777,0))</f>
        <v/>
      </c>
      <c r="G780" s="23" t="str">
        <f ca="1">IF($B778="","",OFFSET(Zdroj!CC$16,'k rozhodnutí'!$A777,0))</f>
        <v/>
      </c>
      <c r="H780" s="116"/>
      <c r="I780" s="117"/>
      <c r="J780" s="110"/>
      <c r="K780" s="110"/>
      <c r="L780" s="110"/>
      <c r="M780" s="110"/>
      <c r="N780" s="110"/>
      <c r="O780" s="110"/>
      <c r="P780" s="110"/>
    </row>
    <row r="781" spans="1:16" ht="15.75" x14ac:dyDescent="0.25">
      <c r="A781" s="49"/>
      <c r="B781" s="60" t="str">
        <f ca="1">IF(OFFSET(Zdroj!$B$16,A780,0)&gt;0,A783,"")</f>
        <v/>
      </c>
      <c r="C781" s="2" t="str">
        <f ca="1">IF($B781="","",IF(Zdroj!$AS$9="ano",CONCATENATE(OFFSET(Zdroj!C$16,'k rozhodnutí'!$A780,0),"
","Anonymizováno","
",OFFSET(Zdroj!E$16,'k rozhodnutí'!$A780,0),"
",OFFSET(Zdroj!F$16,'k rozhodnutí'!$A780,0)),CONCATENATE(OFFSET(Zdroj!C$16,'k rozhodnutí'!$A780,0),"
",OFFSET(Zdroj!D$16,'k rozhodnutí'!$A780,0),"
",OFFSET(Zdroj!E$16,'k rozhodnutí'!$A780,0),"
",OFFSET(Zdroj!F$16,'k rozhodnutí'!$A780,0))))</f>
        <v/>
      </c>
      <c r="D781" s="11" t="str">
        <f ca="1">IF($B781="","",OFFSET(Zdroj!N$16,'k rozhodnutí'!$A780,0))</f>
        <v/>
      </c>
      <c r="E781" s="115" t="str">
        <f ca="1">IF($B781="","",OFFSET(Zdroj!T$16,'k rozhodnutí'!$A780,0))</f>
        <v/>
      </c>
      <c r="F781" s="19" t="str">
        <f ca="1">IF($B781="","",OFFSET(Zdroj!U$16,'k rozhodnutí'!$A780,0))</f>
        <v/>
      </c>
      <c r="G781" s="114" t="str">
        <f ca="1">IF($B781="","",OFFSET(Zdroj!W$16,'k rozhodnutí'!$A780,0))</f>
        <v/>
      </c>
      <c r="H781" s="116" t="str">
        <f ca="1">IF($B781="","",OFFSET(Zdroj!Y$16,'k rozhodnutí'!$A780,0))</f>
        <v/>
      </c>
      <c r="I781" s="117" t="str">
        <f ca="1">IF(B781="","",'k rozhodnutí detailní'!I781)</f>
        <v/>
      </c>
      <c r="J781" s="110" t="str">
        <f ca="1">IF($B781="","",OFFSET(Zdroj!Z$16,'k rozhodnutí'!$A780,0))</f>
        <v/>
      </c>
      <c r="K781" s="110" t="str">
        <f ca="1">IF($B781="","",OFFSET(Zdroj!AC$16,'k rozhodnutí'!$A780,0))</f>
        <v/>
      </c>
      <c r="L781" s="110" t="str">
        <f ca="1">IF($B781="","",OFFSET(Zdroj!AD$16,'k rozhodnutí'!$A780,0))</f>
        <v/>
      </c>
      <c r="M781" s="110" t="str">
        <f ca="1">IF($B781="","",OFFSET(Zdroj!AE$16,'k rozhodnutí'!$A780,0))</f>
        <v/>
      </c>
      <c r="N781" s="110" t="str">
        <f ca="1">IF($B781="","",OFFSET(Zdroj!AF$16,'k rozhodnutí'!$A780,0))</f>
        <v/>
      </c>
      <c r="O781" s="110" t="str">
        <f ca="1">IF($B781="","",OFFSET(Zdroj!AG$16,'k rozhodnutí'!$A780,0))</f>
        <v/>
      </c>
      <c r="P781" s="110" t="str">
        <f ca="1">IF($B781="","",OFFSET(Zdroj!AH$16,'k rozhodnutí'!$A780,0))</f>
        <v/>
      </c>
    </row>
    <row r="782" spans="1:16" x14ac:dyDescent="0.25">
      <c r="A782" s="49"/>
      <c r="B782" s="113" t="str">
        <f ca="1">IF(OFFSET(Zdroj!$B$16,A780,0)&gt;0,OFFSET(Zdroj!$B$16,A780,0)+0,"")</f>
        <v/>
      </c>
      <c r="C782" s="2" t="str">
        <f ca="1">IF($B781="","",IF(Zdroj!$AS$9="ano",CONCATENATE("Okres:","
",OFFSET(Zdroj!CH$16,'k rozhodnutí'!$A780,0),"
","Právní forma","
",OFFSET(Zdroj!H$16,'k rozhodnutí'!$A780,0),"
",IF(OFFSET(Zdroj!I$16,'k rozhodnutí'!$A780,0)="","","IČO: "),OFFSET(Zdroj!I$16,'k rozhodnutí'!$A780,0),"
","B.Ú. ",IF(OFFSET(Zdroj!J$16,'k rozhodnutí'!$A780,0)="","","Anonymizováno")),CONCATENATE("Okres:","
",OFFSET(Zdroj!CH$16,'k rozhodnutí'!$A780,0),"
","Právní forma","
",OFFSET(Zdroj!H$16,'k rozhodnutí'!$A780,0),"
",IF(OFFSET(Zdroj!I$16,'k rozhodnutí'!$A780,0)="","","IČO: "),OFFSET(Zdroj!I$16,'k rozhodnutí'!$A780,0),"
","B.Ú. ",OFFSET(Zdroj!J$16,'k rozhodnutí'!$A780,0))))</f>
        <v/>
      </c>
      <c r="D782" s="3" t="str">
        <f ca="1">IF($B781="","",OFFSET(Zdroj!O$16,'k rozhodnutí'!$A780,0))</f>
        <v/>
      </c>
      <c r="E782" s="115"/>
      <c r="F782" s="18"/>
      <c r="G782" s="114"/>
      <c r="H782" s="116"/>
      <c r="I782" s="117"/>
      <c r="J782" s="110"/>
      <c r="K782" s="110"/>
      <c r="L782" s="110"/>
      <c r="M782" s="110"/>
      <c r="N782" s="110"/>
      <c r="O782" s="110"/>
      <c r="P782" s="110"/>
    </row>
    <row r="783" spans="1:16" x14ac:dyDescent="0.25">
      <c r="A783" s="49">
        <f>ROW()/3-1</f>
        <v>260</v>
      </c>
      <c r="B783" s="113"/>
      <c r="C783" s="16" t="str">
        <f ca="1">IF($B781="","",IF(Zdroj!$AS$9="ano",IF(OFFSET(Zdroj!M$16,'k rozhodnutí'!$A780,0)="","","Anonymizováno"),IF(OFFSET(Zdroj!M$16,'k rozhodnutí'!$A780,0)="","",OFFSET(Zdroj!M$16,'k rozhodnutí'!$A780,0))))</f>
        <v/>
      </c>
      <c r="D783" s="3" t="str">
        <f ca="1">IF($B781="","",CONCATENATE("Dotace bude použita na:","
",OFFSET(Zdroj!P$16,'k rozhodnutí'!$A780,0)))</f>
        <v/>
      </c>
      <c r="E783" s="115"/>
      <c r="F783" s="19" t="str">
        <f ca="1">IF($B781="","",OFFSET(Zdroj!V$16,'k rozhodnutí'!$A780,0))</f>
        <v/>
      </c>
      <c r="G783" s="23" t="str">
        <f ca="1">IF($B781="","",OFFSET(Zdroj!CC$16,'k rozhodnutí'!$A780,0))</f>
        <v/>
      </c>
      <c r="H783" s="116"/>
      <c r="I783" s="117"/>
      <c r="J783" s="110"/>
      <c r="K783" s="110"/>
      <c r="L783" s="110"/>
      <c r="M783" s="110"/>
      <c r="N783" s="110"/>
      <c r="O783" s="110"/>
      <c r="P783" s="110"/>
    </row>
    <row r="784" spans="1:16" ht="15.75" x14ac:dyDescent="0.25">
      <c r="A784" s="49"/>
      <c r="B784" s="60" t="str">
        <f ca="1">IF(OFFSET(Zdroj!$B$16,A783,0)&gt;0,A786,"")</f>
        <v/>
      </c>
      <c r="C784" s="2" t="str">
        <f ca="1">IF($B784="","",IF(Zdroj!$AS$9="ano",CONCATENATE(OFFSET(Zdroj!C$16,'k rozhodnutí'!$A783,0),"
","Anonymizováno","
",OFFSET(Zdroj!E$16,'k rozhodnutí'!$A783,0),"
",OFFSET(Zdroj!F$16,'k rozhodnutí'!$A783,0)),CONCATENATE(OFFSET(Zdroj!C$16,'k rozhodnutí'!$A783,0),"
",OFFSET(Zdroj!D$16,'k rozhodnutí'!$A783,0),"
",OFFSET(Zdroj!E$16,'k rozhodnutí'!$A783,0),"
",OFFSET(Zdroj!F$16,'k rozhodnutí'!$A783,0))))</f>
        <v/>
      </c>
      <c r="D784" s="11" t="str">
        <f ca="1">IF($B784="","",OFFSET(Zdroj!N$16,'k rozhodnutí'!$A783,0))</f>
        <v/>
      </c>
      <c r="E784" s="115" t="str">
        <f ca="1">IF($B784="","",OFFSET(Zdroj!T$16,'k rozhodnutí'!$A783,0))</f>
        <v/>
      </c>
      <c r="F784" s="19" t="str">
        <f ca="1">IF($B784="","",OFFSET(Zdroj!U$16,'k rozhodnutí'!$A783,0))</f>
        <v/>
      </c>
      <c r="G784" s="114" t="str">
        <f ca="1">IF($B784="","",OFFSET(Zdroj!W$16,'k rozhodnutí'!$A783,0))</f>
        <v/>
      </c>
      <c r="H784" s="116" t="str">
        <f ca="1">IF($B784="","",OFFSET(Zdroj!Y$16,'k rozhodnutí'!$A783,0))</f>
        <v/>
      </c>
      <c r="I784" s="117" t="str">
        <f ca="1">IF(B784="","",'k rozhodnutí detailní'!I784)</f>
        <v/>
      </c>
      <c r="J784" s="110" t="str">
        <f ca="1">IF($B784="","",OFFSET(Zdroj!Z$16,'k rozhodnutí'!$A783,0))</f>
        <v/>
      </c>
      <c r="K784" s="110" t="str">
        <f ca="1">IF($B784="","",OFFSET(Zdroj!AC$16,'k rozhodnutí'!$A783,0))</f>
        <v/>
      </c>
      <c r="L784" s="110" t="str">
        <f ca="1">IF($B784="","",OFFSET(Zdroj!AD$16,'k rozhodnutí'!$A783,0))</f>
        <v/>
      </c>
      <c r="M784" s="110" t="str">
        <f ca="1">IF($B784="","",OFFSET(Zdroj!AE$16,'k rozhodnutí'!$A783,0))</f>
        <v/>
      </c>
      <c r="N784" s="110" t="str">
        <f ca="1">IF($B784="","",OFFSET(Zdroj!AF$16,'k rozhodnutí'!$A783,0))</f>
        <v/>
      </c>
      <c r="O784" s="110" t="str">
        <f ca="1">IF($B784="","",OFFSET(Zdroj!AG$16,'k rozhodnutí'!$A783,0))</f>
        <v/>
      </c>
      <c r="P784" s="110" t="str">
        <f ca="1">IF($B784="","",OFFSET(Zdroj!AH$16,'k rozhodnutí'!$A783,0))</f>
        <v/>
      </c>
    </row>
    <row r="785" spans="1:16" x14ac:dyDescent="0.25">
      <c r="A785" s="49"/>
      <c r="B785" s="113" t="str">
        <f ca="1">IF(OFFSET(Zdroj!$B$16,A783,0)&gt;0,OFFSET(Zdroj!$B$16,A783,0)+0,"")</f>
        <v/>
      </c>
      <c r="C785" s="2" t="str">
        <f ca="1">IF($B784="","",IF(Zdroj!$AS$9="ano",CONCATENATE("Okres:","
",OFFSET(Zdroj!CH$16,'k rozhodnutí'!$A783,0),"
","Právní forma","
",OFFSET(Zdroj!H$16,'k rozhodnutí'!$A783,0),"
",IF(OFFSET(Zdroj!I$16,'k rozhodnutí'!$A783,0)="","","IČO: "),OFFSET(Zdroj!I$16,'k rozhodnutí'!$A783,0),"
","B.Ú. ",IF(OFFSET(Zdroj!J$16,'k rozhodnutí'!$A783,0)="","","Anonymizováno")),CONCATENATE("Okres:","
",OFFSET(Zdroj!CH$16,'k rozhodnutí'!$A783,0),"
","Právní forma","
",OFFSET(Zdroj!H$16,'k rozhodnutí'!$A783,0),"
",IF(OFFSET(Zdroj!I$16,'k rozhodnutí'!$A783,0)="","","IČO: "),OFFSET(Zdroj!I$16,'k rozhodnutí'!$A783,0),"
","B.Ú. ",OFFSET(Zdroj!J$16,'k rozhodnutí'!$A783,0))))</f>
        <v/>
      </c>
      <c r="D785" s="3" t="str">
        <f ca="1">IF($B784="","",OFFSET(Zdroj!O$16,'k rozhodnutí'!$A783,0))</f>
        <v/>
      </c>
      <c r="E785" s="115"/>
      <c r="F785" s="18"/>
      <c r="G785" s="114"/>
      <c r="H785" s="116"/>
      <c r="I785" s="117"/>
      <c r="J785" s="110"/>
      <c r="K785" s="110"/>
      <c r="L785" s="110"/>
      <c r="M785" s="110"/>
      <c r="N785" s="110"/>
      <c r="O785" s="110"/>
      <c r="P785" s="110"/>
    </row>
    <row r="786" spans="1:16" x14ac:dyDescent="0.25">
      <c r="A786" s="49">
        <f>ROW()/3-1</f>
        <v>261</v>
      </c>
      <c r="B786" s="113"/>
      <c r="C786" s="16" t="str">
        <f ca="1">IF($B784="","",IF(Zdroj!$AS$9="ano",IF(OFFSET(Zdroj!M$16,'k rozhodnutí'!$A783,0)="","","Anonymizováno"),IF(OFFSET(Zdroj!M$16,'k rozhodnutí'!$A783,0)="","",OFFSET(Zdroj!M$16,'k rozhodnutí'!$A783,0))))</f>
        <v/>
      </c>
      <c r="D786" s="3" t="str">
        <f ca="1">IF($B784="","",CONCATENATE("Dotace bude použita na:","
",OFFSET(Zdroj!P$16,'k rozhodnutí'!$A783,0)))</f>
        <v/>
      </c>
      <c r="E786" s="115"/>
      <c r="F786" s="19" t="str">
        <f ca="1">IF($B784="","",OFFSET(Zdroj!V$16,'k rozhodnutí'!$A783,0))</f>
        <v/>
      </c>
      <c r="G786" s="23" t="str">
        <f ca="1">IF($B784="","",OFFSET(Zdroj!CC$16,'k rozhodnutí'!$A783,0))</f>
        <v/>
      </c>
      <c r="H786" s="116"/>
      <c r="I786" s="117"/>
      <c r="J786" s="110"/>
      <c r="K786" s="110"/>
      <c r="L786" s="110"/>
      <c r="M786" s="110"/>
      <c r="N786" s="110"/>
      <c r="O786" s="110"/>
      <c r="P786" s="110"/>
    </row>
    <row r="787" spans="1:16" ht="15.75" x14ac:dyDescent="0.25">
      <c r="A787" s="49"/>
      <c r="B787" s="60" t="str">
        <f ca="1">IF(OFFSET(Zdroj!$B$16,A786,0)&gt;0,A789,"")</f>
        <v/>
      </c>
      <c r="C787" s="2" t="str">
        <f ca="1">IF($B787="","",IF(Zdroj!$AS$9="ano",CONCATENATE(OFFSET(Zdroj!C$16,'k rozhodnutí'!$A786,0),"
","Anonymizováno","
",OFFSET(Zdroj!E$16,'k rozhodnutí'!$A786,0),"
",OFFSET(Zdroj!F$16,'k rozhodnutí'!$A786,0)),CONCATENATE(OFFSET(Zdroj!C$16,'k rozhodnutí'!$A786,0),"
",OFFSET(Zdroj!D$16,'k rozhodnutí'!$A786,0),"
",OFFSET(Zdroj!E$16,'k rozhodnutí'!$A786,0),"
",OFFSET(Zdroj!F$16,'k rozhodnutí'!$A786,0))))</f>
        <v/>
      </c>
      <c r="D787" s="11" t="str">
        <f ca="1">IF($B787="","",OFFSET(Zdroj!N$16,'k rozhodnutí'!$A786,0))</f>
        <v/>
      </c>
      <c r="E787" s="115" t="str">
        <f ca="1">IF($B787="","",OFFSET(Zdroj!T$16,'k rozhodnutí'!$A786,0))</f>
        <v/>
      </c>
      <c r="F787" s="19" t="str">
        <f ca="1">IF($B787="","",OFFSET(Zdroj!U$16,'k rozhodnutí'!$A786,0))</f>
        <v/>
      </c>
      <c r="G787" s="114" t="str">
        <f ca="1">IF($B787="","",OFFSET(Zdroj!W$16,'k rozhodnutí'!$A786,0))</f>
        <v/>
      </c>
      <c r="H787" s="116" t="str">
        <f ca="1">IF($B787="","",OFFSET(Zdroj!Y$16,'k rozhodnutí'!$A786,0))</f>
        <v/>
      </c>
      <c r="I787" s="117" t="str">
        <f ca="1">IF(B787="","",'k rozhodnutí detailní'!I787)</f>
        <v/>
      </c>
      <c r="J787" s="110" t="str">
        <f ca="1">IF($B787="","",OFFSET(Zdroj!Z$16,'k rozhodnutí'!$A786,0))</f>
        <v/>
      </c>
      <c r="K787" s="110" t="str">
        <f ca="1">IF($B787="","",OFFSET(Zdroj!AC$16,'k rozhodnutí'!$A786,0))</f>
        <v/>
      </c>
      <c r="L787" s="110" t="str">
        <f ca="1">IF($B787="","",OFFSET(Zdroj!AD$16,'k rozhodnutí'!$A786,0))</f>
        <v/>
      </c>
      <c r="M787" s="110" t="str">
        <f ca="1">IF($B787="","",OFFSET(Zdroj!AE$16,'k rozhodnutí'!$A786,0))</f>
        <v/>
      </c>
      <c r="N787" s="110" t="str">
        <f ca="1">IF($B787="","",OFFSET(Zdroj!AF$16,'k rozhodnutí'!$A786,0))</f>
        <v/>
      </c>
      <c r="O787" s="110" t="str">
        <f ca="1">IF($B787="","",OFFSET(Zdroj!AG$16,'k rozhodnutí'!$A786,0))</f>
        <v/>
      </c>
      <c r="P787" s="110" t="str">
        <f ca="1">IF($B787="","",OFFSET(Zdroj!AH$16,'k rozhodnutí'!$A786,0))</f>
        <v/>
      </c>
    </row>
    <row r="788" spans="1:16" x14ac:dyDescent="0.25">
      <c r="A788" s="49"/>
      <c r="B788" s="113" t="str">
        <f ca="1">IF(OFFSET(Zdroj!$B$16,A786,0)&gt;0,OFFSET(Zdroj!$B$16,A786,0)+0,"")</f>
        <v/>
      </c>
      <c r="C788" s="2" t="str">
        <f ca="1">IF($B787="","",IF(Zdroj!$AS$9="ano",CONCATENATE("Okres:","
",OFFSET(Zdroj!CH$16,'k rozhodnutí'!$A786,0),"
","Právní forma","
",OFFSET(Zdroj!H$16,'k rozhodnutí'!$A786,0),"
",IF(OFFSET(Zdroj!I$16,'k rozhodnutí'!$A786,0)="","","IČO: "),OFFSET(Zdroj!I$16,'k rozhodnutí'!$A786,0),"
","B.Ú. ",IF(OFFSET(Zdroj!J$16,'k rozhodnutí'!$A786,0)="","","Anonymizováno")),CONCATENATE("Okres:","
",OFFSET(Zdroj!CH$16,'k rozhodnutí'!$A786,0),"
","Právní forma","
",OFFSET(Zdroj!H$16,'k rozhodnutí'!$A786,0),"
",IF(OFFSET(Zdroj!I$16,'k rozhodnutí'!$A786,0)="","","IČO: "),OFFSET(Zdroj!I$16,'k rozhodnutí'!$A786,0),"
","B.Ú. ",OFFSET(Zdroj!J$16,'k rozhodnutí'!$A786,0))))</f>
        <v/>
      </c>
      <c r="D788" s="3" t="str">
        <f ca="1">IF($B787="","",OFFSET(Zdroj!O$16,'k rozhodnutí'!$A786,0))</f>
        <v/>
      </c>
      <c r="E788" s="115"/>
      <c r="F788" s="18"/>
      <c r="G788" s="114"/>
      <c r="H788" s="116"/>
      <c r="I788" s="117"/>
      <c r="J788" s="110"/>
      <c r="K788" s="110"/>
      <c r="L788" s="110"/>
      <c r="M788" s="110"/>
      <c r="N788" s="110"/>
      <c r="O788" s="110"/>
      <c r="P788" s="110"/>
    </row>
    <row r="789" spans="1:16" x14ac:dyDescent="0.25">
      <c r="A789" s="49">
        <f>ROW()/3-1</f>
        <v>262</v>
      </c>
      <c r="B789" s="113"/>
      <c r="C789" s="16" t="str">
        <f ca="1">IF($B787="","",IF(Zdroj!$AS$9="ano",IF(OFFSET(Zdroj!M$16,'k rozhodnutí'!$A786,0)="","","Anonymizováno"),IF(OFFSET(Zdroj!M$16,'k rozhodnutí'!$A786,0)="","",OFFSET(Zdroj!M$16,'k rozhodnutí'!$A786,0))))</f>
        <v/>
      </c>
      <c r="D789" s="3" t="str">
        <f ca="1">IF($B787="","",CONCATENATE("Dotace bude použita na:","
",OFFSET(Zdroj!P$16,'k rozhodnutí'!$A786,0)))</f>
        <v/>
      </c>
      <c r="E789" s="115"/>
      <c r="F789" s="19" t="str">
        <f ca="1">IF($B787="","",OFFSET(Zdroj!V$16,'k rozhodnutí'!$A786,0))</f>
        <v/>
      </c>
      <c r="G789" s="23" t="str">
        <f ca="1">IF($B787="","",OFFSET(Zdroj!CC$16,'k rozhodnutí'!$A786,0))</f>
        <v/>
      </c>
      <c r="H789" s="116"/>
      <c r="I789" s="117"/>
      <c r="J789" s="110"/>
      <c r="K789" s="110"/>
      <c r="L789" s="110"/>
      <c r="M789" s="110"/>
      <c r="N789" s="110"/>
      <c r="O789" s="110"/>
      <c r="P789" s="110"/>
    </row>
    <row r="790" spans="1:16" ht="15.75" x14ac:dyDescent="0.25">
      <c r="A790" s="49"/>
      <c r="B790" s="60" t="str">
        <f ca="1">IF(OFFSET(Zdroj!$B$16,A789,0)&gt;0,A792,"")</f>
        <v/>
      </c>
      <c r="C790" s="2" t="str">
        <f ca="1">IF($B790="","",IF(Zdroj!$AS$9="ano",CONCATENATE(OFFSET(Zdroj!C$16,'k rozhodnutí'!$A789,0),"
","Anonymizováno","
",OFFSET(Zdroj!E$16,'k rozhodnutí'!$A789,0),"
",OFFSET(Zdroj!F$16,'k rozhodnutí'!$A789,0)),CONCATENATE(OFFSET(Zdroj!C$16,'k rozhodnutí'!$A789,0),"
",OFFSET(Zdroj!D$16,'k rozhodnutí'!$A789,0),"
",OFFSET(Zdroj!E$16,'k rozhodnutí'!$A789,0),"
",OFFSET(Zdroj!F$16,'k rozhodnutí'!$A789,0))))</f>
        <v/>
      </c>
      <c r="D790" s="11" t="str">
        <f ca="1">IF($B790="","",OFFSET(Zdroj!N$16,'k rozhodnutí'!$A789,0))</f>
        <v/>
      </c>
      <c r="E790" s="115" t="str">
        <f ca="1">IF($B790="","",OFFSET(Zdroj!T$16,'k rozhodnutí'!$A789,0))</f>
        <v/>
      </c>
      <c r="F790" s="19" t="str">
        <f ca="1">IF($B790="","",OFFSET(Zdroj!U$16,'k rozhodnutí'!$A789,0))</f>
        <v/>
      </c>
      <c r="G790" s="114" t="str">
        <f ca="1">IF($B790="","",OFFSET(Zdroj!W$16,'k rozhodnutí'!$A789,0))</f>
        <v/>
      </c>
      <c r="H790" s="116" t="str">
        <f ca="1">IF($B790="","",OFFSET(Zdroj!Y$16,'k rozhodnutí'!$A789,0))</f>
        <v/>
      </c>
      <c r="I790" s="117" t="str">
        <f ca="1">IF(B790="","",'k rozhodnutí detailní'!I790)</f>
        <v/>
      </c>
      <c r="J790" s="110" t="str">
        <f ca="1">IF($B790="","",OFFSET(Zdroj!Z$16,'k rozhodnutí'!$A789,0))</f>
        <v/>
      </c>
      <c r="K790" s="110" t="str">
        <f ca="1">IF($B790="","",OFFSET(Zdroj!AC$16,'k rozhodnutí'!$A789,0))</f>
        <v/>
      </c>
      <c r="L790" s="110" t="str">
        <f ca="1">IF($B790="","",OFFSET(Zdroj!AD$16,'k rozhodnutí'!$A789,0))</f>
        <v/>
      </c>
      <c r="M790" s="110" t="str">
        <f ca="1">IF($B790="","",OFFSET(Zdroj!AE$16,'k rozhodnutí'!$A789,0))</f>
        <v/>
      </c>
      <c r="N790" s="110" t="str">
        <f ca="1">IF($B790="","",OFFSET(Zdroj!AF$16,'k rozhodnutí'!$A789,0))</f>
        <v/>
      </c>
      <c r="O790" s="110" t="str">
        <f ca="1">IF($B790="","",OFFSET(Zdroj!AG$16,'k rozhodnutí'!$A789,0))</f>
        <v/>
      </c>
      <c r="P790" s="110" t="str">
        <f ca="1">IF($B790="","",OFFSET(Zdroj!AH$16,'k rozhodnutí'!$A789,0))</f>
        <v/>
      </c>
    </row>
    <row r="791" spans="1:16" x14ac:dyDescent="0.25">
      <c r="A791" s="49"/>
      <c r="B791" s="113" t="str">
        <f ca="1">IF(OFFSET(Zdroj!$B$16,A789,0)&gt;0,OFFSET(Zdroj!$B$16,A789,0)+0,"")</f>
        <v/>
      </c>
      <c r="C791" s="2" t="str">
        <f ca="1">IF($B790="","",IF(Zdroj!$AS$9="ano",CONCATENATE("Okres:","
",OFFSET(Zdroj!CH$16,'k rozhodnutí'!$A789,0),"
","Právní forma","
",OFFSET(Zdroj!H$16,'k rozhodnutí'!$A789,0),"
",IF(OFFSET(Zdroj!I$16,'k rozhodnutí'!$A789,0)="","","IČO: "),OFFSET(Zdroj!I$16,'k rozhodnutí'!$A789,0),"
","B.Ú. ",IF(OFFSET(Zdroj!J$16,'k rozhodnutí'!$A789,0)="","","Anonymizováno")),CONCATENATE("Okres:","
",OFFSET(Zdroj!CH$16,'k rozhodnutí'!$A789,0),"
","Právní forma","
",OFFSET(Zdroj!H$16,'k rozhodnutí'!$A789,0),"
",IF(OFFSET(Zdroj!I$16,'k rozhodnutí'!$A789,0)="","","IČO: "),OFFSET(Zdroj!I$16,'k rozhodnutí'!$A789,0),"
","B.Ú. ",OFFSET(Zdroj!J$16,'k rozhodnutí'!$A789,0))))</f>
        <v/>
      </c>
      <c r="D791" s="3" t="str">
        <f ca="1">IF($B790="","",OFFSET(Zdroj!O$16,'k rozhodnutí'!$A789,0))</f>
        <v/>
      </c>
      <c r="E791" s="115"/>
      <c r="F791" s="18"/>
      <c r="G791" s="114"/>
      <c r="H791" s="116"/>
      <c r="I791" s="117"/>
      <c r="J791" s="110"/>
      <c r="K791" s="110"/>
      <c r="L791" s="110"/>
      <c r="M791" s="110"/>
      <c r="N791" s="110"/>
      <c r="O791" s="110"/>
      <c r="P791" s="110"/>
    </row>
    <row r="792" spans="1:16" x14ac:dyDescent="0.25">
      <c r="A792" s="49">
        <f>ROW()/3-1</f>
        <v>263</v>
      </c>
      <c r="B792" s="113"/>
      <c r="C792" s="16" t="str">
        <f ca="1">IF($B790="","",IF(Zdroj!$AS$9="ano",IF(OFFSET(Zdroj!M$16,'k rozhodnutí'!$A789,0)="","","Anonymizováno"),IF(OFFSET(Zdroj!M$16,'k rozhodnutí'!$A789,0)="","",OFFSET(Zdroj!M$16,'k rozhodnutí'!$A789,0))))</f>
        <v/>
      </c>
      <c r="D792" s="3" t="str">
        <f ca="1">IF($B790="","",CONCATENATE("Dotace bude použita na:","
",OFFSET(Zdroj!P$16,'k rozhodnutí'!$A789,0)))</f>
        <v/>
      </c>
      <c r="E792" s="115"/>
      <c r="F792" s="19" t="str">
        <f ca="1">IF($B790="","",OFFSET(Zdroj!V$16,'k rozhodnutí'!$A789,0))</f>
        <v/>
      </c>
      <c r="G792" s="23" t="str">
        <f ca="1">IF($B790="","",OFFSET(Zdroj!CC$16,'k rozhodnutí'!$A789,0))</f>
        <v/>
      </c>
      <c r="H792" s="116"/>
      <c r="I792" s="117"/>
      <c r="J792" s="110"/>
      <c r="K792" s="110"/>
      <c r="L792" s="110"/>
      <c r="M792" s="110"/>
      <c r="N792" s="110"/>
      <c r="O792" s="110"/>
      <c r="P792" s="110"/>
    </row>
    <row r="793" spans="1:16" ht="15.75" x14ac:dyDescent="0.25">
      <c r="A793" s="49"/>
      <c r="B793" s="60" t="str">
        <f ca="1">IF(OFFSET(Zdroj!$B$16,A792,0)&gt;0,A795,"")</f>
        <v/>
      </c>
      <c r="C793" s="2" t="str">
        <f ca="1">IF($B793="","",IF(Zdroj!$AS$9="ano",CONCATENATE(OFFSET(Zdroj!C$16,'k rozhodnutí'!$A792,0),"
","Anonymizováno","
",OFFSET(Zdroj!E$16,'k rozhodnutí'!$A792,0),"
",OFFSET(Zdroj!F$16,'k rozhodnutí'!$A792,0)),CONCATENATE(OFFSET(Zdroj!C$16,'k rozhodnutí'!$A792,0),"
",OFFSET(Zdroj!D$16,'k rozhodnutí'!$A792,0),"
",OFFSET(Zdroj!E$16,'k rozhodnutí'!$A792,0),"
",OFFSET(Zdroj!F$16,'k rozhodnutí'!$A792,0))))</f>
        <v/>
      </c>
      <c r="D793" s="11" t="str">
        <f ca="1">IF($B793="","",OFFSET(Zdroj!N$16,'k rozhodnutí'!$A792,0))</f>
        <v/>
      </c>
      <c r="E793" s="115" t="str">
        <f ca="1">IF($B793="","",OFFSET(Zdroj!T$16,'k rozhodnutí'!$A792,0))</f>
        <v/>
      </c>
      <c r="F793" s="19" t="str">
        <f ca="1">IF($B793="","",OFFSET(Zdroj!U$16,'k rozhodnutí'!$A792,0))</f>
        <v/>
      </c>
      <c r="G793" s="114" t="str">
        <f ca="1">IF($B793="","",OFFSET(Zdroj!W$16,'k rozhodnutí'!$A792,0))</f>
        <v/>
      </c>
      <c r="H793" s="116" t="str">
        <f ca="1">IF($B793="","",OFFSET(Zdroj!Y$16,'k rozhodnutí'!$A792,0))</f>
        <v/>
      </c>
      <c r="I793" s="117" t="str">
        <f ca="1">IF(B793="","",'k rozhodnutí detailní'!I793)</f>
        <v/>
      </c>
      <c r="J793" s="110" t="str">
        <f ca="1">IF($B793="","",OFFSET(Zdroj!Z$16,'k rozhodnutí'!$A792,0))</f>
        <v/>
      </c>
      <c r="K793" s="110" t="str">
        <f ca="1">IF($B793="","",OFFSET(Zdroj!AC$16,'k rozhodnutí'!$A792,0))</f>
        <v/>
      </c>
      <c r="L793" s="110" t="str">
        <f ca="1">IF($B793="","",OFFSET(Zdroj!AD$16,'k rozhodnutí'!$A792,0))</f>
        <v/>
      </c>
      <c r="M793" s="110" t="str">
        <f ca="1">IF($B793="","",OFFSET(Zdroj!AE$16,'k rozhodnutí'!$A792,0))</f>
        <v/>
      </c>
      <c r="N793" s="110" t="str">
        <f ca="1">IF($B793="","",OFFSET(Zdroj!AF$16,'k rozhodnutí'!$A792,0))</f>
        <v/>
      </c>
      <c r="O793" s="110" t="str">
        <f ca="1">IF($B793="","",OFFSET(Zdroj!AG$16,'k rozhodnutí'!$A792,0))</f>
        <v/>
      </c>
      <c r="P793" s="110" t="str">
        <f ca="1">IF($B793="","",OFFSET(Zdroj!AH$16,'k rozhodnutí'!$A792,0))</f>
        <v/>
      </c>
    </row>
    <row r="794" spans="1:16" x14ac:dyDescent="0.25">
      <c r="A794" s="49"/>
      <c r="B794" s="113" t="str">
        <f ca="1">IF(OFFSET(Zdroj!$B$16,A792,0)&gt;0,OFFSET(Zdroj!$B$16,A792,0)+0,"")</f>
        <v/>
      </c>
      <c r="C794" s="2" t="str">
        <f ca="1">IF($B793="","",IF(Zdroj!$AS$9="ano",CONCATENATE("Okres:","
",OFFSET(Zdroj!CH$16,'k rozhodnutí'!$A792,0),"
","Právní forma","
",OFFSET(Zdroj!H$16,'k rozhodnutí'!$A792,0),"
",IF(OFFSET(Zdroj!I$16,'k rozhodnutí'!$A792,0)="","","IČO: "),OFFSET(Zdroj!I$16,'k rozhodnutí'!$A792,0),"
","B.Ú. ",IF(OFFSET(Zdroj!J$16,'k rozhodnutí'!$A792,0)="","","Anonymizováno")),CONCATENATE("Okres:","
",OFFSET(Zdroj!CH$16,'k rozhodnutí'!$A792,0),"
","Právní forma","
",OFFSET(Zdroj!H$16,'k rozhodnutí'!$A792,0),"
",IF(OFFSET(Zdroj!I$16,'k rozhodnutí'!$A792,0)="","","IČO: "),OFFSET(Zdroj!I$16,'k rozhodnutí'!$A792,0),"
","B.Ú. ",OFFSET(Zdroj!J$16,'k rozhodnutí'!$A792,0))))</f>
        <v/>
      </c>
      <c r="D794" s="3" t="str">
        <f ca="1">IF($B793="","",OFFSET(Zdroj!O$16,'k rozhodnutí'!$A792,0))</f>
        <v/>
      </c>
      <c r="E794" s="115"/>
      <c r="F794" s="18"/>
      <c r="G794" s="114"/>
      <c r="H794" s="116"/>
      <c r="I794" s="117"/>
      <c r="J794" s="110"/>
      <c r="K794" s="110"/>
      <c r="L794" s="110"/>
      <c r="M794" s="110"/>
      <c r="N794" s="110"/>
      <c r="O794" s="110"/>
      <c r="P794" s="110"/>
    </row>
    <row r="795" spans="1:16" x14ac:dyDescent="0.25">
      <c r="A795" s="49">
        <f>ROW()/3-1</f>
        <v>264</v>
      </c>
      <c r="B795" s="113"/>
      <c r="C795" s="16" t="str">
        <f ca="1">IF($B793="","",IF(Zdroj!$AS$9="ano",IF(OFFSET(Zdroj!M$16,'k rozhodnutí'!$A792,0)="","","Anonymizováno"),IF(OFFSET(Zdroj!M$16,'k rozhodnutí'!$A792,0)="","",OFFSET(Zdroj!M$16,'k rozhodnutí'!$A792,0))))</f>
        <v/>
      </c>
      <c r="D795" s="3" t="str">
        <f ca="1">IF($B793="","",CONCATENATE("Dotace bude použita na:","
",OFFSET(Zdroj!P$16,'k rozhodnutí'!$A792,0)))</f>
        <v/>
      </c>
      <c r="E795" s="115"/>
      <c r="F795" s="19" t="str">
        <f ca="1">IF($B793="","",OFFSET(Zdroj!V$16,'k rozhodnutí'!$A792,0))</f>
        <v/>
      </c>
      <c r="G795" s="23" t="str">
        <f ca="1">IF($B793="","",OFFSET(Zdroj!CC$16,'k rozhodnutí'!$A792,0))</f>
        <v/>
      </c>
      <c r="H795" s="116"/>
      <c r="I795" s="117"/>
      <c r="J795" s="110"/>
      <c r="K795" s="110"/>
      <c r="L795" s="110"/>
      <c r="M795" s="110"/>
      <c r="N795" s="110"/>
      <c r="O795" s="110"/>
      <c r="P795" s="110"/>
    </row>
    <row r="796" spans="1:16" ht="15.75" x14ac:dyDescent="0.25">
      <c r="A796" s="49"/>
      <c r="B796" s="60" t="str">
        <f ca="1">IF(OFFSET(Zdroj!$B$16,A795,0)&gt;0,A798,"")</f>
        <v/>
      </c>
      <c r="C796" s="2" t="str">
        <f ca="1">IF($B796="","",IF(Zdroj!$AS$9="ano",CONCATENATE(OFFSET(Zdroj!C$16,'k rozhodnutí'!$A795,0),"
","Anonymizováno","
",OFFSET(Zdroj!E$16,'k rozhodnutí'!$A795,0),"
",OFFSET(Zdroj!F$16,'k rozhodnutí'!$A795,0)),CONCATENATE(OFFSET(Zdroj!C$16,'k rozhodnutí'!$A795,0),"
",OFFSET(Zdroj!D$16,'k rozhodnutí'!$A795,0),"
",OFFSET(Zdroj!E$16,'k rozhodnutí'!$A795,0),"
",OFFSET(Zdroj!F$16,'k rozhodnutí'!$A795,0))))</f>
        <v/>
      </c>
      <c r="D796" s="11" t="str">
        <f ca="1">IF($B796="","",OFFSET(Zdroj!N$16,'k rozhodnutí'!$A795,0))</f>
        <v/>
      </c>
      <c r="E796" s="115" t="str">
        <f ca="1">IF($B796="","",OFFSET(Zdroj!T$16,'k rozhodnutí'!$A795,0))</f>
        <v/>
      </c>
      <c r="F796" s="19" t="str">
        <f ca="1">IF($B796="","",OFFSET(Zdroj!U$16,'k rozhodnutí'!$A795,0))</f>
        <v/>
      </c>
      <c r="G796" s="114" t="str">
        <f ca="1">IF($B796="","",OFFSET(Zdroj!W$16,'k rozhodnutí'!$A795,0))</f>
        <v/>
      </c>
      <c r="H796" s="116" t="str">
        <f ca="1">IF($B796="","",OFFSET(Zdroj!Y$16,'k rozhodnutí'!$A795,0))</f>
        <v/>
      </c>
      <c r="I796" s="117" t="str">
        <f ca="1">IF(B796="","",'k rozhodnutí detailní'!I796)</f>
        <v/>
      </c>
      <c r="J796" s="110" t="str">
        <f ca="1">IF($B796="","",OFFSET(Zdroj!Z$16,'k rozhodnutí'!$A795,0))</f>
        <v/>
      </c>
      <c r="K796" s="110" t="str">
        <f ca="1">IF($B796="","",OFFSET(Zdroj!AC$16,'k rozhodnutí'!$A795,0))</f>
        <v/>
      </c>
      <c r="L796" s="110" t="str">
        <f ca="1">IF($B796="","",OFFSET(Zdroj!AD$16,'k rozhodnutí'!$A795,0))</f>
        <v/>
      </c>
      <c r="M796" s="110" t="str">
        <f ca="1">IF($B796="","",OFFSET(Zdroj!AE$16,'k rozhodnutí'!$A795,0))</f>
        <v/>
      </c>
      <c r="N796" s="110" t="str">
        <f ca="1">IF($B796="","",OFFSET(Zdroj!AF$16,'k rozhodnutí'!$A795,0))</f>
        <v/>
      </c>
      <c r="O796" s="110" t="str">
        <f ca="1">IF($B796="","",OFFSET(Zdroj!AG$16,'k rozhodnutí'!$A795,0))</f>
        <v/>
      </c>
      <c r="P796" s="110" t="str">
        <f ca="1">IF($B796="","",OFFSET(Zdroj!AH$16,'k rozhodnutí'!$A795,0))</f>
        <v/>
      </c>
    </row>
    <row r="797" spans="1:16" x14ac:dyDescent="0.25">
      <c r="A797" s="49"/>
      <c r="B797" s="113" t="str">
        <f ca="1">IF(OFFSET(Zdroj!$B$16,A795,0)&gt;0,OFFSET(Zdroj!$B$16,A795,0)+0,"")</f>
        <v/>
      </c>
      <c r="C797" s="2" t="str">
        <f ca="1">IF($B796="","",IF(Zdroj!$AS$9="ano",CONCATENATE("Okres:","
",OFFSET(Zdroj!CH$16,'k rozhodnutí'!$A795,0),"
","Právní forma","
",OFFSET(Zdroj!H$16,'k rozhodnutí'!$A795,0),"
",IF(OFFSET(Zdroj!I$16,'k rozhodnutí'!$A795,0)="","","IČO: "),OFFSET(Zdroj!I$16,'k rozhodnutí'!$A795,0),"
","B.Ú. ",IF(OFFSET(Zdroj!J$16,'k rozhodnutí'!$A795,0)="","","Anonymizováno")),CONCATENATE("Okres:","
",OFFSET(Zdroj!CH$16,'k rozhodnutí'!$A795,0),"
","Právní forma","
",OFFSET(Zdroj!H$16,'k rozhodnutí'!$A795,0),"
",IF(OFFSET(Zdroj!I$16,'k rozhodnutí'!$A795,0)="","","IČO: "),OFFSET(Zdroj!I$16,'k rozhodnutí'!$A795,0),"
","B.Ú. ",OFFSET(Zdroj!J$16,'k rozhodnutí'!$A795,0))))</f>
        <v/>
      </c>
      <c r="D797" s="3" t="str">
        <f ca="1">IF($B796="","",OFFSET(Zdroj!O$16,'k rozhodnutí'!$A795,0))</f>
        <v/>
      </c>
      <c r="E797" s="115"/>
      <c r="F797" s="18"/>
      <c r="G797" s="114"/>
      <c r="H797" s="116"/>
      <c r="I797" s="117"/>
      <c r="J797" s="110"/>
      <c r="K797" s="110"/>
      <c r="L797" s="110"/>
      <c r="M797" s="110"/>
      <c r="N797" s="110"/>
      <c r="O797" s="110"/>
      <c r="P797" s="110"/>
    </row>
    <row r="798" spans="1:16" x14ac:dyDescent="0.25">
      <c r="A798" s="49">
        <f>ROW()/3-1</f>
        <v>265</v>
      </c>
      <c r="B798" s="113"/>
      <c r="C798" s="16" t="str">
        <f ca="1">IF($B796="","",IF(Zdroj!$AS$9="ano",IF(OFFSET(Zdroj!M$16,'k rozhodnutí'!$A795,0)="","","Anonymizováno"),IF(OFFSET(Zdroj!M$16,'k rozhodnutí'!$A795,0)="","",OFFSET(Zdroj!M$16,'k rozhodnutí'!$A795,0))))</f>
        <v/>
      </c>
      <c r="D798" s="3" t="str">
        <f ca="1">IF($B796="","",CONCATENATE("Dotace bude použita na:","
",OFFSET(Zdroj!P$16,'k rozhodnutí'!$A795,0)))</f>
        <v/>
      </c>
      <c r="E798" s="115"/>
      <c r="F798" s="19" t="str">
        <f ca="1">IF($B796="","",OFFSET(Zdroj!V$16,'k rozhodnutí'!$A795,0))</f>
        <v/>
      </c>
      <c r="G798" s="23" t="str">
        <f ca="1">IF($B796="","",OFFSET(Zdroj!CC$16,'k rozhodnutí'!$A795,0))</f>
        <v/>
      </c>
      <c r="H798" s="116"/>
      <c r="I798" s="117"/>
      <c r="J798" s="110"/>
      <c r="K798" s="110"/>
      <c r="L798" s="110"/>
      <c r="M798" s="110"/>
      <c r="N798" s="110"/>
      <c r="O798" s="110"/>
      <c r="P798" s="110"/>
    </row>
    <row r="799" spans="1:16" ht="15.75" x14ac:dyDescent="0.25">
      <c r="A799" s="49"/>
      <c r="B799" s="60" t="str">
        <f ca="1">IF(OFFSET(Zdroj!$B$16,A798,0)&gt;0,A801,"")</f>
        <v/>
      </c>
      <c r="C799" s="2" t="str">
        <f ca="1">IF($B799="","",IF(Zdroj!$AS$9="ano",CONCATENATE(OFFSET(Zdroj!C$16,'k rozhodnutí'!$A798,0),"
","Anonymizováno","
",OFFSET(Zdroj!E$16,'k rozhodnutí'!$A798,0),"
",OFFSET(Zdroj!F$16,'k rozhodnutí'!$A798,0)),CONCATENATE(OFFSET(Zdroj!C$16,'k rozhodnutí'!$A798,0),"
",OFFSET(Zdroj!D$16,'k rozhodnutí'!$A798,0),"
",OFFSET(Zdroj!E$16,'k rozhodnutí'!$A798,0),"
",OFFSET(Zdroj!F$16,'k rozhodnutí'!$A798,0))))</f>
        <v/>
      </c>
      <c r="D799" s="11" t="str">
        <f ca="1">IF($B799="","",OFFSET(Zdroj!N$16,'k rozhodnutí'!$A798,0))</f>
        <v/>
      </c>
      <c r="E799" s="115" t="str">
        <f ca="1">IF($B799="","",OFFSET(Zdroj!T$16,'k rozhodnutí'!$A798,0))</f>
        <v/>
      </c>
      <c r="F799" s="19" t="str">
        <f ca="1">IF($B799="","",OFFSET(Zdroj!U$16,'k rozhodnutí'!$A798,0))</f>
        <v/>
      </c>
      <c r="G799" s="114" t="str">
        <f ca="1">IF($B799="","",OFFSET(Zdroj!W$16,'k rozhodnutí'!$A798,0))</f>
        <v/>
      </c>
      <c r="H799" s="116" t="str">
        <f ca="1">IF($B799="","",OFFSET(Zdroj!Y$16,'k rozhodnutí'!$A798,0))</f>
        <v/>
      </c>
      <c r="I799" s="117" t="str">
        <f ca="1">IF(B799="","",'k rozhodnutí detailní'!I799)</f>
        <v/>
      </c>
      <c r="J799" s="110" t="str">
        <f ca="1">IF($B799="","",OFFSET(Zdroj!Z$16,'k rozhodnutí'!$A798,0))</f>
        <v/>
      </c>
      <c r="K799" s="110" t="str">
        <f ca="1">IF($B799="","",OFFSET(Zdroj!AC$16,'k rozhodnutí'!$A798,0))</f>
        <v/>
      </c>
      <c r="L799" s="110" t="str">
        <f ca="1">IF($B799="","",OFFSET(Zdroj!AD$16,'k rozhodnutí'!$A798,0))</f>
        <v/>
      </c>
      <c r="M799" s="110" t="str">
        <f ca="1">IF($B799="","",OFFSET(Zdroj!AE$16,'k rozhodnutí'!$A798,0))</f>
        <v/>
      </c>
      <c r="N799" s="110" t="str">
        <f ca="1">IF($B799="","",OFFSET(Zdroj!AF$16,'k rozhodnutí'!$A798,0))</f>
        <v/>
      </c>
      <c r="O799" s="110" t="str">
        <f ca="1">IF($B799="","",OFFSET(Zdroj!AG$16,'k rozhodnutí'!$A798,0))</f>
        <v/>
      </c>
      <c r="P799" s="110" t="str">
        <f ca="1">IF($B799="","",OFFSET(Zdroj!AH$16,'k rozhodnutí'!$A798,0))</f>
        <v/>
      </c>
    </row>
    <row r="800" spans="1:16" x14ac:dyDescent="0.25">
      <c r="A800" s="49"/>
      <c r="B800" s="113" t="str">
        <f ca="1">IF(OFFSET(Zdroj!$B$16,A798,0)&gt;0,OFFSET(Zdroj!$B$16,A798,0)+0,"")</f>
        <v/>
      </c>
      <c r="C800" s="2" t="str">
        <f ca="1">IF($B799="","",IF(Zdroj!$AS$9="ano",CONCATENATE("Okres:","
",OFFSET(Zdroj!CH$16,'k rozhodnutí'!$A798,0),"
","Právní forma","
",OFFSET(Zdroj!H$16,'k rozhodnutí'!$A798,0),"
",IF(OFFSET(Zdroj!I$16,'k rozhodnutí'!$A798,0)="","","IČO: "),OFFSET(Zdroj!I$16,'k rozhodnutí'!$A798,0),"
","B.Ú. ",IF(OFFSET(Zdroj!J$16,'k rozhodnutí'!$A798,0)="","","Anonymizováno")),CONCATENATE("Okres:","
",OFFSET(Zdroj!CH$16,'k rozhodnutí'!$A798,0),"
","Právní forma","
",OFFSET(Zdroj!H$16,'k rozhodnutí'!$A798,0),"
",IF(OFFSET(Zdroj!I$16,'k rozhodnutí'!$A798,0)="","","IČO: "),OFFSET(Zdroj!I$16,'k rozhodnutí'!$A798,0),"
","B.Ú. ",OFFSET(Zdroj!J$16,'k rozhodnutí'!$A798,0))))</f>
        <v/>
      </c>
      <c r="D800" s="3" t="str">
        <f ca="1">IF($B799="","",OFFSET(Zdroj!O$16,'k rozhodnutí'!$A798,0))</f>
        <v/>
      </c>
      <c r="E800" s="115"/>
      <c r="F800" s="18"/>
      <c r="G800" s="114"/>
      <c r="H800" s="116"/>
      <c r="I800" s="117"/>
      <c r="J800" s="110"/>
      <c r="K800" s="110"/>
      <c r="L800" s="110"/>
      <c r="M800" s="110"/>
      <c r="N800" s="110"/>
      <c r="O800" s="110"/>
      <c r="P800" s="110"/>
    </row>
    <row r="801" spans="1:16" x14ac:dyDescent="0.25">
      <c r="A801" s="49">
        <f>ROW()/3-1</f>
        <v>266</v>
      </c>
      <c r="B801" s="113"/>
      <c r="C801" s="16" t="str">
        <f ca="1">IF($B799="","",IF(Zdroj!$AS$9="ano",IF(OFFSET(Zdroj!M$16,'k rozhodnutí'!$A798,0)="","","Anonymizováno"),IF(OFFSET(Zdroj!M$16,'k rozhodnutí'!$A798,0)="","",OFFSET(Zdroj!M$16,'k rozhodnutí'!$A798,0))))</f>
        <v/>
      </c>
      <c r="D801" s="3" t="str">
        <f ca="1">IF($B799="","",CONCATENATE("Dotace bude použita na:","
",OFFSET(Zdroj!P$16,'k rozhodnutí'!$A798,0)))</f>
        <v/>
      </c>
      <c r="E801" s="115"/>
      <c r="F801" s="19" t="str">
        <f ca="1">IF($B799="","",OFFSET(Zdroj!V$16,'k rozhodnutí'!$A798,0))</f>
        <v/>
      </c>
      <c r="G801" s="23" t="str">
        <f ca="1">IF($B799="","",OFFSET(Zdroj!CC$16,'k rozhodnutí'!$A798,0))</f>
        <v/>
      </c>
      <c r="H801" s="116"/>
      <c r="I801" s="117"/>
      <c r="J801" s="110"/>
      <c r="K801" s="110"/>
      <c r="L801" s="110"/>
      <c r="M801" s="110"/>
      <c r="N801" s="110"/>
      <c r="O801" s="110"/>
      <c r="P801" s="110"/>
    </row>
    <row r="802" spans="1:16" ht="15.75" x14ac:dyDescent="0.25">
      <c r="A802" s="49"/>
      <c r="B802" s="60" t="str">
        <f ca="1">IF(OFFSET(Zdroj!$B$16,A801,0)&gt;0,A804,"")</f>
        <v/>
      </c>
      <c r="C802" s="2" t="str">
        <f ca="1">IF($B802="","",IF(Zdroj!$AS$9="ano",CONCATENATE(OFFSET(Zdroj!C$16,'k rozhodnutí'!$A801,0),"
","Anonymizováno","
",OFFSET(Zdroj!E$16,'k rozhodnutí'!$A801,0),"
",OFFSET(Zdroj!F$16,'k rozhodnutí'!$A801,0)),CONCATENATE(OFFSET(Zdroj!C$16,'k rozhodnutí'!$A801,0),"
",OFFSET(Zdroj!D$16,'k rozhodnutí'!$A801,0),"
",OFFSET(Zdroj!E$16,'k rozhodnutí'!$A801,0),"
",OFFSET(Zdroj!F$16,'k rozhodnutí'!$A801,0))))</f>
        <v/>
      </c>
      <c r="D802" s="11" t="str">
        <f ca="1">IF($B802="","",OFFSET(Zdroj!N$16,'k rozhodnutí'!$A801,0))</f>
        <v/>
      </c>
      <c r="E802" s="115" t="str">
        <f ca="1">IF($B802="","",OFFSET(Zdroj!T$16,'k rozhodnutí'!$A801,0))</f>
        <v/>
      </c>
      <c r="F802" s="19" t="str">
        <f ca="1">IF($B802="","",OFFSET(Zdroj!U$16,'k rozhodnutí'!$A801,0))</f>
        <v/>
      </c>
      <c r="G802" s="114" t="str">
        <f ca="1">IF($B802="","",OFFSET(Zdroj!W$16,'k rozhodnutí'!$A801,0))</f>
        <v/>
      </c>
      <c r="H802" s="116" t="str">
        <f ca="1">IF($B802="","",OFFSET(Zdroj!Y$16,'k rozhodnutí'!$A801,0))</f>
        <v/>
      </c>
      <c r="I802" s="117" t="str">
        <f ca="1">IF(B802="","",'k rozhodnutí detailní'!I802)</f>
        <v/>
      </c>
      <c r="J802" s="110" t="str">
        <f ca="1">IF($B802="","",OFFSET(Zdroj!Z$16,'k rozhodnutí'!$A801,0))</f>
        <v/>
      </c>
      <c r="K802" s="110" t="str">
        <f ca="1">IF($B802="","",OFFSET(Zdroj!AC$16,'k rozhodnutí'!$A801,0))</f>
        <v/>
      </c>
      <c r="L802" s="110" t="str">
        <f ca="1">IF($B802="","",OFFSET(Zdroj!AD$16,'k rozhodnutí'!$A801,0))</f>
        <v/>
      </c>
      <c r="M802" s="110" t="str">
        <f ca="1">IF($B802="","",OFFSET(Zdroj!AE$16,'k rozhodnutí'!$A801,0))</f>
        <v/>
      </c>
      <c r="N802" s="110" t="str">
        <f ca="1">IF($B802="","",OFFSET(Zdroj!AF$16,'k rozhodnutí'!$A801,0))</f>
        <v/>
      </c>
      <c r="O802" s="110" t="str">
        <f ca="1">IF($B802="","",OFFSET(Zdroj!AG$16,'k rozhodnutí'!$A801,0))</f>
        <v/>
      </c>
      <c r="P802" s="110" t="str">
        <f ca="1">IF($B802="","",OFFSET(Zdroj!AH$16,'k rozhodnutí'!$A801,0))</f>
        <v/>
      </c>
    </row>
    <row r="803" spans="1:16" x14ac:dyDescent="0.25">
      <c r="A803" s="49"/>
      <c r="B803" s="113" t="str">
        <f ca="1">IF(OFFSET(Zdroj!$B$16,A801,0)&gt;0,OFFSET(Zdroj!$B$16,A801,0)+0,"")</f>
        <v/>
      </c>
      <c r="C803" s="2" t="str">
        <f ca="1">IF($B802="","",IF(Zdroj!$AS$9="ano",CONCATENATE("Okres:","
",OFFSET(Zdroj!CH$16,'k rozhodnutí'!$A801,0),"
","Právní forma","
",OFFSET(Zdroj!H$16,'k rozhodnutí'!$A801,0),"
",IF(OFFSET(Zdroj!I$16,'k rozhodnutí'!$A801,0)="","","IČO: "),OFFSET(Zdroj!I$16,'k rozhodnutí'!$A801,0),"
","B.Ú. ",IF(OFFSET(Zdroj!J$16,'k rozhodnutí'!$A801,0)="","","Anonymizováno")),CONCATENATE("Okres:","
",OFFSET(Zdroj!CH$16,'k rozhodnutí'!$A801,0),"
","Právní forma","
",OFFSET(Zdroj!H$16,'k rozhodnutí'!$A801,0),"
",IF(OFFSET(Zdroj!I$16,'k rozhodnutí'!$A801,0)="","","IČO: "),OFFSET(Zdroj!I$16,'k rozhodnutí'!$A801,0),"
","B.Ú. ",OFFSET(Zdroj!J$16,'k rozhodnutí'!$A801,0))))</f>
        <v/>
      </c>
      <c r="D803" s="3" t="str">
        <f ca="1">IF($B802="","",OFFSET(Zdroj!O$16,'k rozhodnutí'!$A801,0))</f>
        <v/>
      </c>
      <c r="E803" s="115"/>
      <c r="F803" s="18"/>
      <c r="G803" s="114"/>
      <c r="H803" s="116"/>
      <c r="I803" s="117"/>
      <c r="J803" s="110"/>
      <c r="K803" s="110"/>
      <c r="L803" s="110"/>
      <c r="M803" s="110"/>
      <c r="N803" s="110"/>
      <c r="O803" s="110"/>
      <c r="P803" s="110"/>
    </row>
    <row r="804" spans="1:16" x14ac:dyDescent="0.25">
      <c r="A804" s="49">
        <f>ROW()/3-1</f>
        <v>267</v>
      </c>
      <c r="B804" s="113"/>
      <c r="C804" s="16" t="str">
        <f ca="1">IF($B802="","",IF(Zdroj!$AS$9="ano",IF(OFFSET(Zdroj!M$16,'k rozhodnutí'!$A801,0)="","","Anonymizováno"),IF(OFFSET(Zdroj!M$16,'k rozhodnutí'!$A801,0)="","",OFFSET(Zdroj!M$16,'k rozhodnutí'!$A801,0))))</f>
        <v/>
      </c>
      <c r="D804" s="3" t="str">
        <f ca="1">IF($B802="","",CONCATENATE("Dotace bude použita na:","
",OFFSET(Zdroj!P$16,'k rozhodnutí'!$A801,0)))</f>
        <v/>
      </c>
      <c r="E804" s="115"/>
      <c r="F804" s="19" t="str">
        <f ca="1">IF($B802="","",OFFSET(Zdroj!V$16,'k rozhodnutí'!$A801,0))</f>
        <v/>
      </c>
      <c r="G804" s="23" t="str">
        <f ca="1">IF($B802="","",OFFSET(Zdroj!CC$16,'k rozhodnutí'!$A801,0))</f>
        <v/>
      </c>
      <c r="H804" s="116"/>
      <c r="I804" s="117"/>
      <c r="J804" s="110"/>
      <c r="K804" s="110"/>
      <c r="L804" s="110"/>
      <c r="M804" s="110"/>
      <c r="N804" s="110"/>
      <c r="O804" s="110"/>
      <c r="P804" s="110"/>
    </row>
    <row r="805" spans="1:16" ht="15.75" x14ac:dyDescent="0.25">
      <c r="A805" s="49"/>
      <c r="B805" s="60" t="str">
        <f ca="1">IF(OFFSET(Zdroj!$B$16,A804,0)&gt;0,A807,"")</f>
        <v/>
      </c>
      <c r="C805" s="2" t="str">
        <f ca="1">IF($B805="","",IF(Zdroj!$AS$9="ano",CONCATENATE(OFFSET(Zdroj!C$16,'k rozhodnutí'!$A804,0),"
","Anonymizováno","
",OFFSET(Zdroj!E$16,'k rozhodnutí'!$A804,0),"
",OFFSET(Zdroj!F$16,'k rozhodnutí'!$A804,0)),CONCATENATE(OFFSET(Zdroj!C$16,'k rozhodnutí'!$A804,0),"
",OFFSET(Zdroj!D$16,'k rozhodnutí'!$A804,0),"
",OFFSET(Zdroj!E$16,'k rozhodnutí'!$A804,0),"
",OFFSET(Zdroj!F$16,'k rozhodnutí'!$A804,0))))</f>
        <v/>
      </c>
      <c r="D805" s="11" t="str">
        <f ca="1">IF($B805="","",OFFSET(Zdroj!N$16,'k rozhodnutí'!$A804,0))</f>
        <v/>
      </c>
      <c r="E805" s="115" t="str">
        <f ca="1">IF($B805="","",OFFSET(Zdroj!T$16,'k rozhodnutí'!$A804,0))</f>
        <v/>
      </c>
      <c r="F805" s="19" t="str">
        <f ca="1">IF($B805="","",OFFSET(Zdroj!U$16,'k rozhodnutí'!$A804,0))</f>
        <v/>
      </c>
      <c r="G805" s="114" t="str">
        <f ca="1">IF($B805="","",OFFSET(Zdroj!W$16,'k rozhodnutí'!$A804,0))</f>
        <v/>
      </c>
      <c r="H805" s="116" t="str">
        <f ca="1">IF($B805="","",OFFSET(Zdroj!Y$16,'k rozhodnutí'!$A804,0))</f>
        <v/>
      </c>
      <c r="I805" s="117" t="str">
        <f ca="1">IF(B805="","",'k rozhodnutí detailní'!I805)</f>
        <v/>
      </c>
      <c r="J805" s="110" t="str">
        <f ca="1">IF($B805="","",OFFSET(Zdroj!Z$16,'k rozhodnutí'!$A804,0))</f>
        <v/>
      </c>
      <c r="K805" s="110" t="str">
        <f ca="1">IF($B805="","",OFFSET(Zdroj!AC$16,'k rozhodnutí'!$A804,0))</f>
        <v/>
      </c>
      <c r="L805" s="110" t="str">
        <f ca="1">IF($B805="","",OFFSET(Zdroj!AD$16,'k rozhodnutí'!$A804,0))</f>
        <v/>
      </c>
      <c r="M805" s="110" t="str">
        <f ca="1">IF($B805="","",OFFSET(Zdroj!AE$16,'k rozhodnutí'!$A804,0))</f>
        <v/>
      </c>
      <c r="N805" s="110" t="str">
        <f ca="1">IF($B805="","",OFFSET(Zdroj!AF$16,'k rozhodnutí'!$A804,0))</f>
        <v/>
      </c>
      <c r="O805" s="110" t="str">
        <f ca="1">IF($B805="","",OFFSET(Zdroj!AG$16,'k rozhodnutí'!$A804,0))</f>
        <v/>
      </c>
      <c r="P805" s="110" t="str">
        <f ca="1">IF($B805="","",OFFSET(Zdroj!AH$16,'k rozhodnutí'!$A804,0))</f>
        <v/>
      </c>
    </row>
    <row r="806" spans="1:16" x14ac:dyDescent="0.25">
      <c r="A806" s="49"/>
      <c r="B806" s="113" t="str">
        <f ca="1">IF(OFFSET(Zdroj!$B$16,A804,0)&gt;0,OFFSET(Zdroj!$B$16,A804,0)+0,"")</f>
        <v/>
      </c>
      <c r="C806" s="2" t="str">
        <f ca="1">IF($B805="","",IF(Zdroj!$AS$9="ano",CONCATENATE("Okres:","
",OFFSET(Zdroj!CH$16,'k rozhodnutí'!$A804,0),"
","Právní forma","
",OFFSET(Zdroj!H$16,'k rozhodnutí'!$A804,0),"
",IF(OFFSET(Zdroj!I$16,'k rozhodnutí'!$A804,0)="","","IČO: "),OFFSET(Zdroj!I$16,'k rozhodnutí'!$A804,0),"
","B.Ú. ",IF(OFFSET(Zdroj!J$16,'k rozhodnutí'!$A804,0)="","","Anonymizováno")),CONCATENATE("Okres:","
",OFFSET(Zdroj!CH$16,'k rozhodnutí'!$A804,0),"
","Právní forma","
",OFFSET(Zdroj!H$16,'k rozhodnutí'!$A804,0),"
",IF(OFFSET(Zdroj!I$16,'k rozhodnutí'!$A804,0)="","","IČO: "),OFFSET(Zdroj!I$16,'k rozhodnutí'!$A804,0),"
","B.Ú. ",OFFSET(Zdroj!J$16,'k rozhodnutí'!$A804,0))))</f>
        <v/>
      </c>
      <c r="D806" s="3" t="str">
        <f ca="1">IF($B805="","",OFFSET(Zdroj!O$16,'k rozhodnutí'!$A804,0))</f>
        <v/>
      </c>
      <c r="E806" s="115"/>
      <c r="F806" s="18"/>
      <c r="G806" s="114"/>
      <c r="H806" s="116"/>
      <c r="I806" s="117"/>
      <c r="J806" s="110"/>
      <c r="K806" s="110"/>
      <c r="L806" s="110"/>
      <c r="M806" s="110"/>
      <c r="N806" s="110"/>
      <c r="O806" s="110"/>
      <c r="P806" s="110"/>
    </row>
    <row r="807" spans="1:16" x14ac:dyDescent="0.25">
      <c r="A807" s="49">
        <f>ROW()/3-1</f>
        <v>268</v>
      </c>
      <c r="B807" s="113"/>
      <c r="C807" s="16" t="str">
        <f ca="1">IF($B805="","",IF(Zdroj!$AS$9="ano",IF(OFFSET(Zdroj!M$16,'k rozhodnutí'!$A804,0)="","","Anonymizováno"),IF(OFFSET(Zdroj!M$16,'k rozhodnutí'!$A804,0)="","",OFFSET(Zdroj!M$16,'k rozhodnutí'!$A804,0))))</f>
        <v/>
      </c>
      <c r="D807" s="3" t="str">
        <f ca="1">IF($B805="","",CONCATENATE("Dotace bude použita na:","
",OFFSET(Zdroj!P$16,'k rozhodnutí'!$A804,0)))</f>
        <v/>
      </c>
      <c r="E807" s="115"/>
      <c r="F807" s="19" t="str">
        <f ca="1">IF($B805="","",OFFSET(Zdroj!V$16,'k rozhodnutí'!$A804,0))</f>
        <v/>
      </c>
      <c r="G807" s="23" t="str">
        <f ca="1">IF($B805="","",OFFSET(Zdroj!CC$16,'k rozhodnutí'!$A804,0))</f>
        <v/>
      </c>
      <c r="H807" s="116"/>
      <c r="I807" s="117"/>
      <c r="J807" s="110"/>
      <c r="K807" s="110"/>
      <c r="L807" s="110"/>
      <c r="M807" s="110"/>
      <c r="N807" s="110"/>
      <c r="O807" s="110"/>
      <c r="P807" s="110"/>
    </row>
    <row r="808" spans="1:16" ht="15.75" x14ac:dyDescent="0.25">
      <c r="A808" s="49"/>
      <c r="B808" s="60" t="str">
        <f ca="1">IF(OFFSET(Zdroj!$B$16,A807,0)&gt;0,A810,"")</f>
        <v/>
      </c>
      <c r="C808" s="2" t="str">
        <f ca="1">IF($B808="","",IF(Zdroj!$AS$9="ano",CONCATENATE(OFFSET(Zdroj!C$16,'k rozhodnutí'!$A807,0),"
","Anonymizováno","
",OFFSET(Zdroj!E$16,'k rozhodnutí'!$A807,0),"
",OFFSET(Zdroj!F$16,'k rozhodnutí'!$A807,0)),CONCATENATE(OFFSET(Zdroj!C$16,'k rozhodnutí'!$A807,0),"
",OFFSET(Zdroj!D$16,'k rozhodnutí'!$A807,0),"
",OFFSET(Zdroj!E$16,'k rozhodnutí'!$A807,0),"
",OFFSET(Zdroj!F$16,'k rozhodnutí'!$A807,0))))</f>
        <v/>
      </c>
      <c r="D808" s="11" t="str">
        <f ca="1">IF($B808="","",OFFSET(Zdroj!N$16,'k rozhodnutí'!$A807,0))</f>
        <v/>
      </c>
      <c r="E808" s="115" t="str">
        <f ca="1">IF($B808="","",OFFSET(Zdroj!T$16,'k rozhodnutí'!$A807,0))</f>
        <v/>
      </c>
      <c r="F808" s="19" t="str">
        <f ca="1">IF($B808="","",OFFSET(Zdroj!U$16,'k rozhodnutí'!$A807,0))</f>
        <v/>
      </c>
      <c r="G808" s="114" t="str">
        <f ca="1">IF($B808="","",OFFSET(Zdroj!W$16,'k rozhodnutí'!$A807,0))</f>
        <v/>
      </c>
      <c r="H808" s="116" t="str">
        <f ca="1">IF($B808="","",OFFSET(Zdroj!Y$16,'k rozhodnutí'!$A807,0))</f>
        <v/>
      </c>
      <c r="I808" s="117" t="str">
        <f ca="1">IF(B808="","",'k rozhodnutí detailní'!I808)</f>
        <v/>
      </c>
      <c r="J808" s="110" t="str">
        <f ca="1">IF($B808="","",OFFSET(Zdroj!Z$16,'k rozhodnutí'!$A807,0))</f>
        <v/>
      </c>
      <c r="K808" s="110" t="str">
        <f ca="1">IF($B808="","",OFFSET(Zdroj!AC$16,'k rozhodnutí'!$A807,0))</f>
        <v/>
      </c>
      <c r="L808" s="110" t="str">
        <f ca="1">IF($B808="","",OFFSET(Zdroj!AD$16,'k rozhodnutí'!$A807,0))</f>
        <v/>
      </c>
      <c r="M808" s="110" t="str">
        <f ca="1">IF($B808="","",OFFSET(Zdroj!AE$16,'k rozhodnutí'!$A807,0))</f>
        <v/>
      </c>
      <c r="N808" s="110" t="str">
        <f ca="1">IF($B808="","",OFFSET(Zdroj!AF$16,'k rozhodnutí'!$A807,0))</f>
        <v/>
      </c>
      <c r="O808" s="110" t="str">
        <f ca="1">IF($B808="","",OFFSET(Zdroj!AG$16,'k rozhodnutí'!$A807,0))</f>
        <v/>
      </c>
      <c r="P808" s="110" t="str">
        <f ca="1">IF($B808="","",OFFSET(Zdroj!AH$16,'k rozhodnutí'!$A807,0))</f>
        <v/>
      </c>
    </row>
    <row r="809" spans="1:16" x14ac:dyDescent="0.25">
      <c r="A809" s="49"/>
      <c r="B809" s="113" t="str">
        <f ca="1">IF(OFFSET(Zdroj!$B$16,A807,0)&gt;0,OFFSET(Zdroj!$B$16,A807,0)+0,"")</f>
        <v/>
      </c>
      <c r="C809" s="2" t="str">
        <f ca="1">IF($B808="","",IF(Zdroj!$AS$9="ano",CONCATENATE("Okres:","
",OFFSET(Zdroj!CH$16,'k rozhodnutí'!$A807,0),"
","Právní forma","
",OFFSET(Zdroj!H$16,'k rozhodnutí'!$A807,0),"
",IF(OFFSET(Zdroj!I$16,'k rozhodnutí'!$A807,0)="","","IČO: "),OFFSET(Zdroj!I$16,'k rozhodnutí'!$A807,0),"
","B.Ú. ",IF(OFFSET(Zdroj!J$16,'k rozhodnutí'!$A807,0)="","","Anonymizováno")),CONCATENATE("Okres:","
",OFFSET(Zdroj!CH$16,'k rozhodnutí'!$A807,0),"
","Právní forma","
",OFFSET(Zdroj!H$16,'k rozhodnutí'!$A807,0),"
",IF(OFFSET(Zdroj!I$16,'k rozhodnutí'!$A807,0)="","","IČO: "),OFFSET(Zdroj!I$16,'k rozhodnutí'!$A807,0),"
","B.Ú. ",OFFSET(Zdroj!J$16,'k rozhodnutí'!$A807,0))))</f>
        <v/>
      </c>
      <c r="D809" s="3" t="str">
        <f ca="1">IF($B808="","",OFFSET(Zdroj!O$16,'k rozhodnutí'!$A807,0))</f>
        <v/>
      </c>
      <c r="E809" s="115"/>
      <c r="F809" s="18"/>
      <c r="G809" s="114"/>
      <c r="H809" s="116"/>
      <c r="I809" s="117"/>
      <c r="J809" s="110"/>
      <c r="K809" s="110"/>
      <c r="L809" s="110"/>
      <c r="M809" s="110"/>
      <c r="N809" s="110"/>
      <c r="O809" s="110"/>
      <c r="P809" s="110"/>
    </row>
    <row r="810" spans="1:16" x14ac:dyDescent="0.25">
      <c r="A810" s="49">
        <f>ROW()/3-1</f>
        <v>269</v>
      </c>
      <c r="B810" s="113"/>
      <c r="C810" s="16" t="str">
        <f ca="1">IF($B808="","",IF(Zdroj!$AS$9="ano",IF(OFFSET(Zdroj!M$16,'k rozhodnutí'!$A807,0)="","","Anonymizováno"),IF(OFFSET(Zdroj!M$16,'k rozhodnutí'!$A807,0)="","",OFFSET(Zdroj!M$16,'k rozhodnutí'!$A807,0))))</f>
        <v/>
      </c>
      <c r="D810" s="3" t="str">
        <f ca="1">IF($B808="","",CONCATENATE("Dotace bude použita na:","
",OFFSET(Zdroj!P$16,'k rozhodnutí'!$A807,0)))</f>
        <v/>
      </c>
      <c r="E810" s="115"/>
      <c r="F810" s="19" t="str">
        <f ca="1">IF($B808="","",OFFSET(Zdroj!V$16,'k rozhodnutí'!$A807,0))</f>
        <v/>
      </c>
      <c r="G810" s="23" t="str">
        <f ca="1">IF($B808="","",OFFSET(Zdroj!CC$16,'k rozhodnutí'!$A807,0))</f>
        <v/>
      </c>
      <c r="H810" s="116"/>
      <c r="I810" s="117"/>
      <c r="J810" s="110"/>
      <c r="K810" s="110"/>
      <c r="L810" s="110"/>
      <c r="M810" s="110"/>
      <c r="N810" s="110"/>
      <c r="O810" s="110"/>
      <c r="P810" s="110"/>
    </row>
    <row r="811" spans="1:16" ht="15.75" x14ac:dyDescent="0.25">
      <c r="A811" s="49"/>
      <c r="B811" s="60" t="str">
        <f ca="1">IF(OFFSET(Zdroj!$B$16,A810,0)&gt;0,A813,"")</f>
        <v/>
      </c>
      <c r="C811" s="2" t="str">
        <f ca="1">IF($B811="","",IF(Zdroj!$AS$9="ano",CONCATENATE(OFFSET(Zdroj!C$16,'k rozhodnutí'!$A810,0),"
","Anonymizováno","
",OFFSET(Zdroj!E$16,'k rozhodnutí'!$A810,0),"
",OFFSET(Zdroj!F$16,'k rozhodnutí'!$A810,0)),CONCATENATE(OFFSET(Zdroj!C$16,'k rozhodnutí'!$A810,0),"
",OFFSET(Zdroj!D$16,'k rozhodnutí'!$A810,0),"
",OFFSET(Zdroj!E$16,'k rozhodnutí'!$A810,0),"
",OFFSET(Zdroj!F$16,'k rozhodnutí'!$A810,0))))</f>
        <v/>
      </c>
      <c r="D811" s="11" t="str">
        <f ca="1">IF($B811="","",OFFSET(Zdroj!N$16,'k rozhodnutí'!$A810,0))</f>
        <v/>
      </c>
      <c r="E811" s="115" t="str">
        <f ca="1">IF($B811="","",OFFSET(Zdroj!T$16,'k rozhodnutí'!$A810,0))</f>
        <v/>
      </c>
      <c r="F811" s="19" t="str">
        <f ca="1">IF($B811="","",OFFSET(Zdroj!U$16,'k rozhodnutí'!$A810,0))</f>
        <v/>
      </c>
      <c r="G811" s="114" t="str">
        <f ca="1">IF($B811="","",OFFSET(Zdroj!W$16,'k rozhodnutí'!$A810,0))</f>
        <v/>
      </c>
      <c r="H811" s="116" t="str">
        <f ca="1">IF($B811="","",OFFSET(Zdroj!Y$16,'k rozhodnutí'!$A810,0))</f>
        <v/>
      </c>
      <c r="I811" s="117" t="str">
        <f ca="1">IF(B811="","",'k rozhodnutí detailní'!I811)</f>
        <v/>
      </c>
      <c r="J811" s="110" t="str">
        <f ca="1">IF($B811="","",OFFSET(Zdroj!Z$16,'k rozhodnutí'!$A810,0))</f>
        <v/>
      </c>
      <c r="K811" s="110" t="str">
        <f ca="1">IF($B811="","",OFFSET(Zdroj!AC$16,'k rozhodnutí'!$A810,0))</f>
        <v/>
      </c>
      <c r="L811" s="110" t="str">
        <f ca="1">IF($B811="","",OFFSET(Zdroj!AD$16,'k rozhodnutí'!$A810,0))</f>
        <v/>
      </c>
      <c r="M811" s="110" t="str">
        <f ca="1">IF($B811="","",OFFSET(Zdroj!AE$16,'k rozhodnutí'!$A810,0))</f>
        <v/>
      </c>
      <c r="N811" s="110" t="str">
        <f ca="1">IF($B811="","",OFFSET(Zdroj!AF$16,'k rozhodnutí'!$A810,0))</f>
        <v/>
      </c>
      <c r="O811" s="110" t="str">
        <f ca="1">IF($B811="","",OFFSET(Zdroj!AG$16,'k rozhodnutí'!$A810,0))</f>
        <v/>
      </c>
      <c r="P811" s="110" t="str">
        <f ca="1">IF($B811="","",OFFSET(Zdroj!AH$16,'k rozhodnutí'!$A810,0))</f>
        <v/>
      </c>
    </row>
    <row r="812" spans="1:16" x14ac:dyDescent="0.25">
      <c r="A812" s="49"/>
      <c r="B812" s="113" t="str">
        <f ca="1">IF(OFFSET(Zdroj!$B$16,A810,0)&gt;0,OFFSET(Zdroj!$B$16,A810,0)+0,"")</f>
        <v/>
      </c>
      <c r="C812" s="2" t="str">
        <f ca="1">IF($B811="","",IF(Zdroj!$AS$9="ano",CONCATENATE("Okres:","
",OFFSET(Zdroj!CH$16,'k rozhodnutí'!$A810,0),"
","Právní forma","
",OFFSET(Zdroj!H$16,'k rozhodnutí'!$A810,0),"
",IF(OFFSET(Zdroj!I$16,'k rozhodnutí'!$A810,0)="","","IČO: "),OFFSET(Zdroj!I$16,'k rozhodnutí'!$A810,0),"
","B.Ú. ",IF(OFFSET(Zdroj!J$16,'k rozhodnutí'!$A810,0)="","","Anonymizováno")),CONCATENATE("Okres:","
",OFFSET(Zdroj!CH$16,'k rozhodnutí'!$A810,0),"
","Právní forma","
",OFFSET(Zdroj!H$16,'k rozhodnutí'!$A810,0),"
",IF(OFFSET(Zdroj!I$16,'k rozhodnutí'!$A810,0)="","","IČO: "),OFFSET(Zdroj!I$16,'k rozhodnutí'!$A810,0),"
","B.Ú. ",OFFSET(Zdroj!J$16,'k rozhodnutí'!$A810,0))))</f>
        <v/>
      </c>
      <c r="D812" s="3" t="str">
        <f ca="1">IF($B811="","",OFFSET(Zdroj!O$16,'k rozhodnutí'!$A810,0))</f>
        <v/>
      </c>
      <c r="E812" s="115"/>
      <c r="F812" s="18"/>
      <c r="G812" s="114"/>
      <c r="H812" s="116"/>
      <c r="I812" s="117"/>
      <c r="J812" s="110"/>
      <c r="K812" s="110"/>
      <c r="L812" s="110"/>
      <c r="M812" s="110"/>
      <c r="N812" s="110"/>
      <c r="O812" s="110"/>
      <c r="P812" s="110"/>
    </row>
    <row r="813" spans="1:16" x14ac:dyDescent="0.25">
      <c r="A813" s="49">
        <f>ROW()/3-1</f>
        <v>270</v>
      </c>
      <c r="B813" s="113"/>
      <c r="C813" s="16" t="str">
        <f ca="1">IF($B811="","",IF(Zdroj!$AS$9="ano",IF(OFFSET(Zdroj!M$16,'k rozhodnutí'!$A810,0)="","","Anonymizováno"),IF(OFFSET(Zdroj!M$16,'k rozhodnutí'!$A810,0)="","",OFFSET(Zdroj!M$16,'k rozhodnutí'!$A810,0))))</f>
        <v/>
      </c>
      <c r="D813" s="3" t="str">
        <f ca="1">IF($B811="","",CONCATENATE("Dotace bude použita na:","
",OFFSET(Zdroj!P$16,'k rozhodnutí'!$A810,0)))</f>
        <v/>
      </c>
      <c r="E813" s="115"/>
      <c r="F813" s="19" t="str">
        <f ca="1">IF($B811="","",OFFSET(Zdroj!V$16,'k rozhodnutí'!$A810,0))</f>
        <v/>
      </c>
      <c r="G813" s="23" t="str">
        <f ca="1">IF($B811="","",OFFSET(Zdroj!CC$16,'k rozhodnutí'!$A810,0))</f>
        <v/>
      </c>
      <c r="H813" s="116"/>
      <c r="I813" s="117"/>
      <c r="J813" s="110"/>
      <c r="K813" s="110"/>
      <c r="L813" s="110"/>
      <c r="M813" s="110"/>
      <c r="N813" s="110"/>
      <c r="O813" s="110"/>
      <c r="P813" s="110"/>
    </row>
    <row r="814" spans="1:16" ht="15.75" x14ac:dyDescent="0.25">
      <c r="A814" s="49"/>
      <c r="B814" s="60" t="str">
        <f ca="1">IF(OFFSET(Zdroj!$B$16,A813,0)&gt;0,A816,"")</f>
        <v/>
      </c>
      <c r="C814" s="2" t="str">
        <f ca="1">IF($B814="","",IF(Zdroj!$AS$9="ano",CONCATENATE(OFFSET(Zdroj!C$16,'k rozhodnutí'!$A813,0),"
","Anonymizováno","
",OFFSET(Zdroj!E$16,'k rozhodnutí'!$A813,0),"
",OFFSET(Zdroj!F$16,'k rozhodnutí'!$A813,0)),CONCATENATE(OFFSET(Zdroj!C$16,'k rozhodnutí'!$A813,0),"
",OFFSET(Zdroj!D$16,'k rozhodnutí'!$A813,0),"
",OFFSET(Zdroj!E$16,'k rozhodnutí'!$A813,0),"
",OFFSET(Zdroj!F$16,'k rozhodnutí'!$A813,0))))</f>
        <v/>
      </c>
      <c r="D814" s="11" t="str">
        <f ca="1">IF($B814="","",OFFSET(Zdroj!N$16,'k rozhodnutí'!$A813,0))</f>
        <v/>
      </c>
      <c r="E814" s="115" t="str">
        <f ca="1">IF($B814="","",OFFSET(Zdroj!T$16,'k rozhodnutí'!$A813,0))</f>
        <v/>
      </c>
      <c r="F814" s="19" t="str">
        <f ca="1">IF($B814="","",OFFSET(Zdroj!U$16,'k rozhodnutí'!$A813,0))</f>
        <v/>
      </c>
      <c r="G814" s="114" t="str">
        <f ca="1">IF($B814="","",OFFSET(Zdroj!W$16,'k rozhodnutí'!$A813,0))</f>
        <v/>
      </c>
      <c r="H814" s="116" t="str">
        <f ca="1">IF($B814="","",OFFSET(Zdroj!Y$16,'k rozhodnutí'!$A813,0))</f>
        <v/>
      </c>
      <c r="I814" s="117" t="str">
        <f ca="1">IF(B814="","",'k rozhodnutí detailní'!I814)</f>
        <v/>
      </c>
      <c r="J814" s="110" t="str">
        <f ca="1">IF($B814="","",OFFSET(Zdroj!Z$16,'k rozhodnutí'!$A813,0))</f>
        <v/>
      </c>
      <c r="K814" s="110" t="str">
        <f ca="1">IF($B814="","",OFFSET(Zdroj!AC$16,'k rozhodnutí'!$A813,0))</f>
        <v/>
      </c>
      <c r="L814" s="110" t="str">
        <f ca="1">IF($B814="","",OFFSET(Zdroj!AD$16,'k rozhodnutí'!$A813,0))</f>
        <v/>
      </c>
      <c r="M814" s="110" t="str">
        <f ca="1">IF($B814="","",OFFSET(Zdroj!AE$16,'k rozhodnutí'!$A813,0))</f>
        <v/>
      </c>
      <c r="N814" s="110" t="str">
        <f ca="1">IF($B814="","",OFFSET(Zdroj!AF$16,'k rozhodnutí'!$A813,0))</f>
        <v/>
      </c>
      <c r="O814" s="110" t="str">
        <f ca="1">IF($B814="","",OFFSET(Zdroj!AG$16,'k rozhodnutí'!$A813,0))</f>
        <v/>
      </c>
      <c r="P814" s="110" t="str">
        <f ca="1">IF($B814="","",OFFSET(Zdroj!AH$16,'k rozhodnutí'!$A813,0))</f>
        <v/>
      </c>
    </row>
    <row r="815" spans="1:16" x14ac:dyDescent="0.25">
      <c r="A815" s="49"/>
      <c r="B815" s="113" t="str">
        <f ca="1">IF(OFFSET(Zdroj!$B$16,A813,0)&gt;0,OFFSET(Zdroj!$B$16,A813,0)+0,"")</f>
        <v/>
      </c>
      <c r="C815" s="2" t="str">
        <f ca="1">IF($B814="","",IF(Zdroj!$AS$9="ano",CONCATENATE("Okres:","
",OFFSET(Zdroj!CH$16,'k rozhodnutí'!$A813,0),"
","Právní forma","
",OFFSET(Zdroj!H$16,'k rozhodnutí'!$A813,0),"
",IF(OFFSET(Zdroj!I$16,'k rozhodnutí'!$A813,0)="","","IČO: "),OFFSET(Zdroj!I$16,'k rozhodnutí'!$A813,0),"
","B.Ú. ",IF(OFFSET(Zdroj!J$16,'k rozhodnutí'!$A813,0)="","","Anonymizováno")),CONCATENATE("Okres:","
",OFFSET(Zdroj!CH$16,'k rozhodnutí'!$A813,0),"
","Právní forma","
",OFFSET(Zdroj!H$16,'k rozhodnutí'!$A813,0),"
",IF(OFFSET(Zdroj!I$16,'k rozhodnutí'!$A813,0)="","","IČO: "),OFFSET(Zdroj!I$16,'k rozhodnutí'!$A813,0),"
","B.Ú. ",OFFSET(Zdroj!J$16,'k rozhodnutí'!$A813,0))))</f>
        <v/>
      </c>
      <c r="D815" s="3" t="str">
        <f ca="1">IF($B814="","",OFFSET(Zdroj!O$16,'k rozhodnutí'!$A813,0))</f>
        <v/>
      </c>
      <c r="E815" s="115"/>
      <c r="F815" s="18"/>
      <c r="G815" s="114"/>
      <c r="H815" s="116"/>
      <c r="I815" s="117"/>
      <c r="J815" s="110"/>
      <c r="K815" s="110"/>
      <c r="L815" s="110"/>
      <c r="M815" s="110"/>
      <c r="N815" s="110"/>
      <c r="O815" s="110"/>
      <c r="P815" s="110"/>
    </row>
    <row r="816" spans="1:16" x14ac:dyDescent="0.25">
      <c r="A816" s="49">
        <f>ROW()/3-1</f>
        <v>271</v>
      </c>
      <c r="B816" s="113"/>
      <c r="C816" s="16" t="str">
        <f ca="1">IF($B814="","",IF(Zdroj!$AS$9="ano",IF(OFFSET(Zdroj!M$16,'k rozhodnutí'!$A813,0)="","","Anonymizováno"),IF(OFFSET(Zdroj!M$16,'k rozhodnutí'!$A813,0)="","",OFFSET(Zdroj!M$16,'k rozhodnutí'!$A813,0))))</f>
        <v/>
      </c>
      <c r="D816" s="3" t="str">
        <f ca="1">IF($B814="","",CONCATENATE("Dotace bude použita na:","
",OFFSET(Zdroj!P$16,'k rozhodnutí'!$A813,0)))</f>
        <v/>
      </c>
      <c r="E816" s="115"/>
      <c r="F816" s="19" t="str">
        <f ca="1">IF($B814="","",OFFSET(Zdroj!V$16,'k rozhodnutí'!$A813,0))</f>
        <v/>
      </c>
      <c r="G816" s="23" t="str">
        <f ca="1">IF($B814="","",OFFSET(Zdroj!CC$16,'k rozhodnutí'!$A813,0))</f>
        <v/>
      </c>
      <c r="H816" s="116"/>
      <c r="I816" s="117"/>
      <c r="J816" s="110"/>
      <c r="K816" s="110"/>
      <c r="L816" s="110"/>
      <c r="M816" s="110"/>
      <c r="N816" s="110"/>
      <c r="O816" s="110"/>
      <c r="P816" s="110"/>
    </row>
    <row r="817" spans="1:16" ht="15.75" x14ac:dyDescent="0.25">
      <c r="A817" s="49"/>
      <c r="B817" s="60" t="str">
        <f ca="1">IF(OFFSET(Zdroj!$B$16,A816,0)&gt;0,A819,"")</f>
        <v/>
      </c>
      <c r="C817" s="2" t="str">
        <f ca="1">IF($B817="","",IF(Zdroj!$AS$9="ano",CONCATENATE(OFFSET(Zdroj!C$16,'k rozhodnutí'!$A816,0),"
","Anonymizováno","
",OFFSET(Zdroj!E$16,'k rozhodnutí'!$A816,0),"
",OFFSET(Zdroj!F$16,'k rozhodnutí'!$A816,0)),CONCATENATE(OFFSET(Zdroj!C$16,'k rozhodnutí'!$A816,0),"
",OFFSET(Zdroj!D$16,'k rozhodnutí'!$A816,0),"
",OFFSET(Zdroj!E$16,'k rozhodnutí'!$A816,0),"
",OFFSET(Zdroj!F$16,'k rozhodnutí'!$A816,0))))</f>
        <v/>
      </c>
      <c r="D817" s="11" t="str">
        <f ca="1">IF($B817="","",OFFSET(Zdroj!N$16,'k rozhodnutí'!$A816,0))</f>
        <v/>
      </c>
      <c r="E817" s="115" t="str">
        <f ca="1">IF($B817="","",OFFSET(Zdroj!T$16,'k rozhodnutí'!$A816,0))</f>
        <v/>
      </c>
      <c r="F817" s="19" t="str">
        <f ca="1">IF($B817="","",OFFSET(Zdroj!U$16,'k rozhodnutí'!$A816,0))</f>
        <v/>
      </c>
      <c r="G817" s="114" t="str">
        <f ca="1">IF($B817="","",OFFSET(Zdroj!W$16,'k rozhodnutí'!$A816,0))</f>
        <v/>
      </c>
      <c r="H817" s="116" t="str">
        <f ca="1">IF($B817="","",OFFSET(Zdroj!Y$16,'k rozhodnutí'!$A816,0))</f>
        <v/>
      </c>
      <c r="I817" s="117" t="str">
        <f ca="1">IF(B817="","",'k rozhodnutí detailní'!I817)</f>
        <v/>
      </c>
      <c r="J817" s="110" t="str">
        <f ca="1">IF($B817="","",OFFSET(Zdroj!Z$16,'k rozhodnutí'!$A816,0))</f>
        <v/>
      </c>
      <c r="K817" s="110" t="str">
        <f ca="1">IF($B817="","",OFFSET(Zdroj!AC$16,'k rozhodnutí'!$A816,0))</f>
        <v/>
      </c>
      <c r="L817" s="110" t="str">
        <f ca="1">IF($B817="","",OFFSET(Zdroj!AD$16,'k rozhodnutí'!$A816,0))</f>
        <v/>
      </c>
      <c r="M817" s="110" t="str">
        <f ca="1">IF($B817="","",OFFSET(Zdroj!AE$16,'k rozhodnutí'!$A816,0))</f>
        <v/>
      </c>
      <c r="N817" s="110" t="str">
        <f ca="1">IF($B817="","",OFFSET(Zdroj!AF$16,'k rozhodnutí'!$A816,0))</f>
        <v/>
      </c>
      <c r="O817" s="110" t="str">
        <f ca="1">IF($B817="","",OFFSET(Zdroj!AG$16,'k rozhodnutí'!$A816,0))</f>
        <v/>
      </c>
      <c r="P817" s="110" t="str">
        <f ca="1">IF($B817="","",OFFSET(Zdroj!AH$16,'k rozhodnutí'!$A816,0))</f>
        <v/>
      </c>
    </row>
    <row r="818" spans="1:16" x14ac:dyDescent="0.25">
      <c r="A818" s="49"/>
      <c r="B818" s="113" t="str">
        <f ca="1">IF(OFFSET(Zdroj!$B$16,A816,0)&gt;0,OFFSET(Zdroj!$B$16,A816,0)+0,"")</f>
        <v/>
      </c>
      <c r="C818" s="2" t="str">
        <f ca="1">IF($B817="","",IF(Zdroj!$AS$9="ano",CONCATENATE("Okres:","
",OFFSET(Zdroj!CH$16,'k rozhodnutí'!$A816,0),"
","Právní forma","
",OFFSET(Zdroj!H$16,'k rozhodnutí'!$A816,0),"
",IF(OFFSET(Zdroj!I$16,'k rozhodnutí'!$A816,0)="","","IČO: "),OFFSET(Zdroj!I$16,'k rozhodnutí'!$A816,0),"
","B.Ú. ",IF(OFFSET(Zdroj!J$16,'k rozhodnutí'!$A816,0)="","","Anonymizováno")),CONCATENATE("Okres:","
",OFFSET(Zdroj!CH$16,'k rozhodnutí'!$A816,0),"
","Právní forma","
",OFFSET(Zdroj!H$16,'k rozhodnutí'!$A816,0),"
",IF(OFFSET(Zdroj!I$16,'k rozhodnutí'!$A816,0)="","","IČO: "),OFFSET(Zdroj!I$16,'k rozhodnutí'!$A816,0),"
","B.Ú. ",OFFSET(Zdroj!J$16,'k rozhodnutí'!$A816,0))))</f>
        <v/>
      </c>
      <c r="D818" s="3" t="str">
        <f ca="1">IF($B817="","",OFFSET(Zdroj!O$16,'k rozhodnutí'!$A816,0))</f>
        <v/>
      </c>
      <c r="E818" s="115"/>
      <c r="F818" s="18"/>
      <c r="G818" s="114"/>
      <c r="H818" s="116"/>
      <c r="I818" s="117"/>
      <c r="J818" s="110"/>
      <c r="K818" s="110"/>
      <c r="L818" s="110"/>
      <c r="M818" s="110"/>
      <c r="N818" s="110"/>
      <c r="O818" s="110"/>
      <c r="P818" s="110"/>
    </row>
    <row r="819" spans="1:16" x14ac:dyDescent="0.25">
      <c r="A819" s="49">
        <f>ROW()/3-1</f>
        <v>272</v>
      </c>
      <c r="B819" s="113"/>
      <c r="C819" s="16" t="str">
        <f ca="1">IF($B817="","",IF(Zdroj!$AS$9="ano",IF(OFFSET(Zdroj!M$16,'k rozhodnutí'!$A816,0)="","","Anonymizováno"),IF(OFFSET(Zdroj!M$16,'k rozhodnutí'!$A816,0)="","",OFFSET(Zdroj!M$16,'k rozhodnutí'!$A816,0))))</f>
        <v/>
      </c>
      <c r="D819" s="3" t="str">
        <f ca="1">IF($B817="","",CONCATENATE("Dotace bude použita na:","
",OFFSET(Zdroj!P$16,'k rozhodnutí'!$A816,0)))</f>
        <v/>
      </c>
      <c r="E819" s="115"/>
      <c r="F819" s="19" t="str">
        <f ca="1">IF($B817="","",OFFSET(Zdroj!V$16,'k rozhodnutí'!$A816,0))</f>
        <v/>
      </c>
      <c r="G819" s="23" t="str">
        <f ca="1">IF($B817="","",OFFSET(Zdroj!CC$16,'k rozhodnutí'!$A816,0))</f>
        <v/>
      </c>
      <c r="H819" s="116"/>
      <c r="I819" s="117"/>
      <c r="J819" s="110"/>
      <c r="K819" s="110"/>
      <c r="L819" s="110"/>
      <c r="M819" s="110"/>
      <c r="N819" s="110"/>
      <c r="O819" s="110"/>
      <c r="P819" s="110"/>
    </row>
    <row r="820" spans="1:16" ht="15.75" x14ac:dyDescent="0.25">
      <c r="A820" s="49"/>
      <c r="B820" s="60" t="str">
        <f ca="1">IF(OFFSET(Zdroj!$B$16,A819,0)&gt;0,A822,"")</f>
        <v/>
      </c>
      <c r="C820" s="2" t="str">
        <f ca="1">IF($B820="","",IF(Zdroj!$AS$9="ano",CONCATENATE(OFFSET(Zdroj!C$16,'k rozhodnutí'!$A819,0),"
","Anonymizováno","
",OFFSET(Zdroj!E$16,'k rozhodnutí'!$A819,0),"
",OFFSET(Zdroj!F$16,'k rozhodnutí'!$A819,0)),CONCATENATE(OFFSET(Zdroj!C$16,'k rozhodnutí'!$A819,0),"
",OFFSET(Zdroj!D$16,'k rozhodnutí'!$A819,0),"
",OFFSET(Zdroj!E$16,'k rozhodnutí'!$A819,0),"
",OFFSET(Zdroj!F$16,'k rozhodnutí'!$A819,0))))</f>
        <v/>
      </c>
      <c r="D820" s="11" t="str">
        <f ca="1">IF($B820="","",OFFSET(Zdroj!N$16,'k rozhodnutí'!$A819,0))</f>
        <v/>
      </c>
      <c r="E820" s="115" t="str">
        <f ca="1">IF($B820="","",OFFSET(Zdroj!T$16,'k rozhodnutí'!$A819,0))</f>
        <v/>
      </c>
      <c r="F820" s="19" t="str">
        <f ca="1">IF($B820="","",OFFSET(Zdroj!U$16,'k rozhodnutí'!$A819,0))</f>
        <v/>
      </c>
      <c r="G820" s="114" t="str">
        <f ca="1">IF($B820="","",OFFSET(Zdroj!W$16,'k rozhodnutí'!$A819,0))</f>
        <v/>
      </c>
      <c r="H820" s="116" t="str">
        <f ca="1">IF($B820="","",OFFSET(Zdroj!Y$16,'k rozhodnutí'!$A819,0))</f>
        <v/>
      </c>
      <c r="I820" s="117" t="str">
        <f ca="1">IF(B820="","",'k rozhodnutí detailní'!I820)</f>
        <v/>
      </c>
      <c r="J820" s="110" t="str">
        <f ca="1">IF($B820="","",OFFSET(Zdroj!Z$16,'k rozhodnutí'!$A819,0))</f>
        <v/>
      </c>
      <c r="K820" s="110" t="str">
        <f ca="1">IF($B820="","",OFFSET(Zdroj!AC$16,'k rozhodnutí'!$A819,0))</f>
        <v/>
      </c>
      <c r="L820" s="110" t="str">
        <f ca="1">IF($B820="","",OFFSET(Zdroj!AD$16,'k rozhodnutí'!$A819,0))</f>
        <v/>
      </c>
      <c r="M820" s="110" t="str">
        <f ca="1">IF($B820="","",OFFSET(Zdroj!AE$16,'k rozhodnutí'!$A819,0))</f>
        <v/>
      </c>
      <c r="N820" s="110" t="str">
        <f ca="1">IF($B820="","",OFFSET(Zdroj!AF$16,'k rozhodnutí'!$A819,0))</f>
        <v/>
      </c>
      <c r="O820" s="110" t="str">
        <f ca="1">IF($B820="","",OFFSET(Zdroj!AG$16,'k rozhodnutí'!$A819,0))</f>
        <v/>
      </c>
      <c r="P820" s="110" t="str">
        <f ca="1">IF($B820="","",OFFSET(Zdroj!AH$16,'k rozhodnutí'!$A819,0))</f>
        <v/>
      </c>
    </row>
    <row r="821" spans="1:16" x14ac:dyDescent="0.25">
      <c r="A821" s="49"/>
      <c r="B821" s="113" t="str">
        <f ca="1">IF(OFFSET(Zdroj!$B$16,A819,0)&gt;0,OFFSET(Zdroj!$B$16,A819,0)+0,"")</f>
        <v/>
      </c>
      <c r="C821" s="2" t="str">
        <f ca="1">IF($B820="","",IF(Zdroj!$AS$9="ano",CONCATENATE("Okres:","
",OFFSET(Zdroj!CH$16,'k rozhodnutí'!$A819,0),"
","Právní forma","
",OFFSET(Zdroj!H$16,'k rozhodnutí'!$A819,0),"
",IF(OFFSET(Zdroj!I$16,'k rozhodnutí'!$A819,0)="","","IČO: "),OFFSET(Zdroj!I$16,'k rozhodnutí'!$A819,0),"
","B.Ú. ",IF(OFFSET(Zdroj!J$16,'k rozhodnutí'!$A819,0)="","","Anonymizováno")),CONCATENATE("Okres:","
",OFFSET(Zdroj!CH$16,'k rozhodnutí'!$A819,0),"
","Právní forma","
",OFFSET(Zdroj!H$16,'k rozhodnutí'!$A819,0),"
",IF(OFFSET(Zdroj!I$16,'k rozhodnutí'!$A819,0)="","","IČO: "),OFFSET(Zdroj!I$16,'k rozhodnutí'!$A819,0),"
","B.Ú. ",OFFSET(Zdroj!J$16,'k rozhodnutí'!$A819,0))))</f>
        <v/>
      </c>
      <c r="D821" s="3" t="str">
        <f ca="1">IF($B820="","",OFFSET(Zdroj!O$16,'k rozhodnutí'!$A819,0))</f>
        <v/>
      </c>
      <c r="E821" s="115"/>
      <c r="F821" s="18"/>
      <c r="G821" s="114"/>
      <c r="H821" s="116"/>
      <c r="I821" s="117"/>
      <c r="J821" s="110"/>
      <c r="K821" s="110"/>
      <c r="L821" s="110"/>
      <c r="M821" s="110"/>
      <c r="N821" s="110"/>
      <c r="O821" s="110"/>
      <c r="P821" s="110"/>
    </row>
    <row r="822" spans="1:16" x14ac:dyDescent="0.25">
      <c r="A822" s="49">
        <f>ROW()/3-1</f>
        <v>273</v>
      </c>
      <c r="B822" s="113"/>
      <c r="C822" s="16" t="str">
        <f ca="1">IF($B820="","",IF(Zdroj!$AS$9="ano",IF(OFFSET(Zdroj!M$16,'k rozhodnutí'!$A819,0)="","","Anonymizováno"),IF(OFFSET(Zdroj!M$16,'k rozhodnutí'!$A819,0)="","",OFFSET(Zdroj!M$16,'k rozhodnutí'!$A819,0))))</f>
        <v/>
      </c>
      <c r="D822" s="3" t="str">
        <f ca="1">IF($B820="","",CONCATENATE("Dotace bude použita na:","
",OFFSET(Zdroj!P$16,'k rozhodnutí'!$A819,0)))</f>
        <v/>
      </c>
      <c r="E822" s="115"/>
      <c r="F822" s="19" t="str">
        <f ca="1">IF($B820="","",OFFSET(Zdroj!V$16,'k rozhodnutí'!$A819,0))</f>
        <v/>
      </c>
      <c r="G822" s="23" t="str">
        <f ca="1">IF($B820="","",OFFSET(Zdroj!CC$16,'k rozhodnutí'!$A819,0))</f>
        <v/>
      </c>
      <c r="H822" s="116"/>
      <c r="I822" s="117"/>
      <c r="J822" s="110"/>
      <c r="K822" s="110"/>
      <c r="L822" s="110"/>
      <c r="M822" s="110"/>
      <c r="N822" s="110"/>
      <c r="O822" s="110"/>
      <c r="P822" s="110"/>
    </row>
    <row r="823" spans="1:16" ht="15.75" x14ac:dyDescent="0.25">
      <c r="A823" s="49"/>
      <c r="B823" s="60" t="str">
        <f ca="1">IF(OFFSET(Zdroj!$B$16,A822,0)&gt;0,A825,"")</f>
        <v/>
      </c>
      <c r="C823" s="2" t="str">
        <f ca="1">IF($B823="","",IF(Zdroj!$AS$9="ano",CONCATENATE(OFFSET(Zdroj!C$16,'k rozhodnutí'!$A822,0),"
","Anonymizováno","
",OFFSET(Zdroj!E$16,'k rozhodnutí'!$A822,0),"
",OFFSET(Zdroj!F$16,'k rozhodnutí'!$A822,0)),CONCATENATE(OFFSET(Zdroj!C$16,'k rozhodnutí'!$A822,0),"
",OFFSET(Zdroj!D$16,'k rozhodnutí'!$A822,0),"
",OFFSET(Zdroj!E$16,'k rozhodnutí'!$A822,0),"
",OFFSET(Zdroj!F$16,'k rozhodnutí'!$A822,0))))</f>
        <v/>
      </c>
      <c r="D823" s="11" t="str">
        <f ca="1">IF($B823="","",OFFSET(Zdroj!N$16,'k rozhodnutí'!$A822,0))</f>
        <v/>
      </c>
      <c r="E823" s="115" t="str">
        <f ca="1">IF($B823="","",OFFSET(Zdroj!T$16,'k rozhodnutí'!$A822,0))</f>
        <v/>
      </c>
      <c r="F823" s="19" t="str">
        <f ca="1">IF($B823="","",OFFSET(Zdroj!U$16,'k rozhodnutí'!$A822,0))</f>
        <v/>
      </c>
      <c r="G823" s="114" t="str">
        <f ca="1">IF($B823="","",OFFSET(Zdroj!W$16,'k rozhodnutí'!$A822,0))</f>
        <v/>
      </c>
      <c r="H823" s="116" t="str">
        <f ca="1">IF($B823="","",OFFSET(Zdroj!Y$16,'k rozhodnutí'!$A822,0))</f>
        <v/>
      </c>
      <c r="I823" s="117" t="str">
        <f ca="1">IF(B823="","",'k rozhodnutí detailní'!I823)</f>
        <v/>
      </c>
      <c r="J823" s="110" t="str">
        <f ca="1">IF($B823="","",OFFSET(Zdroj!Z$16,'k rozhodnutí'!$A822,0))</f>
        <v/>
      </c>
      <c r="K823" s="110" t="str">
        <f ca="1">IF($B823="","",OFFSET(Zdroj!AC$16,'k rozhodnutí'!$A822,0))</f>
        <v/>
      </c>
      <c r="L823" s="110" t="str">
        <f ca="1">IF($B823="","",OFFSET(Zdroj!AD$16,'k rozhodnutí'!$A822,0))</f>
        <v/>
      </c>
      <c r="M823" s="110" t="str">
        <f ca="1">IF($B823="","",OFFSET(Zdroj!AE$16,'k rozhodnutí'!$A822,0))</f>
        <v/>
      </c>
      <c r="N823" s="110" t="str">
        <f ca="1">IF($B823="","",OFFSET(Zdroj!AF$16,'k rozhodnutí'!$A822,0))</f>
        <v/>
      </c>
      <c r="O823" s="110" t="str">
        <f ca="1">IF($B823="","",OFFSET(Zdroj!AG$16,'k rozhodnutí'!$A822,0))</f>
        <v/>
      </c>
      <c r="P823" s="110" t="str">
        <f ca="1">IF($B823="","",OFFSET(Zdroj!AH$16,'k rozhodnutí'!$A822,0))</f>
        <v/>
      </c>
    </row>
    <row r="824" spans="1:16" x14ac:dyDescent="0.25">
      <c r="A824" s="49"/>
      <c r="B824" s="113" t="str">
        <f ca="1">IF(OFFSET(Zdroj!$B$16,A822,0)&gt;0,OFFSET(Zdroj!$B$16,A822,0)+0,"")</f>
        <v/>
      </c>
      <c r="C824" s="2" t="str">
        <f ca="1">IF($B823="","",IF(Zdroj!$AS$9="ano",CONCATENATE("Okres:","
",OFFSET(Zdroj!CH$16,'k rozhodnutí'!$A822,0),"
","Právní forma","
",OFFSET(Zdroj!H$16,'k rozhodnutí'!$A822,0),"
",IF(OFFSET(Zdroj!I$16,'k rozhodnutí'!$A822,0)="","","IČO: "),OFFSET(Zdroj!I$16,'k rozhodnutí'!$A822,0),"
","B.Ú. ",IF(OFFSET(Zdroj!J$16,'k rozhodnutí'!$A822,0)="","","Anonymizováno")),CONCATENATE("Okres:","
",OFFSET(Zdroj!CH$16,'k rozhodnutí'!$A822,0),"
","Právní forma","
",OFFSET(Zdroj!H$16,'k rozhodnutí'!$A822,0),"
",IF(OFFSET(Zdroj!I$16,'k rozhodnutí'!$A822,0)="","","IČO: "),OFFSET(Zdroj!I$16,'k rozhodnutí'!$A822,0),"
","B.Ú. ",OFFSET(Zdroj!J$16,'k rozhodnutí'!$A822,0))))</f>
        <v/>
      </c>
      <c r="D824" s="3" t="str">
        <f ca="1">IF($B823="","",OFFSET(Zdroj!O$16,'k rozhodnutí'!$A822,0))</f>
        <v/>
      </c>
      <c r="E824" s="115"/>
      <c r="F824" s="18"/>
      <c r="G824" s="114"/>
      <c r="H824" s="116"/>
      <c r="I824" s="117"/>
      <c r="J824" s="110"/>
      <c r="K824" s="110"/>
      <c r="L824" s="110"/>
      <c r="M824" s="110"/>
      <c r="N824" s="110"/>
      <c r="O824" s="110"/>
      <c r="P824" s="110"/>
    </row>
    <row r="825" spans="1:16" x14ac:dyDescent="0.25">
      <c r="A825" s="49">
        <f>ROW()/3-1</f>
        <v>274</v>
      </c>
      <c r="B825" s="113"/>
      <c r="C825" s="16" t="str">
        <f ca="1">IF($B823="","",IF(Zdroj!$AS$9="ano",IF(OFFSET(Zdroj!M$16,'k rozhodnutí'!$A822,0)="","","Anonymizováno"),IF(OFFSET(Zdroj!M$16,'k rozhodnutí'!$A822,0)="","",OFFSET(Zdroj!M$16,'k rozhodnutí'!$A822,0))))</f>
        <v/>
      </c>
      <c r="D825" s="3" t="str">
        <f ca="1">IF($B823="","",CONCATENATE("Dotace bude použita na:","
",OFFSET(Zdroj!P$16,'k rozhodnutí'!$A822,0)))</f>
        <v/>
      </c>
      <c r="E825" s="115"/>
      <c r="F825" s="19" t="str">
        <f ca="1">IF($B823="","",OFFSET(Zdroj!V$16,'k rozhodnutí'!$A822,0))</f>
        <v/>
      </c>
      <c r="G825" s="23" t="str">
        <f ca="1">IF($B823="","",OFFSET(Zdroj!CC$16,'k rozhodnutí'!$A822,0))</f>
        <v/>
      </c>
      <c r="H825" s="116"/>
      <c r="I825" s="117"/>
      <c r="J825" s="110"/>
      <c r="K825" s="110"/>
      <c r="L825" s="110"/>
      <c r="M825" s="110"/>
      <c r="N825" s="110"/>
      <c r="O825" s="110"/>
      <c r="P825" s="110"/>
    </row>
    <row r="826" spans="1:16" ht="15.75" x14ac:dyDescent="0.25">
      <c r="A826" s="49"/>
      <c r="B826" s="60" t="str">
        <f ca="1">IF(OFFSET(Zdroj!$B$16,A825,0)&gt;0,A828,"")</f>
        <v/>
      </c>
      <c r="C826" s="2" t="str">
        <f ca="1">IF($B826="","",IF(Zdroj!$AS$9="ano",CONCATENATE(OFFSET(Zdroj!C$16,'k rozhodnutí'!$A825,0),"
","Anonymizováno","
",OFFSET(Zdroj!E$16,'k rozhodnutí'!$A825,0),"
",OFFSET(Zdroj!F$16,'k rozhodnutí'!$A825,0)),CONCATENATE(OFFSET(Zdroj!C$16,'k rozhodnutí'!$A825,0),"
",OFFSET(Zdroj!D$16,'k rozhodnutí'!$A825,0),"
",OFFSET(Zdroj!E$16,'k rozhodnutí'!$A825,0),"
",OFFSET(Zdroj!F$16,'k rozhodnutí'!$A825,0))))</f>
        <v/>
      </c>
      <c r="D826" s="11" t="str">
        <f ca="1">IF($B826="","",OFFSET(Zdroj!N$16,'k rozhodnutí'!$A825,0))</f>
        <v/>
      </c>
      <c r="E826" s="115" t="str">
        <f ca="1">IF($B826="","",OFFSET(Zdroj!T$16,'k rozhodnutí'!$A825,0))</f>
        <v/>
      </c>
      <c r="F826" s="19" t="str">
        <f ca="1">IF($B826="","",OFFSET(Zdroj!U$16,'k rozhodnutí'!$A825,0))</f>
        <v/>
      </c>
      <c r="G826" s="114" t="str">
        <f ca="1">IF($B826="","",OFFSET(Zdroj!W$16,'k rozhodnutí'!$A825,0))</f>
        <v/>
      </c>
      <c r="H826" s="116" t="str">
        <f ca="1">IF($B826="","",OFFSET(Zdroj!Y$16,'k rozhodnutí'!$A825,0))</f>
        <v/>
      </c>
      <c r="I826" s="117" t="str">
        <f ca="1">IF(B826="","",'k rozhodnutí detailní'!I826)</f>
        <v/>
      </c>
      <c r="J826" s="110" t="str">
        <f ca="1">IF($B826="","",OFFSET(Zdroj!Z$16,'k rozhodnutí'!$A825,0))</f>
        <v/>
      </c>
      <c r="K826" s="110" t="str">
        <f ca="1">IF($B826="","",OFFSET(Zdroj!AC$16,'k rozhodnutí'!$A825,0))</f>
        <v/>
      </c>
      <c r="L826" s="110" t="str">
        <f ca="1">IF($B826="","",OFFSET(Zdroj!AD$16,'k rozhodnutí'!$A825,0))</f>
        <v/>
      </c>
      <c r="M826" s="110" t="str">
        <f ca="1">IF($B826="","",OFFSET(Zdroj!AE$16,'k rozhodnutí'!$A825,0))</f>
        <v/>
      </c>
      <c r="N826" s="110" t="str">
        <f ca="1">IF($B826="","",OFFSET(Zdroj!AF$16,'k rozhodnutí'!$A825,0))</f>
        <v/>
      </c>
      <c r="O826" s="110" t="str">
        <f ca="1">IF($B826="","",OFFSET(Zdroj!AG$16,'k rozhodnutí'!$A825,0))</f>
        <v/>
      </c>
      <c r="P826" s="110" t="str">
        <f ca="1">IF($B826="","",OFFSET(Zdroj!AH$16,'k rozhodnutí'!$A825,0))</f>
        <v/>
      </c>
    </row>
    <row r="827" spans="1:16" x14ac:dyDescent="0.25">
      <c r="A827" s="49"/>
      <c r="B827" s="113" t="str">
        <f ca="1">IF(OFFSET(Zdroj!$B$16,A825,0)&gt;0,OFFSET(Zdroj!$B$16,A825,0)+0,"")</f>
        <v/>
      </c>
      <c r="C827" s="2" t="str">
        <f ca="1">IF($B826="","",IF(Zdroj!$AS$9="ano",CONCATENATE("Okres:","
",OFFSET(Zdroj!CH$16,'k rozhodnutí'!$A825,0),"
","Právní forma","
",OFFSET(Zdroj!H$16,'k rozhodnutí'!$A825,0),"
",IF(OFFSET(Zdroj!I$16,'k rozhodnutí'!$A825,0)="","","IČO: "),OFFSET(Zdroj!I$16,'k rozhodnutí'!$A825,0),"
","B.Ú. ",IF(OFFSET(Zdroj!J$16,'k rozhodnutí'!$A825,0)="","","Anonymizováno")),CONCATENATE("Okres:","
",OFFSET(Zdroj!CH$16,'k rozhodnutí'!$A825,0),"
","Právní forma","
",OFFSET(Zdroj!H$16,'k rozhodnutí'!$A825,0),"
",IF(OFFSET(Zdroj!I$16,'k rozhodnutí'!$A825,0)="","","IČO: "),OFFSET(Zdroj!I$16,'k rozhodnutí'!$A825,0),"
","B.Ú. ",OFFSET(Zdroj!J$16,'k rozhodnutí'!$A825,0))))</f>
        <v/>
      </c>
      <c r="D827" s="3" t="str">
        <f ca="1">IF($B826="","",OFFSET(Zdroj!O$16,'k rozhodnutí'!$A825,0))</f>
        <v/>
      </c>
      <c r="E827" s="115"/>
      <c r="F827" s="18"/>
      <c r="G827" s="114"/>
      <c r="H827" s="116"/>
      <c r="I827" s="117"/>
      <c r="J827" s="110"/>
      <c r="K827" s="110"/>
      <c r="L827" s="110"/>
      <c r="M827" s="110"/>
      <c r="N827" s="110"/>
      <c r="O827" s="110"/>
      <c r="P827" s="110"/>
    </row>
    <row r="828" spans="1:16" x14ac:dyDescent="0.25">
      <c r="A828" s="49">
        <f>ROW()/3-1</f>
        <v>275</v>
      </c>
      <c r="B828" s="113"/>
      <c r="C828" s="16" t="str">
        <f ca="1">IF($B826="","",IF(Zdroj!$AS$9="ano",IF(OFFSET(Zdroj!M$16,'k rozhodnutí'!$A825,0)="","","Anonymizováno"),IF(OFFSET(Zdroj!M$16,'k rozhodnutí'!$A825,0)="","",OFFSET(Zdroj!M$16,'k rozhodnutí'!$A825,0))))</f>
        <v/>
      </c>
      <c r="D828" s="3" t="str">
        <f ca="1">IF($B826="","",CONCATENATE("Dotace bude použita na:","
",OFFSET(Zdroj!P$16,'k rozhodnutí'!$A825,0)))</f>
        <v/>
      </c>
      <c r="E828" s="115"/>
      <c r="F828" s="19" t="str">
        <f ca="1">IF($B826="","",OFFSET(Zdroj!V$16,'k rozhodnutí'!$A825,0))</f>
        <v/>
      </c>
      <c r="G828" s="23" t="str">
        <f ca="1">IF($B826="","",OFFSET(Zdroj!CC$16,'k rozhodnutí'!$A825,0))</f>
        <v/>
      </c>
      <c r="H828" s="116"/>
      <c r="I828" s="117"/>
      <c r="J828" s="110"/>
      <c r="K828" s="110"/>
      <c r="L828" s="110"/>
      <c r="M828" s="110"/>
      <c r="N828" s="110"/>
      <c r="O828" s="110"/>
      <c r="P828" s="110"/>
    </row>
    <row r="829" spans="1:16" ht="15.75" x14ac:dyDescent="0.25">
      <c r="A829" s="49"/>
      <c r="B829" s="60" t="str">
        <f ca="1">IF(OFFSET(Zdroj!$B$16,A828,0)&gt;0,A831,"")</f>
        <v/>
      </c>
      <c r="C829" s="2" t="str">
        <f ca="1">IF($B829="","",IF(Zdroj!$AS$9="ano",CONCATENATE(OFFSET(Zdroj!C$16,'k rozhodnutí'!$A828,0),"
","Anonymizováno","
",OFFSET(Zdroj!E$16,'k rozhodnutí'!$A828,0),"
",OFFSET(Zdroj!F$16,'k rozhodnutí'!$A828,0)),CONCATENATE(OFFSET(Zdroj!C$16,'k rozhodnutí'!$A828,0),"
",OFFSET(Zdroj!D$16,'k rozhodnutí'!$A828,0),"
",OFFSET(Zdroj!E$16,'k rozhodnutí'!$A828,0),"
",OFFSET(Zdroj!F$16,'k rozhodnutí'!$A828,0))))</f>
        <v/>
      </c>
      <c r="D829" s="11" t="str">
        <f ca="1">IF($B829="","",OFFSET(Zdroj!N$16,'k rozhodnutí'!$A828,0))</f>
        <v/>
      </c>
      <c r="E829" s="115" t="str">
        <f ca="1">IF($B829="","",OFFSET(Zdroj!T$16,'k rozhodnutí'!$A828,0))</f>
        <v/>
      </c>
      <c r="F829" s="19" t="str">
        <f ca="1">IF($B829="","",OFFSET(Zdroj!U$16,'k rozhodnutí'!$A828,0))</f>
        <v/>
      </c>
      <c r="G829" s="114" t="str">
        <f ca="1">IF($B829="","",OFFSET(Zdroj!W$16,'k rozhodnutí'!$A828,0))</f>
        <v/>
      </c>
      <c r="H829" s="116" t="str">
        <f ca="1">IF($B829="","",OFFSET(Zdroj!Y$16,'k rozhodnutí'!$A828,0))</f>
        <v/>
      </c>
      <c r="I829" s="117" t="str">
        <f ca="1">IF(B829="","",'k rozhodnutí detailní'!I829)</f>
        <v/>
      </c>
      <c r="J829" s="110" t="str">
        <f ca="1">IF($B829="","",OFFSET(Zdroj!Z$16,'k rozhodnutí'!$A828,0))</f>
        <v/>
      </c>
      <c r="K829" s="110" t="str">
        <f ca="1">IF($B829="","",OFFSET(Zdroj!AC$16,'k rozhodnutí'!$A828,0))</f>
        <v/>
      </c>
      <c r="L829" s="110" t="str">
        <f ca="1">IF($B829="","",OFFSET(Zdroj!AD$16,'k rozhodnutí'!$A828,0))</f>
        <v/>
      </c>
      <c r="M829" s="110" t="str">
        <f ca="1">IF($B829="","",OFFSET(Zdroj!AE$16,'k rozhodnutí'!$A828,0))</f>
        <v/>
      </c>
      <c r="N829" s="110" t="str">
        <f ca="1">IF($B829="","",OFFSET(Zdroj!AF$16,'k rozhodnutí'!$A828,0))</f>
        <v/>
      </c>
      <c r="O829" s="110" t="str">
        <f ca="1">IF($B829="","",OFFSET(Zdroj!AG$16,'k rozhodnutí'!$A828,0))</f>
        <v/>
      </c>
      <c r="P829" s="110" t="str">
        <f ca="1">IF($B829="","",OFFSET(Zdroj!AH$16,'k rozhodnutí'!$A828,0))</f>
        <v/>
      </c>
    </row>
    <row r="830" spans="1:16" x14ac:dyDescent="0.25">
      <c r="A830" s="49"/>
      <c r="B830" s="113" t="str">
        <f ca="1">IF(OFFSET(Zdroj!$B$16,A828,0)&gt;0,OFFSET(Zdroj!$B$16,A828,0)+0,"")</f>
        <v/>
      </c>
      <c r="C830" s="2" t="str">
        <f ca="1">IF($B829="","",IF(Zdroj!$AS$9="ano",CONCATENATE("Okres:","
",OFFSET(Zdroj!CH$16,'k rozhodnutí'!$A828,0),"
","Právní forma","
",OFFSET(Zdroj!H$16,'k rozhodnutí'!$A828,0),"
",IF(OFFSET(Zdroj!I$16,'k rozhodnutí'!$A828,0)="","","IČO: "),OFFSET(Zdroj!I$16,'k rozhodnutí'!$A828,0),"
","B.Ú. ",IF(OFFSET(Zdroj!J$16,'k rozhodnutí'!$A828,0)="","","Anonymizováno")),CONCATENATE("Okres:","
",OFFSET(Zdroj!CH$16,'k rozhodnutí'!$A828,0),"
","Právní forma","
",OFFSET(Zdroj!H$16,'k rozhodnutí'!$A828,0),"
",IF(OFFSET(Zdroj!I$16,'k rozhodnutí'!$A828,0)="","","IČO: "),OFFSET(Zdroj!I$16,'k rozhodnutí'!$A828,0),"
","B.Ú. ",OFFSET(Zdroj!J$16,'k rozhodnutí'!$A828,0))))</f>
        <v/>
      </c>
      <c r="D830" s="3" t="str">
        <f ca="1">IF($B829="","",OFFSET(Zdroj!O$16,'k rozhodnutí'!$A828,0))</f>
        <v/>
      </c>
      <c r="E830" s="115"/>
      <c r="F830" s="18"/>
      <c r="G830" s="114"/>
      <c r="H830" s="116"/>
      <c r="I830" s="117"/>
      <c r="J830" s="110"/>
      <c r="K830" s="110"/>
      <c r="L830" s="110"/>
      <c r="M830" s="110"/>
      <c r="N830" s="110"/>
      <c r="O830" s="110"/>
      <c r="P830" s="110"/>
    </row>
    <row r="831" spans="1:16" x14ac:dyDescent="0.25">
      <c r="A831" s="49">
        <f>ROW()/3-1</f>
        <v>276</v>
      </c>
      <c r="B831" s="113"/>
      <c r="C831" s="16" t="str">
        <f ca="1">IF($B829="","",IF(Zdroj!$AS$9="ano",IF(OFFSET(Zdroj!M$16,'k rozhodnutí'!$A828,0)="","","Anonymizováno"),IF(OFFSET(Zdroj!M$16,'k rozhodnutí'!$A828,0)="","",OFFSET(Zdroj!M$16,'k rozhodnutí'!$A828,0))))</f>
        <v/>
      </c>
      <c r="D831" s="3" t="str">
        <f ca="1">IF($B829="","",CONCATENATE("Dotace bude použita na:","
",OFFSET(Zdroj!P$16,'k rozhodnutí'!$A828,0)))</f>
        <v/>
      </c>
      <c r="E831" s="115"/>
      <c r="F831" s="19" t="str">
        <f ca="1">IF($B829="","",OFFSET(Zdroj!V$16,'k rozhodnutí'!$A828,0))</f>
        <v/>
      </c>
      <c r="G831" s="23" t="str">
        <f ca="1">IF($B829="","",OFFSET(Zdroj!CC$16,'k rozhodnutí'!$A828,0))</f>
        <v/>
      </c>
      <c r="H831" s="116"/>
      <c r="I831" s="117"/>
      <c r="J831" s="110"/>
      <c r="K831" s="110"/>
      <c r="L831" s="110"/>
      <c r="M831" s="110"/>
      <c r="N831" s="110"/>
      <c r="O831" s="110"/>
      <c r="P831" s="110"/>
    </row>
    <row r="832" spans="1:16" ht="15.75" x14ac:dyDescent="0.25">
      <c r="A832" s="49"/>
      <c r="B832" s="60" t="str">
        <f ca="1">IF(OFFSET(Zdroj!$B$16,A831,0)&gt;0,A834,"")</f>
        <v/>
      </c>
      <c r="C832" s="2" t="str">
        <f ca="1">IF($B832="","",IF(Zdroj!$AS$9="ano",CONCATENATE(OFFSET(Zdroj!C$16,'k rozhodnutí'!$A831,0),"
","Anonymizováno","
",OFFSET(Zdroj!E$16,'k rozhodnutí'!$A831,0),"
",OFFSET(Zdroj!F$16,'k rozhodnutí'!$A831,0)),CONCATENATE(OFFSET(Zdroj!C$16,'k rozhodnutí'!$A831,0),"
",OFFSET(Zdroj!D$16,'k rozhodnutí'!$A831,0),"
",OFFSET(Zdroj!E$16,'k rozhodnutí'!$A831,0),"
",OFFSET(Zdroj!F$16,'k rozhodnutí'!$A831,0))))</f>
        <v/>
      </c>
      <c r="D832" s="11" t="str">
        <f ca="1">IF($B832="","",OFFSET(Zdroj!N$16,'k rozhodnutí'!$A831,0))</f>
        <v/>
      </c>
      <c r="E832" s="115" t="str">
        <f ca="1">IF($B832="","",OFFSET(Zdroj!T$16,'k rozhodnutí'!$A831,0))</f>
        <v/>
      </c>
      <c r="F832" s="19" t="str">
        <f ca="1">IF($B832="","",OFFSET(Zdroj!U$16,'k rozhodnutí'!$A831,0))</f>
        <v/>
      </c>
      <c r="G832" s="114" t="str">
        <f ca="1">IF($B832="","",OFFSET(Zdroj!W$16,'k rozhodnutí'!$A831,0))</f>
        <v/>
      </c>
      <c r="H832" s="116" t="str">
        <f ca="1">IF($B832="","",OFFSET(Zdroj!Y$16,'k rozhodnutí'!$A831,0))</f>
        <v/>
      </c>
      <c r="I832" s="117" t="str">
        <f ca="1">IF(B832="","",'k rozhodnutí detailní'!I832)</f>
        <v/>
      </c>
      <c r="J832" s="110" t="str">
        <f ca="1">IF($B832="","",OFFSET(Zdroj!Z$16,'k rozhodnutí'!$A831,0))</f>
        <v/>
      </c>
      <c r="K832" s="110" t="str">
        <f ca="1">IF($B832="","",OFFSET(Zdroj!AC$16,'k rozhodnutí'!$A831,0))</f>
        <v/>
      </c>
      <c r="L832" s="110" t="str">
        <f ca="1">IF($B832="","",OFFSET(Zdroj!AD$16,'k rozhodnutí'!$A831,0))</f>
        <v/>
      </c>
      <c r="M832" s="110" t="str">
        <f ca="1">IF($B832="","",OFFSET(Zdroj!AE$16,'k rozhodnutí'!$A831,0))</f>
        <v/>
      </c>
      <c r="N832" s="110" t="str">
        <f ca="1">IF($B832="","",OFFSET(Zdroj!AF$16,'k rozhodnutí'!$A831,0))</f>
        <v/>
      </c>
      <c r="O832" s="110" t="str">
        <f ca="1">IF($B832="","",OFFSET(Zdroj!AG$16,'k rozhodnutí'!$A831,0))</f>
        <v/>
      </c>
      <c r="P832" s="110" t="str">
        <f ca="1">IF($B832="","",OFFSET(Zdroj!AH$16,'k rozhodnutí'!$A831,0))</f>
        <v/>
      </c>
    </row>
    <row r="833" spans="1:16" x14ac:dyDescent="0.25">
      <c r="A833" s="49"/>
      <c r="B833" s="113" t="str">
        <f ca="1">IF(OFFSET(Zdroj!$B$16,A831,0)&gt;0,OFFSET(Zdroj!$B$16,A831,0)+0,"")</f>
        <v/>
      </c>
      <c r="C833" s="2" t="str">
        <f ca="1">IF($B832="","",IF(Zdroj!$AS$9="ano",CONCATENATE("Okres:","
",OFFSET(Zdroj!CH$16,'k rozhodnutí'!$A831,0),"
","Právní forma","
",OFFSET(Zdroj!H$16,'k rozhodnutí'!$A831,0),"
",IF(OFFSET(Zdroj!I$16,'k rozhodnutí'!$A831,0)="","","IČO: "),OFFSET(Zdroj!I$16,'k rozhodnutí'!$A831,0),"
","B.Ú. ",IF(OFFSET(Zdroj!J$16,'k rozhodnutí'!$A831,0)="","","Anonymizováno")),CONCATENATE("Okres:","
",OFFSET(Zdroj!CH$16,'k rozhodnutí'!$A831,0),"
","Právní forma","
",OFFSET(Zdroj!H$16,'k rozhodnutí'!$A831,0),"
",IF(OFFSET(Zdroj!I$16,'k rozhodnutí'!$A831,0)="","","IČO: "),OFFSET(Zdroj!I$16,'k rozhodnutí'!$A831,0),"
","B.Ú. ",OFFSET(Zdroj!J$16,'k rozhodnutí'!$A831,0))))</f>
        <v/>
      </c>
      <c r="D833" s="3" t="str">
        <f ca="1">IF($B832="","",OFFSET(Zdroj!O$16,'k rozhodnutí'!$A831,0))</f>
        <v/>
      </c>
      <c r="E833" s="115"/>
      <c r="F833" s="18"/>
      <c r="G833" s="114"/>
      <c r="H833" s="116"/>
      <c r="I833" s="117"/>
      <c r="J833" s="110"/>
      <c r="K833" s="110"/>
      <c r="L833" s="110"/>
      <c r="M833" s="110"/>
      <c r="N833" s="110"/>
      <c r="O833" s="110"/>
      <c r="P833" s="110"/>
    </row>
    <row r="834" spans="1:16" x14ac:dyDescent="0.25">
      <c r="A834" s="49">
        <f>ROW()/3-1</f>
        <v>277</v>
      </c>
      <c r="B834" s="113"/>
      <c r="C834" s="16" t="str">
        <f ca="1">IF($B832="","",IF(Zdroj!$AS$9="ano",IF(OFFSET(Zdroj!M$16,'k rozhodnutí'!$A831,0)="","","Anonymizováno"),IF(OFFSET(Zdroj!M$16,'k rozhodnutí'!$A831,0)="","",OFFSET(Zdroj!M$16,'k rozhodnutí'!$A831,0))))</f>
        <v/>
      </c>
      <c r="D834" s="3" t="str">
        <f ca="1">IF($B832="","",CONCATENATE("Dotace bude použita na:","
",OFFSET(Zdroj!P$16,'k rozhodnutí'!$A831,0)))</f>
        <v/>
      </c>
      <c r="E834" s="115"/>
      <c r="F834" s="19" t="str">
        <f ca="1">IF($B832="","",OFFSET(Zdroj!V$16,'k rozhodnutí'!$A831,0))</f>
        <v/>
      </c>
      <c r="G834" s="23" t="str">
        <f ca="1">IF($B832="","",OFFSET(Zdroj!CC$16,'k rozhodnutí'!$A831,0))</f>
        <v/>
      </c>
      <c r="H834" s="116"/>
      <c r="I834" s="117"/>
      <c r="J834" s="110"/>
      <c r="K834" s="110"/>
      <c r="L834" s="110"/>
      <c r="M834" s="110"/>
      <c r="N834" s="110"/>
      <c r="O834" s="110"/>
      <c r="P834" s="110"/>
    </row>
    <row r="835" spans="1:16" ht="15.75" x14ac:dyDescent="0.25">
      <c r="A835" s="49"/>
      <c r="B835" s="60" t="str">
        <f ca="1">IF(OFFSET(Zdroj!$B$16,A834,0)&gt;0,A837,"")</f>
        <v/>
      </c>
      <c r="C835" s="2" t="str">
        <f ca="1">IF($B835="","",IF(Zdroj!$AS$9="ano",CONCATENATE(OFFSET(Zdroj!C$16,'k rozhodnutí'!$A834,0),"
","Anonymizováno","
",OFFSET(Zdroj!E$16,'k rozhodnutí'!$A834,0),"
",OFFSET(Zdroj!F$16,'k rozhodnutí'!$A834,0)),CONCATENATE(OFFSET(Zdroj!C$16,'k rozhodnutí'!$A834,0),"
",OFFSET(Zdroj!D$16,'k rozhodnutí'!$A834,0),"
",OFFSET(Zdroj!E$16,'k rozhodnutí'!$A834,0),"
",OFFSET(Zdroj!F$16,'k rozhodnutí'!$A834,0))))</f>
        <v/>
      </c>
      <c r="D835" s="11" t="str">
        <f ca="1">IF($B835="","",OFFSET(Zdroj!N$16,'k rozhodnutí'!$A834,0))</f>
        <v/>
      </c>
      <c r="E835" s="115" t="str">
        <f ca="1">IF($B835="","",OFFSET(Zdroj!T$16,'k rozhodnutí'!$A834,0))</f>
        <v/>
      </c>
      <c r="F835" s="19" t="str">
        <f ca="1">IF($B835="","",OFFSET(Zdroj!U$16,'k rozhodnutí'!$A834,0))</f>
        <v/>
      </c>
      <c r="G835" s="114" t="str">
        <f ca="1">IF($B835="","",OFFSET(Zdroj!W$16,'k rozhodnutí'!$A834,0))</f>
        <v/>
      </c>
      <c r="H835" s="116" t="str">
        <f ca="1">IF($B835="","",OFFSET(Zdroj!Y$16,'k rozhodnutí'!$A834,0))</f>
        <v/>
      </c>
      <c r="I835" s="117" t="str">
        <f ca="1">IF(B835="","",'k rozhodnutí detailní'!I835)</f>
        <v/>
      </c>
      <c r="J835" s="110" t="str">
        <f ca="1">IF($B835="","",OFFSET(Zdroj!Z$16,'k rozhodnutí'!$A834,0))</f>
        <v/>
      </c>
      <c r="K835" s="110" t="str">
        <f ca="1">IF($B835="","",OFFSET(Zdroj!AC$16,'k rozhodnutí'!$A834,0))</f>
        <v/>
      </c>
      <c r="L835" s="110" t="str">
        <f ca="1">IF($B835="","",OFFSET(Zdroj!AD$16,'k rozhodnutí'!$A834,0))</f>
        <v/>
      </c>
      <c r="M835" s="110" t="str">
        <f ca="1">IF($B835="","",OFFSET(Zdroj!AE$16,'k rozhodnutí'!$A834,0))</f>
        <v/>
      </c>
      <c r="N835" s="110" t="str">
        <f ca="1">IF($B835="","",OFFSET(Zdroj!AF$16,'k rozhodnutí'!$A834,0))</f>
        <v/>
      </c>
      <c r="O835" s="110" t="str">
        <f ca="1">IF($B835="","",OFFSET(Zdroj!AG$16,'k rozhodnutí'!$A834,0))</f>
        <v/>
      </c>
      <c r="P835" s="110" t="str">
        <f ca="1">IF($B835="","",OFFSET(Zdroj!AH$16,'k rozhodnutí'!$A834,0))</f>
        <v/>
      </c>
    </row>
    <row r="836" spans="1:16" x14ac:dyDescent="0.25">
      <c r="A836" s="49"/>
      <c r="B836" s="113" t="str">
        <f ca="1">IF(OFFSET(Zdroj!$B$16,A834,0)&gt;0,OFFSET(Zdroj!$B$16,A834,0)+0,"")</f>
        <v/>
      </c>
      <c r="C836" s="2" t="str">
        <f ca="1">IF($B835="","",IF(Zdroj!$AS$9="ano",CONCATENATE("Okres:","
",OFFSET(Zdroj!CH$16,'k rozhodnutí'!$A834,0),"
","Právní forma","
",OFFSET(Zdroj!H$16,'k rozhodnutí'!$A834,0),"
",IF(OFFSET(Zdroj!I$16,'k rozhodnutí'!$A834,0)="","","IČO: "),OFFSET(Zdroj!I$16,'k rozhodnutí'!$A834,0),"
","B.Ú. ",IF(OFFSET(Zdroj!J$16,'k rozhodnutí'!$A834,0)="","","Anonymizováno")),CONCATENATE("Okres:","
",OFFSET(Zdroj!CH$16,'k rozhodnutí'!$A834,0),"
","Právní forma","
",OFFSET(Zdroj!H$16,'k rozhodnutí'!$A834,0),"
",IF(OFFSET(Zdroj!I$16,'k rozhodnutí'!$A834,0)="","","IČO: "),OFFSET(Zdroj!I$16,'k rozhodnutí'!$A834,0),"
","B.Ú. ",OFFSET(Zdroj!J$16,'k rozhodnutí'!$A834,0))))</f>
        <v/>
      </c>
      <c r="D836" s="3" t="str">
        <f ca="1">IF($B835="","",OFFSET(Zdroj!O$16,'k rozhodnutí'!$A834,0))</f>
        <v/>
      </c>
      <c r="E836" s="115"/>
      <c r="F836" s="18"/>
      <c r="G836" s="114"/>
      <c r="H836" s="116"/>
      <c r="I836" s="117"/>
      <c r="J836" s="110"/>
      <c r="K836" s="110"/>
      <c r="L836" s="110"/>
      <c r="M836" s="110"/>
      <c r="N836" s="110"/>
      <c r="O836" s="110"/>
      <c r="P836" s="110"/>
    </row>
    <row r="837" spans="1:16" x14ac:dyDescent="0.25">
      <c r="A837" s="49">
        <f>ROW()/3-1</f>
        <v>278</v>
      </c>
      <c r="B837" s="113"/>
      <c r="C837" s="16" t="str">
        <f ca="1">IF($B835="","",IF(Zdroj!$AS$9="ano",IF(OFFSET(Zdroj!M$16,'k rozhodnutí'!$A834,0)="","","Anonymizováno"),IF(OFFSET(Zdroj!M$16,'k rozhodnutí'!$A834,0)="","",OFFSET(Zdroj!M$16,'k rozhodnutí'!$A834,0))))</f>
        <v/>
      </c>
      <c r="D837" s="3" t="str">
        <f ca="1">IF($B835="","",CONCATENATE("Dotace bude použita na:","
",OFFSET(Zdroj!P$16,'k rozhodnutí'!$A834,0)))</f>
        <v/>
      </c>
      <c r="E837" s="115"/>
      <c r="F837" s="19" t="str">
        <f ca="1">IF($B835="","",OFFSET(Zdroj!V$16,'k rozhodnutí'!$A834,0))</f>
        <v/>
      </c>
      <c r="G837" s="23" t="str">
        <f ca="1">IF($B835="","",OFFSET(Zdroj!CC$16,'k rozhodnutí'!$A834,0))</f>
        <v/>
      </c>
      <c r="H837" s="116"/>
      <c r="I837" s="117"/>
      <c r="J837" s="110"/>
      <c r="K837" s="110"/>
      <c r="L837" s="110"/>
      <c r="M837" s="110"/>
      <c r="N837" s="110"/>
      <c r="O837" s="110"/>
      <c r="P837" s="110"/>
    </row>
    <row r="838" spans="1:16" ht="15.75" x14ac:dyDescent="0.25">
      <c r="A838" s="49"/>
      <c r="B838" s="60" t="str">
        <f ca="1">IF(OFFSET(Zdroj!$B$16,A837,0)&gt;0,A840,"")</f>
        <v/>
      </c>
      <c r="C838" s="2" t="str">
        <f ca="1">IF($B838="","",IF(Zdroj!$AS$9="ano",CONCATENATE(OFFSET(Zdroj!C$16,'k rozhodnutí'!$A837,0),"
","Anonymizováno","
",OFFSET(Zdroj!E$16,'k rozhodnutí'!$A837,0),"
",OFFSET(Zdroj!F$16,'k rozhodnutí'!$A837,0)),CONCATENATE(OFFSET(Zdroj!C$16,'k rozhodnutí'!$A837,0),"
",OFFSET(Zdroj!D$16,'k rozhodnutí'!$A837,0),"
",OFFSET(Zdroj!E$16,'k rozhodnutí'!$A837,0),"
",OFFSET(Zdroj!F$16,'k rozhodnutí'!$A837,0))))</f>
        <v/>
      </c>
      <c r="D838" s="11" t="str">
        <f ca="1">IF($B838="","",OFFSET(Zdroj!N$16,'k rozhodnutí'!$A837,0))</f>
        <v/>
      </c>
      <c r="E838" s="115" t="str">
        <f ca="1">IF($B838="","",OFFSET(Zdroj!T$16,'k rozhodnutí'!$A837,0))</f>
        <v/>
      </c>
      <c r="F838" s="19" t="str">
        <f ca="1">IF($B838="","",OFFSET(Zdroj!U$16,'k rozhodnutí'!$A837,0))</f>
        <v/>
      </c>
      <c r="G838" s="114" t="str">
        <f ca="1">IF($B838="","",OFFSET(Zdroj!W$16,'k rozhodnutí'!$A837,0))</f>
        <v/>
      </c>
      <c r="H838" s="116" t="str">
        <f ca="1">IF($B838="","",OFFSET(Zdroj!Y$16,'k rozhodnutí'!$A837,0))</f>
        <v/>
      </c>
      <c r="I838" s="117" t="str">
        <f ca="1">IF(B838="","",'k rozhodnutí detailní'!I838)</f>
        <v/>
      </c>
      <c r="J838" s="110" t="str">
        <f ca="1">IF($B838="","",OFFSET(Zdroj!Z$16,'k rozhodnutí'!$A837,0))</f>
        <v/>
      </c>
      <c r="K838" s="110" t="str">
        <f ca="1">IF($B838="","",OFFSET(Zdroj!AC$16,'k rozhodnutí'!$A837,0))</f>
        <v/>
      </c>
      <c r="L838" s="110" t="str">
        <f ca="1">IF($B838="","",OFFSET(Zdroj!AD$16,'k rozhodnutí'!$A837,0))</f>
        <v/>
      </c>
      <c r="M838" s="110" t="str">
        <f ca="1">IF($B838="","",OFFSET(Zdroj!AE$16,'k rozhodnutí'!$A837,0))</f>
        <v/>
      </c>
      <c r="N838" s="110" t="str">
        <f ca="1">IF($B838="","",OFFSET(Zdroj!AF$16,'k rozhodnutí'!$A837,0))</f>
        <v/>
      </c>
      <c r="O838" s="110" t="str">
        <f ca="1">IF($B838="","",OFFSET(Zdroj!AG$16,'k rozhodnutí'!$A837,0))</f>
        <v/>
      </c>
      <c r="P838" s="110" t="str">
        <f ca="1">IF($B838="","",OFFSET(Zdroj!AH$16,'k rozhodnutí'!$A837,0))</f>
        <v/>
      </c>
    </row>
    <row r="839" spans="1:16" x14ac:dyDescent="0.25">
      <c r="A839" s="49"/>
      <c r="B839" s="113" t="str">
        <f ca="1">IF(OFFSET(Zdroj!$B$16,A837,0)&gt;0,OFFSET(Zdroj!$B$16,A837,0)+0,"")</f>
        <v/>
      </c>
      <c r="C839" s="2" t="str">
        <f ca="1">IF($B838="","",IF(Zdroj!$AS$9="ano",CONCATENATE("Okres:","
",OFFSET(Zdroj!CH$16,'k rozhodnutí'!$A837,0),"
","Právní forma","
",OFFSET(Zdroj!H$16,'k rozhodnutí'!$A837,0),"
",IF(OFFSET(Zdroj!I$16,'k rozhodnutí'!$A837,0)="","","IČO: "),OFFSET(Zdroj!I$16,'k rozhodnutí'!$A837,0),"
","B.Ú. ",IF(OFFSET(Zdroj!J$16,'k rozhodnutí'!$A837,0)="","","Anonymizováno")),CONCATENATE("Okres:","
",OFFSET(Zdroj!CH$16,'k rozhodnutí'!$A837,0),"
","Právní forma","
",OFFSET(Zdroj!H$16,'k rozhodnutí'!$A837,0),"
",IF(OFFSET(Zdroj!I$16,'k rozhodnutí'!$A837,0)="","","IČO: "),OFFSET(Zdroj!I$16,'k rozhodnutí'!$A837,0),"
","B.Ú. ",OFFSET(Zdroj!J$16,'k rozhodnutí'!$A837,0))))</f>
        <v/>
      </c>
      <c r="D839" s="3" t="str">
        <f ca="1">IF($B838="","",OFFSET(Zdroj!O$16,'k rozhodnutí'!$A837,0))</f>
        <v/>
      </c>
      <c r="E839" s="115"/>
      <c r="F839" s="18"/>
      <c r="G839" s="114"/>
      <c r="H839" s="116"/>
      <c r="I839" s="117"/>
      <c r="J839" s="110"/>
      <c r="K839" s="110"/>
      <c r="L839" s="110"/>
      <c r="M839" s="110"/>
      <c r="N839" s="110"/>
      <c r="O839" s="110"/>
      <c r="P839" s="110"/>
    </row>
    <row r="840" spans="1:16" x14ac:dyDescent="0.25">
      <c r="A840" s="49">
        <f>ROW()/3-1</f>
        <v>279</v>
      </c>
      <c r="B840" s="113"/>
      <c r="C840" s="16" t="str">
        <f ca="1">IF($B838="","",IF(Zdroj!$AS$9="ano",IF(OFFSET(Zdroj!M$16,'k rozhodnutí'!$A837,0)="","","Anonymizováno"),IF(OFFSET(Zdroj!M$16,'k rozhodnutí'!$A837,0)="","",OFFSET(Zdroj!M$16,'k rozhodnutí'!$A837,0))))</f>
        <v/>
      </c>
      <c r="D840" s="3" t="str">
        <f ca="1">IF($B838="","",CONCATENATE("Dotace bude použita na:","
",OFFSET(Zdroj!P$16,'k rozhodnutí'!$A837,0)))</f>
        <v/>
      </c>
      <c r="E840" s="115"/>
      <c r="F840" s="19" t="str">
        <f ca="1">IF($B838="","",OFFSET(Zdroj!V$16,'k rozhodnutí'!$A837,0))</f>
        <v/>
      </c>
      <c r="G840" s="23" t="str">
        <f ca="1">IF($B838="","",OFFSET(Zdroj!CC$16,'k rozhodnutí'!$A837,0))</f>
        <v/>
      </c>
      <c r="H840" s="116"/>
      <c r="I840" s="117"/>
      <c r="J840" s="110"/>
      <c r="K840" s="110"/>
      <c r="L840" s="110"/>
      <c r="M840" s="110"/>
      <c r="N840" s="110"/>
      <c r="O840" s="110"/>
      <c r="P840" s="110"/>
    </row>
    <row r="841" spans="1:16" ht="15.75" x14ac:dyDescent="0.25">
      <c r="A841" s="49"/>
      <c r="B841" s="60" t="str">
        <f ca="1">IF(OFFSET(Zdroj!$B$16,A840,0)&gt;0,A843,"")</f>
        <v/>
      </c>
      <c r="C841" s="2" t="str">
        <f ca="1">IF($B841="","",IF(Zdroj!$AS$9="ano",CONCATENATE(OFFSET(Zdroj!C$16,'k rozhodnutí'!$A840,0),"
","Anonymizováno","
",OFFSET(Zdroj!E$16,'k rozhodnutí'!$A840,0),"
",OFFSET(Zdroj!F$16,'k rozhodnutí'!$A840,0)),CONCATENATE(OFFSET(Zdroj!C$16,'k rozhodnutí'!$A840,0),"
",OFFSET(Zdroj!D$16,'k rozhodnutí'!$A840,0),"
",OFFSET(Zdroj!E$16,'k rozhodnutí'!$A840,0),"
",OFFSET(Zdroj!F$16,'k rozhodnutí'!$A840,0))))</f>
        <v/>
      </c>
      <c r="D841" s="11" t="str">
        <f ca="1">IF($B841="","",OFFSET(Zdroj!N$16,'k rozhodnutí'!$A840,0))</f>
        <v/>
      </c>
      <c r="E841" s="115" t="str">
        <f ca="1">IF($B841="","",OFFSET(Zdroj!T$16,'k rozhodnutí'!$A840,0))</f>
        <v/>
      </c>
      <c r="F841" s="19" t="str">
        <f ca="1">IF($B841="","",OFFSET(Zdroj!U$16,'k rozhodnutí'!$A840,0))</f>
        <v/>
      </c>
      <c r="G841" s="114" t="str">
        <f ca="1">IF($B841="","",OFFSET(Zdroj!W$16,'k rozhodnutí'!$A840,0))</f>
        <v/>
      </c>
      <c r="H841" s="116" t="str">
        <f ca="1">IF($B841="","",OFFSET(Zdroj!Y$16,'k rozhodnutí'!$A840,0))</f>
        <v/>
      </c>
      <c r="I841" s="117" t="str">
        <f ca="1">IF(B841="","",'k rozhodnutí detailní'!I841)</f>
        <v/>
      </c>
      <c r="J841" s="110" t="str">
        <f ca="1">IF($B841="","",OFFSET(Zdroj!Z$16,'k rozhodnutí'!$A840,0))</f>
        <v/>
      </c>
      <c r="K841" s="110" t="str">
        <f ca="1">IF($B841="","",OFFSET(Zdroj!AC$16,'k rozhodnutí'!$A840,0))</f>
        <v/>
      </c>
      <c r="L841" s="110" t="str">
        <f ca="1">IF($B841="","",OFFSET(Zdroj!AD$16,'k rozhodnutí'!$A840,0))</f>
        <v/>
      </c>
      <c r="M841" s="110" t="str">
        <f ca="1">IF($B841="","",OFFSET(Zdroj!AE$16,'k rozhodnutí'!$A840,0))</f>
        <v/>
      </c>
      <c r="N841" s="110" t="str">
        <f ca="1">IF($B841="","",OFFSET(Zdroj!AF$16,'k rozhodnutí'!$A840,0))</f>
        <v/>
      </c>
      <c r="O841" s="110" t="str">
        <f ca="1">IF($B841="","",OFFSET(Zdroj!AG$16,'k rozhodnutí'!$A840,0))</f>
        <v/>
      </c>
      <c r="P841" s="110" t="str">
        <f ca="1">IF($B841="","",OFFSET(Zdroj!AH$16,'k rozhodnutí'!$A840,0))</f>
        <v/>
      </c>
    </row>
    <row r="842" spans="1:16" x14ac:dyDescent="0.25">
      <c r="A842" s="49"/>
      <c r="B842" s="113" t="str">
        <f ca="1">IF(OFFSET(Zdroj!$B$16,A840,0)&gt;0,OFFSET(Zdroj!$B$16,A840,0)+0,"")</f>
        <v/>
      </c>
      <c r="C842" s="2" t="str">
        <f ca="1">IF($B841="","",IF(Zdroj!$AS$9="ano",CONCATENATE("Okres:","
",OFFSET(Zdroj!CH$16,'k rozhodnutí'!$A840,0),"
","Právní forma","
",OFFSET(Zdroj!H$16,'k rozhodnutí'!$A840,0),"
",IF(OFFSET(Zdroj!I$16,'k rozhodnutí'!$A840,0)="","","IČO: "),OFFSET(Zdroj!I$16,'k rozhodnutí'!$A840,0),"
","B.Ú. ",IF(OFFSET(Zdroj!J$16,'k rozhodnutí'!$A840,0)="","","Anonymizováno")),CONCATENATE("Okres:","
",OFFSET(Zdroj!CH$16,'k rozhodnutí'!$A840,0),"
","Právní forma","
",OFFSET(Zdroj!H$16,'k rozhodnutí'!$A840,0),"
",IF(OFFSET(Zdroj!I$16,'k rozhodnutí'!$A840,0)="","","IČO: "),OFFSET(Zdroj!I$16,'k rozhodnutí'!$A840,0),"
","B.Ú. ",OFFSET(Zdroj!J$16,'k rozhodnutí'!$A840,0))))</f>
        <v/>
      </c>
      <c r="D842" s="3" t="str">
        <f ca="1">IF($B841="","",OFFSET(Zdroj!O$16,'k rozhodnutí'!$A840,0))</f>
        <v/>
      </c>
      <c r="E842" s="115"/>
      <c r="F842" s="18"/>
      <c r="G842" s="114"/>
      <c r="H842" s="116"/>
      <c r="I842" s="117"/>
      <c r="J842" s="110"/>
      <c r="K842" s="110"/>
      <c r="L842" s="110"/>
      <c r="M842" s="110"/>
      <c r="N842" s="110"/>
      <c r="O842" s="110"/>
      <c r="P842" s="110"/>
    </row>
    <row r="843" spans="1:16" x14ac:dyDescent="0.25">
      <c r="A843" s="49">
        <f>ROW()/3-1</f>
        <v>280</v>
      </c>
      <c r="B843" s="113"/>
      <c r="C843" s="16" t="str">
        <f ca="1">IF($B841="","",IF(Zdroj!$AS$9="ano",IF(OFFSET(Zdroj!M$16,'k rozhodnutí'!$A840,0)="","","Anonymizováno"),IF(OFFSET(Zdroj!M$16,'k rozhodnutí'!$A840,0)="","",OFFSET(Zdroj!M$16,'k rozhodnutí'!$A840,0))))</f>
        <v/>
      </c>
      <c r="D843" s="3" t="str">
        <f ca="1">IF($B841="","",CONCATENATE("Dotace bude použita na:","
",OFFSET(Zdroj!P$16,'k rozhodnutí'!$A840,0)))</f>
        <v/>
      </c>
      <c r="E843" s="115"/>
      <c r="F843" s="19" t="str">
        <f ca="1">IF($B841="","",OFFSET(Zdroj!V$16,'k rozhodnutí'!$A840,0))</f>
        <v/>
      </c>
      <c r="G843" s="23" t="str">
        <f ca="1">IF($B841="","",OFFSET(Zdroj!CC$16,'k rozhodnutí'!$A840,0))</f>
        <v/>
      </c>
      <c r="H843" s="116"/>
      <c r="I843" s="117"/>
      <c r="J843" s="110"/>
      <c r="K843" s="110"/>
      <c r="L843" s="110"/>
      <c r="M843" s="110"/>
      <c r="N843" s="110"/>
      <c r="O843" s="110"/>
      <c r="P843" s="110"/>
    </row>
    <row r="844" spans="1:16" ht="15.75" x14ac:dyDescent="0.25">
      <c r="A844" s="49"/>
      <c r="B844" s="60" t="str">
        <f ca="1">IF(OFFSET(Zdroj!$B$16,A843,0)&gt;0,A846,"")</f>
        <v/>
      </c>
      <c r="C844" s="2" t="str">
        <f ca="1">IF($B844="","",IF(Zdroj!$AS$9="ano",CONCATENATE(OFFSET(Zdroj!C$16,'k rozhodnutí'!$A843,0),"
","Anonymizováno","
",OFFSET(Zdroj!E$16,'k rozhodnutí'!$A843,0),"
",OFFSET(Zdroj!F$16,'k rozhodnutí'!$A843,0)),CONCATENATE(OFFSET(Zdroj!C$16,'k rozhodnutí'!$A843,0),"
",OFFSET(Zdroj!D$16,'k rozhodnutí'!$A843,0),"
",OFFSET(Zdroj!E$16,'k rozhodnutí'!$A843,0),"
",OFFSET(Zdroj!F$16,'k rozhodnutí'!$A843,0))))</f>
        <v/>
      </c>
      <c r="D844" s="11" t="str">
        <f ca="1">IF($B844="","",OFFSET(Zdroj!N$16,'k rozhodnutí'!$A843,0))</f>
        <v/>
      </c>
      <c r="E844" s="115" t="str">
        <f ca="1">IF($B844="","",OFFSET(Zdroj!T$16,'k rozhodnutí'!$A843,0))</f>
        <v/>
      </c>
      <c r="F844" s="19" t="str">
        <f ca="1">IF($B844="","",OFFSET(Zdroj!U$16,'k rozhodnutí'!$A843,0))</f>
        <v/>
      </c>
      <c r="G844" s="114" t="str">
        <f ca="1">IF($B844="","",OFFSET(Zdroj!W$16,'k rozhodnutí'!$A843,0))</f>
        <v/>
      </c>
      <c r="H844" s="116" t="str">
        <f ca="1">IF($B844="","",OFFSET(Zdroj!Y$16,'k rozhodnutí'!$A843,0))</f>
        <v/>
      </c>
      <c r="I844" s="117" t="str">
        <f ca="1">IF(B844="","",'k rozhodnutí detailní'!I844)</f>
        <v/>
      </c>
      <c r="J844" s="110" t="str">
        <f ca="1">IF($B844="","",OFFSET(Zdroj!Z$16,'k rozhodnutí'!$A843,0))</f>
        <v/>
      </c>
      <c r="K844" s="110" t="str">
        <f ca="1">IF($B844="","",OFFSET(Zdroj!AC$16,'k rozhodnutí'!$A843,0))</f>
        <v/>
      </c>
      <c r="L844" s="110" t="str">
        <f ca="1">IF($B844="","",OFFSET(Zdroj!AD$16,'k rozhodnutí'!$A843,0))</f>
        <v/>
      </c>
      <c r="M844" s="110" t="str">
        <f ca="1">IF($B844="","",OFFSET(Zdroj!AE$16,'k rozhodnutí'!$A843,0))</f>
        <v/>
      </c>
      <c r="N844" s="110" t="str">
        <f ca="1">IF($B844="","",OFFSET(Zdroj!AF$16,'k rozhodnutí'!$A843,0))</f>
        <v/>
      </c>
      <c r="O844" s="110" t="str">
        <f ca="1">IF($B844="","",OFFSET(Zdroj!AG$16,'k rozhodnutí'!$A843,0))</f>
        <v/>
      </c>
      <c r="P844" s="110" t="str">
        <f ca="1">IF($B844="","",OFFSET(Zdroj!AH$16,'k rozhodnutí'!$A843,0))</f>
        <v/>
      </c>
    </row>
    <row r="845" spans="1:16" x14ac:dyDescent="0.25">
      <c r="A845" s="49"/>
      <c r="B845" s="113" t="str">
        <f ca="1">IF(OFFSET(Zdroj!$B$16,A843,0)&gt;0,OFFSET(Zdroj!$B$16,A843,0)+0,"")</f>
        <v/>
      </c>
      <c r="C845" s="2" t="str">
        <f ca="1">IF($B844="","",IF(Zdroj!$AS$9="ano",CONCATENATE("Okres:","
",OFFSET(Zdroj!CH$16,'k rozhodnutí'!$A843,0),"
","Právní forma","
",OFFSET(Zdroj!H$16,'k rozhodnutí'!$A843,0),"
",IF(OFFSET(Zdroj!I$16,'k rozhodnutí'!$A843,0)="","","IČO: "),OFFSET(Zdroj!I$16,'k rozhodnutí'!$A843,0),"
","B.Ú. ",IF(OFFSET(Zdroj!J$16,'k rozhodnutí'!$A843,0)="","","Anonymizováno")),CONCATENATE("Okres:","
",OFFSET(Zdroj!CH$16,'k rozhodnutí'!$A843,0),"
","Právní forma","
",OFFSET(Zdroj!H$16,'k rozhodnutí'!$A843,0),"
",IF(OFFSET(Zdroj!I$16,'k rozhodnutí'!$A843,0)="","","IČO: "),OFFSET(Zdroj!I$16,'k rozhodnutí'!$A843,0),"
","B.Ú. ",OFFSET(Zdroj!J$16,'k rozhodnutí'!$A843,0))))</f>
        <v/>
      </c>
      <c r="D845" s="3" t="str">
        <f ca="1">IF($B844="","",OFFSET(Zdroj!O$16,'k rozhodnutí'!$A843,0))</f>
        <v/>
      </c>
      <c r="E845" s="115"/>
      <c r="F845" s="18"/>
      <c r="G845" s="114"/>
      <c r="H845" s="116"/>
      <c r="I845" s="117"/>
      <c r="J845" s="110"/>
      <c r="K845" s="110"/>
      <c r="L845" s="110"/>
      <c r="M845" s="110"/>
      <c r="N845" s="110"/>
      <c r="O845" s="110"/>
      <c r="P845" s="110"/>
    </row>
    <row r="846" spans="1:16" x14ac:dyDescent="0.25">
      <c r="A846" s="49">
        <f>ROW()/3-1</f>
        <v>281</v>
      </c>
      <c r="B846" s="113"/>
      <c r="C846" s="16" t="str">
        <f ca="1">IF($B844="","",IF(Zdroj!$AS$9="ano",IF(OFFSET(Zdroj!M$16,'k rozhodnutí'!$A843,0)="","","Anonymizováno"),IF(OFFSET(Zdroj!M$16,'k rozhodnutí'!$A843,0)="","",OFFSET(Zdroj!M$16,'k rozhodnutí'!$A843,0))))</f>
        <v/>
      </c>
      <c r="D846" s="3" t="str">
        <f ca="1">IF($B844="","",CONCATENATE("Dotace bude použita na:","
",OFFSET(Zdroj!P$16,'k rozhodnutí'!$A843,0)))</f>
        <v/>
      </c>
      <c r="E846" s="115"/>
      <c r="F846" s="19" t="str">
        <f ca="1">IF($B844="","",OFFSET(Zdroj!V$16,'k rozhodnutí'!$A843,0))</f>
        <v/>
      </c>
      <c r="G846" s="23" t="str">
        <f ca="1">IF($B844="","",OFFSET(Zdroj!CC$16,'k rozhodnutí'!$A843,0))</f>
        <v/>
      </c>
      <c r="H846" s="116"/>
      <c r="I846" s="117"/>
      <c r="J846" s="110"/>
      <c r="K846" s="110"/>
      <c r="L846" s="110"/>
      <c r="M846" s="110"/>
      <c r="N846" s="110"/>
      <c r="O846" s="110"/>
      <c r="P846" s="110"/>
    </row>
    <row r="847" spans="1:16" ht="15.75" x14ac:dyDescent="0.25">
      <c r="A847" s="49"/>
      <c r="B847" s="60" t="str">
        <f ca="1">IF(OFFSET(Zdroj!$B$16,A846,0)&gt;0,A849,"")</f>
        <v/>
      </c>
      <c r="C847" s="2" t="str">
        <f ca="1">IF($B847="","",IF(Zdroj!$AS$9="ano",CONCATENATE(OFFSET(Zdroj!C$16,'k rozhodnutí'!$A846,0),"
","Anonymizováno","
",OFFSET(Zdroj!E$16,'k rozhodnutí'!$A846,0),"
",OFFSET(Zdroj!F$16,'k rozhodnutí'!$A846,0)),CONCATENATE(OFFSET(Zdroj!C$16,'k rozhodnutí'!$A846,0),"
",OFFSET(Zdroj!D$16,'k rozhodnutí'!$A846,0),"
",OFFSET(Zdroj!E$16,'k rozhodnutí'!$A846,0),"
",OFFSET(Zdroj!F$16,'k rozhodnutí'!$A846,0))))</f>
        <v/>
      </c>
      <c r="D847" s="11" t="str">
        <f ca="1">IF($B847="","",OFFSET(Zdroj!N$16,'k rozhodnutí'!$A846,0))</f>
        <v/>
      </c>
      <c r="E847" s="115" t="str">
        <f ca="1">IF($B847="","",OFFSET(Zdroj!T$16,'k rozhodnutí'!$A846,0))</f>
        <v/>
      </c>
      <c r="F847" s="19" t="str">
        <f ca="1">IF($B847="","",OFFSET(Zdroj!U$16,'k rozhodnutí'!$A846,0))</f>
        <v/>
      </c>
      <c r="G847" s="114" t="str">
        <f ca="1">IF($B847="","",OFFSET(Zdroj!W$16,'k rozhodnutí'!$A846,0))</f>
        <v/>
      </c>
      <c r="H847" s="116" t="str">
        <f ca="1">IF($B847="","",OFFSET(Zdroj!Y$16,'k rozhodnutí'!$A846,0))</f>
        <v/>
      </c>
      <c r="I847" s="117" t="str">
        <f ca="1">IF(B847="","",'k rozhodnutí detailní'!I847)</f>
        <v/>
      </c>
      <c r="J847" s="110" t="str">
        <f ca="1">IF($B847="","",OFFSET(Zdroj!Z$16,'k rozhodnutí'!$A846,0))</f>
        <v/>
      </c>
      <c r="K847" s="110" t="str">
        <f ca="1">IF($B847="","",OFFSET(Zdroj!AC$16,'k rozhodnutí'!$A846,0))</f>
        <v/>
      </c>
      <c r="L847" s="110" t="str">
        <f ca="1">IF($B847="","",OFFSET(Zdroj!AD$16,'k rozhodnutí'!$A846,0))</f>
        <v/>
      </c>
      <c r="M847" s="110" t="str">
        <f ca="1">IF($B847="","",OFFSET(Zdroj!AE$16,'k rozhodnutí'!$A846,0))</f>
        <v/>
      </c>
      <c r="N847" s="110" t="str">
        <f ca="1">IF($B847="","",OFFSET(Zdroj!AF$16,'k rozhodnutí'!$A846,0))</f>
        <v/>
      </c>
      <c r="O847" s="110" t="str">
        <f ca="1">IF($B847="","",OFFSET(Zdroj!AG$16,'k rozhodnutí'!$A846,0))</f>
        <v/>
      </c>
      <c r="P847" s="110" t="str">
        <f ca="1">IF($B847="","",OFFSET(Zdroj!AH$16,'k rozhodnutí'!$A846,0))</f>
        <v/>
      </c>
    </row>
    <row r="848" spans="1:16" x14ac:dyDescent="0.25">
      <c r="A848" s="49"/>
      <c r="B848" s="113" t="str">
        <f ca="1">IF(OFFSET(Zdroj!$B$16,A846,0)&gt;0,OFFSET(Zdroj!$B$16,A846,0)+0,"")</f>
        <v/>
      </c>
      <c r="C848" s="2" t="str">
        <f ca="1">IF($B847="","",IF(Zdroj!$AS$9="ano",CONCATENATE("Okres:","
",OFFSET(Zdroj!CH$16,'k rozhodnutí'!$A846,0),"
","Právní forma","
",OFFSET(Zdroj!H$16,'k rozhodnutí'!$A846,0),"
",IF(OFFSET(Zdroj!I$16,'k rozhodnutí'!$A846,0)="","","IČO: "),OFFSET(Zdroj!I$16,'k rozhodnutí'!$A846,0),"
","B.Ú. ",IF(OFFSET(Zdroj!J$16,'k rozhodnutí'!$A846,0)="","","Anonymizováno")),CONCATENATE("Okres:","
",OFFSET(Zdroj!CH$16,'k rozhodnutí'!$A846,0),"
","Právní forma","
",OFFSET(Zdroj!H$16,'k rozhodnutí'!$A846,0),"
",IF(OFFSET(Zdroj!I$16,'k rozhodnutí'!$A846,0)="","","IČO: "),OFFSET(Zdroj!I$16,'k rozhodnutí'!$A846,0),"
","B.Ú. ",OFFSET(Zdroj!J$16,'k rozhodnutí'!$A846,0))))</f>
        <v/>
      </c>
      <c r="D848" s="3" t="str">
        <f ca="1">IF($B847="","",OFFSET(Zdroj!O$16,'k rozhodnutí'!$A846,0))</f>
        <v/>
      </c>
      <c r="E848" s="115"/>
      <c r="F848" s="18"/>
      <c r="G848" s="114"/>
      <c r="H848" s="116"/>
      <c r="I848" s="117"/>
      <c r="J848" s="110"/>
      <c r="K848" s="110"/>
      <c r="L848" s="110"/>
      <c r="M848" s="110"/>
      <c r="N848" s="110"/>
      <c r="O848" s="110"/>
      <c r="P848" s="110"/>
    </row>
    <row r="849" spans="1:16" x14ac:dyDescent="0.25">
      <c r="A849" s="49">
        <f>ROW()/3-1</f>
        <v>282</v>
      </c>
      <c r="B849" s="113"/>
      <c r="C849" s="16" t="str">
        <f ca="1">IF($B847="","",IF(Zdroj!$AS$9="ano",IF(OFFSET(Zdroj!M$16,'k rozhodnutí'!$A846,0)="","","Anonymizováno"),IF(OFFSET(Zdroj!M$16,'k rozhodnutí'!$A846,0)="","",OFFSET(Zdroj!M$16,'k rozhodnutí'!$A846,0))))</f>
        <v/>
      </c>
      <c r="D849" s="3" t="str">
        <f ca="1">IF($B847="","",CONCATENATE("Dotace bude použita na:","
",OFFSET(Zdroj!P$16,'k rozhodnutí'!$A846,0)))</f>
        <v/>
      </c>
      <c r="E849" s="115"/>
      <c r="F849" s="19" t="str">
        <f ca="1">IF($B847="","",OFFSET(Zdroj!V$16,'k rozhodnutí'!$A846,0))</f>
        <v/>
      </c>
      <c r="G849" s="23" t="str">
        <f ca="1">IF($B847="","",OFFSET(Zdroj!CC$16,'k rozhodnutí'!$A846,0))</f>
        <v/>
      </c>
      <c r="H849" s="116"/>
      <c r="I849" s="117"/>
      <c r="J849" s="110"/>
      <c r="K849" s="110"/>
      <c r="L849" s="110"/>
      <c r="M849" s="110"/>
      <c r="N849" s="110"/>
      <c r="O849" s="110"/>
      <c r="P849" s="110"/>
    </row>
    <row r="850" spans="1:16" ht="15.75" x14ac:dyDescent="0.25">
      <c r="A850" s="49"/>
      <c r="B850" s="60" t="str">
        <f ca="1">IF(OFFSET(Zdroj!$B$16,A849,0)&gt;0,A852,"")</f>
        <v/>
      </c>
      <c r="C850" s="2" t="str">
        <f ca="1">IF($B850="","",IF(Zdroj!$AS$9="ano",CONCATENATE(OFFSET(Zdroj!C$16,'k rozhodnutí'!$A849,0),"
","Anonymizováno","
",OFFSET(Zdroj!E$16,'k rozhodnutí'!$A849,0),"
",OFFSET(Zdroj!F$16,'k rozhodnutí'!$A849,0)),CONCATENATE(OFFSET(Zdroj!C$16,'k rozhodnutí'!$A849,0),"
",OFFSET(Zdroj!D$16,'k rozhodnutí'!$A849,0),"
",OFFSET(Zdroj!E$16,'k rozhodnutí'!$A849,0),"
",OFFSET(Zdroj!F$16,'k rozhodnutí'!$A849,0))))</f>
        <v/>
      </c>
      <c r="D850" s="11" t="str">
        <f ca="1">IF($B850="","",OFFSET(Zdroj!N$16,'k rozhodnutí'!$A849,0))</f>
        <v/>
      </c>
      <c r="E850" s="115" t="str">
        <f ca="1">IF($B850="","",OFFSET(Zdroj!T$16,'k rozhodnutí'!$A849,0))</f>
        <v/>
      </c>
      <c r="F850" s="19" t="str">
        <f ca="1">IF($B850="","",OFFSET(Zdroj!U$16,'k rozhodnutí'!$A849,0))</f>
        <v/>
      </c>
      <c r="G850" s="114" t="str">
        <f ca="1">IF($B850="","",OFFSET(Zdroj!W$16,'k rozhodnutí'!$A849,0))</f>
        <v/>
      </c>
      <c r="H850" s="116" t="str">
        <f ca="1">IF($B850="","",OFFSET(Zdroj!Y$16,'k rozhodnutí'!$A849,0))</f>
        <v/>
      </c>
      <c r="I850" s="117" t="str">
        <f ca="1">IF(B850="","",'k rozhodnutí detailní'!I850)</f>
        <v/>
      </c>
      <c r="J850" s="110" t="str">
        <f ca="1">IF($B850="","",OFFSET(Zdroj!Z$16,'k rozhodnutí'!$A849,0))</f>
        <v/>
      </c>
      <c r="K850" s="110" t="str">
        <f ca="1">IF($B850="","",OFFSET(Zdroj!AC$16,'k rozhodnutí'!$A849,0))</f>
        <v/>
      </c>
      <c r="L850" s="110" t="str">
        <f ca="1">IF($B850="","",OFFSET(Zdroj!AD$16,'k rozhodnutí'!$A849,0))</f>
        <v/>
      </c>
      <c r="M850" s="110" t="str">
        <f ca="1">IF($B850="","",OFFSET(Zdroj!AE$16,'k rozhodnutí'!$A849,0))</f>
        <v/>
      </c>
      <c r="N850" s="110" t="str">
        <f ca="1">IF($B850="","",OFFSET(Zdroj!AF$16,'k rozhodnutí'!$A849,0))</f>
        <v/>
      </c>
      <c r="O850" s="110" t="str">
        <f ca="1">IF($B850="","",OFFSET(Zdroj!AG$16,'k rozhodnutí'!$A849,0))</f>
        <v/>
      </c>
      <c r="P850" s="110" t="str">
        <f ca="1">IF($B850="","",OFFSET(Zdroj!AH$16,'k rozhodnutí'!$A849,0))</f>
        <v/>
      </c>
    </row>
    <row r="851" spans="1:16" x14ac:dyDescent="0.25">
      <c r="A851" s="49"/>
      <c r="B851" s="113" t="str">
        <f ca="1">IF(OFFSET(Zdroj!$B$16,A849,0)&gt;0,OFFSET(Zdroj!$B$16,A849,0)+0,"")</f>
        <v/>
      </c>
      <c r="C851" s="2" t="str">
        <f ca="1">IF($B850="","",IF(Zdroj!$AS$9="ano",CONCATENATE("Okres:","
",OFFSET(Zdroj!CH$16,'k rozhodnutí'!$A849,0),"
","Právní forma","
",OFFSET(Zdroj!H$16,'k rozhodnutí'!$A849,0),"
",IF(OFFSET(Zdroj!I$16,'k rozhodnutí'!$A849,0)="","","IČO: "),OFFSET(Zdroj!I$16,'k rozhodnutí'!$A849,0),"
","B.Ú. ",IF(OFFSET(Zdroj!J$16,'k rozhodnutí'!$A849,0)="","","Anonymizováno")),CONCATENATE("Okres:","
",OFFSET(Zdroj!CH$16,'k rozhodnutí'!$A849,0),"
","Právní forma","
",OFFSET(Zdroj!H$16,'k rozhodnutí'!$A849,0),"
",IF(OFFSET(Zdroj!I$16,'k rozhodnutí'!$A849,0)="","","IČO: "),OFFSET(Zdroj!I$16,'k rozhodnutí'!$A849,0),"
","B.Ú. ",OFFSET(Zdroj!J$16,'k rozhodnutí'!$A849,0))))</f>
        <v/>
      </c>
      <c r="D851" s="3" t="str">
        <f ca="1">IF($B850="","",OFFSET(Zdroj!O$16,'k rozhodnutí'!$A849,0))</f>
        <v/>
      </c>
      <c r="E851" s="115"/>
      <c r="F851" s="18"/>
      <c r="G851" s="114"/>
      <c r="H851" s="116"/>
      <c r="I851" s="117"/>
      <c r="J851" s="110"/>
      <c r="K851" s="110"/>
      <c r="L851" s="110"/>
      <c r="M851" s="110"/>
      <c r="N851" s="110"/>
      <c r="O851" s="110"/>
      <c r="P851" s="110"/>
    </row>
    <row r="852" spans="1:16" x14ac:dyDescent="0.25">
      <c r="A852" s="49">
        <f>ROW()/3-1</f>
        <v>283</v>
      </c>
      <c r="B852" s="113"/>
      <c r="C852" s="16" t="str">
        <f ca="1">IF($B850="","",IF(Zdroj!$AS$9="ano",IF(OFFSET(Zdroj!M$16,'k rozhodnutí'!$A849,0)="","","Anonymizováno"),IF(OFFSET(Zdroj!M$16,'k rozhodnutí'!$A849,0)="","",OFFSET(Zdroj!M$16,'k rozhodnutí'!$A849,0))))</f>
        <v/>
      </c>
      <c r="D852" s="3" t="str">
        <f ca="1">IF($B850="","",CONCATENATE("Dotace bude použita na:","
",OFFSET(Zdroj!P$16,'k rozhodnutí'!$A849,0)))</f>
        <v/>
      </c>
      <c r="E852" s="115"/>
      <c r="F852" s="19" t="str">
        <f ca="1">IF($B850="","",OFFSET(Zdroj!V$16,'k rozhodnutí'!$A849,0))</f>
        <v/>
      </c>
      <c r="G852" s="23" t="str">
        <f ca="1">IF($B850="","",OFFSET(Zdroj!CC$16,'k rozhodnutí'!$A849,0))</f>
        <v/>
      </c>
      <c r="H852" s="116"/>
      <c r="I852" s="117"/>
      <c r="J852" s="110"/>
      <c r="K852" s="110"/>
      <c r="L852" s="110"/>
      <c r="M852" s="110"/>
      <c r="N852" s="110"/>
      <c r="O852" s="110"/>
      <c r="P852" s="110"/>
    </row>
    <row r="853" spans="1:16" ht="15.75" x14ac:dyDescent="0.25">
      <c r="A853" s="49"/>
      <c r="B853" s="60" t="str">
        <f ca="1">IF(OFFSET(Zdroj!$B$16,A852,0)&gt;0,A855,"")</f>
        <v/>
      </c>
      <c r="C853" s="2" t="str">
        <f ca="1">IF($B853="","",IF(Zdroj!$AS$9="ano",CONCATENATE(OFFSET(Zdroj!C$16,'k rozhodnutí'!$A852,0),"
","Anonymizováno","
",OFFSET(Zdroj!E$16,'k rozhodnutí'!$A852,0),"
",OFFSET(Zdroj!F$16,'k rozhodnutí'!$A852,0)),CONCATENATE(OFFSET(Zdroj!C$16,'k rozhodnutí'!$A852,0),"
",OFFSET(Zdroj!D$16,'k rozhodnutí'!$A852,0),"
",OFFSET(Zdroj!E$16,'k rozhodnutí'!$A852,0),"
",OFFSET(Zdroj!F$16,'k rozhodnutí'!$A852,0))))</f>
        <v/>
      </c>
      <c r="D853" s="11" t="str">
        <f ca="1">IF($B853="","",OFFSET(Zdroj!N$16,'k rozhodnutí'!$A852,0))</f>
        <v/>
      </c>
      <c r="E853" s="115" t="str">
        <f ca="1">IF($B853="","",OFFSET(Zdroj!T$16,'k rozhodnutí'!$A852,0))</f>
        <v/>
      </c>
      <c r="F853" s="19" t="str">
        <f ca="1">IF($B853="","",OFFSET(Zdroj!U$16,'k rozhodnutí'!$A852,0))</f>
        <v/>
      </c>
      <c r="G853" s="114" t="str">
        <f ca="1">IF($B853="","",OFFSET(Zdroj!W$16,'k rozhodnutí'!$A852,0))</f>
        <v/>
      </c>
      <c r="H853" s="116" t="str">
        <f ca="1">IF($B853="","",OFFSET(Zdroj!Y$16,'k rozhodnutí'!$A852,0))</f>
        <v/>
      </c>
      <c r="I853" s="117" t="str">
        <f ca="1">IF(B853="","",'k rozhodnutí detailní'!I853)</f>
        <v/>
      </c>
      <c r="J853" s="110" t="str">
        <f ca="1">IF($B853="","",OFFSET(Zdroj!Z$16,'k rozhodnutí'!$A852,0))</f>
        <v/>
      </c>
      <c r="K853" s="110" t="str">
        <f ca="1">IF($B853="","",OFFSET(Zdroj!AC$16,'k rozhodnutí'!$A852,0))</f>
        <v/>
      </c>
      <c r="L853" s="110" t="str">
        <f ca="1">IF($B853="","",OFFSET(Zdroj!AD$16,'k rozhodnutí'!$A852,0))</f>
        <v/>
      </c>
      <c r="M853" s="110" t="str">
        <f ca="1">IF($B853="","",OFFSET(Zdroj!AE$16,'k rozhodnutí'!$A852,0))</f>
        <v/>
      </c>
      <c r="N853" s="110" t="str">
        <f ca="1">IF($B853="","",OFFSET(Zdroj!AF$16,'k rozhodnutí'!$A852,0))</f>
        <v/>
      </c>
      <c r="O853" s="110" t="str">
        <f ca="1">IF($B853="","",OFFSET(Zdroj!AG$16,'k rozhodnutí'!$A852,0))</f>
        <v/>
      </c>
      <c r="P853" s="110" t="str">
        <f ca="1">IF($B853="","",OFFSET(Zdroj!AH$16,'k rozhodnutí'!$A852,0))</f>
        <v/>
      </c>
    </row>
    <row r="854" spans="1:16" x14ac:dyDescent="0.25">
      <c r="A854" s="49"/>
      <c r="B854" s="113" t="str">
        <f ca="1">IF(OFFSET(Zdroj!$B$16,A852,0)&gt;0,OFFSET(Zdroj!$B$16,A852,0)+0,"")</f>
        <v/>
      </c>
      <c r="C854" s="2" t="str">
        <f ca="1">IF($B853="","",IF(Zdroj!$AS$9="ano",CONCATENATE("Okres:","
",OFFSET(Zdroj!CH$16,'k rozhodnutí'!$A852,0),"
","Právní forma","
",OFFSET(Zdroj!H$16,'k rozhodnutí'!$A852,0),"
",IF(OFFSET(Zdroj!I$16,'k rozhodnutí'!$A852,0)="","","IČO: "),OFFSET(Zdroj!I$16,'k rozhodnutí'!$A852,0),"
","B.Ú. ",IF(OFFSET(Zdroj!J$16,'k rozhodnutí'!$A852,0)="","","Anonymizováno")),CONCATENATE("Okres:","
",OFFSET(Zdroj!CH$16,'k rozhodnutí'!$A852,0),"
","Právní forma","
",OFFSET(Zdroj!H$16,'k rozhodnutí'!$A852,0),"
",IF(OFFSET(Zdroj!I$16,'k rozhodnutí'!$A852,0)="","","IČO: "),OFFSET(Zdroj!I$16,'k rozhodnutí'!$A852,0),"
","B.Ú. ",OFFSET(Zdroj!J$16,'k rozhodnutí'!$A852,0))))</f>
        <v/>
      </c>
      <c r="D854" s="3" t="str">
        <f ca="1">IF($B853="","",OFFSET(Zdroj!O$16,'k rozhodnutí'!$A852,0))</f>
        <v/>
      </c>
      <c r="E854" s="115"/>
      <c r="F854" s="18"/>
      <c r="G854" s="114"/>
      <c r="H854" s="116"/>
      <c r="I854" s="117"/>
      <c r="J854" s="110"/>
      <c r="K854" s="110"/>
      <c r="L854" s="110"/>
      <c r="M854" s="110"/>
      <c r="N854" s="110"/>
      <c r="O854" s="110"/>
      <c r="P854" s="110"/>
    </row>
    <row r="855" spans="1:16" x14ac:dyDescent="0.25">
      <c r="A855" s="49">
        <f>ROW()/3-1</f>
        <v>284</v>
      </c>
      <c r="B855" s="113"/>
      <c r="C855" s="16" t="str">
        <f ca="1">IF($B853="","",IF(Zdroj!$AS$9="ano",IF(OFFSET(Zdroj!M$16,'k rozhodnutí'!$A852,0)="","","Anonymizováno"),IF(OFFSET(Zdroj!M$16,'k rozhodnutí'!$A852,0)="","",OFFSET(Zdroj!M$16,'k rozhodnutí'!$A852,0))))</f>
        <v/>
      </c>
      <c r="D855" s="3" t="str">
        <f ca="1">IF($B853="","",CONCATENATE("Dotace bude použita na:","
",OFFSET(Zdroj!P$16,'k rozhodnutí'!$A852,0)))</f>
        <v/>
      </c>
      <c r="E855" s="115"/>
      <c r="F855" s="19" t="str">
        <f ca="1">IF($B853="","",OFFSET(Zdroj!V$16,'k rozhodnutí'!$A852,0))</f>
        <v/>
      </c>
      <c r="G855" s="23" t="str">
        <f ca="1">IF($B853="","",OFFSET(Zdroj!CC$16,'k rozhodnutí'!$A852,0))</f>
        <v/>
      </c>
      <c r="H855" s="116"/>
      <c r="I855" s="117"/>
      <c r="J855" s="110"/>
      <c r="K855" s="110"/>
      <c r="L855" s="110"/>
      <c r="M855" s="110"/>
      <c r="N855" s="110"/>
      <c r="O855" s="110"/>
      <c r="P855" s="110"/>
    </row>
    <row r="856" spans="1:16" ht="15.75" x14ac:dyDescent="0.25">
      <c r="A856" s="49"/>
      <c r="B856" s="60" t="str">
        <f ca="1">IF(OFFSET(Zdroj!$B$16,A855,0)&gt;0,A858,"")</f>
        <v/>
      </c>
      <c r="C856" s="2" t="str">
        <f ca="1">IF($B856="","",IF(Zdroj!$AS$9="ano",CONCATENATE(OFFSET(Zdroj!C$16,'k rozhodnutí'!$A855,0),"
","Anonymizováno","
",OFFSET(Zdroj!E$16,'k rozhodnutí'!$A855,0),"
",OFFSET(Zdroj!F$16,'k rozhodnutí'!$A855,0)),CONCATENATE(OFFSET(Zdroj!C$16,'k rozhodnutí'!$A855,0),"
",OFFSET(Zdroj!D$16,'k rozhodnutí'!$A855,0),"
",OFFSET(Zdroj!E$16,'k rozhodnutí'!$A855,0),"
",OFFSET(Zdroj!F$16,'k rozhodnutí'!$A855,0))))</f>
        <v/>
      </c>
      <c r="D856" s="11" t="str">
        <f ca="1">IF($B856="","",OFFSET(Zdroj!N$16,'k rozhodnutí'!$A855,0))</f>
        <v/>
      </c>
      <c r="E856" s="115" t="str">
        <f ca="1">IF($B856="","",OFFSET(Zdroj!T$16,'k rozhodnutí'!$A855,0))</f>
        <v/>
      </c>
      <c r="F856" s="19" t="str">
        <f ca="1">IF($B856="","",OFFSET(Zdroj!U$16,'k rozhodnutí'!$A855,0))</f>
        <v/>
      </c>
      <c r="G856" s="114" t="str">
        <f ca="1">IF($B856="","",OFFSET(Zdroj!W$16,'k rozhodnutí'!$A855,0))</f>
        <v/>
      </c>
      <c r="H856" s="116" t="str">
        <f ca="1">IF($B856="","",OFFSET(Zdroj!Y$16,'k rozhodnutí'!$A855,0))</f>
        <v/>
      </c>
      <c r="I856" s="117" t="str">
        <f ca="1">IF(B856="","",'k rozhodnutí detailní'!I856)</f>
        <v/>
      </c>
      <c r="J856" s="110" t="str">
        <f ca="1">IF($B856="","",OFFSET(Zdroj!Z$16,'k rozhodnutí'!$A855,0))</f>
        <v/>
      </c>
      <c r="K856" s="110" t="str">
        <f ca="1">IF($B856="","",OFFSET(Zdroj!AC$16,'k rozhodnutí'!$A855,0))</f>
        <v/>
      </c>
      <c r="L856" s="110" t="str">
        <f ca="1">IF($B856="","",OFFSET(Zdroj!AD$16,'k rozhodnutí'!$A855,0))</f>
        <v/>
      </c>
      <c r="M856" s="110" t="str">
        <f ca="1">IF($B856="","",OFFSET(Zdroj!AE$16,'k rozhodnutí'!$A855,0))</f>
        <v/>
      </c>
      <c r="N856" s="110" t="str">
        <f ca="1">IF($B856="","",OFFSET(Zdroj!AF$16,'k rozhodnutí'!$A855,0))</f>
        <v/>
      </c>
      <c r="O856" s="110" t="str">
        <f ca="1">IF($B856="","",OFFSET(Zdroj!AG$16,'k rozhodnutí'!$A855,0))</f>
        <v/>
      </c>
      <c r="P856" s="110" t="str">
        <f ca="1">IF($B856="","",OFFSET(Zdroj!AH$16,'k rozhodnutí'!$A855,0))</f>
        <v/>
      </c>
    </row>
    <row r="857" spans="1:16" x14ac:dyDescent="0.25">
      <c r="A857" s="49"/>
      <c r="B857" s="113" t="str">
        <f ca="1">IF(OFFSET(Zdroj!$B$16,A855,0)&gt;0,OFFSET(Zdroj!$B$16,A855,0)+0,"")</f>
        <v/>
      </c>
      <c r="C857" s="2" t="str">
        <f ca="1">IF($B856="","",IF(Zdroj!$AS$9="ano",CONCATENATE("Okres:","
",OFFSET(Zdroj!CH$16,'k rozhodnutí'!$A855,0),"
","Právní forma","
",OFFSET(Zdroj!H$16,'k rozhodnutí'!$A855,0),"
",IF(OFFSET(Zdroj!I$16,'k rozhodnutí'!$A855,0)="","","IČO: "),OFFSET(Zdroj!I$16,'k rozhodnutí'!$A855,0),"
","B.Ú. ",IF(OFFSET(Zdroj!J$16,'k rozhodnutí'!$A855,0)="","","Anonymizováno")),CONCATENATE("Okres:","
",OFFSET(Zdroj!CH$16,'k rozhodnutí'!$A855,0),"
","Právní forma","
",OFFSET(Zdroj!H$16,'k rozhodnutí'!$A855,0),"
",IF(OFFSET(Zdroj!I$16,'k rozhodnutí'!$A855,0)="","","IČO: "),OFFSET(Zdroj!I$16,'k rozhodnutí'!$A855,0),"
","B.Ú. ",OFFSET(Zdroj!J$16,'k rozhodnutí'!$A855,0))))</f>
        <v/>
      </c>
      <c r="D857" s="3" t="str">
        <f ca="1">IF($B856="","",OFFSET(Zdroj!O$16,'k rozhodnutí'!$A855,0))</f>
        <v/>
      </c>
      <c r="E857" s="115"/>
      <c r="F857" s="18"/>
      <c r="G857" s="114"/>
      <c r="H857" s="116"/>
      <c r="I857" s="117"/>
      <c r="J857" s="110"/>
      <c r="K857" s="110"/>
      <c r="L857" s="110"/>
      <c r="M857" s="110"/>
      <c r="N857" s="110"/>
      <c r="O857" s="110"/>
      <c r="P857" s="110"/>
    </row>
    <row r="858" spans="1:16" x14ac:dyDescent="0.25">
      <c r="A858" s="49">
        <f>ROW()/3-1</f>
        <v>285</v>
      </c>
      <c r="B858" s="113"/>
      <c r="C858" s="16" t="str">
        <f ca="1">IF($B856="","",IF(Zdroj!$AS$9="ano",IF(OFFSET(Zdroj!M$16,'k rozhodnutí'!$A855,0)="","","Anonymizováno"),IF(OFFSET(Zdroj!M$16,'k rozhodnutí'!$A855,0)="","",OFFSET(Zdroj!M$16,'k rozhodnutí'!$A855,0))))</f>
        <v/>
      </c>
      <c r="D858" s="3" t="str">
        <f ca="1">IF($B856="","",CONCATENATE("Dotace bude použita na:","
",OFFSET(Zdroj!P$16,'k rozhodnutí'!$A855,0)))</f>
        <v/>
      </c>
      <c r="E858" s="115"/>
      <c r="F858" s="19" t="str">
        <f ca="1">IF($B856="","",OFFSET(Zdroj!V$16,'k rozhodnutí'!$A855,0))</f>
        <v/>
      </c>
      <c r="G858" s="23" t="str">
        <f ca="1">IF($B856="","",OFFSET(Zdroj!CC$16,'k rozhodnutí'!$A855,0))</f>
        <v/>
      </c>
      <c r="H858" s="116"/>
      <c r="I858" s="117"/>
      <c r="J858" s="110"/>
      <c r="K858" s="110"/>
      <c r="L858" s="110"/>
      <c r="M858" s="110"/>
      <c r="N858" s="110"/>
      <c r="O858" s="110"/>
      <c r="P858" s="110"/>
    </row>
    <row r="859" spans="1:16" ht="15.75" x14ac:dyDescent="0.25">
      <c r="A859" s="49"/>
      <c r="B859" s="60" t="str">
        <f ca="1">IF(OFFSET(Zdroj!$B$16,A858,0)&gt;0,A861,"")</f>
        <v/>
      </c>
      <c r="C859" s="2" t="str">
        <f ca="1">IF($B859="","",IF(Zdroj!$AS$9="ano",CONCATENATE(OFFSET(Zdroj!C$16,'k rozhodnutí'!$A858,0),"
","Anonymizováno","
",OFFSET(Zdroj!E$16,'k rozhodnutí'!$A858,0),"
",OFFSET(Zdroj!F$16,'k rozhodnutí'!$A858,0)),CONCATENATE(OFFSET(Zdroj!C$16,'k rozhodnutí'!$A858,0),"
",OFFSET(Zdroj!D$16,'k rozhodnutí'!$A858,0),"
",OFFSET(Zdroj!E$16,'k rozhodnutí'!$A858,0),"
",OFFSET(Zdroj!F$16,'k rozhodnutí'!$A858,0))))</f>
        <v/>
      </c>
      <c r="D859" s="11" t="str">
        <f ca="1">IF($B859="","",OFFSET(Zdroj!N$16,'k rozhodnutí'!$A858,0))</f>
        <v/>
      </c>
      <c r="E859" s="115" t="str">
        <f ca="1">IF($B859="","",OFFSET(Zdroj!T$16,'k rozhodnutí'!$A858,0))</f>
        <v/>
      </c>
      <c r="F859" s="19" t="str">
        <f ca="1">IF($B859="","",OFFSET(Zdroj!U$16,'k rozhodnutí'!$A858,0))</f>
        <v/>
      </c>
      <c r="G859" s="114" t="str">
        <f ca="1">IF($B859="","",OFFSET(Zdroj!W$16,'k rozhodnutí'!$A858,0))</f>
        <v/>
      </c>
      <c r="H859" s="116" t="str">
        <f ca="1">IF($B859="","",OFFSET(Zdroj!Y$16,'k rozhodnutí'!$A858,0))</f>
        <v/>
      </c>
      <c r="I859" s="117" t="str">
        <f ca="1">IF(B859="","",'k rozhodnutí detailní'!I859)</f>
        <v/>
      </c>
      <c r="J859" s="110" t="str">
        <f ca="1">IF($B859="","",OFFSET(Zdroj!Z$16,'k rozhodnutí'!$A858,0))</f>
        <v/>
      </c>
      <c r="K859" s="110" t="str">
        <f ca="1">IF($B859="","",OFFSET(Zdroj!AC$16,'k rozhodnutí'!$A858,0))</f>
        <v/>
      </c>
      <c r="L859" s="110" t="str">
        <f ca="1">IF($B859="","",OFFSET(Zdroj!AD$16,'k rozhodnutí'!$A858,0))</f>
        <v/>
      </c>
      <c r="M859" s="110" t="str">
        <f ca="1">IF($B859="","",OFFSET(Zdroj!AE$16,'k rozhodnutí'!$A858,0))</f>
        <v/>
      </c>
      <c r="N859" s="110" t="str">
        <f ca="1">IF($B859="","",OFFSET(Zdroj!AF$16,'k rozhodnutí'!$A858,0))</f>
        <v/>
      </c>
      <c r="O859" s="110" t="str">
        <f ca="1">IF($B859="","",OFFSET(Zdroj!AG$16,'k rozhodnutí'!$A858,0))</f>
        <v/>
      </c>
      <c r="P859" s="110" t="str">
        <f ca="1">IF($B859="","",OFFSET(Zdroj!AH$16,'k rozhodnutí'!$A858,0))</f>
        <v/>
      </c>
    </row>
    <row r="860" spans="1:16" x14ac:dyDescent="0.25">
      <c r="A860" s="49"/>
      <c r="B860" s="113" t="str">
        <f ca="1">IF(OFFSET(Zdroj!$B$16,A858,0)&gt;0,OFFSET(Zdroj!$B$16,A858,0)+0,"")</f>
        <v/>
      </c>
      <c r="C860" s="2" t="str">
        <f ca="1">IF($B859="","",IF(Zdroj!$AS$9="ano",CONCATENATE("Okres:","
",OFFSET(Zdroj!CH$16,'k rozhodnutí'!$A858,0),"
","Právní forma","
",OFFSET(Zdroj!H$16,'k rozhodnutí'!$A858,0),"
",IF(OFFSET(Zdroj!I$16,'k rozhodnutí'!$A858,0)="","","IČO: "),OFFSET(Zdroj!I$16,'k rozhodnutí'!$A858,0),"
","B.Ú. ",IF(OFFSET(Zdroj!J$16,'k rozhodnutí'!$A858,0)="","","Anonymizováno")),CONCATENATE("Okres:","
",OFFSET(Zdroj!CH$16,'k rozhodnutí'!$A858,0),"
","Právní forma","
",OFFSET(Zdroj!H$16,'k rozhodnutí'!$A858,0),"
",IF(OFFSET(Zdroj!I$16,'k rozhodnutí'!$A858,0)="","","IČO: "),OFFSET(Zdroj!I$16,'k rozhodnutí'!$A858,0),"
","B.Ú. ",OFFSET(Zdroj!J$16,'k rozhodnutí'!$A858,0))))</f>
        <v/>
      </c>
      <c r="D860" s="3" t="str">
        <f ca="1">IF($B859="","",OFFSET(Zdroj!O$16,'k rozhodnutí'!$A858,0))</f>
        <v/>
      </c>
      <c r="E860" s="115"/>
      <c r="F860" s="18"/>
      <c r="G860" s="114"/>
      <c r="H860" s="116"/>
      <c r="I860" s="117"/>
      <c r="J860" s="110"/>
      <c r="K860" s="110"/>
      <c r="L860" s="110"/>
      <c r="M860" s="110"/>
      <c r="N860" s="110"/>
      <c r="O860" s="110"/>
      <c r="P860" s="110"/>
    </row>
    <row r="861" spans="1:16" x14ac:dyDescent="0.25">
      <c r="A861" s="49">
        <f>ROW()/3-1</f>
        <v>286</v>
      </c>
      <c r="B861" s="113"/>
      <c r="C861" s="16" t="str">
        <f ca="1">IF($B859="","",IF(Zdroj!$AS$9="ano",IF(OFFSET(Zdroj!M$16,'k rozhodnutí'!$A858,0)="","","Anonymizováno"),IF(OFFSET(Zdroj!M$16,'k rozhodnutí'!$A858,0)="","",OFFSET(Zdroj!M$16,'k rozhodnutí'!$A858,0))))</f>
        <v/>
      </c>
      <c r="D861" s="3" t="str">
        <f ca="1">IF($B859="","",CONCATENATE("Dotace bude použita na:","
",OFFSET(Zdroj!P$16,'k rozhodnutí'!$A858,0)))</f>
        <v/>
      </c>
      <c r="E861" s="115"/>
      <c r="F861" s="19" t="str">
        <f ca="1">IF($B859="","",OFFSET(Zdroj!V$16,'k rozhodnutí'!$A858,0))</f>
        <v/>
      </c>
      <c r="G861" s="23" t="str">
        <f ca="1">IF($B859="","",OFFSET(Zdroj!CC$16,'k rozhodnutí'!$A858,0))</f>
        <v/>
      </c>
      <c r="H861" s="116"/>
      <c r="I861" s="117"/>
      <c r="J861" s="110"/>
      <c r="K861" s="110"/>
      <c r="L861" s="110"/>
      <c r="M861" s="110"/>
      <c r="N861" s="110"/>
      <c r="O861" s="110"/>
      <c r="P861" s="110"/>
    </row>
    <row r="862" spans="1:16" ht="15.75" x14ac:dyDescent="0.25">
      <c r="A862" s="49"/>
      <c r="B862" s="60" t="str">
        <f ca="1">IF(OFFSET(Zdroj!$B$16,A861,0)&gt;0,A864,"")</f>
        <v/>
      </c>
      <c r="C862" s="2" t="str">
        <f ca="1">IF($B862="","",IF(Zdroj!$AS$9="ano",CONCATENATE(OFFSET(Zdroj!C$16,'k rozhodnutí'!$A861,0),"
","Anonymizováno","
",OFFSET(Zdroj!E$16,'k rozhodnutí'!$A861,0),"
",OFFSET(Zdroj!F$16,'k rozhodnutí'!$A861,0)),CONCATENATE(OFFSET(Zdroj!C$16,'k rozhodnutí'!$A861,0),"
",OFFSET(Zdroj!D$16,'k rozhodnutí'!$A861,0),"
",OFFSET(Zdroj!E$16,'k rozhodnutí'!$A861,0),"
",OFFSET(Zdroj!F$16,'k rozhodnutí'!$A861,0))))</f>
        <v/>
      </c>
      <c r="D862" s="11" t="str">
        <f ca="1">IF($B862="","",OFFSET(Zdroj!N$16,'k rozhodnutí'!$A861,0))</f>
        <v/>
      </c>
      <c r="E862" s="115" t="str">
        <f ca="1">IF($B862="","",OFFSET(Zdroj!T$16,'k rozhodnutí'!$A861,0))</f>
        <v/>
      </c>
      <c r="F862" s="19" t="str">
        <f ca="1">IF($B862="","",OFFSET(Zdroj!U$16,'k rozhodnutí'!$A861,0))</f>
        <v/>
      </c>
      <c r="G862" s="114" t="str">
        <f ca="1">IF($B862="","",OFFSET(Zdroj!W$16,'k rozhodnutí'!$A861,0))</f>
        <v/>
      </c>
      <c r="H862" s="116" t="str">
        <f ca="1">IF($B862="","",OFFSET(Zdroj!Y$16,'k rozhodnutí'!$A861,0))</f>
        <v/>
      </c>
      <c r="I862" s="117" t="str">
        <f ca="1">IF(B862="","",'k rozhodnutí detailní'!I862)</f>
        <v/>
      </c>
      <c r="J862" s="110" t="str">
        <f ca="1">IF($B862="","",OFFSET(Zdroj!Z$16,'k rozhodnutí'!$A861,0))</f>
        <v/>
      </c>
      <c r="K862" s="110" t="str">
        <f ca="1">IF($B862="","",OFFSET(Zdroj!AC$16,'k rozhodnutí'!$A861,0))</f>
        <v/>
      </c>
      <c r="L862" s="110" t="str">
        <f ca="1">IF($B862="","",OFFSET(Zdroj!AD$16,'k rozhodnutí'!$A861,0))</f>
        <v/>
      </c>
      <c r="M862" s="110" t="str">
        <f ca="1">IF($B862="","",OFFSET(Zdroj!AE$16,'k rozhodnutí'!$A861,0))</f>
        <v/>
      </c>
      <c r="N862" s="110" t="str">
        <f ca="1">IF($B862="","",OFFSET(Zdroj!AF$16,'k rozhodnutí'!$A861,0))</f>
        <v/>
      </c>
      <c r="O862" s="110" t="str">
        <f ca="1">IF($B862="","",OFFSET(Zdroj!AG$16,'k rozhodnutí'!$A861,0))</f>
        <v/>
      </c>
      <c r="P862" s="110" t="str">
        <f ca="1">IF($B862="","",OFFSET(Zdroj!AH$16,'k rozhodnutí'!$A861,0))</f>
        <v/>
      </c>
    </row>
    <row r="863" spans="1:16" x14ac:dyDescent="0.25">
      <c r="A863" s="49"/>
      <c r="B863" s="113" t="str">
        <f ca="1">IF(OFFSET(Zdroj!$B$16,A861,0)&gt;0,OFFSET(Zdroj!$B$16,A861,0)+0,"")</f>
        <v/>
      </c>
      <c r="C863" s="2" t="str">
        <f ca="1">IF($B862="","",IF(Zdroj!$AS$9="ano",CONCATENATE("Okres:","
",OFFSET(Zdroj!CH$16,'k rozhodnutí'!$A861,0),"
","Právní forma","
",OFFSET(Zdroj!H$16,'k rozhodnutí'!$A861,0),"
",IF(OFFSET(Zdroj!I$16,'k rozhodnutí'!$A861,0)="","","IČO: "),OFFSET(Zdroj!I$16,'k rozhodnutí'!$A861,0),"
","B.Ú. ",IF(OFFSET(Zdroj!J$16,'k rozhodnutí'!$A861,0)="","","Anonymizováno")),CONCATENATE("Okres:","
",OFFSET(Zdroj!CH$16,'k rozhodnutí'!$A861,0),"
","Právní forma","
",OFFSET(Zdroj!H$16,'k rozhodnutí'!$A861,0),"
",IF(OFFSET(Zdroj!I$16,'k rozhodnutí'!$A861,0)="","","IČO: "),OFFSET(Zdroj!I$16,'k rozhodnutí'!$A861,0),"
","B.Ú. ",OFFSET(Zdroj!J$16,'k rozhodnutí'!$A861,0))))</f>
        <v/>
      </c>
      <c r="D863" s="3" t="str">
        <f ca="1">IF($B862="","",OFFSET(Zdroj!O$16,'k rozhodnutí'!$A861,0))</f>
        <v/>
      </c>
      <c r="E863" s="115"/>
      <c r="F863" s="18"/>
      <c r="G863" s="114"/>
      <c r="H863" s="116"/>
      <c r="I863" s="117"/>
      <c r="J863" s="110"/>
      <c r="K863" s="110"/>
      <c r="L863" s="110"/>
      <c r="M863" s="110"/>
      <c r="N863" s="110"/>
      <c r="O863" s="110"/>
      <c r="P863" s="110"/>
    </row>
    <row r="864" spans="1:16" x14ac:dyDescent="0.25">
      <c r="A864" s="49">
        <f>ROW()/3-1</f>
        <v>287</v>
      </c>
      <c r="B864" s="113"/>
      <c r="C864" s="16" t="str">
        <f ca="1">IF($B862="","",IF(Zdroj!$AS$9="ano",IF(OFFSET(Zdroj!M$16,'k rozhodnutí'!$A861,0)="","","Anonymizováno"),IF(OFFSET(Zdroj!M$16,'k rozhodnutí'!$A861,0)="","",OFFSET(Zdroj!M$16,'k rozhodnutí'!$A861,0))))</f>
        <v/>
      </c>
      <c r="D864" s="3" t="str">
        <f ca="1">IF($B862="","",CONCATENATE("Dotace bude použita na:","
",OFFSET(Zdroj!P$16,'k rozhodnutí'!$A861,0)))</f>
        <v/>
      </c>
      <c r="E864" s="115"/>
      <c r="F864" s="19" t="str">
        <f ca="1">IF($B862="","",OFFSET(Zdroj!V$16,'k rozhodnutí'!$A861,0))</f>
        <v/>
      </c>
      <c r="G864" s="23" t="str">
        <f ca="1">IF($B862="","",OFFSET(Zdroj!CC$16,'k rozhodnutí'!$A861,0))</f>
        <v/>
      </c>
      <c r="H864" s="116"/>
      <c r="I864" s="117"/>
      <c r="J864" s="110"/>
      <c r="K864" s="110"/>
      <c r="L864" s="110"/>
      <c r="M864" s="110"/>
      <c r="N864" s="110"/>
      <c r="O864" s="110"/>
      <c r="P864" s="110"/>
    </row>
    <row r="865" spans="1:16" ht="15.75" x14ac:dyDescent="0.25">
      <c r="A865" s="49"/>
      <c r="B865" s="60" t="str">
        <f ca="1">IF(OFFSET(Zdroj!$B$16,A864,0)&gt;0,A867,"")</f>
        <v/>
      </c>
      <c r="C865" s="2" t="str">
        <f ca="1">IF($B865="","",IF(Zdroj!$AS$9="ano",CONCATENATE(OFFSET(Zdroj!C$16,'k rozhodnutí'!$A864,0),"
","Anonymizováno","
",OFFSET(Zdroj!E$16,'k rozhodnutí'!$A864,0),"
",OFFSET(Zdroj!F$16,'k rozhodnutí'!$A864,0)),CONCATENATE(OFFSET(Zdroj!C$16,'k rozhodnutí'!$A864,0),"
",OFFSET(Zdroj!D$16,'k rozhodnutí'!$A864,0),"
",OFFSET(Zdroj!E$16,'k rozhodnutí'!$A864,0),"
",OFFSET(Zdroj!F$16,'k rozhodnutí'!$A864,0))))</f>
        <v/>
      </c>
      <c r="D865" s="11" t="str">
        <f ca="1">IF($B865="","",OFFSET(Zdroj!N$16,'k rozhodnutí'!$A864,0))</f>
        <v/>
      </c>
      <c r="E865" s="115" t="str">
        <f ca="1">IF($B865="","",OFFSET(Zdroj!T$16,'k rozhodnutí'!$A864,0))</f>
        <v/>
      </c>
      <c r="F865" s="19" t="str">
        <f ca="1">IF($B865="","",OFFSET(Zdroj!U$16,'k rozhodnutí'!$A864,0))</f>
        <v/>
      </c>
      <c r="G865" s="114" t="str">
        <f ca="1">IF($B865="","",OFFSET(Zdroj!W$16,'k rozhodnutí'!$A864,0))</f>
        <v/>
      </c>
      <c r="H865" s="116" t="str">
        <f ca="1">IF($B865="","",OFFSET(Zdroj!Y$16,'k rozhodnutí'!$A864,0))</f>
        <v/>
      </c>
      <c r="I865" s="117" t="str">
        <f ca="1">IF(B865="","",'k rozhodnutí detailní'!I865)</f>
        <v/>
      </c>
      <c r="J865" s="110" t="str">
        <f ca="1">IF($B865="","",OFFSET(Zdroj!Z$16,'k rozhodnutí'!$A864,0))</f>
        <v/>
      </c>
      <c r="K865" s="110" t="str">
        <f ca="1">IF($B865="","",OFFSET(Zdroj!AC$16,'k rozhodnutí'!$A864,0))</f>
        <v/>
      </c>
      <c r="L865" s="110" t="str">
        <f ca="1">IF($B865="","",OFFSET(Zdroj!AD$16,'k rozhodnutí'!$A864,0))</f>
        <v/>
      </c>
      <c r="M865" s="110" t="str">
        <f ca="1">IF($B865="","",OFFSET(Zdroj!AE$16,'k rozhodnutí'!$A864,0))</f>
        <v/>
      </c>
      <c r="N865" s="110" t="str">
        <f ca="1">IF($B865="","",OFFSET(Zdroj!AF$16,'k rozhodnutí'!$A864,0))</f>
        <v/>
      </c>
      <c r="O865" s="110" t="str">
        <f ca="1">IF($B865="","",OFFSET(Zdroj!AG$16,'k rozhodnutí'!$A864,0))</f>
        <v/>
      </c>
      <c r="P865" s="110" t="str">
        <f ca="1">IF($B865="","",OFFSET(Zdroj!AH$16,'k rozhodnutí'!$A864,0))</f>
        <v/>
      </c>
    </row>
    <row r="866" spans="1:16" x14ac:dyDescent="0.25">
      <c r="A866" s="49"/>
      <c r="B866" s="113" t="str">
        <f ca="1">IF(OFFSET(Zdroj!$B$16,A864,0)&gt;0,OFFSET(Zdroj!$B$16,A864,0)+0,"")</f>
        <v/>
      </c>
      <c r="C866" s="2" t="str">
        <f ca="1">IF($B865="","",IF(Zdroj!$AS$9="ano",CONCATENATE("Okres:","
",OFFSET(Zdroj!CH$16,'k rozhodnutí'!$A864,0),"
","Právní forma","
",OFFSET(Zdroj!H$16,'k rozhodnutí'!$A864,0),"
",IF(OFFSET(Zdroj!I$16,'k rozhodnutí'!$A864,0)="","","IČO: "),OFFSET(Zdroj!I$16,'k rozhodnutí'!$A864,0),"
","B.Ú. ",IF(OFFSET(Zdroj!J$16,'k rozhodnutí'!$A864,0)="","","Anonymizováno")),CONCATENATE("Okres:","
",OFFSET(Zdroj!CH$16,'k rozhodnutí'!$A864,0),"
","Právní forma","
",OFFSET(Zdroj!H$16,'k rozhodnutí'!$A864,0),"
",IF(OFFSET(Zdroj!I$16,'k rozhodnutí'!$A864,0)="","","IČO: "),OFFSET(Zdroj!I$16,'k rozhodnutí'!$A864,0),"
","B.Ú. ",OFFSET(Zdroj!J$16,'k rozhodnutí'!$A864,0))))</f>
        <v/>
      </c>
      <c r="D866" s="3" t="str">
        <f ca="1">IF($B865="","",OFFSET(Zdroj!O$16,'k rozhodnutí'!$A864,0))</f>
        <v/>
      </c>
      <c r="E866" s="115"/>
      <c r="F866" s="18"/>
      <c r="G866" s="114"/>
      <c r="H866" s="116"/>
      <c r="I866" s="117"/>
      <c r="J866" s="110"/>
      <c r="K866" s="110"/>
      <c r="L866" s="110"/>
      <c r="M866" s="110"/>
      <c r="N866" s="110"/>
      <c r="O866" s="110"/>
      <c r="P866" s="110"/>
    </row>
    <row r="867" spans="1:16" x14ac:dyDescent="0.25">
      <c r="A867" s="49">
        <f>ROW()/3-1</f>
        <v>288</v>
      </c>
      <c r="B867" s="113"/>
      <c r="C867" s="16" t="str">
        <f ca="1">IF($B865="","",IF(Zdroj!$AS$9="ano",IF(OFFSET(Zdroj!M$16,'k rozhodnutí'!$A864,0)="","","Anonymizováno"),IF(OFFSET(Zdroj!M$16,'k rozhodnutí'!$A864,0)="","",OFFSET(Zdroj!M$16,'k rozhodnutí'!$A864,0))))</f>
        <v/>
      </c>
      <c r="D867" s="3" t="str">
        <f ca="1">IF($B865="","",CONCATENATE("Dotace bude použita na:","
",OFFSET(Zdroj!P$16,'k rozhodnutí'!$A864,0)))</f>
        <v/>
      </c>
      <c r="E867" s="115"/>
      <c r="F867" s="19" t="str">
        <f ca="1">IF($B865="","",OFFSET(Zdroj!V$16,'k rozhodnutí'!$A864,0))</f>
        <v/>
      </c>
      <c r="G867" s="23" t="str">
        <f ca="1">IF($B865="","",OFFSET(Zdroj!CC$16,'k rozhodnutí'!$A864,0))</f>
        <v/>
      </c>
      <c r="H867" s="116"/>
      <c r="I867" s="117"/>
      <c r="J867" s="110"/>
      <c r="K867" s="110"/>
      <c r="L867" s="110"/>
      <c r="M867" s="110"/>
      <c r="N867" s="110"/>
      <c r="O867" s="110"/>
      <c r="P867" s="110"/>
    </row>
    <row r="868" spans="1:16" ht="15.75" x14ac:dyDescent="0.25">
      <c r="A868" s="49"/>
      <c r="B868" s="60" t="str">
        <f ca="1">IF(OFFSET(Zdroj!$B$16,A867,0)&gt;0,A870,"")</f>
        <v/>
      </c>
      <c r="C868" s="2" t="str">
        <f ca="1">IF($B868="","",IF(Zdroj!$AS$9="ano",CONCATENATE(OFFSET(Zdroj!C$16,'k rozhodnutí'!$A867,0),"
","Anonymizováno","
",OFFSET(Zdroj!E$16,'k rozhodnutí'!$A867,0),"
",OFFSET(Zdroj!F$16,'k rozhodnutí'!$A867,0)),CONCATENATE(OFFSET(Zdroj!C$16,'k rozhodnutí'!$A867,0),"
",OFFSET(Zdroj!D$16,'k rozhodnutí'!$A867,0),"
",OFFSET(Zdroj!E$16,'k rozhodnutí'!$A867,0),"
",OFFSET(Zdroj!F$16,'k rozhodnutí'!$A867,0))))</f>
        <v/>
      </c>
      <c r="D868" s="11" t="str">
        <f ca="1">IF($B868="","",OFFSET(Zdroj!N$16,'k rozhodnutí'!$A867,0))</f>
        <v/>
      </c>
      <c r="E868" s="115" t="str">
        <f ca="1">IF($B868="","",OFFSET(Zdroj!T$16,'k rozhodnutí'!$A867,0))</f>
        <v/>
      </c>
      <c r="F868" s="19" t="str">
        <f ca="1">IF($B868="","",OFFSET(Zdroj!U$16,'k rozhodnutí'!$A867,0))</f>
        <v/>
      </c>
      <c r="G868" s="114" t="str">
        <f ca="1">IF($B868="","",OFFSET(Zdroj!W$16,'k rozhodnutí'!$A867,0))</f>
        <v/>
      </c>
      <c r="H868" s="116" t="str">
        <f ca="1">IF($B868="","",OFFSET(Zdroj!Y$16,'k rozhodnutí'!$A867,0))</f>
        <v/>
      </c>
      <c r="I868" s="117" t="str">
        <f ca="1">IF(B868="","",'k rozhodnutí detailní'!I868)</f>
        <v/>
      </c>
      <c r="J868" s="110" t="str">
        <f ca="1">IF($B868="","",OFFSET(Zdroj!Z$16,'k rozhodnutí'!$A867,0))</f>
        <v/>
      </c>
      <c r="K868" s="110" t="str">
        <f ca="1">IF($B868="","",OFFSET(Zdroj!AC$16,'k rozhodnutí'!$A867,0))</f>
        <v/>
      </c>
      <c r="L868" s="110" t="str">
        <f ca="1">IF($B868="","",OFFSET(Zdroj!AD$16,'k rozhodnutí'!$A867,0))</f>
        <v/>
      </c>
      <c r="M868" s="110" t="str">
        <f ca="1">IF($B868="","",OFFSET(Zdroj!AE$16,'k rozhodnutí'!$A867,0))</f>
        <v/>
      </c>
      <c r="N868" s="110" t="str">
        <f ca="1">IF($B868="","",OFFSET(Zdroj!AF$16,'k rozhodnutí'!$A867,0))</f>
        <v/>
      </c>
      <c r="O868" s="110" t="str">
        <f ca="1">IF($B868="","",OFFSET(Zdroj!AG$16,'k rozhodnutí'!$A867,0))</f>
        <v/>
      </c>
      <c r="P868" s="110" t="str">
        <f ca="1">IF($B868="","",OFFSET(Zdroj!AH$16,'k rozhodnutí'!$A867,0))</f>
        <v/>
      </c>
    </row>
    <row r="869" spans="1:16" x14ac:dyDescent="0.25">
      <c r="A869" s="49"/>
      <c r="B869" s="113" t="str">
        <f ca="1">IF(OFFSET(Zdroj!$B$16,A867,0)&gt;0,OFFSET(Zdroj!$B$16,A867,0)+0,"")</f>
        <v/>
      </c>
      <c r="C869" s="2" t="str">
        <f ca="1">IF($B868="","",IF(Zdroj!$AS$9="ano",CONCATENATE("Okres:","
",OFFSET(Zdroj!CH$16,'k rozhodnutí'!$A867,0),"
","Právní forma","
",OFFSET(Zdroj!H$16,'k rozhodnutí'!$A867,0),"
",IF(OFFSET(Zdroj!I$16,'k rozhodnutí'!$A867,0)="","","IČO: "),OFFSET(Zdroj!I$16,'k rozhodnutí'!$A867,0),"
","B.Ú. ",IF(OFFSET(Zdroj!J$16,'k rozhodnutí'!$A867,0)="","","Anonymizováno")),CONCATENATE("Okres:","
",OFFSET(Zdroj!CH$16,'k rozhodnutí'!$A867,0),"
","Právní forma","
",OFFSET(Zdroj!H$16,'k rozhodnutí'!$A867,0),"
",IF(OFFSET(Zdroj!I$16,'k rozhodnutí'!$A867,0)="","","IČO: "),OFFSET(Zdroj!I$16,'k rozhodnutí'!$A867,0),"
","B.Ú. ",OFFSET(Zdroj!J$16,'k rozhodnutí'!$A867,0))))</f>
        <v/>
      </c>
      <c r="D869" s="3" t="str">
        <f ca="1">IF($B868="","",OFFSET(Zdroj!O$16,'k rozhodnutí'!$A867,0))</f>
        <v/>
      </c>
      <c r="E869" s="115"/>
      <c r="F869" s="18"/>
      <c r="G869" s="114"/>
      <c r="H869" s="116"/>
      <c r="I869" s="117"/>
      <c r="J869" s="110"/>
      <c r="K869" s="110"/>
      <c r="L869" s="110"/>
      <c r="M869" s="110"/>
      <c r="N869" s="110"/>
      <c r="O869" s="110"/>
      <c r="P869" s="110"/>
    </row>
    <row r="870" spans="1:16" x14ac:dyDescent="0.25">
      <c r="A870" s="49">
        <f>ROW()/3-1</f>
        <v>289</v>
      </c>
      <c r="B870" s="113"/>
      <c r="C870" s="16" t="str">
        <f ca="1">IF($B868="","",IF(Zdroj!$AS$9="ano",IF(OFFSET(Zdroj!M$16,'k rozhodnutí'!$A867,0)="","","Anonymizováno"),IF(OFFSET(Zdroj!M$16,'k rozhodnutí'!$A867,0)="","",OFFSET(Zdroj!M$16,'k rozhodnutí'!$A867,0))))</f>
        <v/>
      </c>
      <c r="D870" s="3" t="str">
        <f ca="1">IF($B868="","",CONCATENATE("Dotace bude použita na:","
",OFFSET(Zdroj!P$16,'k rozhodnutí'!$A867,0)))</f>
        <v/>
      </c>
      <c r="E870" s="115"/>
      <c r="F870" s="19" t="str">
        <f ca="1">IF($B868="","",OFFSET(Zdroj!V$16,'k rozhodnutí'!$A867,0))</f>
        <v/>
      </c>
      <c r="G870" s="23" t="str">
        <f ca="1">IF($B868="","",OFFSET(Zdroj!CC$16,'k rozhodnutí'!$A867,0))</f>
        <v/>
      </c>
      <c r="H870" s="116"/>
      <c r="I870" s="117"/>
      <c r="J870" s="110"/>
      <c r="K870" s="110"/>
      <c r="L870" s="110"/>
      <c r="M870" s="110"/>
      <c r="N870" s="110"/>
      <c r="O870" s="110"/>
      <c r="P870" s="110"/>
    </row>
    <row r="871" spans="1:16" ht="15.75" x14ac:dyDescent="0.25">
      <c r="A871" s="49"/>
      <c r="B871" s="60" t="str">
        <f ca="1">IF(OFFSET(Zdroj!$B$16,A870,0)&gt;0,A873,"")</f>
        <v/>
      </c>
      <c r="C871" s="2" t="str">
        <f ca="1">IF($B871="","",IF(Zdroj!$AS$9="ano",CONCATENATE(OFFSET(Zdroj!C$16,'k rozhodnutí'!$A870,0),"
","Anonymizováno","
",OFFSET(Zdroj!E$16,'k rozhodnutí'!$A870,0),"
",OFFSET(Zdroj!F$16,'k rozhodnutí'!$A870,0)),CONCATENATE(OFFSET(Zdroj!C$16,'k rozhodnutí'!$A870,0),"
",OFFSET(Zdroj!D$16,'k rozhodnutí'!$A870,0),"
",OFFSET(Zdroj!E$16,'k rozhodnutí'!$A870,0),"
",OFFSET(Zdroj!F$16,'k rozhodnutí'!$A870,0))))</f>
        <v/>
      </c>
      <c r="D871" s="11" t="str">
        <f ca="1">IF($B871="","",OFFSET(Zdroj!N$16,'k rozhodnutí'!$A870,0))</f>
        <v/>
      </c>
      <c r="E871" s="115" t="str">
        <f ca="1">IF($B871="","",OFFSET(Zdroj!T$16,'k rozhodnutí'!$A870,0))</f>
        <v/>
      </c>
      <c r="F871" s="19" t="str">
        <f ca="1">IF($B871="","",OFFSET(Zdroj!U$16,'k rozhodnutí'!$A870,0))</f>
        <v/>
      </c>
      <c r="G871" s="114" t="str">
        <f ca="1">IF($B871="","",OFFSET(Zdroj!W$16,'k rozhodnutí'!$A870,0))</f>
        <v/>
      </c>
      <c r="H871" s="116" t="str">
        <f ca="1">IF($B871="","",OFFSET(Zdroj!Y$16,'k rozhodnutí'!$A870,0))</f>
        <v/>
      </c>
      <c r="I871" s="117" t="str">
        <f ca="1">IF(B871="","",'k rozhodnutí detailní'!I871)</f>
        <v/>
      </c>
      <c r="J871" s="110" t="str">
        <f ca="1">IF($B871="","",OFFSET(Zdroj!Z$16,'k rozhodnutí'!$A870,0))</f>
        <v/>
      </c>
      <c r="K871" s="110" t="str">
        <f ca="1">IF($B871="","",OFFSET(Zdroj!AC$16,'k rozhodnutí'!$A870,0))</f>
        <v/>
      </c>
      <c r="L871" s="110" t="str">
        <f ca="1">IF($B871="","",OFFSET(Zdroj!AD$16,'k rozhodnutí'!$A870,0))</f>
        <v/>
      </c>
      <c r="M871" s="110" t="str">
        <f ca="1">IF($B871="","",OFFSET(Zdroj!AE$16,'k rozhodnutí'!$A870,0))</f>
        <v/>
      </c>
      <c r="N871" s="110" t="str">
        <f ca="1">IF($B871="","",OFFSET(Zdroj!AF$16,'k rozhodnutí'!$A870,0))</f>
        <v/>
      </c>
      <c r="O871" s="110" t="str">
        <f ca="1">IF($B871="","",OFFSET(Zdroj!AG$16,'k rozhodnutí'!$A870,0))</f>
        <v/>
      </c>
      <c r="P871" s="110" t="str">
        <f ca="1">IF($B871="","",OFFSET(Zdroj!AH$16,'k rozhodnutí'!$A870,0))</f>
        <v/>
      </c>
    </row>
    <row r="872" spans="1:16" x14ac:dyDescent="0.25">
      <c r="A872" s="49"/>
      <c r="B872" s="113" t="str">
        <f ca="1">IF(OFFSET(Zdroj!$B$16,A870,0)&gt;0,OFFSET(Zdroj!$B$16,A870,0)+0,"")</f>
        <v/>
      </c>
      <c r="C872" s="2" t="str">
        <f ca="1">IF($B871="","",IF(Zdroj!$AS$9="ano",CONCATENATE("Okres:","
",OFFSET(Zdroj!CH$16,'k rozhodnutí'!$A870,0),"
","Právní forma","
",OFFSET(Zdroj!H$16,'k rozhodnutí'!$A870,0),"
",IF(OFFSET(Zdroj!I$16,'k rozhodnutí'!$A870,0)="","","IČO: "),OFFSET(Zdroj!I$16,'k rozhodnutí'!$A870,0),"
","B.Ú. ",IF(OFFSET(Zdroj!J$16,'k rozhodnutí'!$A870,0)="","","Anonymizováno")),CONCATENATE("Okres:","
",OFFSET(Zdroj!CH$16,'k rozhodnutí'!$A870,0),"
","Právní forma","
",OFFSET(Zdroj!H$16,'k rozhodnutí'!$A870,0),"
",IF(OFFSET(Zdroj!I$16,'k rozhodnutí'!$A870,0)="","","IČO: "),OFFSET(Zdroj!I$16,'k rozhodnutí'!$A870,0),"
","B.Ú. ",OFFSET(Zdroj!J$16,'k rozhodnutí'!$A870,0))))</f>
        <v/>
      </c>
      <c r="D872" s="3" t="str">
        <f ca="1">IF($B871="","",OFFSET(Zdroj!O$16,'k rozhodnutí'!$A870,0))</f>
        <v/>
      </c>
      <c r="E872" s="115"/>
      <c r="F872" s="18"/>
      <c r="G872" s="114"/>
      <c r="H872" s="116"/>
      <c r="I872" s="117"/>
      <c r="J872" s="110"/>
      <c r="K872" s="110"/>
      <c r="L872" s="110"/>
      <c r="M872" s="110"/>
      <c r="N872" s="110"/>
      <c r="O872" s="110"/>
      <c r="P872" s="110"/>
    </row>
    <row r="873" spans="1:16" x14ac:dyDescent="0.25">
      <c r="A873" s="49">
        <f>ROW()/3-1</f>
        <v>290</v>
      </c>
      <c r="B873" s="113"/>
      <c r="C873" s="16" t="str">
        <f ca="1">IF($B871="","",IF(Zdroj!$AS$9="ano",IF(OFFSET(Zdroj!M$16,'k rozhodnutí'!$A870,0)="","","Anonymizováno"),IF(OFFSET(Zdroj!M$16,'k rozhodnutí'!$A870,0)="","",OFFSET(Zdroj!M$16,'k rozhodnutí'!$A870,0))))</f>
        <v/>
      </c>
      <c r="D873" s="3" t="str">
        <f ca="1">IF($B871="","",CONCATENATE("Dotace bude použita na:","
",OFFSET(Zdroj!P$16,'k rozhodnutí'!$A870,0)))</f>
        <v/>
      </c>
      <c r="E873" s="115"/>
      <c r="F873" s="19" t="str">
        <f ca="1">IF($B871="","",OFFSET(Zdroj!V$16,'k rozhodnutí'!$A870,0))</f>
        <v/>
      </c>
      <c r="G873" s="23" t="str">
        <f ca="1">IF($B871="","",OFFSET(Zdroj!CC$16,'k rozhodnutí'!$A870,0))</f>
        <v/>
      </c>
      <c r="H873" s="116"/>
      <c r="I873" s="117"/>
      <c r="J873" s="110"/>
      <c r="K873" s="110"/>
      <c r="L873" s="110"/>
      <c r="M873" s="110"/>
      <c r="N873" s="110"/>
      <c r="O873" s="110"/>
      <c r="P873" s="110"/>
    </row>
    <row r="874" spans="1:16" ht="15.75" x14ac:dyDescent="0.25">
      <c r="A874" s="49"/>
      <c r="B874" s="60" t="str">
        <f ca="1">IF(OFFSET(Zdroj!$B$16,A873,0)&gt;0,A876,"")</f>
        <v/>
      </c>
      <c r="C874" s="2" t="str">
        <f ca="1">IF($B874="","",IF(Zdroj!$AS$9="ano",CONCATENATE(OFFSET(Zdroj!C$16,'k rozhodnutí'!$A873,0),"
","Anonymizováno","
",OFFSET(Zdroj!E$16,'k rozhodnutí'!$A873,0),"
",OFFSET(Zdroj!F$16,'k rozhodnutí'!$A873,0)),CONCATENATE(OFFSET(Zdroj!C$16,'k rozhodnutí'!$A873,0),"
",OFFSET(Zdroj!D$16,'k rozhodnutí'!$A873,0),"
",OFFSET(Zdroj!E$16,'k rozhodnutí'!$A873,0),"
",OFFSET(Zdroj!F$16,'k rozhodnutí'!$A873,0))))</f>
        <v/>
      </c>
      <c r="D874" s="11" t="str">
        <f ca="1">IF($B874="","",OFFSET(Zdroj!N$16,'k rozhodnutí'!$A873,0))</f>
        <v/>
      </c>
      <c r="E874" s="115" t="str">
        <f ca="1">IF($B874="","",OFFSET(Zdroj!T$16,'k rozhodnutí'!$A873,0))</f>
        <v/>
      </c>
      <c r="F874" s="19" t="str">
        <f ca="1">IF($B874="","",OFFSET(Zdroj!U$16,'k rozhodnutí'!$A873,0))</f>
        <v/>
      </c>
      <c r="G874" s="114" t="str">
        <f ca="1">IF($B874="","",OFFSET(Zdroj!W$16,'k rozhodnutí'!$A873,0))</f>
        <v/>
      </c>
      <c r="H874" s="116" t="str">
        <f ca="1">IF($B874="","",OFFSET(Zdroj!Y$16,'k rozhodnutí'!$A873,0))</f>
        <v/>
      </c>
      <c r="I874" s="117" t="str">
        <f ca="1">IF(B874="","",'k rozhodnutí detailní'!I874)</f>
        <v/>
      </c>
      <c r="J874" s="110" t="str">
        <f ca="1">IF($B874="","",OFFSET(Zdroj!Z$16,'k rozhodnutí'!$A873,0))</f>
        <v/>
      </c>
      <c r="K874" s="110" t="str">
        <f ca="1">IF($B874="","",OFFSET(Zdroj!AC$16,'k rozhodnutí'!$A873,0))</f>
        <v/>
      </c>
      <c r="L874" s="110" t="str">
        <f ca="1">IF($B874="","",OFFSET(Zdroj!AD$16,'k rozhodnutí'!$A873,0))</f>
        <v/>
      </c>
      <c r="M874" s="110" t="str">
        <f ca="1">IF($B874="","",OFFSET(Zdroj!AE$16,'k rozhodnutí'!$A873,0))</f>
        <v/>
      </c>
      <c r="N874" s="110" t="str">
        <f ca="1">IF($B874="","",OFFSET(Zdroj!AF$16,'k rozhodnutí'!$A873,0))</f>
        <v/>
      </c>
      <c r="O874" s="110" t="str">
        <f ca="1">IF($B874="","",OFFSET(Zdroj!AG$16,'k rozhodnutí'!$A873,0))</f>
        <v/>
      </c>
      <c r="P874" s="110" t="str">
        <f ca="1">IF($B874="","",OFFSET(Zdroj!AH$16,'k rozhodnutí'!$A873,0))</f>
        <v/>
      </c>
    </row>
    <row r="875" spans="1:16" x14ac:dyDescent="0.25">
      <c r="A875" s="49"/>
      <c r="B875" s="113" t="str">
        <f ca="1">IF(OFFSET(Zdroj!$B$16,A873,0)&gt;0,OFFSET(Zdroj!$B$16,A873,0)+0,"")</f>
        <v/>
      </c>
      <c r="C875" s="2" t="str">
        <f ca="1">IF($B874="","",IF(Zdroj!$AS$9="ano",CONCATENATE("Okres:","
",OFFSET(Zdroj!CH$16,'k rozhodnutí'!$A873,0),"
","Právní forma","
",OFFSET(Zdroj!H$16,'k rozhodnutí'!$A873,0),"
",IF(OFFSET(Zdroj!I$16,'k rozhodnutí'!$A873,0)="","","IČO: "),OFFSET(Zdroj!I$16,'k rozhodnutí'!$A873,0),"
","B.Ú. ",IF(OFFSET(Zdroj!J$16,'k rozhodnutí'!$A873,0)="","","Anonymizováno")),CONCATENATE("Okres:","
",OFFSET(Zdroj!CH$16,'k rozhodnutí'!$A873,0),"
","Právní forma","
",OFFSET(Zdroj!H$16,'k rozhodnutí'!$A873,0),"
",IF(OFFSET(Zdroj!I$16,'k rozhodnutí'!$A873,0)="","","IČO: "),OFFSET(Zdroj!I$16,'k rozhodnutí'!$A873,0),"
","B.Ú. ",OFFSET(Zdroj!J$16,'k rozhodnutí'!$A873,0))))</f>
        <v/>
      </c>
      <c r="D875" s="3" t="str">
        <f ca="1">IF($B874="","",OFFSET(Zdroj!O$16,'k rozhodnutí'!$A873,0))</f>
        <v/>
      </c>
      <c r="E875" s="115"/>
      <c r="F875" s="18"/>
      <c r="G875" s="114"/>
      <c r="H875" s="116"/>
      <c r="I875" s="117"/>
      <c r="J875" s="110"/>
      <c r="K875" s="110"/>
      <c r="L875" s="110"/>
      <c r="M875" s="110"/>
      <c r="N875" s="110"/>
      <c r="O875" s="110"/>
      <c r="P875" s="110"/>
    </row>
    <row r="876" spans="1:16" x14ac:dyDescent="0.25">
      <c r="A876" s="49">
        <f>ROW()/3-1</f>
        <v>291</v>
      </c>
      <c r="B876" s="113"/>
      <c r="C876" s="16" t="str">
        <f ca="1">IF($B874="","",IF(Zdroj!$AS$9="ano",IF(OFFSET(Zdroj!M$16,'k rozhodnutí'!$A873,0)="","","Anonymizováno"),IF(OFFSET(Zdroj!M$16,'k rozhodnutí'!$A873,0)="","",OFFSET(Zdroj!M$16,'k rozhodnutí'!$A873,0))))</f>
        <v/>
      </c>
      <c r="D876" s="3" t="str">
        <f ca="1">IF($B874="","",CONCATENATE("Dotace bude použita na:","
",OFFSET(Zdroj!P$16,'k rozhodnutí'!$A873,0)))</f>
        <v/>
      </c>
      <c r="E876" s="115"/>
      <c r="F876" s="19" t="str">
        <f ca="1">IF($B874="","",OFFSET(Zdroj!V$16,'k rozhodnutí'!$A873,0))</f>
        <v/>
      </c>
      <c r="G876" s="23" t="str">
        <f ca="1">IF($B874="","",OFFSET(Zdroj!CC$16,'k rozhodnutí'!$A873,0))</f>
        <v/>
      </c>
      <c r="H876" s="116"/>
      <c r="I876" s="117"/>
      <c r="J876" s="110"/>
      <c r="K876" s="110"/>
      <c r="L876" s="110"/>
      <c r="M876" s="110"/>
      <c r="N876" s="110"/>
      <c r="O876" s="110"/>
      <c r="P876" s="110"/>
    </row>
    <row r="877" spans="1:16" ht="15.75" x14ac:dyDescent="0.25">
      <c r="A877" s="49"/>
      <c r="B877" s="60" t="str">
        <f ca="1">IF(OFFSET(Zdroj!$B$16,A876,0)&gt;0,A879,"")</f>
        <v/>
      </c>
      <c r="C877" s="2" t="str">
        <f ca="1">IF($B877="","",IF(Zdroj!$AS$9="ano",CONCATENATE(OFFSET(Zdroj!C$16,'k rozhodnutí'!$A876,0),"
","Anonymizováno","
",OFFSET(Zdroj!E$16,'k rozhodnutí'!$A876,0),"
",OFFSET(Zdroj!F$16,'k rozhodnutí'!$A876,0)),CONCATENATE(OFFSET(Zdroj!C$16,'k rozhodnutí'!$A876,0),"
",OFFSET(Zdroj!D$16,'k rozhodnutí'!$A876,0),"
",OFFSET(Zdroj!E$16,'k rozhodnutí'!$A876,0),"
",OFFSET(Zdroj!F$16,'k rozhodnutí'!$A876,0))))</f>
        <v/>
      </c>
      <c r="D877" s="11" t="str">
        <f ca="1">IF($B877="","",OFFSET(Zdroj!N$16,'k rozhodnutí'!$A876,0))</f>
        <v/>
      </c>
      <c r="E877" s="115" t="str">
        <f ca="1">IF($B877="","",OFFSET(Zdroj!T$16,'k rozhodnutí'!$A876,0))</f>
        <v/>
      </c>
      <c r="F877" s="19" t="str">
        <f ca="1">IF($B877="","",OFFSET(Zdroj!U$16,'k rozhodnutí'!$A876,0))</f>
        <v/>
      </c>
      <c r="G877" s="114" t="str">
        <f ca="1">IF($B877="","",OFFSET(Zdroj!W$16,'k rozhodnutí'!$A876,0))</f>
        <v/>
      </c>
      <c r="H877" s="116" t="str">
        <f ca="1">IF($B877="","",OFFSET(Zdroj!Y$16,'k rozhodnutí'!$A876,0))</f>
        <v/>
      </c>
      <c r="I877" s="117" t="str">
        <f ca="1">IF(B877="","",'k rozhodnutí detailní'!I877)</f>
        <v/>
      </c>
      <c r="J877" s="110" t="str">
        <f ca="1">IF($B877="","",OFFSET(Zdroj!Z$16,'k rozhodnutí'!$A876,0))</f>
        <v/>
      </c>
      <c r="K877" s="110" t="str">
        <f ca="1">IF($B877="","",OFFSET(Zdroj!AC$16,'k rozhodnutí'!$A876,0))</f>
        <v/>
      </c>
      <c r="L877" s="110" t="str">
        <f ca="1">IF($B877="","",OFFSET(Zdroj!AD$16,'k rozhodnutí'!$A876,0))</f>
        <v/>
      </c>
      <c r="M877" s="110" t="str">
        <f ca="1">IF($B877="","",OFFSET(Zdroj!AE$16,'k rozhodnutí'!$A876,0))</f>
        <v/>
      </c>
      <c r="N877" s="110" t="str">
        <f ca="1">IF($B877="","",OFFSET(Zdroj!AF$16,'k rozhodnutí'!$A876,0))</f>
        <v/>
      </c>
      <c r="O877" s="110" t="str">
        <f ca="1">IF($B877="","",OFFSET(Zdroj!AG$16,'k rozhodnutí'!$A876,0))</f>
        <v/>
      </c>
      <c r="P877" s="110" t="str">
        <f ca="1">IF($B877="","",OFFSET(Zdroj!AH$16,'k rozhodnutí'!$A876,0))</f>
        <v/>
      </c>
    </row>
    <row r="878" spans="1:16" x14ac:dyDescent="0.25">
      <c r="A878" s="49"/>
      <c r="B878" s="113" t="str">
        <f ca="1">IF(OFFSET(Zdroj!$B$16,A876,0)&gt;0,OFFSET(Zdroj!$B$16,A876,0)+0,"")</f>
        <v/>
      </c>
      <c r="C878" s="2" t="str">
        <f ca="1">IF($B877="","",IF(Zdroj!$AS$9="ano",CONCATENATE("Okres:","
",OFFSET(Zdroj!CH$16,'k rozhodnutí'!$A876,0),"
","Právní forma","
",OFFSET(Zdroj!H$16,'k rozhodnutí'!$A876,0),"
",IF(OFFSET(Zdroj!I$16,'k rozhodnutí'!$A876,0)="","","IČO: "),OFFSET(Zdroj!I$16,'k rozhodnutí'!$A876,0),"
","B.Ú. ",IF(OFFSET(Zdroj!J$16,'k rozhodnutí'!$A876,0)="","","Anonymizováno")),CONCATENATE("Okres:","
",OFFSET(Zdroj!CH$16,'k rozhodnutí'!$A876,0),"
","Právní forma","
",OFFSET(Zdroj!H$16,'k rozhodnutí'!$A876,0),"
",IF(OFFSET(Zdroj!I$16,'k rozhodnutí'!$A876,0)="","","IČO: "),OFFSET(Zdroj!I$16,'k rozhodnutí'!$A876,0),"
","B.Ú. ",OFFSET(Zdroj!J$16,'k rozhodnutí'!$A876,0))))</f>
        <v/>
      </c>
      <c r="D878" s="3" t="str">
        <f ca="1">IF($B877="","",OFFSET(Zdroj!O$16,'k rozhodnutí'!$A876,0))</f>
        <v/>
      </c>
      <c r="E878" s="115"/>
      <c r="F878" s="18"/>
      <c r="G878" s="114"/>
      <c r="H878" s="116"/>
      <c r="I878" s="117"/>
      <c r="J878" s="110"/>
      <c r="K878" s="110"/>
      <c r="L878" s="110"/>
      <c r="M878" s="110"/>
      <c r="N878" s="110"/>
      <c r="O878" s="110"/>
      <c r="P878" s="110"/>
    </row>
    <row r="879" spans="1:16" x14ac:dyDescent="0.25">
      <c r="A879" s="49">
        <f>ROW()/3-1</f>
        <v>292</v>
      </c>
      <c r="B879" s="113"/>
      <c r="C879" s="16" t="str">
        <f ca="1">IF($B877="","",IF(Zdroj!$AS$9="ano",IF(OFFSET(Zdroj!M$16,'k rozhodnutí'!$A876,0)="","","Anonymizováno"),IF(OFFSET(Zdroj!M$16,'k rozhodnutí'!$A876,0)="","",OFFSET(Zdroj!M$16,'k rozhodnutí'!$A876,0))))</f>
        <v/>
      </c>
      <c r="D879" s="3" t="str">
        <f ca="1">IF($B877="","",CONCATENATE("Dotace bude použita na:","
",OFFSET(Zdroj!P$16,'k rozhodnutí'!$A876,0)))</f>
        <v/>
      </c>
      <c r="E879" s="115"/>
      <c r="F879" s="19" t="str">
        <f ca="1">IF($B877="","",OFFSET(Zdroj!V$16,'k rozhodnutí'!$A876,0))</f>
        <v/>
      </c>
      <c r="G879" s="23" t="str">
        <f ca="1">IF($B877="","",OFFSET(Zdroj!CC$16,'k rozhodnutí'!$A876,0))</f>
        <v/>
      </c>
      <c r="H879" s="116"/>
      <c r="I879" s="117"/>
      <c r="J879" s="110"/>
      <c r="K879" s="110"/>
      <c r="L879" s="110"/>
      <c r="M879" s="110"/>
      <c r="N879" s="110"/>
      <c r="O879" s="110"/>
      <c r="P879" s="110"/>
    </row>
    <row r="880" spans="1:16" ht="15.75" x14ac:dyDescent="0.25">
      <c r="A880" s="49"/>
      <c r="B880" s="60" t="str">
        <f ca="1">IF(OFFSET(Zdroj!$B$16,A879,0)&gt;0,A882,"")</f>
        <v/>
      </c>
      <c r="C880" s="2" t="str">
        <f ca="1">IF($B880="","",IF(Zdroj!$AS$9="ano",CONCATENATE(OFFSET(Zdroj!C$16,'k rozhodnutí'!$A879,0),"
","Anonymizováno","
",OFFSET(Zdroj!E$16,'k rozhodnutí'!$A879,0),"
",OFFSET(Zdroj!F$16,'k rozhodnutí'!$A879,0)),CONCATENATE(OFFSET(Zdroj!C$16,'k rozhodnutí'!$A879,0),"
",OFFSET(Zdroj!D$16,'k rozhodnutí'!$A879,0),"
",OFFSET(Zdroj!E$16,'k rozhodnutí'!$A879,0),"
",OFFSET(Zdroj!F$16,'k rozhodnutí'!$A879,0))))</f>
        <v/>
      </c>
      <c r="D880" s="11" t="str">
        <f ca="1">IF($B880="","",OFFSET(Zdroj!N$16,'k rozhodnutí'!$A879,0))</f>
        <v/>
      </c>
      <c r="E880" s="115" t="str">
        <f ca="1">IF($B880="","",OFFSET(Zdroj!T$16,'k rozhodnutí'!$A879,0))</f>
        <v/>
      </c>
      <c r="F880" s="19" t="str">
        <f ca="1">IF($B880="","",OFFSET(Zdroj!U$16,'k rozhodnutí'!$A879,0))</f>
        <v/>
      </c>
      <c r="G880" s="114" t="str">
        <f ca="1">IF($B880="","",OFFSET(Zdroj!W$16,'k rozhodnutí'!$A879,0))</f>
        <v/>
      </c>
      <c r="H880" s="116" t="str">
        <f ca="1">IF($B880="","",OFFSET(Zdroj!Y$16,'k rozhodnutí'!$A879,0))</f>
        <v/>
      </c>
      <c r="I880" s="117" t="str">
        <f ca="1">IF(B880="","",'k rozhodnutí detailní'!I880)</f>
        <v/>
      </c>
      <c r="J880" s="110" t="str">
        <f ca="1">IF($B880="","",OFFSET(Zdroj!Z$16,'k rozhodnutí'!$A879,0))</f>
        <v/>
      </c>
      <c r="K880" s="110" t="str">
        <f ca="1">IF($B880="","",OFFSET(Zdroj!AC$16,'k rozhodnutí'!$A879,0))</f>
        <v/>
      </c>
      <c r="L880" s="110" t="str">
        <f ca="1">IF($B880="","",OFFSET(Zdroj!AD$16,'k rozhodnutí'!$A879,0))</f>
        <v/>
      </c>
      <c r="M880" s="110" t="str">
        <f ca="1">IF($B880="","",OFFSET(Zdroj!AE$16,'k rozhodnutí'!$A879,0))</f>
        <v/>
      </c>
      <c r="N880" s="110" t="str">
        <f ca="1">IF($B880="","",OFFSET(Zdroj!AF$16,'k rozhodnutí'!$A879,0))</f>
        <v/>
      </c>
      <c r="O880" s="110" t="str">
        <f ca="1">IF($B880="","",OFFSET(Zdroj!AG$16,'k rozhodnutí'!$A879,0))</f>
        <v/>
      </c>
      <c r="P880" s="110" t="str">
        <f ca="1">IF($B880="","",OFFSET(Zdroj!AH$16,'k rozhodnutí'!$A879,0))</f>
        <v/>
      </c>
    </row>
    <row r="881" spans="1:16" x14ac:dyDescent="0.25">
      <c r="A881" s="49"/>
      <c r="B881" s="113" t="str">
        <f ca="1">IF(OFFSET(Zdroj!$B$16,A879,0)&gt;0,OFFSET(Zdroj!$B$16,A879,0)+0,"")</f>
        <v/>
      </c>
      <c r="C881" s="2" t="str">
        <f ca="1">IF($B880="","",IF(Zdroj!$AS$9="ano",CONCATENATE("Okres:","
",OFFSET(Zdroj!CH$16,'k rozhodnutí'!$A879,0),"
","Právní forma","
",OFFSET(Zdroj!H$16,'k rozhodnutí'!$A879,0),"
",IF(OFFSET(Zdroj!I$16,'k rozhodnutí'!$A879,0)="","","IČO: "),OFFSET(Zdroj!I$16,'k rozhodnutí'!$A879,0),"
","B.Ú. ",IF(OFFSET(Zdroj!J$16,'k rozhodnutí'!$A879,0)="","","Anonymizováno")),CONCATENATE("Okres:","
",OFFSET(Zdroj!CH$16,'k rozhodnutí'!$A879,0),"
","Právní forma","
",OFFSET(Zdroj!H$16,'k rozhodnutí'!$A879,0),"
",IF(OFFSET(Zdroj!I$16,'k rozhodnutí'!$A879,0)="","","IČO: "),OFFSET(Zdroj!I$16,'k rozhodnutí'!$A879,0),"
","B.Ú. ",OFFSET(Zdroj!J$16,'k rozhodnutí'!$A879,0))))</f>
        <v/>
      </c>
      <c r="D881" s="3" t="str">
        <f ca="1">IF($B880="","",OFFSET(Zdroj!O$16,'k rozhodnutí'!$A879,0))</f>
        <v/>
      </c>
      <c r="E881" s="115"/>
      <c r="F881" s="18"/>
      <c r="G881" s="114"/>
      <c r="H881" s="116"/>
      <c r="I881" s="117"/>
      <c r="J881" s="110"/>
      <c r="K881" s="110"/>
      <c r="L881" s="110"/>
      <c r="M881" s="110"/>
      <c r="N881" s="110"/>
      <c r="O881" s="110"/>
      <c r="P881" s="110"/>
    </row>
    <row r="882" spans="1:16" x14ac:dyDescent="0.25">
      <c r="A882" s="49">
        <f>ROW()/3-1</f>
        <v>293</v>
      </c>
      <c r="B882" s="113"/>
      <c r="C882" s="16" t="str">
        <f ca="1">IF($B880="","",IF(Zdroj!$AS$9="ano",IF(OFFSET(Zdroj!M$16,'k rozhodnutí'!$A879,0)="","","Anonymizováno"),IF(OFFSET(Zdroj!M$16,'k rozhodnutí'!$A879,0)="","",OFFSET(Zdroj!M$16,'k rozhodnutí'!$A879,0))))</f>
        <v/>
      </c>
      <c r="D882" s="3" t="str">
        <f ca="1">IF($B880="","",CONCATENATE("Dotace bude použita na:","
",OFFSET(Zdroj!P$16,'k rozhodnutí'!$A879,0)))</f>
        <v/>
      </c>
      <c r="E882" s="115"/>
      <c r="F882" s="19" t="str">
        <f ca="1">IF($B880="","",OFFSET(Zdroj!V$16,'k rozhodnutí'!$A879,0))</f>
        <v/>
      </c>
      <c r="G882" s="23" t="str">
        <f ca="1">IF($B880="","",OFFSET(Zdroj!CC$16,'k rozhodnutí'!$A879,0))</f>
        <v/>
      </c>
      <c r="H882" s="116"/>
      <c r="I882" s="117"/>
      <c r="J882" s="110"/>
      <c r="K882" s="110"/>
      <c r="L882" s="110"/>
      <c r="M882" s="110"/>
      <c r="N882" s="110"/>
      <c r="O882" s="110"/>
      <c r="P882" s="110"/>
    </row>
    <row r="883" spans="1:16" ht="15.75" x14ac:dyDescent="0.25">
      <c r="A883" s="49"/>
      <c r="B883" s="60" t="str">
        <f ca="1">IF(OFFSET(Zdroj!$B$16,A882,0)&gt;0,A885,"")</f>
        <v/>
      </c>
      <c r="C883" s="2" t="str">
        <f ca="1">IF($B883="","",IF(Zdroj!$AS$9="ano",CONCATENATE(OFFSET(Zdroj!C$16,'k rozhodnutí'!$A882,0),"
","Anonymizováno","
",OFFSET(Zdroj!E$16,'k rozhodnutí'!$A882,0),"
",OFFSET(Zdroj!F$16,'k rozhodnutí'!$A882,0)),CONCATENATE(OFFSET(Zdroj!C$16,'k rozhodnutí'!$A882,0),"
",OFFSET(Zdroj!D$16,'k rozhodnutí'!$A882,0),"
",OFFSET(Zdroj!E$16,'k rozhodnutí'!$A882,0),"
",OFFSET(Zdroj!F$16,'k rozhodnutí'!$A882,0))))</f>
        <v/>
      </c>
      <c r="D883" s="11" t="str">
        <f ca="1">IF($B883="","",OFFSET(Zdroj!N$16,'k rozhodnutí'!$A882,0))</f>
        <v/>
      </c>
      <c r="E883" s="115" t="str">
        <f ca="1">IF($B883="","",OFFSET(Zdroj!T$16,'k rozhodnutí'!$A882,0))</f>
        <v/>
      </c>
      <c r="F883" s="19" t="str">
        <f ca="1">IF($B883="","",OFFSET(Zdroj!U$16,'k rozhodnutí'!$A882,0))</f>
        <v/>
      </c>
      <c r="G883" s="114" t="str">
        <f ca="1">IF($B883="","",OFFSET(Zdroj!W$16,'k rozhodnutí'!$A882,0))</f>
        <v/>
      </c>
      <c r="H883" s="116" t="str">
        <f ca="1">IF($B883="","",OFFSET(Zdroj!Y$16,'k rozhodnutí'!$A882,0))</f>
        <v/>
      </c>
      <c r="I883" s="117" t="str">
        <f ca="1">IF(B883="","",'k rozhodnutí detailní'!I883)</f>
        <v/>
      </c>
      <c r="J883" s="110" t="str">
        <f ca="1">IF($B883="","",OFFSET(Zdroj!Z$16,'k rozhodnutí'!$A882,0))</f>
        <v/>
      </c>
      <c r="K883" s="110" t="str">
        <f ca="1">IF($B883="","",OFFSET(Zdroj!AC$16,'k rozhodnutí'!$A882,0))</f>
        <v/>
      </c>
      <c r="L883" s="110" t="str">
        <f ca="1">IF($B883="","",OFFSET(Zdroj!AD$16,'k rozhodnutí'!$A882,0))</f>
        <v/>
      </c>
      <c r="M883" s="110" t="str">
        <f ca="1">IF($B883="","",OFFSET(Zdroj!AE$16,'k rozhodnutí'!$A882,0))</f>
        <v/>
      </c>
      <c r="N883" s="110" t="str">
        <f ca="1">IF($B883="","",OFFSET(Zdroj!AF$16,'k rozhodnutí'!$A882,0))</f>
        <v/>
      </c>
      <c r="O883" s="110" t="str">
        <f ca="1">IF($B883="","",OFFSET(Zdroj!AG$16,'k rozhodnutí'!$A882,0))</f>
        <v/>
      </c>
      <c r="P883" s="110" t="str">
        <f ca="1">IF($B883="","",OFFSET(Zdroj!AH$16,'k rozhodnutí'!$A882,0))</f>
        <v/>
      </c>
    </row>
    <row r="884" spans="1:16" x14ac:dyDescent="0.25">
      <c r="A884" s="49"/>
      <c r="B884" s="113" t="str">
        <f ca="1">IF(OFFSET(Zdroj!$B$16,A882,0)&gt;0,OFFSET(Zdroj!$B$16,A882,0)+0,"")</f>
        <v/>
      </c>
      <c r="C884" s="2" t="str">
        <f ca="1">IF($B883="","",IF(Zdroj!$AS$9="ano",CONCATENATE("Okres:","
",OFFSET(Zdroj!CH$16,'k rozhodnutí'!$A882,0),"
","Právní forma","
",OFFSET(Zdroj!H$16,'k rozhodnutí'!$A882,0),"
",IF(OFFSET(Zdroj!I$16,'k rozhodnutí'!$A882,0)="","","IČO: "),OFFSET(Zdroj!I$16,'k rozhodnutí'!$A882,0),"
","B.Ú. ",IF(OFFSET(Zdroj!J$16,'k rozhodnutí'!$A882,0)="","","Anonymizováno")),CONCATENATE("Okres:","
",OFFSET(Zdroj!CH$16,'k rozhodnutí'!$A882,0),"
","Právní forma","
",OFFSET(Zdroj!H$16,'k rozhodnutí'!$A882,0),"
",IF(OFFSET(Zdroj!I$16,'k rozhodnutí'!$A882,0)="","","IČO: "),OFFSET(Zdroj!I$16,'k rozhodnutí'!$A882,0),"
","B.Ú. ",OFFSET(Zdroj!J$16,'k rozhodnutí'!$A882,0))))</f>
        <v/>
      </c>
      <c r="D884" s="3" t="str">
        <f ca="1">IF($B883="","",OFFSET(Zdroj!O$16,'k rozhodnutí'!$A882,0))</f>
        <v/>
      </c>
      <c r="E884" s="115"/>
      <c r="F884" s="18"/>
      <c r="G884" s="114"/>
      <c r="H884" s="116"/>
      <c r="I884" s="117"/>
      <c r="J884" s="110"/>
      <c r="K884" s="110"/>
      <c r="L884" s="110"/>
      <c r="M884" s="110"/>
      <c r="N884" s="110"/>
      <c r="O884" s="110"/>
      <c r="P884" s="110"/>
    </row>
    <row r="885" spans="1:16" x14ac:dyDescent="0.25">
      <c r="A885" s="49">
        <f>ROW()/3-1</f>
        <v>294</v>
      </c>
      <c r="B885" s="113"/>
      <c r="C885" s="16" t="str">
        <f ca="1">IF($B883="","",IF(Zdroj!$AS$9="ano",IF(OFFSET(Zdroj!M$16,'k rozhodnutí'!$A882,0)="","","Anonymizováno"),IF(OFFSET(Zdroj!M$16,'k rozhodnutí'!$A882,0)="","",OFFSET(Zdroj!M$16,'k rozhodnutí'!$A882,0))))</f>
        <v/>
      </c>
      <c r="D885" s="3" t="str">
        <f ca="1">IF($B883="","",CONCATENATE("Dotace bude použita na:","
",OFFSET(Zdroj!P$16,'k rozhodnutí'!$A882,0)))</f>
        <v/>
      </c>
      <c r="E885" s="115"/>
      <c r="F885" s="19" t="str">
        <f ca="1">IF($B883="","",OFFSET(Zdroj!V$16,'k rozhodnutí'!$A882,0))</f>
        <v/>
      </c>
      <c r="G885" s="23" t="str">
        <f ca="1">IF($B883="","",OFFSET(Zdroj!CC$16,'k rozhodnutí'!$A882,0))</f>
        <v/>
      </c>
      <c r="H885" s="116"/>
      <c r="I885" s="117"/>
      <c r="J885" s="110"/>
      <c r="K885" s="110"/>
      <c r="L885" s="110"/>
      <c r="M885" s="110"/>
      <c r="N885" s="110"/>
      <c r="O885" s="110"/>
      <c r="P885" s="110"/>
    </row>
    <row r="886" spans="1:16" ht="15.75" x14ac:dyDescent="0.25">
      <c r="A886" s="49"/>
      <c r="B886" s="60" t="str">
        <f ca="1">IF(OFFSET(Zdroj!$B$16,A885,0)&gt;0,A888,"")</f>
        <v/>
      </c>
      <c r="C886" s="2" t="str">
        <f ca="1">IF($B886="","",IF(Zdroj!$AS$9="ano",CONCATENATE(OFFSET(Zdroj!C$16,'k rozhodnutí'!$A885,0),"
","Anonymizováno","
",OFFSET(Zdroj!E$16,'k rozhodnutí'!$A885,0),"
",OFFSET(Zdroj!F$16,'k rozhodnutí'!$A885,0)),CONCATENATE(OFFSET(Zdroj!C$16,'k rozhodnutí'!$A885,0),"
",OFFSET(Zdroj!D$16,'k rozhodnutí'!$A885,0),"
",OFFSET(Zdroj!E$16,'k rozhodnutí'!$A885,0),"
",OFFSET(Zdroj!F$16,'k rozhodnutí'!$A885,0))))</f>
        <v/>
      </c>
      <c r="D886" s="11" t="str">
        <f ca="1">IF($B886="","",OFFSET(Zdroj!N$16,'k rozhodnutí'!$A885,0))</f>
        <v/>
      </c>
      <c r="E886" s="115" t="str">
        <f ca="1">IF($B886="","",OFFSET(Zdroj!T$16,'k rozhodnutí'!$A885,0))</f>
        <v/>
      </c>
      <c r="F886" s="19" t="str">
        <f ca="1">IF($B886="","",OFFSET(Zdroj!U$16,'k rozhodnutí'!$A885,0))</f>
        <v/>
      </c>
      <c r="G886" s="114" t="str">
        <f ca="1">IF($B886="","",OFFSET(Zdroj!W$16,'k rozhodnutí'!$A885,0))</f>
        <v/>
      </c>
      <c r="H886" s="116" t="str">
        <f ca="1">IF($B886="","",OFFSET(Zdroj!Y$16,'k rozhodnutí'!$A885,0))</f>
        <v/>
      </c>
      <c r="I886" s="117" t="str">
        <f ca="1">IF(B886="","",'k rozhodnutí detailní'!I886)</f>
        <v/>
      </c>
      <c r="J886" s="110" t="str">
        <f ca="1">IF($B886="","",OFFSET(Zdroj!Z$16,'k rozhodnutí'!$A885,0))</f>
        <v/>
      </c>
      <c r="K886" s="110" t="str">
        <f ca="1">IF($B886="","",OFFSET(Zdroj!AC$16,'k rozhodnutí'!$A885,0))</f>
        <v/>
      </c>
      <c r="L886" s="110" t="str">
        <f ca="1">IF($B886="","",OFFSET(Zdroj!AD$16,'k rozhodnutí'!$A885,0))</f>
        <v/>
      </c>
      <c r="M886" s="110" t="str">
        <f ca="1">IF($B886="","",OFFSET(Zdroj!AE$16,'k rozhodnutí'!$A885,0))</f>
        <v/>
      </c>
      <c r="N886" s="110" t="str">
        <f ca="1">IF($B886="","",OFFSET(Zdroj!AF$16,'k rozhodnutí'!$A885,0))</f>
        <v/>
      </c>
      <c r="O886" s="110" t="str">
        <f ca="1">IF($B886="","",OFFSET(Zdroj!AG$16,'k rozhodnutí'!$A885,0))</f>
        <v/>
      </c>
      <c r="P886" s="110" t="str">
        <f ca="1">IF($B886="","",OFFSET(Zdroj!AH$16,'k rozhodnutí'!$A885,0))</f>
        <v/>
      </c>
    </row>
    <row r="887" spans="1:16" x14ac:dyDescent="0.25">
      <c r="A887" s="49"/>
      <c r="B887" s="113" t="str">
        <f ca="1">IF(OFFSET(Zdroj!$B$16,A885,0)&gt;0,OFFSET(Zdroj!$B$16,A885,0)+0,"")</f>
        <v/>
      </c>
      <c r="C887" s="2" t="str">
        <f ca="1">IF($B886="","",IF(Zdroj!$AS$9="ano",CONCATENATE("Okres:","
",OFFSET(Zdroj!CH$16,'k rozhodnutí'!$A885,0),"
","Právní forma","
",OFFSET(Zdroj!H$16,'k rozhodnutí'!$A885,0),"
",IF(OFFSET(Zdroj!I$16,'k rozhodnutí'!$A885,0)="","","IČO: "),OFFSET(Zdroj!I$16,'k rozhodnutí'!$A885,0),"
","B.Ú. ",IF(OFFSET(Zdroj!J$16,'k rozhodnutí'!$A885,0)="","","Anonymizováno")),CONCATENATE("Okres:","
",OFFSET(Zdroj!CH$16,'k rozhodnutí'!$A885,0),"
","Právní forma","
",OFFSET(Zdroj!H$16,'k rozhodnutí'!$A885,0),"
",IF(OFFSET(Zdroj!I$16,'k rozhodnutí'!$A885,0)="","","IČO: "),OFFSET(Zdroj!I$16,'k rozhodnutí'!$A885,0),"
","B.Ú. ",OFFSET(Zdroj!J$16,'k rozhodnutí'!$A885,0))))</f>
        <v/>
      </c>
      <c r="D887" s="3" t="str">
        <f ca="1">IF($B886="","",OFFSET(Zdroj!O$16,'k rozhodnutí'!$A885,0))</f>
        <v/>
      </c>
      <c r="E887" s="115"/>
      <c r="F887" s="18"/>
      <c r="G887" s="114"/>
      <c r="H887" s="116"/>
      <c r="I887" s="117"/>
      <c r="J887" s="110"/>
      <c r="K887" s="110"/>
      <c r="L887" s="110"/>
      <c r="M887" s="110"/>
      <c r="N887" s="110"/>
      <c r="O887" s="110"/>
      <c r="P887" s="110"/>
    </row>
    <row r="888" spans="1:16" x14ac:dyDescent="0.25">
      <c r="A888" s="49">
        <f>ROW()/3-1</f>
        <v>295</v>
      </c>
      <c r="B888" s="113"/>
      <c r="C888" s="16" t="str">
        <f ca="1">IF($B886="","",IF(Zdroj!$AS$9="ano",IF(OFFSET(Zdroj!M$16,'k rozhodnutí'!$A885,0)="","","Anonymizováno"),IF(OFFSET(Zdroj!M$16,'k rozhodnutí'!$A885,0)="","",OFFSET(Zdroj!M$16,'k rozhodnutí'!$A885,0))))</f>
        <v/>
      </c>
      <c r="D888" s="3" t="str">
        <f ca="1">IF($B886="","",CONCATENATE("Dotace bude použita na:","
",OFFSET(Zdroj!P$16,'k rozhodnutí'!$A885,0)))</f>
        <v/>
      </c>
      <c r="E888" s="115"/>
      <c r="F888" s="19" t="str">
        <f ca="1">IF($B886="","",OFFSET(Zdroj!V$16,'k rozhodnutí'!$A885,0))</f>
        <v/>
      </c>
      <c r="G888" s="23" t="str">
        <f ca="1">IF($B886="","",OFFSET(Zdroj!CC$16,'k rozhodnutí'!$A885,0))</f>
        <v/>
      </c>
      <c r="H888" s="116"/>
      <c r="I888" s="117"/>
      <c r="J888" s="110"/>
      <c r="K888" s="110"/>
      <c r="L888" s="110"/>
      <c r="M888" s="110"/>
      <c r="N888" s="110"/>
      <c r="O888" s="110"/>
      <c r="P888" s="110"/>
    </row>
    <row r="889" spans="1:16" ht="15.75" x14ac:dyDescent="0.25">
      <c r="A889" s="49"/>
      <c r="B889" s="60" t="str">
        <f ca="1">IF(OFFSET(Zdroj!$B$16,A888,0)&gt;0,A891,"")</f>
        <v/>
      </c>
      <c r="C889" s="2" t="str">
        <f ca="1">IF($B889="","",IF(Zdroj!$AS$9="ano",CONCATENATE(OFFSET(Zdroj!C$16,'k rozhodnutí'!$A888,0),"
","Anonymizováno","
",OFFSET(Zdroj!E$16,'k rozhodnutí'!$A888,0),"
",OFFSET(Zdroj!F$16,'k rozhodnutí'!$A888,0)),CONCATENATE(OFFSET(Zdroj!C$16,'k rozhodnutí'!$A888,0),"
",OFFSET(Zdroj!D$16,'k rozhodnutí'!$A888,0),"
",OFFSET(Zdroj!E$16,'k rozhodnutí'!$A888,0),"
",OFFSET(Zdroj!F$16,'k rozhodnutí'!$A888,0))))</f>
        <v/>
      </c>
      <c r="D889" s="11" t="str">
        <f ca="1">IF($B889="","",OFFSET(Zdroj!N$16,'k rozhodnutí'!$A888,0))</f>
        <v/>
      </c>
      <c r="E889" s="115" t="str">
        <f ca="1">IF($B889="","",OFFSET(Zdroj!T$16,'k rozhodnutí'!$A888,0))</f>
        <v/>
      </c>
      <c r="F889" s="19" t="str">
        <f ca="1">IF($B889="","",OFFSET(Zdroj!U$16,'k rozhodnutí'!$A888,0))</f>
        <v/>
      </c>
      <c r="G889" s="114" t="str">
        <f ca="1">IF($B889="","",OFFSET(Zdroj!W$16,'k rozhodnutí'!$A888,0))</f>
        <v/>
      </c>
      <c r="H889" s="116" t="str">
        <f ca="1">IF($B889="","",OFFSET(Zdroj!Y$16,'k rozhodnutí'!$A888,0))</f>
        <v/>
      </c>
      <c r="I889" s="117" t="str">
        <f ca="1">IF(B889="","",'k rozhodnutí detailní'!I889)</f>
        <v/>
      </c>
      <c r="J889" s="110" t="str">
        <f ca="1">IF($B889="","",OFFSET(Zdroj!Z$16,'k rozhodnutí'!$A888,0))</f>
        <v/>
      </c>
      <c r="K889" s="110" t="str">
        <f ca="1">IF($B889="","",OFFSET(Zdroj!AC$16,'k rozhodnutí'!$A888,0))</f>
        <v/>
      </c>
      <c r="L889" s="110" t="str">
        <f ca="1">IF($B889="","",OFFSET(Zdroj!AD$16,'k rozhodnutí'!$A888,0))</f>
        <v/>
      </c>
      <c r="M889" s="110" t="str">
        <f ca="1">IF($B889="","",OFFSET(Zdroj!AE$16,'k rozhodnutí'!$A888,0))</f>
        <v/>
      </c>
      <c r="N889" s="110" t="str">
        <f ca="1">IF($B889="","",OFFSET(Zdroj!AF$16,'k rozhodnutí'!$A888,0))</f>
        <v/>
      </c>
      <c r="O889" s="110" t="str">
        <f ca="1">IF($B889="","",OFFSET(Zdroj!AG$16,'k rozhodnutí'!$A888,0))</f>
        <v/>
      </c>
      <c r="P889" s="110" t="str">
        <f ca="1">IF($B889="","",OFFSET(Zdroj!AH$16,'k rozhodnutí'!$A888,0))</f>
        <v/>
      </c>
    </row>
    <row r="890" spans="1:16" x14ac:dyDescent="0.25">
      <c r="A890" s="49"/>
      <c r="B890" s="113" t="str">
        <f ca="1">IF(OFFSET(Zdroj!$B$16,A888,0)&gt;0,OFFSET(Zdroj!$B$16,A888,0)+0,"")</f>
        <v/>
      </c>
      <c r="C890" s="2" t="str">
        <f ca="1">IF($B889="","",IF(Zdroj!$AS$9="ano",CONCATENATE("Okres:","
",OFFSET(Zdroj!CH$16,'k rozhodnutí'!$A888,0),"
","Právní forma","
",OFFSET(Zdroj!H$16,'k rozhodnutí'!$A888,0),"
",IF(OFFSET(Zdroj!I$16,'k rozhodnutí'!$A888,0)="","","IČO: "),OFFSET(Zdroj!I$16,'k rozhodnutí'!$A888,0),"
","B.Ú. ",IF(OFFSET(Zdroj!J$16,'k rozhodnutí'!$A888,0)="","","Anonymizováno")),CONCATENATE("Okres:","
",OFFSET(Zdroj!CH$16,'k rozhodnutí'!$A888,0),"
","Právní forma","
",OFFSET(Zdroj!H$16,'k rozhodnutí'!$A888,0),"
",IF(OFFSET(Zdroj!I$16,'k rozhodnutí'!$A888,0)="","","IČO: "),OFFSET(Zdroj!I$16,'k rozhodnutí'!$A888,0),"
","B.Ú. ",OFFSET(Zdroj!J$16,'k rozhodnutí'!$A888,0))))</f>
        <v/>
      </c>
      <c r="D890" s="3" t="str">
        <f ca="1">IF($B889="","",OFFSET(Zdroj!O$16,'k rozhodnutí'!$A888,0))</f>
        <v/>
      </c>
      <c r="E890" s="115"/>
      <c r="F890" s="18"/>
      <c r="G890" s="114"/>
      <c r="H890" s="116"/>
      <c r="I890" s="117"/>
      <c r="J890" s="110"/>
      <c r="K890" s="110"/>
      <c r="L890" s="110"/>
      <c r="M890" s="110"/>
      <c r="N890" s="110"/>
      <c r="O890" s="110"/>
      <c r="P890" s="110"/>
    </row>
    <row r="891" spans="1:16" x14ac:dyDescent="0.25">
      <c r="A891" s="49">
        <f>ROW()/3-1</f>
        <v>296</v>
      </c>
      <c r="B891" s="113"/>
      <c r="C891" s="16" t="str">
        <f ca="1">IF($B889="","",IF(Zdroj!$AS$9="ano",IF(OFFSET(Zdroj!M$16,'k rozhodnutí'!$A888,0)="","","Anonymizováno"),IF(OFFSET(Zdroj!M$16,'k rozhodnutí'!$A888,0)="","",OFFSET(Zdroj!M$16,'k rozhodnutí'!$A888,0))))</f>
        <v/>
      </c>
      <c r="D891" s="3" t="str">
        <f ca="1">IF($B889="","",CONCATENATE("Dotace bude použita na:","
",OFFSET(Zdroj!P$16,'k rozhodnutí'!$A888,0)))</f>
        <v/>
      </c>
      <c r="E891" s="115"/>
      <c r="F891" s="19" t="str">
        <f ca="1">IF($B889="","",OFFSET(Zdroj!V$16,'k rozhodnutí'!$A888,0))</f>
        <v/>
      </c>
      <c r="G891" s="23" t="str">
        <f ca="1">IF($B889="","",OFFSET(Zdroj!CC$16,'k rozhodnutí'!$A888,0))</f>
        <v/>
      </c>
      <c r="H891" s="116"/>
      <c r="I891" s="117"/>
      <c r="J891" s="110"/>
      <c r="K891" s="110"/>
      <c r="L891" s="110"/>
      <c r="M891" s="110"/>
      <c r="N891" s="110"/>
      <c r="O891" s="110"/>
      <c r="P891" s="110"/>
    </row>
    <row r="892" spans="1:16" ht="15.75" x14ac:dyDescent="0.25">
      <c r="A892" s="49"/>
      <c r="B892" s="60" t="str">
        <f ca="1">IF(OFFSET(Zdroj!$B$16,A891,0)&gt;0,A894,"")</f>
        <v/>
      </c>
      <c r="C892" s="2" t="str">
        <f ca="1">IF($B892="","",IF(Zdroj!$AS$9="ano",CONCATENATE(OFFSET(Zdroj!C$16,'k rozhodnutí'!$A891,0),"
","Anonymizováno","
",OFFSET(Zdroj!E$16,'k rozhodnutí'!$A891,0),"
",OFFSET(Zdroj!F$16,'k rozhodnutí'!$A891,0)),CONCATENATE(OFFSET(Zdroj!C$16,'k rozhodnutí'!$A891,0),"
",OFFSET(Zdroj!D$16,'k rozhodnutí'!$A891,0),"
",OFFSET(Zdroj!E$16,'k rozhodnutí'!$A891,0),"
",OFFSET(Zdroj!F$16,'k rozhodnutí'!$A891,0))))</f>
        <v/>
      </c>
      <c r="D892" s="11" t="str">
        <f ca="1">IF($B892="","",OFFSET(Zdroj!N$16,'k rozhodnutí'!$A891,0))</f>
        <v/>
      </c>
      <c r="E892" s="115" t="str">
        <f ca="1">IF($B892="","",OFFSET(Zdroj!T$16,'k rozhodnutí'!$A891,0))</f>
        <v/>
      </c>
      <c r="F892" s="19" t="str">
        <f ca="1">IF($B892="","",OFFSET(Zdroj!U$16,'k rozhodnutí'!$A891,0))</f>
        <v/>
      </c>
      <c r="G892" s="114" t="str">
        <f ca="1">IF($B892="","",OFFSET(Zdroj!W$16,'k rozhodnutí'!$A891,0))</f>
        <v/>
      </c>
      <c r="H892" s="116" t="str">
        <f ca="1">IF($B892="","",OFFSET(Zdroj!Y$16,'k rozhodnutí'!$A891,0))</f>
        <v/>
      </c>
      <c r="I892" s="117" t="str">
        <f ca="1">IF(B892="","",'k rozhodnutí detailní'!I892)</f>
        <v/>
      </c>
      <c r="J892" s="110" t="str">
        <f ca="1">IF($B892="","",OFFSET(Zdroj!Z$16,'k rozhodnutí'!$A891,0))</f>
        <v/>
      </c>
      <c r="K892" s="110" t="str">
        <f ca="1">IF($B892="","",OFFSET(Zdroj!AC$16,'k rozhodnutí'!$A891,0))</f>
        <v/>
      </c>
      <c r="L892" s="110" t="str">
        <f ca="1">IF($B892="","",OFFSET(Zdroj!AD$16,'k rozhodnutí'!$A891,0))</f>
        <v/>
      </c>
      <c r="M892" s="110" t="str">
        <f ca="1">IF($B892="","",OFFSET(Zdroj!AE$16,'k rozhodnutí'!$A891,0))</f>
        <v/>
      </c>
      <c r="N892" s="110" t="str">
        <f ca="1">IF($B892="","",OFFSET(Zdroj!AF$16,'k rozhodnutí'!$A891,0))</f>
        <v/>
      </c>
      <c r="O892" s="110" t="str">
        <f ca="1">IF($B892="","",OFFSET(Zdroj!AG$16,'k rozhodnutí'!$A891,0))</f>
        <v/>
      </c>
      <c r="P892" s="110" t="str">
        <f ca="1">IF($B892="","",OFFSET(Zdroj!AH$16,'k rozhodnutí'!$A891,0))</f>
        <v/>
      </c>
    </row>
    <row r="893" spans="1:16" x14ac:dyDescent="0.25">
      <c r="A893" s="49"/>
      <c r="B893" s="113" t="str">
        <f ca="1">IF(OFFSET(Zdroj!$B$16,A891,0)&gt;0,OFFSET(Zdroj!$B$16,A891,0)+0,"")</f>
        <v/>
      </c>
      <c r="C893" s="2" t="str">
        <f ca="1">IF($B892="","",IF(Zdroj!$AS$9="ano",CONCATENATE("Okres:","
",OFFSET(Zdroj!CH$16,'k rozhodnutí'!$A891,0),"
","Právní forma","
",OFFSET(Zdroj!H$16,'k rozhodnutí'!$A891,0),"
",IF(OFFSET(Zdroj!I$16,'k rozhodnutí'!$A891,0)="","","IČO: "),OFFSET(Zdroj!I$16,'k rozhodnutí'!$A891,0),"
","B.Ú. ",IF(OFFSET(Zdroj!J$16,'k rozhodnutí'!$A891,0)="","","Anonymizováno")),CONCATENATE("Okres:","
",OFFSET(Zdroj!CH$16,'k rozhodnutí'!$A891,0),"
","Právní forma","
",OFFSET(Zdroj!H$16,'k rozhodnutí'!$A891,0),"
",IF(OFFSET(Zdroj!I$16,'k rozhodnutí'!$A891,0)="","","IČO: "),OFFSET(Zdroj!I$16,'k rozhodnutí'!$A891,0),"
","B.Ú. ",OFFSET(Zdroj!J$16,'k rozhodnutí'!$A891,0))))</f>
        <v/>
      </c>
      <c r="D893" s="3" t="str">
        <f ca="1">IF($B892="","",OFFSET(Zdroj!O$16,'k rozhodnutí'!$A891,0))</f>
        <v/>
      </c>
      <c r="E893" s="115"/>
      <c r="F893" s="18"/>
      <c r="G893" s="114"/>
      <c r="H893" s="116"/>
      <c r="I893" s="117"/>
      <c r="J893" s="110"/>
      <c r="K893" s="110"/>
      <c r="L893" s="110"/>
      <c r="M893" s="110"/>
      <c r="N893" s="110"/>
      <c r="O893" s="110"/>
      <c r="P893" s="110"/>
    </row>
    <row r="894" spans="1:16" x14ac:dyDescent="0.25">
      <c r="A894" s="49">
        <f>ROW()/3-1</f>
        <v>297</v>
      </c>
      <c r="B894" s="113"/>
      <c r="C894" s="16" t="str">
        <f ca="1">IF($B892="","",IF(Zdroj!$AS$9="ano",IF(OFFSET(Zdroj!M$16,'k rozhodnutí'!$A891,0)="","","Anonymizováno"),IF(OFFSET(Zdroj!M$16,'k rozhodnutí'!$A891,0)="","",OFFSET(Zdroj!M$16,'k rozhodnutí'!$A891,0))))</f>
        <v/>
      </c>
      <c r="D894" s="3" t="str">
        <f ca="1">IF($B892="","",CONCATENATE("Dotace bude použita na:","
",OFFSET(Zdroj!P$16,'k rozhodnutí'!$A891,0)))</f>
        <v/>
      </c>
      <c r="E894" s="115"/>
      <c r="F894" s="19" t="str">
        <f ca="1">IF($B892="","",OFFSET(Zdroj!V$16,'k rozhodnutí'!$A891,0))</f>
        <v/>
      </c>
      <c r="G894" s="23" t="str">
        <f ca="1">IF($B892="","",OFFSET(Zdroj!CC$16,'k rozhodnutí'!$A891,0))</f>
        <v/>
      </c>
      <c r="H894" s="116"/>
      <c r="I894" s="117"/>
      <c r="J894" s="110"/>
      <c r="K894" s="110"/>
      <c r="L894" s="110"/>
      <c r="M894" s="110"/>
      <c r="N894" s="110"/>
      <c r="O894" s="110"/>
      <c r="P894" s="110"/>
    </row>
    <row r="895" spans="1:16" ht="15.75" x14ac:dyDescent="0.25">
      <c r="A895" s="49"/>
      <c r="B895" s="60" t="str">
        <f ca="1">IF(OFFSET(Zdroj!$B$16,A894,0)&gt;0,A897,"")</f>
        <v/>
      </c>
      <c r="C895" s="2" t="str">
        <f ca="1">IF($B895="","",IF(Zdroj!$AS$9="ano",CONCATENATE(OFFSET(Zdroj!C$16,'k rozhodnutí'!$A894,0),"
","Anonymizováno","
",OFFSET(Zdroj!E$16,'k rozhodnutí'!$A894,0),"
",OFFSET(Zdroj!F$16,'k rozhodnutí'!$A894,0)),CONCATENATE(OFFSET(Zdroj!C$16,'k rozhodnutí'!$A894,0),"
",OFFSET(Zdroj!D$16,'k rozhodnutí'!$A894,0),"
",OFFSET(Zdroj!E$16,'k rozhodnutí'!$A894,0),"
",OFFSET(Zdroj!F$16,'k rozhodnutí'!$A894,0))))</f>
        <v/>
      </c>
      <c r="D895" s="11" t="str">
        <f ca="1">IF($B895="","",OFFSET(Zdroj!N$16,'k rozhodnutí'!$A894,0))</f>
        <v/>
      </c>
      <c r="E895" s="115" t="str">
        <f ca="1">IF($B895="","",OFFSET(Zdroj!T$16,'k rozhodnutí'!$A894,0))</f>
        <v/>
      </c>
      <c r="F895" s="19" t="str">
        <f ca="1">IF($B895="","",OFFSET(Zdroj!U$16,'k rozhodnutí'!$A894,0))</f>
        <v/>
      </c>
      <c r="G895" s="114" t="str">
        <f ca="1">IF($B895="","",OFFSET(Zdroj!W$16,'k rozhodnutí'!$A894,0))</f>
        <v/>
      </c>
      <c r="H895" s="116" t="str">
        <f ca="1">IF($B895="","",OFFSET(Zdroj!Y$16,'k rozhodnutí'!$A894,0))</f>
        <v/>
      </c>
      <c r="I895" s="117" t="str">
        <f ca="1">IF(B895="","",'k rozhodnutí detailní'!I895)</f>
        <v/>
      </c>
      <c r="J895" s="110" t="str">
        <f ca="1">IF($B895="","",OFFSET(Zdroj!Z$16,'k rozhodnutí'!$A894,0))</f>
        <v/>
      </c>
      <c r="K895" s="110" t="str">
        <f ca="1">IF($B895="","",OFFSET(Zdroj!AC$16,'k rozhodnutí'!$A894,0))</f>
        <v/>
      </c>
      <c r="L895" s="110" t="str">
        <f ca="1">IF($B895="","",OFFSET(Zdroj!AD$16,'k rozhodnutí'!$A894,0))</f>
        <v/>
      </c>
      <c r="M895" s="110" t="str">
        <f ca="1">IF($B895="","",OFFSET(Zdroj!AE$16,'k rozhodnutí'!$A894,0))</f>
        <v/>
      </c>
      <c r="N895" s="110" t="str">
        <f ca="1">IF($B895="","",OFFSET(Zdroj!AF$16,'k rozhodnutí'!$A894,0))</f>
        <v/>
      </c>
      <c r="O895" s="110" t="str">
        <f ca="1">IF($B895="","",OFFSET(Zdroj!AG$16,'k rozhodnutí'!$A894,0))</f>
        <v/>
      </c>
      <c r="P895" s="110" t="str">
        <f ca="1">IF($B895="","",OFFSET(Zdroj!AH$16,'k rozhodnutí'!$A894,0))</f>
        <v/>
      </c>
    </row>
    <row r="896" spans="1:16" x14ac:dyDescent="0.25">
      <c r="A896" s="49"/>
      <c r="B896" s="113" t="str">
        <f ca="1">IF(OFFSET(Zdroj!$B$16,A894,0)&gt;0,OFFSET(Zdroj!$B$16,A894,0)+0,"")</f>
        <v/>
      </c>
      <c r="C896" s="2" t="str">
        <f ca="1">IF($B895="","",IF(Zdroj!$AS$9="ano",CONCATENATE("Okres:","
",OFFSET(Zdroj!CH$16,'k rozhodnutí'!$A894,0),"
","Právní forma","
",OFFSET(Zdroj!H$16,'k rozhodnutí'!$A894,0),"
",IF(OFFSET(Zdroj!I$16,'k rozhodnutí'!$A894,0)="","","IČO: "),OFFSET(Zdroj!I$16,'k rozhodnutí'!$A894,0),"
","B.Ú. ",IF(OFFSET(Zdroj!J$16,'k rozhodnutí'!$A894,0)="","","Anonymizováno")),CONCATENATE("Okres:","
",OFFSET(Zdroj!CH$16,'k rozhodnutí'!$A894,0),"
","Právní forma","
",OFFSET(Zdroj!H$16,'k rozhodnutí'!$A894,0),"
",IF(OFFSET(Zdroj!I$16,'k rozhodnutí'!$A894,0)="","","IČO: "),OFFSET(Zdroj!I$16,'k rozhodnutí'!$A894,0),"
","B.Ú. ",OFFSET(Zdroj!J$16,'k rozhodnutí'!$A894,0))))</f>
        <v/>
      </c>
      <c r="D896" s="3" t="str">
        <f ca="1">IF($B895="","",OFFSET(Zdroj!O$16,'k rozhodnutí'!$A894,0))</f>
        <v/>
      </c>
      <c r="E896" s="115"/>
      <c r="F896" s="18"/>
      <c r="G896" s="114"/>
      <c r="H896" s="116"/>
      <c r="I896" s="117"/>
      <c r="J896" s="110"/>
      <c r="K896" s="110"/>
      <c r="L896" s="110"/>
      <c r="M896" s="110"/>
      <c r="N896" s="110"/>
      <c r="O896" s="110"/>
      <c r="P896" s="110"/>
    </row>
    <row r="897" spans="1:16" x14ac:dyDescent="0.25">
      <c r="A897" s="49">
        <f>ROW()/3-1</f>
        <v>298</v>
      </c>
      <c r="B897" s="113"/>
      <c r="C897" s="16" t="str">
        <f ca="1">IF($B895="","",IF(Zdroj!$AS$9="ano",IF(OFFSET(Zdroj!M$16,'k rozhodnutí'!$A894,0)="","","Anonymizováno"),IF(OFFSET(Zdroj!M$16,'k rozhodnutí'!$A894,0)="","",OFFSET(Zdroj!M$16,'k rozhodnutí'!$A894,0))))</f>
        <v/>
      </c>
      <c r="D897" s="3" t="str">
        <f ca="1">IF($B895="","",CONCATENATE("Dotace bude použita na:","
",OFFSET(Zdroj!P$16,'k rozhodnutí'!$A894,0)))</f>
        <v/>
      </c>
      <c r="E897" s="115"/>
      <c r="F897" s="19" t="str">
        <f ca="1">IF($B895="","",OFFSET(Zdroj!V$16,'k rozhodnutí'!$A894,0))</f>
        <v/>
      </c>
      <c r="G897" s="23" t="str">
        <f ca="1">IF($B895="","",OFFSET(Zdroj!CC$16,'k rozhodnutí'!$A894,0))</f>
        <v/>
      </c>
      <c r="H897" s="116"/>
      <c r="I897" s="117"/>
      <c r="J897" s="110"/>
      <c r="K897" s="110"/>
      <c r="L897" s="110"/>
      <c r="M897" s="110"/>
      <c r="N897" s="110"/>
      <c r="O897" s="110"/>
      <c r="P897" s="110"/>
    </row>
    <row r="898" spans="1:16" ht="15.75" x14ac:dyDescent="0.25">
      <c r="A898" s="49"/>
      <c r="B898" s="60" t="str">
        <f ca="1">IF(OFFSET(Zdroj!$B$16,A897,0)&gt;0,A900,"")</f>
        <v/>
      </c>
      <c r="C898" s="2" t="str">
        <f ca="1">IF($B898="","",IF(Zdroj!$AS$9="ano",CONCATENATE(OFFSET(Zdroj!C$16,'k rozhodnutí'!$A897,0),"
","Anonymizováno","
",OFFSET(Zdroj!E$16,'k rozhodnutí'!$A897,0),"
",OFFSET(Zdroj!F$16,'k rozhodnutí'!$A897,0)),CONCATENATE(OFFSET(Zdroj!C$16,'k rozhodnutí'!$A897,0),"
",OFFSET(Zdroj!D$16,'k rozhodnutí'!$A897,0),"
",OFFSET(Zdroj!E$16,'k rozhodnutí'!$A897,0),"
",OFFSET(Zdroj!F$16,'k rozhodnutí'!$A897,0))))</f>
        <v/>
      </c>
      <c r="D898" s="11" t="str">
        <f ca="1">IF($B898="","",OFFSET(Zdroj!N$16,'k rozhodnutí'!$A897,0))</f>
        <v/>
      </c>
      <c r="E898" s="115" t="str">
        <f ca="1">IF($B898="","",OFFSET(Zdroj!T$16,'k rozhodnutí'!$A897,0))</f>
        <v/>
      </c>
      <c r="F898" s="19" t="str">
        <f ca="1">IF($B898="","",OFFSET(Zdroj!U$16,'k rozhodnutí'!$A897,0))</f>
        <v/>
      </c>
      <c r="G898" s="114" t="str">
        <f ca="1">IF($B898="","",OFFSET(Zdroj!W$16,'k rozhodnutí'!$A897,0))</f>
        <v/>
      </c>
      <c r="H898" s="116" t="str">
        <f ca="1">IF($B898="","",OFFSET(Zdroj!Y$16,'k rozhodnutí'!$A897,0))</f>
        <v/>
      </c>
      <c r="I898" s="117" t="str">
        <f ca="1">IF(B898="","",'k rozhodnutí detailní'!I898)</f>
        <v/>
      </c>
      <c r="J898" s="110" t="str">
        <f ca="1">IF($B898="","",OFFSET(Zdroj!Z$16,'k rozhodnutí'!$A897,0))</f>
        <v/>
      </c>
      <c r="K898" s="110" t="str">
        <f ca="1">IF($B898="","",OFFSET(Zdroj!AC$16,'k rozhodnutí'!$A897,0))</f>
        <v/>
      </c>
      <c r="L898" s="110" t="str">
        <f ca="1">IF($B898="","",OFFSET(Zdroj!AD$16,'k rozhodnutí'!$A897,0))</f>
        <v/>
      </c>
      <c r="M898" s="110" t="str">
        <f ca="1">IF($B898="","",OFFSET(Zdroj!AE$16,'k rozhodnutí'!$A897,0))</f>
        <v/>
      </c>
      <c r="N898" s="110" t="str">
        <f ca="1">IF($B898="","",OFFSET(Zdroj!AF$16,'k rozhodnutí'!$A897,0))</f>
        <v/>
      </c>
      <c r="O898" s="110" t="str">
        <f ca="1">IF($B898="","",OFFSET(Zdroj!AG$16,'k rozhodnutí'!$A897,0))</f>
        <v/>
      </c>
      <c r="P898" s="110" t="str">
        <f ca="1">IF($B898="","",OFFSET(Zdroj!AH$16,'k rozhodnutí'!$A897,0))</f>
        <v/>
      </c>
    </row>
    <row r="899" spans="1:16" x14ac:dyDescent="0.25">
      <c r="A899" s="49"/>
      <c r="B899" s="113" t="str">
        <f ca="1">IF(OFFSET(Zdroj!$B$16,A897,0)&gt;0,OFFSET(Zdroj!$B$16,A897,0)+0,"")</f>
        <v/>
      </c>
      <c r="C899" s="2" t="str">
        <f ca="1">IF($B898="","",IF(Zdroj!$AS$9="ano",CONCATENATE("Okres:","
",OFFSET(Zdroj!CH$16,'k rozhodnutí'!$A897,0),"
","Právní forma","
",OFFSET(Zdroj!H$16,'k rozhodnutí'!$A897,0),"
",IF(OFFSET(Zdroj!I$16,'k rozhodnutí'!$A897,0)="","","IČO: "),OFFSET(Zdroj!I$16,'k rozhodnutí'!$A897,0),"
","B.Ú. ",IF(OFFSET(Zdroj!J$16,'k rozhodnutí'!$A897,0)="","","Anonymizováno")),CONCATENATE("Okres:","
",OFFSET(Zdroj!CH$16,'k rozhodnutí'!$A897,0),"
","Právní forma","
",OFFSET(Zdroj!H$16,'k rozhodnutí'!$A897,0),"
",IF(OFFSET(Zdroj!I$16,'k rozhodnutí'!$A897,0)="","","IČO: "),OFFSET(Zdroj!I$16,'k rozhodnutí'!$A897,0),"
","B.Ú. ",OFFSET(Zdroj!J$16,'k rozhodnutí'!$A897,0))))</f>
        <v/>
      </c>
      <c r="D899" s="3" t="str">
        <f ca="1">IF($B898="","",OFFSET(Zdroj!O$16,'k rozhodnutí'!$A897,0))</f>
        <v/>
      </c>
      <c r="E899" s="115"/>
      <c r="F899" s="18"/>
      <c r="G899" s="114"/>
      <c r="H899" s="116"/>
      <c r="I899" s="117"/>
      <c r="J899" s="110"/>
      <c r="K899" s="110"/>
      <c r="L899" s="110"/>
      <c r="M899" s="110"/>
      <c r="N899" s="110"/>
      <c r="O899" s="110"/>
      <c r="P899" s="110"/>
    </row>
    <row r="900" spans="1:16" x14ac:dyDescent="0.25">
      <c r="A900" s="49">
        <f>ROW()/3-1</f>
        <v>299</v>
      </c>
      <c r="B900" s="113"/>
      <c r="C900" s="16" t="str">
        <f ca="1">IF($B898="","",IF(Zdroj!$AS$9="ano",IF(OFFSET(Zdroj!M$16,'k rozhodnutí'!$A897,0)="","","Anonymizováno"),IF(OFFSET(Zdroj!M$16,'k rozhodnutí'!$A897,0)="","",OFFSET(Zdroj!M$16,'k rozhodnutí'!$A897,0))))</f>
        <v/>
      </c>
      <c r="D900" s="3" t="str">
        <f ca="1">IF($B898="","",CONCATENATE("Dotace bude použita na:","
",OFFSET(Zdroj!P$16,'k rozhodnutí'!$A897,0)))</f>
        <v/>
      </c>
      <c r="E900" s="115"/>
      <c r="F900" s="19" t="str">
        <f ca="1">IF($B898="","",OFFSET(Zdroj!V$16,'k rozhodnutí'!$A897,0))</f>
        <v/>
      </c>
      <c r="G900" s="23" t="str">
        <f ca="1">IF($B898="","",OFFSET(Zdroj!CC$16,'k rozhodnutí'!$A897,0))</f>
        <v/>
      </c>
      <c r="H900" s="116"/>
      <c r="I900" s="117"/>
      <c r="J900" s="110"/>
      <c r="K900" s="110"/>
      <c r="L900" s="110"/>
      <c r="M900" s="110"/>
      <c r="N900" s="110"/>
      <c r="O900" s="110"/>
      <c r="P900" s="110"/>
    </row>
    <row r="901" spans="1:16" ht="15.75" x14ac:dyDescent="0.25">
      <c r="A901" s="49"/>
      <c r="B901" s="60" t="str">
        <f ca="1">IF(OFFSET(Zdroj!$B$16,A900,0)&gt;0,A903,"")</f>
        <v/>
      </c>
      <c r="C901" s="2" t="str">
        <f ca="1">IF($B901="","",IF(Zdroj!$AS$9="ano",CONCATENATE(OFFSET(Zdroj!C$16,'k rozhodnutí'!$A900,0),"
","Anonymizováno","
",OFFSET(Zdroj!E$16,'k rozhodnutí'!$A900,0),"
",OFFSET(Zdroj!F$16,'k rozhodnutí'!$A900,0)),CONCATENATE(OFFSET(Zdroj!C$16,'k rozhodnutí'!$A900,0),"
",OFFSET(Zdroj!D$16,'k rozhodnutí'!$A900,0),"
",OFFSET(Zdroj!E$16,'k rozhodnutí'!$A900,0),"
",OFFSET(Zdroj!F$16,'k rozhodnutí'!$A900,0))))</f>
        <v/>
      </c>
      <c r="D901" s="11" t="str">
        <f ca="1">IF($B901="","",OFFSET(Zdroj!N$16,'k rozhodnutí'!$A900,0))</f>
        <v/>
      </c>
      <c r="E901" s="115" t="str">
        <f ca="1">IF($B901="","",OFFSET(Zdroj!T$16,'k rozhodnutí'!$A900,0))</f>
        <v/>
      </c>
      <c r="F901" s="19" t="str">
        <f ca="1">IF($B901="","",OFFSET(Zdroj!U$16,'k rozhodnutí'!$A900,0))</f>
        <v/>
      </c>
      <c r="G901" s="114" t="str">
        <f ca="1">IF($B901="","",OFFSET(Zdroj!W$16,'k rozhodnutí'!$A900,0))</f>
        <v/>
      </c>
      <c r="H901" s="116" t="str">
        <f ca="1">IF($B901="","",OFFSET(Zdroj!Y$16,'k rozhodnutí'!$A900,0))</f>
        <v/>
      </c>
      <c r="I901" s="117" t="str">
        <f ca="1">IF(B901="","",'k rozhodnutí detailní'!I901)</f>
        <v/>
      </c>
      <c r="J901" s="110" t="str">
        <f ca="1">IF($B901="","",OFFSET(Zdroj!Z$16,'k rozhodnutí'!$A900,0))</f>
        <v/>
      </c>
      <c r="K901" s="110" t="str">
        <f ca="1">IF($B901="","",OFFSET(Zdroj!AC$16,'k rozhodnutí'!$A900,0))</f>
        <v/>
      </c>
      <c r="L901" s="110" t="str">
        <f ca="1">IF($B901="","",OFFSET(Zdroj!AD$16,'k rozhodnutí'!$A900,0))</f>
        <v/>
      </c>
      <c r="M901" s="110" t="str">
        <f ca="1">IF($B901="","",OFFSET(Zdroj!AE$16,'k rozhodnutí'!$A900,0))</f>
        <v/>
      </c>
      <c r="N901" s="110" t="str">
        <f ca="1">IF($B901="","",OFFSET(Zdroj!AF$16,'k rozhodnutí'!$A900,0))</f>
        <v/>
      </c>
      <c r="O901" s="110" t="str">
        <f ca="1">IF($B901="","",OFFSET(Zdroj!AG$16,'k rozhodnutí'!$A900,0))</f>
        <v/>
      </c>
      <c r="P901" s="110" t="str">
        <f ca="1">IF($B901="","",OFFSET(Zdroj!AH$16,'k rozhodnutí'!$A900,0))</f>
        <v/>
      </c>
    </row>
    <row r="902" spans="1:16" x14ac:dyDescent="0.25">
      <c r="A902" s="49"/>
      <c r="B902" s="113" t="str">
        <f ca="1">IF(OFFSET(Zdroj!$B$16,A900,0)&gt;0,OFFSET(Zdroj!$B$16,A900,0)+0,"")</f>
        <v/>
      </c>
      <c r="C902" s="2" t="str">
        <f ca="1">IF($B901="","",IF(Zdroj!$AS$9="ano",CONCATENATE("Okres:","
",OFFSET(Zdroj!CH$16,'k rozhodnutí'!$A900,0),"
","Právní forma","
",OFFSET(Zdroj!H$16,'k rozhodnutí'!$A900,0),"
",IF(OFFSET(Zdroj!I$16,'k rozhodnutí'!$A900,0)="","","IČO: "),OFFSET(Zdroj!I$16,'k rozhodnutí'!$A900,0),"
","B.Ú. ",IF(OFFSET(Zdroj!J$16,'k rozhodnutí'!$A900,0)="","","Anonymizováno")),CONCATENATE("Okres:","
",OFFSET(Zdroj!CH$16,'k rozhodnutí'!$A900,0),"
","Právní forma","
",OFFSET(Zdroj!H$16,'k rozhodnutí'!$A900,0),"
",IF(OFFSET(Zdroj!I$16,'k rozhodnutí'!$A900,0)="","","IČO: "),OFFSET(Zdroj!I$16,'k rozhodnutí'!$A900,0),"
","B.Ú. ",OFFSET(Zdroj!J$16,'k rozhodnutí'!$A900,0))))</f>
        <v/>
      </c>
      <c r="D902" s="3" t="str">
        <f ca="1">IF($B901="","",OFFSET(Zdroj!O$16,'k rozhodnutí'!$A900,0))</f>
        <v/>
      </c>
      <c r="E902" s="115"/>
      <c r="F902" s="18"/>
      <c r="G902" s="114"/>
      <c r="H902" s="116"/>
      <c r="I902" s="117"/>
      <c r="J902" s="110"/>
      <c r="K902" s="110"/>
      <c r="L902" s="110"/>
      <c r="M902" s="110"/>
      <c r="N902" s="110"/>
      <c r="O902" s="110"/>
      <c r="P902" s="110"/>
    </row>
    <row r="903" spans="1:16" x14ac:dyDescent="0.25">
      <c r="A903" s="49">
        <f>ROW()/3-1</f>
        <v>300</v>
      </c>
      <c r="B903" s="113"/>
      <c r="C903" s="16" t="str">
        <f ca="1">IF($B901="","",IF(Zdroj!$AS$9="ano",IF(OFFSET(Zdroj!M$16,'k rozhodnutí'!$A900,0)="","","Anonymizováno"),IF(OFFSET(Zdroj!M$16,'k rozhodnutí'!$A900,0)="","",OFFSET(Zdroj!M$16,'k rozhodnutí'!$A900,0))))</f>
        <v/>
      </c>
      <c r="D903" s="3" t="str">
        <f ca="1">IF($B901="","",CONCATENATE("Dotace bude použita na:","
",OFFSET(Zdroj!P$16,'k rozhodnutí'!$A900,0)))</f>
        <v/>
      </c>
      <c r="E903" s="115"/>
      <c r="F903" s="19" t="str">
        <f ca="1">IF($B901="","",OFFSET(Zdroj!V$16,'k rozhodnutí'!$A900,0))</f>
        <v/>
      </c>
      <c r="G903" s="23" t="str">
        <f ca="1">IF($B901="","",OFFSET(Zdroj!CC$16,'k rozhodnutí'!$A900,0))</f>
        <v/>
      </c>
      <c r="H903" s="116"/>
      <c r="I903" s="117"/>
      <c r="J903" s="110"/>
      <c r="K903" s="110"/>
      <c r="L903" s="110"/>
      <c r="M903" s="110"/>
      <c r="N903" s="110"/>
      <c r="O903" s="110"/>
      <c r="P903" s="110"/>
    </row>
    <row r="904" spans="1:16" ht="15.75" x14ac:dyDescent="0.25">
      <c r="A904" s="49"/>
      <c r="B904" s="60" t="str">
        <f ca="1">IF(OFFSET(Zdroj!$B$16,A903,0)&gt;0,A906,"")</f>
        <v/>
      </c>
      <c r="C904" s="2" t="str">
        <f ca="1">IF($B904="","",IF(Zdroj!$AS$9="ano",CONCATENATE(OFFSET(Zdroj!C$16,'k rozhodnutí'!$A903,0),"
","Anonymizováno","
",OFFSET(Zdroj!E$16,'k rozhodnutí'!$A903,0),"
",OFFSET(Zdroj!F$16,'k rozhodnutí'!$A903,0)),CONCATENATE(OFFSET(Zdroj!C$16,'k rozhodnutí'!$A903,0),"
",OFFSET(Zdroj!D$16,'k rozhodnutí'!$A903,0),"
",OFFSET(Zdroj!E$16,'k rozhodnutí'!$A903,0),"
",OFFSET(Zdroj!F$16,'k rozhodnutí'!$A903,0))))</f>
        <v/>
      </c>
      <c r="D904" s="11" t="str">
        <f ca="1">IF($B904="","",OFFSET(Zdroj!N$16,'k rozhodnutí'!$A903,0))</f>
        <v/>
      </c>
      <c r="E904" s="115" t="str">
        <f ca="1">IF($B904="","",OFFSET(Zdroj!T$16,'k rozhodnutí'!$A903,0))</f>
        <v/>
      </c>
      <c r="F904" s="19" t="str">
        <f ca="1">IF($B904="","",OFFSET(Zdroj!U$16,'k rozhodnutí'!$A903,0))</f>
        <v/>
      </c>
      <c r="G904" s="114" t="str">
        <f ca="1">IF($B904="","",OFFSET(Zdroj!W$16,'k rozhodnutí'!$A903,0))</f>
        <v/>
      </c>
      <c r="H904" s="116" t="str">
        <f ca="1">IF($B904="","",OFFSET(Zdroj!Y$16,'k rozhodnutí'!$A903,0))</f>
        <v/>
      </c>
      <c r="I904" s="117" t="str">
        <f ca="1">IF(B904="","",'k rozhodnutí detailní'!I904)</f>
        <v/>
      </c>
      <c r="J904" s="110" t="str">
        <f ca="1">IF($B904="","",OFFSET(Zdroj!Z$16,'k rozhodnutí'!$A903,0))</f>
        <v/>
      </c>
      <c r="K904" s="110" t="str">
        <f ca="1">IF($B904="","",OFFSET(Zdroj!AC$16,'k rozhodnutí'!$A903,0))</f>
        <v/>
      </c>
      <c r="L904" s="110" t="str">
        <f ca="1">IF($B904="","",OFFSET(Zdroj!AD$16,'k rozhodnutí'!$A903,0))</f>
        <v/>
      </c>
      <c r="M904" s="110" t="str">
        <f ca="1">IF($B904="","",OFFSET(Zdroj!AE$16,'k rozhodnutí'!$A903,0))</f>
        <v/>
      </c>
      <c r="N904" s="110" t="str">
        <f ca="1">IF($B904="","",OFFSET(Zdroj!AF$16,'k rozhodnutí'!$A903,0))</f>
        <v/>
      </c>
      <c r="O904" s="110" t="str">
        <f ca="1">IF($B904="","",OFFSET(Zdroj!AG$16,'k rozhodnutí'!$A903,0))</f>
        <v/>
      </c>
      <c r="P904" s="110" t="str">
        <f ca="1">IF($B904="","",OFFSET(Zdroj!AH$16,'k rozhodnutí'!$A903,0))</f>
        <v/>
      </c>
    </row>
    <row r="905" spans="1:16" x14ac:dyDescent="0.25">
      <c r="A905" s="49"/>
      <c r="B905" s="113" t="str">
        <f ca="1">IF(OFFSET(Zdroj!$B$16,A903,0)&gt;0,OFFSET(Zdroj!$B$16,A903,0)+0,"")</f>
        <v/>
      </c>
      <c r="C905" s="2" t="str">
        <f ca="1">IF($B904="","",IF(Zdroj!$AS$9="ano",CONCATENATE("Okres:","
",OFFSET(Zdroj!CH$16,'k rozhodnutí'!$A903,0),"
","Právní forma","
",OFFSET(Zdroj!H$16,'k rozhodnutí'!$A903,0),"
",IF(OFFSET(Zdroj!I$16,'k rozhodnutí'!$A903,0)="","","IČO: "),OFFSET(Zdroj!I$16,'k rozhodnutí'!$A903,0),"
","B.Ú. ",IF(OFFSET(Zdroj!J$16,'k rozhodnutí'!$A903,0)="","","Anonymizováno")),CONCATENATE("Okres:","
",OFFSET(Zdroj!CH$16,'k rozhodnutí'!$A903,0),"
","Právní forma","
",OFFSET(Zdroj!H$16,'k rozhodnutí'!$A903,0),"
",IF(OFFSET(Zdroj!I$16,'k rozhodnutí'!$A903,0)="","","IČO: "),OFFSET(Zdroj!I$16,'k rozhodnutí'!$A903,0),"
","B.Ú. ",OFFSET(Zdroj!J$16,'k rozhodnutí'!$A903,0))))</f>
        <v/>
      </c>
      <c r="D905" s="3" t="str">
        <f ca="1">IF($B904="","",OFFSET(Zdroj!O$16,'k rozhodnutí'!$A903,0))</f>
        <v/>
      </c>
      <c r="E905" s="115"/>
      <c r="F905" s="18"/>
      <c r="G905" s="114"/>
      <c r="H905" s="116"/>
      <c r="I905" s="117"/>
      <c r="J905" s="110"/>
      <c r="K905" s="110"/>
      <c r="L905" s="110"/>
      <c r="M905" s="110"/>
      <c r="N905" s="110"/>
      <c r="O905" s="110"/>
      <c r="P905" s="110"/>
    </row>
    <row r="906" spans="1:16" x14ac:dyDescent="0.25">
      <c r="A906" s="49">
        <f>ROW()/3-1</f>
        <v>301</v>
      </c>
      <c r="B906" s="113"/>
      <c r="C906" s="16" t="str">
        <f ca="1">IF($B904="","",IF(Zdroj!$AS$9="ano",IF(OFFSET(Zdroj!M$16,'k rozhodnutí'!$A903,0)="","","Anonymizováno"),IF(OFFSET(Zdroj!M$16,'k rozhodnutí'!$A903,0)="","",OFFSET(Zdroj!M$16,'k rozhodnutí'!$A903,0))))</f>
        <v/>
      </c>
      <c r="D906" s="3" t="str">
        <f ca="1">IF($B904="","",CONCATENATE("Dotace bude použita na:","
",OFFSET(Zdroj!P$16,'k rozhodnutí'!$A903,0)))</f>
        <v/>
      </c>
      <c r="E906" s="115"/>
      <c r="F906" s="19" t="str">
        <f ca="1">IF($B904="","",OFFSET(Zdroj!V$16,'k rozhodnutí'!$A903,0))</f>
        <v/>
      </c>
      <c r="G906" s="23" t="str">
        <f ca="1">IF($B904="","",OFFSET(Zdroj!CC$16,'k rozhodnutí'!$A903,0))</f>
        <v/>
      </c>
      <c r="H906" s="116"/>
      <c r="I906" s="117"/>
      <c r="J906" s="110"/>
      <c r="K906" s="110"/>
      <c r="L906" s="110"/>
      <c r="M906" s="110"/>
      <c r="N906" s="110"/>
      <c r="O906" s="110"/>
      <c r="P906" s="110"/>
    </row>
    <row r="907" spans="1:16" ht="15.75" x14ac:dyDescent="0.25">
      <c r="A907" s="49"/>
      <c r="B907" s="60" t="str">
        <f ca="1">IF(OFFSET(Zdroj!$B$16,A906,0)&gt;0,A909,"")</f>
        <v/>
      </c>
      <c r="C907" s="2" t="str">
        <f ca="1">IF($B907="","",IF(Zdroj!$AS$9="ano",CONCATENATE(OFFSET(Zdroj!C$16,'k rozhodnutí'!$A906,0),"
","Anonymizováno","
",OFFSET(Zdroj!E$16,'k rozhodnutí'!$A906,0),"
",OFFSET(Zdroj!F$16,'k rozhodnutí'!$A906,0)),CONCATENATE(OFFSET(Zdroj!C$16,'k rozhodnutí'!$A906,0),"
",OFFSET(Zdroj!D$16,'k rozhodnutí'!$A906,0),"
",OFFSET(Zdroj!E$16,'k rozhodnutí'!$A906,0),"
",OFFSET(Zdroj!F$16,'k rozhodnutí'!$A906,0))))</f>
        <v/>
      </c>
      <c r="D907" s="11" t="str">
        <f ca="1">IF($B907="","",OFFSET(Zdroj!N$16,'k rozhodnutí'!$A906,0))</f>
        <v/>
      </c>
      <c r="E907" s="115" t="str">
        <f ca="1">IF($B907="","",OFFSET(Zdroj!T$16,'k rozhodnutí'!$A906,0))</f>
        <v/>
      </c>
      <c r="F907" s="19" t="str">
        <f ca="1">IF($B907="","",OFFSET(Zdroj!U$16,'k rozhodnutí'!$A906,0))</f>
        <v/>
      </c>
      <c r="G907" s="114" t="str">
        <f ca="1">IF($B907="","",OFFSET(Zdroj!W$16,'k rozhodnutí'!$A906,0))</f>
        <v/>
      </c>
      <c r="H907" s="116" t="str">
        <f ca="1">IF($B907="","",OFFSET(Zdroj!Y$16,'k rozhodnutí'!$A906,0))</f>
        <v/>
      </c>
      <c r="I907" s="117" t="str">
        <f ca="1">IF(B907="","",'k rozhodnutí detailní'!I907)</f>
        <v/>
      </c>
      <c r="J907" s="110" t="str">
        <f ca="1">IF($B907="","",OFFSET(Zdroj!Z$16,'k rozhodnutí'!$A906,0))</f>
        <v/>
      </c>
      <c r="K907" s="110" t="str">
        <f ca="1">IF($B907="","",OFFSET(Zdroj!AC$16,'k rozhodnutí'!$A906,0))</f>
        <v/>
      </c>
      <c r="L907" s="110" t="str">
        <f ca="1">IF($B907="","",OFFSET(Zdroj!AD$16,'k rozhodnutí'!$A906,0))</f>
        <v/>
      </c>
      <c r="M907" s="110" t="str">
        <f ca="1">IF($B907="","",OFFSET(Zdroj!AE$16,'k rozhodnutí'!$A906,0))</f>
        <v/>
      </c>
      <c r="N907" s="110" t="str">
        <f ca="1">IF($B907="","",OFFSET(Zdroj!AF$16,'k rozhodnutí'!$A906,0))</f>
        <v/>
      </c>
      <c r="O907" s="110" t="str">
        <f ca="1">IF($B907="","",OFFSET(Zdroj!AG$16,'k rozhodnutí'!$A906,0))</f>
        <v/>
      </c>
      <c r="P907" s="110" t="str">
        <f ca="1">IF($B907="","",OFFSET(Zdroj!AH$16,'k rozhodnutí'!$A906,0))</f>
        <v/>
      </c>
    </row>
    <row r="908" spans="1:16" x14ac:dyDescent="0.25">
      <c r="A908" s="49"/>
      <c r="B908" s="113" t="str">
        <f ca="1">IF(OFFSET(Zdroj!$B$16,A906,0)&gt;0,OFFSET(Zdroj!$B$16,A906,0)+0,"")</f>
        <v/>
      </c>
      <c r="C908" s="2" t="str">
        <f ca="1">IF($B907="","",IF(Zdroj!$AS$9="ano",CONCATENATE("Okres:","
",OFFSET(Zdroj!CH$16,'k rozhodnutí'!$A906,0),"
","Právní forma","
",OFFSET(Zdroj!H$16,'k rozhodnutí'!$A906,0),"
",IF(OFFSET(Zdroj!I$16,'k rozhodnutí'!$A906,0)="","","IČO: "),OFFSET(Zdroj!I$16,'k rozhodnutí'!$A906,0),"
","B.Ú. ",IF(OFFSET(Zdroj!J$16,'k rozhodnutí'!$A906,0)="","","Anonymizováno")),CONCATENATE("Okres:","
",OFFSET(Zdroj!CH$16,'k rozhodnutí'!$A906,0),"
","Právní forma","
",OFFSET(Zdroj!H$16,'k rozhodnutí'!$A906,0),"
",IF(OFFSET(Zdroj!I$16,'k rozhodnutí'!$A906,0)="","","IČO: "),OFFSET(Zdroj!I$16,'k rozhodnutí'!$A906,0),"
","B.Ú. ",OFFSET(Zdroj!J$16,'k rozhodnutí'!$A906,0))))</f>
        <v/>
      </c>
      <c r="D908" s="3" t="str">
        <f ca="1">IF($B907="","",OFFSET(Zdroj!O$16,'k rozhodnutí'!$A906,0))</f>
        <v/>
      </c>
      <c r="E908" s="115"/>
      <c r="F908" s="18"/>
      <c r="G908" s="114"/>
      <c r="H908" s="116"/>
      <c r="I908" s="117"/>
      <c r="J908" s="110"/>
      <c r="K908" s="110"/>
      <c r="L908" s="110"/>
      <c r="M908" s="110"/>
      <c r="N908" s="110"/>
      <c r="O908" s="110"/>
      <c r="P908" s="110"/>
    </row>
    <row r="909" spans="1:16" x14ac:dyDescent="0.25">
      <c r="A909" s="49">
        <f>ROW()/3-1</f>
        <v>302</v>
      </c>
      <c r="B909" s="113"/>
      <c r="C909" s="16" t="str">
        <f ca="1">IF($B907="","",IF(Zdroj!$AS$9="ano",IF(OFFSET(Zdroj!M$16,'k rozhodnutí'!$A906,0)="","","Anonymizováno"),IF(OFFSET(Zdroj!M$16,'k rozhodnutí'!$A906,0)="","",OFFSET(Zdroj!M$16,'k rozhodnutí'!$A906,0))))</f>
        <v/>
      </c>
      <c r="D909" s="3" t="str">
        <f ca="1">IF($B907="","",CONCATENATE("Dotace bude použita na:","
",OFFSET(Zdroj!P$16,'k rozhodnutí'!$A906,0)))</f>
        <v/>
      </c>
      <c r="E909" s="115"/>
      <c r="F909" s="19" t="str">
        <f ca="1">IF($B907="","",OFFSET(Zdroj!V$16,'k rozhodnutí'!$A906,0))</f>
        <v/>
      </c>
      <c r="G909" s="23" t="str">
        <f ca="1">IF($B907="","",OFFSET(Zdroj!CC$16,'k rozhodnutí'!$A906,0))</f>
        <v/>
      </c>
      <c r="H909" s="116"/>
      <c r="I909" s="117"/>
      <c r="J909" s="110"/>
      <c r="K909" s="110"/>
      <c r="L909" s="110"/>
      <c r="M909" s="110"/>
      <c r="N909" s="110"/>
      <c r="O909" s="110"/>
      <c r="P909" s="110"/>
    </row>
    <row r="910" spans="1:16" ht="15.75" x14ac:dyDescent="0.25">
      <c r="A910" s="49"/>
      <c r="B910" s="60" t="str">
        <f ca="1">IF(OFFSET(Zdroj!$B$16,A909,0)&gt;0,A912,"")</f>
        <v/>
      </c>
      <c r="C910" s="2" t="str">
        <f ca="1">IF($B910="","",IF(Zdroj!$AS$9="ano",CONCATENATE(OFFSET(Zdroj!C$16,'k rozhodnutí'!$A909,0),"
","Anonymizováno","
",OFFSET(Zdroj!E$16,'k rozhodnutí'!$A909,0),"
",OFFSET(Zdroj!F$16,'k rozhodnutí'!$A909,0)),CONCATENATE(OFFSET(Zdroj!C$16,'k rozhodnutí'!$A909,0),"
",OFFSET(Zdroj!D$16,'k rozhodnutí'!$A909,0),"
",OFFSET(Zdroj!E$16,'k rozhodnutí'!$A909,0),"
",OFFSET(Zdroj!F$16,'k rozhodnutí'!$A909,0))))</f>
        <v/>
      </c>
      <c r="D910" s="11" t="str">
        <f ca="1">IF($B910="","",OFFSET(Zdroj!N$16,'k rozhodnutí'!$A909,0))</f>
        <v/>
      </c>
      <c r="E910" s="115" t="str">
        <f ca="1">IF($B910="","",OFFSET(Zdroj!T$16,'k rozhodnutí'!$A909,0))</f>
        <v/>
      </c>
      <c r="F910" s="19" t="str">
        <f ca="1">IF($B910="","",OFFSET(Zdroj!U$16,'k rozhodnutí'!$A909,0))</f>
        <v/>
      </c>
      <c r="G910" s="114" t="str">
        <f ca="1">IF($B910="","",OFFSET(Zdroj!W$16,'k rozhodnutí'!$A909,0))</f>
        <v/>
      </c>
      <c r="H910" s="116" t="str">
        <f ca="1">IF($B910="","",OFFSET(Zdroj!Y$16,'k rozhodnutí'!$A909,0))</f>
        <v/>
      </c>
      <c r="I910" s="117" t="str">
        <f ca="1">IF(B910="","",'k rozhodnutí detailní'!I910)</f>
        <v/>
      </c>
      <c r="J910" s="110" t="str">
        <f ca="1">IF($B910="","",OFFSET(Zdroj!Z$16,'k rozhodnutí'!$A909,0))</f>
        <v/>
      </c>
      <c r="K910" s="110" t="str">
        <f ca="1">IF($B910="","",OFFSET(Zdroj!AC$16,'k rozhodnutí'!$A909,0))</f>
        <v/>
      </c>
      <c r="L910" s="110" t="str">
        <f ca="1">IF($B910="","",OFFSET(Zdroj!AD$16,'k rozhodnutí'!$A909,0))</f>
        <v/>
      </c>
      <c r="M910" s="110" t="str">
        <f ca="1">IF($B910="","",OFFSET(Zdroj!AE$16,'k rozhodnutí'!$A909,0))</f>
        <v/>
      </c>
      <c r="N910" s="110" t="str">
        <f ca="1">IF($B910="","",OFFSET(Zdroj!AF$16,'k rozhodnutí'!$A909,0))</f>
        <v/>
      </c>
      <c r="O910" s="110" t="str">
        <f ca="1">IF($B910="","",OFFSET(Zdroj!AG$16,'k rozhodnutí'!$A909,0))</f>
        <v/>
      </c>
      <c r="P910" s="110" t="str">
        <f ca="1">IF($B910="","",OFFSET(Zdroj!AH$16,'k rozhodnutí'!$A909,0))</f>
        <v/>
      </c>
    </row>
    <row r="911" spans="1:16" x14ac:dyDescent="0.25">
      <c r="A911" s="49"/>
      <c r="B911" s="113" t="str">
        <f ca="1">IF(OFFSET(Zdroj!$B$16,A909,0)&gt;0,OFFSET(Zdroj!$B$16,A909,0)+0,"")</f>
        <v/>
      </c>
      <c r="C911" s="2" t="str">
        <f ca="1">IF($B910="","",IF(Zdroj!$AS$9="ano",CONCATENATE("Okres:","
",OFFSET(Zdroj!CH$16,'k rozhodnutí'!$A909,0),"
","Právní forma","
",OFFSET(Zdroj!H$16,'k rozhodnutí'!$A909,0),"
",IF(OFFSET(Zdroj!I$16,'k rozhodnutí'!$A909,0)="","","IČO: "),OFFSET(Zdroj!I$16,'k rozhodnutí'!$A909,0),"
","B.Ú. ",IF(OFFSET(Zdroj!J$16,'k rozhodnutí'!$A909,0)="","","Anonymizováno")),CONCATENATE("Okres:","
",OFFSET(Zdroj!CH$16,'k rozhodnutí'!$A909,0),"
","Právní forma","
",OFFSET(Zdroj!H$16,'k rozhodnutí'!$A909,0),"
",IF(OFFSET(Zdroj!I$16,'k rozhodnutí'!$A909,0)="","","IČO: "),OFFSET(Zdroj!I$16,'k rozhodnutí'!$A909,0),"
","B.Ú. ",OFFSET(Zdroj!J$16,'k rozhodnutí'!$A909,0))))</f>
        <v/>
      </c>
      <c r="D911" s="3" t="str">
        <f ca="1">IF($B910="","",OFFSET(Zdroj!O$16,'k rozhodnutí'!$A909,0))</f>
        <v/>
      </c>
      <c r="E911" s="115"/>
      <c r="F911" s="18"/>
      <c r="G911" s="114"/>
      <c r="H911" s="116"/>
      <c r="I911" s="117"/>
      <c r="J911" s="110"/>
      <c r="K911" s="110"/>
      <c r="L911" s="110"/>
      <c r="M911" s="110"/>
      <c r="N911" s="110"/>
      <c r="O911" s="110"/>
      <c r="P911" s="110"/>
    </row>
    <row r="912" spans="1:16" x14ac:dyDescent="0.25">
      <c r="A912" s="49">
        <f>ROW()/3-1</f>
        <v>303</v>
      </c>
      <c r="B912" s="113"/>
      <c r="C912" s="16" t="str">
        <f ca="1">IF($B910="","",IF(Zdroj!$AS$9="ano",IF(OFFSET(Zdroj!M$16,'k rozhodnutí'!$A909,0)="","","Anonymizováno"),IF(OFFSET(Zdroj!M$16,'k rozhodnutí'!$A909,0)="","",OFFSET(Zdroj!M$16,'k rozhodnutí'!$A909,0))))</f>
        <v/>
      </c>
      <c r="D912" s="3" t="str">
        <f ca="1">IF($B910="","",CONCATENATE("Dotace bude použita na:","
",OFFSET(Zdroj!P$16,'k rozhodnutí'!$A909,0)))</f>
        <v/>
      </c>
      <c r="E912" s="115"/>
      <c r="F912" s="19" t="str">
        <f ca="1">IF($B910="","",OFFSET(Zdroj!V$16,'k rozhodnutí'!$A909,0))</f>
        <v/>
      </c>
      <c r="G912" s="23" t="str">
        <f ca="1">IF($B910="","",OFFSET(Zdroj!CC$16,'k rozhodnutí'!$A909,0))</f>
        <v/>
      </c>
      <c r="H912" s="116"/>
      <c r="I912" s="117"/>
      <c r="J912" s="110"/>
      <c r="K912" s="110"/>
      <c r="L912" s="110"/>
      <c r="M912" s="110"/>
      <c r="N912" s="110"/>
      <c r="O912" s="110"/>
      <c r="P912" s="110"/>
    </row>
    <row r="913" spans="1:16" ht="15.75" x14ac:dyDescent="0.25">
      <c r="A913" s="49"/>
      <c r="B913" s="60" t="str">
        <f ca="1">IF(OFFSET(Zdroj!$B$16,A912,0)&gt;0,A915,"")</f>
        <v/>
      </c>
      <c r="C913" s="2" t="str">
        <f ca="1">IF($B913="","",IF(Zdroj!$AS$9="ano",CONCATENATE(OFFSET(Zdroj!C$16,'k rozhodnutí'!$A912,0),"
","Anonymizováno","
",OFFSET(Zdroj!E$16,'k rozhodnutí'!$A912,0),"
",OFFSET(Zdroj!F$16,'k rozhodnutí'!$A912,0)),CONCATENATE(OFFSET(Zdroj!C$16,'k rozhodnutí'!$A912,0),"
",OFFSET(Zdroj!D$16,'k rozhodnutí'!$A912,0),"
",OFFSET(Zdroj!E$16,'k rozhodnutí'!$A912,0),"
",OFFSET(Zdroj!F$16,'k rozhodnutí'!$A912,0))))</f>
        <v/>
      </c>
      <c r="D913" s="11" t="str">
        <f ca="1">IF($B913="","",OFFSET(Zdroj!N$16,'k rozhodnutí'!$A912,0))</f>
        <v/>
      </c>
      <c r="E913" s="115" t="str">
        <f ca="1">IF($B913="","",OFFSET(Zdroj!T$16,'k rozhodnutí'!$A912,0))</f>
        <v/>
      </c>
      <c r="F913" s="19" t="str">
        <f ca="1">IF($B913="","",OFFSET(Zdroj!U$16,'k rozhodnutí'!$A912,0))</f>
        <v/>
      </c>
      <c r="G913" s="114" t="str">
        <f ca="1">IF($B913="","",OFFSET(Zdroj!W$16,'k rozhodnutí'!$A912,0))</f>
        <v/>
      </c>
      <c r="H913" s="116" t="str">
        <f ca="1">IF($B913="","",OFFSET(Zdroj!Y$16,'k rozhodnutí'!$A912,0))</f>
        <v/>
      </c>
      <c r="I913" s="117" t="str">
        <f ca="1">IF(B913="","",'k rozhodnutí detailní'!I913)</f>
        <v/>
      </c>
      <c r="J913" s="110" t="str">
        <f ca="1">IF($B913="","",OFFSET(Zdroj!Z$16,'k rozhodnutí'!$A912,0))</f>
        <v/>
      </c>
      <c r="K913" s="110" t="str">
        <f ca="1">IF($B913="","",OFFSET(Zdroj!AC$16,'k rozhodnutí'!$A912,0))</f>
        <v/>
      </c>
      <c r="L913" s="110" t="str">
        <f ca="1">IF($B913="","",OFFSET(Zdroj!AD$16,'k rozhodnutí'!$A912,0))</f>
        <v/>
      </c>
      <c r="M913" s="110" t="str">
        <f ca="1">IF($B913="","",OFFSET(Zdroj!AE$16,'k rozhodnutí'!$A912,0))</f>
        <v/>
      </c>
      <c r="N913" s="110" t="str">
        <f ca="1">IF($B913="","",OFFSET(Zdroj!AF$16,'k rozhodnutí'!$A912,0))</f>
        <v/>
      </c>
      <c r="O913" s="110" t="str">
        <f ca="1">IF($B913="","",OFFSET(Zdroj!AG$16,'k rozhodnutí'!$A912,0))</f>
        <v/>
      </c>
      <c r="P913" s="110" t="str">
        <f ca="1">IF($B913="","",OFFSET(Zdroj!AH$16,'k rozhodnutí'!$A912,0))</f>
        <v/>
      </c>
    </row>
    <row r="914" spans="1:16" x14ac:dyDescent="0.25">
      <c r="A914" s="49"/>
      <c r="B914" s="113" t="str">
        <f ca="1">IF(OFFSET(Zdroj!$B$16,A912,0)&gt;0,OFFSET(Zdroj!$B$16,A912,0)+0,"")</f>
        <v/>
      </c>
      <c r="C914" s="2" t="str">
        <f ca="1">IF($B913="","",IF(Zdroj!$AS$9="ano",CONCATENATE("Okres:","
",OFFSET(Zdroj!CH$16,'k rozhodnutí'!$A912,0),"
","Právní forma","
",OFFSET(Zdroj!H$16,'k rozhodnutí'!$A912,0),"
",IF(OFFSET(Zdroj!I$16,'k rozhodnutí'!$A912,0)="","","IČO: "),OFFSET(Zdroj!I$16,'k rozhodnutí'!$A912,0),"
","B.Ú. ",IF(OFFSET(Zdroj!J$16,'k rozhodnutí'!$A912,0)="","","Anonymizováno")),CONCATENATE("Okres:","
",OFFSET(Zdroj!CH$16,'k rozhodnutí'!$A912,0),"
","Právní forma","
",OFFSET(Zdroj!H$16,'k rozhodnutí'!$A912,0),"
",IF(OFFSET(Zdroj!I$16,'k rozhodnutí'!$A912,0)="","","IČO: "),OFFSET(Zdroj!I$16,'k rozhodnutí'!$A912,0),"
","B.Ú. ",OFFSET(Zdroj!J$16,'k rozhodnutí'!$A912,0))))</f>
        <v/>
      </c>
      <c r="D914" s="3" t="str">
        <f ca="1">IF($B913="","",OFFSET(Zdroj!O$16,'k rozhodnutí'!$A912,0))</f>
        <v/>
      </c>
      <c r="E914" s="115"/>
      <c r="F914" s="18"/>
      <c r="G914" s="114"/>
      <c r="H914" s="116"/>
      <c r="I914" s="117"/>
      <c r="J914" s="110"/>
      <c r="K914" s="110"/>
      <c r="L914" s="110"/>
      <c r="M914" s="110"/>
      <c r="N914" s="110"/>
      <c r="O914" s="110"/>
      <c r="P914" s="110"/>
    </row>
    <row r="915" spans="1:16" x14ac:dyDescent="0.25">
      <c r="A915" s="49">
        <f>ROW()/3-1</f>
        <v>304</v>
      </c>
      <c r="B915" s="113"/>
      <c r="C915" s="16" t="str">
        <f ca="1">IF($B913="","",IF(Zdroj!$AS$9="ano",IF(OFFSET(Zdroj!M$16,'k rozhodnutí'!$A912,0)="","","Anonymizováno"),IF(OFFSET(Zdroj!M$16,'k rozhodnutí'!$A912,0)="","",OFFSET(Zdroj!M$16,'k rozhodnutí'!$A912,0))))</f>
        <v/>
      </c>
      <c r="D915" s="3" t="str">
        <f ca="1">IF($B913="","",CONCATENATE("Dotace bude použita na:","
",OFFSET(Zdroj!P$16,'k rozhodnutí'!$A912,0)))</f>
        <v/>
      </c>
      <c r="E915" s="115"/>
      <c r="F915" s="19" t="str">
        <f ca="1">IF($B913="","",OFFSET(Zdroj!V$16,'k rozhodnutí'!$A912,0))</f>
        <v/>
      </c>
      <c r="G915" s="23" t="str">
        <f ca="1">IF($B913="","",OFFSET(Zdroj!CC$16,'k rozhodnutí'!$A912,0))</f>
        <v/>
      </c>
      <c r="H915" s="116"/>
      <c r="I915" s="117"/>
      <c r="J915" s="110"/>
      <c r="K915" s="110"/>
      <c r="L915" s="110"/>
      <c r="M915" s="110"/>
      <c r="N915" s="110"/>
      <c r="O915" s="110"/>
      <c r="P915" s="110"/>
    </row>
    <row r="916" spans="1:16" ht="15.75" x14ac:dyDescent="0.25">
      <c r="A916" s="49"/>
      <c r="B916" s="60" t="str">
        <f ca="1">IF(OFFSET(Zdroj!$B$16,A915,0)&gt;0,A918,"")</f>
        <v/>
      </c>
      <c r="C916" s="2" t="str">
        <f ca="1">IF($B916="","",IF(Zdroj!$AS$9="ano",CONCATENATE(OFFSET(Zdroj!C$16,'k rozhodnutí'!$A915,0),"
","Anonymizováno","
",OFFSET(Zdroj!E$16,'k rozhodnutí'!$A915,0),"
",OFFSET(Zdroj!F$16,'k rozhodnutí'!$A915,0)),CONCATENATE(OFFSET(Zdroj!C$16,'k rozhodnutí'!$A915,0),"
",OFFSET(Zdroj!D$16,'k rozhodnutí'!$A915,0),"
",OFFSET(Zdroj!E$16,'k rozhodnutí'!$A915,0),"
",OFFSET(Zdroj!F$16,'k rozhodnutí'!$A915,0))))</f>
        <v/>
      </c>
      <c r="D916" s="11" t="str">
        <f ca="1">IF($B916="","",OFFSET(Zdroj!N$16,'k rozhodnutí'!$A915,0))</f>
        <v/>
      </c>
      <c r="E916" s="115" t="str">
        <f ca="1">IF($B916="","",OFFSET(Zdroj!T$16,'k rozhodnutí'!$A915,0))</f>
        <v/>
      </c>
      <c r="F916" s="19" t="str">
        <f ca="1">IF($B916="","",OFFSET(Zdroj!U$16,'k rozhodnutí'!$A915,0))</f>
        <v/>
      </c>
      <c r="G916" s="114" t="str">
        <f ca="1">IF($B916="","",OFFSET(Zdroj!W$16,'k rozhodnutí'!$A915,0))</f>
        <v/>
      </c>
      <c r="H916" s="116" t="str">
        <f ca="1">IF($B916="","",OFFSET(Zdroj!Y$16,'k rozhodnutí'!$A915,0))</f>
        <v/>
      </c>
      <c r="I916" s="117" t="str">
        <f ca="1">IF(B916="","",'k rozhodnutí detailní'!I916)</f>
        <v/>
      </c>
      <c r="J916" s="110" t="str">
        <f ca="1">IF($B916="","",OFFSET(Zdroj!Z$16,'k rozhodnutí'!$A915,0))</f>
        <v/>
      </c>
      <c r="K916" s="110" t="str">
        <f ca="1">IF($B916="","",OFFSET(Zdroj!AC$16,'k rozhodnutí'!$A915,0))</f>
        <v/>
      </c>
      <c r="L916" s="110" t="str">
        <f ca="1">IF($B916="","",OFFSET(Zdroj!AD$16,'k rozhodnutí'!$A915,0))</f>
        <v/>
      </c>
      <c r="M916" s="110" t="str">
        <f ca="1">IF($B916="","",OFFSET(Zdroj!AE$16,'k rozhodnutí'!$A915,0))</f>
        <v/>
      </c>
      <c r="N916" s="110" t="str">
        <f ca="1">IF($B916="","",OFFSET(Zdroj!AF$16,'k rozhodnutí'!$A915,0))</f>
        <v/>
      </c>
      <c r="O916" s="110" t="str">
        <f ca="1">IF($B916="","",OFFSET(Zdroj!AG$16,'k rozhodnutí'!$A915,0))</f>
        <v/>
      </c>
      <c r="P916" s="110" t="str">
        <f ca="1">IF($B916="","",OFFSET(Zdroj!AH$16,'k rozhodnutí'!$A915,0))</f>
        <v/>
      </c>
    </row>
    <row r="917" spans="1:16" x14ac:dyDescent="0.25">
      <c r="A917" s="49"/>
      <c r="B917" s="113" t="str">
        <f ca="1">IF(OFFSET(Zdroj!$B$16,A915,0)&gt;0,OFFSET(Zdroj!$B$16,A915,0)+0,"")</f>
        <v/>
      </c>
      <c r="C917" s="2" t="str">
        <f ca="1">IF($B916="","",IF(Zdroj!$AS$9="ano",CONCATENATE("Okres:","
",OFFSET(Zdroj!CH$16,'k rozhodnutí'!$A915,0),"
","Právní forma","
",OFFSET(Zdroj!H$16,'k rozhodnutí'!$A915,0),"
",IF(OFFSET(Zdroj!I$16,'k rozhodnutí'!$A915,0)="","","IČO: "),OFFSET(Zdroj!I$16,'k rozhodnutí'!$A915,0),"
","B.Ú. ",IF(OFFSET(Zdroj!J$16,'k rozhodnutí'!$A915,0)="","","Anonymizováno")),CONCATENATE("Okres:","
",OFFSET(Zdroj!CH$16,'k rozhodnutí'!$A915,0),"
","Právní forma","
",OFFSET(Zdroj!H$16,'k rozhodnutí'!$A915,0),"
",IF(OFFSET(Zdroj!I$16,'k rozhodnutí'!$A915,0)="","","IČO: "),OFFSET(Zdroj!I$16,'k rozhodnutí'!$A915,0),"
","B.Ú. ",OFFSET(Zdroj!J$16,'k rozhodnutí'!$A915,0))))</f>
        <v/>
      </c>
      <c r="D917" s="3" t="str">
        <f ca="1">IF($B916="","",OFFSET(Zdroj!O$16,'k rozhodnutí'!$A915,0))</f>
        <v/>
      </c>
      <c r="E917" s="115"/>
      <c r="F917" s="18"/>
      <c r="G917" s="114"/>
      <c r="H917" s="116"/>
      <c r="I917" s="117"/>
      <c r="J917" s="110"/>
      <c r="K917" s="110"/>
      <c r="L917" s="110"/>
      <c r="M917" s="110"/>
      <c r="N917" s="110"/>
      <c r="O917" s="110"/>
      <c r="P917" s="110"/>
    </row>
    <row r="918" spans="1:16" x14ac:dyDescent="0.25">
      <c r="A918" s="49">
        <f>ROW()/3-1</f>
        <v>305</v>
      </c>
      <c r="B918" s="113"/>
      <c r="C918" s="16" t="str">
        <f ca="1">IF($B916="","",IF(Zdroj!$AS$9="ano",IF(OFFSET(Zdroj!M$16,'k rozhodnutí'!$A915,0)="","","Anonymizováno"),IF(OFFSET(Zdroj!M$16,'k rozhodnutí'!$A915,0)="","",OFFSET(Zdroj!M$16,'k rozhodnutí'!$A915,0))))</f>
        <v/>
      </c>
      <c r="D918" s="3" t="str">
        <f ca="1">IF($B916="","",CONCATENATE("Dotace bude použita na:","
",OFFSET(Zdroj!P$16,'k rozhodnutí'!$A915,0)))</f>
        <v/>
      </c>
      <c r="E918" s="115"/>
      <c r="F918" s="19" t="str">
        <f ca="1">IF($B916="","",OFFSET(Zdroj!V$16,'k rozhodnutí'!$A915,0))</f>
        <v/>
      </c>
      <c r="G918" s="23" t="str">
        <f ca="1">IF($B916="","",OFFSET(Zdroj!CC$16,'k rozhodnutí'!$A915,0))</f>
        <v/>
      </c>
      <c r="H918" s="116"/>
      <c r="I918" s="117"/>
      <c r="J918" s="110"/>
      <c r="K918" s="110"/>
      <c r="L918" s="110"/>
      <c r="M918" s="110"/>
      <c r="N918" s="110"/>
      <c r="O918" s="110"/>
      <c r="P918" s="110"/>
    </row>
    <row r="919" spans="1:16" ht="15.75" x14ac:dyDescent="0.25">
      <c r="A919" s="49"/>
      <c r="B919" s="60" t="str">
        <f ca="1">IF(OFFSET(Zdroj!$B$16,A918,0)&gt;0,A921,"")</f>
        <v/>
      </c>
      <c r="C919" s="2" t="str">
        <f ca="1">IF($B919="","",IF(Zdroj!$AS$9="ano",CONCATENATE(OFFSET(Zdroj!C$16,'k rozhodnutí'!$A918,0),"
","Anonymizováno","
",OFFSET(Zdroj!E$16,'k rozhodnutí'!$A918,0),"
",OFFSET(Zdroj!F$16,'k rozhodnutí'!$A918,0)),CONCATENATE(OFFSET(Zdroj!C$16,'k rozhodnutí'!$A918,0),"
",OFFSET(Zdroj!D$16,'k rozhodnutí'!$A918,0),"
",OFFSET(Zdroj!E$16,'k rozhodnutí'!$A918,0),"
",OFFSET(Zdroj!F$16,'k rozhodnutí'!$A918,0))))</f>
        <v/>
      </c>
      <c r="D919" s="11" t="str">
        <f ca="1">IF($B919="","",OFFSET(Zdroj!N$16,'k rozhodnutí'!$A918,0))</f>
        <v/>
      </c>
      <c r="E919" s="115" t="str">
        <f ca="1">IF($B919="","",OFFSET(Zdroj!T$16,'k rozhodnutí'!$A918,0))</f>
        <v/>
      </c>
      <c r="F919" s="19" t="str">
        <f ca="1">IF($B919="","",OFFSET(Zdroj!U$16,'k rozhodnutí'!$A918,0))</f>
        <v/>
      </c>
      <c r="G919" s="114" t="str">
        <f ca="1">IF($B919="","",OFFSET(Zdroj!W$16,'k rozhodnutí'!$A918,0))</f>
        <v/>
      </c>
      <c r="H919" s="116" t="str">
        <f ca="1">IF($B919="","",OFFSET(Zdroj!Y$16,'k rozhodnutí'!$A918,0))</f>
        <v/>
      </c>
      <c r="I919" s="117" t="str">
        <f ca="1">IF(B919="","",'k rozhodnutí detailní'!I919)</f>
        <v/>
      </c>
      <c r="J919" s="110" t="str">
        <f ca="1">IF($B919="","",OFFSET(Zdroj!Z$16,'k rozhodnutí'!$A918,0))</f>
        <v/>
      </c>
      <c r="K919" s="110" t="str">
        <f ca="1">IF($B919="","",OFFSET(Zdroj!AC$16,'k rozhodnutí'!$A918,0))</f>
        <v/>
      </c>
      <c r="L919" s="110" t="str">
        <f ca="1">IF($B919="","",OFFSET(Zdroj!AD$16,'k rozhodnutí'!$A918,0))</f>
        <v/>
      </c>
      <c r="M919" s="110" t="str">
        <f ca="1">IF($B919="","",OFFSET(Zdroj!AE$16,'k rozhodnutí'!$A918,0))</f>
        <v/>
      </c>
      <c r="N919" s="110" t="str">
        <f ca="1">IF($B919="","",OFFSET(Zdroj!AF$16,'k rozhodnutí'!$A918,0))</f>
        <v/>
      </c>
      <c r="O919" s="110" t="str">
        <f ca="1">IF($B919="","",OFFSET(Zdroj!AG$16,'k rozhodnutí'!$A918,0))</f>
        <v/>
      </c>
      <c r="P919" s="110" t="str">
        <f ca="1">IF($B919="","",OFFSET(Zdroj!AH$16,'k rozhodnutí'!$A918,0))</f>
        <v/>
      </c>
    </row>
    <row r="920" spans="1:16" x14ac:dyDescent="0.25">
      <c r="A920" s="49"/>
      <c r="B920" s="113" t="str">
        <f ca="1">IF(OFFSET(Zdroj!$B$16,A918,0)&gt;0,OFFSET(Zdroj!$B$16,A918,0)+0,"")</f>
        <v/>
      </c>
      <c r="C920" s="2" t="str">
        <f ca="1">IF($B919="","",IF(Zdroj!$AS$9="ano",CONCATENATE("Okres:","
",OFFSET(Zdroj!CH$16,'k rozhodnutí'!$A918,0),"
","Právní forma","
",OFFSET(Zdroj!H$16,'k rozhodnutí'!$A918,0),"
",IF(OFFSET(Zdroj!I$16,'k rozhodnutí'!$A918,0)="","","IČO: "),OFFSET(Zdroj!I$16,'k rozhodnutí'!$A918,0),"
","B.Ú. ",IF(OFFSET(Zdroj!J$16,'k rozhodnutí'!$A918,0)="","","Anonymizováno")),CONCATENATE("Okres:","
",OFFSET(Zdroj!CH$16,'k rozhodnutí'!$A918,0),"
","Právní forma","
",OFFSET(Zdroj!H$16,'k rozhodnutí'!$A918,0),"
",IF(OFFSET(Zdroj!I$16,'k rozhodnutí'!$A918,0)="","","IČO: "),OFFSET(Zdroj!I$16,'k rozhodnutí'!$A918,0),"
","B.Ú. ",OFFSET(Zdroj!J$16,'k rozhodnutí'!$A918,0))))</f>
        <v/>
      </c>
      <c r="D920" s="3" t="str">
        <f ca="1">IF($B919="","",OFFSET(Zdroj!O$16,'k rozhodnutí'!$A918,0))</f>
        <v/>
      </c>
      <c r="E920" s="115"/>
      <c r="F920" s="18"/>
      <c r="G920" s="114"/>
      <c r="H920" s="116"/>
      <c r="I920" s="117"/>
      <c r="J920" s="110"/>
      <c r="K920" s="110"/>
      <c r="L920" s="110"/>
      <c r="M920" s="110"/>
      <c r="N920" s="110"/>
      <c r="O920" s="110"/>
      <c r="P920" s="110"/>
    </row>
    <row r="921" spans="1:16" x14ac:dyDescent="0.25">
      <c r="A921" s="49">
        <f>ROW()/3-1</f>
        <v>306</v>
      </c>
      <c r="B921" s="113"/>
      <c r="C921" s="16" t="str">
        <f ca="1">IF($B919="","",IF(Zdroj!$AS$9="ano",IF(OFFSET(Zdroj!M$16,'k rozhodnutí'!$A918,0)="","","Anonymizováno"),IF(OFFSET(Zdroj!M$16,'k rozhodnutí'!$A918,0)="","",OFFSET(Zdroj!M$16,'k rozhodnutí'!$A918,0))))</f>
        <v/>
      </c>
      <c r="D921" s="3" t="str">
        <f ca="1">IF($B919="","",CONCATENATE("Dotace bude použita na:","
",OFFSET(Zdroj!P$16,'k rozhodnutí'!$A918,0)))</f>
        <v/>
      </c>
      <c r="E921" s="115"/>
      <c r="F921" s="19" t="str">
        <f ca="1">IF($B919="","",OFFSET(Zdroj!V$16,'k rozhodnutí'!$A918,0))</f>
        <v/>
      </c>
      <c r="G921" s="23" t="str">
        <f ca="1">IF($B919="","",OFFSET(Zdroj!CC$16,'k rozhodnutí'!$A918,0))</f>
        <v/>
      </c>
      <c r="H921" s="116"/>
      <c r="I921" s="117"/>
      <c r="J921" s="110"/>
      <c r="K921" s="110"/>
      <c r="L921" s="110"/>
      <c r="M921" s="110"/>
      <c r="N921" s="110"/>
      <c r="O921" s="110"/>
      <c r="P921" s="110"/>
    </row>
    <row r="922" spans="1:16" ht="15.75" x14ac:dyDescent="0.25">
      <c r="A922" s="49"/>
      <c r="B922" s="60" t="str">
        <f ca="1">IF(OFFSET(Zdroj!$B$16,A921,0)&gt;0,A924,"")</f>
        <v/>
      </c>
      <c r="C922" s="2" t="str">
        <f ca="1">IF($B922="","",IF(Zdroj!$AS$9="ano",CONCATENATE(OFFSET(Zdroj!C$16,'k rozhodnutí'!$A921,0),"
","Anonymizováno","
",OFFSET(Zdroj!E$16,'k rozhodnutí'!$A921,0),"
",OFFSET(Zdroj!F$16,'k rozhodnutí'!$A921,0)),CONCATENATE(OFFSET(Zdroj!C$16,'k rozhodnutí'!$A921,0),"
",OFFSET(Zdroj!D$16,'k rozhodnutí'!$A921,0),"
",OFFSET(Zdroj!E$16,'k rozhodnutí'!$A921,0),"
",OFFSET(Zdroj!F$16,'k rozhodnutí'!$A921,0))))</f>
        <v/>
      </c>
      <c r="D922" s="11" t="str">
        <f ca="1">IF($B922="","",OFFSET(Zdroj!N$16,'k rozhodnutí'!$A921,0))</f>
        <v/>
      </c>
      <c r="E922" s="115" t="str">
        <f ca="1">IF($B922="","",OFFSET(Zdroj!T$16,'k rozhodnutí'!$A921,0))</f>
        <v/>
      </c>
      <c r="F922" s="19" t="str">
        <f ca="1">IF($B922="","",OFFSET(Zdroj!U$16,'k rozhodnutí'!$A921,0))</f>
        <v/>
      </c>
      <c r="G922" s="114" t="str">
        <f ca="1">IF($B922="","",OFFSET(Zdroj!W$16,'k rozhodnutí'!$A921,0))</f>
        <v/>
      </c>
      <c r="H922" s="116" t="str">
        <f ca="1">IF($B922="","",OFFSET(Zdroj!Y$16,'k rozhodnutí'!$A921,0))</f>
        <v/>
      </c>
      <c r="I922" s="117" t="str">
        <f ca="1">IF(B922="","",'k rozhodnutí detailní'!I922)</f>
        <v/>
      </c>
      <c r="J922" s="110" t="str">
        <f ca="1">IF($B922="","",OFFSET(Zdroj!Z$16,'k rozhodnutí'!$A921,0))</f>
        <v/>
      </c>
      <c r="K922" s="110" t="str">
        <f ca="1">IF($B922="","",OFFSET(Zdroj!AC$16,'k rozhodnutí'!$A921,0))</f>
        <v/>
      </c>
      <c r="L922" s="110" t="str">
        <f ca="1">IF($B922="","",OFFSET(Zdroj!AD$16,'k rozhodnutí'!$A921,0))</f>
        <v/>
      </c>
      <c r="M922" s="110" t="str">
        <f ca="1">IF($B922="","",OFFSET(Zdroj!AE$16,'k rozhodnutí'!$A921,0))</f>
        <v/>
      </c>
      <c r="N922" s="110" t="str">
        <f ca="1">IF($B922="","",OFFSET(Zdroj!AF$16,'k rozhodnutí'!$A921,0))</f>
        <v/>
      </c>
      <c r="O922" s="110" t="str">
        <f ca="1">IF($B922="","",OFFSET(Zdroj!AG$16,'k rozhodnutí'!$A921,0))</f>
        <v/>
      </c>
      <c r="P922" s="110" t="str">
        <f ca="1">IF($B922="","",OFFSET(Zdroj!AH$16,'k rozhodnutí'!$A921,0))</f>
        <v/>
      </c>
    </row>
    <row r="923" spans="1:16" x14ac:dyDescent="0.25">
      <c r="A923" s="49"/>
      <c r="B923" s="113" t="str">
        <f ca="1">IF(OFFSET(Zdroj!$B$16,A921,0)&gt;0,OFFSET(Zdroj!$B$16,A921,0)+0,"")</f>
        <v/>
      </c>
      <c r="C923" s="2" t="str">
        <f ca="1">IF($B922="","",IF(Zdroj!$AS$9="ano",CONCATENATE("Okres:","
",OFFSET(Zdroj!CH$16,'k rozhodnutí'!$A921,0),"
","Právní forma","
",OFFSET(Zdroj!H$16,'k rozhodnutí'!$A921,0),"
",IF(OFFSET(Zdroj!I$16,'k rozhodnutí'!$A921,0)="","","IČO: "),OFFSET(Zdroj!I$16,'k rozhodnutí'!$A921,0),"
","B.Ú. ",IF(OFFSET(Zdroj!J$16,'k rozhodnutí'!$A921,0)="","","Anonymizováno")),CONCATENATE("Okres:","
",OFFSET(Zdroj!CH$16,'k rozhodnutí'!$A921,0),"
","Právní forma","
",OFFSET(Zdroj!H$16,'k rozhodnutí'!$A921,0),"
",IF(OFFSET(Zdroj!I$16,'k rozhodnutí'!$A921,0)="","","IČO: "),OFFSET(Zdroj!I$16,'k rozhodnutí'!$A921,0),"
","B.Ú. ",OFFSET(Zdroj!J$16,'k rozhodnutí'!$A921,0))))</f>
        <v/>
      </c>
      <c r="D923" s="3" t="str">
        <f ca="1">IF($B922="","",OFFSET(Zdroj!O$16,'k rozhodnutí'!$A921,0))</f>
        <v/>
      </c>
      <c r="E923" s="115"/>
      <c r="F923" s="18"/>
      <c r="G923" s="114"/>
      <c r="H923" s="116"/>
      <c r="I923" s="117"/>
      <c r="J923" s="110"/>
      <c r="K923" s="110"/>
      <c r="L923" s="110"/>
      <c r="M923" s="110"/>
      <c r="N923" s="110"/>
      <c r="O923" s="110"/>
      <c r="P923" s="110"/>
    </row>
    <row r="924" spans="1:16" x14ac:dyDescent="0.25">
      <c r="A924" s="49">
        <f>ROW()/3-1</f>
        <v>307</v>
      </c>
      <c r="B924" s="113"/>
      <c r="C924" s="16" t="str">
        <f ca="1">IF($B922="","",IF(Zdroj!$AS$9="ano",IF(OFFSET(Zdroj!M$16,'k rozhodnutí'!$A921,0)="","","Anonymizováno"),IF(OFFSET(Zdroj!M$16,'k rozhodnutí'!$A921,0)="","",OFFSET(Zdroj!M$16,'k rozhodnutí'!$A921,0))))</f>
        <v/>
      </c>
      <c r="D924" s="3" t="str">
        <f ca="1">IF($B922="","",CONCATENATE("Dotace bude použita na:","
",OFFSET(Zdroj!P$16,'k rozhodnutí'!$A921,0)))</f>
        <v/>
      </c>
      <c r="E924" s="115"/>
      <c r="F924" s="19" t="str">
        <f ca="1">IF($B922="","",OFFSET(Zdroj!V$16,'k rozhodnutí'!$A921,0))</f>
        <v/>
      </c>
      <c r="G924" s="23" t="str">
        <f ca="1">IF($B922="","",OFFSET(Zdroj!CC$16,'k rozhodnutí'!$A921,0))</f>
        <v/>
      </c>
      <c r="H924" s="116"/>
      <c r="I924" s="117"/>
      <c r="J924" s="110"/>
      <c r="K924" s="110"/>
      <c r="L924" s="110"/>
      <c r="M924" s="110"/>
      <c r="N924" s="110"/>
      <c r="O924" s="110"/>
      <c r="P924" s="110"/>
    </row>
    <row r="925" spans="1:16" ht="15.75" x14ac:dyDescent="0.25">
      <c r="A925" s="49"/>
      <c r="B925" s="60" t="str">
        <f ca="1">IF(OFFSET(Zdroj!$B$16,A924,0)&gt;0,A927,"")</f>
        <v/>
      </c>
      <c r="C925" s="2" t="str">
        <f ca="1">IF($B925="","",IF(Zdroj!$AS$9="ano",CONCATENATE(OFFSET(Zdroj!C$16,'k rozhodnutí'!$A924,0),"
","Anonymizováno","
",OFFSET(Zdroj!E$16,'k rozhodnutí'!$A924,0),"
",OFFSET(Zdroj!F$16,'k rozhodnutí'!$A924,0)),CONCATENATE(OFFSET(Zdroj!C$16,'k rozhodnutí'!$A924,0),"
",OFFSET(Zdroj!D$16,'k rozhodnutí'!$A924,0),"
",OFFSET(Zdroj!E$16,'k rozhodnutí'!$A924,0),"
",OFFSET(Zdroj!F$16,'k rozhodnutí'!$A924,0))))</f>
        <v/>
      </c>
      <c r="D925" s="11" t="str">
        <f ca="1">IF($B925="","",OFFSET(Zdroj!N$16,'k rozhodnutí'!$A924,0))</f>
        <v/>
      </c>
      <c r="E925" s="115" t="str">
        <f ca="1">IF($B925="","",OFFSET(Zdroj!T$16,'k rozhodnutí'!$A924,0))</f>
        <v/>
      </c>
      <c r="F925" s="19" t="str">
        <f ca="1">IF($B925="","",OFFSET(Zdroj!U$16,'k rozhodnutí'!$A924,0))</f>
        <v/>
      </c>
      <c r="G925" s="114" t="str">
        <f ca="1">IF($B925="","",OFFSET(Zdroj!W$16,'k rozhodnutí'!$A924,0))</f>
        <v/>
      </c>
      <c r="H925" s="116" t="str">
        <f ca="1">IF($B925="","",OFFSET(Zdroj!Y$16,'k rozhodnutí'!$A924,0))</f>
        <v/>
      </c>
      <c r="I925" s="117" t="str">
        <f ca="1">IF(B925="","",'k rozhodnutí detailní'!I925)</f>
        <v/>
      </c>
      <c r="J925" s="110" t="str">
        <f ca="1">IF($B925="","",OFFSET(Zdroj!Z$16,'k rozhodnutí'!$A924,0))</f>
        <v/>
      </c>
      <c r="K925" s="110" t="str">
        <f ca="1">IF($B925="","",OFFSET(Zdroj!AC$16,'k rozhodnutí'!$A924,0))</f>
        <v/>
      </c>
      <c r="L925" s="110" t="str">
        <f ca="1">IF($B925="","",OFFSET(Zdroj!AD$16,'k rozhodnutí'!$A924,0))</f>
        <v/>
      </c>
      <c r="M925" s="110" t="str">
        <f ca="1">IF($B925="","",OFFSET(Zdroj!AE$16,'k rozhodnutí'!$A924,0))</f>
        <v/>
      </c>
      <c r="N925" s="110" t="str">
        <f ca="1">IF($B925="","",OFFSET(Zdroj!AF$16,'k rozhodnutí'!$A924,0))</f>
        <v/>
      </c>
      <c r="O925" s="110" t="str">
        <f ca="1">IF($B925="","",OFFSET(Zdroj!AG$16,'k rozhodnutí'!$A924,0))</f>
        <v/>
      </c>
      <c r="P925" s="110" t="str">
        <f ca="1">IF($B925="","",OFFSET(Zdroj!AH$16,'k rozhodnutí'!$A924,0))</f>
        <v/>
      </c>
    </row>
    <row r="926" spans="1:16" x14ac:dyDescent="0.25">
      <c r="A926" s="49"/>
      <c r="B926" s="113" t="str">
        <f ca="1">IF(OFFSET(Zdroj!$B$16,A924,0)&gt;0,OFFSET(Zdroj!$B$16,A924,0)+0,"")</f>
        <v/>
      </c>
      <c r="C926" s="2" t="str">
        <f ca="1">IF($B925="","",IF(Zdroj!$AS$9="ano",CONCATENATE("Okres:","
",OFFSET(Zdroj!CH$16,'k rozhodnutí'!$A924,0),"
","Právní forma","
",OFFSET(Zdroj!H$16,'k rozhodnutí'!$A924,0),"
",IF(OFFSET(Zdroj!I$16,'k rozhodnutí'!$A924,0)="","","IČO: "),OFFSET(Zdroj!I$16,'k rozhodnutí'!$A924,0),"
","B.Ú. ",IF(OFFSET(Zdroj!J$16,'k rozhodnutí'!$A924,0)="","","Anonymizováno")),CONCATENATE("Okres:","
",OFFSET(Zdroj!CH$16,'k rozhodnutí'!$A924,0),"
","Právní forma","
",OFFSET(Zdroj!H$16,'k rozhodnutí'!$A924,0),"
",IF(OFFSET(Zdroj!I$16,'k rozhodnutí'!$A924,0)="","","IČO: "),OFFSET(Zdroj!I$16,'k rozhodnutí'!$A924,0),"
","B.Ú. ",OFFSET(Zdroj!J$16,'k rozhodnutí'!$A924,0))))</f>
        <v/>
      </c>
      <c r="D926" s="3" t="str">
        <f ca="1">IF($B925="","",OFFSET(Zdroj!O$16,'k rozhodnutí'!$A924,0))</f>
        <v/>
      </c>
      <c r="E926" s="115"/>
      <c r="F926" s="18"/>
      <c r="G926" s="114"/>
      <c r="H926" s="116"/>
      <c r="I926" s="117"/>
      <c r="J926" s="110"/>
      <c r="K926" s="110"/>
      <c r="L926" s="110"/>
      <c r="M926" s="110"/>
      <c r="N926" s="110"/>
      <c r="O926" s="110"/>
      <c r="P926" s="110"/>
    </row>
    <row r="927" spans="1:16" x14ac:dyDescent="0.25">
      <c r="A927" s="49">
        <f>ROW()/3-1</f>
        <v>308</v>
      </c>
      <c r="B927" s="113"/>
      <c r="C927" s="16" t="str">
        <f ca="1">IF($B925="","",IF(Zdroj!$AS$9="ano",IF(OFFSET(Zdroj!M$16,'k rozhodnutí'!$A924,0)="","","Anonymizováno"),IF(OFFSET(Zdroj!M$16,'k rozhodnutí'!$A924,0)="","",OFFSET(Zdroj!M$16,'k rozhodnutí'!$A924,0))))</f>
        <v/>
      </c>
      <c r="D927" s="3" t="str">
        <f ca="1">IF($B925="","",CONCATENATE("Dotace bude použita na:","
",OFFSET(Zdroj!P$16,'k rozhodnutí'!$A924,0)))</f>
        <v/>
      </c>
      <c r="E927" s="115"/>
      <c r="F927" s="19" t="str">
        <f ca="1">IF($B925="","",OFFSET(Zdroj!V$16,'k rozhodnutí'!$A924,0))</f>
        <v/>
      </c>
      <c r="G927" s="23" t="str">
        <f ca="1">IF($B925="","",OFFSET(Zdroj!CC$16,'k rozhodnutí'!$A924,0))</f>
        <v/>
      </c>
      <c r="H927" s="116"/>
      <c r="I927" s="117"/>
      <c r="J927" s="110"/>
      <c r="K927" s="110"/>
      <c r="L927" s="110"/>
      <c r="M927" s="110"/>
      <c r="N927" s="110"/>
      <c r="O927" s="110"/>
      <c r="P927" s="110"/>
    </row>
    <row r="928" spans="1:16" ht="15.75" x14ac:dyDescent="0.25">
      <c r="A928" s="49"/>
      <c r="B928" s="60" t="str">
        <f ca="1">IF(OFFSET(Zdroj!$B$16,A927,0)&gt;0,A930,"")</f>
        <v/>
      </c>
      <c r="C928" s="2" t="str">
        <f ca="1">IF($B928="","",IF(Zdroj!$AS$9="ano",CONCATENATE(OFFSET(Zdroj!C$16,'k rozhodnutí'!$A927,0),"
","Anonymizováno","
",OFFSET(Zdroj!E$16,'k rozhodnutí'!$A927,0),"
",OFFSET(Zdroj!F$16,'k rozhodnutí'!$A927,0)),CONCATENATE(OFFSET(Zdroj!C$16,'k rozhodnutí'!$A927,0),"
",OFFSET(Zdroj!D$16,'k rozhodnutí'!$A927,0),"
",OFFSET(Zdroj!E$16,'k rozhodnutí'!$A927,0),"
",OFFSET(Zdroj!F$16,'k rozhodnutí'!$A927,0))))</f>
        <v/>
      </c>
      <c r="D928" s="11" t="str">
        <f ca="1">IF($B928="","",OFFSET(Zdroj!N$16,'k rozhodnutí'!$A927,0))</f>
        <v/>
      </c>
      <c r="E928" s="115" t="str">
        <f ca="1">IF($B928="","",OFFSET(Zdroj!T$16,'k rozhodnutí'!$A927,0))</f>
        <v/>
      </c>
      <c r="F928" s="19" t="str">
        <f ca="1">IF($B928="","",OFFSET(Zdroj!U$16,'k rozhodnutí'!$A927,0))</f>
        <v/>
      </c>
      <c r="G928" s="114" t="str">
        <f ca="1">IF($B928="","",OFFSET(Zdroj!W$16,'k rozhodnutí'!$A927,0))</f>
        <v/>
      </c>
      <c r="H928" s="116" t="str">
        <f ca="1">IF($B928="","",OFFSET(Zdroj!Y$16,'k rozhodnutí'!$A927,0))</f>
        <v/>
      </c>
      <c r="I928" s="117" t="str">
        <f ca="1">IF(B928="","",'k rozhodnutí detailní'!I928)</f>
        <v/>
      </c>
      <c r="J928" s="110" t="str">
        <f ca="1">IF($B928="","",OFFSET(Zdroj!Z$16,'k rozhodnutí'!$A927,0))</f>
        <v/>
      </c>
      <c r="K928" s="110" t="str">
        <f ca="1">IF($B928="","",OFFSET(Zdroj!AC$16,'k rozhodnutí'!$A927,0))</f>
        <v/>
      </c>
      <c r="L928" s="110" t="str">
        <f ca="1">IF($B928="","",OFFSET(Zdroj!AD$16,'k rozhodnutí'!$A927,0))</f>
        <v/>
      </c>
      <c r="M928" s="110" t="str">
        <f ca="1">IF($B928="","",OFFSET(Zdroj!AE$16,'k rozhodnutí'!$A927,0))</f>
        <v/>
      </c>
      <c r="N928" s="110" t="str">
        <f ca="1">IF($B928="","",OFFSET(Zdroj!AF$16,'k rozhodnutí'!$A927,0))</f>
        <v/>
      </c>
      <c r="O928" s="110" t="str">
        <f ca="1">IF($B928="","",OFFSET(Zdroj!AG$16,'k rozhodnutí'!$A927,0))</f>
        <v/>
      </c>
      <c r="P928" s="110" t="str">
        <f ca="1">IF($B928="","",OFFSET(Zdroj!AH$16,'k rozhodnutí'!$A927,0))</f>
        <v/>
      </c>
    </row>
    <row r="929" spans="1:16" x14ac:dyDescent="0.25">
      <c r="A929" s="49"/>
      <c r="B929" s="113" t="str">
        <f ca="1">IF(OFFSET(Zdroj!$B$16,A927,0)&gt;0,OFFSET(Zdroj!$B$16,A927,0)+0,"")</f>
        <v/>
      </c>
      <c r="C929" s="2" t="str">
        <f ca="1">IF($B928="","",IF(Zdroj!$AS$9="ano",CONCATENATE("Okres:","
",OFFSET(Zdroj!CH$16,'k rozhodnutí'!$A927,0),"
","Právní forma","
",OFFSET(Zdroj!H$16,'k rozhodnutí'!$A927,0),"
",IF(OFFSET(Zdroj!I$16,'k rozhodnutí'!$A927,0)="","","IČO: "),OFFSET(Zdroj!I$16,'k rozhodnutí'!$A927,0),"
","B.Ú. ",IF(OFFSET(Zdroj!J$16,'k rozhodnutí'!$A927,0)="","","Anonymizováno")),CONCATENATE("Okres:","
",OFFSET(Zdroj!CH$16,'k rozhodnutí'!$A927,0),"
","Právní forma","
",OFFSET(Zdroj!H$16,'k rozhodnutí'!$A927,0),"
",IF(OFFSET(Zdroj!I$16,'k rozhodnutí'!$A927,0)="","","IČO: "),OFFSET(Zdroj!I$16,'k rozhodnutí'!$A927,0),"
","B.Ú. ",OFFSET(Zdroj!J$16,'k rozhodnutí'!$A927,0))))</f>
        <v/>
      </c>
      <c r="D929" s="3" t="str">
        <f ca="1">IF($B928="","",OFFSET(Zdroj!O$16,'k rozhodnutí'!$A927,0))</f>
        <v/>
      </c>
      <c r="E929" s="115"/>
      <c r="F929" s="18"/>
      <c r="G929" s="114"/>
      <c r="H929" s="116"/>
      <c r="I929" s="117"/>
      <c r="J929" s="110"/>
      <c r="K929" s="110"/>
      <c r="L929" s="110"/>
      <c r="M929" s="110"/>
      <c r="N929" s="110"/>
      <c r="O929" s="110"/>
      <c r="P929" s="110"/>
    </row>
    <row r="930" spans="1:16" x14ac:dyDescent="0.25">
      <c r="A930" s="49">
        <f>ROW()/3-1</f>
        <v>309</v>
      </c>
      <c r="B930" s="113"/>
      <c r="C930" s="16" t="str">
        <f ca="1">IF($B928="","",IF(Zdroj!$AS$9="ano",IF(OFFSET(Zdroj!M$16,'k rozhodnutí'!$A927,0)="","","Anonymizováno"),IF(OFFSET(Zdroj!M$16,'k rozhodnutí'!$A927,0)="","",OFFSET(Zdroj!M$16,'k rozhodnutí'!$A927,0))))</f>
        <v/>
      </c>
      <c r="D930" s="3" t="str">
        <f ca="1">IF($B928="","",CONCATENATE("Dotace bude použita na:","
",OFFSET(Zdroj!P$16,'k rozhodnutí'!$A927,0)))</f>
        <v/>
      </c>
      <c r="E930" s="115"/>
      <c r="F930" s="19" t="str">
        <f ca="1">IF($B928="","",OFFSET(Zdroj!V$16,'k rozhodnutí'!$A927,0))</f>
        <v/>
      </c>
      <c r="G930" s="23" t="str">
        <f ca="1">IF($B928="","",OFFSET(Zdroj!CC$16,'k rozhodnutí'!$A927,0))</f>
        <v/>
      </c>
      <c r="H930" s="116"/>
      <c r="I930" s="117"/>
      <c r="J930" s="110"/>
      <c r="K930" s="110"/>
      <c r="L930" s="110"/>
      <c r="M930" s="110"/>
      <c r="N930" s="110"/>
      <c r="O930" s="110"/>
      <c r="P930" s="110"/>
    </row>
    <row r="931" spans="1:16" ht="15.75" x14ac:dyDescent="0.25">
      <c r="A931" s="49"/>
      <c r="B931" s="60" t="str">
        <f ca="1">IF(OFFSET(Zdroj!$B$16,A930,0)&gt;0,A933,"")</f>
        <v/>
      </c>
      <c r="C931" s="2" t="str">
        <f ca="1">IF($B931="","",IF(Zdroj!$AS$9="ano",CONCATENATE(OFFSET(Zdroj!C$16,'k rozhodnutí'!$A930,0),"
","Anonymizováno","
",OFFSET(Zdroj!E$16,'k rozhodnutí'!$A930,0),"
",OFFSET(Zdroj!F$16,'k rozhodnutí'!$A930,0)),CONCATENATE(OFFSET(Zdroj!C$16,'k rozhodnutí'!$A930,0),"
",OFFSET(Zdroj!D$16,'k rozhodnutí'!$A930,0),"
",OFFSET(Zdroj!E$16,'k rozhodnutí'!$A930,0),"
",OFFSET(Zdroj!F$16,'k rozhodnutí'!$A930,0))))</f>
        <v/>
      </c>
      <c r="D931" s="11" t="str">
        <f ca="1">IF($B931="","",OFFSET(Zdroj!N$16,'k rozhodnutí'!$A930,0))</f>
        <v/>
      </c>
      <c r="E931" s="115" t="str">
        <f ca="1">IF($B931="","",OFFSET(Zdroj!T$16,'k rozhodnutí'!$A930,0))</f>
        <v/>
      </c>
      <c r="F931" s="19" t="str">
        <f ca="1">IF($B931="","",OFFSET(Zdroj!U$16,'k rozhodnutí'!$A930,0))</f>
        <v/>
      </c>
      <c r="G931" s="114" t="str">
        <f ca="1">IF($B931="","",OFFSET(Zdroj!W$16,'k rozhodnutí'!$A930,0))</f>
        <v/>
      </c>
      <c r="H931" s="116" t="str">
        <f ca="1">IF($B931="","",OFFSET(Zdroj!Y$16,'k rozhodnutí'!$A930,0))</f>
        <v/>
      </c>
      <c r="I931" s="117" t="str">
        <f ca="1">IF(B931="","",'k rozhodnutí detailní'!I931)</f>
        <v/>
      </c>
      <c r="J931" s="110" t="str">
        <f ca="1">IF($B931="","",OFFSET(Zdroj!Z$16,'k rozhodnutí'!$A930,0))</f>
        <v/>
      </c>
      <c r="K931" s="110" t="str">
        <f ca="1">IF($B931="","",OFFSET(Zdroj!AC$16,'k rozhodnutí'!$A930,0))</f>
        <v/>
      </c>
      <c r="L931" s="110" t="str">
        <f ca="1">IF($B931="","",OFFSET(Zdroj!AD$16,'k rozhodnutí'!$A930,0))</f>
        <v/>
      </c>
      <c r="M931" s="110" t="str">
        <f ca="1">IF($B931="","",OFFSET(Zdroj!AE$16,'k rozhodnutí'!$A930,0))</f>
        <v/>
      </c>
      <c r="N931" s="110" t="str">
        <f ca="1">IF($B931="","",OFFSET(Zdroj!AF$16,'k rozhodnutí'!$A930,0))</f>
        <v/>
      </c>
      <c r="O931" s="110" t="str">
        <f ca="1">IF($B931="","",OFFSET(Zdroj!AG$16,'k rozhodnutí'!$A930,0))</f>
        <v/>
      </c>
      <c r="P931" s="110" t="str">
        <f ca="1">IF($B931="","",OFFSET(Zdroj!AH$16,'k rozhodnutí'!$A930,0))</f>
        <v/>
      </c>
    </row>
    <row r="932" spans="1:16" x14ac:dyDescent="0.25">
      <c r="A932" s="49"/>
      <c r="B932" s="113" t="str">
        <f ca="1">IF(OFFSET(Zdroj!$B$16,A930,0)&gt;0,OFFSET(Zdroj!$B$16,A930,0)+0,"")</f>
        <v/>
      </c>
      <c r="C932" s="2" t="str">
        <f ca="1">IF($B931="","",IF(Zdroj!$AS$9="ano",CONCATENATE("Okres:","
",OFFSET(Zdroj!CH$16,'k rozhodnutí'!$A930,0),"
","Právní forma","
",OFFSET(Zdroj!H$16,'k rozhodnutí'!$A930,0),"
",IF(OFFSET(Zdroj!I$16,'k rozhodnutí'!$A930,0)="","","IČO: "),OFFSET(Zdroj!I$16,'k rozhodnutí'!$A930,0),"
","B.Ú. ",IF(OFFSET(Zdroj!J$16,'k rozhodnutí'!$A930,0)="","","Anonymizováno")),CONCATENATE("Okres:","
",OFFSET(Zdroj!CH$16,'k rozhodnutí'!$A930,0),"
","Právní forma","
",OFFSET(Zdroj!H$16,'k rozhodnutí'!$A930,0),"
",IF(OFFSET(Zdroj!I$16,'k rozhodnutí'!$A930,0)="","","IČO: "),OFFSET(Zdroj!I$16,'k rozhodnutí'!$A930,0),"
","B.Ú. ",OFFSET(Zdroj!J$16,'k rozhodnutí'!$A930,0))))</f>
        <v/>
      </c>
      <c r="D932" s="3" t="str">
        <f ca="1">IF($B931="","",OFFSET(Zdroj!O$16,'k rozhodnutí'!$A930,0))</f>
        <v/>
      </c>
      <c r="E932" s="115"/>
      <c r="F932" s="18"/>
      <c r="G932" s="114"/>
      <c r="H932" s="116"/>
      <c r="I932" s="117"/>
      <c r="J932" s="110"/>
      <c r="K932" s="110"/>
      <c r="L932" s="110"/>
      <c r="M932" s="110"/>
      <c r="N932" s="110"/>
      <c r="O932" s="110"/>
      <c r="P932" s="110"/>
    </row>
    <row r="933" spans="1:16" x14ac:dyDescent="0.25">
      <c r="A933" s="49">
        <f>ROW()/3-1</f>
        <v>310</v>
      </c>
      <c r="B933" s="113"/>
      <c r="C933" s="16" t="str">
        <f ca="1">IF($B931="","",IF(Zdroj!$AS$9="ano",IF(OFFSET(Zdroj!M$16,'k rozhodnutí'!$A930,0)="","","Anonymizováno"),IF(OFFSET(Zdroj!M$16,'k rozhodnutí'!$A930,0)="","",OFFSET(Zdroj!M$16,'k rozhodnutí'!$A930,0))))</f>
        <v/>
      </c>
      <c r="D933" s="3" t="str">
        <f ca="1">IF($B931="","",CONCATENATE("Dotace bude použita na:","
",OFFSET(Zdroj!P$16,'k rozhodnutí'!$A930,0)))</f>
        <v/>
      </c>
      <c r="E933" s="115"/>
      <c r="F933" s="19" t="str">
        <f ca="1">IF($B931="","",OFFSET(Zdroj!V$16,'k rozhodnutí'!$A930,0))</f>
        <v/>
      </c>
      <c r="G933" s="23" t="str">
        <f ca="1">IF($B931="","",OFFSET(Zdroj!CC$16,'k rozhodnutí'!$A930,0))</f>
        <v/>
      </c>
      <c r="H933" s="116"/>
      <c r="I933" s="117"/>
      <c r="J933" s="110"/>
      <c r="K933" s="110"/>
      <c r="L933" s="110"/>
      <c r="M933" s="110"/>
      <c r="N933" s="110"/>
      <c r="O933" s="110"/>
      <c r="P933" s="110"/>
    </row>
    <row r="934" spans="1:16" ht="15.75" x14ac:dyDescent="0.25">
      <c r="A934" s="49"/>
      <c r="B934" s="60" t="str">
        <f ca="1">IF(OFFSET(Zdroj!$B$16,A933,0)&gt;0,A936,"")</f>
        <v/>
      </c>
      <c r="C934" s="2" t="str">
        <f ca="1">IF($B934="","",IF(Zdroj!$AS$9="ano",CONCATENATE(OFFSET(Zdroj!C$16,'k rozhodnutí'!$A933,0),"
","Anonymizováno","
",OFFSET(Zdroj!E$16,'k rozhodnutí'!$A933,0),"
",OFFSET(Zdroj!F$16,'k rozhodnutí'!$A933,0)),CONCATENATE(OFFSET(Zdroj!C$16,'k rozhodnutí'!$A933,0),"
",OFFSET(Zdroj!D$16,'k rozhodnutí'!$A933,0),"
",OFFSET(Zdroj!E$16,'k rozhodnutí'!$A933,0),"
",OFFSET(Zdroj!F$16,'k rozhodnutí'!$A933,0))))</f>
        <v/>
      </c>
      <c r="D934" s="11" t="str">
        <f ca="1">IF($B934="","",OFFSET(Zdroj!N$16,'k rozhodnutí'!$A933,0))</f>
        <v/>
      </c>
      <c r="E934" s="115" t="str">
        <f ca="1">IF($B934="","",OFFSET(Zdroj!T$16,'k rozhodnutí'!$A933,0))</f>
        <v/>
      </c>
      <c r="F934" s="19" t="str">
        <f ca="1">IF($B934="","",OFFSET(Zdroj!U$16,'k rozhodnutí'!$A933,0))</f>
        <v/>
      </c>
      <c r="G934" s="114" t="str">
        <f ca="1">IF($B934="","",OFFSET(Zdroj!W$16,'k rozhodnutí'!$A933,0))</f>
        <v/>
      </c>
      <c r="H934" s="116" t="str">
        <f ca="1">IF($B934="","",OFFSET(Zdroj!Y$16,'k rozhodnutí'!$A933,0))</f>
        <v/>
      </c>
      <c r="I934" s="117" t="str">
        <f ca="1">IF(B934="","",'k rozhodnutí detailní'!I934)</f>
        <v/>
      </c>
      <c r="J934" s="110" t="str">
        <f ca="1">IF($B934="","",OFFSET(Zdroj!Z$16,'k rozhodnutí'!$A933,0))</f>
        <v/>
      </c>
      <c r="K934" s="110" t="str">
        <f ca="1">IF($B934="","",OFFSET(Zdroj!AC$16,'k rozhodnutí'!$A933,0))</f>
        <v/>
      </c>
      <c r="L934" s="110" t="str">
        <f ca="1">IF($B934="","",OFFSET(Zdroj!AD$16,'k rozhodnutí'!$A933,0))</f>
        <v/>
      </c>
      <c r="M934" s="110" t="str">
        <f ca="1">IF($B934="","",OFFSET(Zdroj!AE$16,'k rozhodnutí'!$A933,0))</f>
        <v/>
      </c>
      <c r="N934" s="110" t="str">
        <f ca="1">IF($B934="","",OFFSET(Zdroj!AF$16,'k rozhodnutí'!$A933,0))</f>
        <v/>
      </c>
      <c r="O934" s="110" t="str">
        <f ca="1">IF($B934="","",OFFSET(Zdroj!AG$16,'k rozhodnutí'!$A933,0))</f>
        <v/>
      </c>
      <c r="P934" s="110" t="str">
        <f ca="1">IF($B934="","",OFFSET(Zdroj!AH$16,'k rozhodnutí'!$A933,0))</f>
        <v/>
      </c>
    </row>
    <row r="935" spans="1:16" x14ac:dyDescent="0.25">
      <c r="A935" s="49"/>
      <c r="B935" s="113" t="str">
        <f ca="1">IF(OFFSET(Zdroj!$B$16,A933,0)&gt;0,OFFSET(Zdroj!$B$16,A933,0)+0,"")</f>
        <v/>
      </c>
      <c r="C935" s="2" t="str">
        <f ca="1">IF($B934="","",IF(Zdroj!$AS$9="ano",CONCATENATE("Okres:","
",OFFSET(Zdroj!CH$16,'k rozhodnutí'!$A933,0),"
","Právní forma","
",OFFSET(Zdroj!H$16,'k rozhodnutí'!$A933,0),"
",IF(OFFSET(Zdroj!I$16,'k rozhodnutí'!$A933,0)="","","IČO: "),OFFSET(Zdroj!I$16,'k rozhodnutí'!$A933,0),"
","B.Ú. ",IF(OFFSET(Zdroj!J$16,'k rozhodnutí'!$A933,0)="","","Anonymizováno")),CONCATENATE("Okres:","
",OFFSET(Zdroj!CH$16,'k rozhodnutí'!$A933,0),"
","Právní forma","
",OFFSET(Zdroj!H$16,'k rozhodnutí'!$A933,0),"
",IF(OFFSET(Zdroj!I$16,'k rozhodnutí'!$A933,0)="","","IČO: "),OFFSET(Zdroj!I$16,'k rozhodnutí'!$A933,0),"
","B.Ú. ",OFFSET(Zdroj!J$16,'k rozhodnutí'!$A933,0))))</f>
        <v/>
      </c>
      <c r="D935" s="3" t="str">
        <f ca="1">IF($B934="","",OFFSET(Zdroj!O$16,'k rozhodnutí'!$A933,0))</f>
        <v/>
      </c>
      <c r="E935" s="115"/>
      <c r="F935" s="18"/>
      <c r="G935" s="114"/>
      <c r="H935" s="116"/>
      <c r="I935" s="117"/>
      <c r="J935" s="110"/>
      <c r="K935" s="110"/>
      <c r="L935" s="110"/>
      <c r="M935" s="110"/>
      <c r="N935" s="110"/>
      <c r="O935" s="110"/>
      <c r="P935" s="110"/>
    </row>
    <row r="936" spans="1:16" x14ac:dyDescent="0.25">
      <c r="A936" s="49">
        <f>ROW()/3-1</f>
        <v>311</v>
      </c>
      <c r="B936" s="113"/>
      <c r="C936" s="16" t="str">
        <f ca="1">IF($B934="","",IF(Zdroj!$AS$9="ano",IF(OFFSET(Zdroj!M$16,'k rozhodnutí'!$A933,0)="","","Anonymizováno"),IF(OFFSET(Zdroj!M$16,'k rozhodnutí'!$A933,0)="","",OFFSET(Zdroj!M$16,'k rozhodnutí'!$A933,0))))</f>
        <v/>
      </c>
      <c r="D936" s="3" t="str">
        <f ca="1">IF($B934="","",CONCATENATE("Dotace bude použita na:","
",OFFSET(Zdroj!P$16,'k rozhodnutí'!$A933,0)))</f>
        <v/>
      </c>
      <c r="E936" s="115"/>
      <c r="F936" s="19" t="str">
        <f ca="1">IF($B934="","",OFFSET(Zdroj!V$16,'k rozhodnutí'!$A933,0))</f>
        <v/>
      </c>
      <c r="G936" s="23" t="str">
        <f ca="1">IF($B934="","",OFFSET(Zdroj!CC$16,'k rozhodnutí'!$A933,0))</f>
        <v/>
      </c>
      <c r="H936" s="116"/>
      <c r="I936" s="117"/>
      <c r="J936" s="110"/>
      <c r="K936" s="110"/>
      <c r="L936" s="110"/>
      <c r="M936" s="110"/>
      <c r="N936" s="110"/>
      <c r="O936" s="110"/>
      <c r="P936" s="110"/>
    </row>
    <row r="937" spans="1:16" ht="15.75" x14ac:dyDescent="0.25">
      <c r="A937" s="49"/>
      <c r="B937" s="60" t="str">
        <f ca="1">IF(OFFSET(Zdroj!$B$16,A936,0)&gt;0,A939,"")</f>
        <v/>
      </c>
      <c r="C937" s="2" t="str">
        <f ca="1">IF($B937="","",IF(Zdroj!$AS$9="ano",CONCATENATE(OFFSET(Zdroj!C$16,'k rozhodnutí'!$A936,0),"
","Anonymizováno","
",OFFSET(Zdroj!E$16,'k rozhodnutí'!$A936,0),"
",OFFSET(Zdroj!F$16,'k rozhodnutí'!$A936,0)),CONCATENATE(OFFSET(Zdroj!C$16,'k rozhodnutí'!$A936,0),"
",OFFSET(Zdroj!D$16,'k rozhodnutí'!$A936,0),"
",OFFSET(Zdroj!E$16,'k rozhodnutí'!$A936,0),"
",OFFSET(Zdroj!F$16,'k rozhodnutí'!$A936,0))))</f>
        <v/>
      </c>
      <c r="D937" s="11" t="str">
        <f ca="1">IF($B937="","",OFFSET(Zdroj!N$16,'k rozhodnutí'!$A936,0))</f>
        <v/>
      </c>
      <c r="E937" s="115" t="str">
        <f ca="1">IF($B937="","",OFFSET(Zdroj!T$16,'k rozhodnutí'!$A936,0))</f>
        <v/>
      </c>
      <c r="F937" s="19" t="str">
        <f ca="1">IF($B937="","",OFFSET(Zdroj!U$16,'k rozhodnutí'!$A936,0))</f>
        <v/>
      </c>
      <c r="G937" s="114" t="str">
        <f ca="1">IF($B937="","",OFFSET(Zdroj!W$16,'k rozhodnutí'!$A936,0))</f>
        <v/>
      </c>
      <c r="H937" s="116" t="str">
        <f ca="1">IF($B937="","",OFFSET(Zdroj!Y$16,'k rozhodnutí'!$A936,0))</f>
        <v/>
      </c>
      <c r="I937" s="117" t="str">
        <f ca="1">IF(B937="","",'k rozhodnutí detailní'!I937)</f>
        <v/>
      </c>
      <c r="J937" s="110" t="str">
        <f ca="1">IF($B937="","",OFFSET(Zdroj!Z$16,'k rozhodnutí'!$A936,0))</f>
        <v/>
      </c>
      <c r="K937" s="110" t="str">
        <f ca="1">IF($B937="","",OFFSET(Zdroj!AC$16,'k rozhodnutí'!$A936,0))</f>
        <v/>
      </c>
      <c r="L937" s="110" t="str">
        <f ca="1">IF($B937="","",OFFSET(Zdroj!AD$16,'k rozhodnutí'!$A936,0))</f>
        <v/>
      </c>
      <c r="M937" s="110" t="str">
        <f ca="1">IF($B937="","",OFFSET(Zdroj!AE$16,'k rozhodnutí'!$A936,0))</f>
        <v/>
      </c>
      <c r="N937" s="110" t="str">
        <f ca="1">IF($B937="","",OFFSET(Zdroj!AF$16,'k rozhodnutí'!$A936,0))</f>
        <v/>
      </c>
      <c r="O937" s="110" t="str">
        <f ca="1">IF($B937="","",OFFSET(Zdroj!AG$16,'k rozhodnutí'!$A936,0))</f>
        <v/>
      </c>
      <c r="P937" s="110" t="str">
        <f ca="1">IF($B937="","",OFFSET(Zdroj!AH$16,'k rozhodnutí'!$A936,0))</f>
        <v/>
      </c>
    </row>
    <row r="938" spans="1:16" x14ac:dyDescent="0.25">
      <c r="A938" s="49"/>
      <c r="B938" s="113" t="str">
        <f ca="1">IF(OFFSET(Zdroj!$B$16,A936,0)&gt;0,OFFSET(Zdroj!$B$16,A936,0)+0,"")</f>
        <v/>
      </c>
      <c r="C938" s="2" t="str">
        <f ca="1">IF($B937="","",IF(Zdroj!$AS$9="ano",CONCATENATE("Okres:","
",OFFSET(Zdroj!CH$16,'k rozhodnutí'!$A936,0),"
","Právní forma","
",OFFSET(Zdroj!H$16,'k rozhodnutí'!$A936,0),"
",IF(OFFSET(Zdroj!I$16,'k rozhodnutí'!$A936,0)="","","IČO: "),OFFSET(Zdroj!I$16,'k rozhodnutí'!$A936,0),"
","B.Ú. ",IF(OFFSET(Zdroj!J$16,'k rozhodnutí'!$A936,0)="","","Anonymizováno")),CONCATENATE("Okres:","
",OFFSET(Zdroj!CH$16,'k rozhodnutí'!$A936,0),"
","Právní forma","
",OFFSET(Zdroj!H$16,'k rozhodnutí'!$A936,0),"
",IF(OFFSET(Zdroj!I$16,'k rozhodnutí'!$A936,0)="","","IČO: "),OFFSET(Zdroj!I$16,'k rozhodnutí'!$A936,0),"
","B.Ú. ",OFFSET(Zdroj!J$16,'k rozhodnutí'!$A936,0))))</f>
        <v/>
      </c>
      <c r="D938" s="3" t="str">
        <f ca="1">IF($B937="","",OFFSET(Zdroj!O$16,'k rozhodnutí'!$A936,0))</f>
        <v/>
      </c>
      <c r="E938" s="115"/>
      <c r="F938" s="18"/>
      <c r="G938" s="114"/>
      <c r="H938" s="116"/>
      <c r="I938" s="117"/>
      <c r="J938" s="110"/>
      <c r="K938" s="110"/>
      <c r="L938" s="110"/>
      <c r="M938" s="110"/>
      <c r="N938" s="110"/>
      <c r="O938" s="110"/>
      <c r="P938" s="110"/>
    </row>
    <row r="939" spans="1:16" x14ac:dyDescent="0.25">
      <c r="A939" s="49">
        <f>ROW()/3-1</f>
        <v>312</v>
      </c>
      <c r="B939" s="113"/>
      <c r="C939" s="16" t="str">
        <f ca="1">IF($B937="","",IF(Zdroj!$AS$9="ano",IF(OFFSET(Zdroj!M$16,'k rozhodnutí'!$A936,0)="","","Anonymizováno"),IF(OFFSET(Zdroj!M$16,'k rozhodnutí'!$A936,0)="","",OFFSET(Zdroj!M$16,'k rozhodnutí'!$A936,0))))</f>
        <v/>
      </c>
      <c r="D939" s="3" t="str">
        <f ca="1">IF($B937="","",CONCATENATE("Dotace bude použita na:","
",OFFSET(Zdroj!P$16,'k rozhodnutí'!$A936,0)))</f>
        <v/>
      </c>
      <c r="E939" s="115"/>
      <c r="F939" s="19" t="str">
        <f ca="1">IF($B937="","",OFFSET(Zdroj!V$16,'k rozhodnutí'!$A936,0))</f>
        <v/>
      </c>
      <c r="G939" s="23" t="str">
        <f ca="1">IF($B937="","",OFFSET(Zdroj!CC$16,'k rozhodnutí'!$A936,0))</f>
        <v/>
      </c>
      <c r="H939" s="116"/>
      <c r="I939" s="117"/>
      <c r="J939" s="110"/>
      <c r="K939" s="110"/>
      <c r="L939" s="110"/>
      <c r="M939" s="110"/>
      <c r="N939" s="110"/>
      <c r="O939" s="110"/>
      <c r="P939" s="110"/>
    </row>
    <row r="940" spans="1:16" ht="15.75" x14ac:dyDescent="0.25">
      <c r="A940" s="49"/>
      <c r="B940" s="60" t="str">
        <f ca="1">IF(OFFSET(Zdroj!$B$16,A939,0)&gt;0,A942,"")</f>
        <v/>
      </c>
      <c r="C940" s="2" t="str">
        <f ca="1">IF($B940="","",IF(Zdroj!$AS$9="ano",CONCATENATE(OFFSET(Zdroj!C$16,'k rozhodnutí'!$A939,0),"
","Anonymizováno","
",OFFSET(Zdroj!E$16,'k rozhodnutí'!$A939,0),"
",OFFSET(Zdroj!F$16,'k rozhodnutí'!$A939,0)),CONCATENATE(OFFSET(Zdroj!C$16,'k rozhodnutí'!$A939,0),"
",OFFSET(Zdroj!D$16,'k rozhodnutí'!$A939,0),"
",OFFSET(Zdroj!E$16,'k rozhodnutí'!$A939,0),"
",OFFSET(Zdroj!F$16,'k rozhodnutí'!$A939,0))))</f>
        <v/>
      </c>
      <c r="D940" s="11" t="str">
        <f ca="1">IF($B940="","",OFFSET(Zdroj!N$16,'k rozhodnutí'!$A939,0))</f>
        <v/>
      </c>
      <c r="E940" s="115" t="str">
        <f ca="1">IF($B940="","",OFFSET(Zdroj!T$16,'k rozhodnutí'!$A939,0))</f>
        <v/>
      </c>
      <c r="F940" s="19" t="str">
        <f ca="1">IF($B940="","",OFFSET(Zdroj!U$16,'k rozhodnutí'!$A939,0))</f>
        <v/>
      </c>
      <c r="G940" s="114" t="str">
        <f ca="1">IF($B940="","",OFFSET(Zdroj!W$16,'k rozhodnutí'!$A939,0))</f>
        <v/>
      </c>
      <c r="H940" s="116" t="str">
        <f ca="1">IF($B940="","",OFFSET(Zdroj!Y$16,'k rozhodnutí'!$A939,0))</f>
        <v/>
      </c>
      <c r="I940" s="117" t="str">
        <f ca="1">IF(B940="","",'k rozhodnutí detailní'!I940)</f>
        <v/>
      </c>
      <c r="J940" s="110" t="str">
        <f ca="1">IF($B940="","",OFFSET(Zdroj!Z$16,'k rozhodnutí'!$A939,0))</f>
        <v/>
      </c>
      <c r="K940" s="110" t="str">
        <f ca="1">IF($B940="","",OFFSET(Zdroj!AC$16,'k rozhodnutí'!$A939,0))</f>
        <v/>
      </c>
      <c r="L940" s="110" t="str">
        <f ca="1">IF($B940="","",OFFSET(Zdroj!AD$16,'k rozhodnutí'!$A939,0))</f>
        <v/>
      </c>
      <c r="M940" s="110" t="str">
        <f ca="1">IF($B940="","",OFFSET(Zdroj!AE$16,'k rozhodnutí'!$A939,0))</f>
        <v/>
      </c>
      <c r="N940" s="110" t="str">
        <f ca="1">IF($B940="","",OFFSET(Zdroj!AF$16,'k rozhodnutí'!$A939,0))</f>
        <v/>
      </c>
      <c r="O940" s="110" t="str">
        <f ca="1">IF($B940="","",OFFSET(Zdroj!AG$16,'k rozhodnutí'!$A939,0))</f>
        <v/>
      </c>
      <c r="P940" s="110" t="str">
        <f ca="1">IF($B940="","",OFFSET(Zdroj!AH$16,'k rozhodnutí'!$A939,0))</f>
        <v/>
      </c>
    </row>
    <row r="941" spans="1:16" x14ac:dyDescent="0.25">
      <c r="A941" s="49"/>
      <c r="B941" s="113" t="str">
        <f ca="1">IF(OFFSET(Zdroj!$B$16,A939,0)&gt;0,OFFSET(Zdroj!$B$16,A939,0)+0,"")</f>
        <v/>
      </c>
      <c r="C941" s="2" t="str">
        <f ca="1">IF($B940="","",IF(Zdroj!$AS$9="ano",CONCATENATE("Okres:","
",OFFSET(Zdroj!CH$16,'k rozhodnutí'!$A939,0),"
","Právní forma","
",OFFSET(Zdroj!H$16,'k rozhodnutí'!$A939,0),"
",IF(OFFSET(Zdroj!I$16,'k rozhodnutí'!$A939,0)="","","IČO: "),OFFSET(Zdroj!I$16,'k rozhodnutí'!$A939,0),"
","B.Ú. ",IF(OFFSET(Zdroj!J$16,'k rozhodnutí'!$A939,0)="","","Anonymizováno")),CONCATENATE("Okres:","
",OFFSET(Zdroj!CH$16,'k rozhodnutí'!$A939,0),"
","Právní forma","
",OFFSET(Zdroj!H$16,'k rozhodnutí'!$A939,0),"
",IF(OFFSET(Zdroj!I$16,'k rozhodnutí'!$A939,0)="","","IČO: "),OFFSET(Zdroj!I$16,'k rozhodnutí'!$A939,0),"
","B.Ú. ",OFFSET(Zdroj!J$16,'k rozhodnutí'!$A939,0))))</f>
        <v/>
      </c>
      <c r="D941" s="3" t="str">
        <f ca="1">IF($B940="","",OFFSET(Zdroj!O$16,'k rozhodnutí'!$A939,0))</f>
        <v/>
      </c>
      <c r="E941" s="115"/>
      <c r="F941" s="18"/>
      <c r="G941" s="114"/>
      <c r="H941" s="116"/>
      <c r="I941" s="117"/>
      <c r="J941" s="110"/>
      <c r="K941" s="110"/>
      <c r="L941" s="110"/>
      <c r="M941" s="110"/>
      <c r="N941" s="110"/>
      <c r="O941" s="110"/>
      <c r="P941" s="110"/>
    </row>
    <row r="942" spans="1:16" x14ac:dyDescent="0.25">
      <c r="A942" s="49">
        <f>ROW()/3-1</f>
        <v>313</v>
      </c>
      <c r="B942" s="113"/>
      <c r="C942" s="16" t="str">
        <f ca="1">IF($B940="","",IF(Zdroj!$AS$9="ano",IF(OFFSET(Zdroj!M$16,'k rozhodnutí'!$A939,0)="","","Anonymizováno"),IF(OFFSET(Zdroj!M$16,'k rozhodnutí'!$A939,0)="","",OFFSET(Zdroj!M$16,'k rozhodnutí'!$A939,0))))</f>
        <v/>
      </c>
      <c r="D942" s="3" t="str">
        <f ca="1">IF($B940="","",CONCATENATE("Dotace bude použita na:","
",OFFSET(Zdroj!P$16,'k rozhodnutí'!$A939,0)))</f>
        <v/>
      </c>
      <c r="E942" s="115"/>
      <c r="F942" s="19" t="str">
        <f ca="1">IF($B940="","",OFFSET(Zdroj!V$16,'k rozhodnutí'!$A939,0))</f>
        <v/>
      </c>
      <c r="G942" s="23" t="str">
        <f ca="1">IF($B940="","",OFFSET(Zdroj!CC$16,'k rozhodnutí'!$A939,0))</f>
        <v/>
      </c>
      <c r="H942" s="116"/>
      <c r="I942" s="117"/>
      <c r="J942" s="110"/>
      <c r="K942" s="110"/>
      <c r="L942" s="110"/>
      <c r="M942" s="110"/>
      <c r="N942" s="110"/>
      <c r="O942" s="110"/>
      <c r="P942" s="110"/>
    </row>
    <row r="943" spans="1:16" ht="15.75" x14ac:dyDescent="0.25">
      <c r="A943" s="49"/>
      <c r="B943" s="60" t="str">
        <f ca="1">IF(OFFSET(Zdroj!$B$16,A942,0)&gt;0,A945,"")</f>
        <v/>
      </c>
      <c r="C943" s="2" t="str">
        <f ca="1">IF($B943="","",IF(Zdroj!$AS$9="ano",CONCATENATE(OFFSET(Zdroj!C$16,'k rozhodnutí'!$A942,0),"
","Anonymizováno","
",OFFSET(Zdroj!E$16,'k rozhodnutí'!$A942,0),"
",OFFSET(Zdroj!F$16,'k rozhodnutí'!$A942,0)),CONCATENATE(OFFSET(Zdroj!C$16,'k rozhodnutí'!$A942,0),"
",OFFSET(Zdroj!D$16,'k rozhodnutí'!$A942,0),"
",OFFSET(Zdroj!E$16,'k rozhodnutí'!$A942,0),"
",OFFSET(Zdroj!F$16,'k rozhodnutí'!$A942,0))))</f>
        <v/>
      </c>
      <c r="D943" s="11" t="str">
        <f ca="1">IF($B943="","",OFFSET(Zdroj!N$16,'k rozhodnutí'!$A942,0))</f>
        <v/>
      </c>
      <c r="E943" s="115" t="str">
        <f ca="1">IF($B943="","",OFFSET(Zdroj!T$16,'k rozhodnutí'!$A942,0))</f>
        <v/>
      </c>
      <c r="F943" s="19" t="str">
        <f ca="1">IF($B943="","",OFFSET(Zdroj!U$16,'k rozhodnutí'!$A942,0))</f>
        <v/>
      </c>
      <c r="G943" s="114" t="str">
        <f ca="1">IF($B943="","",OFFSET(Zdroj!W$16,'k rozhodnutí'!$A942,0))</f>
        <v/>
      </c>
      <c r="H943" s="116" t="str">
        <f ca="1">IF($B943="","",OFFSET(Zdroj!Y$16,'k rozhodnutí'!$A942,0))</f>
        <v/>
      </c>
      <c r="I943" s="117" t="str">
        <f ca="1">IF(B943="","",'k rozhodnutí detailní'!I943)</f>
        <v/>
      </c>
      <c r="J943" s="110" t="str">
        <f ca="1">IF($B943="","",OFFSET(Zdroj!Z$16,'k rozhodnutí'!$A942,0))</f>
        <v/>
      </c>
      <c r="K943" s="110" t="str">
        <f ca="1">IF($B943="","",OFFSET(Zdroj!AC$16,'k rozhodnutí'!$A942,0))</f>
        <v/>
      </c>
      <c r="L943" s="110" t="str">
        <f ca="1">IF($B943="","",OFFSET(Zdroj!AD$16,'k rozhodnutí'!$A942,0))</f>
        <v/>
      </c>
      <c r="M943" s="110" t="str">
        <f ca="1">IF($B943="","",OFFSET(Zdroj!AE$16,'k rozhodnutí'!$A942,0))</f>
        <v/>
      </c>
      <c r="N943" s="110" t="str">
        <f ca="1">IF($B943="","",OFFSET(Zdroj!AF$16,'k rozhodnutí'!$A942,0))</f>
        <v/>
      </c>
      <c r="O943" s="110" t="str">
        <f ca="1">IF($B943="","",OFFSET(Zdroj!AG$16,'k rozhodnutí'!$A942,0))</f>
        <v/>
      </c>
      <c r="P943" s="110" t="str">
        <f ca="1">IF($B943="","",OFFSET(Zdroj!AH$16,'k rozhodnutí'!$A942,0))</f>
        <v/>
      </c>
    </row>
    <row r="944" spans="1:16" x14ac:dyDescent="0.25">
      <c r="A944" s="49"/>
      <c r="B944" s="113" t="str">
        <f ca="1">IF(OFFSET(Zdroj!$B$16,A942,0)&gt;0,OFFSET(Zdroj!$B$16,A942,0)+0,"")</f>
        <v/>
      </c>
      <c r="C944" s="2" t="str">
        <f ca="1">IF($B943="","",IF(Zdroj!$AS$9="ano",CONCATENATE("Okres:","
",OFFSET(Zdroj!CH$16,'k rozhodnutí'!$A942,0),"
","Právní forma","
",OFFSET(Zdroj!H$16,'k rozhodnutí'!$A942,0),"
",IF(OFFSET(Zdroj!I$16,'k rozhodnutí'!$A942,0)="","","IČO: "),OFFSET(Zdroj!I$16,'k rozhodnutí'!$A942,0),"
","B.Ú. ",IF(OFFSET(Zdroj!J$16,'k rozhodnutí'!$A942,0)="","","Anonymizováno")),CONCATENATE("Okres:","
",OFFSET(Zdroj!CH$16,'k rozhodnutí'!$A942,0),"
","Právní forma","
",OFFSET(Zdroj!H$16,'k rozhodnutí'!$A942,0),"
",IF(OFFSET(Zdroj!I$16,'k rozhodnutí'!$A942,0)="","","IČO: "),OFFSET(Zdroj!I$16,'k rozhodnutí'!$A942,0),"
","B.Ú. ",OFFSET(Zdroj!J$16,'k rozhodnutí'!$A942,0))))</f>
        <v/>
      </c>
      <c r="D944" s="3" t="str">
        <f ca="1">IF($B943="","",OFFSET(Zdroj!O$16,'k rozhodnutí'!$A942,0))</f>
        <v/>
      </c>
      <c r="E944" s="115"/>
      <c r="F944" s="18"/>
      <c r="G944" s="114"/>
      <c r="H944" s="116"/>
      <c r="I944" s="117"/>
      <c r="J944" s="110"/>
      <c r="K944" s="110"/>
      <c r="L944" s="110"/>
      <c r="M944" s="110"/>
      <c r="N944" s="110"/>
      <c r="O944" s="110"/>
      <c r="P944" s="110"/>
    </row>
    <row r="945" spans="1:16" x14ac:dyDescent="0.25">
      <c r="A945" s="49">
        <f>ROW()/3-1</f>
        <v>314</v>
      </c>
      <c r="B945" s="113"/>
      <c r="C945" s="16" t="str">
        <f ca="1">IF($B943="","",IF(Zdroj!$AS$9="ano",IF(OFFSET(Zdroj!M$16,'k rozhodnutí'!$A942,0)="","","Anonymizováno"),IF(OFFSET(Zdroj!M$16,'k rozhodnutí'!$A942,0)="","",OFFSET(Zdroj!M$16,'k rozhodnutí'!$A942,0))))</f>
        <v/>
      </c>
      <c r="D945" s="3" t="str">
        <f ca="1">IF($B943="","",CONCATENATE("Dotace bude použita na:","
",OFFSET(Zdroj!P$16,'k rozhodnutí'!$A942,0)))</f>
        <v/>
      </c>
      <c r="E945" s="115"/>
      <c r="F945" s="19" t="str">
        <f ca="1">IF($B943="","",OFFSET(Zdroj!V$16,'k rozhodnutí'!$A942,0))</f>
        <v/>
      </c>
      <c r="G945" s="23" t="str">
        <f ca="1">IF($B943="","",OFFSET(Zdroj!CC$16,'k rozhodnutí'!$A942,0))</f>
        <v/>
      </c>
      <c r="H945" s="116"/>
      <c r="I945" s="117"/>
      <c r="J945" s="110"/>
      <c r="K945" s="110"/>
      <c r="L945" s="110"/>
      <c r="M945" s="110"/>
      <c r="N945" s="110"/>
      <c r="O945" s="110"/>
      <c r="P945" s="110"/>
    </row>
    <row r="946" spans="1:16" ht="15.75" x14ac:dyDescent="0.25">
      <c r="A946" s="49"/>
      <c r="B946" s="60" t="str">
        <f ca="1">IF(OFFSET(Zdroj!$B$16,A945,0)&gt;0,A948,"")</f>
        <v/>
      </c>
      <c r="C946" s="2" t="str">
        <f ca="1">IF($B946="","",IF(Zdroj!$AS$9="ano",CONCATENATE(OFFSET(Zdroj!C$16,'k rozhodnutí'!$A945,0),"
","Anonymizováno","
",OFFSET(Zdroj!E$16,'k rozhodnutí'!$A945,0),"
",OFFSET(Zdroj!F$16,'k rozhodnutí'!$A945,0)),CONCATENATE(OFFSET(Zdroj!C$16,'k rozhodnutí'!$A945,0),"
",OFFSET(Zdroj!D$16,'k rozhodnutí'!$A945,0),"
",OFFSET(Zdroj!E$16,'k rozhodnutí'!$A945,0),"
",OFFSET(Zdroj!F$16,'k rozhodnutí'!$A945,0))))</f>
        <v/>
      </c>
      <c r="D946" s="11" t="str">
        <f ca="1">IF($B946="","",OFFSET(Zdroj!N$16,'k rozhodnutí'!$A945,0))</f>
        <v/>
      </c>
      <c r="E946" s="115" t="str">
        <f ca="1">IF($B946="","",OFFSET(Zdroj!T$16,'k rozhodnutí'!$A945,0))</f>
        <v/>
      </c>
      <c r="F946" s="19" t="str">
        <f ca="1">IF($B946="","",OFFSET(Zdroj!U$16,'k rozhodnutí'!$A945,0))</f>
        <v/>
      </c>
      <c r="G946" s="114" t="str">
        <f ca="1">IF($B946="","",OFFSET(Zdroj!W$16,'k rozhodnutí'!$A945,0))</f>
        <v/>
      </c>
      <c r="H946" s="116" t="str">
        <f ca="1">IF($B946="","",OFFSET(Zdroj!Y$16,'k rozhodnutí'!$A945,0))</f>
        <v/>
      </c>
      <c r="I946" s="117" t="str">
        <f ca="1">IF(B946="","",'k rozhodnutí detailní'!I946)</f>
        <v/>
      </c>
      <c r="J946" s="110" t="str">
        <f ca="1">IF($B946="","",OFFSET(Zdroj!Z$16,'k rozhodnutí'!$A945,0))</f>
        <v/>
      </c>
      <c r="K946" s="110" t="str">
        <f ca="1">IF($B946="","",OFFSET(Zdroj!AC$16,'k rozhodnutí'!$A945,0))</f>
        <v/>
      </c>
      <c r="L946" s="110" t="str">
        <f ca="1">IF($B946="","",OFFSET(Zdroj!AD$16,'k rozhodnutí'!$A945,0))</f>
        <v/>
      </c>
      <c r="M946" s="110" t="str">
        <f ca="1">IF($B946="","",OFFSET(Zdroj!AE$16,'k rozhodnutí'!$A945,0))</f>
        <v/>
      </c>
      <c r="N946" s="110" t="str">
        <f ca="1">IF($B946="","",OFFSET(Zdroj!AF$16,'k rozhodnutí'!$A945,0))</f>
        <v/>
      </c>
      <c r="O946" s="110" t="str">
        <f ca="1">IF($B946="","",OFFSET(Zdroj!AG$16,'k rozhodnutí'!$A945,0))</f>
        <v/>
      </c>
      <c r="P946" s="110" t="str">
        <f ca="1">IF($B946="","",OFFSET(Zdroj!AH$16,'k rozhodnutí'!$A945,0))</f>
        <v/>
      </c>
    </row>
    <row r="947" spans="1:16" x14ac:dyDescent="0.25">
      <c r="A947" s="49"/>
      <c r="B947" s="113" t="str">
        <f ca="1">IF(OFFSET(Zdroj!$B$16,A945,0)&gt;0,OFFSET(Zdroj!$B$16,A945,0)+0,"")</f>
        <v/>
      </c>
      <c r="C947" s="2" t="str">
        <f ca="1">IF($B946="","",IF(Zdroj!$AS$9="ano",CONCATENATE("Okres:","
",OFFSET(Zdroj!CH$16,'k rozhodnutí'!$A945,0),"
","Právní forma","
",OFFSET(Zdroj!H$16,'k rozhodnutí'!$A945,0),"
",IF(OFFSET(Zdroj!I$16,'k rozhodnutí'!$A945,0)="","","IČO: "),OFFSET(Zdroj!I$16,'k rozhodnutí'!$A945,0),"
","B.Ú. ",IF(OFFSET(Zdroj!J$16,'k rozhodnutí'!$A945,0)="","","Anonymizováno")),CONCATENATE("Okres:","
",OFFSET(Zdroj!CH$16,'k rozhodnutí'!$A945,0),"
","Právní forma","
",OFFSET(Zdroj!H$16,'k rozhodnutí'!$A945,0),"
",IF(OFFSET(Zdroj!I$16,'k rozhodnutí'!$A945,0)="","","IČO: "),OFFSET(Zdroj!I$16,'k rozhodnutí'!$A945,0),"
","B.Ú. ",OFFSET(Zdroj!J$16,'k rozhodnutí'!$A945,0))))</f>
        <v/>
      </c>
      <c r="D947" s="3" t="str">
        <f ca="1">IF($B946="","",OFFSET(Zdroj!O$16,'k rozhodnutí'!$A945,0))</f>
        <v/>
      </c>
      <c r="E947" s="115"/>
      <c r="F947" s="18"/>
      <c r="G947" s="114"/>
      <c r="H947" s="116"/>
      <c r="I947" s="117"/>
      <c r="J947" s="110"/>
      <c r="K947" s="110"/>
      <c r="L947" s="110"/>
      <c r="M947" s="110"/>
      <c r="N947" s="110"/>
      <c r="O947" s="110"/>
      <c r="P947" s="110"/>
    </row>
    <row r="948" spans="1:16" x14ac:dyDescent="0.25">
      <c r="A948" s="49">
        <f>ROW()/3-1</f>
        <v>315</v>
      </c>
      <c r="B948" s="113"/>
      <c r="C948" s="16" t="str">
        <f ca="1">IF($B946="","",IF(Zdroj!$AS$9="ano",IF(OFFSET(Zdroj!M$16,'k rozhodnutí'!$A945,0)="","","Anonymizováno"),IF(OFFSET(Zdroj!M$16,'k rozhodnutí'!$A945,0)="","",OFFSET(Zdroj!M$16,'k rozhodnutí'!$A945,0))))</f>
        <v/>
      </c>
      <c r="D948" s="3" t="str">
        <f ca="1">IF($B946="","",CONCATENATE("Dotace bude použita na:","
",OFFSET(Zdroj!P$16,'k rozhodnutí'!$A945,0)))</f>
        <v/>
      </c>
      <c r="E948" s="115"/>
      <c r="F948" s="19" t="str">
        <f ca="1">IF($B946="","",OFFSET(Zdroj!V$16,'k rozhodnutí'!$A945,0))</f>
        <v/>
      </c>
      <c r="G948" s="23" t="str">
        <f ca="1">IF($B946="","",OFFSET(Zdroj!CC$16,'k rozhodnutí'!$A945,0))</f>
        <v/>
      </c>
      <c r="H948" s="116"/>
      <c r="I948" s="117"/>
      <c r="J948" s="110"/>
      <c r="K948" s="110"/>
      <c r="L948" s="110"/>
      <c r="M948" s="110"/>
      <c r="N948" s="110"/>
      <c r="O948" s="110"/>
      <c r="P948" s="110"/>
    </row>
    <row r="949" spans="1:16" ht="15.75" x14ac:dyDescent="0.25">
      <c r="A949" s="49"/>
      <c r="B949" s="60" t="str">
        <f ca="1">IF(OFFSET(Zdroj!$B$16,A948,0)&gt;0,A951,"")</f>
        <v/>
      </c>
      <c r="C949" s="2" t="str">
        <f ca="1">IF($B949="","",IF(Zdroj!$AS$9="ano",CONCATENATE(OFFSET(Zdroj!C$16,'k rozhodnutí'!$A948,0),"
","Anonymizováno","
",OFFSET(Zdroj!E$16,'k rozhodnutí'!$A948,0),"
",OFFSET(Zdroj!F$16,'k rozhodnutí'!$A948,0)),CONCATENATE(OFFSET(Zdroj!C$16,'k rozhodnutí'!$A948,0),"
",OFFSET(Zdroj!D$16,'k rozhodnutí'!$A948,0),"
",OFFSET(Zdroj!E$16,'k rozhodnutí'!$A948,0),"
",OFFSET(Zdroj!F$16,'k rozhodnutí'!$A948,0))))</f>
        <v/>
      </c>
      <c r="D949" s="11" t="str">
        <f ca="1">IF($B949="","",OFFSET(Zdroj!N$16,'k rozhodnutí'!$A948,0))</f>
        <v/>
      </c>
      <c r="E949" s="115" t="str">
        <f ca="1">IF($B949="","",OFFSET(Zdroj!T$16,'k rozhodnutí'!$A948,0))</f>
        <v/>
      </c>
      <c r="F949" s="19" t="str">
        <f ca="1">IF($B949="","",OFFSET(Zdroj!U$16,'k rozhodnutí'!$A948,0))</f>
        <v/>
      </c>
      <c r="G949" s="114" t="str">
        <f ca="1">IF($B949="","",OFFSET(Zdroj!W$16,'k rozhodnutí'!$A948,0))</f>
        <v/>
      </c>
      <c r="H949" s="116" t="str">
        <f ca="1">IF($B949="","",OFFSET(Zdroj!Y$16,'k rozhodnutí'!$A948,0))</f>
        <v/>
      </c>
      <c r="I949" s="117" t="str">
        <f ca="1">IF(B949="","",'k rozhodnutí detailní'!I949)</f>
        <v/>
      </c>
      <c r="J949" s="110" t="str">
        <f ca="1">IF($B949="","",OFFSET(Zdroj!Z$16,'k rozhodnutí'!$A948,0))</f>
        <v/>
      </c>
      <c r="K949" s="110" t="str">
        <f ca="1">IF($B949="","",OFFSET(Zdroj!AC$16,'k rozhodnutí'!$A948,0))</f>
        <v/>
      </c>
      <c r="L949" s="110" t="str">
        <f ca="1">IF($B949="","",OFFSET(Zdroj!AD$16,'k rozhodnutí'!$A948,0))</f>
        <v/>
      </c>
      <c r="M949" s="110" t="str">
        <f ca="1">IF($B949="","",OFFSET(Zdroj!AE$16,'k rozhodnutí'!$A948,0))</f>
        <v/>
      </c>
      <c r="N949" s="110" t="str">
        <f ca="1">IF($B949="","",OFFSET(Zdroj!AF$16,'k rozhodnutí'!$A948,0))</f>
        <v/>
      </c>
      <c r="O949" s="110" t="str">
        <f ca="1">IF($B949="","",OFFSET(Zdroj!AG$16,'k rozhodnutí'!$A948,0))</f>
        <v/>
      </c>
      <c r="P949" s="110" t="str">
        <f ca="1">IF($B949="","",OFFSET(Zdroj!AH$16,'k rozhodnutí'!$A948,0))</f>
        <v/>
      </c>
    </row>
    <row r="950" spans="1:16" x14ac:dyDescent="0.25">
      <c r="A950" s="49"/>
      <c r="B950" s="113" t="str">
        <f ca="1">IF(OFFSET(Zdroj!$B$16,A948,0)&gt;0,OFFSET(Zdroj!$B$16,A948,0)+0,"")</f>
        <v/>
      </c>
      <c r="C950" s="2" t="str">
        <f ca="1">IF($B949="","",IF(Zdroj!$AS$9="ano",CONCATENATE("Okres:","
",OFFSET(Zdroj!CH$16,'k rozhodnutí'!$A948,0),"
","Právní forma","
",OFFSET(Zdroj!H$16,'k rozhodnutí'!$A948,0),"
",IF(OFFSET(Zdroj!I$16,'k rozhodnutí'!$A948,0)="","","IČO: "),OFFSET(Zdroj!I$16,'k rozhodnutí'!$A948,0),"
","B.Ú. ",IF(OFFSET(Zdroj!J$16,'k rozhodnutí'!$A948,0)="","","Anonymizováno")),CONCATENATE("Okres:","
",OFFSET(Zdroj!CH$16,'k rozhodnutí'!$A948,0),"
","Právní forma","
",OFFSET(Zdroj!H$16,'k rozhodnutí'!$A948,0),"
",IF(OFFSET(Zdroj!I$16,'k rozhodnutí'!$A948,0)="","","IČO: "),OFFSET(Zdroj!I$16,'k rozhodnutí'!$A948,0),"
","B.Ú. ",OFFSET(Zdroj!J$16,'k rozhodnutí'!$A948,0))))</f>
        <v/>
      </c>
      <c r="D950" s="3" t="str">
        <f ca="1">IF($B949="","",OFFSET(Zdroj!O$16,'k rozhodnutí'!$A948,0))</f>
        <v/>
      </c>
      <c r="E950" s="115"/>
      <c r="F950" s="18"/>
      <c r="G950" s="114"/>
      <c r="H950" s="116"/>
      <c r="I950" s="117"/>
      <c r="J950" s="110"/>
      <c r="K950" s="110"/>
      <c r="L950" s="110"/>
      <c r="M950" s="110"/>
      <c r="N950" s="110"/>
      <c r="O950" s="110"/>
      <c r="P950" s="110"/>
    </row>
    <row r="951" spans="1:16" x14ac:dyDescent="0.25">
      <c r="A951" s="49">
        <f>ROW()/3-1</f>
        <v>316</v>
      </c>
      <c r="B951" s="113"/>
      <c r="C951" s="16" t="str">
        <f ca="1">IF($B949="","",IF(Zdroj!$AS$9="ano",IF(OFFSET(Zdroj!M$16,'k rozhodnutí'!$A948,0)="","","Anonymizováno"),IF(OFFSET(Zdroj!M$16,'k rozhodnutí'!$A948,0)="","",OFFSET(Zdroj!M$16,'k rozhodnutí'!$A948,0))))</f>
        <v/>
      </c>
      <c r="D951" s="3" t="str">
        <f ca="1">IF($B949="","",CONCATENATE("Dotace bude použita na:","
",OFFSET(Zdroj!P$16,'k rozhodnutí'!$A948,0)))</f>
        <v/>
      </c>
      <c r="E951" s="115"/>
      <c r="F951" s="19" t="str">
        <f ca="1">IF($B949="","",OFFSET(Zdroj!V$16,'k rozhodnutí'!$A948,0))</f>
        <v/>
      </c>
      <c r="G951" s="23" t="str">
        <f ca="1">IF($B949="","",OFFSET(Zdroj!CC$16,'k rozhodnutí'!$A948,0))</f>
        <v/>
      </c>
      <c r="H951" s="116"/>
      <c r="I951" s="117"/>
      <c r="J951" s="110"/>
      <c r="K951" s="110"/>
      <c r="L951" s="110"/>
      <c r="M951" s="110"/>
      <c r="N951" s="110"/>
      <c r="O951" s="110"/>
      <c r="P951" s="110"/>
    </row>
    <row r="952" spans="1:16" ht="15.75" x14ac:dyDescent="0.25">
      <c r="A952" s="49"/>
      <c r="B952" s="60" t="str">
        <f ca="1">IF(OFFSET(Zdroj!$B$16,A951,0)&gt;0,A954,"")</f>
        <v/>
      </c>
      <c r="C952" s="2" t="str">
        <f ca="1">IF($B952="","",IF(Zdroj!$AS$9="ano",CONCATENATE(OFFSET(Zdroj!C$16,'k rozhodnutí'!$A951,0),"
","Anonymizováno","
",OFFSET(Zdroj!E$16,'k rozhodnutí'!$A951,0),"
",OFFSET(Zdroj!F$16,'k rozhodnutí'!$A951,0)),CONCATENATE(OFFSET(Zdroj!C$16,'k rozhodnutí'!$A951,0),"
",OFFSET(Zdroj!D$16,'k rozhodnutí'!$A951,0),"
",OFFSET(Zdroj!E$16,'k rozhodnutí'!$A951,0),"
",OFFSET(Zdroj!F$16,'k rozhodnutí'!$A951,0))))</f>
        <v/>
      </c>
      <c r="D952" s="11" t="str">
        <f ca="1">IF($B952="","",OFFSET(Zdroj!N$16,'k rozhodnutí'!$A951,0))</f>
        <v/>
      </c>
      <c r="E952" s="115" t="str">
        <f ca="1">IF($B952="","",OFFSET(Zdroj!T$16,'k rozhodnutí'!$A951,0))</f>
        <v/>
      </c>
      <c r="F952" s="19" t="str">
        <f ca="1">IF($B952="","",OFFSET(Zdroj!U$16,'k rozhodnutí'!$A951,0))</f>
        <v/>
      </c>
      <c r="G952" s="114" t="str">
        <f ca="1">IF($B952="","",OFFSET(Zdroj!W$16,'k rozhodnutí'!$A951,0))</f>
        <v/>
      </c>
      <c r="H952" s="116" t="str">
        <f ca="1">IF($B952="","",OFFSET(Zdroj!Y$16,'k rozhodnutí'!$A951,0))</f>
        <v/>
      </c>
      <c r="I952" s="117" t="str">
        <f ca="1">IF(B952="","",'k rozhodnutí detailní'!I952)</f>
        <v/>
      </c>
      <c r="J952" s="110" t="str">
        <f ca="1">IF($B952="","",OFFSET(Zdroj!Z$16,'k rozhodnutí'!$A951,0))</f>
        <v/>
      </c>
      <c r="K952" s="110" t="str">
        <f ca="1">IF($B952="","",OFFSET(Zdroj!AC$16,'k rozhodnutí'!$A951,0))</f>
        <v/>
      </c>
      <c r="L952" s="110" t="str">
        <f ca="1">IF($B952="","",OFFSET(Zdroj!AD$16,'k rozhodnutí'!$A951,0))</f>
        <v/>
      </c>
      <c r="M952" s="110" t="str">
        <f ca="1">IF($B952="","",OFFSET(Zdroj!AE$16,'k rozhodnutí'!$A951,0))</f>
        <v/>
      </c>
      <c r="N952" s="110" t="str">
        <f ca="1">IF($B952="","",OFFSET(Zdroj!AF$16,'k rozhodnutí'!$A951,0))</f>
        <v/>
      </c>
      <c r="O952" s="110" t="str">
        <f ca="1">IF($B952="","",OFFSET(Zdroj!AG$16,'k rozhodnutí'!$A951,0))</f>
        <v/>
      </c>
      <c r="P952" s="110" t="str">
        <f ca="1">IF($B952="","",OFFSET(Zdroj!AH$16,'k rozhodnutí'!$A951,0))</f>
        <v/>
      </c>
    </row>
    <row r="953" spans="1:16" x14ac:dyDescent="0.25">
      <c r="A953" s="49"/>
      <c r="B953" s="113" t="str">
        <f ca="1">IF(OFFSET(Zdroj!$B$16,A951,0)&gt;0,OFFSET(Zdroj!$B$16,A951,0)+0,"")</f>
        <v/>
      </c>
      <c r="C953" s="2" t="str">
        <f ca="1">IF($B952="","",IF(Zdroj!$AS$9="ano",CONCATENATE("Okres:","
",OFFSET(Zdroj!CH$16,'k rozhodnutí'!$A951,0),"
","Právní forma","
",OFFSET(Zdroj!H$16,'k rozhodnutí'!$A951,0),"
",IF(OFFSET(Zdroj!I$16,'k rozhodnutí'!$A951,0)="","","IČO: "),OFFSET(Zdroj!I$16,'k rozhodnutí'!$A951,0),"
","B.Ú. ",IF(OFFSET(Zdroj!J$16,'k rozhodnutí'!$A951,0)="","","Anonymizováno")),CONCATENATE("Okres:","
",OFFSET(Zdroj!CH$16,'k rozhodnutí'!$A951,0),"
","Právní forma","
",OFFSET(Zdroj!H$16,'k rozhodnutí'!$A951,0),"
",IF(OFFSET(Zdroj!I$16,'k rozhodnutí'!$A951,0)="","","IČO: "),OFFSET(Zdroj!I$16,'k rozhodnutí'!$A951,0),"
","B.Ú. ",OFFSET(Zdroj!J$16,'k rozhodnutí'!$A951,0))))</f>
        <v/>
      </c>
      <c r="D953" s="3" t="str">
        <f ca="1">IF($B952="","",OFFSET(Zdroj!O$16,'k rozhodnutí'!$A951,0))</f>
        <v/>
      </c>
      <c r="E953" s="115"/>
      <c r="F953" s="18"/>
      <c r="G953" s="114"/>
      <c r="H953" s="116"/>
      <c r="I953" s="117"/>
      <c r="J953" s="110"/>
      <c r="K953" s="110"/>
      <c r="L953" s="110"/>
      <c r="M953" s="110"/>
      <c r="N953" s="110"/>
      <c r="O953" s="110"/>
      <c r="P953" s="110"/>
    </row>
    <row r="954" spans="1:16" x14ac:dyDescent="0.25">
      <c r="A954" s="49">
        <f>ROW()/3-1</f>
        <v>317</v>
      </c>
      <c r="B954" s="113"/>
      <c r="C954" s="16" t="str">
        <f ca="1">IF($B952="","",IF(Zdroj!$AS$9="ano",IF(OFFSET(Zdroj!M$16,'k rozhodnutí'!$A951,0)="","","Anonymizováno"),IF(OFFSET(Zdroj!M$16,'k rozhodnutí'!$A951,0)="","",OFFSET(Zdroj!M$16,'k rozhodnutí'!$A951,0))))</f>
        <v/>
      </c>
      <c r="D954" s="3" t="str">
        <f ca="1">IF($B952="","",CONCATENATE("Dotace bude použita na:","
",OFFSET(Zdroj!P$16,'k rozhodnutí'!$A951,0)))</f>
        <v/>
      </c>
      <c r="E954" s="115"/>
      <c r="F954" s="19" t="str">
        <f ca="1">IF($B952="","",OFFSET(Zdroj!V$16,'k rozhodnutí'!$A951,0))</f>
        <v/>
      </c>
      <c r="G954" s="23" t="str">
        <f ca="1">IF($B952="","",OFFSET(Zdroj!CC$16,'k rozhodnutí'!$A951,0))</f>
        <v/>
      </c>
      <c r="H954" s="116"/>
      <c r="I954" s="117"/>
      <c r="J954" s="110"/>
      <c r="K954" s="110"/>
      <c r="L954" s="110"/>
      <c r="M954" s="110"/>
      <c r="N954" s="110"/>
      <c r="O954" s="110"/>
      <c r="P954" s="110"/>
    </row>
    <row r="955" spans="1:16" ht="15.75" x14ac:dyDescent="0.25">
      <c r="A955" s="49"/>
      <c r="B955" s="60" t="str">
        <f ca="1">IF(OFFSET(Zdroj!$B$16,A954,0)&gt;0,A957,"")</f>
        <v/>
      </c>
      <c r="C955" s="2" t="str">
        <f ca="1">IF($B955="","",IF(Zdroj!$AS$9="ano",CONCATENATE(OFFSET(Zdroj!C$16,'k rozhodnutí'!$A954,0),"
","Anonymizováno","
",OFFSET(Zdroj!E$16,'k rozhodnutí'!$A954,0),"
",OFFSET(Zdroj!F$16,'k rozhodnutí'!$A954,0)),CONCATENATE(OFFSET(Zdroj!C$16,'k rozhodnutí'!$A954,0),"
",OFFSET(Zdroj!D$16,'k rozhodnutí'!$A954,0),"
",OFFSET(Zdroj!E$16,'k rozhodnutí'!$A954,0),"
",OFFSET(Zdroj!F$16,'k rozhodnutí'!$A954,0))))</f>
        <v/>
      </c>
      <c r="D955" s="11" t="str">
        <f ca="1">IF($B955="","",OFFSET(Zdroj!N$16,'k rozhodnutí'!$A954,0))</f>
        <v/>
      </c>
      <c r="E955" s="115" t="str">
        <f ca="1">IF($B955="","",OFFSET(Zdroj!T$16,'k rozhodnutí'!$A954,0))</f>
        <v/>
      </c>
      <c r="F955" s="19" t="str">
        <f ca="1">IF($B955="","",OFFSET(Zdroj!U$16,'k rozhodnutí'!$A954,0))</f>
        <v/>
      </c>
      <c r="G955" s="114" t="str">
        <f ca="1">IF($B955="","",OFFSET(Zdroj!W$16,'k rozhodnutí'!$A954,0))</f>
        <v/>
      </c>
      <c r="H955" s="116" t="str">
        <f ca="1">IF($B955="","",OFFSET(Zdroj!Y$16,'k rozhodnutí'!$A954,0))</f>
        <v/>
      </c>
      <c r="I955" s="117" t="str">
        <f ca="1">IF(B955="","",'k rozhodnutí detailní'!I955)</f>
        <v/>
      </c>
      <c r="J955" s="110" t="str">
        <f ca="1">IF($B955="","",OFFSET(Zdroj!Z$16,'k rozhodnutí'!$A954,0))</f>
        <v/>
      </c>
      <c r="K955" s="110" t="str">
        <f ca="1">IF($B955="","",OFFSET(Zdroj!AC$16,'k rozhodnutí'!$A954,0))</f>
        <v/>
      </c>
      <c r="L955" s="110" t="str">
        <f ca="1">IF($B955="","",OFFSET(Zdroj!AD$16,'k rozhodnutí'!$A954,0))</f>
        <v/>
      </c>
      <c r="M955" s="110" t="str">
        <f ca="1">IF($B955="","",OFFSET(Zdroj!AE$16,'k rozhodnutí'!$A954,0))</f>
        <v/>
      </c>
      <c r="N955" s="110" t="str">
        <f ca="1">IF($B955="","",OFFSET(Zdroj!AF$16,'k rozhodnutí'!$A954,0))</f>
        <v/>
      </c>
      <c r="O955" s="110" t="str">
        <f ca="1">IF($B955="","",OFFSET(Zdroj!AG$16,'k rozhodnutí'!$A954,0))</f>
        <v/>
      </c>
      <c r="P955" s="110" t="str">
        <f ca="1">IF($B955="","",OFFSET(Zdroj!AH$16,'k rozhodnutí'!$A954,0))</f>
        <v/>
      </c>
    </row>
    <row r="956" spans="1:16" x14ac:dyDescent="0.25">
      <c r="A956" s="49"/>
      <c r="B956" s="113" t="str">
        <f ca="1">IF(OFFSET(Zdroj!$B$16,A954,0)&gt;0,OFFSET(Zdroj!$B$16,A954,0)+0,"")</f>
        <v/>
      </c>
      <c r="C956" s="2" t="str">
        <f ca="1">IF($B955="","",IF(Zdroj!$AS$9="ano",CONCATENATE("Okres:","
",OFFSET(Zdroj!CH$16,'k rozhodnutí'!$A954,0),"
","Právní forma","
",OFFSET(Zdroj!H$16,'k rozhodnutí'!$A954,0),"
",IF(OFFSET(Zdroj!I$16,'k rozhodnutí'!$A954,0)="","","IČO: "),OFFSET(Zdroj!I$16,'k rozhodnutí'!$A954,0),"
","B.Ú. ",IF(OFFSET(Zdroj!J$16,'k rozhodnutí'!$A954,0)="","","Anonymizováno")),CONCATENATE("Okres:","
",OFFSET(Zdroj!CH$16,'k rozhodnutí'!$A954,0),"
","Právní forma","
",OFFSET(Zdroj!H$16,'k rozhodnutí'!$A954,0),"
",IF(OFFSET(Zdroj!I$16,'k rozhodnutí'!$A954,0)="","","IČO: "),OFFSET(Zdroj!I$16,'k rozhodnutí'!$A954,0),"
","B.Ú. ",OFFSET(Zdroj!J$16,'k rozhodnutí'!$A954,0))))</f>
        <v/>
      </c>
      <c r="D956" s="3" t="str">
        <f ca="1">IF($B955="","",OFFSET(Zdroj!O$16,'k rozhodnutí'!$A954,0))</f>
        <v/>
      </c>
      <c r="E956" s="115"/>
      <c r="F956" s="18"/>
      <c r="G956" s="114"/>
      <c r="H956" s="116"/>
      <c r="I956" s="117"/>
      <c r="J956" s="110"/>
      <c r="K956" s="110"/>
      <c r="L956" s="110"/>
      <c r="M956" s="110"/>
      <c r="N956" s="110"/>
      <c r="O956" s="110"/>
      <c r="P956" s="110"/>
    </row>
    <row r="957" spans="1:16" x14ac:dyDescent="0.25">
      <c r="A957" s="49">
        <f>ROW()/3-1</f>
        <v>318</v>
      </c>
      <c r="B957" s="113"/>
      <c r="C957" s="16" t="str">
        <f ca="1">IF($B955="","",IF(Zdroj!$AS$9="ano",IF(OFFSET(Zdroj!M$16,'k rozhodnutí'!$A954,0)="","","Anonymizováno"),IF(OFFSET(Zdroj!M$16,'k rozhodnutí'!$A954,0)="","",OFFSET(Zdroj!M$16,'k rozhodnutí'!$A954,0))))</f>
        <v/>
      </c>
      <c r="D957" s="3" t="str">
        <f ca="1">IF($B955="","",CONCATENATE("Dotace bude použita na:","
",OFFSET(Zdroj!P$16,'k rozhodnutí'!$A954,0)))</f>
        <v/>
      </c>
      <c r="E957" s="115"/>
      <c r="F957" s="19" t="str">
        <f ca="1">IF($B955="","",OFFSET(Zdroj!V$16,'k rozhodnutí'!$A954,0))</f>
        <v/>
      </c>
      <c r="G957" s="23" t="str">
        <f ca="1">IF($B955="","",OFFSET(Zdroj!CC$16,'k rozhodnutí'!$A954,0))</f>
        <v/>
      </c>
      <c r="H957" s="116"/>
      <c r="I957" s="117"/>
      <c r="J957" s="110"/>
      <c r="K957" s="110"/>
      <c r="L957" s="110"/>
      <c r="M957" s="110"/>
      <c r="N957" s="110"/>
      <c r="O957" s="110"/>
      <c r="P957" s="110"/>
    </row>
    <row r="958" spans="1:16" ht="15.75" x14ac:dyDescent="0.25">
      <c r="A958" s="49"/>
      <c r="B958" s="60" t="str">
        <f ca="1">IF(OFFSET(Zdroj!$B$16,A957,0)&gt;0,A960,"")</f>
        <v/>
      </c>
      <c r="C958" s="2" t="str">
        <f ca="1">IF($B958="","",IF(Zdroj!$AS$9="ano",CONCATENATE(OFFSET(Zdroj!C$16,'k rozhodnutí'!$A957,0),"
","Anonymizováno","
",OFFSET(Zdroj!E$16,'k rozhodnutí'!$A957,0),"
",OFFSET(Zdroj!F$16,'k rozhodnutí'!$A957,0)),CONCATENATE(OFFSET(Zdroj!C$16,'k rozhodnutí'!$A957,0),"
",OFFSET(Zdroj!D$16,'k rozhodnutí'!$A957,0),"
",OFFSET(Zdroj!E$16,'k rozhodnutí'!$A957,0),"
",OFFSET(Zdroj!F$16,'k rozhodnutí'!$A957,0))))</f>
        <v/>
      </c>
      <c r="D958" s="11" t="str">
        <f ca="1">IF($B958="","",OFFSET(Zdroj!N$16,'k rozhodnutí'!$A957,0))</f>
        <v/>
      </c>
      <c r="E958" s="115" t="str">
        <f ca="1">IF($B958="","",OFFSET(Zdroj!T$16,'k rozhodnutí'!$A957,0))</f>
        <v/>
      </c>
      <c r="F958" s="19" t="str">
        <f ca="1">IF($B958="","",OFFSET(Zdroj!U$16,'k rozhodnutí'!$A957,0))</f>
        <v/>
      </c>
      <c r="G958" s="114" t="str">
        <f ca="1">IF($B958="","",OFFSET(Zdroj!W$16,'k rozhodnutí'!$A957,0))</f>
        <v/>
      </c>
      <c r="H958" s="116" t="str">
        <f ca="1">IF($B958="","",OFFSET(Zdroj!Y$16,'k rozhodnutí'!$A957,0))</f>
        <v/>
      </c>
      <c r="I958" s="117" t="str">
        <f ca="1">IF(B958="","",'k rozhodnutí detailní'!I958)</f>
        <v/>
      </c>
      <c r="J958" s="110" t="str">
        <f ca="1">IF($B958="","",OFFSET(Zdroj!Z$16,'k rozhodnutí'!$A957,0))</f>
        <v/>
      </c>
      <c r="K958" s="110" t="str">
        <f ca="1">IF($B958="","",OFFSET(Zdroj!AC$16,'k rozhodnutí'!$A957,0))</f>
        <v/>
      </c>
      <c r="L958" s="110" t="str">
        <f ca="1">IF($B958="","",OFFSET(Zdroj!AD$16,'k rozhodnutí'!$A957,0))</f>
        <v/>
      </c>
      <c r="M958" s="110" t="str">
        <f ca="1">IF($B958="","",OFFSET(Zdroj!AE$16,'k rozhodnutí'!$A957,0))</f>
        <v/>
      </c>
      <c r="N958" s="110" t="str">
        <f ca="1">IF($B958="","",OFFSET(Zdroj!AF$16,'k rozhodnutí'!$A957,0))</f>
        <v/>
      </c>
      <c r="O958" s="110" t="str">
        <f ca="1">IF($B958="","",OFFSET(Zdroj!AG$16,'k rozhodnutí'!$A957,0))</f>
        <v/>
      </c>
      <c r="P958" s="110" t="str">
        <f ca="1">IF($B958="","",OFFSET(Zdroj!AH$16,'k rozhodnutí'!$A957,0))</f>
        <v/>
      </c>
    </row>
    <row r="959" spans="1:16" x14ac:dyDescent="0.25">
      <c r="A959" s="49"/>
      <c r="B959" s="113" t="str">
        <f ca="1">IF(OFFSET(Zdroj!$B$16,A957,0)&gt;0,OFFSET(Zdroj!$B$16,A957,0)+0,"")</f>
        <v/>
      </c>
      <c r="C959" s="2" t="str">
        <f ca="1">IF($B958="","",IF(Zdroj!$AS$9="ano",CONCATENATE("Okres:","
",OFFSET(Zdroj!CH$16,'k rozhodnutí'!$A957,0),"
","Právní forma","
",OFFSET(Zdroj!H$16,'k rozhodnutí'!$A957,0),"
",IF(OFFSET(Zdroj!I$16,'k rozhodnutí'!$A957,0)="","","IČO: "),OFFSET(Zdroj!I$16,'k rozhodnutí'!$A957,0),"
","B.Ú. ",IF(OFFSET(Zdroj!J$16,'k rozhodnutí'!$A957,0)="","","Anonymizováno")),CONCATENATE("Okres:","
",OFFSET(Zdroj!CH$16,'k rozhodnutí'!$A957,0),"
","Právní forma","
",OFFSET(Zdroj!H$16,'k rozhodnutí'!$A957,0),"
",IF(OFFSET(Zdroj!I$16,'k rozhodnutí'!$A957,0)="","","IČO: "),OFFSET(Zdroj!I$16,'k rozhodnutí'!$A957,0),"
","B.Ú. ",OFFSET(Zdroj!J$16,'k rozhodnutí'!$A957,0))))</f>
        <v/>
      </c>
      <c r="D959" s="3" t="str">
        <f ca="1">IF($B958="","",OFFSET(Zdroj!O$16,'k rozhodnutí'!$A957,0))</f>
        <v/>
      </c>
      <c r="E959" s="115"/>
      <c r="F959" s="18"/>
      <c r="G959" s="114"/>
      <c r="H959" s="116"/>
      <c r="I959" s="117"/>
      <c r="J959" s="110"/>
      <c r="K959" s="110"/>
      <c r="L959" s="110"/>
      <c r="M959" s="110"/>
      <c r="N959" s="110"/>
      <c r="O959" s="110"/>
      <c r="P959" s="110"/>
    </row>
    <row r="960" spans="1:16" x14ac:dyDescent="0.25">
      <c r="A960" s="49">
        <f>ROW()/3-1</f>
        <v>319</v>
      </c>
      <c r="B960" s="113"/>
      <c r="C960" s="16" t="str">
        <f ca="1">IF($B958="","",IF(Zdroj!$AS$9="ano",IF(OFFSET(Zdroj!M$16,'k rozhodnutí'!$A957,0)="","","Anonymizováno"),IF(OFFSET(Zdroj!M$16,'k rozhodnutí'!$A957,0)="","",OFFSET(Zdroj!M$16,'k rozhodnutí'!$A957,0))))</f>
        <v/>
      </c>
      <c r="D960" s="3" t="str">
        <f ca="1">IF($B958="","",CONCATENATE("Dotace bude použita na:","
",OFFSET(Zdroj!P$16,'k rozhodnutí'!$A957,0)))</f>
        <v/>
      </c>
      <c r="E960" s="115"/>
      <c r="F960" s="19" t="str">
        <f ca="1">IF($B958="","",OFFSET(Zdroj!V$16,'k rozhodnutí'!$A957,0))</f>
        <v/>
      </c>
      <c r="G960" s="23" t="str">
        <f ca="1">IF($B958="","",OFFSET(Zdroj!CC$16,'k rozhodnutí'!$A957,0))</f>
        <v/>
      </c>
      <c r="H960" s="116"/>
      <c r="I960" s="117"/>
      <c r="J960" s="110"/>
      <c r="K960" s="110"/>
      <c r="L960" s="110"/>
      <c r="M960" s="110"/>
      <c r="N960" s="110"/>
      <c r="O960" s="110"/>
      <c r="P960" s="110"/>
    </row>
    <row r="961" spans="1:16" ht="15.75" x14ac:dyDescent="0.25">
      <c r="A961" s="49"/>
      <c r="B961" s="60" t="str">
        <f ca="1">IF(OFFSET(Zdroj!$B$16,A960,0)&gt;0,A963,"")</f>
        <v/>
      </c>
      <c r="C961" s="2" t="str">
        <f ca="1">IF($B961="","",IF(Zdroj!$AS$9="ano",CONCATENATE(OFFSET(Zdroj!C$16,'k rozhodnutí'!$A960,0),"
","Anonymizováno","
",OFFSET(Zdroj!E$16,'k rozhodnutí'!$A960,0),"
",OFFSET(Zdroj!F$16,'k rozhodnutí'!$A960,0)),CONCATENATE(OFFSET(Zdroj!C$16,'k rozhodnutí'!$A960,0),"
",OFFSET(Zdroj!D$16,'k rozhodnutí'!$A960,0),"
",OFFSET(Zdroj!E$16,'k rozhodnutí'!$A960,0),"
",OFFSET(Zdroj!F$16,'k rozhodnutí'!$A960,0))))</f>
        <v/>
      </c>
      <c r="D961" s="11" t="str">
        <f ca="1">IF($B961="","",OFFSET(Zdroj!N$16,'k rozhodnutí'!$A960,0))</f>
        <v/>
      </c>
      <c r="E961" s="115" t="str">
        <f ca="1">IF($B961="","",OFFSET(Zdroj!T$16,'k rozhodnutí'!$A960,0))</f>
        <v/>
      </c>
      <c r="F961" s="19" t="str">
        <f ca="1">IF($B961="","",OFFSET(Zdroj!U$16,'k rozhodnutí'!$A960,0))</f>
        <v/>
      </c>
      <c r="G961" s="114" t="str">
        <f ca="1">IF($B961="","",OFFSET(Zdroj!W$16,'k rozhodnutí'!$A960,0))</f>
        <v/>
      </c>
      <c r="H961" s="116" t="str">
        <f ca="1">IF($B961="","",OFFSET(Zdroj!Y$16,'k rozhodnutí'!$A960,0))</f>
        <v/>
      </c>
      <c r="I961" s="117" t="str">
        <f ca="1">IF(B961="","",'k rozhodnutí detailní'!I961)</f>
        <v/>
      </c>
      <c r="J961" s="110" t="str">
        <f ca="1">IF($B961="","",OFFSET(Zdroj!Z$16,'k rozhodnutí'!$A960,0))</f>
        <v/>
      </c>
      <c r="K961" s="110" t="str">
        <f ca="1">IF($B961="","",OFFSET(Zdroj!AC$16,'k rozhodnutí'!$A960,0))</f>
        <v/>
      </c>
      <c r="L961" s="110" t="str">
        <f ca="1">IF($B961="","",OFFSET(Zdroj!AD$16,'k rozhodnutí'!$A960,0))</f>
        <v/>
      </c>
      <c r="M961" s="110" t="str">
        <f ca="1">IF($B961="","",OFFSET(Zdroj!AE$16,'k rozhodnutí'!$A960,0))</f>
        <v/>
      </c>
      <c r="N961" s="110" t="str">
        <f ca="1">IF($B961="","",OFFSET(Zdroj!AF$16,'k rozhodnutí'!$A960,0))</f>
        <v/>
      </c>
      <c r="O961" s="110" t="str">
        <f ca="1">IF($B961="","",OFFSET(Zdroj!AG$16,'k rozhodnutí'!$A960,0))</f>
        <v/>
      </c>
      <c r="P961" s="110" t="str">
        <f ca="1">IF($B961="","",OFFSET(Zdroj!AH$16,'k rozhodnutí'!$A960,0))</f>
        <v/>
      </c>
    </row>
    <row r="962" spans="1:16" x14ac:dyDescent="0.25">
      <c r="A962" s="49"/>
      <c r="B962" s="113" t="str">
        <f ca="1">IF(OFFSET(Zdroj!$B$16,A960,0)&gt;0,OFFSET(Zdroj!$B$16,A960,0)+0,"")</f>
        <v/>
      </c>
      <c r="C962" s="2" t="str">
        <f ca="1">IF($B961="","",IF(Zdroj!$AS$9="ano",CONCATENATE("Okres:","
",OFFSET(Zdroj!CH$16,'k rozhodnutí'!$A960,0),"
","Právní forma","
",OFFSET(Zdroj!H$16,'k rozhodnutí'!$A960,0),"
",IF(OFFSET(Zdroj!I$16,'k rozhodnutí'!$A960,0)="","","IČO: "),OFFSET(Zdroj!I$16,'k rozhodnutí'!$A960,0),"
","B.Ú. ",IF(OFFSET(Zdroj!J$16,'k rozhodnutí'!$A960,0)="","","Anonymizováno")),CONCATENATE("Okres:","
",OFFSET(Zdroj!CH$16,'k rozhodnutí'!$A960,0),"
","Právní forma","
",OFFSET(Zdroj!H$16,'k rozhodnutí'!$A960,0),"
",IF(OFFSET(Zdroj!I$16,'k rozhodnutí'!$A960,0)="","","IČO: "),OFFSET(Zdroj!I$16,'k rozhodnutí'!$A960,0),"
","B.Ú. ",OFFSET(Zdroj!J$16,'k rozhodnutí'!$A960,0))))</f>
        <v/>
      </c>
      <c r="D962" s="3" t="str">
        <f ca="1">IF($B961="","",OFFSET(Zdroj!O$16,'k rozhodnutí'!$A960,0))</f>
        <v/>
      </c>
      <c r="E962" s="115"/>
      <c r="F962" s="18"/>
      <c r="G962" s="114"/>
      <c r="H962" s="116"/>
      <c r="I962" s="117"/>
      <c r="J962" s="110"/>
      <c r="K962" s="110"/>
      <c r="L962" s="110"/>
      <c r="M962" s="110"/>
      <c r="N962" s="110"/>
      <c r="O962" s="110"/>
      <c r="P962" s="110"/>
    </row>
    <row r="963" spans="1:16" x14ac:dyDescent="0.25">
      <c r="A963" s="49">
        <f>ROW()/3-1</f>
        <v>320</v>
      </c>
      <c r="B963" s="113"/>
      <c r="C963" s="16" t="str">
        <f ca="1">IF($B961="","",IF(Zdroj!$AS$9="ano",IF(OFFSET(Zdroj!M$16,'k rozhodnutí'!$A960,0)="","","Anonymizováno"),IF(OFFSET(Zdroj!M$16,'k rozhodnutí'!$A960,0)="","",OFFSET(Zdroj!M$16,'k rozhodnutí'!$A960,0))))</f>
        <v/>
      </c>
      <c r="D963" s="3" t="str">
        <f ca="1">IF($B961="","",CONCATENATE("Dotace bude použita na:","
",OFFSET(Zdroj!P$16,'k rozhodnutí'!$A960,0)))</f>
        <v/>
      </c>
      <c r="E963" s="115"/>
      <c r="F963" s="19" t="str">
        <f ca="1">IF($B961="","",OFFSET(Zdroj!V$16,'k rozhodnutí'!$A960,0))</f>
        <v/>
      </c>
      <c r="G963" s="23" t="str">
        <f ca="1">IF($B961="","",OFFSET(Zdroj!CC$16,'k rozhodnutí'!$A960,0))</f>
        <v/>
      </c>
      <c r="H963" s="116"/>
      <c r="I963" s="117"/>
      <c r="J963" s="110"/>
      <c r="K963" s="110"/>
      <c r="L963" s="110"/>
      <c r="M963" s="110"/>
      <c r="N963" s="110"/>
      <c r="O963" s="110"/>
      <c r="P963" s="110"/>
    </row>
    <row r="964" spans="1:16" ht="15.75" x14ac:dyDescent="0.25">
      <c r="A964" s="49"/>
      <c r="B964" s="60" t="str">
        <f ca="1">IF(OFFSET(Zdroj!$B$16,A963,0)&gt;0,A966,"")</f>
        <v/>
      </c>
      <c r="C964" s="2" t="str">
        <f ca="1">IF($B964="","",IF(Zdroj!$AS$9="ano",CONCATENATE(OFFSET(Zdroj!C$16,'k rozhodnutí'!$A963,0),"
","Anonymizováno","
",OFFSET(Zdroj!E$16,'k rozhodnutí'!$A963,0),"
",OFFSET(Zdroj!F$16,'k rozhodnutí'!$A963,0)),CONCATENATE(OFFSET(Zdroj!C$16,'k rozhodnutí'!$A963,0),"
",OFFSET(Zdroj!D$16,'k rozhodnutí'!$A963,0),"
",OFFSET(Zdroj!E$16,'k rozhodnutí'!$A963,0),"
",OFFSET(Zdroj!F$16,'k rozhodnutí'!$A963,0))))</f>
        <v/>
      </c>
      <c r="D964" s="11" t="str">
        <f ca="1">IF($B964="","",OFFSET(Zdroj!N$16,'k rozhodnutí'!$A963,0))</f>
        <v/>
      </c>
      <c r="E964" s="115" t="str">
        <f ca="1">IF($B964="","",OFFSET(Zdroj!T$16,'k rozhodnutí'!$A963,0))</f>
        <v/>
      </c>
      <c r="F964" s="19" t="str">
        <f ca="1">IF($B964="","",OFFSET(Zdroj!U$16,'k rozhodnutí'!$A963,0))</f>
        <v/>
      </c>
      <c r="G964" s="114" t="str">
        <f ca="1">IF($B964="","",OFFSET(Zdroj!W$16,'k rozhodnutí'!$A963,0))</f>
        <v/>
      </c>
      <c r="H964" s="116" t="str">
        <f ca="1">IF($B964="","",OFFSET(Zdroj!Y$16,'k rozhodnutí'!$A963,0))</f>
        <v/>
      </c>
      <c r="I964" s="117" t="str">
        <f ca="1">IF(B964="","",'k rozhodnutí detailní'!I964)</f>
        <v/>
      </c>
      <c r="J964" s="110" t="str">
        <f ca="1">IF($B964="","",OFFSET(Zdroj!Z$16,'k rozhodnutí'!$A963,0))</f>
        <v/>
      </c>
      <c r="K964" s="110" t="str">
        <f ca="1">IF($B964="","",OFFSET(Zdroj!AC$16,'k rozhodnutí'!$A963,0))</f>
        <v/>
      </c>
      <c r="L964" s="110" t="str">
        <f ca="1">IF($B964="","",OFFSET(Zdroj!AD$16,'k rozhodnutí'!$A963,0))</f>
        <v/>
      </c>
      <c r="M964" s="110" t="str">
        <f ca="1">IF($B964="","",OFFSET(Zdroj!AE$16,'k rozhodnutí'!$A963,0))</f>
        <v/>
      </c>
      <c r="N964" s="110" t="str">
        <f ca="1">IF($B964="","",OFFSET(Zdroj!AF$16,'k rozhodnutí'!$A963,0))</f>
        <v/>
      </c>
      <c r="O964" s="110" t="str">
        <f ca="1">IF($B964="","",OFFSET(Zdroj!AG$16,'k rozhodnutí'!$A963,0))</f>
        <v/>
      </c>
      <c r="P964" s="110" t="str">
        <f ca="1">IF($B964="","",OFFSET(Zdroj!AH$16,'k rozhodnutí'!$A963,0))</f>
        <v/>
      </c>
    </row>
    <row r="965" spans="1:16" x14ac:dyDescent="0.25">
      <c r="A965" s="49"/>
      <c r="B965" s="113" t="str">
        <f ca="1">IF(OFFSET(Zdroj!$B$16,A963,0)&gt;0,OFFSET(Zdroj!$B$16,A963,0)+0,"")</f>
        <v/>
      </c>
      <c r="C965" s="2" t="str">
        <f ca="1">IF($B964="","",IF(Zdroj!$AS$9="ano",CONCATENATE("Okres:","
",OFFSET(Zdroj!CH$16,'k rozhodnutí'!$A963,0),"
","Právní forma","
",OFFSET(Zdroj!H$16,'k rozhodnutí'!$A963,0),"
",IF(OFFSET(Zdroj!I$16,'k rozhodnutí'!$A963,0)="","","IČO: "),OFFSET(Zdroj!I$16,'k rozhodnutí'!$A963,0),"
","B.Ú. ",IF(OFFSET(Zdroj!J$16,'k rozhodnutí'!$A963,0)="","","Anonymizováno")),CONCATENATE("Okres:","
",OFFSET(Zdroj!CH$16,'k rozhodnutí'!$A963,0),"
","Právní forma","
",OFFSET(Zdroj!H$16,'k rozhodnutí'!$A963,0),"
",IF(OFFSET(Zdroj!I$16,'k rozhodnutí'!$A963,0)="","","IČO: "),OFFSET(Zdroj!I$16,'k rozhodnutí'!$A963,0),"
","B.Ú. ",OFFSET(Zdroj!J$16,'k rozhodnutí'!$A963,0))))</f>
        <v/>
      </c>
      <c r="D965" s="3" t="str">
        <f ca="1">IF($B964="","",OFFSET(Zdroj!O$16,'k rozhodnutí'!$A963,0))</f>
        <v/>
      </c>
      <c r="E965" s="115"/>
      <c r="F965" s="18"/>
      <c r="G965" s="114"/>
      <c r="H965" s="116"/>
      <c r="I965" s="117"/>
      <c r="J965" s="110"/>
      <c r="K965" s="110"/>
      <c r="L965" s="110"/>
      <c r="M965" s="110"/>
      <c r="N965" s="110"/>
      <c r="O965" s="110"/>
      <c r="P965" s="110"/>
    </row>
    <row r="966" spans="1:16" x14ac:dyDescent="0.25">
      <c r="A966" s="49">
        <f>ROW()/3-1</f>
        <v>321</v>
      </c>
      <c r="B966" s="113"/>
      <c r="C966" s="16" t="str">
        <f ca="1">IF($B964="","",IF(Zdroj!$AS$9="ano",IF(OFFSET(Zdroj!M$16,'k rozhodnutí'!$A963,0)="","","Anonymizováno"),IF(OFFSET(Zdroj!M$16,'k rozhodnutí'!$A963,0)="","",OFFSET(Zdroj!M$16,'k rozhodnutí'!$A963,0))))</f>
        <v/>
      </c>
      <c r="D966" s="3" t="str">
        <f ca="1">IF($B964="","",CONCATENATE("Dotace bude použita na:","
",OFFSET(Zdroj!P$16,'k rozhodnutí'!$A963,0)))</f>
        <v/>
      </c>
      <c r="E966" s="115"/>
      <c r="F966" s="19" t="str">
        <f ca="1">IF($B964="","",OFFSET(Zdroj!V$16,'k rozhodnutí'!$A963,0))</f>
        <v/>
      </c>
      <c r="G966" s="23" t="str">
        <f ca="1">IF($B964="","",OFFSET(Zdroj!CC$16,'k rozhodnutí'!$A963,0))</f>
        <v/>
      </c>
      <c r="H966" s="116"/>
      <c r="I966" s="117"/>
      <c r="J966" s="110"/>
      <c r="K966" s="110"/>
      <c r="L966" s="110"/>
      <c r="M966" s="110"/>
      <c r="N966" s="110"/>
      <c r="O966" s="110"/>
      <c r="P966" s="110"/>
    </row>
    <row r="967" spans="1:16" ht="15.75" x14ac:dyDescent="0.25">
      <c r="A967" s="49"/>
      <c r="B967" s="60" t="str">
        <f ca="1">IF(OFFSET(Zdroj!$B$16,A966,0)&gt;0,A969,"")</f>
        <v/>
      </c>
      <c r="C967" s="2" t="str">
        <f ca="1">IF($B967="","",IF(Zdroj!$AS$9="ano",CONCATENATE(OFFSET(Zdroj!C$16,'k rozhodnutí'!$A966,0),"
","Anonymizováno","
",OFFSET(Zdroj!E$16,'k rozhodnutí'!$A966,0),"
",OFFSET(Zdroj!F$16,'k rozhodnutí'!$A966,0)),CONCATENATE(OFFSET(Zdroj!C$16,'k rozhodnutí'!$A966,0),"
",OFFSET(Zdroj!D$16,'k rozhodnutí'!$A966,0),"
",OFFSET(Zdroj!E$16,'k rozhodnutí'!$A966,0),"
",OFFSET(Zdroj!F$16,'k rozhodnutí'!$A966,0))))</f>
        <v/>
      </c>
      <c r="D967" s="11" t="str">
        <f ca="1">IF($B967="","",OFFSET(Zdroj!N$16,'k rozhodnutí'!$A966,0))</f>
        <v/>
      </c>
      <c r="E967" s="115" t="str">
        <f ca="1">IF($B967="","",OFFSET(Zdroj!T$16,'k rozhodnutí'!$A966,0))</f>
        <v/>
      </c>
      <c r="F967" s="19" t="str">
        <f ca="1">IF($B967="","",OFFSET(Zdroj!U$16,'k rozhodnutí'!$A966,0))</f>
        <v/>
      </c>
      <c r="G967" s="114" t="str">
        <f ca="1">IF($B967="","",OFFSET(Zdroj!W$16,'k rozhodnutí'!$A966,0))</f>
        <v/>
      </c>
      <c r="H967" s="116" t="str">
        <f ca="1">IF($B967="","",OFFSET(Zdroj!Y$16,'k rozhodnutí'!$A966,0))</f>
        <v/>
      </c>
      <c r="I967" s="117" t="str">
        <f ca="1">IF(B967="","",'k rozhodnutí detailní'!I967)</f>
        <v/>
      </c>
      <c r="J967" s="110" t="str">
        <f ca="1">IF($B967="","",OFFSET(Zdroj!Z$16,'k rozhodnutí'!$A966,0))</f>
        <v/>
      </c>
      <c r="K967" s="110" t="str">
        <f ca="1">IF($B967="","",OFFSET(Zdroj!AC$16,'k rozhodnutí'!$A966,0))</f>
        <v/>
      </c>
      <c r="L967" s="110" t="str">
        <f ca="1">IF($B967="","",OFFSET(Zdroj!AD$16,'k rozhodnutí'!$A966,0))</f>
        <v/>
      </c>
      <c r="M967" s="110" t="str">
        <f ca="1">IF($B967="","",OFFSET(Zdroj!AE$16,'k rozhodnutí'!$A966,0))</f>
        <v/>
      </c>
      <c r="N967" s="110" t="str">
        <f ca="1">IF($B967="","",OFFSET(Zdroj!AF$16,'k rozhodnutí'!$A966,0))</f>
        <v/>
      </c>
      <c r="O967" s="110" t="str">
        <f ca="1">IF($B967="","",OFFSET(Zdroj!AG$16,'k rozhodnutí'!$A966,0))</f>
        <v/>
      </c>
      <c r="P967" s="110" t="str">
        <f ca="1">IF($B967="","",OFFSET(Zdroj!AH$16,'k rozhodnutí'!$A966,0))</f>
        <v/>
      </c>
    </row>
    <row r="968" spans="1:16" x14ac:dyDescent="0.25">
      <c r="A968" s="49"/>
      <c r="B968" s="113" t="str">
        <f ca="1">IF(OFFSET(Zdroj!$B$16,A966,0)&gt;0,OFFSET(Zdroj!$B$16,A966,0)+0,"")</f>
        <v/>
      </c>
      <c r="C968" s="2" t="str">
        <f ca="1">IF($B967="","",IF(Zdroj!$AS$9="ano",CONCATENATE("Okres:","
",OFFSET(Zdroj!CH$16,'k rozhodnutí'!$A966,0),"
","Právní forma","
",OFFSET(Zdroj!H$16,'k rozhodnutí'!$A966,0),"
",IF(OFFSET(Zdroj!I$16,'k rozhodnutí'!$A966,0)="","","IČO: "),OFFSET(Zdroj!I$16,'k rozhodnutí'!$A966,0),"
","B.Ú. ",IF(OFFSET(Zdroj!J$16,'k rozhodnutí'!$A966,0)="","","Anonymizováno")),CONCATENATE("Okres:","
",OFFSET(Zdroj!CH$16,'k rozhodnutí'!$A966,0),"
","Právní forma","
",OFFSET(Zdroj!H$16,'k rozhodnutí'!$A966,0),"
",IF(OFFSET(Zdroj!I$16,'k rozhodnutí'!$A966,0)="","","IČO: "),OFFSET(Zdroj!I$16,'k rozhodnutí'!$A966,0),"
","B.Ú. ",OFFSET(Zdroj!J$16,'k rozhodnutí'!$A966,0))))</f>
        <v/>
      </c>
      <c r="D968" s="3" t="str">
        <f ca="1">IF($B967="","",OFFSET(Zdroj!O$16,'k rozhodnutí'!$A966,0))</f>
        <v/>
      </c>
      <c r="E968" s="115"/>
      <c r="F968" s="18"/>
      <c r="G968" s="114"/>
      <c r="H968" s="116"/>
      <c r="I968" s="117"/>
      <c r="J968" s="110"/>
      <c r="K968" s="110"/>
      <c r="L968" s="110"/>
      <c r="M968" s="110"/>
      <c r="N968" s="110"/>
      <c r="O968" s="110"/>
      <c r="P968" s="110"/>
    </row>
    <row r="969" spans="1:16" x14ac:dyDescent="0.25">
      <c r="A969" s="49">
        <f>ROW()/3-1</f>
        <v>322</v>
      </c>
      <c r="B969" s="113"/>
      <c r="C969" s="16" t="str">
        <f ca="1">IF($B967="","",IF(Zdroj!$AS$9="ano",IF(OFFSET(Zdroj!M$16,'k rozhodnutí'!$A966,0)="","","Anonymizováno"),IF(OFFSET(Zdroj!M$16,'k rozhodnutí'!$A966,0)="","",OFFSET(Zdroj!M$16,'k rozhodnutí'!$A966,0))))</f>
        <v/>
      </c>
      <c r="D969" s="3" t="str">
        <f ca="1">IF($B967="","",CONCATENATE("Dotace bude použita na:","
",OFFSET(Zdroj!P$16,'k rozhodnutí'!$A966,0)))</f>
        <v/>
      </c>
      <c r="E969" s="115"/>
      <c r="F969" s="19" t="str">
        <f ca="1">IF($B967="","",OFFSET(Zdroj!V$16,'k rozhodnutí'!$A966,0))</f>
        <v/>
      </c>
      <c r="G969" s="23" t="str">
        <f ca="1">IF($B967="","",OFFSET(Zdroj!CC$16,'k rozhodnutí'!$A966,0))</f>
        <v/>
      </c>
      <c r="H969" s="116"/>
      <c r="I969" s="117"/>
      <c r="J969" s="110"/>
      <c r="K969" s="110"/>
      <c r="L969" s="110"/>
      <c r="M969" s="110"/>
      <c r="N969" s="110"/>
      <c r="O969" s="110"/>
      <c r="P969" s="110"/>
    </row>
    <row r="970" spans="1:16" ht="15.75" x14ac:dyDescent="0.25">
      <c r="A970" s="49"/>
      <c r="B970" s="60" t="str">
        <f ca="1">IF(OFFSET(Zdroj!$B$16,A969,0)&gt;0,A972,"")</f>
        <v/>
      </c>
      <c r="C970" s="2" t="str">
        <f ca="1">IF($B970="","",IF(Zdroj!$AS$9="ano",CONCATENATE(OFFSET(Zdroj!C$16,'k rozhodnutí'!$A969,0),"
","Anonymizováno","
",OFFSET(Zdroj!E$16,'k rozhodnutí'!$A969,0),"
",OFFSET(Zdroj!F$16,'k rozhodnutí'!$A969,0)),CONCATENATE(OFFSET(Zdroj!C$16,'k rozhodnutí'!$A969,0),"
",OFFSET(Zdroj!D$16,'k rozhodnutí'!$A969,0),"
",OFFSET(Zdroj!E$16,'k rozhodnutí'!$A969,0),"
",OFFSET(Zdroj!F$16,'k rozhodnutí'!$A969,0))))</f>
        <v/>
      </c>
      <c r="D970" s="11" t="str">
        <f ca="1">IF($B970="","",OFFSET(Zdroj!N$16,'k rozhodnutí'!$A969,0))</f>
        <v/>
      </c>
      <c r="E970" s="115" t="str">
        <f ca="1">IF($B970="","",OFFSET(Zdroj!T$16,'k rozhodnutí'!$A969,0))</f>
        <v/>
      </c>
      <c r="F970" s="19" t="str">
        <f ca="1">IF($B970="","",OFFSET(Zdroj!U$16,'k rozhodnutí'!$A969,0))</f>
        <v/>
      </c>
      <c r="G970" s="114" t="str">
        <f ca="1">IF($B970="","",OFFSET(Zdroj!W$16,'k rozhodnutí'!$A969,0))</f>
        <v/>
      </c>
      <c r="H970" s="116" t="str">
        <f ca="1">IF($B970="","",OFFSET(Zdroj!Y$16,'k rozhodnutí'!$A969,0))</f>
        <v/>
      </c>
      <c r="I970" s="117" t="str">
        <f ca="1">IF(B970="","",'k rozhodnutí detailní'!I970)</f>
        <v/>
      </c>
      <c r="J970" s="110" t="str">
        <f ca="1">IF($B970="","",OFFSET(Zdroj!Z$16,'k rozhodnutí'!$A969,0))</f>
        <v/>
      </c>
      <c r="K970" s="110" t="str">
        <f ca="1">IF($B970="","",OFFSET(Zdroj!AC$16,'k rozhodnutí'!$A969,0))</f>
        <v/>
      </c>
      <c r="L970" s="110" t="str">
        <f ca="1">IF($B970="","",OFFSET(Zdroj!AD$16,'k rozhodnutí'!$A969,0))</f>
        <v/>
      </c>
      <c r="M970" s="110" t="str">
        <f ca="1">IF($B970="","",OFFSET(Zdroj!AE$16,'k rozhodnutí'!$A969,0))</f>
        <v/>
      </c>
      <c r="N970" s="110" t="str">
        <f ca="1">IF($B970="","",OFFSET(Zdroj!AF$16,'k rozhodnutí'!$A969,0))</f>
        <v/>
      </c>
      <c r="O970" s="110" t="str">
        <f ca="1">IF($B970="","",OFFSET(Zdroj!AG$16,'k rozhodnutí'!$A969,0))</f>
        <v/>
      </c>
      <c r="P970" s="110" t="str">
        <f ca="1">IF($B970="","",OFFSET(Zdroj!AH$16,'k rozhodnutí'!$A969,0))</f>
        <v/>
      </c>
    </row>
    <row r="971" spans="1:16" x14ac:dyDescent="0.25">
      <c r="A971" s="49"/>
      <c r="B971" s="113" t="str">
        <f ca="1">IF(OFFSET(Zdroj!$B$16,A969,0)&gt;0,OFFSET(Zdroj!$B$16,A969,0)+0,"")</f>
        <v/>
      </c>
      <c r="C971" s="2" t="str">
        <f ca="1">IF($B970="","",IF(Zdroj!$AS$9="ano",CONCATENATE("Okres:","
",OFFSET(Zdroj!CH$16,'k rozhodnutí'!$A969,0),"
","Právní forma","
",OFFSET(Zdroj!H$16,'k rozhodnutí'!$A969,0),"
",IF(OFFSET(Zdroj!I$16,'k rozhodnutí'!$A969,0)="","","IČO: "),OFFSET(Zdroj!I$16,'k rozhodnutí'!$A969,0),"
","B.Ú. ",IF(OFFSET(Zdroj!J$16,'k rozhodnutí'!$A969,0)="","","Anonymizováno")),CONCATENATE("Okres:","
",OFFSET(Zdroj!CH$16,'k rozhodnutí'!$A969,0),"
","Právní forma","
",OFFSET(Zdroj!H$16,'k rozhodnutí'!$A969,0),"
",IF(OFFSET(Zdroj!I$16,'k rozhodnutí'!$A969,0)="","","IČO: "),OFFSET(Zdroj!I$16,'k rozhodnutí'!$A969,0),"
","B.Ú. ",OFFSET(Zdroj!J$16,'k rozhodnutí'!$A969,0))))</f>
        <v/>
      </c>
      <c r="D971" s="3" t="str">
        <f ca="1">IF($B970="","",OFFSET(Zdroj!O$16,'k rozhodnutí'!$A969,0))</f>
        <v/>
      </c>
      <c r="E971" s="115"/>
      <c r="F971" s="18"/>
      <c r="G971" s="114"/>
      <c r="H971" s="116"/>
      <c r="I971" s="117"/>
      <c r="J971" s="110"/>
      <c r="K971" s="110"/>
      <c r="L971" s="110"/>
      <c r="M971" s="110"/>
      <c r="N971" s="110"/>
      <c r="O971" s="110"/>
      <c r="P971" s="110"/>
    </row>
    <row r="972" spans="1:16" x14ac:dyDescent="0.25">
      <c r="A972" s="49">
        <f>ROW()/3-1</f>
        <v>323</v>
      </c>
      <c r="B972" s="113"/>
      <c r="C972" s="16" t="str">
        <f ca="1">IF($B970="","",IF(Zdroj!$AS$9="ano",IF(OFFSET(Zdroj!M$16,'k rozhodnutí'!$A969,0)="","","Anonymizováno"),IF(OFFSET(Zdroj!M$16,'k rozhodnutí'!$A969,0)="","",OFFSET(Zdroj!M$16,'k rozhodnutí'!$A969,0))))</f>
        <v/>
      </c>
      <c r="D972" s="3" t="str">
        <f ca="1">IF($B970="","",CONCATENATE("Dotace bude použita na:","
",OFFSET(Zdroj!P$16,'k rozhodnutí'!$A969,0)))</f>
        <v/>
      </c>
      <c r="E972" s="115"/>
      <c r="F972" s="19" t="str">
        <f ca="1">IF($B970="","",OFFSET(Zdroj!V$16,'k rozhodnutí'!$A969,0))</f>
        <v/>
      </c>
      <c r="G972" s="23" t="str">
        <f ca="1">IF($B970="","",OFFSET(Zdroj!CC$16,'k rozhodnutí'!$A969,0))</f>
        <v/>
      </c>
      <c r="H972" s="116"/>
      <c r="I972" s="117"/>
      <c r="J972" s="110"/>
      <c r="K972" s="110"/>
      <c r="L972" s="110"/>
      <c r="M972" s="110"/>
      <c r="N972" s="110"/>
      <c r="O972" s="110"/>
      <c r="P972" s="110"/>
    </row>
    <row r="973" spans="1:16" ht="15.75" x14ac:dyDescent="0.25">
      <c r="A973" s="49"/>
      <c r="B973" s="60" t="str">
        <f ca="1">IF(OFFSET(Zdroj!$B$16,A972,0)&gt;0,A975,"")</f>
        <v/>
      </c>
      <c r="C973" s="2" t="str">
        <f ca="1">IF($B973="","",IF(Zdroj!$AS$9="ano",CONCATENATE(OFFSET(Zdroj!C$16,'k rozhodnutí'!$A972,0),"
","Anonymizováno","
",OFFSET(Zdroj!E$16,'k rozhodnutí'!$A972,0),"
",OFFSET(Zdroj!F$16,'k rozhodnutí'!$A972,0)),CONCATENATE(OFFSET(Zdroj!C$16,'k rozhodnutí'!$A972,0),"
",OFFSET(Zdroj!D$16,'k rozhodnutí'!$A972,0),"
",OFFSET(Zdroj!E$16,'k rozhodnutí'!$A972,0),"
",OFFSET(Zdroj!F$16,'k rozhodnutí'!$A972,0))))</f>
        <v/>
      </c>
      <c r="D973" s="11" t="str">
        <f ca="1">IF($B973="","",OFFSET(Zdroj!N$16,'k rozhodnutí'!$A972,0))</f>
        <v/>
      </c>
      <c r="E973" s="115" t="str">
        <f ca="1">IF($B973="","",OFFSET(Zdroj!T$16,'k rozhodnutí'!$A972,0))</f>
        <v/>
      </c>
      <c r="F973" s="19" t="str">
        <f ca="1">IF($B973="","",OFFSET(Zdroj!U$16,'k rozhodnutí'!$A972,0))</f>
        <v/>
      </c>
      <c r="G973" s="114" t="str">
        <f ca="1">IF($B973="","",OFFSET(Zdroj!W$16,'k rozhodnutí'!$A972,0))</f>
        <v/>
      </c>
      <c r="H973" s="116" t="str">
        <f ca="1">IF($B973="","",OFFSET(Zdroj!Y$16,'k rozhodnutí'!$A972,0))</f>
        <v/>
      </c>
      <c r="I973" s="117" t="str">
        <f ca="1">IF(B973="","",'k rozhodnutí detailní'!I973)</f>
        <v/>
      </c>
      <c r="J973" s="110" t="str">
        <f ca="1">IF($B973="","",OFFSET(Zdroj!Z$16,'k rozhodnutí'!$A972,0))</f>
        <v/>
      </c>
      <c r="K973" s="110" t="str">
        <f ca="1">IF($B973="","",OFFSET(Zdroj!AC$16,'k rozhodnutí'!$A972,0))</f>
        <v/>
      </c>
      <c r="L973" s="110" t="str">
        <f ca="1">IF($B973="","",OFFSET(Zdroj!AD$16,'k rozhodnutí'!$A972,0))</f>
        <v/>
      </c>
      <c r="M973" s="110" t="str">
        <f ca="1">IF($B973="","",OFFSET(Zdroj!AE$16,'k rozhodnutí'!$A972,0))</f>
        <v/>
      </c>
      <c r="N973" s="110" t="str">
        <f ca="1">IF($B973="","",OFFSET(Zdroj!AF$16,'k rozhodnutí'!$A972,0))</f>
        <v/>
      </c>
      <c r="O973" s="110" t="str">
        <f ca="1">IF($B973="","",OFFSET(Zdroj!AG$16,'k rozhodnutí'!$A972,0))</f>
        <v/>
      </c>
      <c r="P973" s="110" t="str">
        <f ca="1">IF($B973="","",OFFSET(Zdroj!AH$16,'k rozhodnutí'!$A972,0))</f>
        <v/>
      </c>
    </row>
    <row r="974" spans="1:16" x14ac:dyDescent="0.25">
      <c r="A974" s="49"/>
      <c r="B974" s="113" t="str">
        <f ca="1">IF(OFFSET(Zdroj!$B$16,A972,0)&gt;0,OFFSET(Zdroj!$B$16,A972,0)+0,"")</f>
        <v/>
      </c>
      <c r="C974" s="2" t="str">
        <f ca="1">IF($B973="","",IF(Zdroj!$AS$9="ano",CONCATENATE("Okres:","
",OFFSET(Zdroj!CH$16,'k rozhodnutí'!$A972,0),"
","Právní forma","
",OFFSET(Zdroj!H$16,'k rozhodnutí'!$A972,0),"
",IF(OFFSET(Zdroj!I$16,'k rozhodnutí'!$A972,0)="","","IČO: "),OFFSET(Zdroj!I$16,'k rozhodnutí'!$A972,0),"
","B.Ú. ",IF(OFFSET(Zdroj!J$16,'k rozhodnutí'!$A972,0)="","","Anonymizováno")),CONCATENATE("Okres:","
",OFFSET(Zdroj!CH$16,'k rozhodnutí'!$A972,0),"
","Právní forma","
",OFFSET(Zdroj!H$16,'k rozhodnutí'!$A972,0),"
",IF(OFFSET(Zdroj!I$16,'k rozhodnutí'!$A972,0)="","","IČO: "),OFFSET(Zdroj!I$16,'k rozhodnutí'!$A972,0),"
","B.Ú. ",OFFSET(Zdroj!J$16,'k rozhodnutí'!$A972,0))))</f>
        <v/>
      </c>
      <c r="D974" s="3" t="str">
        <f ca="1">IF($B973="","",OFFSET(Zdroj!O$16,'k rozhodnutí'!$A972,0))</f>
        <v/>
      </c>
      <c r="E974" s="115"/>
      <c r="F974" s="18"/>
      <c r="G974" s="114"/>
      <c r="H974" s="116"/>
      <c r="I974" s="117"/>
      <c r="J974" s="110"/>
      <c r="K974" s="110"/>
      <c r="L974" s="110"/>
      <c r="M974" s="110"/>
      <c r="N974" s="110"/>
      <c r="O974" s="110"/>
      <c r="P974" s="110"/>
    </row>
    <row r="975" spans="1:16" x14ac:dyDescent="0.25">
      <c r="A975" s="49">
        <f>ROW()/3-1</f>
        <v>324</v>
      </c>
      <c r="B975" s="113"/>
      <c r="C975" s="16" t="str">
        <f ca="1">IF($B973="","",IF(Zdroj!$AS$9="ano",IF(OFFSET(Zdroj!M$16,'k rozhodnutí'!$A972,0)="","","Anonymizováno"),IF(OFFSET(Zdroj!M$16,'k rozhodnutí'!$A972,0)="","",OFFSET(Zdroj!M$16,'k rozhodnutí'!$A972,0))))</f>
        <v/>
      </c>
      <c r="D975" s="3" t="str">
        <f ca="1">IF($B973="","",CONCATENATE("Dotace bude použita na:","
",OFFSET(Zdroj!P$16,'k rozhodnutí'!$A972,0)))</f>
        <v/>
      </c>
      <c r="E975" s="115"/>
      <c r="F975" s="19" t="str">
        <f ca="1">IF($B973="","",OFFSET(Zdroj!V$16,'k rozhodnutí'!$A972,0))</f>
        <v/>
      </c>
      <c r="G975" s="23" t="str">
        <f ca="1">IF($B973="","",OFFSET(Zdroj!CC$16,'k rozhodnutí'!$A972,0))</f>
        <v/>
      </c>
      <c r="H975" s="116"/>
      <c r="I975" s="117"/>
      <c r="J975" s="110"/>
      <c r="K975" s="110"/>
      <c r="L975" s="110"/>
      <c r="M975" s="110"/>
      <c r="N975" s="110"/>
      <c r="O975" s="110"/>
      <c r="P975" s="110"/>
    </row>
    <row r="976" spans="1:16" ht="15.75" x14ac:dyDescent="0.25">
      <c r="A976" s="49"/>
      <c r="B976" s="60" t="str">
        <f ca="1">IF(OFFSET(Zdroj!$B$16,A975,0)&gt;0,A978,"")</f>
        <v/>
      </c>
      <c r="C976" s="2" t="str">
        <f ca="1">IF($B976="","",IF(Zdroj!$AS$9="ano",CONCATENATE(OFFSET(Zdroj!C$16,'k rozhodnutí'!$A975,0),"
","Anonymizováno","
",OFFSET(Zdroj!E$16,'k rozhodnutí'!$A975,0),"
",OFFSET(Zdroj!F$16,'k rozhodnutí'!$A975,0)),CONCATENATE(OFFSET(Zdroj!C$16,'k rozhodnutí'!$A975,0),"
",OFFSET(Zdroj!D$16,'k rozhodnutí'!$A975,0),"
",OFFSET(Zdroj!E$16,'k rozhodnutí'!$A975,0),"
",OFFSET(Zdroj!F$16,'k rozhodnutí'!$A975,0))))</f>
        <v/>
      </c>
      <c r="D976" s="11" t="str">
        <f ca="1">IF($B976="","",OFFSET(Zdroj!N$16,'k rozhodnutí'!$A975,0))</f>
        <v/>
      </c>
      <c r="E976" s="115" t="str">
        <f ca="1">IF($B976="","",OFFSET(Zdroj!T$16,'k rozhodnutí'!$A975,0))</f>
        <v/>
      </c>
      <c r="F976" s="19" t="str">
        <f ca="1">IF($B976="","",OFFSET(Zdroj!U$16,'k rozhodnutí'!$A975,0))</f>
        <v/>
      </c>
      <c r="G976" s="114" t="str">
        <f ca="1">IF($B976="","",OFFSET(Zdroj!W$16,'k rozhodnutí'!$A975,0))</f>
        <v/>
      </c>
      <c r="H976" s="116" t="str">
        <f ca="1">IF($B976="","",OFFSET(Zdroj!Y$16,'k rozhodnutí'!$A975,0))</f>
        <v/>
      </c>
      <c r="I976" s="117" t="str">
        <f ca="1">IF(B976="","",'k rozhodnutí detailní'!I976)</f>
        <v/>
      </c>
      <c r="J976" s="110" t="str">
        <f ca="1">IF($B976="","",OFFSET(Zdroj!Z$16,'k rozhodnutí'!$A975,0))</f>
        <v/>
      </c>
      <c r="K976" s="110" t="str">
        <f ca="1">IF($B976="","",OFFSET(Zdroj!AC$16,'k rozhodnutí'!$A975,0))</f>
        <v/>
      </c>
      <c r="L976" s="110" t="str">
        <f ca="1">IF($B976="","",OFFSET(Zdroj!AD$16,'k rozhodnutí'!$A975,0))</f>
        <v/>
      </c>
      <c r="M976" s="110" t="str">
        <f ca="1">IF($B976="","",OFFSET(Zdroj!AE$16,'k rozhodnutí'!$A975,0))</f>
        <v/>
      </c>
      <c r="N976" s="110" t="str">
        <f ca="1">IF($B976="","",OFFSET(Zdroj!AF$16,'k rozhodnutí'!$A975,0))</f>
        <v/>
      </c>
      <c r="O976" s="110" t="str">
        <f ca="1">IF($B976="","",OFFSET(Zdroj!AG$16,'k rozhodnutí'!$A975,0))</f>
        <v/>
      </c>
      <c r="P976" s="110" t="str">
        <f ca="1">IF($B976="","",OFFSET(Zdroj!AH$16,'k rozhodnutí'!$A975,0))</f>
        <v/>
      </c>
    </row>
    <row r="977" spans="1:16" x14ac:dyDescent="0.25">
      <c r="A977" s="49"/>
      <c r="B977" s="113" t="str">
        <f ca="1">IF(OFFSET(Zdroj!$B$16,A975,0)&gt;0,OFFSET(Zdroj!$B$16,A975,0)+0,"")</f>
        <v/>
      </c>
      <c r="C977" s="2" t="str">
        <f ca="1">IF($B976="","",IF(Zdroj!$AS$9="ano",CONCATENATE("Okres:","
",OFFSET(Zdroj!CH$16,'k rozhodnutí'!$A975,0),"
","Právní forma","
",OFFSET(Zdroj!H$16,'k rozhodnutí'!$A975,0),"
",IF(OFFSET(Zdroj!I$16,'k rozhodnutí'!$A975,0)="","","IČO: "),OFFSET(Zdroj!I$16,'k rozhodnutí'!$A975,0),"
","B.Ú. ",IF(OFFSET(Zdroj!J$16,'k rozhodnutí'!$A975,0)="","","Anonymizováno")),CONCATENATE("Okres:","
",OFFSET(Zdroj!CH$16,'k rozhodnutí'!$A975,0),"
","Právní forma","
",OFFSET(Zdroj!H$16,'k rozhodnutí'!$A975,0),"
",IF(OFFSET(Zdroj!I$16,'k rozhodnutí'!$A975,0)="","","IČO: "),OFFSET(Zdroj!I$16,'k rozhodnutí'!$A975,0),"
","B.Ú. ",OFFSET(Zdroj!J$16,'k rozhodnutí'!$A975,0))))</f>
        <v/>
      </c>
      <c r="D977" s="3" t="str">
        <f ca="1">IF($B976="","",OFFSET(Zdroj!O$16,'k rozhodnutí'!$A975,0))</f>
        <v/>
      </c>
      <c r="E977" s="115"/>
      <c r="F977" s="18"/>
      <c r="G977" s="114"/>
      <c r="H977" s="116"/>
      <c r="I977" s="117"/>
      <c r="J977" s="110"/>
      <c r="K977" s="110"/>
      <c r="L977" s="110"/>
      <c r="M977" s="110"/>
      <c r="N977" s="110"/>
      <c r="O977" s="110"/>
      <c r="P977" s="110"/>
    </row>
    <row r="978" spans="1:16" x14ac:dyDescent="0.25">
      <c r="A978" s="49">
        <f>ROW()/3-1</f>
        <v>325</v>
      </c>
      <c r="B978" s="113"/>
      <c r="C978" s="16" t="str">
        <f ca="1">IF($B976="","",IF(Zdroj!$AS$9="ano",IF(OFFSET(Zdroj!M$16,'k rozhodnutí'!$A975,0)="","","Anonymizováno"),IF(OFFSET(Zdroj!M$16,'k rozhodnutí'!$A975,0)="","",OFFSET(Zdroj!M$16,'k rozhodnutí'!$A975,0))))</f>
        <v/>
      </c>
      <c r="D978" s="3" t="str">
        <f ca="1">IF($B976="","",CONCATENATE("Dotace bude použita na:","
",OFFSET(Zdroj!P$16,'k rozhodnutí'!$A975,0)))</f>
        <v/>
      </c>
      <c r="E978" s="115"/>
      <c r="F978" s="19" t="str">
        <f ca="1">IF($B976="","",OFFSET(Zdroj!V$16,'k rozhodnutí'!$A975,0))</f>
        <v/>
      </c>
      <c r="G978" s="23" t="str">
        <f ca="1">IF($B976="","",OFFSET(Zdroj!CC$16,'k rozhodnutí'!$A975,0))</f>
        <v/>
      </c>
      <c r="H978" s="116"/>
      <c r="I978" s="117"/>
      <c r="J978" s="110"/>
      <c r="K978" s="110"/>
      <c r="L978" s="110"/>
      <c r="M978" s="110"/>
      <c r="N978" s="110"/>
      <c r="O978" s="110"/>
      <c r="P978" s="110"/>
    </row>
    <row r="979" spans="1:16" ht="15.75" x14ac:dyDescent="0.25">
      <c r="A979" s="49"/>
      <c r="B979" s="60" t="str">
        <f ca="1">IF(OFFSET(Zdroj!$B$16,A978,0)&gt;0,A981,"")</f>
        <v/>
      </c>
      <c r="C979" s="2" t="str">
        <f ca="1">IF($B979="","",IF(Zdroj!$AS$9="ano",CONCATENATE(OFFSET(Zdroj!C$16,'k rozhodnutí'!$A978,0),"
","Anonymizováno","
",OFFSET(Zdroj!E$16,'k rozhodnutí'!$A978,0),"
",OFFSET(Zdroj!F$16,'k rozhodnutí'!$A978,0)),CONCATENATE(OFFSET(Zdroj!C$16,'k rozhodnutí'!$A978,0),"
",OFFSET(Zdroj!D$16,'k rozhodnutí'!$A978,0),"
",OFFSET(Zdroj!E$16,'k rozhodnutí'!$A978,0),"
",OFFSET(Zdroj!F$16,'k rozhodnutí'!$A978,0))))</f>
        <v/>
      </c>
      <c r="D979" s="11" t="str">
        <f ca="1">IF($B979="","",OFFSET(Zdroj!N$16,'k rozhodnutí'!$A978,0))</f>
        <v/>
      </c>
      <c r="E979" s="115" t="str">
        <f ca="1">IF($B979="","",OFFSET(Zdroj!T$16,'k rozhodnutí'!$A978,0))</f>
        <v/>
      </c>
      <c r="F979" s="19" t="str">
        <f ca="1">IF($B979="","",OFFSET(Zdroj!U$16,'k rozhodnutí'!$A978,0))</f>
        <v/>
      </c>
      <c r="G979" s="114" t="str">
        <f ca="1">IF($B979="","",OFFSET(Zdroj!W$16,'k rozhodnutí'!$A978,0))</f>
        <v/>
      </c>
      <c r="H979" s="116" t="str">
        <f ca="1">IF($B979="","",OFFSET(Zdroj!Y$16,'k rozhodnutí'!$A978,0))</f>
        <v/>
      </c>
      <c r="I979" s="117" t="str">
        <f ca="1">IF(B979="","",'k rozhodnutí detailní'!I979)</f>
        <v/>
      </c>
      <c r="J979" s="110" t="str">
        <f ca="1">IF($B979="","",OFFSET(Zdroj!Z$16,'k rozhodnutí'!$A978,0))</f>
        <v/>
      </c>
      <c r="K979" s="110" t="str">
        <f ca="1">IF($B979="","",OFFSET(Zdroj!AC$16,'k rozhodnutí'!$A978,0))</f>
        <v/>
      </c>
      <c r="L979" s="110" t="str">
        <f ca="1">IF($B979="","",OFFSET(Zdroj!AD$16,'k rozhodnutí'!$A978,0))</f>
        <v/>
      </c>
      <c r="M979" s="110" t="str">
        <f ca="1">IF($B979="","",OFFSET(Zdroj!AE$16,'k rozhodnutí'!$A978,0))</f>
        <v/>
      </c>
      <c r="N979" s="110" t="str">
        <f ca="1">IF($B979="","",OFFSET(Zdroj!AF$16,'k rozhodnutí'!$A978,0))</f>
        <v/>
      </c>
      <c r="O979" s="110" t="str">
        <f ca="1">IF($B979="","",OFFSET(Zdroj!AG$16,'k rozhodnutí'!$A978,0))</f>
        <v/>
      </c>
      <c r="P979" s="110" t="str">
        <f ca="1">IF($B979="","",OFFSET(Zdroj!AH$16,'k rozhodnutí'!$A978,0))</f>
        <v/>
      </c>
    </row>
    <row r="980" spans="1:16" x14ac:dyDescent="0.25">
      <c r="A980" s="49"/>
      <c r="B980" s="113" t="str">
        <f ca="1">IF(OFFSET(Zdroj!$B$16,A978,0)&gt;0,OFFSET(Zdroj!$B$16,A978,0)+0,"")</f>
        <v/>
      </c>
      <c r="C980" s="2" t="str">
        <f ca="1">IF($B979="","",IF(Zdroj!$AS$9="ano",CONCATENATE("Okres:","
",OFFSET(Zdroj!CH$16,'k rozhodnutí'!$A978,0),"
","Právní forma","
",OFFSET(Zdroj!H$16,'k rozhodnutí'!$A978,0),"
",IF(OFFSET(Zdroj!I$16,'k rozhodnutí'!$A978,0)="","","IČO: "),OFFSET(Zdroj!I$16,'k rozhodnutí'!$A978,0),"
","B.Ú. ",IF(OFFSET(Zdroj!J$16,'k rozhodnutí'!$A978,0)="","","Anonymizováno")),CONCATENATE("Okres:","
",OFFSET(Zdroj!CH$16,'k rozhodnutí'!$A978,0),"
","Právní forma","
",OFFSET(Zdroj!H$16,'k rozhodnutí'!$A978,0),"
",IF(OFFSET(Zdroj!I$16,'k rozhodnutí'!$A978,0)="","","IČO: "),OFFSET(Zdroj!I$16,'k rozhodnutí'!$A978,0),"
","B.Ú. ",OFFSET(Zdroj!J$16,'k rozhodnutí'!$A978,0))))</f>
        <v/>
      </c>
      <c r="D980" s="3" t="str">
        <f ca="1">IF($B979="","",OFFSET(Zdroj!O$16,'k rozhodnutí'!$A978,0))</f>
        <v/>
      </c>
      <c r="E980" s="115"/>
      <c r="F980" s="18"/>
      <c r="G980" s="114"/>
      <c r="H980" s="116"/>
      <c r="I980" s="117"/>
      <c r="J980" s="110"/>
      <c r="K980" s="110"/>
      <c r="L980" s="110"/>
      <c r="M980" s="110"/>
      <c r="N980" s="110"/>
      <c r="O980" s="110"/>
      <c r="P980" s="110"/>
    </row>
    <row r="981" spans="1:16" x14ac:dyDescent="0.25">
      <c r="A981" s="49">
        <f>ROW()/3-1</f>
        <v>326</v>
      </c>
      <c r="B981" s="113"/>
      <c r="C981" s="16" t="str">
        <f ca="1">IF($B979="","",IF(Zdroj!$AS$9="ano",IF(OFFSET(Zdroj!M$16,'k rozhodnutí'!$A978,0)="","","Anonymizováno"),IF(OFFSET(Zdroj!M$16,'k rozhodnutí'!$A978,0)="","",OFFSET(Zdroj!M$16,'k rozhodnutí'!$A978,0))))</f>
        <v/>
      </c>
      <c r="D981" s="3" t="str">
        <f ca="1">IF($B979="","",CONCATENATE("Dotace bude použita na:","
",OFFSET(Zdroj!P$16,'k rozhodnutí'!$A978,0)))</f>
        <v/>
      </c>
      <c r="E981" s="115"/>
      <c r="F981" s="19" t="str">
        <f ca="1">IF($B979="","",OFFSET(Zdroj!V$16,'k rozhodnutí'!$A978,0))</f>
        <v/>
      </c>
      <c r="G981" s="23" t="str">
        <f ca="1">IF($B979="","",OFFSET(Zdroj!CC$16,'k rozhodnutí'!$A978,0))</f>
        <v/>
      </c>
      <c r="H981" s="116"/>
      <c r="I981" s="117"/>
      <c r="J981" s="110"/>
      <c r="K981" s="110"/>
      <c r="L981" s="110"/>
      <c r="M981" s="110"/>
      <c r="N981" s="110"/>
      <c r="O981" s="110"/>
      <c r="P981" s="110"/>
    </row>
    <row r="982" spans="1:16" ht="15.75" x14ac:dyDescent="0.25">
      <c r="A982" s="49"/>
      <c r="B982" s="60" t="str">
        <f ca="1">IF(OFFSET(Zdroj!$B$16,A981,0)&gt;0,A984,"")</f>
        <v/>
      </c>
      <c r="C982" s="2" t="str">
        <f ca="1">IF($B982="","",IF(Zdroj!$AS$9="ano",CONCATENATE(OFFSET(Zdroj!C$16,'k rozhodnutí'!$A981,0),"
","Anonymizováno","
",OFFSET(Zdroj!E$16,'k rozhodnutí'!$A981,0),"
",OFFSET(Zdroj!F$16,'k rozhodnutí'!$A981,0)),CONCATENATE(OFFSET(Zdroj!C$16,'k rozhodnutí'!$A981,0),"
",OFFSET(Zdroj!D$16,'k rozhodnutí'!$A981,0),"
",OFFSET(Zdroj!E$16,'k rozhodnutí'!$A981,0),"
",OFFSET(Zdroj!F$16,'k rozhodnutí'!$A981,0))))</f>
        <v/>
      </c>
      <c r="D982" s="11" t="str">
        <f ca="1">IF($B982="","",OFFSET(Zdroj!N$16,'k rozhodnutí'!$A981,0))</f>
        <v/>
      </c>
      <c r="E982" s="115" t="str">
        <f ca="1">IF($B982="","",OFFSET(Zdroj!T$16,'k rozhodnutí'!$A981,0))</f>
        <v/>
      </c>
      <c r="F982" s="19" t="str">
        <f ca="1">IF($B982="","",OFFSET(Zdroj!U$16,'k rozhodnutí'!$A981,0))</f>
        <v/>
      </c>
      <c r="G982" s="114" t="str">
        <f ca="1">IF($B982="","",OFFSET(Zdroj!W$16,'k rozhodnutí'!$A981,0))</f>
        <v/>
      </c>
      <c r="H982" s="116" t="str">
        <f ca="1">IF($B982="","",OFFSET(Zdroj!Y$16,'k rozhodnutí'!$A981,0))</f>
        <v/>
      </c>
      <c r="I982" s="117" t="str">
        <f ca="1">IF(B982="","",'k rozhodnutí detailní'!I982)</f>
        <v/>
      </c>
      <c r="J982" s="110" t="str">
        <f ca="1">IF($B982="","",OFFSET(Zdroj!Z$16,'k rozhodnutí'!$A981,0))</f>
        <v/>
      </c>
      <c r="K982" s="110" t="str">
        <f ca="1">IF($B982="","",OFFSET(Zdroj!AC$16,'k rozhodnutí'!$A981,0))</f>
        <v/>
      </c>
      <c r="L982" s="110" t="str">
        <f ca="1">IF($B982="","",OFFSET(Zdroj!AD$16,'k rozhodnutí'!$A981,0))</f>
        <v/>
      </c>
      <c r="M982" s="110" t="str">
        <f ca="1">IF($B982="","",OFFSET(Zdroj!AE$16,'k rozhodnutí'!$A981,0))</f>
        <v/>
      </c>
      <c r="N982" s="110" t="str">
        <f ca="1">IF($B982="","",OFFSET(Zdroj!AF$16,'k rozhodnutí'!$A981,0))</f>
        <v/>
      </c>
      <c r="O982" s="110" t="str">
        <f ca="1">IF($B982="","",OFFSET(Zdroj!AG$16,'k rozhodnutí'!$A981,0))</f>
        <v/>
      </c>
      <c r="P982" s="110" t="str">
        <f ca="1">IF($B982="","",OFFSET(Zdroj!AH$16,'k rozhodnutí'!$A981,0))</f>
        <v/>
      </c>
    </row>
    <row r="983" spans="1:16" x14ac:dyDescent="0.25">
      <c r="A983" s="49"/>
      <c r="B983" s="113" t="str">
        <f ca="1">IF(OFFSET(Zdroj!$B$16,A981,0)&gt;0,OFFSET(Zdroj!$B$16,A981,0)+0,"")</f>
        <v/>
      </c>
      <c r="C983" s="2" t="str">
        <f ca="1">IF($B982="","",IF(Zdroj!$AS$9="ano",CONCATENATE("Okres:","
",OFFSET(Zdroj!CH$16,'k rozhodnutí'!$A981,0),"
","Právní forma","
",OFFSET(Zdroj!H$16,'k rozhodnutí'!$A981,0),"
",IF(OFFSET(Zdroj!I$16,'k rozhodnutí'!$A981,0)="","","IČO: "),OFFSET(Zdroj!I$16,'k rozhodnutí'!$A981,0),"
","B.Ú. ",IF(OFFSET(Zdroj!J$16,'k rozhodnutí'!$A981,0)="","","Anonymizováno")),CONCATENATE("Okres:","
",OFFSET(Zdroj!CH$16,'k rozhodnutí'!$A981,0),"
","Právní forma","
",OFFSET(Zdroj!H$16,'k rozhodnutí'!$A981,0),"
",IF(OFFSET(Zdroj!I$16,'k rozhodnutí'!$A981,0)="","","IČO: "),OFFSET(Zdroj!I$16,'k rozhodnutí'!$A981,0),"
","B.Ú. ",OFFSET(Zdroj!J$16,'k rozhodnutí'!$A981,0))))</f>
        <v/>
      </c>
      <c r="D983" s="3" t="str">
        <f ca="1">IF($B982="","",OFFSET(Zdroj!O$16,'k rozhodnutí'!$A981,0))</f>
        <v/>
      </c>
      <c r="E983" s="115"/>
      <c r="F983" s="18"/>
      <c r="G983" s="114"/>
      <c r="H983" s="116"/>
      <c r="I983" s="117"/>
      <c r="J983" s="110"/>
      <c r="K983" s="110"/>
      <c r="L983" s="110"/>
      <c r="M983" s="110"/>
      <c r="N983" s="110"/>
      <c r="O983" s="110"/>
      <c r="P983" s="110"/>
    </row>
    <row r="984" spans="1:16" x14ac:dyDescent="0.25">
      <c r="A984" s="49">
        <f>ROW()/3-1</f>
        <v>327</v>
      </c>
      <c r="B984" s="113"/>
      <c r="C984" s="16" t="str">
        <f ca="1">IF($B982="","",IF(Zdroj!$AS$9="ano",IF(OFFSET(Zdroj!M$16,'k rozhodnutí'!$A981,0)="","","Anonymizováno"),IF(OFFSET(Zdroj!M$16,'k rozhodnutí'!$A981,0)="","",OFFSET(Zdroj!M$16,'k rozhodnutí'!$A981,0))))</f>
        <v/>
      </c>
      <c r="D984" s="3" t="str">
        <f ca="1">IF($B982="","",CONCATENATE("Dotace bude použita na:","
",OFFSET(Zdroj!P$16,'k rozhodnutí'!$A981,0)))</f>
        <v/>
      </c>
      <c r="E984" s="115"/>
      <c r="F984" s="19" t="str">
        <f ca="1">IF($B982="","",OFFSET(Zdroj!V$16,'k rozhodnutí'!$A981,0))</f>
        <v/>
      </c>
      <c r="G984" s="23" t="str">
        <f ca="1">IF($B982="","",OFFSET(Zdroj!CC$16,'k rozhodnutí'!$A981,0))</f>
        <v/>
      </c>
      <c r="H984" s="116"/>
      <c r="I984" s="117"/>
      <c r="J984" s="110"/>
      <c r="K984" s="110"/>
      <c r="L984" s="110"/>
      <c r="M984" s="110"/>
      <c r="N984" s="110"/>
      <c r="O984" s="110"/>
      <c r="P984" s="110"/>
    </row>
    <row r="985" spans="1:16" ht="15.75" x14ac:dyDescent="0.25">
      <c r="A985" s="49"/>
      <c r="B985" s="60" t="str">
        <f ca="1">IF(OFFSET(Zdroj!$B$16,A984,0)&gt;0,A987,"")</f>
        <v/>
      </c>
      <c r="C985" s="2" t="str">
        <f ca="1">IF($B985="","",IF(Zdroj!$AS$9="ano",CONCATENATE(OFFSET(Zdroj!C$16,'k rozhodnutí'!$A984,0),"
","Anonymizováno","
",OFFSET(Zdroj!E$16,'k rozhodnutí'!$A984,0),"
",OFFSET(Zdroj!F$16,'k rozhodnutí'!$A984,0)),CONCATENATE(OFFSET(Zdroj!C$16,'k rozhodnutí'!$A984,0),"
",OFFSET(Zdroj!D$16,'k rozhodnutí'!$A984,0),"
",OFFSET(Zdroj!E$16,'k rozhodnutí'!$A984,0),"
",OFFSET(Zdroj!F$16,'k rozhodnutí'!$A984,0))))</f>
        <v/>
      </c>
      <c r="D985" s="11" t="str">
        <f ca="1">IF($B985="","",OFFSET(Zdroj!N$16,'k rozhodnutí'!$A984,0))</f>
        <v/>
      </c>
      <c r="E985" s="115" t="str">
        <f ca="1">IF($B985="","",OFFSET(Zdroj!T$16,'k rozhodnutí'!$A984,0))</f>
        <v/>
      </c>
      <c r="F985" s="19" t="str">
        <f ca="1">IF($B985="","",OFFSET(Zdroj!U$16,'k rozhodnutí'!$A984,0))</f>
        <v/>
      </c>
      <c r="G985" s="114" t="str">
        <f ca="1">IF($B985="","",OFFSET(Zdroj!W$16,'k rozhodnutí'!$A984,0))</f>
        <v/>
      </c>
      <c r="H985" s="116" t="str">
        <f ca="1">IF($B985="","",OFFSET(Zdroj!Y$16,'k rozhodnutí'!$A984,0))</f>
        <v/>
      </c>
      <c r="I985" s="117" t="str">
        <f ca="1">IF(B985="","",'k rozhodnutí detailní'!I985)</f>
        <v/>
      </c>
      <c r="J985" s="110" t="str">
        <f ca="1">IF($B985="","",OFFSET(Zdroj!Z$16,'k rozhodnutí'!$A984,0))</f>
        <v/>
      </c>
      <c r="K985" s="110" t="str">
        <f ca="1">IF($B985="","",OFFSET(Zdroj!AC$16,'k rozhodnutí'!$A984,0))</f>
        <v/>
      </c>
      <c r="L985" s="110" t="str">
        <f ca="1">IF($B985="","",OFFSET(Zdroj!AD$16,'k rozhodnutí'!$A984,0))</f>
        <v/>
      </c>
      <c r="M985" s="110" t="str">
        <f ca="1">IF($B985="","",OFFSET(Zdroj!AE$16,'k rozhodnutí'!$A984,0))</f>
        <v/>
      </c>
      <c r="N985" s="110" t="str">
        <f ca="1">IF($B985="","",OFFSET(Zdroj!AF$16,'k rozhodnutí'!$A984,0))</f>
        <v/>
      </c>
      <c r="O985" s="110" t="str">
        <f ca="1">IF($B985="","",OFFSET(Zdroj!AG$16,'k rozhodnutí'!$A984,0))</f>
        <v/>
      </c>
      <c r="P985" s="110" t="str">
        <f ca="1">IF($B985="","",OFFSET(Zdroj!AH$16,'k rozhodnutí'!$A984,0))</f>
        <v/>
      </c>
    </row>
    <row r="986" spans="1:16" x14ac:dyDescent="0.25">
      <c r="A986" s="49"/>
      <c r="B986" s="113" t="str">
        <f ca="1">IF(OFFSET(Zdroj!$B$16,A984,0)&gt;0,OFFSET(Zdroj!$B$16,A984,0)+0,"")</f>
        <v/>
      </c>
      <c r="C986" s="2" t="str">
        <f ca="1">IF($B985="","",IF(Zdroj!$AS$9="ano",CONCATENATE("Okres:","
",OFFSET(Zdroj!CH$16,'k rozhodnutí'!$A984,0),"
","Právní forma","
",OFFSET(Zdroj!H$16,'k rozhodnutí'!$A984,0),"
",IF(OFFSET(Zdroj!I$16,'k rozhodnutí'!$A984,0)="","","IČO: "),OFFSET(Zdroj!I$16,'k rozhodnutí'!$A984,0),"
","B.Ú. ",IF(OFFSET(Zdroj!J$16,'k rozhodnutí'!$A984,0)="","","Anonymizováno")),CONCATENATE("Okres:","
",OFFSET(Zdroj!CH$16,'k rozhodnutí'!$A984,0),"
","Právní forma","
",OFFSET(Zdroj!H$16,'k rozhodnutí'!$A984,0),"
",IF(OFFSET(Zdroj!I$16,'k rozhodnutí'!$A984,0)="","","IČO: "),OFFSET(Zdroj!I$16,'k rozhodnutí'!$A984,0),"
","B.Ú. ",OFFSET(Zdroj!J$16,'k rozhodnutí'!$A984,0))))</f>
        <v/>
      </c>
      <c r="D986" s="3" t="str">
        <f ca="1">IF($B985="","",OFFSET(Zdroj!O$16,'k rozhodnutí'!$A984,0))</f>
        <v/>
      </c>
      <c r="E986" s="115"/>
      <c r="F986" s="18"/>
      <c r="G986" s="114"/>
      <c r="H986" s="116"/>
      <c r="I986" s="117"/>
      <c r="J986" s="110"/>
      <c r="K986" s="110"/>
      <c r="L986" s="110"/>
      <c r="M986" s="110"/>
      <c r="N986" s="110"/>
      <c r="O986" s="110"/>
      <c r="P986" s="110"/>
    </row>
    <row r="987" spans="1:16" x14ac:dyDescent="0.25">
      <c r="A987" s="49">
        <f>ROW()/3-1</f>
        <v>328</v>
      </c>
      <c r="B987" s="113"/>
      <c r="C987" s="16" t="str">
        <f ca="1">IF($B985="","",IF(Zdroj!$AS$9="ano",IF(OFFSET(Zdroj!M$16,'k rozhodnutí'!$A984,0)="","","Anonymizováno"),IF(OFFSET(Zdroj!M$16,'k rozhodnutí'!$A984,0)="","",OFFSET(Zdroj!M$16,'k rozhodnutí'!$A984,0))))</f>
        <v/>
      </c>
      <c r="D987" s="3" t="str">
        <f ca="1">IF($B985="","",CONCATENATE("Dotace bude použita na:","
",OFFSET(Zdroj!P$16,'k rozhodnutí'!$A984,0)))</f>
        <v/>
      </c>
      <c r="E987" s="115"/>
      <c r="F987" s="19" t="str">
        <f ca="1">IF($B985="","",OFFSET(Zdroj!V$16,'k rozhodnutí'!$A984,0))</f>
        <v/>
      </c>
      <c r="G987" s="23" t="str">
        <f ca="1">IF($B985="","",OFFSET(Zdroj!CC$16,'k rozhodnutí'!$A984,0))</f>
        <v/>
      </c>
      <c r="H987" s="116"/>
      <c r="I987" s="117"/>
      <c r="J987" s="110"/>
      <c r="K987" s="110"/>
      <c r="L987" s="110"/>
      <c r="M987" s="110"/>
      <c r="N987" s="110"/>
      <c r="O987" s="110"/>
      <c r="P987" s="110"/>
    </row>
    <row r="988" spans="1:16" ht="15.75" x14ac:dyDescent="0.25">
      <c r="A988" s="49"/>
      <c r="B988" s="60" t="str">
        <f ca="1">IF(OFFSET(Zdroj!$B$16,A987,0)&gt;0,A990,"")</f>
        <v/>
      </c>
      <c r="C988" s="2" t="str">
        <f ca="1">IF($B988="","",IF(Zdroj!$AS$9="ano",CONCATENATE(OFFSET(Zdroj!C$16,'k rozhodnutí'!$A987,0),"
","Anonymizováno","
",OFFSET(Zdroj!E$16,'k rozhodnutí'!$A987,0),"
",OFFSET(Zdroj!F$16,'k rozhodnutí'!$A987,0)),CONCATENATE(OFFSET(Zdroj!C$16,'k rozhodnutí'!$A987,0),"
",OFFSET(Zdroj!D$16,'k rozhodnutí'!$A987,0),"
",OFFSET(Zdroj!E$16,'k rozhodnutí'!$A987,0),"
",OFFSET(Zdroj!F$16,'k rozhodnutí'!$A987,0))))</f>
        <v/>
      </c>
      <c r="D988" s="11" t="str">
        <f ca="1">IF($B988="","",OFFSET(Zdroj!N$16,'k rozhodnutí'!$A987,0))</f>
        <v/>
      </c>
      <c r="E988" s="115" t="str">
        <f ca="1">IF($B988="","",OFFSET(Zdroj!T$16,'k rozhodnutí'!$A987,0))</f>
        <v/>
      </c>
      <c r="F988" s="19" t="str">
        <f ca="1">IF($B988="","",OFFSET(Zdroj!U$16,'k rozhodnutí'!$A987,0))</f>
        <v/>
      </c>
      <c r="G988" s="114" t="str">
        <f ca="1">IF($B988="","",OFFSET(Zdroj!W$16,'k rozhodnutí'!$A987,0))</f>
        <v/>
      </c>
      <c r="H988" s="116" t="str">
        <f ca="1">IF($B988="","",OFFSET(Zdroj!Y$16,'k rozhodnutí'!$A987,0))</f>
        <v/>
      </c>
      <c r="I988" s="117" t="str">
        <f ca="1">IF(B988="","",'k rozhodnutí detailní'!I988)</f>
        <v/>
      </c>
      <c r="J988" s="110" t="str">
        <f ca="1">IF($B988="","",OFFSET(Zdroj!Z$16,'k rozhodnutí'!$A987,0))</f>
        <v/>
      </c>
      <c r="K988" s="110" t="str">
        <f ca="1">IF($B988="","",OFFSET(Zdroj!AC$16,'k rozhodnutí'!$A987,0))</f>
        <v/>
      </c>
      <c r="L988" s="110" t="str">
        <f ca="1">IF($B988="","",OFFSET(Zdroj!AD$16,'k rozhodnutí'!$A987,0))</f>
        <v/>
      </c>
      <c r="M988" s="110" t="str">
        <f ca="1">IF($B988="","",OFFSET(Zdroj!AE$16,'k rozhodnutí'!$A987,0))</f>
        <v/>
      </c>
      <c r="N988" s="110" t="str">
        <f ca="1">IF($B988="","",OFFSET(Zdroj!AF$16,'k rozhodnutí'!$A987,0))</f>
        <v/>
      </c>
      <c r="O988" s="110" t="str">
        <f ca="1">IF($B988="","",OFFSET(Zdroj!AG$16,'k rozhodnutí'!$A987,0))</f>
        <v/>
      </c>
      <c r="P988" s="110" t="str">
        <f ca="1">IF($B988="","",OFFSET(Zdroj!AH$16,'k rozhodnutí'!$A987,0))</f>
        <v/>
      </c>
    </row>
    <row r="989" spans="1:16" x14ac:dyDescent="0.25">
      <c r="A989" s="49"/>
      <c r="B989" s="113" t="str">
        <f ca="1">IF(OFFSET(Zdroj!$B$16,A987,0)&gt;0,OFFSET(Zdroj!$B$16,A987,0)+0,"")</f>
        <v/>
      </c>
      <c r="C989" s="2" t="str">
        <f ca="1">IF($B988="","",IF(Zdroj!$AS$9="ano",CONCATENATE("Okres:","
",OFFSET(Zdroj!CH$16,'k rozhodnutí'!$A987,0),"
","Právní forma","
",OFFSET(Zdroj!H$16,'k rozhodnutí'!$A987,0),"
",IF(OFFSET(Zdroj!I$16,'k rozhodnutí'!$A987,0)="","","IČO: "),OFFSET(Zdroj!I$16,'k rozhodnutí'!$A987,0),"
","B.Ú. ",IF(OFFSET(Zdroj!J$16,'k rozhodnutí'!$A987,0)="","","Anonymizováno")),CONCATENATE("Okres:","
",OFFSET(Zdroj!CH$16,'k rozhodnutí'!$A987,0),"
","Právní forma","
",OFFSET(Zdroj!H$16,'k rozhodnutí'!$A987,0),"
",IF(OFFSET(Zdroj!I$16,'k rozhodnutí'!$A987,0)="","","IČO: "),OFFSET(Zdroj!I$16,'k rozhodnutí'!$A987,0),"
","B.Ú. ",OFFSET(Zdroj!J$16,'k rozhodnutí'!$A987,0))))</f>
        <v/>
      </c>
      <c r="D989" s="3" t="str">
        <f ca="1">IF($B988="","",OFFSET(Zdroj!O$16,'k rozhodnutí'!$A987,0))</f>
        <v/>
      </c>
      <c r="E989" s="115"/>
      <c r="F989" s="18"/>
      <c r="G989" s="114"/>
      <c r="H989" s="116"/>
      <c r="I989" s="117"/>
      <c r="J989" s="110"/>
      <c r="K989" s="110"/>
      <c r="L989" s="110"/>
      <c r="M989" s="110"/>
      <c r="N989" s="110"/>
      <c r="O989" s="110"/>
      <c r="P989" s="110"/>
    </row>
    <row r="990" spans="1:16" x14ac:dyDescent="0.25">
      <c r="A990" s="49">
        <f>ROW()/3-1</f>
        <v>329</v>
      </c>
      <c r="B990" s="113"/>
      <c r="C990" s="16" t="str">
        <f ca="1">IF($B988="","",IF(Zdroj!$AS$9="ano",IF(OFFSET(Zdroj!M$16,'k rozhodnutí'!$A987,0)="","","Anonymizováno"),IF(OFFSET(Zdroj!M$16,'k rozhodnutí'!$A987,0)="","",OFFSET(Zdroj!M$16,'k rozhodnutí'!$A987,0))))</f>
        <v/>
      </c>
      <c r="D990" s="3" t="str">
        <f ca="1">IF($B988="","",CONCATENATE("Dotace bude použita na:","
",OFFSET(Zdroj!P$16,'k rozhodnutí'!$A987,0)))</f>
        <v/>
      </c>
      <c r="E990" s="115"/>
      <c r="F990" s="19" t="str">
        <f ca="1">IF($B988="","",OFFSET(Zdroj!V$16,'k rozhodnutí'!$A987,0))</f>
        <v/>
      </c>
      <c r="G990" s="23" t="str">
        <f ca="1">IF($B988="","",OFFSET(Zdroj!CC$16,'k rozhodnutí'!$A987,0))</f>
        <v/>
      </c>
      <c r="H990" s="116"/>
      <c r="I990" s="117"/>
      <c r="J990" s="110"/>
      <c r="K990" s="110"/>
      <c r="L990" s="110"/>
      <c r="M990" s="110"/>
      <c r="N990" s="110"/>
      <c r="O990" s="110"/>
      <c r="P990" s="110"/>
    </row>
    <row r="991" spans="1:16" ht="15.75" x14ac:dyDescent="0.25">
      <c r="A991" s="49"/>
      <c r="B991" s="60" t="str">
        <f ca="1">IF(OFFSET(Zdroj!$B$16,A990,0)&gt;0,A993,"")</f>
        <v/>
      </c>
      <c r="C991" s="2" t="str">
        <f ca="1">IF($B991="","",IF(Zdroj!$AS$9="ano",CONCATENATE(OFFSET(Zdroj!C$16,'k rozhodnutí'!$A990,0),"
","Anonymizováno","
",OFFSET(Zdroj!E$16,'k rozhodnutí'!$A990,0),"
",OFFSET(Zdroj!F$16,'k rozhodnutí'!$A990,0)),CONCATENATE(OFFSET(Zdroj!C$16,'k rozhodnutí'!$A990,0),"
",OFFSET(Zdroj!D$16,'k rozhodnutí'!$A990,0),"
",OFFSET(Zdroj!E$16,'k rozhodnutí'!$A990,0),"
",OFFSET(Zdroj!F$16,'k rozhodnutí'!$A990,0))))</f>
        <v/>
      </c>
      <c r="D991" s="11" t="str">
        <f ca="1">IF($B991="","",OFFSET(Zdroj!N$16,'k rozhodnutí'!$A990,0))</f>
        <v/>
      </c>
      <c r="E991" s="115" t="str">
        <f ca="1">IF($B991="","",OFFSET(Zdroj!T$16,'k rozhodnutí'!$A990,0))</f>
        <v/>
      </c>
      <c r="F991" s="19" t="str">
        <f ca="1">IF($B991="","",OFFSET(Zdroj!U$16,'k rozhodnutí'!$A990,0))</f>
        <v/>
      </c>
      <c r="G991" s="114" t="str">
        <f ca="1">IF($B991="","",OFFSET(Zdroj!W$16,'k rozhodnutí'!$A990,0))</f>
        <v/>
      </c>
      <c r="H991" s="116" t="str">
        <f ca="1">IF($B991="","",OFFSET(Zdroj!Y$16,'k rozhodnutí'!$A990,0))</f>
        <v/>
      </c>
      <c r="I991" s="117" t="str">
        <f ca="1">IF(B991="","",'k rozhodnutí detailní'!I991)</f>
        <v/>
      </c>
      <c r="J991" s="110" t="str">
        <f ca="1">IF($B991="","",OFFSET(Zdroj!Z$16,'k rozhodnutí'!$A990,0))</f>
        <v/>
      </c>
      <c r="K991" s="110" t="str">
        <f ca="1">IF($B991="","",OFFSET(Zdroj!AC$16,'k rozhodnutí'!$A990,0))</f>
        <v/>
      </c>
      <c r="L991" s="110" t="str">
        <f ca="1">IF($B991="","",OFFSET(Zdroj!AD$16,'k rozhodnutí'!$A990,0))</f>
        <v/>
      </c>
      <c r="M991" s="110" t="str">
        <f ca="1">IF($B991="","",OFFSET(Zdroj!AE$16,'k rozhodnutí'!$A990,0))</f>
        <v/>
      </c>
      <c r="N991" s="110" t="str">
        <f ca="1">IF($B991="","",OFFSET(Zdroj!AF$16,'k rozhodnutí'!$A990,0))</f>
        <v/>
      </c>
      <c r="O991" s="110" t="str">
        <f ca="1">IF($B991="","",OFFSET(Zdroj!AG$16,'k rozhodnutí'!$A990,0))</f>
        <v/>
      </c>
      <c r="P991" s="110" t="str">
        <f ca="1">IF($B991="","",OFFSET(Zdroj!AH$16,'k rozhodnutí'!$A990,0))</f>
        <v/>
      </c>
    </row>
    <row r="992" spans="1:16" x14ac:dyDescent="0.25">
      <c r="A992" s="49"/>
      <c r="B992" s="113" t="str">
        <f ca="1">IF(OFFSET(Zdroj!$B$16,A990,0)&gt;0,OFFSET(Zdroj!$B$16,A990,0)+0,"")</f>
        <v/>
      </c>
      <c r="C992" s="2" t="str">
        <f ca="1">IF($B991="","",IF(Zdroj!$AS$9="ano",CONCATENATE("Okres:","
",OFFSET(Zdroj!CH$16,'k rozhodnutí'!$A990,0),"
","Právní forma","
",OFFSET(Zdroj!H$16,'k rozhodnutí'!$A990,0),"
",IF(OFFSET(Zdroj!I$16,'k rozhodnutí'!$A990,0)="","","IČO: "),OFFSET(Zdroj!I$16,'k rozhodnutí'!$A990,0),"
","B.Ú. ",IF(OFFSET(Zdroj!J$16,'k rozhodnutí'!$A990,0)="","","Anonymizováno")),CONCATENATE("Okres:","
",OFFSET(Zdroj!CH$16,'k rozhodnutí'!$A990,0),"
","Právní forma","
",OFFSET(Zdroj!H$16,'k rozhodnutí'!$A990,0),"
",IF(OFFSET(Zdroj!I$16,'k rozhodnutí'!$A990,0)="","","IČO: "),OFFSET(Zdroj!I$16,'k rozhodnutí'!$A990,0),"
","B.Ú. ",OFFSET(Zdroj!J$16,'k rozhodnutí'!$A990,0))))</f>
        <v/>
      </c>
      <c r="D992" s="3" t="str">
        <f ca="1">IF($B991="","",OFFSET(Zdroj!O$16,'k rozhodnutí'!$A990,0))</f>
        <v/>
      </c>
      <c r="E992" s="115"/>
      <c r="F992" s="18"/>
      <c r="G992" s="114"/>
      <c r="H992" s="116"/>
      <c r="I992" s="117"/>
      <c r="J992" s="110"/>
      <c r="K992" s="110"/>
      <c r="L992" s="110"/>
      <c r="M992" s="110"/>
      <c r="N992" s="110"/>
      <c r="O992" s="110"/>
      <c r="P992" s="110"/>
    </row>
    <row r="993" spans="1:16" x14ac:dyDescent="0.25">
      <c r="A993" s="49">
        <f>ROW()/3-1</f>
        <v>330</v>
      </c>
      <c r="B993" s="113"/>
      <c r="C993" s="16" t="str">
        <f ca="1">IF($B991="","",IF(Zdroj!$AS$9="ano",IF(OFFSET(Zdroj!M$16,'k rozhodnutí'!$A990,0)="","","Anonymizováno"),IF(OFFSET(Zdroj!M$16,'k rozhodnutí'!$A990,0)="","",OFFSET(Zdroj!M$16,'k rozhodnutí'!$A990,0))))</f>
        <v/>
      </c>
      <c r="D993" s="3" t="str">
        <f ca="1">IF($B991="","",CONCATENATE("Dotace bude použita na:","
",OFFSET(Zdroj!P$16,'k rozhodnutí'!$A990,0)))</f>
        <v/>
      </c>
      <c r="E993" s="115"/>
      <c r="F993" s="19" t="str">
        <f ca="1">IF($B991="","",OFFSET(Zdroj!V$16,'k rozhodnutí'!$A990,0))</f>
        <v/>
      </c>
      <c r="G993" s="23" t="str">
        <f ca="1">IF($B991="","",OFFSET(Zdroj!CC$16,'k rozhodnutí'!$A990,0))</f>
        <v/>
      </c>
      <c r="H993" s="116"/>
      <c r="I993" s="117"/>
      <c r="J993" s="110"/>
      <c r="K993" s="110"/>
      <c r="L993" s="110"/>
      <c r="M993" s="110"/>
      <c r="N993" s="110"/>
      <c r="O993" s="110"/>
      <c r="P993" s="110"/>
    </row>
    <row r="994" spans="1:16" ht="15.75" x14ac:dyDescent="0.25">
      <c r="A994" s="49"/>
      <c r="B994" s="60" t="str">
        <f ca="1">IF(OFFSET(Zdroj!$B$16,A993,0)&gt;0,A996,"")</f>
        <v/>
      </c>
      <c r="C994" s="2" t="str">
        <f ca="1">IF($B994="","",IF(Zdroj!$AS$9="ano",CONCATENATE(OFFSET(Zdroj!C$16,'k rozhodnutí'!$A993,0),"
","Anonymizováno","
",OFFSET(Zdroj!E$16,'k rozhodnutí'!$A993,0),"
",OFFSET(Zdroj!F$16,'k rozhodnutí'!$A993,0)),CONCATENATE(OFFSET(Zdroj!C$16,'k rozhodnutí'!$A993,0),"
",OFFSET(Zdroj!D$16,'k rozhodnutí'!$A993,0),"
",OFFSET(Zdroj!E$16,'k rozhodnutí'!$A993,0),"
",OFFSET(Zdroj!F$16,'k rozhodnutí'!$A993,0))))</f>
        <v/>
      </c>
      <c r="D994" s="11" t="str">
        <f ca="1">IF($B994="","",OFFSET(Zdroj!N$16,'k rozhodnutí'!$A993,0))</f>
        <v/>
      </c>
      <c r="E994" s="115" t="str">
        <f ca="1">IF($B994="","",OFFSET(Zdroj!T$16,'k rozhodnutí'!$A993,0))</f>
        <v/>
      </c>
      <c r="F994" s="19" t="str">
        <f ca="1">IF($B994="","",OFFSET(Zdroj!U$16,'k rozhodnutí'!$A993,0))</f>
        <v/>
      </c>
      <c r="G994" s="114" t="str">
        <f ca="1">IF($B994="","",OFFSET(Zdroj!W$16,'k rozhodnutí'!$A993,0))</f>
        <v/>
      </c>
      <c r="H994" s="116" t="str">
        <f ca="1">IF($B994="","",OFFSET(Zdroj!Y$16,'k rozhodnutí'!$A993,0))</f>
        <v/>
      </c>
      <c r="I994" s="117" t="str">
        <f ca="1">IF(B994="","",'k rozhodnutí detailní'!I994)</f>
        <v/>
      </c>
      <c r="J994" s="110" t="str">
        <f ca="1">IF($B994="","",OFFSET(Zdroj!Z$16,'k rozhodnutí'!$A993,0))</f>
        <v/>
      </c>
      <c r="K994" s="110" t="str">
        <f ca="1">IF($B994="","",OFFSET(Zdroj!AC$16,'k rozhodnutí'!$A993,0))</f>
        <v/>
      </c>
      <c r="L994" s="110" t="str">
        <f ca="1">IF($B994="","",OFFSET(Zdroj!AD$16,'k rozhodnutí'!$A993,0))</f>
        <v/>
      </c>
      <c r="M994" s="110" t="str">
        <f ca="1">IF($B994="","",OFFSET(Zdroj!AE$16,'k rozhodnutí'!$A993,0))</f>
        <v/>
      </c>
      <c r="N994" s="110" t="str">
        <f ca="1">IF($B994="","",OFFSET(Zdroj!AF$16,'k rozhodnutí'!$A993,0))</f>
        <v/>
      </c>
      <c r="O994" s="110" t="str">
        <f ca="1">IF($B994="","",OFFSET(Zdroj!AG$16,'k rozhodnutí'!$A993,0))</f>
        <v/>
      </c>
      <c r="P994" s="110" t="str">
        <f ca="1">IF($B994="","",OFFSET(Zdroj!AH$16,'k rozhodnutí'!$A993,0))</f>
        <v/>
      </c>
    </row>
    <row r="995" spans="1:16" x14ac:dyDescent="0.25">
      <c r="A995" s="49"/>
      <c r="B995" s="113" t="str">
        <f ca="1">IF(OFFSET(Zdroj!$B$16,A993,0)&gt;0,OFFSET(Zdroj!$B$16,A993,0)+0,"")</f>
        <v/>
      </c>
      <c r="C995" s="2" t="str">
        <f ca="1">IF($B994="","",IF(Zdroj!$AS$9="ano",CONCATENATE("Okres:","
",OFFSET(Zdroj!CH$16,'k rozhodnutí'!$A993,0),"
","Právní forma","
",OFFSET(Zdroj!H$16,'k rozhodnutí'!$A993,0),"
",IF(OFFSET(Zdroj!I$16,'k rozhodnutí'!$A993,0)="","","IČO: "),OFFSET(Zdroj!I$16,'k rozhodnutí'!$A993,0),"
","B.Ú. ",IF(OFFSET(Zdroj!J$16,'k rozhodnutí'!$A993,0)="","","Anonymizováno")),CONCATENATE("Okres:","
",OFFSET(Zdroj!CH$16,'k rozhodnutí'!$A993,0),"
","Právní forma","
",OFFSET(Zdroj!H$16,'k rozhodnutí'!$A993,0),"
",IF(OFFSET(Zdroj!I$16,'k rozhodnutí'!$A993,0)="","","IČO: "),OFFSET(Zdroj!I$16,'k rozhodnutí'!$A993,0),"
","B.Ú. ",OFFSET(Zdroj!J$16,'k rozhodnutí'!$A993,0))))</f>
        <v/>
      </c>
      <c r="D995" s="3" t="str">
        <f ca="1">IF($B994="","",OFFSET(Zdroj!O$16,'k rozhodnutí'!$A993,0))</f>
        <v/>
      </c>
      <c r="E995" s="115"/>
      <c r="F995" s="18"/>
      <c r="G995" s="114"/>
      <c r="H995" s="116"/>
      <c r="I995" s="117"/>
      <c r="J995" s="110"/>
      <c r="K995" s="110"/>
      <c r="L995" s="110"/>
      <c r="M995" s="110"/>
      <c r="N995" s="110"/>
      <c r="O995" s="110"/>
      <c r="P995" s="110"/>
    </row>
    <row r="996" spans="1:16" x14ac:dyDescent="0.25">
      <c r="A996" s="49">
        <f>ROW()/3-1</f>
        <v>331</v>
      </c>
      <c r="B996" s="113"/>
      <c r="C996" s="16" t="str">
        <f ca="1">IF($B994="","",IF(Zdroj!$AS$9="ano",IF(OFFSET(Zdroj!M$16,'k rozhodnutí'!$A993,0)="","","Anonymizováno"),IF(OFFSET(Zdroj!M$16,'k rozhodnutí'!$A993,0)="","",OFFSET(Zdroj!M$16,'k rozhodnutí'!$A993,0))))</f>
        <v/>
      </c>
      <c r="D996" s="3" t="str">
        <f ca="1">IF($B994="","",CONCATENATE("Dotace bude použita na:","
",OFFSET(Zdroj!P$16,'k rozhodnutí'!$A993,0)))</f>
        <v/>
      </c>
      <c r="E996" s="115"/>
      <c r="F996" s="19" t="str">
        <f ca="1">IF($B994="","",OFFSET(Zdroj!V$16,'k rozhodnutí'!$A993,0))</f>
        <v/>
      </c>
      <c r="G996" s="23" t="str">
        <f ca="1">IF($B994="","",OFFSET(Zdroj!CC$16,'k rozhodnutí'!$A993,0))</f>
        <v/>
      </c>
      <c r="H996" s="116"/>
      <c r="I996" s="117"/>
      <c r="J996" s="110"/>
      <c r="K996" s="110"/>
      <c r="L996" s="110"/>
      <c r="M996" s="110"/>
      <c r="N996" s="110"/>
      <c r="O996" s="110"/>
      <c r="P996" s="110"/>
    </row>
    <row r="997" spans="1:16" ht="15.75" x14ac:dyDescent="0.25">
      <c r="A997" s="49"/>
      <c r="B997" s="60" t="str">
        <f ca="1">IF(OFFSET(Zdroj!$B$16,A996,0)&gt;0,A999,"")</f>
        <v/>
      </c>
      <c r="C997" s="2" t="str">
        <f ca="1">IF($B997="","",IF(Zdroj!$AS$9="ano",CONCATENATE(OFFSET(Zdroj!C$16,'k rozhodnutí'!$A996,0),"
","Anonymizováno","
",OFFSET(Zdroj!E$16,'k rozhodnutí'!$A996,0),"
",OFFSET(Zdroj!F$16,'k rozhodnutí'!$A996,0)),CONCATENATE(OFFSET(Zdroj!C$16,'k rozhodnutí'!$A996,0),"
",OFFSET(Zdroj!D$16,'k rozhodnutí'!$A996,0),"
",OFFSET(Zdroj!E$16,'k rozhodnutí'!$A996,0),"
",OFFSET(Zdroj!F$16,'k rozhodnutí'!$A996,0))))</f>
        <v/>
      </c>
      <c r="D997" s="11" t="str">
        <f ca="1">IF($B997="","",OFFSET(Zdroj!N$16,'k rozhodnutí'!$A996,0))</f>
        <v/>
      </c>
      <c r="E997" s="115" t="str">
        <f ca="1">IF($B997="","",OFFSET(Zdroj!T$16,'k rozhodnutí'!$A996,0))</f>
        <v/>
      </c>
      <c r="F997" s="19" t="str">
        <f ca="1">IF($B997="","",OFFSET(Zdroj!U$16,'k rozhodnutí'!$A996,0))</f>
        <v/>
      </c>
      <c r="G997" s="114" t="str">
        <f ca="1">IF($B997="","",OFFSET(Zdroj!W$16,'k rozhodnutí'!$A996,0))</f>
        <v/>
      </c>
      <c r="H997" s="116" t="str">
        <f ca="1">IF($B997="","",OFFSET(Zdroj!Y$16,'k rozhodnutí'!$A996,0))</f>
        <v/>
      </c>
      <c r="I997" s="117" t="str">
        <f ca="1">IF(B997="","",'k rozhodnutí detailní'!I997)</f>
        <v/>
      </c>
      <c r="J997" s="110" t="str">
        <f ca="1">IF($B997="","",OFFSET(Zdroj!Z$16,'k rozhodnutí'!$A996,0))</f>
        <v/>
      </c>
      <c r="K997" s="110" t="str">
        <f ca="1">IF($B997="","",OFFSET(Zdroj!AC$16,'k rozhodnutí'!$A996,0))</f>
        <v/>
      </c>
      <c r="L997" s="110" t="str">
        <f ca="1">IF($B997="","",OFFSET(Zdroj!AD$16,'k rozhodnutí'!$A996,0))</f>
        <v/>
      </c>
      <c r="M997" s="110" t="str">
        <f ca="1">IF($B997="","",OFFSET(Zdroj!AE$16,'k rozhodnutí'!$A996,0))</f>
        <v/>
      </c>
      <c r="N997" s="110" t="str">
        <f ca="1">IF($B997="","",OFFSET(Zdroj!AF$16,'k rozhodnutí'!$A996,0))</f>
        <v/>
      </c>
      <c r="O997" s="110" t="str">
        <f ca="1">IF($B997="","",OFFSET(Zdroj!AG$16,'k rozhodnutí'!$A996,0))</f>
        <v/>
      </c>
      <c r="P997" s="110" t="str">
        <f ca="1">IF($B997="","",OFFSET(Zdroj!AH$16,'k rozhodnutí'!$A996,0))</f>
        <v/>
      </c>
    </row>
    <row r="998" spans="1:16" x14ac:dyDescent="0.25">
      <c r="A998" s="49"/>
      <c r="B998" s="113" t="str">
        <f ca="1">IF(OFFSET(Zdroj!$B$16,A996,0)&gt;0,OFFSET(Zdroj!$B$16,A996,0)+0,"")</f>
        <v/>
      </c>
      <c r="C998" s="2" t="str">
        <f ca="1">IF($B997="","",IF(Zdroj!$AS$9="ano",CONCATENATE("Okres:","
",OFFSET(Zdroj!CH$16,'k rozhodnutí'!$A996,0),"
","Právní forma","
",OFFSET(Zdroj!H$16,'k rozhodnutí'!$A996,0),"
",IF(OFFSET(Zdroj!I$16,'k rozhodnutí'!$A996,0)="","","IČO: "),OFFSET(Zdroj!I$16,'k rozhodnutí'!$A996,0),"
","B.Ú. ",IF(OFFSET(Zdroj!J$16,'k rozhodnutí'!$A996,0)="","","Anonymizováno")),CONCATENATE("Okres:","
",OFFSET(Zdroj!CH$16,'k rozhodnutí'!$A996,0),"
","Právní forma","
",OFFSET(Zdroj!H$16,'k rozhodnutí'!$A996,0),"
",IF(OFFSET(Zdroj!I$16,'k rozhodnutí'!$A996,0)="","","IČO: "),OFFSET(Zdroj!I$16,'k rozhodnutí'!$A996,0),"
","B.Ú. ",OFFSET(Zdroj!J$16,'k rozhodnutí'!$A996,0))))</f>
        <v/>
      </c>
      <c r="D998" s="3" t="str">
        <f ca="1">IF($B997="","",OFFSET(Zdroj!O$16,'k rozhodnutí'!$A996,0))</f>
        <v/>
      </c>
      <c r="E998" s="115"/>
      <c r="F998" s="18"/>
      <c r="G998" s="114"/>
      <c r="H998" s="116"/>
      <c r="I998" s="117"/>
      <c r="J998" s="110"/>
      <c r="K998" s="110"/>
      <c r="L998" s="110"/>
      <c r="M998" s="110"/>
      <c r="N998" s="110"/>
      <c r="O998" s="110"/>
      <c r="P998" s="110"/>
    </row>
    <row r="999" spans="1:16" x14ac:dyDescent="0.25">
      <c r="A999" s="49">
        <f>ROW()/3-1</f>
        <v>332</v>
      </c>
      <c r="B999" s="113"/>
      <c r="C999" s="16" t="str">
        <f ca="1">IF($B997="","",IF(Zdroj!$AS$9="ano",IF(OFFSET(Zdroj!M$16,'k rozhodnutí'!$A996,0)="","","Anonymizováno"),IF(OFFSET(Zdroj!M$16,'k rozhodnutí'!$A996,0)="","",OFFSET(Zdroj!M$16,'k rozhodnutí'!$A996,0))))</f>
        <v/>
      </c>
      <c r="D999" s="3" t="str">
        <f ca="1">IF($B997="","",CONCATENATE("Dotace bude použita na:","
",OFFSET(Zdroj!P$16,'k rozhodnutí'!$A996,0)))</f>
        <v/>
      </c>
      <c r="E999" s="115"/>
      <c r="F999" s="19" t="str">
        <f ca="1">IF($B997="","",OFFSET(Zdroj!V$16,'k rozhodnutí'!$A996,0))</f>
        <v/>
      </c>
      <c r="G999" s="23" t="str">
        <f ca="1">IF($B997="","",OFFSET(Zdroj!CC$16,'k rozhodnutí'!$A996,0))</f>
        <v/>
      </c>
      <c r="H999" s="116"/>
      <c r="I999" s="117"/>
      <c r="J999" s="110"/>
      <c r="K999" s="110"/>
      <c r="L999" s="110"/>
      <c r="M999" s="110"/>
      <c r="N999" s="110"/>
      <c r="O999" s="110"/>
      <c r="P999" s="110"/>
    </row>
    <row r="1000" spans="1:16" ht="15.75" x14ac:dyDescent="0.25">
      <c r="A1000" s="49"/>
      <c r="B1000" s="60" t="str">
        <f ca="1">IF(OFFSET(Zdroj!$B$16,A999,0)&gt;0,A1002,"")</f>
        <v/>
      </c>
      <c r="C1000" s="2" t="str">
        <f ca="1">IF($B1000="","",IF(Zdroj!$AS$9="ano",CONCATENATE(OFFSET(Zdroj!C$16,'k rozhodnutí'!$A999,0),"
","Anonymizováno","
",OFFSET(Zdroj!E$16,'k rozhodnutí'!$A999,0),"
",OFFSET(Zdroj!F$16,'k rozhodnutí'!$A999,0)),CONCATENATE(OFFSET(Zdroj!C$16,'k rozhodnutí'!$A999,0),"
",OFFSET(Zdroj!D$16,'k rozhodnutí'!$A999,0),"
",OFFSET(Zdroj!E$16,'k rozhodnutí'!$A999,0),"
",OFFSET(Zdroj!F$16,'k rozhodnutí'!$A999,0))))</f>
        <v/>
      </c>
      <c r="D1000" s="11" t="str">
        <f ca="1">IF($B1000="","",OFFSET(Zdroj!N$16,'k rozhodnutí'!$A999,0))</f>
        <v/>
      </c>
      <c r="E1000" s="115" t="str">
        <f ca="1">IF($B1000="","",OFFSET(Zdroj!T$16,'k rozhodnutí'!$A999,0))</f>
        <v/>
      </c>
      <c r="F1000" s="19" t="str">
        <f ca="1">IF($B1000="","",OFFSET(Zdroj!U$16,'k rozhodnutí'!$A999,0))</f>
        <v/>
      </c>
      <c r="G1000" s="114" t="str">
        <f ca="1">IF($B1000="","",OFFSET(Zdroj!W$16,'k rozhodnutí'!$A999,0))</f>
        <v/>
      </c>
      <c r="H1000" s="116" t="str">
        <f ca="1">IF($B1000="","",OFFSET(Zdroj!Y$16,'k rozhodnutí'!$A999,0))</f>
        <v/>
      </c>
      <c r="I1000" s="117" t="str">
        <f ca="1">IF(B1000="","",'k rozhodnutí detailní'!I1000)</f>
        <v/>
      </c>
      <c r="J1000" s="110" t="str">
        <f ca="1">IF($B1000="","",OFFSET(Zdroj!Z$16,'k rozhodnutí'!$A999,0))</f>
        <v/>
      </c>
      <c r="K1000" s="110" t="str">
        <f ca="1">IF($B1000="","",OFFSET(Zdroj!AC$16,'k rozhodnutí'!$A999,0))</f>
        <v/>
      </c>
      <c r="L1000" s="110" t="str">
        <f ca="1">IF($B1000="","",OFFSET(Zdroj!AD$16,'k rozhodnutí'!$A999,0))</f>
        <v/>
      </c>
      <c r="M1000" s="110" t="str">
        <f ca="1">IF($B1000="","",OFFSET(Zdroj!AE$16,'k rozhodnutí'!$A999,0))</f>
        <v/>
      </c>
      <c r="N1000" s="110" t="str">
        <f ca="1">IF($B1000="","",OFFSET(Zdroj!AF$16,'k rozhodnutí'!$A999,0))</f>
        <v/>
      </c>
      <c r="O1000" s="110" t="str">
        <f ca="1">IF($B1000="","",OFFSET(Zdroj!AG$16,'k rozhodnutí'!$A999,0))</f>
        <v/>
      </c>
      <c r="P1000" s="110" t="str">
        <f ca="1">IF($B1000="","",OFFSET(Zdroj!AH$16,'k rozhodnutí'!$A999,0))</f>
        <v/>
      </c>
    </row>
    <row r="1001" spans="1:16" x14ac:dyDescent="0.25">
      <c r="A1001" s="49"/>
      <c r="B1001" s="113" t="str">
        <f ca="1">IF(OFFSET(Zdroj!$B$16,A999,0)&gt;0,OFFSET(Zdroj!$B$16,A999,0)+0,"")</f>
        <v/>
      </c>
      <c r="C1001" s="2" t="str">
        <f ca="1">IF($B1000="","",IF(Zdroj!$AS$9="ano",CONCATENATE("Okres:","
",OFFSET(Zdroj!CH$16,'k rozhodnutí'!$A999,0),"
","Právní forma","
",OFFSET(Zdroj!H$16,'k rozhodnutí'!$A999,0),"
",IF(OFFSET(Zdroj!I$16,'k rozhodnutí'!$A999,0)="","","IČO: "),OFFSET(Zdroj!I$16,'k rozhodnutí'!$A999,0),"
","B.Ú. ",IF(OFFSET(Zdroj!J$16,'k rozhodnutí'!$A999,0)="","","Anonymizováno")),CONCATENATE("Okres:","
",OFFSET(Zdroj!CH$16,'k rozhodnutí'!$A999,0),"
","Právní forma","
",OFFSET(Zdroj!H$16,'k rozhodnutí'!$A999,0),"
",IF(OFFSET(Zdroj!I$16,'k rozhodnutí'!$A999,0)="","","IČO: "),OFFSET(Zdroj!I$16,'k rozhodnutí'!$A999,0),"
","B.Ú. ",OFFSET(Zdroj!J$16,'k rozhodnutí'!$A999,0))))</f>
        <v/>
      </c>
      <c r="D1001" s="3" t="str">
        <f ca="1">IF($B1000="","",OFFSET(Zdroj!O$16,'k rozhodnutí'!$A999,0))</f>
        <v/>
      </c>
      <c r="E1001" s="115"/>
      <c r="F1001" s="18"/>
      <c r="G1001" s="114"/>
      <c r="H1001" s="116"/>
      <c r="I1001" s="117"/>
      <c r="J1001" s="110"/>
      <c r="K1001" s="110"/>
      <c r="L1001" s="110"/>
      <c r="M1001" s="110"/>
      <c r="N1001" s="110"/>
      <c r="O1001" s="110"/>
      <c r="P1001" s="110"/>
    </row>
    <row r="1002" spans="1:16" x14ac:dyDescent="0.25">
      <c r="A1002" s="49">
        <f>ROW()/3-1</f>
        <v>333</v>
      </c>
      <c r="B1002" s="113"/>
      <c r="C1002" s="16" t="str">
        <f ca="1">IF($B1000="","",IF(Zdroj!$AS$9="ano",IF(OFFSET(Zdroj!M$16,'k rozhodnutí'!$A999,0)="","","Anonymizováno"),IF(OFFSET(Zdroj!M$16,'k rozhodnutí'!$A999,0)="","",OFFSET(Zdroj!M$16,'k rozhodnutí'!$A999,0))))</f>
        <v/>
      </c>
      <c r="D1002" s="3" t="str">
        <f ca="1">IF($B1000="","",CONCATENATE("Dotace bude použita na:","
",OFFSET(Zdroj!P$16,'k rozhodnutí'!$A999,0)))</f>
        <v/>
      </c>
      <c r="E1002" s="115"/>
      <c r="F1002" s="19" t="str">
        <f ca="1">IF($B1000="","",OFFSET(Zdroj!V$16,'k rozhodnutí'!$A999,0))</f>
        <v/>
      </c>
      <c r="G1002" s="23" t="str">
        <f ca="1">IF($B1000="","",OFFSET(Zdroj!CC$16,'k rozhodnutí'!$A999,0))</f>
        <v/>
      </c>
      <c r="H1002" s="116"/>
      <c r="I1002" s="117"/>
      <c r="J1002" s="110"/>
      <c r="K1002" s="110"/>
      <c r="L1002" s="110"/>
      <c r="M1002" s="110"/>
      <c r="N1002" s="110"/>
      <c r="O1002" s="110"/>
      <c r="P1002" s="110"/>
    </row>
    <row r="1003" spans="1:16" ht="15.75" x14ac:dyDescent="0.25">
      <c r="A1003" s="49"/>
      <c r="B1003" s="60" t="str">
        <f ca="1">IF(OFFSET(Zdroj!$B$16,A1002,0)&gt;0,A1005,"")</f>
        <v/>
      </c>
      <c r="C1003" s="2" t="str">
        <f ca="1">IF($B1003="","",IF(Zdroj!$AS$9="ano",CONCATENATE(OFFSET(Zdroj!C$16,'k rozhodnutí'!$A1002,0),"
","Anonymizováno","
",OFFSET(Zdroj!E$16,'k rozhodnutí'!$A1002,0),"
",OFFSET(Zdroj!F$16,'k rozhodnutí'!$A1002,0)),CONCATENATE(OFFSET(Zdroj!C$16,'k rozhodnutí'!$A1002,0),"
",OFFSET(Zdroj!D$16,'k rozhodnutí'!$A1002,0),"
",OFFSET(Zdroj!E$16,'k rozhodnutí'!$A1002,0),"
",OFFSET(Zdroj!F$16,'k rozhodnutí'!$A1002,0))))</f>
        <v/>
      </c>
      <c r="D1003" s="11" t="str">
        <f ca="1">IF($B1003="","",OFFSET(Zdroj!N$16,'k rozhodnutí'!$A1002,0))</f>
        <v/>
      </c>
      <c r="E1003" s="115" t="str">
        <f ca="1">IF($B1003="","",OFFSET(Zdroj!T$16,'k rozhodnutí'!$A1002,0))</f>
        <v/>
      </c>
      <c r="F1003" s="19" t="str">
        <f ca="1">IF($B1003="","",OFFSET(Zdroj!U$16,'k rozhodnutí'!$A1002,0))</f>
        <v/>
      </c>
      <c r="G1003" s="114" t="str">
        <f ca="1">IF($B1003="","",OFFSET(Zdroj!W$16,'k rozhodnutí'!$A1002,0))</f>
        <v/>
      </c>
      <c r="H1003" s="116" t="str">
        <f ca="1">IF($B1003="","",OFFSET(Zdroj!Y$16,'k rozhodnutí'!$A1002,0))</f>
        <v/>
      </c>
      <c r="I1003" s="117" t="str">
        <f ca="1">IF(B1003="","",'k rozhodnutí detailní'!I1003)</f>
        <v/>
      </c>
      <c r="J1003" s="110" t="str">
        <f ca="1">IF($B1003="","",OFFSET(Zdroj!Z$16,'k rozhodnutí'!$A1002,0))</f>
        <v/>
      </c>
      <c r="K1003" s="110" t="str">
        <f ca="1">IF($B1003="","",OFFSET(Zdroj!AC$16,'k rozhodnutí'!$A1002,0))</f>
        <v/>
      </c>
      <c r="L1003" s="110" t="str">
        <f ca="1">IF($B1003="","",OFFSET(Zdroj!AD$16,'k rozhodnutí'!$A1002,0))</f>
        <v/>
      </c>
      <c r="M1003" s="110" t="str">
        <f ca="1">IF($B1003="","",OFFSET(Zdroj!AE$16,'k rozhodnutí'!$A1002,0))</f>
        <v/>
      </c>
      <c r="N1003" s="110" t="str">
        <f ca="1">IF($B1003="","",OFFSET(Zdroj!AF$16,'k rozhodnutí'!$A1002,0))</f>
        <v/>
      </c>
      <c r="O1003" s="110" t="str">
        <f ca="1">IF($B1003="","",OFFSET(Zdroj!AG$16,'k rozhodnutí'!$A1002,0))</f>
        <v/>
      </c>
      <c r="P1003" s="110" t="str">
        <f ca="1">IF($B1003="","",OFFSET(Zdroj!AH$16,'k rozhodnutí'!$A1002,0))</f>
        <v/>
      </c>
    </row>
    <row r="1004" spans="1:16" x14ac:dyDescent="0.25">
      <c r="A1004" s="49"/>
      <c r="B1004" s="113" t="str">
        <f ca="1">IF(OFFSET(Zdroj!$B$16,A1002,0)&gt;0,OFFSET(Zdroj!$B$16,A1002,0)+0,"")</f>
        <v/>
      </c>
      <c r="C1004" s="2" t="str">
        <f ca="1">IF($B1003="","",IF(Zdroj!$AS$9="ano",CONCATENATE("Okres:","
",OFFSET(Zdroj!CH$16,'k rozhodnutí'!$A1002,0),"
","Právní forma","
",OFFSET(Zdroj!H$16,'k rozhodnutí'!$A1002,0),"
",IF(OFFSET(Zdroj!I$16,'k rozhodnutí'!$A1002,0)="","","IČO: "),OFFSET(Zdroj!I$16,'k rozhodnutí'!$A1002,0),"
","B.Ú. ",IF(OFFSET(Zdroj!J$16,'k rozhodnutí'!$A1002,0)="","","Anonymizováno")),CONCATENATE("Okres:","
",OFFSET(Zdroj!CH$16,'k rozhodnutí'!$A1002,0),"
","Právní forma","
",OFFSET(Zdroj!H$16,'k rozhodnutí'!$A1002,0),"
",IF(OFFSET(Zdroj!I$16,'k rozhodnutí'!$A1002,0)="","","IČO: "),OFFSET(Zdroj!I$16,'k rozhodnutí'!$A1002,0),"
","B.Ú. ",OFFSET(Zdroj!J$16,'k rozhodnutí'!$A1002,0))))</f>
        <v/>
      </c>
      <c r="D1004" s="3" t="str">
        <f ca="1">IF($B1003="","",OFFSET(Zdroj!O$16,'k rozhodnutí'!$A1002,0))</f>
        <v/>
      </c>
      <c r="E1004" s="115"/>
      <c r="F1004" s="18"/>
      <c r="G1004" s="114"/>
      <c r="H1004" s="116"/>
      <c r="I1004" s="117"/>
      <c r="J1004" s="110"/>
      <c r="K1004" s="110"/>
      <c r="L1004" s="110"/>
      <c r="M1004" s="110"/>
      <c r="N1004" s="110"/>
      <c r="O1004" s="110"/>
      <c r="P1004" s="110"/>
    </row>
    <row r="1005" spans="1:16" x14ac:dyDescent="0.25">
      <c r="A1005" s="49">
        <f>ROW()/3-1</f>
        <v>334</v>
      </c>
      <c r="B1005" s="113"/>
      <c r="C1005" s="16" t="str">
        <f ca="1">IF($B1003="","",IF(Zdroj!$AS$9="ano",IF(OFFSET(Zdroj!M$16,'k rozhodnutí'!$A1002,0)="","","Anonymizováno"),IF(OFFSET(Zdroj!M$16,'k rozhodnutí'!$A1002,0)="","",OFFSET(Zdroj!M$16,'k rozhodnutí'!$A1002,0))))</f>
        <v/>
      </c>
      <c r="D1005" s="3" t="str">
        <f ca="1">IF($B1003="","",CONCATENATE("Dotace bude použita na:","
",OFFSET(Zdroj!P$16,'k rozhodnutí'!$A1002,0)))</f>
        <v/>
      </c>
      <c r="E1005" s="115"/>
      <c r="F1005" s="19" t="str">
        <f ca="1">IF($B1003="","",OFFSET(Zdroj!V$16,'k rozhodnutí'!$A1002,0))</f>
        <v/>
      </c>
      <c r="G1005" s="23" t="str">
        <f ca="1">IF($B1003="","",OFFSET(Zdroj!CC$16,'k rozhodnutí'!$A1002,0))</f>
        <v/>
      </c>
      <c r="H1005" s="116"/>
      <c r="I1005" s="117"/>
      <c r="J1005" s="110"/>
      <c r="K1005" s="110"/>
      <c r="L1005" s="110"/>
      <c r="M1005" s="110"/>
      <c r="N1005" s="110"/>
      <c r="O1005" s="110"/>
      <c r="P1005" s="110"/>
    </row>
    <row r="1006" spans="1:16" ht="15.75" x14ac:dyDescent="0.25">
      <c r="A1006" s="49"/>
      <c r="B1006" s="60" t="str">
        <f ca="1">IF(OFFSET(Zdroj!$B$16,A1005,0)&gt;0,A1008,"")</f>
        <v/>
      </c>
      <c r="C1006" s="2" t="str">
        <f ca="1">IF($B1006="","",IF(Zdroj!$AS$9="ano",CONCATENATE(OFFSET(Zdroj!C$16,'k rozhodnutí'!$A1005,0),"
","Anonymizováno","
",OFFSET(Zdroj!E$16,'k rozhodnutí'!$A1005,0),"
",OFFSET(Zdroj!F$16,'k rozhodnutí'!$A1005,0)),CONCATENATE(OFFSET(Zdroj!C$16,'k rozhodnutí'!$A1005,0),"
",OFFSET(Zdroj!D$16,'k rozhodnutí'!$A1005,0),"
",OFFSET(Zdroj!E$16,'k rozhodnutí'!$A1005,0),"
",OFFSET(Zdroj!F$16,'k rozhodnutí'!$A1005,0))))</f>
        <v/>
      </c>
      <c r="D1006" s="11" t="str">
        <f ca="1">IF($B1006="","",OFFSET(Zdroj!N$16,'k rozhodnutí'!$A1005,0))</f>
        <v/>
      </c>
      <c r="E1006" s="115" t="str">
        <f ca="1">IF($B1006="","",OFFSET(Zdroj!T$16,'k rozhodnutí'!$A1005,0))</f>
        <v/>
      </c>
      <c r="F1006" s="19" t="str">
        <f ca="1">IF($B1006="","",OFFSET(Zdroj!U$16,'k rozhodnutí'!$A1005,0))</f>
        <v/>
      </c>
      <c r="G1006" s="114" t="str">
        <f ca="1">IF($B1006="","",OFFSET(Zdroj!W$16,'k rozhodnutí'!$A1005,0))</f>
        <v/>
      </c>
      <c r="H1006" s="116" t="str">
        <f ca="1">IF($B1006="","",OFFSET(Zdroj!Y$16,'k rozhodnutí'!$A1005,0))</f>
        <v/>
      </c>
      <c r="I1006" s="117" t="str">
        <f ca="1">IF(B1006="","",'k rozhodnutí detailní'!I1006)</f>
        <v/>
      </c>
      <c r="J1006" s="110" t="str">
        <f ca="1">IF($B1006="","",OFFSET(Zdroj!Z$16,'k rozhodnutí'!$A1005,0))</f>
        <v/>
      </c>
      <c r="K1006" s="110" t="str">
        <f ca="1">IF($B1006="","",OFFSET(Zdroj!AC$16,'k rozhodnutí'!$A1005,0))</f>
        <v/>
      </c>
      <c r="L1006" s="110" t="str">
        <f ca="1">IF($B1006="","",OFFSET(Zdroj!AD$16,'k rozhodnutí'!$A1005,0))</f>
        <v/>
      </c>
      <c r="M1006" s="110" t="str">
        <f ca="1">IF($B1006="","",OFFSET(Zdroj!AE$16,'k rozhodnutí'!$A1005,0))</f>
        <v/>
      </c>
      <c r="N1006" s="110" t="str">
        <f ca="1">IF($B1006="","",OFFSET(Zdroj!AF$16,'k rozhodnutí'!$A1005,0))</f>
        <v/>
      </c>
      <c r="O1006" s="110" t="str">
        <f ca="1">IF($B1006="","",OFFSET(Zdroj!AG$16,'k rozhodnutí'!$A1005,0))</f>
        <v/>
      </c>
      <c r="P1006" s="110" t="str">
        <f ca="1">IF($B1006="","",OFFSET(Zdroj!AH$16,'k rozhodnutí'!$A1005,0))</f>
        <v/>
      </c>
    </row>
    <row r="1007" spans="1:16" x14ac:dyDescent="0.25">
      <c r="A1007" s="49"/>
      <c r="B1007" s="113" t="str">
        <f ca="1">IF(OFFSET(Zdroj!$B$16,A1005,0)&gt;0,OFFSET(Zdroj!$B$16,A1005,0)+0,"")</f>
        <v/>
      </c>
      <c r="C1007" s="2" t="str">
        <f ca="1">IF($B1006="","",IF(Zdroj!$AS$9="ano",CONCATENATE("Okres:","
",OFFSET(Zdroj!CH$16,'k rozhodnutí'!$A1005,0),"
","Právní forma","
",OFFSET(Zdroj!H$16,'k rozhodnutí'!$A1005,0),"
",IF(OFFSET(Zdroj!I$16,'k rozhodnutí'!$A1005,0)="","","IČO: "),OFFSET(Zdroj!I$16,'k rozhodnutí'!$A1005,0),"
","B.Ú. ",IF(OFFSET(Zdroj!J$16,'k rozhodnutí'!$A1005,0)="","","Anonymizováno")),CONCATENATE("Okres:","
",OFFSET(Zdroj!CH$16,'k rozhodnutí'!$A1005,0),"
","Právní forma","
",OFFSET(Zdroj!H$16,'k rozhodnutí'!$A1005,0),"
",IF(OFFSET(Zdroj!I$16,'k rozhodnutí'!$A1005,0)="","","IČO: "),OFFSET(Zdroj!I$16,'k rozhodnutí'!$A1005,0),"
","B.Ú. ",OFFSET(Zdroj!J$16,'k rozhodnutí'!$A1005,0))))</f>
        <v/>
      </c>
      <c r="D1007" s="3" t="str">
        <f ca="1">IF($B1006="","",OFFSET(Zdroj!O$16,'k rozhodnutí'!$A1005,0))</f>
        <v/>
      </c>
      <c r="E1007" s="115"/>
      <c r="F1007" s="18"/>
      <c r="G1007" s="114"/>
      <c r="H1007" s="116"/>
      <c r="I1007" s="117"/>
      <c r="J1007" s="110"/>
      <c r="K1007" s="110"/>
      <c r="L1007" s="110"/>
      <c r="M1007" s="110"/>
      <c r="N1007" s="110"/>
      <c r="O1007" s="110"/>
      <c r="P1007" s="110"/>
    </row>
    <row r="1008" spans="1:16" x14ac:dyDescent="0.25">
      <c r="A1008" s="49">
        <f>ROW()/3-1</f>
        <v>335</v>
      </c>
      <c r="B1008" s="113"/>
      <c r="C1008" s="16" t="str">
        <f ca="1">IF($B1006="","",IF(Zdroj!$AS$9="ano",IF(OFFSET(Zdroj!M$16,'k rozhodnutí'!$A1005,0)="","","Anonymizováno"),IF(OFFSET(Zdroj!M$16,'k rozhodnutí'!$A1005,0)="","",OFFSET(Zdroj!M$16,'k rozhodnutí'!$A1005,0))))</f>
        <v/>
      </c>
      <c r="D1008" s="3" t="str">
        <f ca="1">IF($B1006="","",CONCATENATE("Dotace bude použita na:","
",OFFSET(Zdroj!P$16,'k rozhodnutí'!$A1005,0)))</f>
        <v/>
      </c>
      <c r="E1008" s="115"/>
      <c r="F1008" s="19" t="str">
        <f ca="1">IF($B1006="","",OFFSET(Zdroj!V$16,'k rozhodnutí'!$A1005,0))</f>
        <v/>
      </c>
      <c r="G1008" s="23" t="str">
        <f ca="1">IF($B1006="","",OFFSET(Zdroj!CC$16,'k rozhodnutí'!$A1005,0))</f>
        <v/>
      </c>
      <c r="H1008" s="116"/>
      <c r="I1008" s="117"/>
      <c r="J1008" s="110"/>
      <c r="K1008" s="110"/>
      <c r="L1008" s="110"/>
      <c r="M1008" s="110"/>
      <c r="N1008" s="110"/>
      <c r="O1008" s="110"/>
      <c r="P1008" s="110"/>
    </row>
    <row r="1009" spans="1:16" ht="15.75" x14ac:dyDescent="0.25">
      <c r="A1009" s="49"/>
      <c r="B1009" s="60" t="str">
        <f ca="1">IF(OFFSET(Zdroj!$B$16,A1008,0)&gt;0,A1011,"")</f>
        <v/>
      </c>
      <c r="C1009" s="2" t="str">
        <f ca="1">IF($B1009="","",IF(Zdroj!$AS$9="ano",CONCATENATE(OFFSET(Zdroj!C$16,'k rozhodnutí'!$A1008,0),"
","Anonymizováno","
",OFFSET(Zdroj!E$16,'k rozhodnutí'!$A1008,0),"
",OFFSET(Zdroj!F$16,'k rozhodnutí'!$A1008,0)),CONCATENATE(OFFSET(Zdroj!C$16,'k rozhodnutí'!$A1008,0),"
",OFFSET(Zdroj!D$16,'k rozhodnutí'!$A1008,0),"
",OFFSET(Zdroj!E$16,'k rozhodnutí'!$A1008,0),"
",OFFSET(Zdroj!F$16,'k rozhodnutí'!$A1008,0))))</f>
        <v/>
      </c>
      <c r="D1009" s="11" t="str">
        <f ca="1">IF($B1009="","",OFFSET(Zdroj!N$16,'k rozhodnutí'!$A1008,0))</f>
        <v/>
      </c>
      <c r="E1009" s="115" t="str">
        <f ca="1">IF($B1009="","",OFFSET(Zdroj!T$16,'k rozhodnutí'!$A1008,0))</f>
        <v/>
      </c>
      <c r="F1009" s="19" t="str">
        <f ca="1">IF($B1009="","",OFFSET(Zdroj!U$16,'k rozhodnutí'!$A1008,0))</f>
        <v/>
      </c>
      <c r="G1009" s="114" t="str">
        <f ca="1">IF($B1009="","",OFFSET(Zdroj!W$16,'k rozhodnutí'!$A1008,0))</f>
        <v/>
      </c>
      <c r="H1009" s="116" t="str">
        <f ca="1">IF($B1009="","",OFFSET(Zdroj!Y$16,'k rozhodnutí'!$A1008,0))</f>
        <v/>
      </c>
      <c r="I1009" s="117" t="str">
        <f ca="1">IF(B1009="","",'k rozhodnutí detailní'!I1009)</f>
        <v/>
      </c>
      <c r="J1009" s="110" t="str">
        <f ca="1">IF($B1009="","",OFFSET(Zdroj!Z$16,'k rozhodnutí'!$A1008,0))</f>
        <v/>
      </c>
      <c r="K1009" s="110" t="str">
        <f ca="1">IF($B1009="","",OFFSET(Zdroj!AC$16,'k rozhodnutí'!$A1008,0))</f>
        <v/>
      </c>
      <c r="L1009" s="110" t="str">
        <f ca="1">IF($B1009="","",OFFSET(Zdroj!AD$16,'k rozhodnutí'!$A1008,0))</f>
        <v/>
      </c>
      <c r="M1009" s="110" t="str">
        <f ca="1">IF($B1009="","",OFFSET(Zdroj!AE$16,'k rozhodnutí'!$A1008,0))</f>
        <v/>
      </c>
      <c r="N1009" s="110" t="str">
        <f ca="1">IF($B1009="","",OFFSET(Zdroj!AF$16,'k rozhodnutí'!$A1008,0))</f>
        <v/>
      </c>
      <c r="O1009" s="110" t="str">
        <f ca="1">IF($B1009="","",OFFSET(Zdroj!AG$16,'k rozhodnutí'!$A1008,0))</f>
        <v/>
      </c>
      <c r="P1009" s="110" t="str">
        <f ca="1">IF($B1009="","",OFFSET(Zdroj!AH$16,'k rozhodnutí'!$A1008,0))</f>
        <v/>
      </c>
    </row>
    <row r="1010" spans="1:16" x14ac:dyDescent="0.25">
      <c r="A1010" s="49"/>
      <c r="B1010" s="113" t="str">
        <f ca="1">IF(OFFSET(Zdroj!$B$16,A1008,0)&gt;0,OFFSET(Zdroj!$B$16,A1008,0)+0,"")</f>
        <v/>
      </c>
      <c r="C1010" s="2" t="str">
        <f ca="1">IF($B1009="","",IF(Zdroj!$AS$9="ano",CONCATENATE("Okres:","
",OFFSET(Zdroj!CH$16,'k rozhodnutí'!$A1008,0),"
","Právní forma","
",OFFSET(Zdroj!H$16,'k rozhodnutí'!$A1008,0),"
",IF(OFFSET(Zdroj!I$16,'k rozhodnutí'!$A1008,0)="","","IČO: "),OFFSET(Zdroj!I$16,'k rozhodnutí'!$A1008,0),"
","B.Ú. ",IF(OFFSET(Zdroj!J$16,'k rozhodnutí'!$A1008,0)="","","Anonymizováno")),CONCATENATE("Okres:","
",OFFSET(Zdroj!CH$16,'k rozhodnutí'!$A1008,0),"
","Právní forma","
",OFFSET(Zdroj!H$16,'k rozhodnutí'!$A1008,0),"
",IF(OFFSET(Zdroj!I$16,'k rozhodnutí'!$A1008,0)="","","IČO: "),OFFSET(Zdroj!I$16,'k rozhodnutí'!$A1008,0),"
","B.Ú. ",OFFSET(Zdroj!J$16,'k rozhodnutí'!$A1008,0))))</f>
        <v/>
      </c>
      <c r="D1010" s="3" t="str">
        <f ca="1">IF($B1009="","",OFFSET(Zdroj!O$16,'k rozhodnutí'!$A1008,0))</f>
        <v/>
      </c>
      <c r="E1010" s="115"/>
      <c r="F1010" s="18"/>
      <c r="G1010" s="114"/>
      <c r="H1010" s="116"/>
      <c r="I1010" s="117"/>
      <c r="J1010" s="110"/>
      <c r="K1010" s="110"/>
      <c r="L1010" s="110"/>
      <c r="M1010" s="110"/>
      <c r="N1010" s="110"/>
      <c r="O1010" s="110"/>
      <c r="P1010" s="110"/>
    </row>
    <row r="1011" spans="1:16" x14ac:dyDescent="0.25">
      <c r="A1011" s="49">
        <f>ROW()/3-1</f>
        <v>336</v>
      </c>
      <c r="B1011" s="113"/>
      <c r="C1011" s="16" t="str">
        <f ca="1">IF($B1009="","",IF(Zdroj!$AS$9="ano",IF(OFFSET(Zdroj!M$16,'k rozhodnutí'!$A1008,0)="","","Anonymizováno"),IF(OFFSET(Zdroj!M$16,'k rozhodnutí'!$A1008,0)="","",OFFSET(Zdroj!M$16,'k rozhodnutí'!$A1008,0))))</f>
        <v/>
      </c>
      <c r="D1011" s="3" t="str">
        <f ca="1">IF($B1009="","",CONCATENATE("Dotace bude použita na:","
",OFFSET(Zdroj!P$16,'k rozhodnutí'!$A1008,0)))</f>
        <v/>
      </c>
      <c r="E1011" s="115"/>
      <c r="F1011" s="19" t="str">
        <f ca="1">IF($B1009="","",OFFSET(Zdroj!V$16,'k rozhodnutí'!$A1008,0))</f>
        <v/>
      </c>
      <c r="G1011" s="23" t="str">
        <f ca="1">IF($B1009="","",OFFSET(Zdroj!CC$16,'k rozhodnutí'!$A1008,0))</f>
        <v/>
      </c>
      <c r="H1011" s="116"/>
      <c r="I1011" s="117"/>
      <c r="J1011" s="110"/>
      <c r="K1011" s="110"/>
      <c r="L1011" s="110"/>
      <c r="M1011" s="110"/>
      <c r="N1011" s="110"/>
      <c r="O1011" s="110"/>
      <c r="P1011" s="110"/>
    </row>
    <row r="1012" spans="1:16" ht="15.75" x14ac:dyDescent="0.25">
      <c r="A1012" s="49"/>
      <c r="B1012" s="60" t="str">
        <f ca="1">IF(OFFSET(Zdroj!$B$16,A1011,0)&gt;0,A1014,"")</f>
        <v/>
      </c>
      <c r="C1012" s="2" t="str">
        <f ca="1">IF($B1012="","",IF(Zdroj!$AS$9="ano",CONCATENATE(OFFSET(Zdroj!C$16,'k rozhodnutí'!$A1011,0),"
","Anonymizováno","
",OFFSET(Zdroj!E$16,'k rozhodnutí'!$A1011,0),"
",OFFSET(Zdroj!F$16,'k rozhodnutí'!$A1011,0)),CONCATENATE(OFFSET(Zdroj!C$16,'k rozhodnutí'!$A1011,0),"
",OFFSET(Zdroj!D$16,'k rozhodnutí'!$A1011,0),"
",OFFSET(Zdroj!E$16,'k rozhodnutí'!$A1011,0),"
",OFFSET(Zdroj!F$16,'k rozhodnutí'!$A1011,0))))</f>
        <v/>
      </c>
      <c r="D1012" s="11" t="str">
        <f ca="1">IF($B1012="","",OFFSET(Zdroj!N$16,'k rozhodnutí'!$A1011,0))</f>
        <v/>
      </c>
      <c r="E1012" s="115" t="str">
        <f ca="1">IF($B1012="","",OFFSET(Zdroj!T$16,'k rozhodnutí'!$A1011,0))</f>
        <v/>
      </c>
      <c r="F1012" s="19" t="str">
        <f ca="1">IF($B1012="","",OFFSET(Zdroj!U$16,'k rozhodnutí'!$A1011,0))</f>
        <v/>
      </c>
      <c r="G1012" s="114" t="str">
        <f ca="1">IF($B1012="","",OFFSET(Zdroj!W$16,'k rozhodnutí'!$A1011,0))</f>
        <v/>
      </c>
      <c r="H1012" s="116" t="str">
        <f ca="1">IF($B1012="","",OFFSET(Zdroj!Y$16,'k rozhodnutí'!$A1011,0))</f>
        <v/>
      </c>
      <c r="I1012" s="117" t="str">
        <f ca="1">IF(B1012="","",'k rozhodnutí detailní'!I1012)</f>
        <v/>
      </c>
      <c r="J1012" s="110" t="str">
        <f ca="1">IF($B1012="","",OFFSET(Zdroj!Z$16,'k rozhodnutí'!$A1011,0))</f>
        <v/>
      </c>
      <c r="K1012" s="110" t="str">
        <f ca="1">IF($B1012="","",OFFSET(Zdroj!AC$16,'k rozhodnutí'!$A1011,0))</f>
        <v/>
      </c>
      <c r="L1012" s="110" t="str">
        <f ca="1">IF($B1012="","",OFFSET(Zdroj!AD$16,'k rozhodnutí'!$A1011,0))</f>
        <v/>
      </c>
      <c r="M1012" s="110" t="str">
        <f ca="1">IF($B1012="","",OFFSET(Zdroj!AE$16,'k rozhodnutí'!$A1011,0))</f>
        <v/>
      </c>
      <c r="N1012" s="110" t="str">
        <f ca="1">IF($B1012="","",OFFSET(Zdroj!AF$16,'k rozhodnutí'!$A1011,0))</f>
        <v/>
      </c>
      <c r="O1012" s="110" t="str">
        <f ca="1">IF($B1012="","",OFFSET(Zdroj!AG$16,'k rozhodnutí'!$A1011,0))</f>
        <v/>
      </c>
      <c r="P1012" s="110" t="str">
        <f ca="1">IF($B1012="","",OFFSET(Zdroj!AH$16,'k rozhodnutí'!$A1011,0))</f>
        <v/>
      </c>
    </row>
    <row r="1013" spans="1:16" x14ac:dyDescent="0.25">
      <c r="A1013" s="49"/>
      <c r="B1013" s="113" t="str">
        <f ca="1">IF(OFFSET(Zdroj!$B$16,A1011,0)&gt;0,OFFSET(Zdroj!$B$16,A1011,0)+0,"")</f>
        <v/>
      </c>
      <c r="C1013" s="2" t="str">
        <f ca="1">IF($B1012="","",IF(Zdroj!$AS$9="ano",CONCATENATE("Okres:","
",OFFSET(Zdroj!CH$16,'k rozhodnutí'!$A1011,0),"
","Právní forma","
",OFFSET(Zdroj!H$16,'k rozhodnutí'!$A1011,0),"
",IF(OFFSET(Zdroj!I$16,'k rozhodnutí'!$A1011,0)="","","IČO: "),OFFSET(Zdroj!I$16,'k rozhodnutí'!$A1011,0),"
","B.Ú. ",IF(OFFSET(Zdroj!J$16,'k rozhodnutí'!$A1011,0)="","","Anonymizováno")),CONCATENATE("Okres:","
",OFFSET(Zdroj!CH$16,'k rozhodnutí'!$A1011,0),"
","Právní forma","
",OFFSET(Zdroj!H$16,'k rozhodnutí'!$A1011,0),"
",IF(OFFSET(Zdroj!I$16,'k rozhodnutí'!$A1011,0)="","","IČO: "),OFFSET(Zdroj!I$16,'k rozhodnutí'!$A1011,0),"
","B.Ú. ",OFFSET(Zdroj!J$16,'k rozhodnutí'!$A1011,0))))</f>
        <v/>
      </c>
      <c r="D1013" s="3" t="str">
        <f ca="1">IF($B1012="","",OFFSET(Zdroj!O$16,'k rozhodnutí'!$A1011,0))</f>
        <v/>
      </c>
      <c r="E1013" s="115"/>
      <c r="F1013" s="18"/>
      <c r="G1013" s="114"/>
      <c r="H1013" s="116"/>
      <c r="I1013" s="117"/>
      <c r="J1013" s="110"/>
      <c r="K1013" s="110"/>
      <c r="L1013" s="110"/>
      <c r="M1013" s="110"/>
      <c r="N1013" s="110"/>
      <c r="O1013" s="110"/>
      <c r="P1013" s="110"/>
    </row>
    <row r="1014" spans="1:16" x14ac:dyDescent="0.25">
      <c r="A1014" s="49">
        <f>ROW()/3-1</f>
        <v>337</v>
      </c>
      <c r="B1014" s="113"/>
      <c r="C1014" s="16" t="str">
        <f ca="1">IF($B1012="","",IF(Zdroj!$AS$9="ano",IF(OFFSET(Zdroj!M$16,'k rozhodnutí'!$A1011,0)="","","Anonymizováno"),IF(OFFSET(Zdroj!M$16,'k rozhodnutí'!$A1011,0)="","",OFFSET(Zdroj!M$16,'k rozhodnutí'!$A1011,0))))</f>
        <v/>
      </c>
      <c r="D1014" s="3" t="str">
        <f ca="1">IF($B1012="","",CONCATENATE("Dotace bude použita na:","
",OFFSET(Zdroj!P$16,'k rozhodnutí'!$A1011,0)))</f>
        <v/>
      </c>
      <c r="E1014" s="115"/>
      <c r="F1014" s="19" t="str">
        <f ca="1">IF($B1012="","",OFFSET(Zdroj!V$16,'k rozhodnutí'!$A1011,0))</f>
        <v/>
      </c>
      <c r="G1014" s="23" t="str">
        <f ca="1">IF($B1012="","",OFFSET(Zdroj!CC$16,'k rozhodnutí'!$A1011,0))</f>
        <v/>
      </c>
      <c r="H1014" s="116"/>
      <c r="I1014" s="117"/>
      <c r="J1014" s="110"/>
      <c r="K1014" s="110"/>
      <c r="L1014" s="110"/>
      <c r="M1014" s="110"/>
      <c r="N1014" s="110"/>
      <c r="O1014" s="110"/>
      <c r="P1014" s="110"/>
    </row>
    <row r="1015" spans="1:16" ht="15.75" x14ac:dyDescent="0.25">
      <c r="A1015" s="49"/>
      <c r="B1015" s="60" t="str">
        <f ca="1">IF(OFFSET(Zdroj!$B$16,A1014,0)&gt;0,A1017,"")</f>
        <v/>
      </c>
      <c r="C1015" s="2" t="str">
        <f ca="1">IF($B1015="","",IF(Zdroj!$AS$9="ano",CONCATENATE(OFFSET(Zdroj!C$16,'k rozhodnutí'!$A1014,0),"
","Anonymizováno","
",OFFSET(Zdroj!E$16,'k rozhodnutí'!$A1014,0),"
",OFFSET(Zdroj!F$16,'k rozhodnutí'!$A1014,0)),CONCATENATE(OFFSET(Zdroj!C$16,'k rozhodnutí'!$A1014,0),"
",OFFSET(Zdroj!D$16,'k rozhodnutí'!$A1014,0),"
",OFFSET(Zdroj!E$16,'k rozhodnutí'!$A1014,0),"
",OFFSET(Zdroj!F$16,'k rozhodnutí'!$A1014,0))))</f>
        <v/>
      </c>
      <c r="D1015" s="11" t="str">
        <f ca="1">IF($B1015="","",OFFSET(Zdroj!N$16,'k rozhodnutí'!$A1014,0))</f>
        <v/>
      </c>
      <c r="E1015" s="115" t="str">
        <f ca="1">IF($B1015="","",OFFSET(Zdroj!T$16,'k rozhodnutí'!$A1014,0))</f>
        <v/>
      </c>
      <c r="F1015" s="19" t="str">
        <f ca="1">IF($B1015="","",OFFSET(Zdroj!U$16,'k rozhodnutí'!$A1014,0))</f>
        <v/>
      </c>
      <c r="G1015" s="114" t="str">
        <f ca="1">IF($B1015="","",OFFSET(Zdroj!W$16,'k rozhodnutí'!$A1014,0))</f>
        <v/>
      </c>
      <c r="H1015" s="116" t="str">
        <f ca="1">IF($B1015="","",OFFSET(Zdroj!Y$16,'k rozhodnutí'!$A1014,0))</f>
        <v/>
      </c>
      <c r="I1015" s="117" t="str">
        <f ca="1">IF(B1015="","",'k rozhodnutí detailní'!I1015)</f>
        <v/>
      </c>
      <c r="J1015" s="110" t="str">
        <f ca="1">IF($B1015="","",OFFSET(Zdroj!Z$16,'k rozhodnutí'!$A1014,0))</f>
        <v/>
      </c>
      <c r="K1015" s="110" t="str">
        <f ca="1">IF($B1015="","",OFFSET(Zdroj!AC$16,'k rozhodnutí'!$A1014,0))</f>
        <v/>
      </c>
      <c r="L1015" s="110" t="str">
        <f ca="1">IF($B1015="","",OFFSET(Zdroj!AD$16,'k rozhodnutí'!$A1014,0))</f>
        <v/>
      </c>
      <c r="M1015" s="110" t="str">
        <f ca="1">IF($B1015="","",OFFSET(Zdroj!AE$16,'k rozhodnutí'!$A1014,0))</f>
        <v/>
      </c>
      <c r="N1015" s="110" t="str">
        <f ca="1">IF($B1015="","",OFFSET(Zdroj!AF$16,'k rozhodnutí'!$A1014,0))</f>
        <v/>
      </c>
      <c r="O1015" s="110" t="str">
        <f ca="1">IF($B1015="","",OFFSET(Zdroj!AG$16,'k rozhodnutí'!$A1014,0))</f>
        <v/>
      </c>
      <c r="P1015" s="110" t="str">
        <f ca="1">IF($B1015="","",OFFSET(Zdroj!AH$16,'k rozhodnutí'!$A1014,0))</f>
        <v/>
      </c>
    </row>
    <row r="1016" spans="1:16" x14ac:dyDescent="0.25">
      <c r="A1016" s="49"/>
      <c r="B1016" s="113" t="str">
        <f ca="1">IF(OFFSET(Zdroj!$B$16,A1014,0)&gt;0,OFFSET(Zdroj!$B$16,A1014,0)+0,"")</f>
        <v/>
      </c>
      <c r="C1016" s="2" t="str">
        <f ca="1">IF($B1015="","",IF(Zdroj!$AS$9="ano",CONCATENATE("Okres:","
",OFFSET(Zdroj!CH$16,'k rozhodnutí'!$A1014,0),"
","Právní forma","
",OFFSET(Zdroj!H$16,'k rozhodnutí'!$A1014,0),"
",IF(OFFSET(Zdroj!I$16,'k rozhodnutí'!$A1014,0)="","","IČO: "),OFFSET(Zdroj!I$16,'k rozhodnutí'!$A1014,0),"
","B.Ú. ",IF(OFFSET(Zdroj!J$16,'k rozhodnutí'!$A1014,0)="","","Anonymizováno")),CONCATENATE("Okres:","
",OFFSET(Zdroj!CH$16,'k rozhodnutí'!$A1014,0),"
","Právní forma","
",OFFSET(Zdroj!H$16,'k rozhodnutí'!$A1014,0),"
",IF(OFFSET(Zdroj!I$16,'k rozhodnutí'!$A1014,0)="","","IČO: "),OFFSET(Zdroj!I$16,'k rozhodnutí'!$A1014,0),"
","B.Ú. ",OFFSET(Zdroj!J$16,'k rozhodnutí'!$A1014,0))))</f>
        <v/>
      </c>
      <c r="D1016" s="3" t="str">
        <f ca="1">IF($B1015="","",OFFSET(Zdroj!O$16,'k rozhodnutí'!$A1014,0))</f>
        <v/>
      </c>
      <c r="E1016" s="115"/>
      <c r="F1016" s="18"/>
      <c r="G1016" s="114"/>
      <c r="H1016" s="116"/>
      <c r="I1016" s="117"/>
      <c r="J1016" s="110"/>
      <c r="K1016" s="110"/>
      <c r="L1016" s="110"/>
      <c r="M1016" s="110"/>
      <c r="N1016" s="110"/>
      <c r="O1016" s="110"/>
      <c r="P1016" s="110"/>
    </row>
    <row r="1017" spans="1:16" x14ac:dyDescent="0.25">
      <c r="A1017" s="49">
        <f>ROW()/3-1</f>
        <v>338</v>
      </c>
      <c r="B1017" s="113"/>
      <c r="C1017" s="16" t="str">
        <f ca="1">IF($B1015="","",IF(Zdroj!$AS$9="ano",IF(OFFSET(Zdroj!M$16,'k rozhodnutí'!$A1014,0)="","","Anonymizováno"),IF(OFFSET(Zdroj!M$16,'k rozhodnutí'!$A1014,0)="","",OFFSET(Zdroj!M$16,'k rozhodnutí'!$A1014,0))))</f>
        <v/>
      </c>
      <c r="D1017" s="3" t="str">
        <f ca="1">IF($B1015="","",CONCATENATE("Dotace bude použita na:","
",OFFSET(Zdroj!P$16,'k rozhodnutí'!$A1014,0)))</f>
        <v/>
      </c>
      <c r="E1017" s="115"/>
      <c r="F1017" s="19" t="str">
        <f ca="1">IF($B1015="","",OFFSET(Zdroj!V$16,'k rozhodnutí'!$A1014,0))</f>
        <v/>
      </c>
      <c r="G1017" s="23" t="str">
        <f ca="1">IF($B1015="","",OFFSET(Zdroj!CC$16,'k rozhodnutí'!$A1014,0))</f>
        <v/>
      </c>
      <c r="H1017" s="116"/>
      <c r="I1017" s="117"/>
      <c r="J1017" s="110"/>
      <c r="K1017" s="110"/>
      <c r="L1017" s="110"/>
      <c r="M1017" s="110"/>
      <c r="N1017" s="110"/>
      <c r="O1017" s="110"/>
      <c r="P1017" s="110"/>
    </row>
    <row r="1018" spans="1:16" ht="15.75" x14ac:dyDescent="0.25">
      <c r="A1018" s="49"/>
      <c r="B1018" s="60" t="str">
        <f ca="1">IF(OFFSET(Zdroj!$B$16,A1017,0)&gt;0,A1020,"")</f>
        <v/>
      </c>
      <c r="C1018" s="2" t="str">
        <f ca="1">IF($B1018="","",IF(Zdroj!$AS$9="ano",CONCATENATE(OFFSET(Zdroj!C$16,'k rozhodnutí'!$A1017,0),"
","Anonymizováno","
",OFFSET(Zdroj!E$16,'k rozhodnutí'!$A1017,0),"
",OFFSET(Zdroj!F$16,'k rozhodnutí'!$A1017,0)),CONCATENATE(OFFSET(Zdroj!C$16,'k rozhodnutí'!$A1017,0),"
",OFFSET(Zdroj!D$16,'k rozhodnutí'!$A1017,0),"
",OFFSET(Zdroj!E$16,'k rozhodnutí'!$A1017,0),"
",OFFSET(Zdroj!F$16,'k rozhodnutí'!$A1017,0))))</f>
        <v/>
      </c>
      <c r="D1018" s="11" t="str">
        <f ca="1">IF($B1018="","",OFFSET(Zdroj!N$16,'k rozhodnutí'!$A1017,0))</f>
        <v/>
      </c>
      <c r="E1018" s="115" t="str">
        <f ca="1">IF($B1018="","",OFFSET(Zdroj!T$16,'k rozhodnutí'!$A1017,0))</f>
        <v/>
      </c>
      <c r="F1018" s="19" t="str">
        <f ca="1">IF($B1018="","",OFFSET(Zdroj!U$16,'k rozhodnutí'!$A1017,0))</f>
        <v/>
      </c>
      <c r="G1018" s="114" t="str">
        <f ca="1">IF($B1018="","",OFFSET(Zdroj!W$16,'k rozhodnutí'!$A1017,0))</f>
        <v/>
      </c>
      <c r="H1018" s="116" t="str">
        <f ca="1">IF($B1018="","",OFFSET(Zdroj!Y$16,'k rozhodnutí'!$A1017,0))</f>
        <v/>
      </c>
      <c r="I1018" s="117" t="str">
        <f ca="1">IF(B1018="","",'k rozhodnutí detailní'!I1018)</f>
        <v/>
      </c>
      <c r="J1018" s="110" t="str">
        <f ca="1">IF($B1018="","",OFFSET(Zdroj!Z$16,'k rozhodnutí'!$A1017,0))</f>
        <v/>
      </c>
      <c r="K1018" s="110" t="str">
        <f ca="1">IF($B1018="","",OFFSET(Zdroj!AC$16,'k rozhodnutí'!$A1017,0))</f>
        <v/>
      </c>
      <c r="L1018" s="110" t="str">
        <f ca="1">IF($B1018="","",OFFSET(Zdroj!AD$16,'k rozhodnutí'!$A1017,0))</f>
        <v/>
      </c>
      <c r="M1018" s="110" t="str">
        <f ca="1">IF($B1018="","",OFFSET(Zdroj!AE$16,'k rozhodnutí'!$A1017,0))</f>
        <v/>
      </c>
      <c r="N1018" s="110" t="str">
        <f ca="1">IF($B1018="","",OFFSET(Zdroj!AF$16,'k rozhodnutí'!$A1017,0))</f>
        <v/>
      </c>
      <c r="O1018" s="110" t="str">
        <f ca="1">IF($B1018="","",OFFSET(Zdroj!AG$16,'k rozhodnutí'!$A1017,0))</f>
        <v/>
      </c>
      <c r="P1018" s="110" t="str">
        <f ca="1">IF($B1018="","",OFFSET(Zdroj!AH$16,'k rozhodnutí'!$A1017,0))</f>
        <v/>
      </c>
    </row>
    <row r="1019" spans="1:16" x14ac:dyDescent="0.25">
      <c r="A1019" s="49"/>
      <c r="B1019" s="113" t="str">
        <f ca="1">IF(OFFSET(Zdroj!$B$16,A1017,0)&gt;0,OFFSET(Zdroj!$B$16,A1017,0)+0,"")</f>
        <v/>
      </c>
      <c r="C1019" s="2" t="str">
        <f ca="1">IF($B1018="","",IF(Zdroj!$AS$9="ano",CONCATENATE("Okres:","
",OFFSET(Zdroj!CH$16,'k rozhodnutí'!$A1017,0),"
","Právní forma","
",OFFSET(Zdroj!H$16,'k rozhodnutí'!$A1017,0),"
",IF(OFFSET(Zdroj!I$16,'k rozhodnutí'!$A1017,0)="","","IČO: "),OFFSET(Zdroj!I$16,'k rozhodnutí'!$A1017,0),"
","B.Ú. ",IF(OFFSET(Zdroj!J$16,'k rozhodnutí'!$A1017,0)="","","Anonymizováno")),CONCATENATE("Okres:","
",OFFSET(Zdroj!CH$16,'k rozhodnutí'!$A1017,0),"
","Právní forma","
",OFFSET(Zdroj!H$16,'k rozhodnutí'!$A1017,0),"
",IF(OFFSET(Zdroj!I$16,'k rozhodnutí'!$A1017,0)="","","IČO: "),OFFSET(Zdroj!I$16,'k rozhodnutí'!$A1017,0),"
","B.Ú. ",OFFSET(Zdroj!J$16,'k rozhodnutí'!$A1017,0))))</f>
        <v/>
      </c>
      <c r="D1019" s="3" t="str">
        <f ca="1">IF($B1018="","",OFFSET(Zdroj!O$16,'k rozhodnutí'!$A1017,0))</f>
        <v/>
      </c>
      <c r="E1019" s="115"/>
      <c r="F1019" s="18"/>
      <c r="G1019" s="114"/>
      <c r="H1019" s="116"/>
      <c r="I1019" s="117"/>
      <c r="J1019" s="110"/>
      <c r="K1019" s="110"/>
      <c r="L1019" s="110"/>
      <c r="M1019" s="110"/>
      <c r="N1019" s="110"/>
      <c r="O1019" s="110"/>
      <c r="P1019" s="110"/>
    </row>
    <row r="1020" spans="1:16" x14ac:dyDescent="0.25">
      <c r="A1020" s="49">
        <f>ROW()/3-1</f>
        <v>339</v>
      </c>
      <c r="B1020" s="113"/>
      <c r="C1020" s="16" t="str">
        <f ca="1">IF($B1018="","",IF(Zdroj!$AS$9="ano",IF(OFFSET(Zdroj!M$16,'k rozhodnutí'!$A1017,0)="","","Anonymizováno"),IF(OFFSET(Zdroj!M$16,'k rozhodnutí'!$A1017,0)="","",OFFSET(Zdroj!M$16,'k rozhodnutí'!$A1017,0))))</f>
        <v/>
      </c>
      <c r="D1020" s="3" t="str">
        <f ca="1">IF($B1018="","",CONCATENATE("Dotace bude použita na:","
",OFFSET(Zdroj!P$16,'k rozhodnutí'!$A1017,0)))</f>
        <v/>
      </c>
      <c r="E1020" s="115"/>
      <c r="F1020" s="19" t="str">
        <f ca="1">IF($B1018="","",OFFSET(Zdroj!V$16,'k rozhodnutí'!$A1017,0))</f>
        <v/>
      </c>
      <c r="G1020" s="23" t="str">
        <f ca="1">IF($B1018="","",OFFSET(Zdroj!CC$16,'k rozhodnutí'!$A1017,0))</f>
        <v/>
      </c>
      <c r="H1020" s="116"/>
      <c r="I1020" s="117"/>
      <c r="J1020" s="110"/>
      <c r="K1020" s="110"/>
      <c r="L1020" s="110"/>
      <c r="M1020" s="110"/>
      <c r="N1020" s="110"/>
      <c r="O1020" s="110"/>
      <c r="P1020" s="110"/>
    </row>
    <row r="1021" spans="1:16" ht="15.75" x14ac:dyDescent="0.25">
      <c r="A1021" s="49"/>
      <c r="B1021" s="60" t="str">
        <f ca="1">IF(OFFSET(Zdroj!$B$16,A1020,0)&gt;0,A1023,"")</f>
        <v/>
      </c>
      <c r="C1021" s="2" t="str">
        <f ca="1">IF($B1021="","",IF(Zdroj!$AS$9="ano",CONCATENATE(OFFSET(Zdroj!C$16,'k rozhodnutí'!$A1020,0),"
","Anonymizováno","
",OFFSET(Zdroj!E$16,'k rozhodnutí'!$A1020,0),"
",OFFSET(Zdroj!F$16,'k rozhodnutí'!$A1020,0)),CONCATENATE(OFFSET(Zdroj!C$16,'k rozhodnutí'!$A1020,0),"
",OFFSET(Zdroj!D$16,'k rozhodnutí'!$A1020,0),"
",OFFSET(Zdroj!E$16,'k rozhodnutí'!$A1020,0),"
",OFFSET(Zdroj!F$16,'k rozhodnutí'!$A1020,0))))</f>
        <v/>
      </c>
      <c r="D1021" s="11" t="str">
        <f ca="1">IF($B1021="","",OFFSET(Zdroj!N$16,'k rozhodnutí'!$A1020,0))</f>
        <v/>
      </c>
      <c r="E1021" s="115" t="str">
        <f ca="1">IF($B1021="","",OFFSET(Zdroj!T$16,'k rozhodnutí'!$A1020,0))</f>
        <v/>
      </c>
      <c r="F1021" s="19" t="str">
        <f ca="1">IF($B1021="","",OFFSET(Zdroj!U$16,'k rozhodnutí'!$A1020,0))</f>
        <v/>
      </c>
      <c r="G1021" s="114" t="str">
        <f ca="1">IF($B1021="","",OFFSET(Zdroj!W$16,'k rozhodnutí'!$A1020,0))</f>
        <v/>
      </c>
      <c r="H1021" s="116" t="str">
        <f ca="1">IF($B1021="","",OFFSET(Zdroj!Y$16,'k rozhodnutí'!$A1020,0))</f>
        <v/>
      </c>
      <c r="I1021" s="117" t="str">
        <f ca="1">IF(B1021="","",'k rozhodnutí detailní'!I1021)</f>
        <v/>
      </c>
      <c r="J1021" s="110" t="str">
        <f ca="1">IF($B1021="","",OFFSET(Zdroj!Z$16,'k rozhodnutí'!$A1020,0))</f>
        <v/>
      </c>
      <c r="K1021" s="110" t="str">
        <f ca="1">IF($B1021="","",OFFSET(Zdroj!AC$16,'k rozhodnutí'!$A1020,0))</f>
        <v/>
      </c>
      <c r="L1021" s="110" t="str">
        <f ca="1">IF($B1021="","",OFFSET(Zdroj!AD$16,'k rozhodnutí'!$A1020,0))</f>
        <v/>
      </c>
      <c r="M1021" s="110" t="str">
        <f ca="1">IF($B1021="","",OFFSET(Zdroj!AE$16,'k rozhodnutí'!$A1020,0))</f>
        <v/>
      </c>
      <c r="N1021" s="110" t="str">
        <f ca="1">IF($B1021="","",OFFSET(Zdroj!AF$16,'k rozhodnutí'!$A1020,0))</f>
        <v/>
      </c>
      <c r="O1021" s="110" t="str">
        <f ca="1">IF($B1021="","",OFFSET(Zdroj!AG$16,'k rozhodnutí'!$A1020,0))</f>
        <v/>
      </c>
      <c r="P1021" s="110" t="str">
        <f ca="1">IF($B1021="","",OFFSET(Zdroj!AH$16,'k rozhodnutí'!$A1020,0))</f>
        <v/>
      </c>
    </row>
    <row r="1022" spans="1:16" x14ac:dyDescent="0.25">
      <c r="A1022" s="49"/>
      <c r="B1022" s="113" t="str">
        <f ca="1">IF(OFFSET(Zdroj!$B$16,A1020,0)&gt;0,OFFSET(Zdroj!$B$16,A1020,0)+0,"")</f>
        <v/>
      </c>
      <c r="C1022" s="2" t="str">
        <f ca="1">IF($B1021="","",IF(Zdroj!$AS$9="ano",CONCATENATE("Okres:","
",OFFSET(Zdroj!CH$16,'k rozhodnutí'!$A1020,0),"
","Právní forma","
",OFFSET(Zdroj!H$16,'k rozhodnutí'!$A1020,0),"
",IF(OFFSET(Zdroj!I$16,'k rozhodnutí'!$A1020,0)="","","IČO: "),OFFSET(Zdroj!I$16,'k rozhodnutí'!$A1020,0),"
","B.Ú. ",IF(OFFSET(Zdroj!J$16,'k rozhodnutí'!$A1020,0)="","","Anonymizováno")),CONCATENATE("Okres:","
",OFFSET(Zdroj!CH$16,'k rozhodnutí'!$A1020,0),"
","Právní forma","
",OFFSET(Zdroj!H$16,'k rozhodnutí'!$A1020,0),"
",IF(OFFSET(Zdroj!I$16,'k rozhodnutí'!$A1020,0)="","","IČO: "),OFFSET(Zdroj!I$16,'k rozhodnutí'!$A1020,0),"
","B.Ú. ",OFFSET(Zdroj!J$16,'k rozhodnutí'!$A1020,0))))</f>
        <v/>
      </c>
      <c r="D1022" s="3" t="str">
        <f ca="1">IF($B1021="","",OFFSET(Zdroj!O$16,'k rozhodnutí'!$A1020,0))</f>
        <v/>
      </c>
      <c r="E1022" s="115"/>
      <c r="F1022" s="18"/>
      <c r="G1022" s="114"/>
      <c r="H1022" s="116"/>
      <c r="I1022" s="117"/>
      <c r="J1022" s="110"/>
      <c r="K1022" s="110"/>
      <c r="L1022" s="110"/>
      <c r="M1022" s="110"/>
      <c r="N1022" s="110"/>
      <c r="O1022" s="110"/>
      <c r="P1022" s="110"/>
    </row>
    <row r="1023" spans="1:16" x14ac:dyDescent="0.25">
      <c r="A1023" s="49">
        <f>ROW()/3-1</f>
        <v>340</v>
      </c>
      <c r="B1023" s="113"/>
      <c r="C1023" s="16" t="str">
        <f ca="1">IF($B1021="","",IF(Zdroj!$AS$9="ano",IF(OFFSET(Zdroj!M$16,'k rozhodnutí'!$A1020,0)="","","Anonymizováno"),IF(OFFSET(Zdroj!M$16,'k rozhodnutí'!$A1020,0)="","",OFFSET(Zdroj!M$16,'k rozhodnutí'!$A1020,0))))</f>
        <v/>
      </c>
      <c r="D1023" s="3" t="str">
        <f ca="1">IF($B1021="","",CONCATENATE("Dotace bude použita na:","
",OFFSET(Zdroj!P$16,'k rozhodnutí'!$A1020,0)))</f>
        <v/>
      </c>
      <c r="E1023" s="115"/>
      <c r="F1023" s="19" t="str">
        <f ca="1">IF($B1021="","",OFFSET(Zdroj!V$16,'k rozhodnutí'!$A1020,0))</f>
        <v/>
      </c>
      <c r="G1023" s="23" t="str">
        <f ca="1">IF($B1021="","",OFFSET(Zdroj!CC$16,'k rozhodnutí'!$A1020,0))</f>
        <v/>
      </c>
      <c r="H1023" s="116"/>
      <c r="I1023" s="117"/>
      <c r="J1023" s="110"/>
      <c r="K1023" s="110"/>
      <c r="L1023" s="110"/>
      <c r="M1023" s="110"/>
      <c r="N1023" s="110"/>
      <c r="O1023" s="110"/>
      <c r="P1023" s="110"/>
    </row>
    <row r="1024" spans="1:16" ht="15.75" x14ac:dyDescent="0.25">
      <c r="A1024" s="49"/>
      <c r="B1024" s="60" t="str">
        <f ca="1">IF(OFFSET(Zdroj!$B$16,A1023,0)&gt;0,A1026,"")</f>
        <v/>
      </c>
      <c r="C1024" s="2" t="str">
        <f ca="1">IF($B1024="","",IF(Zdroj!$AS$9="ano",CONCATENATE(OFFSET(Zdroj!C$16,'k rozhodnutí'!$A1023,0),"
","Anonymizováno","
",OFFSET(Zdroj!E$16,'k rozhodnutí'!$A1023,0),"
",OFFSET(Zdroj!F$16,'k rozhodnutí'!$A1023,0)),CONCATENATE(OFFSET(Zdroj!C$16,'k rozhodnutí'!$A1023,0),"
",OFFSET(Zdroj!D$16,'k rozhodnutí'!$A1023,0),"
",OFFSET(Zdroj!E$16,'k rozhodnutí'!$A1023,0),"
",OFFSET(Zdroj!F$16,'k rozhodnutí'!$A1023,0))))</f>
        <v/>
      </c>
      <c r="D1024" s="11" t="str">
        <f ca="1">IF($B1024="","",OFFSET(Zdroj!N$16,'k rozhodnutí'!$A1023,0))</f>
        <v/>
      </c>
      <c r="E1024" s="115" t="str">
        <f ca="1">IF($B1024="","",OFFSET(Zdroj!T$16,'k rozhodnutí'!$A1023,0))</f>
        <v/>
      </c>
      <c r="F1024" s="19" t="str">
        <f ca="1">IF($B1024="","",OFFSET(Zdroj!U$16,'k rozhodnutí'!$A1023,0))</f>
        <v/>
      </c>
      <c r="G1024" s="114" t="str">
        <f ca="1">IF($B1024="","",OFFSET(Zdroj!W$16,'k rozhodnutí'!$A1023,0))</f>
        <v/>
      </c>
      <c r="H1024" s="116" t="str">
        <f ca="1">IF($B1024="","",OFFSET(Zdroj!Y$16,'k rozhodnutí'!$A1023,0))</f>
        <v/>
      </c>
      <c r="I1024" s="117" t="str">
        <f ca="1">IF(B1024="","",'k rozhodnutí detailní'!I1024)</f>
        <v/>
      </c>
      <c r="J1024" s="110" t="str">
        <f ca="1">IF($B1024="","",OFFSET(Zdroj!Z$16,'k rozhodnutí'!$A1023,0))</f>
        <v/>
      </c>
      <c r="K1024" s="110" t="str">
        <f ca="1">IF($B1024="","",OFFSET(Zdroj!AC$16,'k rozhodnutí'!$A1023,0))</f>
        <v/>
      </c>
      <c r="L1024" s="110" t="str">
        <f ca="1">IF($B1024="","",OFFSET(Zdroj!AD$16,'k rozhodnutí'!$A1023,0))</f>
        <v/>
      </c>
      <c r="M1024" s="110" t="str">
        <f ca="1">IF($B1024="","",OFFSET(Zdroj!AE$16,'k rozhodnutí'!$A1023,0))</f>
        <v/>
      </c>
      <c r="N1024" s="110" t="str">
        <f ca="1">IF($B1024="","",OFFSET(Zdroj!AF$16,'k rozhodnutí'!$A1023,0))</f>
        <v/>
      </c>
      <c r="O1024" s="110" t="str">
        <f ca="1">IF($B1024="","",OFFSET(Zdroj!AG$16,'k rozhodnutí'!$A1023,0))</f>
        <v/>
      </c>
      <c r="P1024" s="110" t="str">
        <f ca="1">IF($B1024="","",OFFSET(Zdroj!AH$16,'k rozhodnutí'!$A1023,0))</f>
        <v/>
      </c>
    </row>
    <row r="1025" spans="1:16" x14ac:dyDescent="0.25">
      <c r="A1025" s="49"/>
      <c r="B1025" s="113" t="str">
        <f ca="1">IF(OFFSET(Zdroj!$B$16,A1023,0)&gt;0,OFFSET(Zdroj!$B$16,A1023,0)+0,"")</f>
        <v/>
      </c>
      <c r="C1025" s="2" t="str">
        <f ca="1">IF($B1024="","",IF(Zdroj!$AS$9="ano",CONCATENATE("Okres:","
",OFFSET(Zdroj!CH$16,'k rozhodnutí'!$A1023,0),"
","Právní forma","
",OFFSET(Zdroj!H$16,'k rozhodnutí'!$A1023,0),"
",IF(OFFSET(Zdroj!I$16,'k rozhodnutí'!$A1023,0)="","","IČO: "),OFFSET(Zdroj!I$16,'k rozhodnutí'!$A1023,0),"
","B.Ú. ",IF(OFFSET(Zdroj!J$16,'k rozhodnutí'!$A1023,0)="","","Anonymizováno")),CONCATENATE("Okres:","
",OFFSET(Zdroj!CH$16,'k rozhodnutí'!$A1023,0),"
","Právní forma","
",OFFSET(Zdroj!H$16,'k rozhodnutí'!$A1023,0),"
",IF(OFFSET(Zdroj!I$16,'k rozhodnutí'!$A1023,0)="","","IČO: "),OFFSET(Zdroj!I$16,'k rozhodnutí'!$A1023,0),"
","B.Ú. ",OFFSET(Zdroj!J$16,'k rozhodnutí'!$A1023,0))))</f>
        <v/>
      </c>
      <c r="D1025" s="3" t="str">
        <f ca="1">IF($B1024="","",OFFSET(Zdroj!O$16,'k rozhodnutí'!$A1023,0))</f>
        <v/>
      </c>
      <c r="E1025" s="115"/>
      <c r="F1025" s="18"/>
      <c r="G1025" s="114"/>
      <c r="H1025" s="116"/>
      <c r="I1025" s="117"/>
      <c r="J1025" s="110"/>
      <c r="K1025" s="110"/>
      <c r="L1025" s="110"/>
      <c r="M1025" s="110"/>
      <c r="N1025" s="110"/>
      <c r="O1025" s="110"/>
      <c r="P1025" s="110"/>
    </row>
    <row r="1026" spans="1:16" x14ac:dyDescent="0.25">
      <c r="A1026" s="49">
        <f>ROW()/3-1</f>
        <v>341</v>
      </c>
      <c r="B1026" s="113"/>
      <c r="C1026" s="16" t="str">
        <f ca="1">IF($B1024="","",IF(Zdroj!$AS$9="ano",IF(OFFSET(Zdroj!M$16,'k rozhodnutí'!$A1023,0)="","","Anonymizováno"),IF(OFFSET(Zdroj!M$16,'k rozhodnutí'!$A1023,0)="","",OFFSET(Zdroj!M$16,'k rozhodnutí'!$A1023,0))))</f>
        <v/>
      </c>
      <c r="D1026" s="3" t="str">
        <f ca="1">IF($B1024="","",CONCATENATE("Dotace bude použita na:","
",OFFSET(Zdroj!P$16,'k rozhodnutí'!$A1023,0)))</f>
        <v/>
      </c>
      <c r="E1026" s="115"/>
      <c r="F1026" s="19" t="str">
        <f ca="1">IF($B1024="","",OFFSET(Zdroj!V$16,'k rozhodnutí'!$A1023,0))</f>
        <v/>
      </c>
      <c r="G1026" s="23" t="str">
        <f ca="1">IF($B1024="","",OFFSET(Zdroj!CC$16,'k rozhodnutí'!$A1023,0))</f>
        <v/>
      </c>
      <c r="H1026" s="116"/>
      <c r="I1026" s="117"/>
      <c r="J1026" s="110"/>
      <c r="K1026" s="110"/>
      <c r="L1026" s="110"/>
      <c r="M1026" s="110"/>
      <c r="N1026" s="110"/>
      <c r="O1026" s="110"/>
      <c r="P1026" s="110"/>
    </row>
    <row r="1027" spans="1:16" ht="15.75" x14ac:dyDescent="0.25">
      <c r="A1027" s="49"/>
      <c r="B1027" s="60" t="str">
        <f ca="1">IF(OFFSET(Zdroj!$B$16,A1026,0)&gt;0,A1029,"")</f>
        <v/>
      </c>
      <c r="C1027" s="2" t="str">
        <f ca="1">IF($B1027="","",IF(Zdroj!$AS$9="ano",CONCATENATE(OFFSET(Zdroj!C$16,'k rozhodnutí'!$A1026,0),"
","Anonymizováno","
",OFFSET(Zdroj!E$16,'k rozhodnutí'!$A1026,0),"
",OFFSET(Zdroj!F$16,'k rozhodnutí'!$A1026,0)),CONCATENATE(OFFSET(Zdroj!C$16,'k rozhodnutí'!$A1026,0),"
",OFFSET(Zdroj!D$16,'k rozhodnutí'!$A1026,0),"
",OFFSET(Zdroj!E$16,'k rozhodnutí'!$A1026,0),"
",OFFSET(Zdroj!F$16,'k rozhodnutí'!$A1026,0))))</f>
        <v/>
      </c>
      <c r="D1027" s="11" t="str">
        <f ca="1">IF($B1027="","",OFFSET(Zdroj!N$16,'k rozhodnutí'!$A1026,0))</f>
        <v/>
      </c>
      <c r="E1027" s="115" t="str">
        <f ca="1">IF($B1027="","",OFFSET(Zdroj!T$16,'k rozhodnutí'!$A1026,0))</f>
        <v/>
      </c>
      <c r="F1027" s="19" t="str">
        <f ca="1">IF($B1027="","",OFFSET(Zdroj!U$16,'k rozhodnutí'!$A1026,0))</f>
        <v/>
      </c>
      <c r="G1027" s="114" t="str">
        <f ca="1">IF($B1027="","",OFFSET(Zdroj!W$16,'k rozhodnutí'!$A1026,0))</f>
        <v/>
      </c>
      <c r="H1027" s="116" t="str">
        <f ca="1">IF($B1027="","",OFFSET(Zdroj!Y$16,'k rozhodnutí'!$A1026,0))</f>
        <v/>
      </c>
      <c r="I1027" s="117" t="str">
        <f ca="1">IF(B1027="","",'k rozhodnutí detailní'!I1027)</f>
        <v/>
      </c>
      <c r="J1027" s="110" t="str">
        <f ca="1">IF($B1027="","",OFFSET(Zdroj!Z$16,'k rozhodnutí'!$A1026,0))</f>
        <v/>
      </c>
      <c r="K1027" s="110" t="str">
        <f ca="1">IF($B1027="","",OFFSET(Zdroj!AC$16,'k rozhodnutí'!$A1026,0))</f>
        <v/>
      </c>
      <c r="L1027" s="110" t="str">
        <f ca="1">IF($B1027="","",OFFSET(Zdroj!AD$16,'k rozhodnutí'!$A1026,0))</f>
        <v/>
      </c>
      <c r="M1027" s="110" t="str">
        <f ca="1">IF($B1027="","",OFFSET(Zdroj!AE$16,'k rozhodnutí'!$A1026,0))</f>
        <v/>
      </c>
      <c r="N1027" s="110" t="str">
        <f ca="1">IF($B1027="","",OFFSET(Zdroj!AF$16,'k rozhodnutí'!$A1026,0))</f>
        <v/>
      </c>
      <c r="O1027" s="110" t="str">
        <f ca="1">IF($B1027="","",OFFSET(Zdroj!AG$16,'k rozhodnutí'!$A1026,0))</f>
        <v/>
      </c>
      <c r="P1027" s="110" t="str">
        <f ca="1">IF($B1027="","",OFFSET(Zdroj!AH$16,'k rozhodnutí'!$A1026,0))</f>
        <v/>
      </c>
    </row>
    <row r="1028" spans="1:16" x14ac:dyDescent="0.25">
      <c r="A1028" s="49"/>
      <c r="B1028" s="113" t="str">
        <f ca="1">IF(OFFSET(Zdroj!$B$16,A1026,0)&gt;0,OFFSET(Zdroj!$B$16,A1026,0)+0,"")</f>
        <v/>
      </c>
      <c r="C1028" s="2" t="str">
        <f ca="1">IF($B1027="","",IF(Zdroj!$AS$9="ano",CONCATENATE("Okres:","
",OFFSET(Zdroj!CH$16,'k rozhodnutí'!$A1026,0),"
","Právní forma","
",OFFSET(Zdroj!H$16,'k rozhodnutí'!$A1026,0),"
",IF(OFFSET(Zdroj!I$16,'k rozhodnutí'!$A1026,0)="","","IČO: "),OFFSET(Zdroj!I$16,'k rozhodnutí'!$A1026,0),"
","B.Ú. ",IF(OFFSET(Zdroj!J$16,'k rozhodnutí'!$A1026,0)="","","Anonymizováno")),CONCATENATE("Okres:","
",OFFSET(Zdroj!CH$16,'k rozhodnutí'!$A1026,0),"
","Právní forma","
",OFFSET(Zdroj!H$16,'k rozhodnutí'!$A1026,0),"
",IF(OFFSET(Zdroj!I$16,'k rozhodnutí'!$A1026,0)="","","IČO: "),OFFSET(Zdroj!I$16,'k rozhodnutí'!$A1026,0),"
","B.Ú. ",OFFSET(Zdroj!J$16,'k rozhodnutí'!$A1026,0))))</f>
        <v/>
      </c>
      <c r="D1028" s="3" t="str">
        <f ca="1">IF($B1027="","",OFFSET(Zdroj!O$16,'k rozhodnutí'!$A1026,0))</f>
        <v/>
      </c>
      <c r="E1028" s="115"/>
      <c r="F1028" s="18"/>
      <c r="G1028" s="114"/>
      <c r="H1028" s="116"/>
      <c r="I1028" s="117"/>
      <c r="J1028" s="110"/>
      <c r="K1028" s="110"/>
      <c r="L1028" s="110"/>
      <c r="M1028" s="110"/>
      <c r="N1028" s="110"/>
      <c r="O1028" s="110"/>
      <c r="P1028" s="110"/>
    </row>
    <row r="1029" spans="1:16" x14ac:dyDescent="0.25">
      <c r="A1029" s="49">
        <f>ROW()/3-1</f>
        <v>342</v>
      </c>
      <c r="B1029" s="113"/>
      <c r="C1029" s="16" t="str">
        <f ca="1">IF($B1027="","",IF(Zdroj!$AS$9="ano",IF(OFFSET(Zdroj!M$16,'k rozhodnutí'!$A1026,0)="","","Anonymizováno"),IF(OFFSET(Zdroj!M$16,'k rozhodnutí'!$A1026,0)="","",OFFSET(Zdroj!M$16,'k rozhodnutí'!$A1026,0))))</f>
        <v/>
      </c>
      <c r="D1029" s="3" t="str">
        <f ca="1">IF($B1027="","",CONCATENATE("Dotace bude použita na:","
",OFFSET(Zdroj!P$16,'k rozhodnutí'!$A1026,0)))</f>
        <v/>
      </c>
      <c r="E1029" s="115"/>
      <c r="F1029" s="19" t="str">
        <f ca="1">IF($B1027="","",OFFSET(Zdroj!V$16,'k rozhodnutí'!$A1026,0))</f>
        <v/>
      </c>
      <c r="G1029" s="23" t="str">
        <f ca="1">IF($B1027="","",OFFSET(Zdroj!CC$16,'k rozhodnutí'!$A1026,0))</f>
        <v/>
      </c>
      <c r="H1029" s="116"/>
      <c r="I1029" s="117"/>
      <c r="J1029" s="110"/>
      <c r="K1029" s="110"/>
      <c r="L1029" s="110"/>
      <c r="M1029" s="110"/>
      <c r="N1029" s="110"/>
      <c r="O1029" s="110"/>
      <c r="P1029" s="110"/>
    </row>
    <row r="1030" spans="1:16" ht="15.75" x14ac:dyDescent="0.25">
      <c r="A1030" s="49"/>
      <c r="B1030" s="60" t="str">
        <f ca="1">IF(OFFSET(Zdroj!$B$16,A1029,0)&gt;0,A1032,"")</f>
        <v/>
      </c>
      <c r="C1030" s="2" t="str">
        <f ca="1">IF($B1030="","",IF(Zdroj!$AS$9="ano",CONCATENATE(OFFSET(Zdroj!C$16,'k rozhodnutí'!$A1029,0),"
","Anonymizováno","
",OFFSET(Zdroj!E$16,'k rozhodnutí'!$A1029,0),"
",OFFSET(Zdroj!F$16,'k rozhodnutí'!$A1029,0)),CONCATENATE(OFFSET(Zdroj!C$16,'k rozhodnutí'!$A1029,0),"
",OFFSET(Zdroj!D$16,'k rozhodnutí'!$A1029,0),"
",OFFSET(Zdroj!E$16,'k rozhodnutí'!$A1029,0),"
",OFFSET(Zdroj!F$16,'k rozhodnutí'!$A1029,0))))</f>
        <v/>
      </c>
      <c r="D1030" s="11" t="str">
        <f ca="1">IF($B1030="","",OFFSET(Zdroj!N$16,'k rozhodnutí'!$A1029,0))</f>
        <v/>
      </c>
      <c r="E1030" s="115" t="str">
        <f ca="1">IF($B1030="","",OFFSET(Zdroj!T$16,'k rozhodnutí'!$A1029,0))</f>
        <v/>
      </c>
      <c r="F1030" s="19" t="str">
        <f ca="1">IF($B1030="","",OFFSET(Zdroj!U$16,'k rozhodnutí'!$A1029,0))</f>
        <v/>
      </c>
      <c r="G1030" s="114" t="str">
        <f ca="1">IF($B1030="","",OFFSET(Zdroj!W$16,'k rozhodnutí'!$A1029,0))</f>
        <v/>
      </c>
      <c r="H1030" s="116" t="str">
        <f ca="1">IF($B1030="","",OFFSET(Zdroj!Y$16,'k rozhodnutí'!$A1029,0))</f>
        <v/>
      </c>
      <c r="I1030" s="117" t="str">
        <f ca="1">IF(B1030="","",'k rozhodnutí detailní'!I1030)</f>
        <v/>
      </c>
      <c r="J1030" s="110" t="str">
        <f ca="1">IF($B1030="","",OFFSET(Zdroj!Z$16,'k rozhodnutí'!$A1029,0))</f>
        <v/>
      </c>
      <c r="K1030" s="110" t="str">
        <f ca="1">IF($B1030="","",OFFSET(Zdroj!AC$16,'k rozhodnutí'!$A1029,0))</f>
        <v/>
      </c>
      <c r="L1030" s="110" t="str">
        <f ca="1">IF($B1030="","",OFFSET(Zdroj!AD$16,'k rozhodnutí'!$A1029,0))</f>
        <v/>
      </c>
      <c r="M1030" s="110" t="str">
        <f ca="1">IF($B1030="","",OFFSET(Zdroj!AE$16,'k rozhodnutí'!$A1029,0))</f>
        <v/>
      </c>
      <c r="N1030" s="110" t="str">
        <f ca="1">IF($B1030="","",OFFSET(Zdroj!AF$16,'k rozhodnutí'!$A1029,0))</f>
        <v/>
      </c>
      <c r="O1030" s="110" t="str">
        <f ca="1">IF($B1030="","",OFFSET(Zdroj!AG$16,'k rozhodnutí'!$A1029,0))</f>
        <v/>
      </c>
      <c r="P1030" s="110" t="str">
        <f ca="1">IF($B1030="","",OFFSET(Zdroj!AH$16,'k rozhodnutí'!$A1029,0))</f>
        <v/>
      </c>
    </row>
    <row r="1031" spans="1:16" x14ac:dyDescent="0.25">
      <c r="A1031" s="49"/>
      <c r="B1031" s="113" t="str">
        <f ca="1">IF(OFFSET(Zdroj!$B$16,A1029,0)&gt;0,OFFSET(Zdroj!$B$16,A1029,0)+0,"")</f>
        <v/>
      </c>
      <c r="C1031" s="2" t="str">
        <f ca="1">IF($B1030="","",IF(Zdroj!$AS$9="ano",CONCATENATE("Okres:","
",OFFSET(Zdroj!CH$16,'k rozhodnutí'!$A1029,0),"
","Právní forma","
",OFFSET(Zdroj!H$16,'k rozhodnutí'!$A1029,0),"
",IF(OFFSET(Zdroj!I$16,'k rozhodnutí'!$A1029,0)="","","IČO: "),OFFSET(Zdroj!I$16,'k rozhodnutí'!$A1029,0),"
","B.Ú. ",IF(OFFSET(Zdroj!J$16,'k rozhodnutí'!$A1029,0)="","","Anonymizováno")),CONCATENATE("Okres:","
",OFFSET(Zdroj!CH$16,'k rozhodnutí'!$A1029,0),"
","Právní forma","
",OFFSET(Zdroj!H$16,'k rozhodnutí'!$A1029,0),"
",IF(OFFSET(Zdroj!I$16,'k rozhodnutí'!$A1029,0)="","","IČO: "),OFFSET(Zdroj!I$16,'k rozhodnutí'!$A1029,0),"
","B.Ú. ",OFFSET(Zdroj!J$16,'k rozhodnutí'!$A1029,0))))</f>
        <v/>
      </c>
      <c r="D1031" s="3" t="str">
        <f ca="1">IF($B1030="","",OFFSET(Zdroj!O$16,'k rozhodnutí'!$A1029,0))</f>
        <v/>
      </c>
      <c r="E1031" s="115"/>
      <c r="F1031" s="18"/>
      <c r="G1031" s="114"/>
      <c r="H1031" s="116"/>
      <c r="I1031" s="117"/>
      <c r="J1031" s="110"/>
      <c r="K1031" s="110"/>
      <c r="L1031" s="110"/>
      <c r="M1031" s="110"/>
      <c r="N1031" s="110"/>
      <c r="O1031" s="110"/>
      <c r="P1031" s="110"/>
    </row>
    <row r="1032" spans="1:16" x14ac:dyDescent="0.25">
      <c r="A1032" s="49">
        <f>ROW()/3-1</f>
        <v>343</v>
      </c>
      <c r="B1032" s="113"/>
      <c r="C1032" s="16" t="str">
        <f ca="1">IF($B1030="","",IF(Zdroj!$AS$9="ano",IF(OFFSET(Zdroj!M$16,'k rozhodnutí'!$A1029,0)="","","Anonymizováno"),IF(OFFSET(Zdroj!M$16,'k rozhodnutí'!$A1029,0)="","",OFFSET(Zdroj!M$16,'k rozhodnutí'!$A1029,0))))</f>
        <v/>
      </c>
      <c r="D1032" s="3" t="str">
        <f ca="1">IF($B1030="","",CONCATENATE("Dotace bude použita na:","
",OFFSET(Zdroj!P$16,'k rozhodnutí'!$A1029,0)))</f>
        <v/>
      </c>
      <c r="E1032" s="115"/>
      <c r="F1032" s="19" t="str">
        <f ca="1">IF($B1030="","",OFFSET(Zdroj!V$16,'k rozhodnutí'!$A1029,0))</f>
        <v/>
      </c>
      <c r="G1032" s="23" t="str">
        <f ca="1">IF($B1030="","",OFFSET(Zdroj!CC$16,'k rozhodnutí'!$A1029,0))</f>
        <v/>
      </c>
      <c r="H1032" s="116"/>
      <c r="I1032" s="117"/>
      <c r="J1032" s="110"/>
      <c r="K1032" s="110"/>
      <c r="L1032" s="110"/>
      <c r="M1032" s="110"/>
      <c r="N1032" s="110"/>
      <c r="O1032" s="110"/>
      <c r="P1032" s="110"/>
    </row>
    <row r="1033" spans="1:16" ht="15.75" x14ac:dyDescent="0.25">
      <c r="A1033" s="49"/>
      <c r="B1033" s="60" t="str">
        <f ca="1">IF(OFFSET(Zdroj!$B$16,A1032,0)&gt;0,A1035,"")</f>
        <v/>
      </c>
      <c r="C1033" s="2" t="str">
        <f ca="1">IF($B1033="","",IF(Zdroj!$AS$9="ano",CONCATENATE(OFFSET(Zdroj!C$16,'k rozhodnutí'!$A1032,0),"
","Anonymizováno","
",OFFSET(Zdroj!E$16,'k rozhodnutí'!$A1032,0),"
",OFFSET(Zdroj!F$16,'k rozhodnutí'!$A1032,0)),CONCATENATE(OFFSET(Zdroj!C$16,'k rozhodnutí'!$A1032,0),"
",OFFSET(Zdroj!D$16,'k rozhodnutí'!$A1032,0),"
",OFFSET(Zdroj!E$16,'k rozhodnutí'!$A1032,0),"
",OFFSET(Zdroj!F$16,'k rozhodnutí'!$A1032,0))))</f>
        <v/>
      </c>
      <c r="D1033" s="11" t="str">
        <f ca="1">IF($B1033="","",OFFSET(Zdroj!N$16,'k rozhodnutí'!$A1032,0))</f>
        <v/>
      </c>
      <c r="E1033" s="115" t="str">
        <f ca="1">IF($B1033="","",OFFSET(Zdroj!T$16,'k rozhodnutí'!$A1032,0))</f>
        <v/>
      </c>
      <c r="F1033" s="19" t="str">
        <f ca="1">IF($B1033="","",OFFSET(Zdroj!U$16,'k rozhodnutí'!$A1032,0))</f>
        <v/>
      </c>
      <c r="G1033" s="114" t="str">
        <f ca="1">IF($B1033="","",OFFSET(Zdroj!W$16,'k rozhodnutí'!$A1032,0))</f>
        <v/>
      </c>
      <c r="H1033" s="116" t="str">
        <f ca="1">IF($B1033="","",OFFSET(Zdroj!Y$16,'k rozhodnutí'!$A1032,0))</f>
        <v/>
      </c>
      <c r="I1033" s="117" t="str">
        <f ca="1">IF(B1033="","",'k rozhodnutí detailní'!I1033)</f>
        <v/>
      </c>
      <c r="J1033" s="110" t="str">
        <f ca="1">IF($B1033="","",OFFSET(Zdroj!Z$16,'k rozhodnutí'!$A1032,0))</f>
        <v/>
      </c>
      <c r="K1033" s="110" t="str">
        <f ca="1">IF($B1033="","",OFFSET(Zdroj!AC$16,'k rozhodnutí'!$A1032,0))</f>
        <v/>
      </c>
      <c r="L1033" s="110" t="str">
        <f ca="1">IF($B1033="","",OFFSET(Zdroj!AD$16,'k rozhodnutí'!$A1032,0))</f>
        <v/>
      </c>
      <c r="M1033" s="110" t="str">
        <f ca="1">IF($B1033="","",OFFSET(Zdroj!AE$16,'k rozhodnutí'!$A1032,0))</f>
        <v/>
      </c>
      <c r="N1033" s="110" t="str">
        <f ca="1">IF($B1033="","",OFFSET(Zdroj!AF$16,'k rozhodnutí'!$A1032,0))</f>
        <v/>
      </c>
      <c r="O1033" s="110" t="str">
        <f ca="1">IF($B1033="","",OFFSET(Zdroj!AG$16,'k rozhodnutí'!$A1032,0))</f>
        <v/>
      </c>
      <c r="P1033" s="110" t="str">
        <f ca="1">IF($B1033="","",OFFSET(Zdroj!AH$16,'k rozhodnutí'!$A1032,0))</f>
        <v/>
      </c>
    </row>
    <row r="1034" spans="1:16" x14ac:dyDescent="0.25">
      <c r="A1034" s="49"/>
      <c r="B1034" s="113" t="str">
        <f ca="1">IF(OFFSET(Zdroj!$B$16,A1032,0)&gt;0,OFFSET(Zdroj!$B$16,A1032,0)+0,"")</f>
        <v/>
      </c>
      <c r="C1034" s="2" t="str">
        <f ca="1">IF($B1033="","",IF(Zdroj!$AS$9="ano",CONCATENATE("Okres:","
",OFFSET(Zdroj!CH$16,'k rozhodnutí'!$A1032,0),"
","Právní forma","
",OFFSET(Zdroj!H$16,'k rozhodnutí'!$A1032,0),"
",IF(OFFSET(Zdroj!I$16,'k rozhodnutí'!$A1032,0)="","","IČO: "),OFFSET(Zdroj!I$16,'k rozhodnutí'!$A1032,0),"
","B.Ú. ",IF(OFFSET(Zdroj!J$16,'k rozhodnutí'!$A1032,0)="","","Anonymizováno")),CONCATENATE("Okres:","
",OFFSET(Zdroj!CH$16,'k rozhodnutí'!$A1032,0),"
","Právní forma","
",OFFSET(Zdroj!H$16,'k rozhodnutí'!$A1032,0),"
",IF(OFFSET(Zdroj!I$16,'k rozhodnutí'!$A1032,0)="","","IČO: "),OFFSET(Zdroj!I$16,'k rozhodnutí'!$A1032,0),"
","B.Ú. ",OFFSET(Zdroj!J$16,'k rozhodnutí'!$A1032,0))))</f>
        <v/>
      </c>
      <c r="D1034" s="3" t="str">
        <f ca="1">IF($B1033="","",OFFSET(Zdroj!O$16,'k rozhodnutí'!$A1032,0))</f>
        <v/>
      </c>
      <c r="E1034" s="115"/>
      <c r="F1034" s="18"/>
      <c r="G1034" s="114"/>
      <c r="H1034" s="116"/>
      <c r="I1034" s="117"/>
      <c r="J1034" s="110"/>
      <c r="K1034" s="110"/>
      <c r="L1034" s="110"/>
      <c r="M1034" s="110"/>
      <c r="N1034" s="110"/>
      <c r="O1034" s="110"/>
      <c r="P1034" s="110"/>
    </row>
    <row r="1035" spans="1:16" x14ac:dyDescent="0.25">
      <c r="A1035" s="49">
        <f>ROW()/3-1</f>
        <v>344</v>
      </c>
      <c r="B1035" s="113"/>
      <c r="C1035" s="16" t="str">
        <f ca="1">IF($B1033="","",IF(Zdroj!$AS$9="ano",IF(OFFSET(Zdroj!M$16,'k rozhodnutí'!$A1032,0)="","","Anonymizováno"),IF(OFFSET(Zdroj!M$16,'k rozhodnutí'!$A1032,0)="","",OFFSET(Zdroj!M$16,'k rozhodnutí'!$A1032,0))))</f>
        <v/>
      </c>
      <c r="D1035" s="3" t="str">
        <f ca="1">IF($B1033="","",CONCATENATE("Dotace bude použita na:","
",OFFSET(Zdroj!P$16,'k rozhodnutí'!$A1032,0)))</f>
        <v/>
      </c>
      <c r="E1035" s="115"/>
      <c r="F1035" s="19" t="str">
        <f ca="1">IF($B1033="","",OFFSET(Zdroj!V$16,'k rozhodnutí'!$A1032,0))</f>
        <v/>
      </c>
      <c r="G1035" s="23" t="str">
        <f ca="1">IF($B1033="","",OFFSET(Zdroj!CC$16,'k rozhodnutí'!$A1032,0))</f>
        <v/>
      </c>
      <c r="H1035" s="116"/>
      <c r="I1035" s="117"/>
      <c r="J1035" s="110"/>
      <c r="K1035" s="110"/>
      <c r="L1035" s="110"/>
      <c r="M1035" s="110"/>
      <c r="N1035" s="110"/>
      <c r="O1035" s="110"/>
      <c r="P1035" s="110"/>
    </row>
    <row r="1036" spans="1:16" ht="15.75" x14ac:dyDescent="0.25">
      <c r="A1036" s="49"/>
      <c r="B1036" s="60" t="str">
        <f ca="1">IF(OFFSET(Zdroj!$B$16,A1035,0)&gt;0,A1038,"")</f>
        <v/>
      </c>
      <c r="C1036" s="2" t="str">
        <f ca="1">IF($B1036="","",IF(Zdroj!$AS$9="ano",CONCATENATE(OFFSET(Zdroj!C$16,'k rozhodnutí'!$A1035,0),"
","Anonymizováno","
",OFFSET(Zdroj!E$16,'k rozhodnutí'!$A1035,0),"
",OFFSET(Zdroj!F$16,'k rozhodnutí'!$A1035,0)),CONCATENATE(OFFSET(Zdroj!C$16,'k rozhodnutí'!$A1035,0),"
",OFFSET(Zdroj!D$16,'k rozhodnutí'!$A1035,0),"
",OFFSET(Zdroj!E$16,'k rozhodnutí'!$A1035,0),"
",OFFSET(Zdroj!F$16,'k rozhodnutí'!$A1035,0))))</f>
        <v/>
      </c>
      <c r="D1036" s="11" t="str">
        <f ca="1">IF($B1036="","",OFFSET(Zdroj!N$16,'k rozhodnutí'!$A1035,0))</f>
        <v/>
      </c>
      <c r="E1036" s="115" t="str">
        <f ca="1">IF($B1036="","",OFFSET(Zdroj!T$16,'k rozhodnutí'!$A1035,0))</f>
        <v/>
      </c>
      <c r="F1036" s="19" t="str">
        <f ca="1">IF($B1036="","",OFFSET(Zdroj!U$16,'k rozhodnutí'!$A1035,0))</f>
        <v/>
      </c>
      <c r="G1036" s="114" t="str">
        <f ca="1">IF($B1036="","",OFFSET(Zdroj!W$16,'k rozhodnutí'!$A1035,0))</f>
        <v/>
      </c>
      <c r="H1036" s="116" t="str">
        <f ca="1">IF($B1036="","",OFFSET(Zdroj!Y$16,'k rozhodnutí'!$A1035,0))</f>
        <v/>
      </c>
      <c r="I1036" s="117" t="str">
        <f ca="1">IF(B1036="","",'k rozhodnutí detailní'!I1036)</f>
        <v/>
      </c>
      <c r="J1036" s="110" t="str">
        <f ca="1">IF($B1036="","",OFFSET(Zdroj!Z$16,'k rozhodnutí'!$A1035,0))</f>
        <v/>
      </c>
      <c r="K1036" s="110" t="str">
        <f ca="1">IF($B1036="","",OFFSET(Zdroj!AC$16,'k rozhodnutí'!$A1035,0))</f>
        <v/>
      </c>
      <c r="L1036" s="110" t="str">
        <f ca="1">IF($B1036="","",OFFSET(Zdroj!AD$16,'k rozhodnutí'!$A1035,0))</f>
        <v/>
      </c>
      <c r="M1036" s="110" t="str">
        <f ca="1">IF($B1036="","",OFFSET(Zdroj!AE$16,'k rozhodnutí'!$A1035,0))</f>
        <v/>
      </c>
      <c r="N1036" s="110" t="str">
        <f ca="1">IF($B1036="","",OFFSET(Zdroj!AF$16,'k rozhodnutí'!$A1035,0))</f>
        <v/>
      </c>
      <c r="O1036" s="110" t="str">
        <f ca="1">IF($B1036="","",OFFSET(Zdroj!AG$16,'k rozhodnutí'!$A1035,0))</f>
        <v/>
      </c>
      <c r="P1036" s="110" t="str">
        <f ca="1">IF($B1036="","",OFFSET(Zdroj!AH$16,'k rozhodnutí'!$A1035,0))</f>
        <v/>
      </c>
    </row>
    <row r="1037" spans="1:16" x14ac:dyDescent="0.25">
      <c r="A1037" s="49"/>
      <c r="B1037" s="113" t="str">
        <f ca="1">IF(OFFSET(Zdroj!$B$16,A1035,0)&gt;0,OFFSET(Zdroj!$B$16,A1035,0)+0,"")</f>
        <v/>
      </c>
      <c r="C1037" s="2" t="str">
        <f ca="1">IF($B1036="","",IF(Zdroj!$AS$9="ano",CONCATENATE("Okres:","
",OFFSET(Zdroj!CH$16,'k rozhodnutí'!$A1035,0),"
","Právní forma","
",OFFSET(Zdroj!H$16,'k rozhodnutí'!$A1035,0),"
",IF(OFFSET(Zdroj!I$16,'k rozhodnutí'!$A1035,0)="","","IČO: "),OFFSET(Zdroj!I$16,'k rozhodnutí'!$A1035,0),"
","B.Ú. ",IF(OFFSET(Zdroj!J$16,'k rozhodnutí'!$A1035,0)="","","Anonymizováno")),CONCATENATE("Okres:","
",OFFSET(Zdroj!CH$16,'k rozhodnutí'!$A1035,0),"
","Právní forma","
",OFFSET(Zdroj!H$16,'k rozhodnutí'!$A1035,0),"
",IF(OFFSET(Zdroj!I$16,'k rozhodnutí'!$A1035,0)="","","IČO: "),OFFSET(Zdroj!I$16,'k rozhodnutí'!$A1035,0),"
","B.Ú. ",OFFSET(Zdroj!J$16,'k rozhodnutí'!$A1035,0))))</f>
        <v/>
      </c>
      <c r="D1037" s="3" t="str">
        <f ca="1">IF($B1036="","",OFFSET(Zdroj!O$16,'k rozhodnutí'!$A1035,0))</f>
        <v/>
      </c>
      <c r="E1037" s="115"/>
      <c r="F1037" s="18"/>
      <c r="G1037" s="114"/>
      <c r="H1037" s="116"/>
      <c r="I1037" s="117"/>
      <c r="J1037" s="110"/>
      <c r="K1037" s="110"/>
      <c r="L1037" s="110"/>
      <c r="M1037" s="110"/>
      <c r="N1037" s="110"/>
      <c r="O1037" s="110"/>
      <c r="P1037" s="110"/>
    </row>
    <row r="1038" spans="1:16" x14ac:dyDescent="0.25">
      <c r="A1038" s="49">
        <f>ROW()/3-1</f>
        <v>345</v>
      </c>
      <c r="B1038" s="113"/>
      <c r="C1038" s="16" t="str">
        <f ca="1">IF($B1036="","",IF(Zdroj!$AS$9="ano",IF(OFFSET(Zdroj!M$16,'k rozhodnutí'!$A1035,0)="","","Anonymizováno"),IF(OFFSET(Zdroj!M$16,'k rozhodnutí'!$A1035,0)="","",OFFSET(Zdroj!M$16,'k rozhodnutí'!$A1035,0))))</f>
        <v/>
      </c>
      <c r="D1038" s="3" t="str">
        <f ca="1">IF($B1036="","",CONCATENATE("Dotace bude použita na:","
",OFFSET(Zdroj!P$16,'k rozhodnutí'!$A1035,0)))</f>
        <v/>
      </c>
      <c r="E1038" s="115"/>
      <c r="F1038" s="19" t="str">
        <f ca="1">IF($B1036="","",OFFSET(Zdroj!V$16,'k rozhodnutí'!$A1035,0))</f>
        <v/>
      </c>
      <c r="G1038" s="23" t="str">
        <f ca="1">IF($B1036="","",OFFSET(Zdroj!CC$16,'k rozhodnutí'!$A1035,0))</f>
        <v/>
      </c>
      <c r="H1038" s="116"/>
      <c r="I1038" s="117"/>
      <c r="J1038" s="110"/>
      <c r="K1038" s="110"/>
      <c r="L1038" s="110"/>
      <c r="M1038" s="110"/>
      <c r="N1038" s="110"/>
      <c r="O1038" s="110"/>
      <c r="P1038" s="110"/>
    </row>
    <row r="1039" spans="1:16" ht="15.75" x14ac:dyDescent="0.25">
      <c r="A1039" s="49"/>
      <c r="B1039" s="60" t="str">
        <f ca="1">IF(OFFSET(Zdroj!$B$16,A1038,0)&gt;0,A1041,"")</f>
        <v/>
      </c>
      <c r="C1039" s="2" t="str">
        <f ca="1">IF($B1039="","",IF(Zdroj!$AS$9="ano",CONCATENATE(OFFSET(Zdroj!C$16,'k rozhodnutí'!$A1038,0),"
","Anonymizováno","
",OFFSET(Zdroj!E$16,'k rozhodnutí'!$A1038,0),"
",OFFSET(Zdroj!F$16,'k rozhodnutí'!$A1038,0)),CONCATENATE(OFFSET(Zdroj!C$16,'k rozhodnutí'!$A1038,0),"
",OFFSET(Zdroj!D$16,'k rozhodnutí'!$A1038,0),"
",OFFSET(Zdroj!E$16,'k rozhodnutí'!$A1038,0),"
",OFFSET(Zdroj!F$16,'k rozhodnutí'!$A1038,0))))</f>
        <v/>
      </c>
      <c r="D1039" s="11" t="str">
        <f ca="1">IF($B1039="","",OFFSET(Zdroj!N$16,'k rozhodnutí'!$A1038,0))</f>
        <v/>
      </c>
      <c r="E1039" s="115" t="str">
        <f ca="1">IF($B1039="","",OFFSET(Zdroj!T$16,'k rozhodnutí'!$A1038,0))</f>
        <v/>
      </c>
      <c r="F1039" s="19" t="str">
        <f ca="1">IF($B1039="","",OFFSET(Zdroj!U$16,'k rozhodnutí'!$A1038,0))</f>
        <v/>
      </c>
      <c r="G1039" s="114" t="str">
        <f ca="1">IF($B1039="","",OFFSET(Zdroj!W$16,'k rozhodnutí'!$A1038,0))</f>
        <v/>
      </c>
      <c r="H1039" s="116" t="str">
        <f ca="1">IF($B1039="","",OFFSET(Zdroj!Y$16,'k rozhodnutí'!$A1038,0))</f>
        <v/>
      </c>
      <c r="I1039" s="117" t="str">
        <f ca="1">IF(B1039="","",'k rozhodnutí detailní'!I1039)</f>
        <v/>
      </c>
      <c r="J1039" s="110" t="str">
        <f ca="1">IF($B1039="","",OFFSET(Zdroj!Z$16,'k rozhodnutí'!$A1038,0))</f>
        <v/>
      </c>
      <c r="K1039" s="110" t="str">
        <f ca="1">IF($B1039="","",OFFSET(Zdroj!AC$16,'k rozhodnutí'!$A1038,0))</f>
        <v/>
      </c>
      <c r="L1039" s="110" t="str">
        <f ca="1">IF($B1039="","",OFFSET(Zdroj!AD$16,'k rozhodnutí'!$A1038,0))</f>
        <v/>
      </c>
      <c r="M1039" s="110" t="str">
        <f ca="1">IF($B1039="","",OFFSET(Zdroj!AE$16,'k rozhodnutí'!$A1038,0))</f>
        <v/>
      </c>
      <c r="N1039" s="110" t="str">
        <f ca="1">IF($B1039="","",OFFSET(Zdroj!AF$16,'k rozhodnutí'!$A1038,0))</f>
        <v/>
      </c>
      <c r="O1039" s="110" t="str">
        <f ca="1">IF($B1039="","",OFFSET(Zdroj!AG$16,'k rozhodnutí'!$A1038,0))</f>
        <v/>
      </c>
      <c r="P1039" s="110" t="str">
        <f ca="1">IF($B1039="","",OFFSET(Zdroj!AH$16,'k rozhodnutí'!$A1038,0))</f>
        <v/>
      </c>
    </row>
    <row r="1040" spans="1:16" x14ac:dyDescent="0.25">
      <c r="A1040" s="49"/>
      <c r="B1040" s="113" t="str">
        <f ca="1">IF(OFFSET(Zdroj!$B$16,A1038,0)&gt;0,OFFSET(Zdroj!$B$16,A1038,0)+0,"")</f>
        <v/>
      </c>
      <c r="C1040" s="2" t="str">
        <f ca="1">IF($B1039="","",IF(Zdroj!$AS$9="ano",CONCATENATE("Okres:","
",OFFSET(Zdroj!CH$16,'k rozhodnutí'!$A1038,0),"
","Právní forma","
",OFFSET(Zdroj!H$16,'k rozhodnutí'!$A1038,0),"
",IF(OFFSET(Zdroj!I$16,'k rozhodnutí'!$A1038,0)="","","IČO: "),OFFSET(Zdroj!I$16,'k rozhodnutí'!$A1038,0),"
","B.Ú. ",IF(OFFSET(Zdroj!J$16,'k rozhodnutí'!$A1038,0)="","","Anonymizováno")),CONCATENATE("Okres:","
",OFFSET(Zdroj!CH$16,'k rozhodnutí'!$A1038,0),"
","Právní forma","
",OFFSET(Zdroj!H$16,'k rozhodnutí'!$A1038,0),"
",IF(OFFSET(Zdroj!I$16,'k rozhodnutí'!$A1038,0)="","","IČO: "),OFFSET(Zdroj!I$16,'k rozhodnutí'!$A1038,0),"
","B.Ú. ",OFFSET(Zdroj!J$16,'k rozhodnutí'!$A1038,0))))</f>
        <v/>
      </c>
      <c r="D1040" s="3" t="str">
        <f ca="1">IF($B1039="","",OFFSET(Zdroj!O$16,'k rozhodnutí'!$A1038,0))</f>
        <v/>
      </c>
      <c r="E1040" s="115"/>
      <c r="F1040" s="18"/>
      <c r="G1040" s="114"/>
      <c r="H1040" s="116"/>
      <c r="I1040" s="117"/>
      <c r="J1040" s="110"/>
      <c r="K1040" s="110"/>
      <c r="L1040" s="110"/>
      <c r="M1040" s="110"/>
      <c r="N1040" s="110"/>
      <c r="O1040" s="110"/>
      <c r="P1040" s="110"/>
    </row>
    <row r="1041" spans="1:16" x14ac:dyDescent="0.25">
      <c r="A1041" s="49">
        <f>ROW()/3-1</f>
        <v>346</v>
      </c>
      <c r="B1041" s="113"/>
      <c r="C1041" s="16" t="str">
        <f ca="1">IF($B1039="","",IF(Zdroj!$AS$9="ano",IF(OFFSET(Zdroj!M$16,'k rozhodnutí'!$A1038,0)="","","Anonymizováno"),IF(OFFSET(Zdroj!M$16,'k rozhodnutí'!$A1038,0)="","",OFFSET(Zdroj!M$16,'k rozhodnutí'!$A1038,0))))</f>
        <v/>
      </c>
      <c r="D1041" s="3" t="str">
        <f ca="1">IF($B1039="","",CONCATENATE("Dotace bude použita na:","
",OFFSET(Zdroj!P$16,'k rozhodnutí'!$A1038,0)))</f>
        <v/>
      </c>
      <c r="E1041" s="115"/>
      <c r="F1041" s="19" t="str">
        <f ca="1">IF($B1039="","",OFFSET(Zdroj!V$16,'k rozhodnutí'!$A1038,0))</f>
        <v/>
      </c>
      <c r="G1041" s="23" t="str">
        <f ca="1">IF($B1039="","",OFFSET(Zdroj!CC$16,'k rozhodnutí'!$A1038,0))</f>
        <v/>
      </c>
      <c r="H1041" s="116"/>
      <c r="I1041" s="117"/>
      <c r="J1041" s="110"/>
      <c r="K1041" s="110"/>
      <c r="L1041" s="110"/>
      <c r="M1041" s="110"/>
      <c r="N1041" s="110"/>
      <c r="O1041" s="110"/>
      <c r="P1041" s="110"/>
    </row>
    <row r="1042" spans="1:16" ht="15.75" x14ac:dyDescent="0.25">
      <c r="A1042" s="49"/>
      <c r="B1042" s="60" t="str">
        <f ca="1">IF(OFFSET(Zdroj!$B$16,A1041,0)&gt;0,A1044,"")</f>
        <v/>
      </c>
      <c r="C1042" s="2" t="str">
        <f ca="1">IF($B1042="","",IF(Zdroj!$AS$9="ano",CONCATENATE(OFFSET(Zdroj!C$16,'k rozhodnutí'!$A1041,0),"
","Anonymizováno","
",OFFSET(Zdroj!E$16,'k rozhodnutí'!$A1041,0),"
",OFFSET(Zdroj!F$16,'k rozhodnutí'!$A1041,0)),CONCATENATE(OFFSET(Zdroj!C$16,'k rozhodnutí'!$A1041,0),"
",OFFSET(Zdroj!D$16,'k rozhodnutí'!$A1041,0),"
",OFFSET(Zdroj!E$16,'k rozhodnutí'!$A1041,0),"
",OFFSET(Zdroj!F$16,'k rozhodnutí'!$A1041,0))))</f>
        <v/>
      </c>
      <c r="D1042" s="11" t="str">
        <f ca="1">IF($B1042="","",OFFSET(Zdroj!N$16,'k rozhodnutí'!$A1041,0))</f>
        <v/>
      </c>
      <c r="E1042" s="115" t="str">
        <f ca="1">IF($B1042="","",OFFSET(Zdroj!T$16,'k rozhodnutí'!$A1041,0))</f>
        <v/>
      </c>
      <c r="F1042" s="19" t="str">
        <f ca="1">IF($B1042="","",OFFSET(Zdroj!U$16,'k rozhodnutí'!$A1041,0))</f>
        <v/>
      </c>
      <c r="G1042" s="114" t="str">
        <f ca="1">IF($B1042="","",OFFSET(Zdroj!W$16,'k rozhodnutí'!$A1041,0))</f>
        <v/>
      </c>
      <c r="H1042" s="116" t="str">
        <f ca="1">IF($B1042="","",OFFSET(Zdroj!Y$16,'k rozhodnutí'!$A1041,0))</f>
        <v/>
      </c>
      <c r="I1042" s="117" t="str">
        <f ca="1">IF(B1042="","",'k rozhodnutí detailní'!I1042)</f>
        <v/>
      </c>
      <c r="J1042" s="110" t="str">
        <f ca="1">IF($B1042="","",OFFSET(Zdroj!Z$16,'k rozhodnutí'!$A1041,0))</f>
        <v/>
      </c>
      <c r="K1042" s="110" t="str">
        <f ca="1">IF($B1042="","",OFFSET(Zdroj!AC$16,'k rozhodnutí'!$A1041,0))</f>
        <v/>
      </c>
      <c r="L1042" s="110" t="str">
        <f ca="1">IF($B1042="","",OFFSET(Zdroj!AD$16,'k rozhodnutí'!$A1041,0))</f>
        <v/>
      </c>
      <c r="M1042" s="110" t="str">
        <f ca="1">IF($B1042="","",OFFSET(Zdroj!AE$16,'k rozhodnutí'!$A1041,0))</f>
        <v/>
      </c>
      <c r="N1042" s="110" t="str">
        <f ca="1">IF($B1042="","",OFFSET(Zdroj!AF$16,'k rozhodnutí'!$A1041,0))</f>
        <v/>
      </c>
      <c r="O1042" s="110" t="str">
        <f ca="1">IF($B1042="","",OFFSET(Zdroj!AG$16,'k rozhodnutí'!$A1041,0))</f>
        <v/>
      </c>
      <c r="P1042" s="110" t="str">
        <f ca="1">IF($B1042="","",OFFSET(Zdroj!AH$16,'k rozhodnutí'!$A1041,0))</f>
        <v/>
      </c>
    </row>
    <row r="1043" spans="1:16" x14ac:dyDescent="0.25">
      <c r="A1043" s="49"/>
      <c r="B1043" s="113" t="str">
        <f ca="1">IF(OFFSET(Zdroj!$B$16,A1041,0)&gt;0,OFFSET(Zdroj!$B$16,A1041,0)+0,"")</f>
        <v/>
      </c>
      <c r="C1043" s="2" t="str">
        <f ca="1">IF($B1042="","",IF(Zdroj!$AS$9="ano",CONCATENATE("Okres:","
",OFFSET(Zdroj!CH$16,'k rozhodnutí'!$A1041,0),"
","Právní forma","
",OFFSET(Zdroj!H$16,'k rozhodnutí'!$A1041,0),"
",IF(OFFSET(Zdroj!I$16,'k rozhodnutí'!$A1041,0)="","","IČO: "),OFFSET(Zdroj!I$16,'k rozhodnutí'!$A1041,0),"
","B.Ú. ",IF(OFFSET(Zdroj!J$16,'k rozhodnutí'!$A1041,0)="","","Anonymizováno")),CONCATENATE("Okres:","
",OFFSET(Zdroj!CH$16,'k rozhodnutí'!$A1041,0),"
","Právní forma","
",OFFSET(Zdroj!H$16,'k rozhodnutí'!$A1041,0),"
",IF(OFFSET(Zdroj!I$16,'k rozhodnutí'!$A1041,0)="","","IČO: "),OFFSET(Zdroj!I$16,'k rozhodnutí'!$A1041,0),"
","B.Ú. ",OFFSET(Zdroj!J$16,'k rozhodnutí'!$A1041,0))))</f>
        <v/>
      </c>
      <c r="D1043" s="3" t="str">
        <f ca="1">IF($B1042="","",OFFSET(Zdroj!O$16,'k rozhodnutí'!$A1041,0))</f>
        <v/>
      </c>
      <c r="E1043" s="115"/>
      <c r="F1043" s="18"/>
      <c r="G1043" s="114"/>
      <c r="H1043" s="116"/>
      <c r="I1043" s="117"/>
      <c r="J1043" s="110"/>
      <c r="K1043" s="110"/>
      <c r="L1043" s="110"/>
      <c r="M1043" s="110"/>
      <c r="N1043" s="110"/>
      <c r="O1043" s="110"/>
      <c r="P1043" s="110"/>
    </row>
    <row r="1044" spans="1:16" x14ac:dyDescent="0.25">
      <c r="A1044" s="49">
        <f>ROW()/3-1</f>
        <v>347</v>
      </c>
      <c r="B1044" s="113"/>
      <c r="C1044" s="16" t="str">
        <f ca="1">IF($B1042="","",IF(Zdroj!$AS$9="ano",IF(OFFSET(Zdroj!M$16,'k rozhodnutí'!$A1041,0)="","","Anonymizováno"),IF(OFFSET(Zdroj!M$16,'k rozhodnutí'!$A1041,0)="","",OFFSET(Zdroj!M$16,'k rozhodnutí'!$A1041,0))))</f>
        <v/>
      </c>
      <c r="D1044" s="3" t="str">
        <f ca="1">IF($B1042="","",CONCATENATE("Dotace bude použita na:","
",OFFSET(Zdroj!P$16,'k rozhodnutí'!$A1041,0)))</f>
        <v/>
      </c>
      <c r="E1044" s="115"/>
      <c r="F1044" s="19" t="str">
        <f ca="1">IF($B1042="","",OFFSET(Zdroj!V$16,'k rozhodnutí'!$A1041,0))</f>
        <v/>
      </c>
      <c r="G1044" s="23" t="str">
        <f ca="1">IF($B1042="","",OFFSET(Zdroj!CC$16,'k rozhodnutí'!$A1041,0))</f>
        <v/>
      </c>
      <c r="H1044" s="116"/>
      <c r="I1044" s="117"/>
      <c r="J1044" s="110"/>
      <c r="K1044" s="110"/>
      <c r="L1044" s="110"/>
      <c r="M1044" s="110"/>
      <c r="N1044" s="110"/>
      <c r="O1044" s="110"/>
      <c r="P1044" s="110"/>
    </row>
    <row r="1045" spans="1:16" ht="15.75" x14ac:dyDescent="0.25">
      <c r="A1045" s="49"/>
      <c r="B1045" s="60" t="str">
        <f ca="1">IF(OFFSET(Zdroj!$B$16,A1044,0)&gt;0,A1047,"")</f>
        <v/>
      </c>
      <c r="C1045" s="2" t="str">
        <f ca="1">IF($B1045="","",IF(Zdroj!$AS$9="ano",CONCATENATE(OFFSET(Zdroj!C$16,'k rozhodnutí'!$A1044,0),"
","Anonymizováno","
",OFFSET(Zdroj!E$16,'k rozhodnutí'!$A1044,0),"
",OFFSET(Zdroj!F$16,'k rozhodnutí'!$A1044,0)),CONCATENATE(OFFSET(Zdroj!C$16,'k rozhodnutí'!$A1044,0),"
",OFFSET(Zdroj!D$16,'k rozhodnutí'!$A1044,0),"
",OFFSET(Zdroj!E$16,'k rozhodnutí'!$A1044,0),"
",OFFSET(Zdroj!F$16,'k rozhodnutí'!$A1044,0))))</f>
        <v/>
      </c>
      <c r="D1045" s="11" t="str">
        <f ca="1">IF($B1045="","",OFFSET(Zdroj!N$16,'k rozhodnutí'!$A1044,0))</f>
        <v/>
      </c>
      <c r="E1045" s="115" t="str">
        <f ca="1">IF($B1045="","",OFFSET(Zdroj!T$16,'k rozhodnutí'!$A1044,0))</f>
        <v/>
      </c>
      <c r="F1045" s="19" t="str">
        <f ca="1">IF($B1045="","",OFFSET(Zdroj!U$16,'k rozhodnutí'!$A1044,0))</f>
        <v/>
      </c>
      <c r="G1045" s="114" t="str">
        <f ca="1">IF($B1045="","",OFFSET(Zdroj!W$16,'k rozhodnutí'!$A1044,0))</f>
        <v/>
      </c>
      <c r="H1045" s="116" t="str">
        <f ca="1">IF($B1045="","",OFFSET(Zdroj!Y$16,'k rozhodnutí'!$A1044,0))</f>
        <v/>
      </c>
      <c r="I1045" s="117" t="str">
        <f ca="1">IF(B1045="","",'k rozhodnutí detailní'!I1045)</f>
        <v/>
      </c>
      <c r="J1045" s="110" t="str">
        <f ca="1">IF($B1045="","",OFFSET(Zdroj!Z$16,'k rozhodnutí'!$A1044,0))</f>
        <v/>
      </c>
      <c r="K1045" s="110" t="str">
        <f ca="1">IF($B1045="","",OFFSET(Zdroj!AC$16,'k rozhodnutí'!$A1044,0))</f>
        <v/>
      </c>
      <c r="L1045" s="110" t="str">
        <f ca="1">IF($B1045="","",OFFSET(Zdroj!AD$16,'k rozhodnutí'!$A1044,0))</f>
        <v/>
      </c>
      <c r="M1045" s="110" t="str">
        <f ca="1">IF($B1045="","",OFFSET(Zdroj!AE$16,'k rozhodnutí'!$A1044,0))</f>
        <v/>
      </c>
      <c r="N1045" s="110" t="str">
        <f ca="1">IF($B1045="","",OFFSET(Zdroj!AF$16,'k rozhodnutí'!$A1044,0))</f>
        <v/>
      </c>
      <c r="O1045" s="110" t="str">
        <f ca="1">IF($B1045="","",OFFSET(Zdroj!AG$16,'k rozhodnutí'!$A1044,0))</f>
        <v/>
      </c>
      <c r="P1045" s="110" t="str">
        <f ca="1">IF($B1045="","",OFFSET(Zdroj!AH$16,'k rozhodnutí'!$A1044,0))</f>
        <v/>
      </c>
    </row>
    <row r="1046" spans="1:16" x14ac:dyDescent="0.25">
      <c r="A1046" s="49"/>
      <c r="B1046" s="113" t="str">
        <f ca="1">IF(OFFSET(Zdroj!$B$16,A1044,0)&gt;0,OFFSET(Zdroj!$B$16,A1044,0)+0,"")</f>
        <v/>
      </c>
      <c r="C1046" s="2" t="str">
        <f ca="1">IF($B1045="","",IF(Zdroj!$AS$9="ano",CONCATENATE("Okres:","
",OFFSET(Zdroj!CH$16,'k rozhodnutí'!$A1044,0),"
","Právní forma","
",OFFSET(Zdroj!H$16,'k rozhodnutí'!$A1044,0),"
",IF(OFFSET(Zdroj!I$16,'k rozhodnutí'!$A1044,0)="","","IČO: "),OFFSET(Zdroj!I$16,'k rozhodnutí'!$A1044,0),"
","B.Ú. ",IF(OFFSET(Zdroj!J$16,'k rozhodnutí'!$A1044,0)="","","Anonymizováno")),CONCATENATE("Okres:","
",OFFSET(Zdroj!CH$16,'k rozhodnutí'!$A1044,0),"
","Právní forma","
",OFFSET(Zdroj!H$16,'k rozhodnutí'!$A1044,0),"
",IF(OFFSET(Zdroj!I$16,'k rozhodnutí'!$A1044,0)="","","IČO: "),OFFSET(Zdroj!I$16,'k rozhodnutí'!$A1044,0),"
","B.Ú. ",OFFSET(Zdroj!J$16,'k rozhodnutí'!$A1044,0))))</f>
        <v/>
      </c>
      <c r="D1046" s="3" t="str">
        <f ca="1">IF($B1045="","",OFFSET(Zdroj!O$16,'k rozhodnutí'!$A1044,0))</f>
        <v/>
      </c>
      <c r="E1046" s="115"/>
      <c r="F1046" s="18"/>
      <c r="G1046" s="114"/>
      <c r="H1046" s="116"/>
      <c r="I1046" s="117"/>
      <c r="J1046" s="110"/>
      <c r="K1046" s="110"/>
      <c r="L1046" s="110"/>
      <c r="M1046" s="110"/>
      <c r="N1046" s="110"/>
      <c r="O1046" s="110"/>
      <c r="P1046" s="110"/>
    </row>
    <row r="1047" spans="1:16" x14ac:dyDescent="0.25">
      <c r="A1047" s="49">
        <f>ROW()/3-1</f>
        <v>348</v>
      </c>
      <c r="B1047" s="113"/>
      <c r="C1047" s="16" t="str">
        <f ca="1">IF($B1045="","",IF(Zdroj!$AS$9="ano",IF(OFFSET(Zdroj!M$16,'k rozhodnutí'!$A1044,0)="","","Anonymizováno"),IF(OFFSET(Zdroj!M$16,'k rozhodnutí'!$A1044,0)="","",OFFSET(Zdroj!M$16,'k rozhodnutí'!$A1044,0))))</f>
        <v/>
      </c>
      <c r="D1047" s="3" t="str">
        <f ca="1">IF($B1045="","",CONCATENATE("Dotace bude použita na:","
",OFFSET(Zdroj!P$16,'k rozhodnutí'!$A1044,0)))</f>
        <v/>
      </c>
      <c r="E1047" s="115"/>
      <c r="F1047" s="19" t="str">
        <f ca="1">IF($B1045="","",OFFSET(Zdroj!V$16,'k rozhodnutí'!$A1044,0))</f>
        <v/>
      </c>
      <c r="G1047" s="23" t="str">
        <f ca="1">IF($B1045="","",OFFSET(Zdroj!CC$16,'k rozhodnutí'!$A1044,0))</f>
        <v/>
      </c>
      <c r="H1047" s="116"/>
      <c r="I1047" s="117"/>
      <c r="J1047" s="110"/>
      <c r="K1047" s="110"/>
      <c r="L1047" s="110"/>
      <c r="M1047" s="110"/>
      <c r="N1047" s="110"/>
      <c r="O1047" s="110"/>
      <c r="P1047" s="110"/>
    </row>
    <row r="1048" spans="1:16" ht="15.75" x14ac:dyDescent="0.25">
      <c r="A1048" s="49"/>
      <c r="B1048" s="60" t="str">
        <f ca="1">IF(OFFSET(Zdroj!$B$16,A1047,0)&gt;0,A1050,"")</f>
        <v/>
      </c>
      <c r="C1048" s="2" t="str">
        <f ca="1">IF($B1048="","",IF(Zdroj!$AS$9="ano",CONCATENATE(OFFSET(Zdroj!C$16,'k rozhodnutí'!$A1047,0),"
","Anonymizováno","
",OFFSET(Zdroj!E$16,'k rozhodnutí'!$A1047,0),"
",OFFSET(Zdroj!F$16,'k rozhodnutí'!$A1047,0)),CONCATENATE(OFFSET(Zdroj!C$16,'k rozhodnutí'!$A1047,0),"
",OFFSET(Zdroj!D$16,'k rozhodnutí'!$A1047,0),"
",OFFSET(Zdroj!E$16,'k rozhodnutí'!$A1047,0),"
",OFFSET(Zdroj!F$16,'k rozhodnutí'!$A1047,0))))</f>
        <v/>
      </c>
      <c r="D1048" s="11" t="str">
        <f ca="1">IF($B1048="","",OFFSET(Zdroj!N$16,'k rozhodnutí'!$A1047,0))</f>
        <v/>
      </c>
      <c r="E1048" s="115" t="str">
        <f ca="1">IF($B1048="","",OFFSET(Zdroj!T$16,'k rozhodnutí'!$A1047,0))</f>
        <v/>
      </c>
      <c r="F1048" s="19" t="str">
        <f ca="1">IF($B1048="","",OFFSET(Zdroj!U$16,'k rozhodnutí'!$A1047,0))</f>
        <v/>
      </c>
      <c r="G1048" s="114" t="str">
        <f ca="1">IF($B1048="","",OFFSET(Zdroj!W$16,'k rozhodnutí'!$A1047,0))</f>
        <v/>
      </c>
      <c r="H1048" s="116" t="str">
        <f ca="1">IF($B1048="","",OFFSET(Zdroj!Y$16,'k rozhodnutí'!$A1047,0))</f>
        <v/>
      </c>
      <c r="I1048" s="117" t="str">
        <f ca="1">IF(B1048="","",'k rozhodnutí detailní'!I1048)</f>
        <v/>
      </c>
      <c r="J1048" s="110" t="str">
        <f ca="1">IF($B1048="","",OFFSET(Zdroj!Z$16,'k rozhodnutí'!$A1047,0))</f>
        <v/>
      </c>
      <c r="K1048" s="110" t="str">
        <f ca="1">IF($B1048="","",OFFSET(Zdroj!AC$16,'k rozhodnutí'!$A1047,0))</f>
        <v/>
      </c>
      <c r="L1048" s="110" t="str">
        <f ca="1">IF($B1048="","",OFFSET(Zdroj!AD$16,'k rozhodnutí'!$A1047,0))</f>
        <v/>
      </c>
      <c r="M1048" s="110" t="str">
        <f ca="1">IF($B1048="","",OFFSET(Zdroj!AE$16,'k rozhodnutí'!$A1047,0))</f>
        <v/>
      </c>
      <c r="N1048" s="110" t="str">
        <f ca="1">IF($B1048="","",OFFSET(Zdroj!AF$16,'k rozhodnutí'!$A1047,0))</f>
        <v/>
      </c>
      <c r="O1048" s="110" t="str">
        <f ca="1">IF($B1048="","",OFFSET(Zdroj!AG$16,'k rozhodnutí'!$A1047,0))</f>
        <v/>
      </c>
      <c r="P1048" s="110" t="str">
        <f ca="1">IF($B1048="","",OFFSET(Zdroj!AH$16,'k rozhodnutí'!$A1047,0))</f>
        <v/>
      </c>
    </row>
    <row r="1049" spans="1:16" x14ac:dyDescent="0.25">
      <c r="A1049" s="49"/>
      <c r="B1049" s="113" t="str">
        <f ca="1">IF(OFFSET(Zdroj!$B$16,A1047,0)&gt;0,OFFSET(Zdroj!$B$16,A1047,0)+0,"")</f>
        <v/>
      </c>
      <c r="C1049" s="2" t="str">
        <f ca="1">IF($B1048="","",IF(Zdroj!$AS$9="ano",CONCATENATE("Okres:","
",OFFSET(Zdroj!CH$16,'k rozhodnutí'!$A1047,0),"
","Právní forma","
",OFFSET(Zdroj!H$16,'k rozhodnutí'!$A1047,0),"
",IF(OFFSET(Zdroj!I$16,'k rozhodnutí'!$A1047,0)="","","IČO: "),OFFSET(Zdroj!I$16,'k rozhodnutí'!$A1047,0),"
","B.Ú. ",IF(OFFSET(Zdroj!J$16,'k rozhodnutí'!$A1047,0)="","","Anonymizováno")),CONCATENATE("Okres:","
",OFFSET(Zdroj!CH$16,'k rozhodnutí'!$A1047,0),"
","Právní forma","
",OFFSET(Zdroj!H$16,'k rozhodnutí'!$A1047,0),"
",IF(OFFSET(Zdroj!I$16,'k rozhodnutí'!$A1047,0)="","","IČO: "),OFFSET(Zdroj!I$16,'k rozhodnutí'!$A1047,0),"
","B.Ú. ",OFFSET(Zdroj!J$16,'k rozhodnutí'!$A1047,0))))</f>
        <v/>
      </c>
      <c r="D1049" s="3" t="str">
        <f ca="1">IF($B1048="","",OFFSET(Zdroj!O$16,'k rozhodnutí'!$A1047,0))</f>
        <v/>
      </c>
      <c r="E1049" s="115"/>
      <c r="F1049" s="18"/>
      <c r="G1049" s="114"/>
      <c r="H1049" s="116"/>
      <c r="I1049" s="117"/>
      <c r="J1049" s="110"/>
      <c r="K1049" s="110"/>
      <c r="L1049" s="110"/>
      <c r="M1049" s="110"/>
      <c r="N1049" s="110"/>
      <c r="O1049" s="110"/>
      <c r="P1049" s="110"/>
    </row>
    <row r="1050" spans="1:16" x14ac:dyDescent="0.25">
      <c r="A1050" s="49">
        <f>ROW()/3-1</f>
        <v>349</v>
      </c>
      <c r="B1050" s="113"/>
      <c r="C1050" s="16" t="str">
        <f ca="1">IF($B1048="","",IF(Zdroj!$AS$9="ano",IF(OFFSET(Zdroj!M$16,'k rozhodnutí'!$A1047,0)="","","Anonymizováno"),IF(OFFSET(Zdroj!M$16,'k rozhodnutí'!$A1047,0)="","",OFFSET(Zdroj!M$16,'k rozhodnutí'!$A1047,0))))</f>
        <v/>
      </c>
      <c r="D1050" s="3" t="str">
        <f ca="1">IF($B1048="","",CONCATENATE("Dotace bude použita na:","
",OFFSET(Zdroj!P$16,'k rozhodnutí'!$A1047,0)))</f>
        <v/>
      </c>
      <c r="E1050" s="115"/>
      <c r="F1050" s="19" t="str">
        <f ca="1">IF($B1048="","",OFFSET(Zdroj!V$16,'k rozhodnutí'!$A1047,0))</f>
        <v/>
      </c>
      <c r="G1050" s="23" t="str">
        <f ca="1">IF($B1048="","",OFFSET(Zdroj!CC$16,'k rozhodnutí'!$A1047,0))</f>
        <v/>
      </c>
      <c r="H1050" s="116"/>
      <c r="I1050" s="117"/>
      <c r="J1050" s="110"/>
      <c r="K1050" s="110"/>
      <c r="L1050" s="110"/>
      <c r="M1050" s="110"/>
      <c r="N1050" s="110"/>
      <c r="O1050" s="110"/>
      <c r="P1050" s="110"/>
    </row>
    <row r="1051" spans="1:16" ht="15.75" x14ac:dyDescent="0.25">
      <c r="A1051" s="49"/>
      <c r="B1051" s="60" t="str">
        <f ca="1">IF(OFFSET(Zdroj!$B$16,A1050,0)&gt;0,A1053,"")</f>
        <v/>
      </c>
      <c r="C1051" s="2" t="str">
        <f ca="1">IF($B1051="","",IF(Zdroj!$AS$9="ano",CONCATENATE(OFFSET(Zdroj!C$16,'k rozhodnutí'!$A1050,0),"
","Anonymizováno","
",OFFSET(Zdroj!E$16,'k rozhodnutí'!$A1050,0),"
",OFFSET(Zdroj!F$16,'k rozhodnutí'!$A1050,0)),CONCATENATE(OFFSET(Zdroj!C$16,'k rozhodnutí'!$A1050,0),"
",OFFSET(Zdroj!D$16,'k rozhodnutí'!$A1050,0),"
",OFFSET(Zdroj!E$16,'k rozhodnutí'!$A1050,0),"
",OFFSET(Zdroj!F$16,'k rozhodnutí'!$A1050,0))))</f>
        <v/>
      </c>
      <c r="D1051" s="11" t="str">
        <f ca="1">IF($B1051="","",OFFSET(Zdroj!N$16,'k rozhodnutí'!$A1050,0))</f>
        <v/>
      </c>
      <c r="E1051" s="115" t="str">
        <f ca="1">IF($B1051="","",OFFSET(Zdroj!T$16,'k rozhodnutí'!$A1050,0))</f>
        <v/>
      </c>
      <c r="F1051" s="19" t="str">
        <f ca="1">IF($B1051="","",OFFSET(Zdroj!U$16,'k rozhodnutí'!$A1050,0))</f>
        <v/>
      </c>
      <c r="G1051" s="114" t="str">
        <f ca="1">IF($B1051="","",OFFSET(Zdroj!W$16,'k rozhodnutí'!$A1050,0))</f>
        <v/>
      </c>
      <c r="H1051" s="116" t="str">
        <f ca="1">IF($B1051="","",OFFSET(Zdroj!Y$16,'k rozhodnutí'!$A1050,0))</f>
        <v/>
      </c>
      <c r="I1051" s="117" t="str">
        <f ca="1">IF(B1051="","",'k rozhodnutí detailní'!I1051)</f>
        <v/>
      </c>
      <c r="J1051" s="110" t="str">
        <f ca="1">IF($B1051="","",OFFSET(Zdroj!Z$16,'k rozhodnutí'!$A1050,0))</f>
        <v/>
      </c>
      <c r="K1051" s="110" t="str">
        <f ca="1">IF($B1051="","",OFFSET(Zdroj!AC$16,'k rozhodnutí'!$A1050,0))</f>
        <v/>
      </c>
      <c r="L1051" s="110" t="str">
        <f ca="1">IF($B1051="","",OFFSET(Zdroj!AD$16,'k rozhodnutí'!$A1050,0))</f>
        <v/>
      </c>
      <c r="M1051" s="110" t="str">
        <f ca="1">IF($B1051="","",OFFSET(Zdroj!AE$16,'k rozhodnutí'!$A1050,0))</f>
        <v/>
      </c>
      <c r="N1051" s="110" t="str">
        <f ca="1">IF($B1051="","",OFFSET(Zdroj!AF$16,'k rozhodnutí'!$A1050,0))</f>
        <v/>
      </c>
      <c r="O1051" s="110" t="str">
        <f ca="1">IF($B1051="","",OFFSET(Zdroj!AG$16,'k rozhodnutí'!$A1050,0))</f>
        <v/>
      </c>
      <c r="P1051" s="110" t="str">
        <f ca="1">IF($B1051="","",OFFSET(Zdroj!AH$16,'k rozhodnutí'!$A1050,0))</f>
        <v/>
      </c>
    </row>
    <row r="1052" spans="1:16" x14ac:dyDescent="0.25">
      <c r="A1052" s="49"/>
      <c r="B1052" s="113" t="str">
        <f ca="1">IF(OFFSET(Zdroj!$B$16,A1050,0)&gt;0,OFFSET(Zdroj!$B$16,A1050,0)+0,"")</f>
        <v/>
      </c>
      <c r="C1052" s="2" t="str">
        <f ca="1">IF($B1051="","",IF(Zdroj!$AS$9="ano",CONCATENATE("Okres:","
",OFFSET(Zdroj!CH$16,'k rozhodnutí'!$A1050,0),"
","Právní forma","
",OFFSET(Zdroj!H$16,'k rozhodnutí'!$A1050,0),"
",IF(OFFSET(Zdroj!I$16,'k rozhodnutí'!$A1050,0)="","","IČO: "),OFFSET(Zdroj!I$16,'k rozhodnutí'!$A1050,0),"
","B.Ú. ",IF(OFFSET(Zdroj!J$16,'k rozhodnutí'!$A1050,0)="","","Anonymizováno")),CONCATENATE("Okres:","
",OFFSET(Zdroj!CH$16,'k rozhodnutí'!$A1050,0),"
","Právní forma","
",OFFSET(Zdroj!H$16,'k rozhodnutí'!$A1050,0),"
",IF(OFFSET(Zdroj!I$16,'k rozhodnutí'!$A1050,0)="","","IČO: "),OFFSET(Zdroj!I$16,'k rozhodnutí'!$A1050,0),"
","B.Ú. ",OFFSET(Zdroj!J$16,'k rozhodnutí'!$A1050,0))))</f>
        <v/>
      </c>
      <c r="D1052" s="3" t="str">
        <f ca="1">IF($B1051="","",OFFSET(Zdroj!O$16,'k rozhodnutí'!$A1050,0))</f>
        <v/>
      </c>
      <c r="E1052" s="115"/>
      <c r="F1052" s="18"/>
      <c r="G1052" s="114"/>
      <c r="H1052" s="116"/>
      <c r="I1052" s="117"/>
      <c r="J1052" s="110"/>
      <c r="K1052" s="110"/>
      <c r="L1052" s="110"/>
      <c r="M1052" s="110"/>
      <c r="N1052" s="110"/>
      <c r="O1052" s="110"/>
      <c r="P1052" s="110"/>
    </row>
    <row r="1053" spans="1:16" x14ac:dyDescent="0.25">
      <c r="A1053" s="49">
        <f>ROW()/3-1</f>
        <v>350</v>
      </c>
      <c r="B1053" s="113"/>
      <c r="C1053" s="16" t="str">
        <f ca="1">IF($B1051="","",IF(Zdroj!$AS$9="ano",IF(OFFSET(Zdroj!M$16,'k rozhodnutí'!$A1050,0)="","","Anonymizováno"),IF(OFFSET(Zdroj!M$16,'k rozhodnutí'!$A1050,0)="","",OFFSET(Zdroj!M$16,'k rozhodnutí'!$A1050,0))))</f>
        <v/>
      </c>
      <c r="D1053" s="3" t="str">
        <f ca="1">IF($B1051="","",CONCATENATE("Dotace bude použita na:","
",OFFSET(Zdroj!P$16,'k rozhodnutí'!$A1050,0)))</f>
        <v/>
      </c>
      <c r="E1053" s="115"/>
      <c r="F1053" s="19" t="str">
        <f ca="1">IF($B1051="","",OFFSET(Zdroj!V$16,'k rozhodnutí'!$A1050,0))</f>
        <v/>
      </c>
      <c r="G1053" s="23" t="str">
        <f ca="1">IF($B1051="","",OFFSET(Zdroj!CC$16,'k rozhodnutí'!$A1050,0))</f>
        <v/>
      </c>
      <c r="H1053" s="116"/>
      <c r="I1053" s="117"/>
      <c r="J1053" s="110"/>
      <c r="K1053" s="110"/>
      <c r="L1053" s="110"/>
      <c r="M1053" s="110"/>
      <c r="N1053" s="110"/>
      <c r="O1053" s="110"/>
      <c r="P1053" s="110"/>
    </row>
    <row r="1054" spans="1:16" ht="15.75" x14ac:dyDescent="0.25">
      <c r="A1054" s="49"/>
      <c r="B1054" s="60" t="str">
        <f ca="1">IF(OFFSET(Zdroj!$B$16,A1053,0)&gt;0,A1056,"")</f>
        <v/>
      </c>
      <c r="C1054" s="2" t="str">
        <f ca="1">IF($B1054="","",IF(Zdroj!$AS$9="ano",CONCATENATE(OFFSET(Zdroj!C$16,'k rozhodnutí'!$A1053,0),"
","Anonymizováno","
",OFFSET(Zdroj!E$16,'k rozhodnutí'!$A1053,0),"
",OFFSET(Zdroj!F$16,'k rozhodnutí'!$A1053,0)),CONCATENATE(OFFSET(Zdroj!C$16,'k rozhodnutí'!$A1053,0),"
",OFFSET(Zdroj!D$16,'k rozhodnutí'!$A1053,0),"
",OFFSET(Zdroj!E$16,'k rozhodnutí'!$A1053,0),"
",OFFSET(Zdroj!F$16,'k rozhodnutí'!$A1053,0))))</f>
        <v/>
      </c>
      <c r="D1054" s="11" t="str">
        <f ca="1">IF($B1054="","",OFFSET(Zdroj!N$16,'k rozhodnutí'!$A1053,0))</f>
        <v/>
      </c>
      <c r="E1054" s="115" t="str">
        <f ca="1">IF($B1054="","",OFFSET(Zdroj!T$16,'k rozhodnutí'!$A1053,0))</f>
        <v/>
      </c>
      <c r="F1054" s="19" t="str">
        <f ca="1">IF($B1054="","",OFFSET(Zdroj!U$16,'k rozhodnutí'!$A1053,0))</f>
        <v/>
      </c>
      <c r="G1054" s="114" t="str">
        <f ca="1">IF($B1054="","",OFFSET(Zdroj!W$16,'k rozhodnutí'!$A1053,0))</f>
        <v/>
      </c>
      <c r="H1054" s="116" t="str">
        <f ca="1">IF($B1054="","",OFFSET(Zdroj!Y$16,'k rozhodnutí'!$A1053,0))</f>
        <v/>
      </c>
      <c r="I1054" s="117" t="str">
        <f ca="1">IF(B1054="","",'k rozhodnutí detailní'!I1054)</f>
        <v/>
      </c>
      <c r="J1054" s="110" t="str">
        <f ca="1">IF($B1054="","",OFFSET(Zdroj!Z$16,'k rozhodnutí'!$A1053,0))</f>
        <v/>
      </c>
      <c r="K1054" s="110" t="str">
        <f ca="1">IF($B1054="","",OFFSET(Zdroj!AC$16,'k rozhodnutí'!$A1053,0))</f>
        <v/>
      </c>
      <c r="L1054" s="110" t="str">
        <f ca="1">IF($B1054="","",OFFSET(Zdroj!AD$16,'k rozhodnutí'!$A1053,0))</f>
        <v/>
      </c>
      <c r="M1054" s="110" t="str">
        <f ca="1">IF($B1054="","",OFFSET(Zdroj!AE$16,'k rozhodnutí'!$A1053,0))</f>
        <v/>
      </c>
      <c r="N1054" s="110" t="str">
        <f ca="1">IF($B1054="","",OFFSET(Zdroj!AF$16,'k rozhodnutí'!$A1053,0))</f>
        <v/>
      </c>
      <c r="O1054" s="110" t="str">
        <f ca="1">IF($B1054="","",OFFSET(Zdroj!AG$16,'k rozhodnutí'!$A1053,0))</f>
        <v/>
      </c>
      <c r="P1054" s="110" t="str">
        <f ca="1">IF($B1054="","",OFFSET(Zdroj!AH$16,'k rozhodnutí'!$A1053,0))</f>
        <v/>
      </c>
    </row>
    <row r="1055" spans="1:16" x14ac:dyDescent="0.25">
      <c r="A1055" s="49"/>
      <c r="B1055" s="113" t="str">
        <f ca="1">IF(OFFSET(Zdroj!$B$16,A1053,0)&gt;0,OFFSET(Zdroj!$B$16,A1053,0)+0,"")</f>
        <v/>
      </c>
      <c r="C1055" s="2" t="str">
        <f ca="1">IF($B1054="","",IF(Zdroj!$AS$9="ano",CONCATENATE("Okres:","
",OFFSET(Zdroj!CH$16,'k rozhodnutí'!$A1053,0),"
","Právní forma","
",OFFSET(Zdroj!H$16,'k rozhodnutí'!$A1053,0),"
",IF(OFFSET(Zdroj!I$16,'k rozhodnutí'!$A1053,0)="","","IČO: "),OFFSET(Zdroj!I$16,'k rozhodnutí'!$A1053,0),"
","B.Ú. ",IF(OFFSET(Zdroj!J$16,'k rozhodnutí'!$A1053,0)="","","Anonymizováno")),CONCATENATE("Okres:","
",OFFSET(Zdroj!CH$16,'k rozhodnutí'!$A1053,0),"
","Právní forma","
",OFFSET(Zdroj!H$16,'k rozhodnutí'!$A1053,0),"
",IF(OFFSET(Zdroj!I$16,'k rozhodnutí'!$A1053,0)="","","IČO: "),OFFSET(Zdroj!I$16,'k rozhodnutí'!$A1053,0),"
","B.Ú. ",OFFSET(Zdroj!J$16,'k rozhodnutí'!$A1053,0))))</f>
        <v/>
      </c>
      <c r="D1055" s="3" t="str">
        <f ca="1">IF($B1054="","",OFFSET(Zdroj!O$16,'k rozhodnutí'!$A1053,0))</f>
        <v/>
      </c>
      <c r="E1055" s="115"/>
      <c r="F1055" s="18"/>
      <c r="G1055" s="114"/>
      <c r="H1055" s="116"/>
      <c r="I1055" s="117"/>
      <c r="J1055" s="110"/>
      <c r="K1055" s="110"/>
      <c r="L1055" s="110"/>
      <c r="M1055" s="110"/>
      <c r="N1055" s="110"/>
      <c r="O1055" s="110"/>
      <c r="P1055" s="110"/>
    </row>
    <row r="1056" spans="1:16" x14ac:dyDescent="0.25">
      <c r="A1056" s="49">
        <f>ROW()/3-1</f>
        <v>351</v>
      </c>
      <c r="B1056" s="113"/>
      <c r="C1056" s="16" t="str">
        <f ca="1">IF($B1054="","",IF(Zdroj!$AS$9="ano",IF(OFFSET(Zdroj!M$16,'k rozhodnutí'!$A1053,0)="","","Anonymizováno"),IF(OFFSET(Zdroj!M$16,'k rozhodnutí'!$A1053,0)="","",OFFSET(Zdroj!M$16,'k rozhodnutí'!$A1053,0))))</f>
        <v/>
      </c>
      <c r="D1056" s="3" t="str">
        <f ca="1">IF($B1054="","",CONCATENATE("Dotace bude použita na:","
",OFFSET(Zdroj!P$16,'k rozhodnutí'!$A1053,0)))</f>
        <v/>
      </c>
      <c r="E1056" s="115"/>
      <c r="F1056" s="19" t="str">
        <f ca="1">IF($B1054="","",OFFSET(Zdroj!V$16,'k rozhodnutí'!$A1053,0))</f>
        <v/>
      </c>
      <c r="G1056" s="23" t="str">
        <f ca="1">IF($B1054="","",OFFSET(Zdroj!CC$16,'k rozhodnutí'!$A1053,0))</f>
        <v/>
      </c>
      <c r="H1056" s="116"/>
      <c r="I1056" s="117"/>
      <c r="J1056" s="110"/>
      <c r="K1056" s="110"/>
      <c r="L1056" s="110"/>
      <c r="M1056" s="110"/>
      <c r="N1056" s="110"/>
      <c r="O1056" s="110"/>
      <c r="P1056" s="110"/>
    </row>
    <row r="1057" spans="1:16" ht="15.75" x14ac:dyDescent="0.25">
      <c r="A1057" s="49"/>
      <c r="B1057" s="60" t="str">
        <f ca="1">IF(OFFSET(Zdroj!$B$16,A1056,0)&gt;0,A1059,"")</f>
        <v/>
      </c>
      <c r="C1057" s="2" t="str">
        <f ca="1">IF($B1057="","",IF(Zdroj!$AS$9="ano",CONCATENATE(OFFSET(Zdroj!C$16,'k rozhodnutí'!$A1056,0),"
","Anonymizováno","
",OFFSET(Zdroj!E$16,'k rozhodnutí'!$A1056,0),"
",OFFSET(Zdroj!F$16,'k rozhodnutí'!$A1056,0)),CONCATENATE(OFFSET(Zdroj!C$16,'k rozhodnutí'!$A1056,0),"
",OFFSET(Zdroj!D$16,'k rozhodnutí'!$A1056,0),"
",OFFSET(Zdroj!E$16,'k rozhodnutí'!$A1056,0),"
",OFFSET(Zdroj!F$16,'k rozhodnutí'!$A1056,0))))</f>
        <v/>
      </c>
      <c r="D1057" s="11" t="str">
        <f ca="1">IF($B1057="","",OFFSET(Zdroj!N$16,'k rozhodnutí'!$A1056,0))</f>
        <v/>
      </c>
      <c r="E1057" s="115" t="str">
        <f ca="1">IF($B1057="","",OFFSET(Zdroj!T$16,'k rozhodnutí'!$A1056,0))</f>
        <v/>
      </c>
      <c r="F1057" s="19" t="str">
        <f ca="1">IF($B1057="","",OFFSET(Zdroj!U$16,'k rozhodnutí'!$A1056,0))</f>
        <v/>
      </c>
      <c r="G1057" s="114" t="str">
        <f ca="1">IF($B1057="","",OFFSET(Zdroj!W$16,'k rozhodnutí'!$A1056,0))</f>
        <v/>
      </c>
      <c r="H1057" s="116" t="str">
        <f ca="1">IF($B1057="","",OFFSET(Zdroj!Y$16,'k rozhodnutí'!$A1056,0))</f>
        <v/>
      </c>
      <c r="I1057" s="117" t="str">
        <f ca="1">IF(B1057="","",'k rozhodnutí detailní'!I1057)</f>
        <v/>
      </c>
      <c r="J1057" s="110" t="str">
        <f ca="1">IF($B1057="","",OFFSET(Zdroj!Z$16,'k rozhodnutí'!$A1056,0))</f>
        <v/>
      </c>
      <c r="K1057" s="110" t="str">
        <f ca="1">IF($B1057="","",OFFSET(Zdroj!AC$16,'k rozhodnutí'!$A1056,0))</f>
        <v/>
      </c>
      <c r="L1057" s="110" t="str">
        <f ca="1">IF($B1057="","",OFFSET(Zdroj!AD$16,'k rozhodnutí'!$A1056,0))</f>
        <v/>
      </c>
      <c r="M1057" s="110" t="str">
        <f ca="1">IF($B1057="","",OFFSET(Zdroj!AE$16,'k rozhodnutí'!$A1056,0))</f>
        <v/>
      </c>
      <c r="N1057" s="110" t="str">
        <f ca="1">IF($B1057="","",OFFSET(Zdroj!AF$16,'k rozhodnutí'!$A1056,0))</f>
        <v/>
      </c>
      <c r="O1057" s="110" t="str">
        <f ca="1">IF($B1057="","",OFFSET(Zdroj!AG$16,'k rozhodnutí'!$A1056,0))</f>
        <v/>
      </c>
      <c r="P1057" s="110" t="str">
        <f ca="1">IF($B1057="","",OFFSET(Zdroj!AH$16,'k rozhodnutí'!$A1056,0))</f>
        <v/>
      </c>
    </row>
    <row r="1058" spans="1:16" x14ac:dyDescent="0.25">
      <c r="A1058" s="49"/>
      <c r="B1058" s="113" t="str">
        <f ca="1">IF(OFFSET(Zdroj!$B$16,A1056,0)&gt;0,OFFSET(Zdroj!$B$16,A1056,0)+0,"")</f>
        <v/>
      </c>
      <c r="C1058" s="2" t="str">
        <f ca="1">IF($B1057="","",IF(Zdroj!$AS$9="ano",CONCATENATE("Okres:","
",OFFSET(Zdroj!CH$16,'k rozhodnutí'!$A1056,0),"
","Právní forma","
",OFFSET(Zdroj!H$16,'k rozhodnutí'!$A1056,0),"
",IF(OFFSET(Zdroj!I$16,'k rozhodnutí'!$A1056,0)="","","IČO: "),OFFSET(Zdroj!I$16,'k rozhodnutí'!$A1056,0),"
","B.Ú. ",IF(OFFSET(Zdroj!J$16,'k rozhodnutí'!$A1056,0)="","","Anonymizováno")),CONCATENATE("Okres:","
",OFFSET(Zdroj!CH$16,'k rozhodnutí'!$A1056,0),"
","Právní forma","
",OFFSET(Zdroj!H$16,'k rozhodnutí'!$A1056,0),"
",IF(OFFSET(Zdroj!I$16,'k rozhodnutí'!$A1056,0)="","","IČO: "),OFFSET(Zdroj!I$16,'k rozhodnutí'!$A1056,0),"
","B.Ú. ",OFFSET(Zdroj!J$16,'k rozhodnutí'!$A1056,0))))</f>
        <v/>
      </c>
      <c r="D1058" s="3" t="str">
        <f ca="1">IF($B1057="","",OFFSET(Zdroj!O$16,'k rozhodnutí'!$A1056,0))</f>
        <v/>
      </c>
      <c r="E1058" s="115"/>
      <c r="F1058" s="18"/>
      <c r="G1058" s="114"/>
      <c r="H1058" s="116"/>
      <c r="I1058" s="117"/>
      <c r="J1058" s="110"/>
      <c r="K1058" s="110"/>
      <c r="L1058" s="110"/>
      <c r="M1058" s="110"/>
      <c r="N1058" s="110"/>
      <c r="O1058" s="110"/>
      <c r="P1058" s="110"/>
    </row>
    <row r="1059" spans="1:16" x14ac:dyDescent="0.25">
      <c r="A1059" s="49">
        <f>ROW()/3-1</f>
        <v>352</v>
      </c>
      <c r="B1059" s="113"/>
      <c r="C1059" s="16" t="str">
        <f ca="1">IF($B1057="","",IF(Zdroj!$AS$9="ano",IF(OFFSET(Zdroj!M$16,'k rozhodnutí'!$A1056,0)="","","Anonymizováno"),IF(OFFSET(Zdroj!M$16,'k rozhodnutí'!$A1056,0)="","",OFFSET(Zdroj!M$16,'k rozhodnutí'!$A1056,0))))</f>
        <v/>
      </c>
      <c r="D1059" s="3" t="str">
        <f ca="1">IF($B1057="","",CONCATENATE("Dotace bude použita na:","
",OFFSET(Zdroj!P$16,'k rozhodnutí'!$A1056,0)))</f>
        <v/>
      </c>
      <c r="E1059" s="115"/>
      <c r="F1059" s="19" t="str">
        <f ca="1">IF($B1057="","",OFFSET(Zdroj!V$16,'k rozhodnutí'!$A1056,0))</f>
        <v/>
      </c>
      <c r="G1059" s="23" t="str">
        <f ca="1">IF($B1057="","",OFFSET(Zdroj!CC$16,'k rozhodnutí'!$A1056,0))</f>
        <v/>
      </c>
      <c r="H1059" s="116"/>
      <c r="I1059" s="117"/>
      <c r="J1059" s="110"/>
      <c r="K1059" s="110"/>
      <c r="L1059" s="110"/>
      <c r="M1059" s="110"/>
      <c r="N1059" s="110"/>
      <c r="O1059" s="110"/>
      <c r="P1059" s="110"/>
    </row>
    <row r="1060" spans="1:16" ht="15.75" x14ac:dyDescent="0.25">
      <c r="A1060" s="49"/>
      <c r="B1060" s="60" t="str">
        <f ca="1">IF(OFFSET(Zdroj!$B$16,A1059,0)&gt;0,A1062,"")</f>
        <v/>
      </c>
      <c r="C1060" s="2" t="str">
        <f ca="1">IF($B1060="","",IF(Zdroj!$AS$9="ano",CONCATENATE(OFFSET(Zdroj!C$16,'k rozhodnutí'!$A1059,0),"
","Anonymizováno","
",OFFSET(Zdroj!E$16,'k rozhodnutí'!$A1059,0),"
",OFFSET(Zdroj!F$16,'k rozhodnutí'!$A1059,0)),CONCATENATE(OFFSET(Zdroj!C$16,'k rozhodnutí'!$A1059,0),"
",OFFSET(Zdroj!D$16,'k rozhodnutí'!$A1059,0),"
",OFFSET(Zdroj!E$16,'k rozhodnutí'!$A1059,0),"
",OFFSET(Zdroj!F$16,'k rozhodnutí'!$A1059,0))))</f>
        <v/>
      </c>
      <c r="D1060" s="11" t="str">
        <f ca="1">IF($B1060="","",OFFSET(Zdroj!N$16,'k rozhodnutí'!$A1059,0))</f>
        <v/>
      </c>
      <c r="E1060" s="115" t="str">
        <f ca="1">IF($B1060="","",OFFSET(Zdroj!T$16,'k rozhodnutí'!$A1059,0))</f>
        <v/>
      </c>
      <c r="F1060" s="19" t="str">
        <f ca="1">IF($B1060="","",OFFSET(Zdroj!U$16,'k rozhodnutí'!$A1059,0))</f>
        <v/>
      </c>
      <c r="G1060" s="114" t="str">
        <f ca="1">IF($B1060="","",OFFSET(Zdroj!W$16,'k rozhodnutí'!$A1059,0))</f>
        <v/>
      </c>
      <c r="H1060" s="116" t="str">
        <f ca="1">IF($B1060="","",OFFSET(Zdroj!Y$16,'k rozhodnutí'!$A1059,0))</f>
        <v/>
      </c>
      <c r="I1060" s="117" t="str">
        <f ca="1">IF(B1060="","",'k rozhodnutí detailní'!I1060)</f>
        <v/>
      </c>
      <c r="J1060" s="110" t="str">
        <f ca="1">IF($B1060="","",OFFSET(Zdroj!Z$16,'k rozhodnutí'!$A1059,0))</f>
        <v/>
      </c>
      <c r="K1060" s="110" t="str">
        <f ca="1">IF($B1060="","",OFFSET(Zdroj!AC$16,'k rozhodnutí'!$A1059,0))</f>
        <v/>
      </c>
      <c r="L1060" s="110" t="str">
        <f ca="1">IF($B1060="","",OFFSET(Zdroj!AD$16,'k rozhodnutí'!$A1059,0))</f>
        <v/>
      </c>
      <c r="M1060" s="110" t="str">
        <f ca="1">IF($B1060="","",OFFSET(Zdroj!AE$16,'k rozhodnutí'!$A1059,0))</f>
        <v/>
      </c>
      <c r="N1060" s="110" t="str">
        <f ca="1">IF($B1060="","",OFFSET(Zdroj!AF$16,'k rozhodnutí'!$A1059,0))</f>
        <v/>
      </c>
      <c r="O1060" s="110" t="str">
        <f ca="1">IF($B1060="","",OFFSET(Zdroj!AG$16,'k rozhodnutí'!$A1059,0))</f>
        <v/>
      </c>
      <c r="P1060" s="110" t="str">
        <f ca="1">IF($B1060="","",OFFSET(Zdroj!AH$16,'k rozhodnutí'!$A1059,0))</f>
        <v/>
      </c>
    </row>
    <row r="1061" spans="1:16" x14ac:dyDescent="0.25">
      <c r="A1061" s="49"/>
      <c r="B1061" s="113" t="str">
        <f ca="1">IF(OFFSET(Zdroj!$B$16,A1059,0)&gt;0,OFFSET(Zdroj!$B$16,A1059,0)+0,"")</f>
        <v/>
      </c>
      <c r="C1061" s="2" t="str">
        <f ca="1">IF($B1060="","",IF(Zdroj!$AS$9="ano",CONCATENATE("Okres:","
",OFFSET(Zdroj!CH$16,'k rozhodnutí'!$A1059,0),"
","Právní forma","
",OFFSET(Zdroj!H$16,'k rozhodnutí'!$A1059,0),"
",IF(OFFSET(Zdroj!I$16,'k rozhodnutí'!$A1059,0)="","","IČO: "),OFFSET(Zdroj!I$16,'k rozhodnutí'!$A1059,0),"
","B.Ú. ",IF(OFFSET(Zdroj!J$16,'k rozhodnutí'!$A1059,0)="","","Anonymizováno")),CONCATENATE("Okres:","
",OFFSET(Zdroj!CH$16,'k rozhodnutí'!$A1059,0),"
","Právní forma","
",OFFSET(Zdroj!H$16,'k rozhodnutí'!$A1059,0),"
",IF(OFFSET(Zdroj!I$16,'k rozhodnutí'!$A1059,0)="","","IČO: "),OFFSET(Zdroj!I$16,'k rozhodnutí'!$A1059,0),"
","B.Ú. ",OFFSET(Zdroj!J$16,'k rozhodnutí'!$A1059,0))))</f>
        <v/>
      </c>
      <c r="D1061" s="3" t="str">
        <f ca="1">IF($B1060="","",OFFSET(Zdroj!O$16,'k rozhodnutí'!$A1059,0))</f>
        <v/>
      </c>
      <c r="E1061" s="115"/>
      <c r="F1061" s="18"/>
      <c r="G1061" s="114"/>
      <c r="H1061" s="116"/>
      <c r="I1061" s="117"/>
      <c r="J1061" s="110"/>
      <c r="K1061" s="110"/>
      <c r="L1061" s="110"/>
      <c r="M1061" s="110"/>
      <c r="N1061" s="110"/>
      <c r="O1061" s="110"/>
      <c r="P1061" s="110"/>
    </row>
    <row r="1062" spans="1:16" x14ac:dyDescent="0.25">
      <c r="A1062" s="49">
        <f>ROW()/3-1</f>
        <v>353</v>
      </c>
      <c r="B1062" s="113"/>
      <c r="C1062" s="16" t="str">
        <f ca="1">IF($B1060="","",IF(Zdroj!$AS$9="ano",IF(OFFSET(Zdroj!M$16,'k rozhodnutí'!$A1059,0)="","","Anonymizováno"),IF(OFFSET(Zdroj!M$16,'k rozhodnutí'!$A1059,0)="","",OFFSET(Zdroj!M$16,'k rozhodnutí'!$A1059,0))))</f>
        <v/>
      </c>
      <c r="D1062" s="3" t="str">
        <f ca="1">IF($B1060="","",CONCATENATE("Dotace bude použita na:","
",OFFSET(Zdroj!P$16,'k rozhodnutí'!$A1059,0)))</f>
        <v/>
      </c>
      <c r="E1062" s="115"/>
      <c r="F1062" s="19" t="str">
        <f ca="1">IF($B1060="","",OFFSET(Zdroj!V$16,'k rozhodnutí'!$A1059,0))</f>
        <v/>
      </c>
      <c r="G1062" s="23" t="str">
        <f ca="1">IF($B1060="","",OFFSET(Zdroj!CC$16,'k rozhodnutí'!$A1059,0))</f>
        <v/>
      </c>
      <c r="H1062" s="116"/>
      <c r="I1062" s="117"/>
      <c r="J1062" s="110"/>
      <c r="K1062" s="110"/>
      <c r="L1062" s="110"/>
      <c r="M1062" s="110"/>
      <c r="N1062" s="110"/>
      <c r="O1062" s="110"/>
      <c r="P1062" s="110"/>
    </row>
    <row r="1063" spans="1:16" ht="15.75" x14ac:dyDescent="0.25">
      <c r="A1063" s="49"/>
      <c r="B1063" s="60" t="str">
        <f ca="1">IF(OFFSET(Zdroj!$B$16,A1062,0)&gt;0,A1065,"")</f>
        <v/>
      </c>
      <c r="C1063" s="2" t="str">
        <f ca="1">IF($B1063="","",IF(Zdroj!$AS$9="ano",CONCATENATE(OFFSET(Zdroj!C$16,'k rozhodnutí'!$A1062,0),"
","Anonymizováno","
",OFFSET(Zdroj!E$16,'k rozhodnutí'!$A1062,0),"
",OFFSET(Zdroj!F$16,'k rozhodnutí'!$A1062,0)),CONCATENATE(OFFSET(Zdroj!C$16,'k rozhodnutí'!$A1062,0),"
",OFFSET(Zdroj!D$16,'k rozhodnutí'!$A1062,0),"
",OFFSET(Zdroj!E$16,'k rozhodnutí'!$A1062,0),"
",OFFSET(Zdroj!F$16,'k rozhodnutí'!$A1062,0))))</f>
        <v/>
      </c>
      <c r="D1063" s="11" t="str">
        <f ca="1">IF($B1063="","",OFFSET(Zdroj!N$16,'k rozhodnutí'!$A1062,0))</f>
        <v/>
      </c>
      <c r="E1063" s="115" t="str">
        <f ca="1">IF($B1063="","",OFFSET(Zdroj!T$16,'k rozhodnutí'!$A1062,0))</f>
        <v/>
      </c>
      <c r="F1063" s="19" t="str">
        <f ca="1">IF($B1063="","",OFFSET(Zdroj!U$16,'k rozhodnutí'!$A1062,0))</f>
        <v/>
      </c>
      <c r="G1063" s="114" t="str">
        <f ca="1">IF($B1063="","",OFFSET(Zdroj!W$16,'k rozhodnutí'!$A1062,0))</f>
        <v/>
      </c>
      <c r="H1063" s="116" t="str">
        <f ca="1">IF($B1063="","",OFFSET(Zdroj!Y$16,'k rozhodnutí'!$A1062,0))</f>
        <v/>
      </c>
      <c r="I1063" s="117" t="str">
        <f ca="1">IF(B1063="","",'k rozhodnutí detailní'!I1063)</f>
        <v/>
      </c>
      <c r="J1063" s="110" t="str">
        <f ca="1">IF($B1063="","",OFFSET(Zdroj!Z$16,'k rozhodnutí'!$A1062,0))</f>
        <v/>
      </c>
      <c r="K1063" s="110" t="str">
        <f ca="1">IF($B1063="","",OFFSET(Zdroj!AC$16,'k rozhodnutí'!$A1062,0))</f>
        <v/>
      </c>
      <c r="L1063" s="110" t="str">
        <f ca="1">IF($B1063="","",OFFSET(Zdroj!AD$16,'k rozhodnutí'!$A1062,0))</f>
        <v/>
      </c>
      <c r="M1063" s="110" t="str">
        <f ca="1">IF($B1063="","",OFFSET(Zdroj!AE$16,'k rozhodnutí'!$A1062,0))</f>
        <v/>
      </c>
      <c r="N1063" s="110" t="str">
        <f ca="1">IF($B1063="","",OFFSET(Zdroj!AF$16,'k rozhodnutí'!$A1062,0))</f>
        <v/>
      </c>
      <c r="O1063" s="110" t="str">
        <f ca="1">IF($B1063="","",OFFSET(Zdroj!AG$16,'k rozhodnutí'!$A1062,0))</f>
        <v/>
      </c>
      <c r="P1063" s="110" t="str">
        <f ca="1">IF($B1063="","",OFFSET(Zdroj!AH$16,'k rozhodnutí'!$A1062,0))</f>
        <v/>
      </c>
    </row>
    <row r="1064" spans="1:16" x14ac:dyDescent="0.25">
      <c r="A1064" s="49"/>
      <c r="B1064" s="113" t="str">
        <f ca="1">IF(OFFSET(Zdroj!$B$16,A1062,0)&gt;0,OFFSET(Zdroj!$B$16,A1062,0)+0,"")</f>
        <v/>
      </c>
      <c r="C1064" s="2" t="str">
        <f ca="1">IF($B1063="","",IF(Zdroj!$AS$9="ano",CONCATENATE("Okres:","
",OFFSET(Zdroj!CH$16,'k rozhodnutí'!$A1062,0),"
","Právní forma","
",OFFSET(Zdroj!H$16,'k rozhodnutí'!$A1062,0),"
",IF(OFFSET(Zdroj!I$16,'k rozhodnutí'!$A1062,0)="","","IČO: "),OFFSET(Zdroj!I$16,'k rozhodnutí'!$A1062,0),"
","B.Ú. ",IF(OFFSET(Zdroj!J$16,'k rozhodnutí'!$A1062,0)="","","Anonymizováno")),CONCATENATE("Okres:","
",OFFSET(Zdroj!CH$16,'k rozhodnutí'!$A1062,0),"
","Právní forma","
",OFFSET(Zdroj!H$16,'k rozhodnutí'!$A1062,0),"
",IF(OFFSET(Zdroj!I$16,'k rozhodnutí'!$A1062,0)="","","IČO: "),OFFSET(Zdroj!I$16,'k rozhodnutí'!$A1062,0),"
","B.Ú. ",OFFSET(Zdroj!J$16,'k rozhodnutí'!$A1062,0))))</f>
        <v/>
      </c>
      <c r="D1064" s="3" t="str">
        <f ca="1">IF($B1063="","",OFFSET(Zdroj!O$16,'k rozhodnutí'!$A1062,0))</f>
        <v/>
      </c>
      <c r="E1064" s="115"/>
      <c r="F1064" s="18"/>
      <c r="G1064" s="114"/>
      <c r="H1064" s="116"/>
      <c r="I1064" s="117"/>
      <c r="J1064" s="110"/>
      <c r="K1064" s="110"/>
      <c r="L1064" s="110"/>
      <c r="M1064" s="110"/>
      <c r="N1064" s="110"/>
      <c r="O1064" s="110"/>
      <c r="P1064" s="110"/>
    </row>
    <row r="1065" spans="1:16" x14ac:dyDescent="0.25">
      <c r="A1065" s="49">
        <f>ROW()/3-1</f>
        <v>354</v>
      </c>
      <c r="B1065" s="113"/>
      <c r="C1065" s="16" t="str">
        <f ca="1">IF($B1063="","",IF(Zdroj!$AS$9="ano",IF(OFFSET(Zdroj!M$16,'k rozhodnutí'!$A1062,0)="","","Anonymizováno"),IF(OFFSET(Zdroj!M$16,'k rozhodnutí'!$A1062,0)="","",OFFSET(Zdroj!M$16,'k rozhodnutí'!$A1062,0))))</f>
        <v/>
      </c>
      <c r="D1065" s="3" t="str">
        <f ca="1">IF($B1063="","",CONCATENATE("Dotace bude použita na:","
",OFFSET(Zdroj!P$16,'k rozhodnutí'!$A1062,0)))</f>
        <v/>
      </c>
      <c r="E1065" s="115"/>
      <c r="F1065" s="19" t="str">
        <f ca="1">IF($B1063="","",OFFSET(Zdroj!V$16,'k rozhodnutí'!$A1062,0))</f>
        <v/>
      </c>
      <c r="G1065" s="23" t="str">
        <f ca="1">IF($B1063="","",OFFSET(Zdroj!CC$16,'k rozhodnutí'!$A1062,0))</f>
        <v/>
      </c>
      <c r="H1065" s="116"/>
      <c r="I1065" s="117"/>
      <c r="J1065" s="110"/>
      <c r="K1065" s="110"/>
      <c r="L1065" s="110"/>
      <c r="M1065" s="110"/>
      <c r="N1065" s="110"/>
      <c r="O1065" s="110"/>
      <c r="P1065" s="110"/>
    </row>
    <row r="1066" spans="1:16" ht="15.75" x14ac:dyDescent="0.25">
      <c r="A1066" s="49"/>
      <c r="B1066" s="60" t="str">
        <f ca="1">IF(OFFSET(Zdroj!$B$16,A1065,0)&gt;0,A1068,"")</f>
        <v/>
      </c>
      <c r="C1066" s="2" t="str">
        <f ca="1">IF($B1066="","",IF(Zdroj!$AS$9="ano",CONCATENATE(OFFSET(Zdroj!C$16,'k rozhodnutí'!$A1065,0),"
","Anonymizováno","
",OFFSET(Zdroj!E$16,'k rozhodnutí'!$A1065,0),"
",OFFSET(Zdroj!F$16,'k rozhodnutí'!$A1065,0)),CONCATENATE(OFFSET(Zdroj!C$16,'k rozhodnutí'!$A1065,0),"
",OFFSET(Zdroj!D$16,'k rozhodnutí'!$A1065,0),"
",OFFSET(Zdroj!E$16,'k rozhodnutí'!$A1065,0),"
",OFFSET(Zdroj!F$16,'k rozhodnutí'!$A1065,0))))</f>
        <v/>
      </c>
      <c r="D1066" s="11" t="str">
        <f ca="1">IF($B1066="","",OFFSET(Zdroj!N$16,'k rozhodnutí'!$A1065,0))</f>
        <v/>
      </c>
      <c r="E1066" s="115" t="str">
        <f ca="1">IF($B1066="","",OFFSET(Zdroj!T$16,'k rozhodnutí'!$A1065,0))</f>
        <v/>
      </c>
      <c r="F1066" s="19" t="str">
        <f ca="1">IF($B1066="","",OFFSET(Zdroj!U$16,'k rozhodnutí'!$A1065,0))</f>
        <v/>
      </c>
      <c r="G1066" s="114" t="str">
        <f ca="1">IF($B1066="","",OFFSET(Zdroj!W$16,'k rozhodnutí'!$A1065,0))</f>
        <v/>
      </c>
      <c r="H1066" s="116" t="str">
        <f ca="1">IF($B1066="","",OFFSET(Zdroj!Y$16,'k rozhodnutí'!$A1065,0))</f>
        <v/>
      </c>
      <c r="I1066" s="117" t="str">
        <f ca="1">IF(B1066="","",'k rozhodnutí detailní'!I1066)</f>
        <v/>
      </c>
      <c r="J1066" s="110" t="str">
        <f ca="1">IF($B1066="","",OFFSET(Zdroj!Z$16,'k rozhodnutí'!$A1065,0))</f>
        <v/>
      </c>
      <c r="K1066" s="110" t="str">
        <f ca="1">IF($B1066="","",OFFSET(Zdroj!AC$16,'k rozhodnutí'!$A1065,0))</f>
        <v/>
      </c>
      <c r="L1066" s="110" t="str">
        <f ca="1">IF($B1066="","",OFFSET(Zdroj!AD$16,'k rozhodnutí'!$A1065,0))</f>
        <v/>
      </c>
      <c r="M1066" s="110" t="str">
        <f ca="1">IF($B1066="","",OFFSET(Zdroj!AE$16,'k rozhodnutí'!$A1065,0))</f>
        <v/>
      </c>
      <c r="N1066" s="110" t="str">
        <f ca="1">IF($B1066="","",OFFSET(Zdroj!AF$16,'k rozhodnutí'!$A1065,0))</f>
        <v/>
      </c>
      <c r="O1066" s="110" t="str">
        <f ca="1">IF($B1066="","",OFFSET(Zdroj!AG$16,'k rozhodnutí'!$A1065,0))</f>
        <v/>
      </c>
      <c r="P1066" s="110" t="str">
        <f ca="1">IF($B1066="","",OFFSET(Zdroj!AH$16,'k rozhodnutí'!$A1065,0))</f>
        <v/>
      </c>
    </row>
    <row r="1067" spans="1:16" x14ac:dyDescent="0.25">
      <c r="A1067" s="49"/>
      <c r="B1067" s="113" t="str">
        <f ca="1">IF(OFFSET(Zdroj!$B$16,A1065,0)&gt;0,OFFSET(Zdroj!$B$16,A1065,0)+0,"")</f>
        <v/>
      </c>
      <c r="C1067" s="2" t="str">
        <f ca="1">IF($B1066="","",IF(Zdroj!$AS$9="ano",CONCATENATE("Okres:","
",OFFSET(Zdroj!CH$16,'k rozhodnutí'!$A1065,0),"
","Právní forma","
",OFFSET(Zdroj!H$16,'k rozhodnutí'!$A1065,0),"
",IF(OFFSET(Zdroj!I$16,'k rozhodnutí'!$A1065,0)="","","IČO: "),OFFSET(Zdroj!I$16,'k rozhodnutí'!$A1065,0),"
","B.Ú. ",IF(OFFSET(Zdroj!J$16,'k rozhodnutí'!$A1065,0)="","","Anonymizováno")),CONCATENATE("Okres:","
",OFFSET(Zdroj!CH$16,'k rozhodnutí'!$A1065,0),"
","Právní forma","
",OFFSET(Zdroj!H$16,'k rozhodnutí'!$A1065,0),"
",IF(OFFSET(Zdroj!I$16,'k rozhodnutí'!$A1065,0)="","","IČO: "),OFFSET(Zdroj!I$16,'k rozhodnutí'!$A1065,0),"
","B.Ú. ",OFFSET(Zdroj!J$16,'k rozhodnutí'!$A1065,0))))</f>
        <v/>
      </c>
      <c r="D1067" s="3" t="str">
        <f ca="1">IF($B1066="","",OFFSET(Zdroj!O$16,'k rozhodnutí'!$A1065,0))</f>
        <v/>
      </c>
      <c r="E1067" s="115"/>
      <c r="F1067" s="18"/>
      <c r="G1067" s="114"/>
      <c r="H1067" s="116"/>
      <c r="I1067" s="117"/>
      <c r="J1067" s="110"/>
      <c r="K1067" s="110"/>
      <c r="L1067" s="110"/>
      <c r="M1067" s="110"/>
      <c r="N1067" s="110"/>
      <c r="O1067" s="110"/>
      <c r="P1067" s="110"/>
    </row>
    <row r="1068" spans="1:16" x14ac:dyDescent="0.25">
      <c r="A1068" s="49">
        <f>ROW()/3-1</f>
        <v>355</v>
      </c>
      <c r="B1068" s="113"/>
      <c r="C1068" s="16" t="str">
        <f ca="1">IF($B1066="","",IF(Zdroj!$AS$9="ano",IF(OFFSET(Zdroj!M$16,'k rozhodnutí'!$A1065,0)="","","Anonymizováno"),IF(OFFSET(Zdroj!M$16,'k rozhodnutí'!$A1065,0)="","",OFFSET(Zdroj!M$16,'k rozhodnutí'!$A1065,0))))</f>
        <v/>
      </c>
      <c r="D1068" s="3" t="str">
        <f ca="1">IF($B1066="","",CONCATENATE("Dotace bude použita na:","
",OFFSET(Zdroj!P$16,'k rozhodnutí'!$A1065,0)))</f>
        <v/>
      </c>
      <c r="E1068" s="115"/>
      <c r="F1068" s="19" t="str">
        <f ca="1">IF($B1066="","",OFFSET(Zdroj!V$16,'k rozhodnutí'!$A1065,0))</f>
        <v/>
      </c>
      <c r="G1068" s="23" t="str">
        <f ca="1">IF($B1066="","",OFFSET(Zdroj!CC$16,'k rozhodnutí'!$A1065,0))</f>
        <v/>
      </c>
      <c r="H1068" s="116"/>
      <c r="I1068" s="117"/>
      <c r="J1068" s="110"/>
      <c r="K1068" s="110"/>
      <c r="L1068" s="110"/>
      <c r="M1068" s="110"/>
      <c r="N1068" s="110"/>
      <c r="O1068" s="110"/>
      <c r="P1068" s="110"/>
    </row>
    <row r="1069" spans="1:16" ht="15.75" x14ac:dyDescent="0.25">
      <c r="A1069" s="49"/>
      <c r="B1069" s="60" t="str">
        <f ca="1">IF(OFFSET(Zdroj!$B$16,A1068,0)&gt;0,A1071,"")</f>
        <v/>
      </c>
      <c r="C1069" s="2" t="str">
        <f ca="1">IF($B1069="","",IF(Zdroj!$AS$9="ano",CONCATENATE(OFFSET(Zdroj!C$16,'k rozhodnutí'!$A1068,0),"
","Anonymizováno","
",OFFSET(Zdroj!E$16,'k rozhodnutí'!$A1068,0),"
",OFFSET(Zdroj!F$16,'k rozhodnutí'!$A1068,0)),CONCATENATE(OFFSET(Zdroj!C$16,'k rozhodnutí'!$A1068,0),"
",OFFSET(Zdroj!D$16,'k rozhodnutí'!$A1068,0),"
",OFFSET(Zdroj!E$16,'k rozhodnutí'!$A1068,0),"
",OFFSET(Zdroj!F$16,'k rozhodnutí'!$A1068,0))))</f>
        <v/>
      </c>
      <c r="D1069" s="11" t="str">
        <f ca="1">IF($B1069="","",OFFSET(Zdroj!N$16,'k rozhodnutí'!$A1068,0))</f>
        <v/>
      </c>
      <c r="E1069" s="115" t="str">
        <f ca="1">IF($B1069="","",OFFSET(Zdroj!T$16,'k rozhodnutí'!$A1068,0))</f>
        <v/>
      </c>
      <c r="F1069" s="19" t="str">
        <f ca="1">IF($B1069="","",OFFSET(Zdroj!U$16,'k rozhodnutí'!$A1068,0))</f>
        <v/>
      </c>
      <c r="G1069" s="114" t="str">
        <f ca="1">IF($B1069="","",OFFSET(Zdroj!W$16,'k rozhodnutí'!$A1068,0))</f>
        <v/>
      </c>
      <c r="H1069" s="116" t="str">
        <f ca="1">IF($B1069="","",OFFSET(Zdroj!Y$16,'k rozhodnutí'!$A1068,0))</f>
        <v/>
      </c>
      <c r="I1069" s="117" t="str">
        <f ca="1">IF(B1069="","",'k rozhodnutí detailní'!I1069)</f>
        <v/>
      </c>
      <c r="J1069" s="110" t="str">
        <f ca="1">IF($B1069="","",OFFSET(Zdroj!Z$16,'k rozhodnutí'!$A1068,0))</f>
        <v/>
      </c>
      <c r="K1069" s="110" t="str">
        <f ca="1">IF($B1069="","",OFFSET(Zdroj!AC$16,'k rozhodnutí'!$A1068,0))</f>
        <v/>
      </c>
      <c r="L1069" s="110" t="str">
        <f ca="1">IF($B1069="","",OFFSET(Zdroj!AD$16,'k rozhodnutí'!$A1068,0))</f>
        <v/>
      </c>
      <c r="M1069" s="110" t="str">
        <f ca="1">IF($B1069="","",OFFSET(Zdroj!AE$16,'k rozhodnutí'!$A1068,0))</f>
        <v/>
      </c>
      <c r="N1069" s="110" t="str">
        <f ca="1">IF($B1069="","",OFFSET(Zdroj!AF$16,'k rozhodnutí'!$A1068,0))</f>
        <v/>
      </c>
      <c r="O1069" s="110" t="str">
        <f ca="1">IF($B1069="","",OFFSET(Zdroj!AG$16,'k rozhodnutí'!$A1068,0))</f>
        <v/>
      </c>
      <c r="P1069" s="110" t="str">
        <f ca="1">IF($B1069="","",OFFSET(Zdroj!AH$16,'k rozhodnutí'!$A1068,0))</f>
        <v/>
      </c>
    </row>
    <row r="1070" spans="1:16" x14ac:dyDescent="0.25">
      <c r="A1070" s="49"/>
      <c r="B1070" s="113" t="str">
        <f ca="1">IF(OFFSET(Zdroj!$B$16,A1068,0)&gt;0,OFFSET(Zdroj!$B$16,A1068,0)+0,"")</f>
        <v/>
      </c>
      <c r="C1070" s="2" t="str">
        <f ca="1">IF($B1069="","",IF(Zdroj!$AS$9="ano",CONCATENATE("Okres:","
",OFFSET(Zdroj!CH$16,'k rozhodnutí'!$A1068,0),"
","Právní forma","
",OFFSET(Zdroj!H$16,'k rozhodnutí'!$A1068,0),"
",IF(OFFSET(Zdroj!I$16,'k rozhodnutí'!$A1068,0)="","","IČO: "),OFFSET(Zdroj!I$16,'k rozhodnutí'!$A1068,0),"
","B.Ú. ",IF(OFFSET(Zdroj!J$16,'k rozhodnutí'!$A1068,0)="","","Anonymizováno")),CONCATENATE("Okres:","
",OFFSET(Zdroj!CH$16,'k rozhodnutí'!$A1068,0),"
","Právní forma","
",OFFSET(Zdroj!H$16,'k rozhodnutí'!$A1068,0),"
",IF(OFFSET(Zdroj!I$16,'k rozhodnutí'!$A1068,0)="","","IČO: "),OFFSET(Zdroj!I$16,'k rozhodnutí'!$A1068,0),"
","B.Ú. ",OFFSET(Zdroj!J$16,'k rozhodnutí'!$A1068,0))))</f>
        <v/>
      </c>
      <c r="D1070" s="3" t="str">
        <f ca="1">IF($B1069="","",OFFSET(Zdroj!O$16,'k rozhodnutí'!$A1068,0))</f>
        <v/>
      </c>
      <c r="E1070" s="115"/>
      <c r="F1070" s="18"/>
      <c r="G1070" s="114"/>
      <c r="H1070" s="116"/>
      <c r="I1070" s="117"/>
      <c r="J1070" s="110"/>
      <c r="K1070" s="110"/>
      <c r="L1070" s="110"/>
      <c r="M1070" s="110"/>
      <c r="N1070" s="110"/>
      <c r="O1070" s="110"/>
      <c r="P1070" s="110"/>
    </row>
    <row r="1071" spans="1:16" x14ac:dyDescent="0.25">
      <c r="A1071" s="49">
        <f>ROW()/3-1</f>
        <v>356</v>
      </c>
      <c r="B1071" s="113"/>
      <c r="C1071" s="16" t="str">
        <f ca="1">IF($B1069="","",IF(Zdroj!$AS$9="ano",IF(OFFSET(Zdroj!M$16,'k rozhodnutí'!$A1068,0)="","","Anonymizováno"),IF(OFFSET(Zdroj!M$16,'k rozhodnutí'!$A1068,0)="","",OFFSET(Zdroj!M$16,'k rozhodnutí'!$A1068,0))))</f>
        <v/>
      </c>
      <c r="D1071" s="3" t="str">
        <f ca="1">IF($B1069="","",CONCATENATE("Dotace bude použita na:","
",OFFSET(Zdroj!P$16,'k rozhodnutí'!$A1068,0)))</f>
        <v/>
      </c>
      <c r="E1071" s="115"/>
      <c r="F1071" s="19" t="str">
        <f ca="1">IF($B1069="","",OFFSET(Zdroj!V$16,'k rozhodnutí'!$A1068,0))</f>
        <v/>
      </c>
      <c r="G1071" s="23" t="str">
        <f ca="1">IF($B1069="","",OFFSET(Zdroj!CC$16,'k rozhodnutí'!$A1068,0))</f>
        <v/>
      </c>
      <c r="H1071" s="116"/>
      <c r="I1071" s="117"/>
      <c r="J1071" s="110"/>
      <c r="K1071" s="110"/>
      <c r="L1071" s="110"/>
      <c r="M1071" s="110"/>
      <c r="N1071" s="110"/>
      <c r="O1071" s="110"/>
      <c r="P1071" s="110"/>
    </row>
    <row r="1072" spans="1:16" ht="15.75" x14ac:dyDescent="0.25">
      <c r="A1072" s="49"/>
      <c r="B1072" s="60" t="str">
        <f ca="1">IF(OFFSET(Zdroj!$B$16,A1071,0)&gt;0,A1074,"")</f>
        <v/>
      </c>
      <c r="C1072" s="2" t="str">
        <f ca="1">IF($B1072="","",IF(Zdroj!$AS$9="ano",CONCATENATE(OFFSET(Zdroj!C$16,'k rozhodnutí'!$A1071,0),"
","Anonymizováno","
",OFFSET(Zdroj!E$16,'k rozhodnutí'!$A1071,0),"
",OFFSET(Zdroj!F$16,'k rozhodnutí'!$A1071,0)),CONCATENATE(OFFSET(Zdroj!C$16,'k rozhodnutí'!$A1071,0),"
",OFFSET(Zdroj!D$16,'k rozhodnutí'!$A1071,0),"
",OFFSET(Zdroj!E$16,'k rozhodnutí'!$A1071,0),"
",OFFSET(Zdroj!F$16,'k rozhodnutí'!$A1071,0))))</f>
        <v/>
      </c>
      <c r="D1072" s="11" t="str">
        <f ca="1">IF($B1072="","",OFFSET(Zdroj!N$16,'k rozhodnutí'!$A1071,0))</f>
        <v/>
      </c>
      <c r="E1072" s="115" t="str">
        <f ca="1">IF($B1072="","",OFFSET(Zdroj!T$16,'k rozhodnutí'!$A1071,0))</f>
        <v/>
      </c>
      <c r="F1072" s="19" t="str">
        <f ca="1">IF($B1072="","",OFFSET(Zdroj!U$16,'k rozhodnutí'!$A1071,0))</f>
        <v/>
      </c>
      <c r="G1072" s="114" t="str">
        <f ca="1">IF($B1072="","",OFFSET(Zdroj!W$16,'k rozhodnutí'!$A1071,0))</f>
        <v/>
      </c>
      <c r="H1072" s="116" t="str">
        <f ca="1">IF($B1072="","",OFFSET(Zdroj!Y$16,'k rozhodnutí'!$A1071,0))</f>
        <v/>
      </c>
      <c r="I1072" s="117" t="str">
        <f ca="1">IF(B1072="","",'k rozhodnutí detailní'!I1072)</f>
        <v/>
      </c>
      <c r="J1072" s="110" t="str">
        <f ca="1">IF($B1072="","",OFFSET(Zdroj!Z$16,'k rozhodnutí'!$A1071,0))</f>
        <v/>
      </c>
      <c r="K1072" s="110" t="str">
        <f ca="1">IF($B1072="","",OFFSET(Zdroj!AC$16,'k rozhodnutí'!$A1071,0))</f>
        <v/>
      </c>
      <c r="L1072" s="110" t="str">
        <f ca="1">IF($B1072="","",OFFSET(Zdroj!AD$16,'k rozhodnutí'!$A1071,0))</f>
        <v/>
      </c>
      <c r="M1072" s="110" t="str">
        <f ca="1">IF($B1072="","",OFFSET(Zdroj!AE$16,'k rozhodnutí'!$A1071,0))</f>
        <v/>
      </c>
      <c r="N1072" s="110" t="str">
        <f ca="1">IF($B1072="","",OFFSET(Zdroj!AF$16,'k rozhodnutí'!$A1071,0))</f>
        <v/>
      </c>
      <c r="O1072" s="110" t="str">
        <f ca="1">IF($B1072="","",OFFSET(Zdroj!AG$16,'k rozhodnutí'!$A1071,0))</f>
        <v/>
      </c>
      <c r="P1072" s="110" t="str">
        <f ca="1">IF($B1072="","",OFFSET(Zdroj!AH$16,'k rozhodnutí'!$A1071,0))</f>
        <v/>
      </c>
    </row>
    <row r="1073" spans="1:16" x14ac:dyDescent="0.25">
      <c r="A1073" s="49"/>
      <c r="B1073" s="113" t="str">
        <f ca="1">IF(OFFSET(Zdroj!$B$16,A1071,0)&gt;0,OFFSET(Zdroj!$B$16,A1071,0)+0,"")</f>
        <v/>
      </c>
      <c r="C1073" s="2" t="str">
        <f ca="1">IF($B1072="","",IF(Zdroj!$AS$9="ano",CONCATENATE("Okres:","
",OFFSET(Zdroj!CH$16,'k rozhodnutí'!$A1071,0),"
","Právní forma","
",OFFSET(Zdroj!H$16,'k rozhodnutí'!$A1071,0),"
",IF(OFFSET(Zdroj!I$16,'k rozhodnutí'!$A1071,0)="","","IČO: "),OFFSET(Zdroj!I$16,'k rozhodnutí'!$A1071,0),"
","B.Ú. ",IF(OFFSET(Zdroj!J$16,'k rozhodnutí'!$A1071,0)="","","Anonymizováno")),CONCATENATE("Okres:","
",OFFSET(Zdroj!CH$16,'k rozhodnutí'!$A1071,0),"
","Právní forma","
",OFFSET(Zdroj!H$16,'k rozhodnutí'!$A1071,0),"
",IF(OFFSET(Zdroj!I$16,'k rozhodnutí'!$A1071,0)="","","IČO: "),OFFSET(Zdroj!I$16,'k rozhodnutí'!$A1071,0),"
","B.Ú. ",OFFSET(Zdroj!J$16,'k rozhodnutí'!$A1071,0))))</f>
        <v/>
      </c>
      <c r="D1073" s="3" t="str">
        <f ca="1">IF($B1072="","",OFFSET(Zdroj!O$16,'k rozhodnutí'!$A1071,0))</f>
        <v/>
      </c>
      <c r="E1073" s="115"/>
      <c r="F1073" s="18"/>
      <c r="G1073" s="114"/>
      <c r="H1073" s="116"/>
      <c r="I1073" s="117"/>
      <c r="J1073" s="110"/>
      <c r="K1073" s="110"/>
      <c r="L1073" s="110"/>
      <c r="M1073" s="110"/>
      <c r="N1073" s="110"/>
      <c r="O1073" s="110"/>
      <c r="P1073" s="110"/>
    </row>
    <row r="1074" spans="1:16" x14ac:dyDescent="0.25">
      <c r="A1074" s="49">
        <f>ROW()/3-1</f>
        <v>357</v>
      </c>
      <c r="B1074" s="113"/>
      <c r="C1074" s="16" t="str">
        <f ca="1">IF($B1072="","",IF(Zdroj!$AS$9="ano",IF(OFFSET(Zdroj!M$16,'k rozhodnutí'!$A1071,0)="","","Anonymizováno"),IF(OFFSET(Zdroj!M$16,'k rozhodnutí'!$A1071,0)="","",OFFSET(Zdroj!M$16,'k rozhodnutí'!$A1071,0))))</f>
        <v/>
      </c>
      <c r="D1074" s="3" t="str">
        <f ca="1">IF($B1072="","",CONCATENATE("Dotace bude použita na:","
",OFFSET(Zdroj!P$16,'k rozhodnutí'!$A1071,0)))</f>
        <v/>
      </c>
      <c r="E1074" s="115"/>
      <c r="F1074" s="19" t="str">
        <f ca="1">IF($B1072="","",OFFSET(Zdroj!V$16,'k rozhodnutí'!$A1071,0))</f>
        <v/>
      </c>
      <c r="G1074" s="23" t="str">
        <f ca="1">IF($B1072="","",OFFSET(Zdroj!CC$16,'k rozhodnutí'!$A1071,0))</f>
        <v/>
      </c>
      <c r="H1074" s="116"/>
      <c r="I1074" s="117"/>
      <c r="J1074" s="110"/>
      <c r="K1074" s="110"/>
      <c r="L1074" s="110"/>
      <c r="M1074" s="110"/>
      <c r="N1074" s="110"/>
      <c r="O1074" s="110"/>
      <c r="P1074" s="110"/>
    </row>
    <row r="1075" spans="1:16" ht="15.75" x14ac:dyDescent="0.25">
      <c r="A1075" s="49"/>
      <c r="B1075" s="60" t="str">
        <f ca="1">IF(OFFSET(Zdroj!$B$16,A1074,0)&gt;0,A1077,"")</f>
        <v/>
      </c>
      <c r="C1075" s="2" t="str">
        <f ca="1">IF($B1075="","",IF(Zdroj!$AS$9="ano",CONCATENATE(OFFSET(Zdroj!C$16,'k rozhodnutí'!$A1074,0),"
","Anonymizováno","
",OFFSET(Zdroj!E$16,'k rozhodnutí'!$A1074,0),"
",OFFSET(Zdroj!F$16,'k rozhodnutí'!$A1074,0)),CONCATENATE(OFFSET(Zdroj!C$16,'k rozhodnutí'!$A1074,0),"
",OFFSET(Zdroj!D$16,'k rozhodnutí'!$A1074,0),"
",OFFSET(Zdroj!E$16,'k rozhodnutí'!$A1074,0),"
",OFFSET(Zdroj!F$16,'k rozhodnutí'!$A1074,0))))</f>
        <v/>
      </c>
      <c r="D1075" s="11" t="str">
        <f ca="1">IF($B1075="","",OFFSET(Zdroj!N$16,'k rozhodnutí'!$A1074,0))</f>
        <v/>
      </c>
      <c r="E1075" s="115" t="str">
        <f ca="1">IF($B1075="","",OFFSET(Zdroj!T$16,'k rozhodnutí'!$A1074,0))</f>
        <v/>
      </c>
      <c r="F1075" s="19" t="str">
        <f ca="1">IF($B1075="","",OFFSET(Zdroj!U$16,'k rozhodnutí'!$A1074,0))</f>
        <v/>
      </c>
      <c r="G1075" s="114" t="str">
        <f ca="1">IF($B1075="","",OFFSET(Zdroj!W$16,'k rozhodnutí'!$A1074,0))</f>
        <v/>
      </c>
      <c r="H1075" s="116" t="str">
        <f ca="1">IF($B1075="","",OFFSET(Zdroj!Y$16,'k rozhodnutí'!$A1074,0))</f>
        <v/>
      </c>
      <c r="I1075" s="117" t="str">
        <f ca="1">IF(B1075="","",'k rozhodnutí detailní'!I1075)</f>
        <v/>
      </c>
      <c r="J1075" s="110" t="str">
        <f ca="1">IF($B1075="","",OFFSET(Zdroj!Z$16,'k rozhodnutí'!$A1074,0))</f>
        <v/>
      </c>
      <c r="K1075" s="110" t="str">
        <f ca="1">IF($B1075="","",OFFSET(Zdroj!AC$16,'k rozhodnutí'!$A1074,0))</f>
        <v/>
      </c>
      <c r="L1075" s="110" t="str">
        <f ca="1">IF($B1075="","",OFFSET(Zdroj!AD$16,'k rozhodnutí'!$A1074,0))</f>
        <v/>
      </c>
      <c r="M1075" s="110" t="str">
        <f ca="1">IF($B1075="","",OFFSET(Zdroj!AE$16,'k rozhodnutí'!$A1074,0))</f>
        <v/>
      </c>
      <c r="N1075" s="110" t="str">
        <f ca="1">IF($B1075="","",OFFSET(Zdroj!AF$16,'k rozhodnutí'!$A1074,0))</f>
        <v/>
      </c>
      <c r="O1075" s="110" t="str">
        <f ca="1">IF($B1075="","",OFFSET(Zdroj!AG$16,'k rozhodnutí'!$A1074,0))</f>
        <v/>
      </c>
      <c r="P1075" s="110" t="str">
        <f ca="1">IF($B1075="","",OFFSET(Zdroj!AH$16,'k rozhodnutí'!$A1074,0))</f>
        <v/>
      </c>
    </row>
    <row r="1076" spans="1:16" x14ac:dyDescent="0.25">
      <c r="A1076" s="49"/>
      <c r="B1076" s="113" t="str">
        <f ca="1">IF(OFFSET(Zdroj!$B$16,A1074,0)&gt;0,OFFSET(Zdroj!$B$16,A1074,0)+0,"")</f>
        <v/>
      </c>
      <c r="C1076" s="2" t="str">
        <f ca="1">IF($B1075="","",IF(Zdroj!$AS$9="ano",CONCATENATE("Okres:","
",OFFSET(Zdroj!CH$16,'k rozhodnutí'!$A1074,0),"
","Právní forma","
",OFFSET(Zdroj!H$16,'k rozhodnutí'!$A1074,0),"
",IF(OFFSET(Zdroj!I$16,'k rozhodnutí'!$A1074,0)="","","IČO: "),OFFSET(Zdroj!I$16,'k rozhodnutí'!$A1074,0),"
","B.Ú. ",IF(OFFSET(Zdroj!J$16,'k rozhodnutí'!$A1074,0)="","","Anonymizováno")),CONCATENATE("Okres:","
",OFFSET(Zdroj!CH$16,'k rozhodnutí'!$A1074,0),"
","Právní forma","
",OFFSET(Zdroj!H$16,'k rozhodnutí'!$A1074,0),"
",IF(OFFSET(Zdroj!I$16,'k rozhodnutí'!$A1074,0)="","","IČO: "),OFFSET(Zdroj!I$16,'k rozhodnutí'!$A1074,0),"
","B.Ú. ",OFFSET(Zdroj!J$16,'k rozhodnutí'!$A1074,0))))</f>
        <v/>
      </c>
      <c r="D1076" s="3" t="str">
        <f ca="1">IF($B1075="","",OFFSET(Zdroj!O$16,'k rozhodnutí'!$A1074,0))</f>
        <v/>
      </c>
      <c r="E1076" s="115"/>
      <c r="F1076" s="18"/>
      <c r="G1076" s="114"/>
      <c r="H1076" s="116"/>
      <c r="I1076" s="117"/>
      <c r="J1076" s="110"/>
      <c r="K1076" s="110"/>
      <c r="L1076" s="110"/>
      <c r="M1076" s="110"/>
      <c r="N1076" s="110"/>
      <c r="O1076" s="110"/>
      <c r="P1076" s="110"/>
    </row>
    <row r="1077" spans="1:16" x14ac:dyDescent="0.25">
      <c r="A1077" s="49">
        <f>ROW()/3-1</f>
        <v>358</v>
      </c>
      <c r="B1077" s="113"/>
      <c r="C1077" s="16" t="str">
        <f ca="1">IF($B1075="","",IF(Zdroj!$AS$9="ano",IF(OFFSET(Zdroj!M$16,'k rozhodnutí'!$A1074,0)="","","Anonymizováno"),IF(OFFSET(Zdroj!M$16,'k rozhodnutí'!$A1074,0)="","",OFFSET(Zdroj!M$16,'k rozhodnutí'!$A1074,0))))</f>
        <v/>
      </c>
      <c r="D1077" s="3" t="str">
        <f ca="1">IF($B1075="","",CONCATENATE("Dotace bude použita na:","
",OFFSET(Zdroj!P$16,'k rozhodnutí'!$A1074,0)))</f>
        <v/>
      </c>
      <c r="E1077" s="115"/>
      <c r="F1077" s="19" t="str">
        <f ca="1">IF($B1075="","",OFFSET(Zdroj!V$16,'k rozhodnutí'!$A1074,0))</f>
        <v/>
      </c>
      <c r="G1077" s="23" t="str">
        <f ca="1">IF($B1075="","",OFFSET(Zdroj!CC$16,'k rozhodnutí'!$A1074,0))</f>
        <v/>
      </c>
      <c r="H1077" s="116"/>
      <c r="I1077" s="117"/>
      <c r="J1077" s="110"/>
      <c r="K1077" s="110"/>
      <c r="L1077" s="110"/>
      <c r="M1077" s="110"/>
      <c r="N1077" s="110"/>
      <c r="O1077" s="110"/>
      <c r="P1077" s="110"/>
    </row>
    <row r="1078" spans="1:16" ht="15.75" x14ac:dyDescent="0.25">
      <c r="A1078" s="49"/>
      <c r="B1078" s="60" t="str">
        <f ca="1">IF(OFFSET(Zdroj!$B$16,A1077,0)&gt;0,A1080,"")</f>
        <v/>
      </c>
      <c r="C1078" s="2" t="str">
        <f ca="1">IF($B1078="","",IF(Zdroj!$AS$9="ano",CONCATENATE(OFFSET(Zdroj!C$16,'k rozhodnutí'!$A1077,0),"
","Anonymizováno","
",OFFSET(Zdroj!E$16,'k rozhodnutí'!$A1077,0),"
",OFFSET(Zdroj!F$16,'k rozhodnutí'!$A1077,0)),CONCATENATE(OFFSET(Zdroj!C$16,'k rozhodnutí'!$A1077,0),"
",OFFSET(Zdroj!D$16,'k rozhodnutí'!$A1077,0),"
",OFFSET(Zdroj!E$16,'k rozhodnutí'!$A1077,0),"
",OFFSET(Zdroj!F$16,'k rozhodnutí'!$A1077,0))))</f>
        <v/>
      </c>
      <c r="D1078" s="11" t="str">
        <f ca="1">IF($B1078="","",OFFSET(Zdroj!N$16,'k rozhodnutí'!$A1077,0))</f>
        <v/>
      </c>
      <c r="E1078" s="115" t="str">
        <f ca="1">IF($B1078="","",OFFSET(Zdroj!T$16,'k rozhodnutí'!$A1077,0))</f>
        <v/>
      </c>
      <c r="F1078" s="19" t="str">
        <f ca="1">IF($B1078="","",OFFSET(Zdroj!U$16,'k rozhodnutí'!$A1077,0))</f>
        <v/>
      </c>
      <c r="G1078" s="114" t="str">
        <f ca="1">IF($B1078="","",OFFSET(Zdroj!W$16,'k rozhodnutí'!$A1077,0))</f>
        <v/>
      </c>
      <c r="H1078" s="116" t="str">
        <f ca="1">IF($B1078="","",OFFSET(Zdroj!Y$16,'k rozhodnutí'!$A1077,0))</f>
        <v/>
      </c>
      <c r="I1078" s="117" t="str">
        <f ca="1">IF(B1078="","",'k rozhodnutí detailní'!I1078)</f>
        <v/>
      </c>
      <c r="J1078" s="110" t="str">
        <f ca="1">IF($B1078="","",OFFSET(Zdroj!Z$16,'k rozhodnutí'!$A1077,0))</f>
        <v/>
      </c>
      <c r="K1078" s="110" t="str">
        <f ca="1">IF($B1078="","",OFFSET(Zdroj!AC$16,'k rozhodnutí'!$A1077,0))</f>
        <v/>
      </c>
      <c r="L1078" s="110" t="str">
        <f ca="1">IF($B1078="","",OFFSET(Zdroj!AD$16,'k rozhodnutí'!$A1077,0))</f>
        <v/>
      </c>
      <c r="M1078" s="110" t="str">
        <f ca="1">IF($B1078="","",OFFSET(Zdroj!AE$16,'k rozhodnutí'!$A1077,0))</f>
        <v/>
      </c>
      <c r="N1078" s="110" t="str">
        <f ca="1">IF($B1078="","",OFFSET(Zdroj!AF$16,'k rozhodnutí'!$A1077,0))</f>
        <v/>
      </c>
      <c r="O1078" s="110" t="str">
        <f ca="1">IF($B1078="","",OFFSET(Zdroj!AG$16,'k rozhodnutí'!$A1077,0))</f>
        <v/>
      </c>
      <c r="P1078" s="110" t="str">
        <f ca="1">IF($B1078="","",OFFSET(Zdroj!AH$16,'k rozhodnutí'!$A1077,0))</f>
        <v/>
      </c>
    </row>
    <row r="1079" spans="1:16" x14ac:dyDescent="0.25">
      <c r="A1079" s="49"/>
      <c r="B1079" s="113" t="str">
        <f ca="1">IF(OFFSET(Zdroj!$B$16,A1077,0)&gt;0,OFFSET(Zdroj!$B$16,A1077,0)+0,"")</f>
        <v/>
      </c>
      <c r="C1079" s="2" t="str">
        <f ca="1">IF($B1078="","",IF(Zdroj!$AS$9="ano",CONCATENATE("Okres:","
",OFFSET(Zdroj!CH$16,'k rozhodnutí'!$A1077,0),"
","Právní forma","
",OFFSET(Zdroj!H$16,'k rozhodnutí'!$A1077,0),"
",IF(OFFSET(Zdroj!I$16,'k rozhodnutí'!$A1077,0)="","","IČO: "),OFFSET(Zdroj!I$16,'k rozhodnutí'!$A1077,0),"
","B.Ú. ",IF(OFFSET(Zdroj!J$16,'k rozhodnutí'!$A1077,0)="","","Anonymizováno")),CONCATENATE("Okres:","
",OFFSET(Zdroj!CH$16,'k rozhodnutí'!$A1077,0),"
","Právní forma","
",OFFSET(Zdroj!H$16,'k rozhodnutí'!$A1077,0),"
",IF(OFFSET(Zdroj!I$16,'k rozhodnutí'!$A1077,0)="","","IČO: "),OFFSET(Zdroj!I$16,'k rozhodnutí'!$A1077,0),"
","B.Ú. ",OFFSET(Zdroj!J$16,'k rozhodnutí'!$A1077,0))))</f>
        <v/>
      </c>
      <c r="D1079" s="3" t="str">
        <f ca="1">IF($B1078="","",OFFSET(Zdroj!O$16,'k rozhodnutí'!$A1077,0))</f>
        <v/>
      </c>
      <c r="E1079" s="115"/>
      <c r="F1079" s="18"/>
      <c r="G1079" s="114"/>
      <c r="H1079" s="116"/>
      <c r="I1079" s="117"/>
      <c r="J1079" s="110"/>
      <c r="K1079" s="110"/>
      <c r="L1079" s="110"/>
      <c r="M1079" s="110"/>
      <c r="N1079" s="110"/>
      <c r="O1079" s="110"/>
      <c r="P1079" s="110"/>
    </row>
    <row r="1080" spans="1:16" x14ac:dyDescent="0.25">
      <c r="A1080" s="49">
        <f>ROW()/3-1</f>
        <v>359</v>
      </c>
      <c r="B1080" s="113"/>
      <c r="C1080" s="16" t="str">
        <f ca="1">IF($B1078="","",IF(Zdroj!$AS$9="ano",IF(OFFSET(Zdroj!M$16,'k rozhodnutí'!$A1077,0)="","","Anonymizováno"),IF(OFFSET(Zdroj!M$16,'k rozhodnutí'!$A1077,0)="","",OFFSET(Zdroj!M$16,'k rozhodnutí'!$A1077,0))))</f>
        <v/>
      </c>
      <c r="D1080" s="3" t="str">
        <f ca="1">IF($B1078="","",CONCATENATE("Dotace bude použita na:","
",OFFSET(Zdroj!P$16,'k rozhodnutí'!$A1077,0)))</f>
        <v/>
      </c>
      <c r="E1080" s="115"/>
      <c r="F1080" s="19" t="str">
        <f ca="1">IF($B1078="","",OFFSET(Zdroj!V$16,'k rozhodnutí'!$A1077,0))</f>
        <v/>
      </c>
      <c r="G1080" s="23" t="str">
        <f ca="1">IF($B1078="","",OFFSET(Zdroj!CC$16,'k rozhodnutí'!$A1077,0))</f>
        <v/>
      </c>
      <c r="H1080" s="116"/>
      <c r="I1080" s="117"/>
      <c r="J1080" s="110"/>
      <c r="K1080" s="110"/>
      <c r="L1080" s="110"/>
      <c r="M1080" s="110"/>
      <c r="N1080" s="110"/>
      <c r="O1080" s="110"/>
      <c r="P1080" s="110"/>
    </row>
    <row r="1081" spans="1:16" ht="15.75" x14ac:dyDescent="0.25">
      <c r="A1081" s="49"/>
      <c r="B1081" s="60" t="str">
        <f ca="1">IF(OFFSET(Zdroj!$B$16,A1080,0)&gt;0,A1083,"")</f>
        <v/>
      </c>
      <c r="C1081" s="2" t="str">
        <f ca="1">IF($B1081="","",IF(Zdroj!$AS$9="ano",CONCATENATE(OFFSET(Zdroj!C$16,'k rozhodnutí'!$A1080,0),"
","Anonymizováno","
",OFFSET(Zdroj!E$16,'k rozhodnutí'!$A1080,0),"
",OFFSET(Zdroj!F$16,'k rozhodnutí'!$A1080,0)),CONCATENATE(OFFSET(Zdroj!C$16,'k rozhodnutí'!$A1080,0),"
",OFFSET(Zdroj!D$16,'k rozhodnutí'!$A1080,0),"
",OFFSET(Zdroj!E$16,'k rozhodnutí'!$A1080,0),"
",OFFSET(Zdroj!F$16,'k rozhodnutí'!$A1080,0))))</f>
        <v/>
      </c>
      <c r="D1081" s="11" t="str">
        <f ca="1">IF($B1081="","",OFFSET(Zdroj!N$16,'k rozhodnutí'!$A1080,0))</f>
        <v/>
      </c>
      <c r="E1081" s="115" t="str">
        <f ca="1">IF($B1081="","",OFFSET(Zdroj!T$16,'k rozhodnutí'!$A1080,0))</f>
        <v/>
      </c>
      <c r="F1081" s="19" t="str">
        <f ca="1">IF($B1081="","",OFFSET(Zdroj!U$16,'k rozhodnutí'!$A1080,0))</f>
        <v/>
      </c>
      <c r="G1081" s="114" t="str">
        <f ca="1">IF($B1081="","",OFFSET(Zdroj!W$16,'k rozhodnutí'!$A1080,0))</f>
        <v/>
      </c>
      <c r="H1081" s="116" t="str">
        <f ca="1">IF($B1081="","",OFFSET(Zdroj!Y$16,'k rozhodnutí'!$A1080,0))</f>
        <v/>
      </c>
      <c r="I1081" s="117" t="str">
        <f ca="1">IF(B1081="","",'k rozhodnutí detailní'!I1081)</f>
        <v/>
      </c>
      <c r="J1081" s="110" t="str">
        <f ca="1">IF($B1081="","",OFFSET(Zdroj!Z$16,'k rozhodnutí'!$A1080,0))</f>
        <v/>
      </c>
      <c r="K1081" s="110" t="str">
        <f ca="1">IF($B1081="","",OFFSET(Zdroj!AC$16,'k rozhodnutí'!$A1080,0))</f>
        <v/>
      </c>
      <c r="L1081" s="110" t="str">
        <f ca="1">IF($B1081="","",OFFSET(Zdroj!AD$16,'k rozhodnutí'!$A1080,0))</f>
        <v/>
      </c>
      <c r="M1081" s="110" t="str">
        <f ca="1">IF($B1081="","",OFFSET(Zdroj!AE$16,'k rozhodnutí'!$A1080,0))</f>
        <v/>
      </c>
      <c r="N1081" s="110" t="str">
        <f ca="1">IF($B1081="","",OFFSET(Zdroj!AF$16,'k rozhodnutí'!$A1080,0))</f>
        <v/>
      </c>
      <c r="O1081" s="110" t="str">
        <f ca="1">IF($B1081="","",OFFSET(Zdroj!AG$16,'k rozhodnutí'!$A1080,0))</f>
        <v/>
      </c>
      <c r="P1081" s="110" t="str">
        <f ca="1">IF($B1081="","",OFFSET(Zdroj!AH$16,'k rozhodnutí'!$A1080,0))</f>
        <v/>
      </c>
    </row>
    <row r="1082" spans="1:16" x14ac:dyDescent="0.25">
      <c r="A1082" s="49"/>
      <c r="B1082" s="113" t="str">
        <f ca="1">IF(OFFSET(Zdroj!$B$16,A1080,0)&gt;0,OFFSET(Zdroj!$B$16,A1080,0)+0,"")</f>
        <v/>
      </c>
      <c r="C1082" s="2" t="str">
        <f ca="1">IF($B1081="","",IF(Zdroj!$AS$9="ano",CONCATENATE("Okres:","
",OFFSET(Zdroj!CH$16,'k rozhodnutí'!$A1080,0),"
","Právní forma","
",OFFSET(Zdroj!H$16,'k rozhodnutí'!$A1080,0),"
",IF(OFFSET(Zdroj!I$16,'k rozhodnutí'!$A1080,0)="","","IČO: "),OFFSET(Zdroj!I$16,'k rozhodnutí'!$A1080,0),"
","B.Ú. ",IF(OFFSET(Zdroj!J$16,'k rozhodnutí'!$A1080,0)="","","Anonymizováno")),CONCATENATE("Okres:","
",OFFSET(Zdroj!CH$16,'k rozhodnutí'!$A1080,0),"
","Právní forma","
",OFFSET(Zdroj!H$16,'k rozhodnutí'!$A1080,0),"
",IF(OFFSET(Zdroj!I$16,'k rozhodnutí'!$A1080,0)="","","IČO: "),OFFSET(Zdroj!I$16,'k rozhodnutí'!$A1080,0),"
","B.Ú. ",OFFSET(Zdroj!J$16,'k rozhodnutí'!$A1080,0))))</f>
        <v/>
      </c>
      <c r="D1082" s="3" t="str">
        <f ca="1">IF($B1081="","",OFFSET(Zdroj!O$16,'k rozhodnutí'!$A1080,0))</f>
        <v/>
      </c>
      <c r="E1082" s="115"/>
      <c r="F1082" s="18"/>
      <c r="G1082" s="114"/>
      <c r="H1082" s="116"/>
      <c r="I1082" s="117"/>
      <c r="J1082" s="110"/>
      <c r="K1082" s="110"/>
      <c r="L1082" s="110"/>
      <c r="M1082" s="110"/>
      <c r="N1082" s="110"/>
      <c r="O1082" s="110"/>
      <c r="P1082" s="110"/>
    </row>
    <row r="1083" spans="1:16" x14ac:dyDescent="0.25">
      <c r="A1083" s="49">
        <f>ROW()/3-1</f>
        <v>360</v>
      </c>
      <c r="B1083" s="113"/>
      <c r="C1083" s="16" t="str">
        <f ca="1">IF($B1081="","",IF(Zdroj!$AS$9="ano",IF(OFFSET(Zdroj!M$16,'k rozhodnutí'!$A1080,0)="","","Anonymizováno"),IF(OFFSET(Zdroj!M$16,'k rozhodnutí'!$A1080,0)="","",OFFSET(Zdroj!M$16,'k rozhodnutí'!$A1080,0))))</f>
        <v/>
      </c>
      <c r="D1083" s="3" t="str">
        <f ca="1">IF($B1081="","",CONCATENATE("Dotace bude použita na:","
",OFFSET(Zdroj!P$16,'k rozhodnutí'!$A1080,0)))</f>
        <v/>
      </c>
      <c r="E1083" s="115"/>
      <c r="F1083" s="19" t="str">
        <f ca="1">IF($B1081="","",OFFSET(Zdroj!V$16,'k rozhodnutí'!$A1080,0))</f>
        <v/>
      </c>
      <c r="G1083" s="23" t="str">
        <f ca="1">IF($B1081="","",OFFSET(Zdroj!CC$16,'k rozhodnutí'!$A1080,0))</f>
        <v/>
      </c>
      <c r="H1083" s="116"/>
      <c r="I1083" s="117"/>
      <c r="J1083" s="110"/>
      <c r="K1083" s="110"/>
      <c r="L1083" s="110"/>
      <c r="M1083" s="110"/>
      <c r="N1083" s="110"/>
      <c r="O1083" s="110"/>
      <c r="P1083" s="110"/>
    </row>
    <row r="1084" spans="1:16" ht="15.75" x14ac:dyDescent="0.25">
      <c r="A1084" s="49"/>
      <c r="B1084" s="60" t="str">
        <f ca="1">IF(OFFSET(Zdroj!$B$16,A1083,0)&gt;0,A1086,"")</f>
        <v/>
      </c>
      <c r="C1084" s="2" t="str">
        <f ca="1">IF($B1084="","",IF(Zdroj!$AS$9="ano",CONCATENATE(OFFSET(Zdroj!C$16,'k rozhodnutí'!$A1083,0),"
","Anonymizováno","
",OFFSET(Zdroj!E$16,'k rozhodnutí'!$A1083,0),"
",OFFSET(Zdroj!F$16,'k rozhodnutí'!$A1083,0)),CONCATENATE(OFFSET(Zdroj!C$16,'k rozhodnutí'!$A1083,0),"
",OFFSET(Zdroj!D$16,'k rozhodnutí'!$A1083,0),"
",OFFSET(Zdroj!E$16,'k rozhodnutí'!$A1083,0),"
",OFFSET(Zdroj!F$16,'k rozhodnutí'!$A1083,0))))</f>
        <v/>
      </c>
      <c r="D1084" s="11" t="str">
        <f ca="1">IF($B1084="","",OFFSET(Zdroj!N$16,'k rozhodnutí'!$A1083,0))</f>
        <v/>
      </c>
      <c r="E1084" s="115" t="str">
        <f ca="1">IF($B1084="","",OFFSET(Zdroj!T$16,'k rozhodnutí'!$A1083,0))</f>
        <v/>
      </c>
      <c r="F1084" s="19" t="str">
        <f ca="1">IF($B1084="","",OFFSET(Zdroj!U$16,'k rozhodnutí'!$A1083,0))</f>
        <v/>
      </c>
      <c r="G1084" s="114" t="str">
        <f ca="1">IF($B1084="","",OFFSET(Zdroj!W$16,'k rozhodnutí'!$A1083,0))</f>
        <v/>
      </c>
      <c r="H1084" s="116" t="str">
        <f ca="1">IF($B1084="","",OFFSET(Zdroj!Y$16,'k rozhodnutí'!$A1083,0))</f>
        <v/>
      </c>
      <c r="I1084" s="117" t="str">
        <f ca="1">IF(B1084="","",'k rozhodnutí detailní'!I1084)</f>
        <v/>
      </c>
      <c r="J1084" s="110" t="str">
        <f ca="1">IF($B1084="","",OFFSET(Zdroj!Z$16,'k rozhodnutí'!$A1083,0))</f>
        <v/>
      </c>
      <c r="K1084" s="110" t="str">
        <f ca="1">IF($B1084="","",OFFSET(Zdroj!AC$16,'k rozhodnutí'!$A1083,0))</f>
        <v/>
      </c>
      <c r="L1084" s="110" t="str">
        <f ca="1">IF($B1084="","",OFFSET(Zdroj!AD$16,'k rozhodnutí'!$A1083,0))</f>
        <v/>
      </c>
      <c r="M1084" s="110" t="str">
        <f ca="1">IF($B1084="","",OFFSET(Zdroj!AE$16,'k rozhodnutí'!$A1083,0))</f>
        <v/>
      </c>
      <c r="N1084" s="110" t="str">
        <f ca="1">IF($B1084="","",OFFSET(Zdroj!AF$16,'k rozhodnutí'!$A1083,0))</f>
        <v/>
      </c>
      <c r="O1084" s="110" t="str">
        <f ca="1">IF($B1084="","",OFFSET(Zdroj!AG$16,'k rozhodnutí'!$A1083,0))</f>
        <v/>
      </c>
      <c r="P1084" s="110" t="str">
        <f ca="1">IF($B1084="","",OFFSET(Zdroj!AH$16,'k rozhodnutí'!$A1083,0))</f>
        <v/>
      </c>
    </row>
    <row r="1085" spans="1:16" x14ac:dyDescent="0.25">
      <c r="A1085" s="49"/>
      <c r="B1085" s="113" t="str">
        <f ca="1">IF(OFFSET(Zdroj!$B$16,A1083,0)&gt;0,OFFSET(Zdroj!$B$16,A1083,0)+0,"")</f>
        <v/>
      </c>
      <c r="C1085" s="2" t="str">
        <f ca="1">IF($B1084="","",IF(Zdroj!$AS$9="ano",CONCATENATE("Okres:","
",OFFSET(Zdroj!CH$16,'k rozhodnutí'!$A1083,0),"
","Právní forma","
",OFFSET(Zdroj!H$16,'k rozhodnutí'!$A1083,0),"
",IF(OFFSET(Zdroj!I$16,'k rozhodnutí'!$A1083,0)="","","IČO: "),OFFSET(Zdroj!I$16,'k rozhodnutí'!$A1083,0),"
","B.Ú. ",IF(OFFSET(Zdroj!J$16,'k rozhodnutí'!$A1083,0)="","","Anonymizováno")),CONCATENATE("Okres:","
",OFFSET(Zdroj!CH$16,'k rozhodnutí'!$A1083,0),"
","Právní forma","
",OFFSET(Zdroj!H$16,'k rozhodnutí'!$A1083,0),"
",IF(OFFSET(Zdroj!I$16,'k rozhodnutí'!$A1083,0)="","","IČO: "),OFFSET(Zdroj!I$16,'k rozhodnutí'!$A1083,0),"
","B.Ú. ",OFFSET(Zdroj!J$16,'k rozhodnutí'!$A1083,0))))</f>
        <v/>
      </c>
      <c r="D1085" s="3" t="str">
        <f ca="1">IF($B1084="","",OFFSET(Zdroj!O$16,'k rozhodnutí'!$A1083,0))</f>
        <v/>
      </c>
      <c r="E1085" s="115"/>
      <c r="F1085" s="18"/>
      <c r="G1085" s="114"/>
      <c r="H1085" s="116"/>
      <c r="I1085" s="117"/>
      <c r="J1085" s="110"/>
      <c r="K1085" s="110"/>
      <c r="L1085" s="110"/>
      <c r="M1085" s="110"/>
      <c r="N1085" s="110"/>
      <c r="O1085" s="110"/>
      <c r="P1085" s="110"/>
    </row>
    <row r="1086" spans="1:16" x14ac:dyDescent="0.25">
      <c r="A1086" s="49">
        <f>ROW()/3-1</f>
        <v>361</v>
      </c>
      <c r="B1086" s="113"/>
      <c r="C1086" s="16" t="str">
        <f ca="1">IF($B1084="","",IF(Zdroj!$AS$9="ano",IF(OFFSET(Zdroj!M$16,'k rozhodnutí'!$A1083,0)="","","Anonymizováno"),IF(OFFSET(Zdroj!M$16,'k rozhodnutí'!$A1083,0)="","",OFFSET(Zdroj!M$16,'k rozhodnutí'!$A1083,0))))</f>
        <v/>
      </c>
      <c r="D1086" s="3" t="str">
        <f ca="1">IF($B1084="","",CONCATENATE("Dotace bude použita na:","
",OFFSET(Zdroj!P$16,'k rozhodnutí'!$A1083,0)))</f>
        <v/>
      </c>
      <c r="E1086" s="115"/>
      <c r="F1086" s="19" t="str">
        <f ca="1">IF($B1084="","",OFFSET(Zdroj!V$16,'k rozhodnutí'!$A1083,0))</f>
        <v/>
      </c>
      <c r="G1086" s="23" t="str">
        <f ca="1">IF($B1084="","",OFFSET(Zdroj!CC$16,'k rozhodnutí'!$A1083,0))</f>
        <v/>
      </c>
      <c r="H1086" s="116"/>
      <c r="I1086" s="117"/>
      <c r="J1086" s="110"/>
      <c r="K1086" s="110"/>
      <c r="L1086" s="110"/>
      <c r="M1086" s="110"/>
      <c r="N1086" s="110"/>
      <c r="O1086" s="110"/>
      <c r="P1086" s="110"/>
    </row>
    <row r="1087" spans="1:16" ht="15.75" x14ac:dyDescent="0.25">
      <c r="A1087" s="49"/>
      <c r="B1087" s="60" t="str">
        <f ca="1">IF(OFFSET(Zdroj!$B$16,A1086,0)&gt;0,A1089,"")</f>
        <v/>
      </c>
      <c r="C1087" s="2" t="str">
        <f ca="1">IF($B1087="","",IF(Zdroj!$AS$9="ano",CONCATENATE(OFFSET(Zdroj!C$16,'k rozhodnutí'!$A1086,0),"
","Anonymizováno","
",OFFSET(Zdroj!E$16,'k rozhodnutí'!$A1086,0),"
",OFFSET(Zdroj!F$16,'k rozhodnutí'!$A1086,0)),CONCATENATE(OFFSET(Zdroj!C$16,'k rozhodnutí'!$A1086,0),"
",OFFSET(Zdroj!D$16,'k rozhodnutí'!$A1086,0),"
",OFFSET(Zdroj!E$16,'k rozhodnutí'!$A1086,0),"
",OFFSET(Zdroj!F$16,'k rozhodnutí'!$A1086,0))))</f>
        <v/>
      </c>
      <c r="D1087" s="11" t="str">
        <f ca="1">IF($B1087="","",OFFSET(Zdroj!N$16,'k rozhodnutí'!$A1086,0))</f>
        <v/>
      </c>
      <c r="E1087" s="115" t="str">
        <f ca="1">IF($B1087="","",OFFSET(Zdroj!T$16,'k rozhodnutí'!$A1086,0))</f>
        <v/>
      </c>
      <c r="F1087" s="19" t="str">
        <f ca="1">IF($B1087="","",OFFSET(Zdroj!U$16,'k rozhodnutí'!$A1086,0))</f>
        <v/>
      </c>
      <c r="G1087" s="114" t="str">
        <f ca="1">IF($B1087="","",OFFSET(Zdroj!W$16,'k rozhodnutí'!$A1086,0))</f>
        <v/>
      </c>
      <c r="H1087" s="116" t="str">
        <f ca="1">IF($B1087="","",OFFSET(Zdroj!Y$16,'k rozhodnutí'!$A1086,0))</f>
        <v/>
      </c>
      <c r="I1087" s="117" t="str">
        <f ca="1">IF(B1087="","",'k rozhodnutí detailní'!I1087)</f>
        <v/>
      </c>
      <c r="J1087" s="110" t="str">
        <f ca="1">IF($B1087="","",OFFSET(Zdroj!Z$16,'k rozhodnutí'!$A1086,0))</f>
        <v/>
      </c>
      <c r="K1087" s="110" t="str">
        <f ca="1">IF($B1087="","",OFFSET(Zdroj!AC$16,'k rozhodnutí'!$A1086,0))</f>
        <v/>
      </c>
      <c r="L1087" s="110" t="str">
        <f ca="1">IF($B1087="","",OFFSET(Zdroj!AD$16,'k rozhodnutí'!$A1086,0))</f>
        <v/>
      </c>
      <c r="M1087" s="110" t="str">
        <f ca="1">IF($B1087="","",OFFSET(Zdroj!AE$16,'k rozhodnutí'!$A1086,0))</f>
        <v/>
      </c>
      <c r="N1087" s="110" t="str">
        <f ca="1">IF($B1087="","",OFFSET(Zdroj!AF$16,'k rozhodnutí'!$A1086,0))</f>
        <v/>
      </c>
      <c r="O1087" s="110" t="str">
        <f ca="1">IF($B1087="","",OFFSET(Zdroj!AG$16,'k rozhodnutí'!$A1086,0))</f>
        <v/>
      </c>
      <c r="P1087" s="110" t="str">
        <f ca="1">IF($B1087="","",OFFSET(Zdroj!AH$16,'k rozhodnutí'!$A1086,0))</f>
        <v/>
      </c>
    </row>
    <row r="1088" spans="1:16" x14ac:dyDescent="0.25">
      <c r="A1088" s="49"/>
      <c r="B1088" s="113" t="str">
        <f ca="1">IF(OFFSET(Zdroj!$B$16,A1086,0)&gt;0,OFFSET(Zdroj!$B$16,A1086,0)+0,"")</f>
        <v/>
      </c>
      <c r="C1088" s="2" t="str">
        <f ca="1">IF($B1087="","",IF(Zdroj!$AS$9="ano",CONCATENATE("Okres:","
",OFFSET(Zdroj!CH$16,'k rozhodnutí'!$A1086,0),"
","Právní forma","
",OFFSET(Zdroj!H$16,'k rozhodnutí'!$A1086,0),"
",IF(OFFSET(Zdroj!I$16,'k rozhodnutí'!$A1086,0)="","","IČO: "),OFFSET(Zdroj!I$16,'k rozhodnutí'!$A1086,0),"
","B.Ú. ",IF(OFFSET(Zdroj!J$16,'k rozhodnutí'!$A1086,0)="","","Anonymizováno")),CONCATENATE("Okres:","
",OFFSET(Zdroj!CH$16,'k rozhodnutí'!$A1086,0),"
","Právní forma","
",OFFSET(Zdroj!H$16,'k rozhodnutí'!$A1086,0),"
",IF(OFFSET(Zdroj!I$16,'k rozhodnutí'!$A1086,0)="","","IČO: "),OFFSET(Zdroj!I$16,'k rozhodnutí'!$A1086,0),"
","B.Ú. ",OFFSET(Zdroj!J$16,'k rozhodnutí'!$A1086,0))))</f>
        <v/>
      </c>
      <c r="D1088" s="3" t="str">
        <f ca="1">IF($B1087="","",OFFSET(Zdroj!O$16,'k rozhodnutí'!$A1086,0))</f>
        <v/>
      </c>
      <c r="E1088" s="115"/>
      <c r="F1088" s="18"/>
      <c r="G1088" s="114"/>
      <c r="H1088" s="116"/>
      <c r="I1088" s="117"/>
      <c r="J1088" s="110"/>
      <c r="K1088" s="110"/>
      <c r="L1088" s="110"/>
      <c r="M1088" s="110"/>
      <c r="N1088" s="110"/>
      <c r="O1088" s="110"/>
      <c r="P1088" s="110"/>
    </row>
    <row r="1089" spans="1:16" x14ac:dyDescent="0.25">
      <c r="A1089" s="49">
        <f>ROW()/3-1</f>
        <v>362</v>
      </c>
      <c r="B1089" s="113"/>
      <c r="C1089" s="16" t="str">
        <f ca="1">IF($B1087="","",IF(Zdroj!$AS$9="ano",IF(OFFSET(Zdroj!M$16,'k rozhodnutí'!$A1086,0)="","","Anonymizováno"),IF(OFFSET(Zdroj!M$16,'k rozhodnutí'!$A1086,0)="","",OFFSET(Zdroj!M$16,'k rozhodnutí'!$A1086,0))))</f>
        <v/>
      </c>
      <c r="D1089" s="3" t="str">
        <f ca="1">IF($B1087="","",CONCATENATE("Dotace bude použita na:","
",OFFSET(Zdroj!P$16,'k rozhodnutí'!$A1086,0)))</f>
        <v/>
      </c>
      <c r="E1089" s="115"/>
      <c r="F1089" s="19" t="str">
        <f ca="1">IF($B1087="","",OFFSET(Zdroj!V$16,'k rozhodnutí'!$A1086,0))</f>
        <v/>
      </c>
      <c r="G1089" s="23" t="str">
        <f ca="1">IF($B1087="","",OFFSET(Zdroj!CC$16,'k rozhodnutí'!$A1086,0))</f>
        <v/>
      </c>
      <c r="H1089" s="116"/>
      <c r="I1089" s="117"/>
      <c r="J1089" s="110"/>
      <c r="K1089" s="110"/>
      <c r="L1089" s="110"/>
      <c r="M1089" s="110"/>
      <c r="N1089" s="110"/>
      <c r="O1089" s="110"/>
      <c r="P1089" s="110"/>
    </row>
    <row r="1090" spans="1:16" ht="15.75" x14ac:dyDescent="0.25">
      <c r="A1090" s="49"/>
      <c r="B1090" s="60" t="str">
        <f ca="1">IF(OFFSET(Zdroj!$B$16,A1089,0)&gt;0,A1092,"")</f>
        <v/>
      </c>
      <c r="C1090" s="2" t="str">
        <f ca="1">IF($B1090="","",IF(Zdroj!$AS$9="ano",CONCATENATE(OFFSET(Zdroj!C$16,'k rozhodnutí'!$A1089,0),"
","Anonymizováno","
",OFFSET(Zdroj!E$16,'k rozhodnutí'!$A1089,0),"
",OFFSET(Zdroj!F$16,'k rozhodnutí'!$A1089,0)),CONCATENATE(OFFSET(Zdroj!C$16,'k rozhodnutí'!$A1089,0),"
",OFFSET(Zdroj!D$16,'k rozhodnutí'!$A1089,0),"
",OFFSET(Zdroj!E$16,'k rozhodnutí'!$A1089,0),"
",OFFSET(Zdroj!F$16,'k rozhodnutí'!$A1089,0))))</f>
        <v/>
      </c>
      <c r="D1090" s="11" t="str">
        <f ca="1">IF($B1090="","",OFFSET(Zdroj!N$16,'k rozhodnutí'!$A1089,0))</f>
        <v/>
      </c>
      <c r="E1090" s="115" t="str">
        <f ca="1">IF($B1090="","",OFFSET(Zdroj!T$16,'k rozhodnutí'!$A1089,0))</f>
        <v/>
      </c>
      <c r="F1090" s="19" t="str">
        <f ca="1">IF($B1090="","",OFFSET(Zdroj!U$16,'k rozhodnutí'!$A1089,0))</f>
        <v/>
      </c>
      <c r="G1090" s="114" t="str">
        <f ca="1">IF($B1090="","",OFFSET(Zdroj!W$16,'k rozhodnutí'!$A1089,0))</f>
        <v/>
      </c>
      <c r="H1090" s="116" t="str">
        <f ca="1">IF($B1090="","",OFFSET(Zdroj!Y$16,'k rozhodnutí'!$A1089,0))</f>
        <v/>
      </c>
      <c r="I1090" s="117" t="str">
        <f ca="1">IF(B1090="","",'k rozhodnutí detailní'!I1090)</f>
        <v/>
      </c>
      <c r="J1090" s="110" t="str">
        <f ca="1">IF($B1090="","",OFFSET(Zdroj!Z$16,'k rozhodnutí'!$A1089,0))</f>
        <v/>
      </c>
      <c r="K1090" s="110" t="str">
        <f ca="1">IF($B1090="","",OFFSET(Zdroj!AC$16,'k rozhodnutí'!$A1089,0))</f>
        <v/>
      </c>
      <c r="L1090" s="110" t="str">
        <f ca="1">IF($B1090="","",OFFSET(Zdroj!AD$16,'k rozhodnutí'!$A1089,0))</f>
        <v/>
      </c>
      <c r="M1090" s="110" t="str">
        <f ca="1">IF($B1090="","",OFFSET(Zdroj!AE$16,'k rozhodnutí'!$A1089,0))</f>
        <v/>
      </c>
      <c r="N1090" s="110" t="str">
        <f ca="1">IF($B1090="","",OFFSET(Zdroj!AF$16,'k rozhodnutí'!$A1089,0))</f>
        <v/>
      </c>
      <c r="O1090" s="110" t="str">
        <f ca="1">IF($B1090="","",OFFSET(Zdroj!AG$16,'k rozhodnutí'!$A1089,0))</f>
        <v/>
      </c>
      <c r="P1090" s="110" t="str">
        <f ca="1">IF($B1090="","",OFFSET(Zdroj!AH$16,'k rozhodnutí'!$A1089,0))</f>
        <v/>
      </c>
    </row>
    <row r="1091" spans="1:16" x14ac:dyDescent="0.25">
      <c r="A1091" s="49"/>
      <c r="B1091" s="113" t="str">
        <f ca="1">IF(OFFSET(Zdroj!$B$16,A1089,0)&gt;0,OFFSET(Zdroj!$B$16,A1089,0)+0,"")</f>
        <v/>
      </c>
      <c r="C1091" s="2" t="str">
        <f ca="1">IF($B1090="","",IF(Zdroj!$AS$9="ano",CONCATENATE("Okres:","
",OFFSET(Zdroj!CH$16,'k rozhodnutí'!$A1089,0),"
","Právní forma","
",OFFSET(Zdroj!H$16,'k rozhodnutí'!$A1089,0),"
",IF(OFFSET(Zdroj!I$16,'k rozhodnutí'!$A1089,0)="","","IČO: "),OFFSET(Zdroj!I$16,'k rozhodnutí'!$A1089,0),"
","B.Ú. ",IF(OFFSET(Zdroj!J$16,'k rozhodnutí'!$A1089,0)="","","Anonymizováno")),CONCATENATE("Okres:","
",OFFSET(Zdroj!CH$16,'k rozhodnutí'!$A1089,0),"
","Právní forma","
",OFFSET(Zdroj!H$16,'k rozhodnutí'!$A1089,0),"
",IF(OFFSET(Zdroj!I$16,'k rozhodnutí'!$A1089,0)="","","IČO: "),OFFSET(Zdroj!I$16,'k rozhodnutí'!$A1089,0),"
","B.Ú. ",OFFSET(Zdroj!J$16,'k rozhodnutí'!$A1089,0))))</f>
        <v/>
      </c>
      <c r="D1091" s="3" t="str">
        <f ca="1">IF($B1090="","",OFFSET(Zdroj!O$16,'k rozhodnutí'!$A1089,0))</f>
        <v/>
      </c>
      <c r="E1091" s="115"/>
      <c r="F1091" s="18"/>
      <c r="G1091" s="114"/>
      <c r="H1091" s="116"/>
      <c r="I1091" s="117"/>
      <c r="J1091" s="110"/>
      <c r="K1091" s="110"/>
      <c r="L1091" s="110"/>
      <c r="M1091" s="110"/>
      <c r="N1091" s="110"/>
      <c r="O1091" s="110"/>
      <c r="P1091" s="110"/>
    </row>
    <row r="1092" spans="1:16" x14ac:dyDescent="0.25">
      <c r="A1092" s="49">
        <f>ROW()/3-1</f>
        <v>363</v>
      </c>
      <c r="B1092" s="113"/>
      <c r="C1092" s="16" t="str">
        <f ca="1">IF($B1090="","",IF(Zdroj!$AS$9="ano",IF(OFFSET(Zdroj!M$16,'k rozhodnutí'!$A1089,0)="","","Anonymizováno"),IF(OFFSET(Zdroj!M$16,'k rozhodnutí'!$A1089,0)="","",OFFSET(Zdroj!M$16,'k rozhodnutí'!$A1089,0))))</f>
        <v/>
      </c>
      <c r="D1092" s="3" t="str">
        <f ca="1">IF($B1090="","",CONCATENATE("Dotace bude použita na:","
",OFFSET(Zdroj!P$16,'k rozhodnutí'!$A1089,0)))</f>
        <v/>
      </c>
      <c r="E1092" s="115"/>
      <c r="F1092" s="19" t="str">
        <f ca="1">IF($B1090="","",OFFSET(Zdroj!V$16,'k rozhodnutí'!$A1089,0))</f>
        <v/>
      </c>
      <c r="G1092" s="23" t="str">
        <f ca="1">IF($B1090="","",OFFSET(Zdroj!CC$16,'k rozhodnutí'!$A1089,0))</f>
        <v/>
      </c>
      <c r="H1092" s="116"/>
      <c r="I1092" s="117"/>
      <c r="J1092" s="110"/>
      <c r="K1092" s="110"/>
      <c r="L1092" s="110"/>
      <c r="M1092" s="110"/>
      <c r="N1092" s="110"/>
      <c r="O1092" s="110"/>
      <c r="P1092" s="110"/>
    </row>
    <row r="1093" spans="1:16" ht="15.75" x14ac:dyDescent="0.25">
      <c r="A1093" s="49"/>
      <c r="B1093" s="60" t="str">
        <f ca="1">IF(OFFSET(Zdroj!$B$16,A1092,0)&gt;0,A1095,"")</f>
        <v/>
      </c>
      <c r="C1093" s="2" t="str">
        <f ca="1">IF($B1093="","",IF(Zdroj!$AS$9="ano",CONCATENATE(OFFSET(Zdroj!C$16,'k rozhodnutí'!$A1092,0),"
","Anonymizováno","
",OFFSET(Zdroj!E$16,'k rozhodnutí'!$A1092,0),"
",OFFSET(Zdroj!F$16,'k rozhodnutí'!$A1092,0)),CONCATENATE(OFFSET(Zdroj!C$16,'k rozhodnutí'!$A1092,0),"
",OFFSET(Zdroj!D$16,'k rozhodnutí'!$A1092,0),"
",OFFSET(Zdroj!E$16,'k rozhodnutí'!$A1092,0),"
",OFFSET(Zdroj!F$16,'k rozhodnutí'!$A1092,0))))</f>
        <v/>
      </c>
      <c r="D1093" s="11" t="str">
        <f ca="1">IF($B1093="","",OFFSET(Zdroj!N$16,'k rozhodnutí'!$A1092,0))</f>
        <v/>
      </c>
      <c r="E1093" s="115" t="str">
        <f ca="1">IF($B1093="","",OFFSET(Zdroj!T$16,'k rozhodnutí'!$A1092,0))</f>
        <v/>
      </c>
      <c r="F1093" s="19" t="str">
        <f ca="1">IF($B1093="","",OFFSET(Zdroj!U$16,'k rozhodnutí'!$A1092,0))</f>
        <v/>
      </c>
      <c r="G1093" s="114" t="str">
        <f ca="1">IF($B1093="","",OFFSET(Zdroj!W$16,'k rozhodnutí'!$A1092,0))</f>
        <v/>
      </c>
      <c r="H1093" s="116" t="str">
        <f ca="1">IF($B1093="","",OFFSET(Zdroj!Y$16,'k rozhodnutí'!$A1092,0))</f>
        <v/>
      </c>
      <c r="I1093" s="117" t="str">
        <f ca="1">IF(B1093="","",'k rozhodnutí detailní'!I1093)</f>
        <v/>
      </c>
      <c r="J1093" s="110" t="str">
        <f ca="1">IF($B1093="","",OFFSET(Zdroj!Z$16,'k rozhodnutí'!$A1092,0))</f>
        <v/>
      </c>
      <c r="K1093" s="110" t="str">
        <f ca="1">IF($B1093="","",OFFSET(Zdroj!AC$16,'k rozhodnutí'!$A1092,0))</f>
        <v/>
      </c>
      <c r="L1093" s="110" t="str">
        <f ca="1">IF($B1093="","",OFFSET(Zdroj!AD$16,'k rozhodnutí'!$A1092,0))</f>
        <v/>
      </c>
      <c r="M1093" s="110" t="str">
        <f ca="1">IF($B1093="","",OFFSET(Zdroj!AE$16,'k rozhodnutí'!$A1092,0))</f>
        <v/>
      </c>
      <c r="N1093" s="110" t="str">
        <f ca="1">IF($B1093="","",OFFSET(Zdroj!AF$16,'k rozhodnutí'!$A1092,0))</f>
        <v/>
      </c>
      <c r="O1093" s="110" t="str">
        <f ca="1">IF($B1093="","",OFFSET(Zdroj!AG$16,'k rozhodnutí'!$A1092,0))</f>
        <v/>
      </c>
      <c r="P1093" s="110" t="str">
        <f ca="1">IF($B1093="","",OFFSET(Zdroj!AH$16,'k rozhodnutí'!$A1092,0))</f>
        <v/>
      </c>
    </row>
    <row r="1094" spans="1:16" x14ac:dyDescent="0.25">
      <c r="A1094" s="49"/>
      <c r="B1094" s="113" t="str">
        <f ca="1">IF(OFFSET(Zdroj!$B$16,A1092,0)&gt;0,OFFSET(Zdroj!$B$16,A1092,0)+0,"")</f>
        <v/>
      </c>
      <c r="C1094" s="2" t="str">
        <f ca="1">IF($B1093="","",IF(Zdroj!$AS$9="ano",CONCATENATE("Okres:","
",OFFSET(Zdroj!CH$16,'k rozhodnutí'!$A1092,0),"
","Právní forma","
",OFFSET(Zdroj!H$16,'k rozhodnutí'!$A1092,0),"
",IF(OFFSET(Zdroj!I$16,'k rozhodnutí'!$A1092,0)="","","IČO: "),OFFSET(Zdroj!I$16,'k rozhodnutí'!$A1092,0),"
","B.Ú. ",IF(OFFSET(Zdroj!J$16,'k rozhodnutí'!$A1092,0)="","","Anonymizováno")),CONCATENATE("Okres:","
",OFFSET(Zdroj!CH$16,'k rozhodnutí'!$A1092,0),"
","Právní forma","
",OFFSET(Zdroj!H$16,'k rozhodnutí'!$A1092,0),"
",IF(OFFSET(Zdroj!I$16,'k rozhodnutí'!$A1092,0)="","","IČO: "),OFFSET(Zdroj!I$16,'k rozhodnutí'!$A1092,0),"
","B.Ú. ",OFFSET(Zdroj!J$16,'k rozhodnutí'!$A1092,0))))</f>
        <v/>
      </c>
      <c r="D1094" s="3" t="str">
        <f ca="1">IF($B1093="","",OFFSET(Zdroj!O$16,'k rozhodnutí'!$A1092,0))</f>
        <v/>
      </c>
      <c r="E1094" s="115"/>
      <c r="F1094" s="18"/>
      <c r="G1094" s="114"/>
      <c r="H1094" s="116"/>
      <c r="I1094" s="117"/>
      <c r="J1094" s="110"/>
      <c r="K1094" s="110"/>
      <c r="L1094" s="110"/>
      <c r="M1094" s="110"/>
      <c r="N1094" s="110"/>
      <c r="O1094" s="110"/>
      <c r="P1094" s="110"/>
    </row>
    <row r="1095" spans="1:16" x14ac:dyDescent="0.25">
      <c r="A1095" s="49">
        <f>ROW()/3-1</f>
        <v>364</v>
      </c>
      <c r="B1095" s="113"/>
      <c r="C1095" s="16" t="str">
        <f ca="1">IF($B1093="","",IF(Zdroj!$AS$9="ano",IF(OFFSET(Zdroj!M$16,'k rozhodnutí'!$A1092,0)="","","Anonymizováno"),IF(OFFSET(Zdroj!M$16,'k rozhodnutí'!$A1092,0)="","",OFFSET(Zdroj!M$16,'k rozhodnutí'!$A1092,0))))</f>
        <v/>
      </c>
      <c r="D1095" s="3" t="str">
        <f ca="1">IF($B1093="","",CONCATENATE("Dotace bude použita na:","
",OFFSET(Zdroj!P$16,'k rozhodnutí'!$A1092,0)))</f>
        <v/>
      </c>
      <c r="E1095" s="115"/>
      <c r="F1095" s="19" t="str">
        <f ca="1">IF($B1093="","",OFFSET(Zdroj!V$16,'k rozhodnutí'!$A1092,0))</f>
        <v/>
      </c>
      <c r="G1095" s="23" t="str">
        <f ca="1">IF($B1093="","",OFFSET(Zdroj!CC$16,'k rozhodnutí'!$A1092,0))</f>
        <v/>
      </c>
      <c r="H1095" s="116"/>
      <c r="I1095" s="117"/>
      <c r="J1095" s="110"/>
      <c r="K1095" s="110"/>
      <c r="L1095" s="110"/>
      <c r="M1095" s="110"/>
      <c r="N1095" s="110"/>
      <c r="O1095" s="110"/>
      <c r="P1095" s="110"/>
    </row>
    <row r="1096" spans="1:16" ht="15.75" x14ac:dyDescent="0.25">
      <c r="A1096" s="49"/>
      <c r="B1096" s="60" t="str">
        <f ca="1">IF(OFFSET(Zdroj!$B$16,A1095,0)&gt;0,A1098,"")</f>
        <v/>
      </c>
      <c r="C1096" s="2" t="str">
        <f ca="1">IF($B1096="","",IF(Zdroj!$AS$9="ano",CONCATENATE(OFFSET(Zdroj!C$16,'k rozhodnutí'!$A1095,0),"
","Anonymizováno","
",OFFSET(Zdroj!E$16,'k rozhodnutí'!$A1095,0),"
",OFFSET(Zdroj!F$16,'k rozhodnutí'!$A1095,0)),CONCATENATE(OFFSET(Zdroj!C$16,'k rozhodnutí'!$A1095,0),"
",OFFSET(Zdroj!D$16,'k rozhodnutí'!$A1095,0),"
",OFFSET(Zdroj!E$16,'k rozhodnutí'!$A1095,0),"
",OFFSET(Zdroj!F$16,'k rozhodnutí'!$A1095,0))))</f>
        <v/>
      </c>
      <c r="D1096" s="11" t="str">
        <f ca="1">IF($B1096="","",OFFSET(Zdroj!N$16,'k rozhodnutí'!$A1095,0))</f>
        <v/>
      </c>
      <c r="E1096" s="115" t="str">
        <f ca="1">IF($B1096="","",OFFSET(Zdroj!T$16,'k rozhodnutí'!$A1095,0))</f>
        <v/>
      </c>
      <c r="F1096" s="19" t="str">
        <f ca="1">IF($B1096="","",OFFSET(Zdroj!U$16,'k rozhodnutí'!$A1095,0))</f>
        <v/>
      </c>
      <c r="G1096" s="114" t="str">
        <f ca="1">IF($B1096="","",OFFSET(Zdroj!W$16,'k rozhodnutí'!$A1095,0))</f>
        <v/>
      </c>
      <c r="H1096" s="116" t="str">
        <f ca="1">IF($B1096="","",OFFSET(Zdroj!Y$16,'k rozhodnutí'!$A1095,0))</f>
        <v/>
      </c>
      <c r="I1096" s="117" t="str">
        <f ca="1">IF(B1096="","",'k rozhodnutí detailní'!I1096)</f>
        <v/>
      </c>
      <c r="J1096" s="110" t="str">
        <f ca="1">IF($B1096="","",OFFSET(Zdroj!Z$16,'k rozhodnutí'!$A1095,0))</f>
        <v/>
      </c>
      <c r="K1096" s="110" t="str">
        <f ca="1">IF($B1096="","",OFFSET(Zdroj!AC$16,'k rozhodnutí'!$A1095,0))</f>
        <v/>
      </c>
      <c r="L1096" s="110" t="str">
        <f ca="1">IF($B1096="","",OFFSET(Zdroj!AD$16,'k rozhodnutí'!$A1095,0))</f>
        <v/>
      </c>
      <c r="M1096" s="110" t="str">
        <f ca="1">IF($B1096="","",OFFSET(Zdroj!AE$16,'k rozhodnutí'!$A1095,0))</f>
        <v/>
      </c>
      <c r="N1096" s="110" t="str">
        <f ca="1">IF($B1096="","",OFFSET(Zdroj!AF$16,'k rozhodnutí'!$A1095,0))</f>
        <v/>
      </c>
      <c r="O1096" s="110" t="str">
        <f ca="1">IF($B1096="","",OFFSET(Zdroj!AG$16,'k rozhodnutí'!$A1095,0))</f>
        <v/>
      </c>
      <c r="P1096" s="110" t="str">
        <f ca="1">IF($B1096="","",OFFSET(Zdroj!AH$16,'k rozhodnutí'!$A1095,0))</f>
        <v/>
      </c>
    </row>
    <row r="1097" spans="1:16" x14ac:dyDescent="0.25">
      <c r="A1097" s="49"/>
      <c r="B1097" s="113" t="str">
        <f ca="1">IF(OFFSET(Zdroj!$B$16,A1095,0)&gt;0,OFFSET(Zdroj!$B$16,A1095,0)+0,"")</f>
        <v/>
      </c>
      <c r="C1097" s="2" t="str">
        <f ca="1">IF($B1096="","",IF(Zdroj!$AS$9="ano",CONCATENATE("Okres:","
",OFFSET(Zdroj!CH$16,'k rozhodnutí'!$A1095,0),"
","Právní forma","
",OFFSET(Zdroj!H$16,'k rozhodnutí'!$A1095,0),"
",IF(OFFSET(Zdroj!I$16,'k rozhodnutí'!$A1095,0)="","","IČO: "),OFFSET(Zdroj!I$16,'k rozhodnutí'!$A1095,0),"
","B.Ú. ",IF(OFFSET(Zdroj!J$16,'k rozhodnutí'!$A1095,0)="","","Anonymizováno")),CONCATENATE("Okres:","
",OFFSET(Zdroj!CH$16,'k rozhodnutí'!$A1095,0),"
","Právní forma","
",OFFSET(Zdroj!H$16,'k rozhodnutí'!$A1095,0),"
",IF(OFFSET(Zdroj!I$16,'k rozhodnutí'!$A1095,0)="","","IČO: "),OFFSET(Zdroj!I$16,'k rozhodnutí'!$A1095,0),"
","B.Ú. ",OFFSET(Zdroj!J$16,'k rozhodnutí'!$A1095,0))))</f>
        <v/>
      </c>
      <c r="D1097" s="3" t="str">
        <f ca="1">IF($B1096="","",OFFSET(Zdroj!O$16,'k rozhodnutí'!$A1095,0))</f>
        <v/>
      </c>
      <c r="E1097" s="115"/>
      <c r="F1097" s="18"/>
      <c r="G1097" s="114"/>
      <c r="H1097" s="116"/>
      <c r="I1097" s="117"/>
      <c r="J1097" s="110"/>
      <c r="K1097" s="110"/>
      <c r="L1097" s="110"/>
      <c r="M1097" s="110"/>
      <c r="N1097" s="110"/>
      <c r="O1097" s="110"/>
      <c r="P1097" s="110"/>
    </row>
    <row r="1098" spans="1:16" x14ac:dyDescent="0.25">
      <c r="A1098" s="49">
        <f>ROW()/3-1</f>
        <v>365</v>
      </c>
      <c r="B1098" s="113"/>
      <c r="C1098" s="16" t="str">
        <f ca="1">IF($B1096="","",IF(Zdroj!$AS$9="ano",IF(OFFSET(Zdroj!M$16,'k rozhodnutí'!$A1095,0)="","","Anonymizováno"),IF(OFFSET(Zdroj!M$16,'k rozhodnutí'!$A1095,0)="","",OFFSET(Zdroj!M$16,'k rozhodnutí'!$A1095,0))))</f>
        <v/>
      </c>
      <c r="D1098" s="3" t="str">
        <f ca="1">IF($B1096="","",CONCATENATE("Dotace bude použita na:","
",OFFSET(Zdroj!P$16,'k rozhodnutí'!$A1095,0)))</f>
        <v/>
      </c>
      <c r="E1098" s="115"/>
      <c r="F1098" s="19" t="str">
        <f ca="1">IF($B1096="","",OFFSET(Zdroj!V$16,'k rozhodnutí'!$A1095,0))</f>
        <v/>
      </c>
      <c r="G1098" s="23" t="str">
        <f ca="1">IF($B1096="","",OFFSET(Zdroj!CC$16,'k rozhodnutí'!$A1095,0))</f>
        <v/>
      </c>
      <c r="H1098" s="116"/>
      <c r="I1098" s="117"/>
      <c r="J1098" s="110"/>
      <c r="K1098" s="110"/>
      <c r="L1098" s="110"/>
      <c r="M1098" s="110"/>
      <c r="N1098" s="110"/>
      <c r="O1098" s="110"/>
      <c r="P1098" s="110"/>
    </row>
    <row r="1099" spans="1:16" ht="15.75" x14ac:dyDescent="0.25">
      <c r="A1099" s="49"/>
      <c r="B1099" s="60" t="str">
        <f ca="1">IF(OFFSET(Zdroj!$B$16,A1098,0)&gt;0,A1101,"")</f>
        <v/>
      </c>
      <c r="C1099" s="2" t="str">
        <f ca="1">IF($B1099="","",IF(Zdroj!$AS$9="ano",CONCATENATE(OFFSET(Zdroj!C$16,'k rozhodnutí'!$A1098,0),"
","Anonymizováno","
",OFFSET(Zdroj!E$16,'k rozhodnutí'!$A1098,0),"
",OFFSET(Zdroj!F$16,'k rozhodnutí'!$A1098,0)),CONCATENATE(OFFSET(Zdroj!C$16,'k rozhodnutí'!$A1098,0),"
",OFFSET(Zdroj!D$16,'k rozhodnutí'!$A1098,0),"
",OFFSET(Zdroj!E$16,'k rozhodnutí'!$A1098,0),"
",OFFSET(Zdroj!F$16,'k rozhodnutí'!$A1098,0))))</f>
        <v/>
      </c>
      <c r="D1099" s="11" t="str">
        <f ca="1">IF($B1099="","",OFFSET(Zdroj!N$16,'k rozhodnutí'!$A1098,0))</f>
        <v/>
      </c>
      <c r="E1099" s="115" t="str">
        <f ca="1">IF($B1099="","",OFFSET(Zdroj!T$16,'k rozhodnutí'!$A1098,0))</f>
        <v/>
      </c>
      <c r="F1099" s="19" t="str">
        <f ca="1">IF($B1099="","",OFFSET(Zdroj!U$16,'k rozhodnutí'!$A1098,0))</f>
        <v/>
      </c>
      <c r="G1099" s="114" t="str">
        <f ca="1">IF($B1099="","",OFFSET(Zdroj!W$16,'k rozhodnutí'!$A1098,0))</f>
        <v/>
      </c>
      <c r="H1099" s="116" t="str">
        <f ca="1">IF($B1099="","",OFFSET(Zdroj!Y$16,'k rozhodnutí'!$A1098,0))</f>
        <v/>
      </c>
      <c r="I1099" s="117" t="str">
        <f ca="1">IF(B1099="","",'k rozhodnutí detailní'!I1099)</f>
        <v/>
      </c>
      <c r="J1099" s="110" t="str">
        <f ca="1">IF($B1099="","",OFFSET(Zdroj!Z$16,'k rozhodnutí'!$A1098,0))</f>
        <v/>
      </c>
      <c r="K1099" s="110" t="str">
        <f ca="1">IF($B1099="","",OFFSET(Zdroj!AC$16,'k rozhodnutí'!$A1098,0))</f>
        <v/>
      </c>
      <c r="L1099" s="110" t="str">
        <f ca="1">IF($B1099="","",OFFSET(Zdroj!AD$16,'k rozhodnutí'!$A1098,0))</f>
        <v/>
      </c>
      <c r="M1099" s="110" t="str">
        <f ca="1">IF($B1099="","",OFFSET(Zdroj!AE$16,'k rozhodnutí'!$A1098,0))</f>
        <v/>
      </c>
      <c r="N1099" s="110" t="str">
        <f ca="1">IF($B1099="","",OFFSET(Zdroj!AF$16,'k rozhodnutí'!$A1098,0))</f>
        <v/>
      </c>
      <c r="O1099" s="110" t="str">
        <f ca="1">IF($B1099="","",OFFSET(Zdroj!AG$16,'k rozhodnutí'!$A1098,0))</f>
        <v/>
      </c>
      <c r="P1099" s="110" t="str">
        <f ca="1">IF($B1099="","",OFFSET(Zdroj!AH$16,'k rozhodnutí'!$A1098,0))</f>
        <v/>
      </c>
    </row>
    <row r="1100" spans="1:16" x14ac:dyDescent="0.25">
      <c r="A1100" s="49"/>
      <c r="B1100" s="113" t="str">
        <f ca="1">IF(OFFSET(Zdroj!$B$16,A1098,0)&gt;0,OFFSET(Zdroj!$B$16,A1098,0)+0,"")</f>
        <v/>
      </c>
      <c r="C1100" s="2" t="str">
        <f ca="1">IF($B1099="","",IF(Zdroj!$AS$9="ano",CONCATENATE("Okres:","
",OFFSET(Zdroj!CH$16,'k rozhodnutí'!$A1098,0),"
","Právní forma","
",OFFSET(Zdroj!H$16,'k rozhodnutí'!$A1098,0),"
",IF(OFFSET(Zdroj!I$16,'k rozhodnutí'!$A1098,0)="","","IČO: "),OFFSET(Zdroj!I$16,'k rozhodnutí'!$A1098,0),"
","B.Ú. ",IF(OFFSET(Zdroj!J$16,'k rozhodnutí'!$A1098,0)="","","Anonymizováno")),CONCATENATE("Okres:","
",OFFSET(Zdroj!CH$16,'k rozhodnutí'!$A1098,0),"
","Právní forma","
",OFFSET(Zdroj!H$16,'k rozhodnutí'!$A1098,0),"
",IF(OFFSET(Zdroj!I$16,'k rozhodnutí'!$A1098,0)="","","IČO: "),OFFSET(Zdroj!I$16,'k rozhodnutí'!$A1098,0),"
","B.Ú. ",OFFSET(Zdroj!J$16,'k rozhodnutí'!$A1098,0))))</f>
        <v/>
      </c>
      <c r="D1100" s="3" t="str">
        <f ca="1">IF($B1099="","",OFFSET(Zdroj!O$16,'k rozhodnutí'!$A1098,0))</f>
        <v/>
      </c>
      <c r="E1100" s="115"/>
      <c r="F1100" s="18"/>
      <c r="G1100" s="114"/>
      <c r="H1100" s="116"/>
      <c r="I1100" s="117"/>
      <c r="J1100" s="110"/>
      <c r="K1100" s="110"/>
      <c r="L1100" s="110"/>
      <c r="M1100" s="110"/>
      <c r="N1100" s="110"/>
      <c r="O1100" s="110"/>
      <c r="P1100" s="110"/>
    </row>
    <row r="1101" spans="1:16" x14ac:dyDescent="0.25">
      <c r="A1101" s="49">
        <f>ROW()/3-1</f>
        <v>366</v>
      </c>
      <c r="B1101" s="113"/>
      <c r="C1101" s="16" t="str">
        <f ca="1">IF($B1099="","",IF(Zdroj!$AS$9="ano",IF(OFFSET(Zdroj!M$16,'k rozhodnutí'!$A1098,0)="","","Anonymizováno"),IF(OFFSET(Zdroj!M$16,'k rozhodnutí'!$A1098,0)="","",OFFSET(Zdroj!M$16,'k rozhodnutí'!$A1098,0))))</f>
        <v/>
      </c>
      <c r="D1101" s="3" t="str">
        <f ca="1">IF($B1099="","",CONCATENATE("Dotace bude použita na:","
",OFFSET(Zdroj!P$16,'k rozhodnutí'!$A1098,0)))</f>
        <v/>
      </c>
      <c r="E1101" s="115"/>
      <c r="F1101" s="19" t="str">
        <f ca="1">IF($B1099="","",OFFSET(Zdroj!V$16,'k rozhodnutí'!$A1098,0))</f>
        <v/>
      </c>
      <c r="G1101" s="23" t="str">
        <f ca="1">IF($B1099="","",OFFSET(Zdroj!CC$16,'k rozhodnutí'!$A1098,0))</f>
        <v/>
      </c>
      <c r="H1101" s="116"/>
      <c r="I1101" s="117"/>
      <c r="J1101" s="110"/>
      <c r="K1101" s="110"/>
      <c r="L1101" s="110"/>
      <c r="M1101" s="110"/>
      <c r="N1101" s="110"/>
      <c r="O1101" s="110"/>
      <c r="P1101" s="110"/>
    </row>
    <row r="1102" spans="1:16" ht="15.75" x14ac:dyDescent="0.25">
      <c r="A1102" s="49"/>
      <c r="B1102" s="60" t="str">
        <f ca="1">IF(OFFSET(Zdroj!$B$16,A1101,0)&gt;0,A1104,"")</f>
        <v/>
      </c>
      <c r="C1102" s="2" t="str">
        <f ca="1">IF($B1102="","",IF(Zdroj!$AS$9="ano",CONCATENATE(OFFSET(Zdroj!C$16,'k rozhodnutí'!$A1101,0),"
","Anonymizováno","
",OFFSET(Zdroj!E$16,'k rozhodnutí'!$A1101,0),"
",OFFSET(Zdroj!F$16,'k rozhodnutí'!$A1101,0)),CONCATENATE(OFFSET(Zdroj!C$16,'k rozhodnutí'!$A1101,0),"
",OFFSET(Zdroj!D$16,'k rozhodnutí'!$A1101,0),"
",OFFSET(Zdroj!E$16,'k rozhodnutí'!$A1101,0),"
",OFFSET(Zdroj!F$16,'k rozhodnutí'!$A1101,0))))</f>
        <v/>
      </c>
      <c r="D1102" s="11" t="str">
        <f ca="1">IF($B1102="","",OFFSET(Zdroj!N$16,'k rozhodnutí'!$A1101,0))</f>
        <v/>
      </c>
      <c r="E1102" s="115" t="str">
        <f ca="1">IF($B1102="","",OFFSET(Zdroj!T$16,'k rozhodnutí'!$A1101,0))</f>
        <v/>
      </c>
      <c r="F1102" s="19" t="str">
        <f ca="1">IF($B1102="","",OFFSET(Zdroj!U$16,'k rozhodnutí'!$A1101,0))</f>
        <v/>
      </c>
      <c r="G1102" s="114" t="str">
        <f ca="1">IF($B1102="","",OFFSET(Zdroj!W$16,'k rozhodnutí'!$A1101,0))</f>
        <v/>
      </c>
      <c r="H1102" s="116" t="str">
        <f ca="1">IF($B1102="","",OFFSET(Zdroj!Y$16,'k rozhodnutí'!$A1101,0))</f>
        <v/>
      </c>
      <c r="I1102" s="117" t="str">
        <f ca="1">IF(B1102="","",'k rozhodnutí detailní'!I1102)</f>
        <v/>
      </c>
      <c r="J1102" s="110" t="str">
        <f ca="1">IF($B1102="","",OFFSET(Zdroj!Z$16,'k rozhodnutí'!$A1101,0))</f>
        <v/>
      </c>
      <c r="K1102" s="110" t="str">
        <f ca="1">IF($B1102="","",OFFSET(Zdroj!AC$16,'k rozhodnutí'!$A1101,0))</f>
        <v/>
      </c>
      <c r="L1102" s="110" t="str">
        <f ca="1">IF($B1102="","",OFFSET(Zdroj!AD$16,'k rozhodnutí'!$A1101,0))</f>
        <v/>
      </c>
      <c r="M1102" s="110" t="str">
        <f ca="1">IF($B1102="","",OFFSET(Zdroj!AE$16,'k rozhodnutí'!$A1101,0))</f>
        <v/>
      </c>
      <c r="N1102" s="110" t="str">
        <f ca="1">IF($B1102="","",OFFSET(Zdroj!AF$16,'k rozhodnutí'!$A1101,0))</f>
        <v/>
      </c>
      <c r="O1102" s="110" t="str">
        <f ca="1">IF($B1102="","",OFFSET(Zdroj!AG$16,'k rozhodnutí'!$A1101,0))</f>
        <v/>
      </c>
      <c r="P1102" s="110" t="str">
        <f ca="1">IF($B1102="","",OFFSET(Zdroj!AH$16,'k rozhodnutí'!$A1101,0))</f>
        <v/>
      </c>
    </row>
    <row r="1103" spans="1:16" x14ac:dyDescent="0.25">
      <c r="A1103" s="49"/>
      <c r="B1103" s="113" t="str">
        <f ca="1">IF(OFFSET(Zdroj!$B$16,A1101,0)&gt;0,OFFSET(Zdroj!$B$16,A1101,0)+0,"")</f>
        <v/>
      </c>
      <c r="C1103" s="2" t="str">
        <f ca="1">IF($B1102="","",IF(Zdroj!$AS$9="ano",CONCATENATE("Okres:","
",OFFSET(Zdroj!CH$16,'k rozhodnutí'!$A1101,0),"
","Právní forma","
",OFFSET(Zdroj!H$16,'k rozhodnutí'!$A1101,0),"
",IF(OFFSET(Zdroj!I$16,'k rozhodnutí'!$A1101,0)="","","IČO: "),OFFSET(Zdroj!I$16,'k rozhodnutí'!$A1101,0),"
","B.Ú. ",IF(OFFSET(Zdroj!J$16,'k rozhodnutí'!$A1101,0)="","","Anonymizováno")),CONCATENATE("Okres:","
",OFFSET(Zdroj!CH$16,'k rozhodnutí'!$A1101,0),"
","Právní forma","
",OFFSET(Zdroj!H$16,'k rozhodnutí'!$A1101,0),"
",IF(OFFSET(Zdroj!I$16,'k rozhodnutí'!$A1101,0)="","","IČO: "),OFFSET(Zdroj!I$16,'k rozhodnutí'!$A1101,0),"
","B.Ú. ",OFFSET(Zdroj!J$16,'k rozhodnutí'!$A1101,0))))</f>
        <v/>
      </c>
      <c r="D1103" s="3" t="str">
        <f ca="1">IF($B1102="","",OFFSET(Zdroj!O$16,'k rozhodnutí'!$A1101,0))</f>
        <v/>
      </c>
      <c r="E1103" s="115"/>
      <c r="F1103" s="18"/>
      <c r="G1103" s="114"/>
      <c r="H1103" s="116"/>
      <c r="I1103" s="117"/>
      <c r="J1103" s="110"/>
      <c r="K1103" s="110"/>
      <c r="L1103" s="110"/>
      <c r="M1103" s="110"/>
      <c r="N1103" s="110"/>
      <c r="O1103" s="110"/>
      <c r="P1103" s="110"/>
    </row>
    <row r="1104" spans="1:16" x14ac:dyDescent="0.25">
      <c r="A1104" s="49">
        <f>ROW()/3-1</f>
        <v>367</v>
      </c>
      <c r="B1104" s="113"/>
      <c r="C1104" s="16" t="str">
        <f ca="1">IF($B1102="","",IF(Zdroj!$AS$9="ano",IF(OFFSET(Zdroj!M$16,'k rozhodnutí'!$A1101,0)="","","Anonymizováno"),IF(OFFSET(Zdroj!M$16,'k rozhodnutí'!$A1101,0)="","",OFFSET(Zdroj!M$16,'k rozhodnutí'!$A1101,0))))</f>
        <v/>
      </c>
      <c r="D1104" s="3" t="str">
        <f ca="1">IF($B1102="","",CONCATENATE("Dotace bude použita na:","
",OFFSET(Zdroj!P$16,'k rozhodnutí'!$A1101,0)))</f>
        <v/>
      </c>
      <c r="E1104" s="115"/>
      <c r="F1104" s="19" t="str">
        <f ca="1">IF($B1102="","",OFFSET(Zdroj!V$16,'k rozhodnutí'!$A1101,0))</f>
        <v/>
      </c>
      <c r="G1104" s="23" t="str">
        <f ca="1">IF($B1102="","",OFFSET(Zdroj!CC$16,'k rozhodnutí'!$A1101,0))</f>
        <v/>
      </c>
      <c r="H1104" s="116"/>
      <c r="I1104" s="117"/>
      <c r="J1104" s="110"/>
      <c r="K1104" s="110"/>
      <c r="L1104" s="110"/>
      <c r="M1104" s="110"/>
      <c r="N1104" s="110"/>
      <c r="O1104" s="110"/>
      <c r="P1104" s="110"/>
    </row>
    <row r="1105" spans="1:16" ht="15.75" x14ac:dyDescent="0.25">
      <c r="A1105" s="49"/>
      <c r="B1105" s="60" t="str">
        <f ca="1">IF(OFFSET(Zdroj!$B$16,A1104,0)&gt;0,A1107,"")</f>
        <v/>
      </c>
      <c r="C1105" s="2" t="str">
        <f ca="1">IF($B1105="","",IF(Zdroj!$AS$9="ano",CONCATENATE(OFFSET(Zdroj!C$16,'k rozhodnutí'!$A1104,0),"
","Anonymizováno","
",OFFSET(Zdroj!E$16,'k rozhodnutí'!$A1104,0),"
",OFFSET(Zdroj!F$16,'k rozhodnutí'!$A1104,0)),CONCATENATE(OFFSET(Zdroj!C$16,'k rozhodnutí'!$A1104,0),"
",OFFSET(Zdroj!D$16,'k rozhodnutí'!$A1104,0),"
",OFFSET(Zdroj!E$16,'k rozhodnutí'!$A1104,0),"
",OFFSET(Zdroj!F$16,'k rozhodnutí'!$A1104,0))))</f>
        <v/>
      </c>
      <c r="D1105" s="11" t="str">
        <f ca="1">IF($B1105="","",OFFSET(Zdroj!N$16,'k rozhodnutí'!$A1104,0))</f>
        <v/>
      </c>
      <c r="E1105" s="115" t="str">
        <f ca="1">IF($B1105="","",OFFSET(Zdroj!T$16,'k rozhodnutí'!$A1104,0))</f>
        <v/>
      </c>
      <c r="F1105" s="19" t="str">
        <f ca="1">IF($B1105="","",OFFSET(Zdroj!U$16,'k rozhodnutí'!$A1104,0))</f>
        <v/>
      </c>
      <c r="G1105" s="114" t="str">
        <f ca="1">IF($B1105="","",OFFSET(Zdroj!W$16,'k rozhodnutí'!$A1104,0))</f>
        <v/>
      </c>
      <c r="H1105" s="116" t="str">
        <f ca="1">IF($B1105="","",OFFSET(Zdroj!Y$16,'k rozhodnutí'!$A1104,0))</f>
        <v/>
      </c>
      <c r="I1105" s="117" t="str">
        <f ca="1">IF(B1105="","",'k rozhodnutí detailní'!I1105)</f>
        <v/>
      </c>
      <c r="J1105" s="110" t="str">
        <f ca="1">IF($B1105="","",OFFSET(Zdroj!Z$16,'k rozhodnutí'!$A1104,0))</f>
        <v/>
      </c>
      <c r="K1105" s="110" t="str">
        <f ca="1">IF($B1105="","",OFFSET(Zdroj!AC$16,'k rozhodnutí'!$A1104,0))</f>
        <v/>
      </c>
      <c r="L1105" s="110" t="str">
        <f ca="1">IF($B1105="","",OFFSET(Zdroj!AD$16,'k rozhodnutí'!$A1104,0))</f>
        <v/>
      </c>
      <c r="M1105" s="110" t="str">
        <f ca="1">IF($B1105="","",OFFSET(Zdroj!AE$16,'k rozhodnutí'!$A1104,0))</f>
        <v/>
      </c>
      <c r="N1105" s="110" t="str">
        <f ca="1">IF($B1105="","",OFFSET(Zdroj!AF$16,'k rozhodnutí'!$A1104,0))</f>
        <v/>
      </c>
      <c r="O1105" s="110" t="str">
        <f ca="1">IF($B1105="","",OFFSET(Zdroj!AG$16,'k rozhodnutí'!$A1104,0))</f>
        <v/>
      </c>
      <c r="P1105" s="110" t="str">
        <f ca="1">IF($B1105="","",OFFSET(Zdroj!AH$16,'k rozhodnutí'!$A1104,0))</f>
        <v/>
      </c>
    </row>
    <row r="1106" spans="1:16" x14ac:dyDescent="0.25">
      <c r="A1106" s="49"/>
      <c r="B1106" s="113" t="str">
        <f ca="1">IF(OFFSET(Zdroj!$B$16,A1104,0)&gt;0,OFFSET(Zdroj!$B$16,A1104,0)+0,"")</f>
        <v/>
      </c>
      <c r="C1106" s="2" t="str">
        <f ca="1">IF($B1105="","",IF(Zdroj!$AS$9="ano",CONCATENATE("Okres:","
",OFFSET(Zdroj!CH$16,'k rozhodnutí'!$A1104,0),"
","Právní forma","
",OFFSET(Zdroj!H$16,'k rozhodnutí'!$A1104,0),"
",IF(OFFSET(Zdroj!I$16,'k rozhodnutí'!$A1104,0)="","","IČO: "),OFFSET(Zdroj!I$16,'k rozhodnutí'!$A1104,0),"
","B.Ú. ",IF(OFFSET(Zdroj!J$16,'k rozhodnutí'!$A1104,0)="","","Anonymizováno")),CONCATENATE("Okres:","
",OFFSET(Zdroj!CH$16,'k rozhodnutí'!$A1104,0),"
","Právní forma","
",OFFSET(Zdroj!H$16,'k rozhodnutí'!$A1104,0),"
",IF(OFFSET(Zdroj!I$16,'k rozhodnutí'!$A1104,0)="","","IČO: "),OFFSET(Zdroj!I$16,'k rozhodnutí'!$A1104,0),"
","B.Ú. ",OFFSET(Zdroj!J$16,'k rozhodnutí'!$A1104,0))))</f>
        <v/>
      </c>
      <c r="D1106" s="3" t="str">
        <f ca="1">IF($B1105="","",OFFSET(Zdroj!O$16,'k rozhodnutí'!$A1104,0))</f>
        <v/>
      </c>
      <c r="E1106" s="115"/>
      <c r="F1106" s="18"/>
      <c r="G1106" s="114"/>
      <c r="H1106" s="116"/>
      <c r="I1106" s="117"/>
      <c r="J1106" s="110"/>
      <c r="K1106" s="110"/>
      <c r="L1106" s="110"/>
      <c r="M1106" s="110"/>
      <c r="N1106" s="110"/>
      <c r="O1106" s="110"/>
      <c r="P1106" s="110"/>
    </row>
    <row r="1107" spans="1:16" x14ac:dyDescent="0.25">
      <c r="A1107" s="49">
        <f>ROW()/3-1</f>
        <v>368</v>
      </c>
      <c r="B1107" s="113"/>
      <c r="C1107" s="16" t="str">
        <f ca="1">IF($B1105="","",IF(Zdroj!$AS$9="ano",IF(OFFSET(Zdroj!M$16,'k rozhodnutí'!$A1104,0)="","","Anonymizováno"),IF(OFFSET(Zdroj!M$16,'k rozhodnutí'!$A1104,0)="","",OFFSET(Zdroj!M$16,'k rozhodnutí'!$A1104,0))))</f>
        <v/>
      </c>
      <c r="D1107" s="3" t="str">
        <f ca="1">IF($B1105="","",CONCATENATE("Dotace bude použita na:","
",OFFSET(Zdroj!P$16,'k rozhodnutí'!$A1104,0)))</f>
        <v/>
      </c>
      <c r="E1107" s="115"/>
      <c r="F1107" s="19" t="str">
        <f ca="1">IF($B1105="","",OFFSET(Zdroj!V$16,'k rozhodnutí'!$A1104,0))</f>
        <v/>
      </c>
      <c r="G1107" s="23" t="str">
        <f ca="1">IF($B1105="","",OFFSET(Zdroj!CC$16,'k rozhodnutí'!$A1104,0))</f>
        <v/>
      </c>
      <c r="H1107" s="116"/>
      <c r="I1107" s="117"/>
      <c r="J1107" s="110"/>
      <c r="K1107" s="110"/>
      <c r="L1107" s="110"/>
      <c r="M1107" s="110"/>
      <c r="N1107" s="110"/>
      <c r="O1107" s="110"/>
      <c r="P1107" s="110"/>
    </row>
    <row r="1108" spans="1:16" ht="15.75" x14ac:dyDescent="0.25">
      <c r="A1108" s="49"/>
      <c r="B1108" s="60" t="str">
        <f ca="1">IF(OFFSET(Zdroj!$B$16,A1107,0)&gt;0,A1110,"")</f>
        <v/>
      </c>
      <c r="C1108" s="2" t="str">
        <f ca="1">IF($B1108="","",IF(Zdroj!$AS$9="ano",CONCATENATE(OFFSET(Zdroj!C$16,'k rozhodnutí'!$A1107,0),"
","Anonymizováno","
",OFFSET(Zdroj!E$16,'k rozhodnutí'!$A1107,0),"
",OFFSET(Zdroj!F$16,'k rozhodnutí'!$A1107,0)),CONCATENATE(OFFSET(Zdroj!C$16,'k rozhodnutí'!$A1107,0),"
",OFFSET(Zdroj!D$16,'k rozhodnutí'!$A1107,0),"
",OFFSET(Zdroj!E$16,'k rozhodnutí'!$A1107,0),"
",OFFSET(Zdroj!F$16,'k rozhodnutí'!$A1107,0))))</f>
        <v/>
      </c>
      <c r="D1108" s="11" t="str">
        <f ca="1">IF($B1108="","",OFFSET(Zdroj!N$16,'k rozhodnutí'!$A1107,0))</f>
        <v/>
      </c>
      <c r="E1108" s="115" t="str">
        <f ca="1">IF($B1108="","",OFFSET(Zdroj!T$16,'k rozhodnutí'!$A1107,0))</f>
        <v/>
      </c>
      <c r="F1108" s="19" t="str">
        <f ca="1">IF($B1108="","",OFFSET(Zdroj!U$16,'k rozhodnutí'!$A1107,0))</f>
        <v/>
      </c>
      <c r="G1108" s="114" t="str">
        <f ca="1">IF($B1108="","",OFFSET(Zdroj!W$16,'k rozhodnutí'!$A1107,0))</f>
        <v/>
      </c>
      <c r="H1108" s="116" t="str">
        <f ca="1">IF($B1108="","",OFFSET(Zdroj!Y$16,'k rozhodnutí'!$A1107,0))</f>
        <v/>
      </c>
      <c r="I1108" s="117" t="str">
        <f ca="1">IF(B1108="","",'k rozhodnutí detailní'!I1108)</f>
        <v/>
      </c>
      <c r="J1108" s="110" t="str">
        <f ca="1">IF($B1108="","",OFFSET(Zdroj!Z$16,'k rozhodnutí'!$A1107,0))</f>
        <v/>
      </c>
      <c r="K1108" s="110" t="str">
        <f ca="1">IF($B1108="","",OFFSET(Zdroj!AC$16,'k rozhodnutí'!$A1107,0))</f>
        <v/>
      </c>
      <c r="L1108" s="110" t="str">
        <f ca="1">IF($B1108="","",OFFSET(Zdroj!AD$16,'k rozhodnutí'!$A1107,0))</f>
        <v/>
      </c>
      <c r="M1108" s="110" t="str">
        <f ca="1">IF($B1108="","",OFFSET(Zdroj!AE$16,'k rozhodnutí'!$A1107,0))</f>
        <v/>
      </c>
      <c r="N1108" s="110" t="str">
        <f ca="1">IF($B1108="","",OFFSET(Zdroj!AF$16,'k rozhodnutí'!$A1107,0))</f>
        <v/>
      </c>
      <c r="O1108" s="110" t="str">
        <f ca="1">IF($B1108="","",OFFSET(Zdroj!AG$16,'k rozhodnutí'!$A1107,0))</f>
        <v/>
      </c>
      <c r="P1108" s="110" t="str">
        <f ca="1">IF($B1108="","",OFFSET(Zdroj!AH$16,'k rozhodnutí'!$A1107,0))</f>
        <v/>
      </c>
    </row>
    <row r="1109" spans="1:16" x14ac:dyDescent="0.25">
      <c r="A1109" s="49"/>
      <c r="B1109" s="113" t="str">
        <f ca="1">IF(OFFSET(Zdroj!$B$16,A1107,0)&gt;0,OFFSET(Zdroj!$B$16,A1107,0)+0,"")</f>
        <v/>
      </c>
      <c r="C1109" s="2" t="str">
        <f ca="1">IF($B1108="","",IF(Zdroj!$AS$9="ano",CONCATENATE("Okres:","
",OFFSET(Zdroj!CH$16,'k rozhodnutí'!$A1107,0),"
","Právní forma","
",OFFSET(Zdroj!H$16,'k rozhodnutí'!$A1107,0),"
",IF(OFFSET(Zdroj!I$16,'k rozhodnutí'!$A1107,0)="","","IČO: "),OFFSET(Zdroj!I$16,'k rozhodnutí'!$A1107,0),"
","B.Ú. ",IF(OFFSET(Zdroj!J$16,'k rozhodnutí'!$A1107,0)="","","Anonymizováno")),CONCATENATE("Okres:","
",OFFSET(Zdroj!CH$16,'k rozhodnutí'!$A1107,0),"
","Právní forma","
",OFFSET(Zdroj!H$16,'k rozhodnutí'!$A1107,0),"
",IF(OFFSET(Zdroj!I$16,'k rozhodnutí'!$A1107,0)="","","IČO: "),OFFSET(Zdroj!I$16,'k rozhodnutí'!$A1107,0),"
","B.Ú. ",OFFSET(Zdroj!J$16,'k rozhodnutí'!$A1107,0))))</f>
        <v/>
      </c>
      <c r="D1109" s="3" t="str">
        <f ca="1">IF($B1108="","",OFFSET(Zdroj!O$16,'k rozhodnutí'!$A1107,0))</f>
        <v/>
      </c>
      <c r="E1109" s="115"/>
      <c r="F1109" s="18"/>
      <c r="G1109" s="114"/>
      <c r="H1109" s="116"/>
      <c r="I1109" s="117"/>
      <c r="J1109" s="110"/>
      <c r="K1109" s="110"/>
      <c r="L1109" s="110"/>
      <c r="M1109" s="110"/>
      <c r="N1109" s="110"/>
      <c r="O1109" s="110"/>
      <c r="P1109" s="110"/>
    </row>
    <row r="1110" spans="1:16" x14ac:dyDescent="0.25">
      <c r="A1110" s="49">
        <f>ROW()/3-1</f>
        <v>369</v>
      </c>
      <c r="B1110" s="113"/>
      <c r="C1110" s="16" t="str">
        <f ca="1">IF($B1108="","",IF(Zdroj!$AS$9="ano",IF(OFFSET(Zdroj!M$16,'k rozhodnutí'!$A1107,0)="","","Anonymizováno"),IF(OFFSET(Zdroj!M$16,'k rozhodnutí'!$A1107,0)="","",OFFSET(Zdroj!M$16,'k rozhodnutí'!$A1107,0))))</f>
        <v/>
      </c>
      <c r="D1110" s="3" t="str">
        <f ca="1">IF($B1108="","",CONCATENATE("Dotace bude použita na:","
",OFFSET(Zdroj!P$16,'k rozhodnutí'!$A1107,0)))</f>
        <v/>
      </c>
      <c r="E1110" s="115"/>
      <c r="F1110" s="19" t="str">
        <f ca="1">IF($B1108="","",OFFSET(Zdroj!V$16,'k rozhodnutí'!$A1107,0))</f>
        <v/>
      </c>
      <c r="G1110" s="23" t="str">
        <f ca="1">IF($B1108="","",OFFSET(Zdroj!CC$16,'k rozhodnutí'!$A1107,0))</f>
        <v/>
      </c>
      <c r="H1110" s="116"/>
      <c r="I1110" s="117"/>
      <c r="J1110" s="110"/>
      <c r="K1110" s="110"/>
      <c r="L1110" s="110"/>
      <c r="M1110" s="110"/>
      <c r="N1110" s="110"/>
      <c r="O1110" s="110"/>
      <c r="P1110" s="110"/>
    </row>
    <row r="1111" spans="1:16" ht="15.75" x14ac:dyDescent="0.25">
      <c r="A1111" s="49"/>
      <c r="B1111" s="60" t="str">
        <f ca="1">IF(OFFSET(Zdroj!$B$16,A1110,0)&gt;0,A1113,"")</f>
        <v/>
      </c>
      <c r="C1111" s="2" t="str">
        <f ca="1">IF($B1111="","",IF(Zdroj!$AS$9="ano",CONCATENATE(OFFSET(Zdroj!C$16,'k rozhodnutí'!$A1110,0),"
","Anonymizováno","
",OFFSET(Zdroj!E$16,'k rozhodnutí'!$A1110,0),"
",OFFSET(Zdroj!F$16,'k rozhodnutí'!$A1110,0)),CONCATENATE(OFFSET(Zdroj!C$16,'k rozhodnutí'!$A1110,0),"
",OFFSET(Zdroj!D$16,'k rozhodnutí'!$A1110,0),"
",OFFSET(Zdroj!E$16,'k rozhodnutí'!$A1110,0),"
",OFFSET(Zdroj!F$16,'k rozhodnutí'!$A1110,0))))</f>
        <v/>
      </c>
      <c r="D1111" s="11" t="str">
        <f ca="1">IF($B1111="","",OFFSET(Zdroj!N$16,'k rozhodnutí'!$A1110,0))</f>
        <v/>
      </c>
      <c r="E1111" s="115" t="str">
        <f ca="1">IF($B1111="","",OFFSET(Zdroj!T$16,'k rozhodnutí'!$A1110,0))</f>
        <v/>
      </c>
      <c r="F1111" s="19" t="str">
        <f ca="1">IF($B1111="","",OFFSET(Zdroj!U$16,'k rozhodnutí'!$A1110,0))</f>
        <v/>
      </c>
      <c r="G1111" s="114" t="str">
        <f ca="1">IF($B1111="","",OFFSET(Zdroj!W$16,'k rozhodnutí'!$A1110,0))</f>
        <v/>
      </c>
      <c r="H1111" s="116" t="str">
        <f ca="1">IF($B1111="","",OFFSET(Zdroj!Y$16,'k rozhodnutí'!$A1110,0))</f>
        <v/>
      </c>
      <c r="I1111" s="117" t="str">
        <f ca="1">IF(B1111="","",'k rozhodnutí detailní'!I1111)</f>
        <v/>
      </c>
      <c r="J1111" s="110" t="str">
        <f ca="1">IF($B1111="","",OFFSET(Zdroj!Z$16,'k rozhodnutí'!$A1110,0))</f>
        <v/>
      </c>
      <c r="K1111" s="110" t="str">
        <f ca="1">IF($B1111="","",OFFSET(Zdroj!AC$16,'k rozhodnutí'!$A1110,0))</f>
        <v/>
      </c>
      <c r="L1111" s="110" t="str">
        <f ca="1">IF($B1111="","",OFFSET(Zdroj!AD$16,'k rozhodnutí'!$A1110,0))</f>
        <v/>
      </c>
      <c r="M1111" s="110" t="str">
        <f ca="1">IF($B1111="","",OFFSET(Zdroj!AE$16,'k rozhodnutí'!$A1110,0))</f>
        <v/>
      </c>
      <c r="N1111" s="110" t="str">
        <f ca="1">IF($B1111="","",OFFSET(Zdroj!AF$16,'k rozhodnutí'!$A1110,0))</f>
        <v/>
      </c>
      <c r="O1111" s="110" t="str">
        <f ca="1">IF($B1111="","",OFFSET(Zdroj!AG$16,'k rozhodnutí'!$A1110,0))</f>
        <v/>
      </c>
      <c r="P1111" s="110" t="str">
        <f ca="1">IF($B1111="","",OFFSET(Zdroj!AH$16,'k rozhodnutí'!$A1110,0))</f>
        <v/>
      </c>
    </row>
    <row r="1112" spans="1:16" x14ac:dyDescent="0.25">
      <c r="A1112" s="49"/>
      <c r="B1112" s="113" t="str">
        <f ca="1">IF(OFFSET(Zdroj!$B$16,A1110,0)&gt;0,OFFSET(Zdroj!$B$16,A1110,0)+0,"")</f>
        <v/>
      </c>
      <c r="C1112" s="2" t="str">
        <f ca="1">IF($B1111="","",IF(Zdroj!$AS$9="ano",CONCATENATE("Okres:","
",OFFSET(Zdroj!CH$16,'k rozhodnutí'!$A1110,0),"
","Právní forma","
",OFFSET(Zdroj!H$16,'k rozhodnutí'!$A1110,0),"
",IF(OFFSET(Zdroj!I$16,'k rozhodnutí'!$A1110,0)="","","IČO: "),OFFSET(Zdroj!I$16,'k rozhodnutí'!$A1110,0),"
","B.Ú. ",IF(OFFSET(Zdroj!J$16,'k rozhodnutí'!$A1110,0)="","","Anonymizováno")),CONCATENATE("Okres:","
",OFFSET(Zdroj!CH$16,'k rozhodnutí'!$A1110,0),"
","Právní forma","
",OFFSET(Zdroj!H$16,'k rozhodnutí'!$A1110,0),"
",IF(OFFSET(Zdroj!I$16,'k rozhodnutí'!$A1110,0)="","","IČO: "),OFFSET(Zdroj!I$16,'k rozhodnutí'!$A1110,0),"
","B.Ú. ",OFFSET(Zdroj!J$16,'k rozhodnutí'!$A1110,0))))</f>
        <v/>
      </c>
      <c r="D1112" s="3" t="str">
        <f ca="1">IF($B1111="","",OFFSET(Zdroj!O$16,'k rozhodnutí'!$A1110,0))</f>
        <v/>
      </c>
      <c r="E1112" s="115"/>
      <c r="F1112" s="18"/>
      <c r="G1112" s="114"/>
      <c r="H1112" s="116"/>
      <c r="I1112" s="117"/>
      <c r="J1112" s="110"/>
      <c r="K1112" s="110"/>
      <c r="L1112" s="110"/>
      <c r="M1112" s="110"/>
      <c r="N1112" s="110"/>
      <c r="O1112" s="110"/>
      <c r="P1112" s="110"/>
    </row>
    <row r="1113" spans="1:16" x14ac:dyDescent="0.25">
      <c r="A1113" s="49">
        <f>ROW()/3-1</f>
        <v>370</v>
      </c>
      <c r="B1113" s="113"/>
      <c r="C1113" s="16" t="str">
        <f ca="1">IF($B1111="","",IF(Zdroj!$AS$9="ano",IF(OFFSET(Zdroj!M$16,'k rozhodnutí'!$A1110,0)="","","Anonymizováno"),IF(OFFSET(Zdroj!M$16,'k rozhodnutí'!$A1110,0)="","",OFFSET(Zdroj!M$16,'k rozhodnutí'!$A1110,0))))</f>
        <v/>
      </c>
      <c r="D1113" s="3" t="str">
        <f ca="1">IF($B1111="","",CONCATENATE("Dotace bude použita na:","
",OFFSET(Zdroj!P$16,'k rozhodnutí'!$A1110,0)))</f>
        <v/>
      </c>
      <c r="E1113" s="115"/>
      <c r="F1113" s="19" t="str">
        <f ca="1">IF($B1111="","",OFFSET(Zdroj!V$16,'k rozhodnutí'!$A1110,0))</f>
        <v/>
      </c>
      <c r="G1113" s="23" t="str">
        <f ca="1">IF($B1111="","",OFFSET(Zdroj!CC$16,'k rozhodnutí'!$A1110,0))</f>
        <v/>
      </c>
      <c r="H1113" s="116"/>
      <c r="I1113" s="117"/>
      <c r="J1113" s="110"/>
      <c r="K1113" s="110"/>
      <c r="L1113" s="110"/>
      <c r="M1113" s="110"/>
      <c r="N1113" s="110"/>
      <c r="O1113" s="110"/>
      <c r="P1113" s="110"/>
    </row>
    <row r="1114" spans="1:16" ht="15.75" x14ac:dyDescent="0.25">
      <c r="A1114" s="49"/>
      <c r="B1114" s="60" t="str">
        <f ca="1">IF(OFFSET(Zdroj!$B$16,A1113,0)&gt;0,A1116,"")</f>
        <v/>
      </c>
      <c r="C1114" s="2" t="str">
        <f ca="1">IF($B1114="","",IF(Zdroj!$AS$9="ano",CONCATENATE(OFFSET(Zdroj!C$16,'k rozhodnutí'!$A1113,0),"
","Anonymizováno","
",OFFSET(Zdroj!E$16,'k rozhodnutí'!$A1113,0),"
",OFFSET(Zdroj!F$16,'k rozhodnutí'!$A1113,0)),CONCATENATE(OFFSET(Zdroj!C$16,'k rozhodnutí'!$A1113,0),"
",OFFSET(Zdroj!D$16,'k rozhodnutí'!$A1113,0),"
",OFFSET(Zdroj!E$16,'k rozhodnutí'!$A1113,0),"
",OFFSET(Zdroj!F$16,'k rozhodnutí'!$A1113,0))))</f>
        <v/>
      </c>
      <c r="D1114" s="11" t="str">
        <f ca="1">IF($B1114="","",OFFSET(Zdroj!N$16,'k rozhodnutí'!$A1113,0))</f>
        <v/>
      </c>
      <c r="E1114" s="115" t="str">
        <f ca="1">IF($B1114="","",OFFSET(Zdroj!T$16,'k rozhodnutí'!$A1113,0))</f>
        <v/>
      </c>
      <c r="F1114" s="19" t="str">
        <f ca="1">IF($B1114="","",OFFSET(Zdroj!U$16,'k rozhodnutí'!$A1113,0))</f>
        <v/>
      </c>
      <c r="G1114" s="114" t="str">
        <f ca="1">IF($B1114="","",OFFSET(Zdroj!W$16,'k rozhodnutí'!$A1113,0))</f>
        <v/>
      </c>
      <c r="H1114" s="116" t="str">
        <f ca="1">IF($B1114="","",OFFSET(Zdroj!Y$16,'k rozhodnutí'!$A1113,0))</f>
        <v/>
      </c>
      <c r="I1114" s="117" t="str">
        <f ca="1">IF(B1114="","",'k rozhodnutí detailní'!I1114)</f>
        <v/>
      </c>
      <c r="J1114" s="110" t="str">
        <f ca="1">IF($B1114="","",OFFSET(Zdroj!Z$16,'k rozhodnutí'!$A1113,0))</f>
        <v/>
      </c>
      <c r="K1114" s="110" t="str">
        <f ca="1">IF($B1114="","",OFFSET(Zdroj!AC$16,'k rozhodnutí'!$A1113,0))</f>
        <v/>
      </c>
      <c r="L1114" s="110" t="str">
        <f ca="1">IF($B1114="","",OFFSET(Zdroj!AD$16,'k rozhodnutí'!$A1113,0))</f>
        <v/>
      </c>
      <c r="M1114" s="110" t="str">
        <f ca="1">IF($B1114="","",OFFSET(Zdroj!AE$16,'k rozhodnutí'!$A1113,0))</f>
        <v/>
      </c>
      <c r="N1114" s="110" t="str">
        <f ca="1">IF($B1114="","",OFFSET(Zdroj!AF$16,'k rozhodnutí'!$A1113,0))</f>
        <v/>
      </c>
      <c r="O1114" s="110" t="str">
        <f ca="1">IF($B1114="","",OFFSET(Zdroj!AG$16,'k rozhodnutí'!$A1113,0))</f>
        <v/>
      </c>
      <c r="P1114" s="110" t="str">
        <f ca="1">IF($B1114="","",OFFSET(Zdroj!AH$16,'k rozhodnutí'!$A1113,0))</f>
        <v/>
      </c>
    </row>
    <row r="1115" spans="1:16" x14ac:dyDescent="0.25">
      <c r="A1115" s="49"/>
      <c r="B1115" s="113" t="str">
        <f ca="1">IF(OFFSET(Zdroj!$B$16,A1113,0)&gt;0,OFFSET(Zdroj!$B$16,A1113,0)+0,"")</f>
        <v/>
      </c>
      <c r="C1115" s="2" t="str">
        <f ca="1">IF($B1114="","",IF(Zdroj!$AS$9="ano",CONCATENATE("Okres:","
",OFFSET(Zdroj!CH$16,'k rozhodnutí'!$A1113,0),"
","Právní forma","
",OFFSET(Zdroj!H$16,'k rozhodnutí'!$A1113,0),"
",IF(OFFSET(Zdroj!I$16,'k rozhodnutí'!$A1113,0)="","","IČO: "),OFFSET(Zdroj!I$16,'k rozhodnutí'!$A1113,0),"
","B.Ú. ",IF(OFFSET(Zdroj!J$16,'k rozhodnutí'!$A1113,0)="","","Anonymizováno")),CONCATENATE("Okres:","
",OFFSET(Zdroj!CH$16,'k rozhodnutí'!$A1113,0),"
","Právní forma","
",OFFSET(Zdroj!H$16,'k rozhodnutí'!$A1113,0),"
",IF(OFFSET(Zdroj!I$16,'k rozhodnutí'!$A1113,0)="","","IČO: "),OFFSET(Zdroj!I$16,'k rozhodnutí'!$A1113,0),"
","B.Ú. ",OFFSET(Zdroj!J$16,'k rozhodnutí'!$A1113,0))))</f>
        <v/>
      </c>
      <c r="D1115" s="3" t="str">
        <f ca="1">IF($B1114="","",OFFSET(Zdroj!O$16,'k rozhodnutí'!$A1113,0))</f>
        <v/>
      </c>
      <c r="E1115" s="115"/>
      <c r="F1115" s="18"/>
      <c r="G1115" s="114"/>
      <c r="H1115" s="116"/>
      <c r="I1115" s="117"/>
      <c r="J1115" s="110"/>
      <c r="K1115" s="110"/>
      <c r="L1115" s="110"/>
      <c r="M1115" s="110"/>
      <c r="N1115" s="110"/>
      <c r="O1115" s="110"/>
      <c r="P1115" s="110"/>
    </row>
    <row r="1116" spans="1:16" x14ac:dyDescent="0.25">
      <c r="A1116" s="49">
        <f>ROW()/3-1</f>
        <v>371</v>
      </c>
      <c r="B1116" s="113"/>
      <c r="C1116" s="16" t="str">
        <f ca="1">IF($B1114="","",IF(Zdroj!$AS$9="ano",IF(OFFSET(Zdroj!M$16,'k rozhodnutí'!$A1113,0)="","","Anonymizováno"),IF(OFFSET(Zdroj!M$16,'k rozhodnutí'!$A1113,0)="","",OFFSET(Zdroj!M$16,'k rozhodnutí'!$A1113,0))))</f>
        <v/>
      </c>
      <c r="D1116" s="3" t="str">
        <f ca="1">IF($B1114="","",CONCATENATE("Dotace bude použita na:","
",OFFSET(Zdroj!P$16,'k rozhodnutí'!$A1113,0)))</f>
        <v/>
      </c>
      <c r="E1116" s="115"/>
      <c r="F1116" s="19" t="str">
        <f ca="1">IF($B1114="","",OFFSET(Zdroj!V$16,'k rozhodnutí'!$A1113,0))</f>
        <v/>
      </c>
      <c r="G1116" s="23" t="str">
        <f ca="1">IF($B1114="","",OFFSET(Zdroj!CC$16,'k rozhodnutí'!$A1113,0))</f>
        <v/>
      </c>
      <c r="H1116" s="116"/>
      <c r="I1116" s="117"/>
      <c r="J1116" s="110"/>
      <c r="K1116" s="110"/>
      <c r="L1116" s="110"/>
      <c r="M1116" s="110"/>
      <c r="N1116" s="110"/>
      <c r="O1116" s="110"/>
      <c r="P1116" s="110"/>
    </row>
    <row r="1117" spans="1:16" ht="15.75" x14ac:dyDescent="0.25">
      <c r="A1117" s="49"/>
      <c r="B1117" s="60" t="str">
        <f ca="1">IF(OFFSET(Zdroj!$B$16,A1116,0)&gt;0,A1119,"")</f>
        <v/>
      </c>
      <c r="C1117" s="2" t="str">
        <f ca="1">IF($B1117="","",IF(Zdroj!$AS$9="ano",CONCATENATE(OFFSET(Zdroj!C$16,'k rozhodnutí'!$A1116,0),"
","Anonymizováno","
",OFFSET(Zdroj!E$16,'k rozhodnutí'!$A1116,0),"
",OFFSET(Zdroj!F$16,'k rozhodnutí'!$A1116,0)),CONCATENATE(OFFSET(Zdroj!C$16,'k rozhodnutí'!$A1116,0),"
",OFFSET(Zdroj!D$16,'k rozhodnutí'!$A1116,0),"
",OFFSET(Zdroj!E$16,'k rozhodnutí'!$A1116,0),"
",OFFSET(Zdroj!F$16,'k rozhodnutí'!$A1116,0))))</f>
        <v/>
      </c>
      <c r="D1117" s="11" t="str">
        <f ca="1">IF($B1117="","",OFFSET(Zdroj!N$16,'k rozhodnutí'!$A1116,0))</f>
        <v/>
      </c>
      <c r="E1117" s="115" t="str">
        <f ca="1">IF($B1117="","",OFFSET(Zdroj!T$16,'k rozhodnutí'!$A1116,0))</f>
        <v/>
      </c>
      <c r="F1117" s="19" t="str">
        <f ca="1">IF($B1117="","",OFFSET(Zdroj!U$16,'k rozhodnutí'!$A1116,0))</f>
        <v/>
      </c>
      <c r="G1117" s="114" t="str">
        <f ca="1">IF($B1117="","",OFFSET(Zdroj!W$16,'k rozhodnutí'!$A1116,0))</f>
        <v/>
      </c>
      <c r="H1117" s="116" t="str">
        <f ca="1">IF($B1117="","",OFFSET(Zdroj!Y$16,'k rozhodnutí'!$A1116,0))</f>
        <v/>
      </c>
      <c r="I1117" s="117" t="str">
        <f ca="1">IF(B1117="","",'k rozhodnutí detailní'!I1117)</f>
        <v/>
      </c>
      <c r="J1117" s="110" t="str">
        <f ca="1">IF($B1117="","",OFFSET(Zdroj!Z$16,'k rozhodnutí'!$A1116,0))</f>
        <v/>
      </c>
      <c r="K1117" s="110" t="str">
        <f ca="1">IF($B1117="","",OFFSET(Zdroj!AC$16,'k rozhodnutí'!$A1116,0))</f>
        <v/>
      </c>
      <c r="L1117" s="110" t="str">
        <f ca="1">IF($B1117="","",OFFSET(Zdroj!AD$16,'k rozhodnutí'!$A1116,0))</f>
        <v/>
      </c>
      <c r="M1117" s="110" t="str">
        <f ca="1">IF($B1117="","",OFFSET(Zdroj!AE$16,'k rozhodnutí'!$A1116,0))</f>
        <v/>
      </c>
      <c r="N1117" s="110" t="str">
        <f ca="1">IF($B1117="","",OFFSET(Zdroj!AF$16,'k rozhodnutí'!$A1116,0))</f>
        <v/>
      </c>
      <c r="O1117" s="110" t="str">
        <f ca="1">IF($B1117="","",OFFSET(Zdroj!AG$16,'k rozhodnutí'!$A1116,0))</f>
        <v/>
      </c>
      <c r="P1117" s="110" t="str">
        <f ca="1">IF($B1117="","",OFFSET(Zdroj!AH$16,'k rozhodnutí'!$A1116,0))</f>
        <v/>
      </c>
    </row>
    <row r="1118" spans="1:16" x14ac:dyDescent="0.25">
      <c r="A1118" s="49"/>
      <c r="B1118" s="113" t="str">
        <f ca="1">IF(OFFSET(Zdroj!$B$16,A1116,0)&gt;0,OFFSET(Zdroj!$B$16,A1116,0)+0,"")</f>
        <v/>
      </c>
      <c r="C1118" s="2" t="str">
        <f ca="1">IF($B1117="","",IF(Zdroj!$AS$9="ano",CONCATENATE("Okres:","
",OFFSET(Zdroj!CH$16,'k rozhodnutí'!$A1116,0),"
","Právní forma","
",OFFSET(Zdroj!H$16,'k rozhodnutí'!$A1116,0),"
",IF(OFFSET(Zdroj!I$16,'k rozhodnutí'!$A1116,0)="","","IČO: "),OFFSET(Zdroj!I$16,'k rozhodnutí'!$A1116,0),"
","B.Ú. ",IF(OFFSET(Zdroj!J$16,'k rozhodnutí'!$A1116,0)="","","Anonymizováno")),CONCATENATE("Okres:","
",OFFSET(Zdroj!CH$16,'k rozhodnutí'!$A1116,0),"
","Právní forma","
",OFFSET(Zdroj!H$16,'k rozhodnutí'!$A1116,0),"
",IF(OFFSET(Zdroj!I$16,'k rozhodnutí'!$A1116,0)="","","IČO: "),OFFSET(Zdroj!I$16,'k rozhodnutí'!$A1116,0),"
","B.Ú. ",OFFSET(Zdroj!J$16,'k rozhodnutí'!$A1116,0))))</f>
        <v/>
      </c>
      <c r="D1118" s="3" t="str">
        <f ca="1">IF($B1117="","",OFFSET(Zdroj!O$16,'k rozhodnutí'!$A1116,0))</f>
        <v/>
      </c>
      <c r="E1118" s="115"/>
      <c r="F1118" s="18"/>
      <c r="G1118" s="114"/>
      <c r="H1118" s="116"/>
      <c r="I1118" s="117"/>
      <c r="J1118" s="110"/>
      <c r="K1118" s="110"/>
      <c r="L1118" s="110"/>
      <c r="M1118" s="110"/>
      <c r="N1118" s="110"/>
      <c r="O1118" s="110"/>
      <c r="P1118" s="110"/>
    </row>
    <row r="1119" spans="1:16" x14ac:dyDescent="0.25">
      <c r="A1119" s="49">
        <f>ROW()/3-1</f>
        <v>372</v>
      </c>
      <c r="B1119" s="113"/>
      <c r="C1119" s="16" t="str">
        <f ca="1">IF($B1117="","",IF(Zdroj!$AS$9="ano",IF(OFFSET(Zdroj!M$16,'k rozhodnutí'!$A1116,0)="","","Anonymizováno"),IF(OFFSET(Zdroj!M$16,'k rozhodnutí'!$A1116,0)="","",OFFSET(Zdroj!M$16,'k rozhodnutí'!$A1116,0))))</f>
        <v/>
      </c>
      <c r="D1119" s="3" t="str">
        <f ca="1">IF($B1117="","",CONCATENATE("Dotace bude použita na:","
",OFFSET(Zdroj!P$16,'k rozhodnutí'!$A1116,0)))</f>
        <v/>
      </c>
      <c r="E1119" s="115"/>
      <c r="F1119" s="19" t="str">
        <f ca="1">IF($B1117="","",OFFSET(Zdroj!V$16,'k rozhodnutí'!$A1116,0))</f>
        <v/>
      </c>
      <c r="G1119" s="23" t="str">
        <f ca="1">IF($B1117="","",OFFSET(Zdroj!CC$16,'k rozhodnutí'!$A1116,0))</f>
        <v/>
      </c>
      <c r="H1119" s="116"/>
      <c r="I1119" s="117"/>
      <c r="J1119" s="110"/>
      <c r="K1119" s="110"/>
      <c r="L1119" s="110"/>
      <c r="M1119" s="110"/>
      <c r="N1119" s="110"/>
      <c r="O1119" s="110"/>
      <c r="P1119" s="110"/>
    </row>
    <row r="1120" spans="1:16" ht="15.75" x14ac:dyDescent="0.25">
      <c r="A1120" s="49"/>
      <c r="B1120" s="60" t="str">
        <f ca="1">IF(OFFSET(Zdroj!$B$16,A1119,0)&gt;0,A1122,"")</f>
        <v/>
      </c>
      <c r="C1120" s="2" t="str">
        <f ca="1">IF($B1120="","",IF(Zdroj!$AS$9="ano",CONCATENATE(OFFSET(Zdroj!C$16,'k rozhodnutí'!$A1119,0),"
","Anonymizováno","
",OFFSET(Zdroj!E$16,'k rozhodnutí'!$A1119,0),"
",OFFSET(Zdroj!F$16,'k rozhodnutí'!$A1119,0)),CONCATENATE(OFFSET(Zdroj!C$16,'k rozhodnutí'!$A1119,0),"
",OFFSET(Zdroj!D$16,'k rozhodnutí'!$A1119,0),"
",OFFSET(Zdroj!E$16,'k rozhodnutí'!$A1119,0),"
",OFFSET(Zdroj!F$16,'k rozhodnutí'!$A1119,0))))</f>
        <v/>
      </c>
      <c r="D1120" s="11" t="str">
        <f ca="1">IF($B1120="","",OFFSET(Zdroj!N$16,'k rozhodnutí'!$A1119,0))</f>
        <v/>
      </c>
      <c r="E1120" s="115" t="str">
        <f ca="1">IF($B1120="","",OFFSET(Zdroj!T$16,'k rozhodnutí'!$A1119,0))</f>
        <v/>
      </c>
      <c r="F1120" s="19" t="str">
        <f ca="1">IF($B1120="","",OFFSET(Zdroj!U$16,'k rozhodnutí'!$A1119,0))</f>
        <v/>
      </c>
      <c r="G1120" s="114" t="str">
        <f ca="1">IF($B1120="","",OFFSET(Zdroj!W$16,'k rozhodnutí'!$A1119,0))</f>
        <v/>
      </c>
      <c r="H1120" s="116" t="str">
        <f ca="1">IF($B1120="","",OFFSET(Zdroj!Y$16,'k rozhodnutí'!$A1119,0))</f>
        <v/>
      </c>
      <c r="I1120" s="117" t="str">
        <f ca="1">IF(B1120="","",'k rozhodnutí detailní'!I1120)</f>
        <v/>
      </c>
      <c r="J1120" s="110" t="str">
        <f ca="1">IF($B1120="","",OFFSET(Zdroj!Z$16,'k rozhodnutí'!$A1119,0))</f>
        <v/>
      </c>
      <c r="K1120" s="110" t="str">
        <f ca="1">IF($B1120="","",OFFSET(Zdroj!AC$16,'k rozhodnutí'!$A1119,0))</f>
        <v/>
      </c>
      <c r="L1120" s="110" t="str">
        <f ca="1">IF($B1120="","",OFFSET(Zdroj!AD$16,'k rozhodnutí'!$A1119,0))</f>
        <v/>
      </c>
      <c r="M1120" s="110" t="str">
        <f ca="1">IF($B1120="","",OFFSET(Zdroj!AE$16,'k rozhodnutí'!$A1119,0))</f>
        <v/>
      </c>
      <c r="N1120" s="110" t="str">
        <f ca="1">IF($B1120="","",OFFSET(Zdroj!AF$16,'k rozhodnutí'!$A1119,0))</f>
        <v/>
      </c>
      <c r="O1120" s="110" t="str">
        <f ca="1">IF($B1120="","",OFFSET(Zdroj!AG$16,'k rozhodnutí'!$A1119,0))</f>
        <v/>
      </c>
      <c r="P1120" s="110" t="str">
        <f ca="1">IF($B1120="","",OFFSET(Zdroj!AH$16,'k rozhodnutí'!$A1119,0))</f>
        <v/>
      </c>
    </row>
    <row r="1121" spans="1:16" x14ac:dyDescent="0.25">
      <c r="A1121" s="49"/>
      <c r="B1121" s="113" t="str">
        <f ca="1">IF(OFFSET(Zdroj!$B$16,A1119,0)&gt;0,OFFSET(Zdroj!$B$16,A1119,0)+0,"")</f>
        <v/>
      </c>
      <c r="C1121" s="2" t="str">
        <f ca="1">IF($B1120="","",IF(Zdroj!$AS$9="ano",CONCATENATE("Okres:","
",OFFSET(Zdroj!CH$16,'k rozhodnutí'!$A1119,0),"
","Právní forma","
",OFFSET(Zdroj!H$16,'k rozhodnutí'!$A1119,0),"
",IF(OFFSET(Zdroj!I$16,'k rozhodnutí'!$A1119,0)="","","IČO: "),OFFSET(Zdroj!I$16,'k rozhodnutí'!$A1119,0),"
","B.Ú. ",IF(OFFSET(Zdroj!J$16,'k rozhodnutí'!$A1119,0)="","","Anonymizováno")),CONCATENATE("Okres:","
",OFFSET(Zdroj!CH$16,'k rozhodnutí'!$A1119,0),"
","Právní forma","
",OFFSET(Zdroj!H$16,'k rozhodnutí'!$A1119,0),"
",IF(OFFSET(Zdroj!I$16,'k rozhodnutí'!$A1119,0)="","","IČO: "),OFFSET(Zdroj!I$16,'k rozhodnutí'!$A1119,0),"
","B.Ú. ",OFFSET(Zdroj!J$16,'k rozhodnutí'!$A1119,0))))</f>
        <v/>
      </c>
      <c r="D1121" s="3" t="str">
        <f ca="1">IF($B1120="","",OFFSET(Zdroj!O$16,'k rozhodnutí'!$A1119,0))</f>
        <v/>
      </c>
      <c r="E1121" s="115"/>
      <c r="F1121" s="18"/>
      <c r="G1121" s="114"/>
      <c r="H1121" s="116"/>
      <c r="I1121" s="117"/>
      <c r="J1121" s="110"/>
      <c r="K1121" s="110"/>
      <c r="L1121" s="110"/>
      <c r="M1121" s="110"/>
      <c r="N1121" s="110"/>
      <c r="O1121" s="110"/>
      <c r="P1121" s="110"/>
    </row>
    <row r="1122" spans="1:16" x14ac:dyDescent="0.25">
      <c r="A1122" s="49">
        <f>ROW()/3-1</f>
        <v>373</v>
      </c>
      <c r="B1122" s="113"/>
      <c r="C1122" s="16" t="str">
        <f ca="1">IF($B1120="","",IF(Zdroj!$AS$9="ano",IF(OFFSET(Zdroj!M$16,'k rozhodnutí'!$A1119,0)="","","Anonymizováno"),IF(OFFSET(Zdroj!M$16,'k rozhodnutí'!$A1119,0)="","",OFFSET(Zdroj!M$16,'k rozhodnutí'!$A1119,0))))</f>
        <v/>
      </c>
      <c r="D1122" s="3" t="str">
        <f ca="1">IF($B1120="","",CONCATENATE("Dotace bude použita na:","
",OFFSET(Zdroj!P$16,'k rozhodnutí'!$A1119,0)))</f>
        <v/>
      </c>
      <c r="E1122" s="115"/>
      <c r="F1122" s="19" t="str">
        <f ca="1">IF($B1120="","",OFFSET(Zdroj!V$16,'k rozhodnutí'!$A1119,0))</f>
        <v/>
      </c>
      <c r="G1122" s="23" t="str">
        <f ca="1">IF($B1120="","",OFFSET(Zdroj!CC$16,'k rozhodnutí'!$A1119,0))</f>
        <v/>
      </c>
      <c r="H1122" s="116"/>
      <c r="I1122" s="117"/>
      <c r="J1122" s="110"/>
      <c r="K1122" s="110"/>
      <c r="L1122" s="110"/>
      <c r="M1122" s="110"/>
      <c r="N1122" s="110"/>
      <c r="O1122" s="110"/>
      <c r="P1122" s="110"/>
    </row>
    <row r="1123" spans="1:16" ht="15.75" x14ac:dyDescent="0.25">
      <c r="A1123" s="49"/>
      <c r="B1123" s="60" t="str">
        <f ca="1">IF(OFFSET(Zdroj!$B$16,A1122,0)&gt;0,A1125,"")</f>
        <v/>
      </c>
      <c r="C1123" s="2" t="str">
        <f ca="1">IF($B1123="","",IF(Zdroj!$AS$9="ano",CONCATENATE(OFFSET(Zdroj!C$16,'k rozhodnutí'!$A1122,0),"
","Anonymizováno","
",OFFSET(Zdroj!E$16,'k rozhodnutí'!$A1122,0),"
",OFFSET(Zdroj!F$16,'k rozhodnutí'!$A1122,0)),CONCATENATE(OFFSET(Zdroj!C$16,'k rozhodnutí'!$A1122,0),"
",OFFSET(Zdroj!D$16,'k rozhodnutí'!$A1122,0),"
",OFFSET(Zdroj!E$16,'k rozhodnutí'!$A1122,0),"
",OFFSET(Zdroj!F$16,'k rozhodnutí'!$A1122,0))))</f>
        <v/>
      </c>
      <c r="D1123" s="11" t="str">
        <f ca="1">IF($B1123="","",OFFSET(Zdroj!N$16,'k rozhodnutí'!$A1122,0))</f>
        <v/>
      </c>
      <c r="E1123" s="115" t="str">
        <f ca="1">IF($B1123="","",OFFSET(Zdroj!T$16,'k rozhodnutí'!$A1122,0))</f>
        <v/>
      </c>
      <c r="F1123" s="19" t="str">
        <f ca="1">IF($B1123="","",OFFSET(Zdroj!U$16,'k rozhodnutí'!$A1122,0))</f>
        <v/>
      </c>
      <c r="G1123" s="114" t="str">
        <f ca="1">IF($B1123="","",OFFSET(Zdroj!W$16,'k rozhodnutí'!$A1122,0))</f>
        <v/>
      </c>
      <c r="H1123" s="116" t="str">
        <f ca="1">IF($B1123="","",OFFSET(Zdroj!Y$16,'k rozhodnutí'!$A1122,0))</f>
        <v/>
      </c>
      <c r="I1123" s="117" t="str">
        <f ca="1">IF(B1123="","",'k rozhodnutí detailní'!I1123)</f>
        <v/>
      </c>
      <c r="J1123" s="110" t="str">
        <f ca="1">IF($B1123="","",OFFSET(Zdroj!Z$16,'k rozhodnutí'!$A1122,0))</f>
        <v/>
      </c>
      <c r="K1123" s="110" t="str">
        <f ca="1">IF($B1123="","",OFFSET(Zdroj!AC$16,'k rozhodnutí'!$A1122,0))</f>
        <v/>
      </c>
      <c r="L1123" s="110" t="str">
        <f ca="1">IF($B1123="","",OFFSET(Zdroj!AD$16,'k rozhodnutí'!$A1122,0))</f>
        <v/>
      </c>
      <c r="M1123" s="110" t="str">
        <f ca="1">IF($B1123="","",OFFSET(Zdroj!AE$16,'k rozhodnutí'!$A1122,0))</f>
        <v/>
      </c>
      <c r="N1123" s="110" t="str">
        <f ca="1">IF($B1123="","",OFFSET(Zdroj!AF$16,'k rozhodnutí'!$A1122,0))</f>
        <v/>
      </c>
      <c r="O1123" s="110" t="str">
        <f ca="1">IF($B1123="","",OFFSET(Zdroj!AG$16,'k rozhodnutí'!$A1122,0))</f>
        <v/>
      </c>
      <c r="P1123" s="110" t="str">
        <f ca="1">IF($B1123="","",OFFSET(Zdroj!AH$16,'k rozhodnutí'!$A1122,0))</f>
        <v/>
      </c>
    </row>
    <row r="1124" spans="1:16" x14ac:dyDescent="0.25">
      <c r="A1124" s="49"/>
      <c r="B1124" s="113" t="str">
        <f ca="1">IF(OFFSET(Zdroj!$B$16,A1122,0)&gt;0,OFFSET(Zdroj!$B$16,A1122,0)+0,"")</f>
        <v/>
      </c>
      <c r="C1124" s="2" t="str">
        <f ca="1">IF($B1123="","",IF(Zdroj!$AS$9="ano",CONCATENATE("Okres:","
",OFFSET(Zdroj!CH$16,'k rozhodnutí'!$A1122,0),"
","Právní forma","
",OFFSET(Zdroj!H$16,'k rozhodnutí'!$A1122,0),"
",IF(OFFSET(Zdroj!I$16,'k rozhodnutí'!$A1122,0)="","","IČO: "),OFFSET(Zdroj!I$16,'k rozhodnutí'!$A1122,0),"
","B.Ú. ",IF(OFFSET(Zdroj!J$16,'k rozhodnutí'!$A1122,0)="","","Anonymizováno")),CONCATENATE("Okres:","
",OFFSET(Zdroj!CH$16,'k rozhodnutí'!$A1122,0),"
","Právní forma","
",OFFSET(Zdroj!H$16,'k rozhodnutí'!$A1122,0),"
",IF(OFFSET(Zdroj!I$16,'k rozhodnutí'!$A1122,0)="","","IČO: "),OFFSET(Zdroj!I$16,'k rozhodnutí'!$A1122,0),"
","B.Ú. ",OFFSET(Zdroj!J$16,'k rozhodnutí'!$A1122,0))))</f>
        <v/>
      </c>
      <c r="D1124" s="3" t="str">
        <f ca="1">IF($B1123="","",OFFSET(Zdroj!O$16,'k rozhodnutí'!$A1122,0))</f>
        <v/>
      </c>
      <c r="E1124" s="115"/>
      <c r="F1124" s="18"/>
      <c r="G1124" s="114"/>
      <c r="H1124" s="116"/>
      <c r="I1124" s="117"/>
      <c r="J1124" s="110"/>
      <c r="K1124" s="110"/>
      <c r="L1124" s="110"/>
      <c r="M1124" s="110"/>
      <c r="N1124" s="110"/>
      <c r="O1124" s="110"/>
      <c r="P1124" s="110"/>
    </row>
    <row r="1125" spans="1:16" x14ac:dyDescent="0.25">
      <c r="A1125" s="49">
        <f>ROW()/3-1</f>
        <v>374</v>
      </c>
      <c r="B1125" s="113"/>
      <c r="C1125" s="16" t="str">
        <f ca="1">IF($B1123="","",IF(Zdroj!$AS$9="ano",IF(OFFSET(Zdroj!M$16,'k rozhodnutí'!$A1122,0)="","","Anonymizováno"),IF(OFFSET(Zdroj!M$16,'k rozhodnutí'!$A1122,0)="","",OFFSET(Zdroj!M$16,'k rozhodnutí'!$A1122,0))))</f>
        <v/>
      </c>
      <c r="D1125" s="3" t="str">
        <f ca="1">IF($B1123="","",CONCATENATE("Dotace bude použita na:","
",OFFSET(Zdroj!P$16,'k rozhodnutí'!$A1122,0)))</f>
        <v/>
      </c>
      <c r="E1125" s="115"/>
      <c r="F1125" s="19" t="str">
        <f ca="1">IF($B1123="","",OFFSET(Zdroj!V$16,'k rozhodnutí'!$A1122,0))</f>
        <v/>
      </c>
      <c r="G1125" s="23" t="str">
        <f ca="1">IF($B1123="","",OFFSET(Zdroj!CC$16,'k rozhodnutí'!$A1122,0))</f>
        <v/>
      </c>
      <c r="H1125" s="116"/>
      <c r="I1125" s="117"/>
      <c r="J1125" s="110"/>
      <c r="K1125" s="110"/>
      <c r="L1125" s="110"/>
      <c r="M1125" s="110"/>
      <c r="N1125" s="110"/>
      <c r="O1125" s="110"/>
      <c r="P1125" s="110"/>
    </row>
    <row r="1126" spans="1:16" ht="15.75" x14ac:dyDescent="0.25">
      <c r="A1126" s="49"/>
      <c r="B1126" s="60" t="str">
        <f ca="1">IF(OFFSET(Zdroj!$B$16,A1125,0)&gt;0,A1128,"")</f>
        <v/>
      </c>
      <c r="C1126" s="2" t="str">
        <f ca="1">IF($B1126="","",IF(Zdroj!$AS$9="ano",CONCATENATE(OFFSET(Zdroj!C$16,'k rozhodnutí'!$A1125,0),"
","Anonymizováno","
",OFFSET(Zdroj!E$16,'k rozhodnutí'!$A1125,0),"
",OFFSET(Zdroj!F$16,'k rozhodnutí'!$A1125,0)),CONCATENATE(OFFSET(Zdroj!C$16,'k rozhodnutí'!$A1125,0),"
",OFFSET(Zdroj!D$16,'k rozhodnutí'!$A1125,0),"
",OFFSET(Zdroj!E$16,'k rozhodnutí'!$A1125,0),"
",OFFSET(Zdroj!F$16,'k rozhodnutí'!$A1125,0))))</f>
        <v/>
      </c>
      <c r="D1126" s="11" t="str">
        <f ca="1">IF($B1126="","",OFFSET(Zdroj!N$16,'k rozhodnutí'!$A1125,0))</f>
        <v/>
      </c>
      <c r="E1126" s="115" t="str">
        <f ca="1">IF($B1126="","",OFFSET(Zdroj!T$16,'k rozhodnutí'!$A1125,0))</f>
        <v/>
      </c>
      <c r="F1126" s="19" t="str">
        <f ca="1">IF($B1126="","",OFFSET(Zdroj!U$16,'k rozhodnutí'!$A1125,0))</f>
        <v/>
      </c>
      <c r="G1126" s="114" t="str">
        <f ca="1">IF($B1126="","",OFFSET(Zdroj!W$16,'k rozhodnutí'!$A1125,0))</f>
        <v/>
      </c>
      <c r="H1126" s="116" t="str">
        <f ca="1">IF($B1126="","",OFFSET(Zdroj!Y$16,'k rozhodnutí'!$A1125,0))</f>
        <v/>
      </c>
      <c r="I1126" s="117" t="str">
        <f ca="1">IF(B1126="","",'k rozhodnutí detailní'!I1126)</f>
        <v/>
      </c>
      <c r="J1126" s="110" t="str">
        <f ca="1">IF($B1126="","",OFFSET(Zdroj!Z$16,'k rozhodnutí'!$A1125,0))</f>
        <v/>
      </c>
      <c r="K1126" s="110" t="str">
        <f ca="1">IF($B1126="","",OFFSET(Zdroj!AC$16,'k rozhodnutí'!$A1125,0))</f>
        <v/>
      </c>
      <c r="L1126" s="110" t="str">
        <f ca="1">IF($B1126="","",OFFSET(Zdroj!AD$16,'k rozhodnutí'!$A1125,0))</f>
        <v/>
      </c>
      <c r="M1126" s="110" t="str">
        <f ca="1">IF($B1126="","",OFFSET(Zdroj!AE$16,'k rozhodnutí'!$A1125,0))</f>
        <v/>
      </c>
      <c r="N1126" s="110" t="str">
        <f ca="1">IF($B1126="","",OFFSET(Zdroj!AF$16,'k rozhodnutí'!$A1125,0))</f>
        <v/>
      </c>
      <c r="O1126" s="110" t="str">
        <f ca="1">IF($B1126="","",OFFSET(Zdroj!AG$16,'k rozhodnutí'!$A1125,0))</f>
        <v/>
      </c>
      <c r="P1126" s="110" t="str">
        <f ca="1">IF($B1126="","",OFFSET(Zdroj!AH$16,'k rozhodnutí'!$A1125,0))</f>
        <v/>
      </c>
    </row>
    <row r="1127" spans="1:16" x14ac:dyDescent="0.25">
      <c r="A1127" s="49"/>
      <c r="B1127" s="113" t="str">
        <f ca="1">IF(OFFSET(Zdroj!$B$16,A1125,0)&gt;0,OFFSET(Zdroj!$B$16,A1125,0)+0,"")</f>
        <v/>
      </c>
      <c r="C1127" s="2" t="str">
        <f ca="1">IF($B1126="","",IF(Zdroj!$AS$9="ano",CONCATENATE("Okres:","
",OFFSET(Zdroj!CH$16,'k rozhodnutí'!$A1125,0),"
","Právní forma","
",OFFSET(Zdroj!H$16,'k rozhodnutí'!$A1125,0),"
",IF(OFFSET(Zdroj!I$16,'k rozhodnutí'!$A1125,0)="","","IČO: "),OFFSET(Zdroj!I$16,'k rozhodnutí'!$A1125,0),"
","B.Ú. ",IF(OFFSET(Zdroj!J$16,'k rozhodnutí'!$A1125,0)="","","Anonymizováno")),CONCATENATE("Okres:","
",OFFSET(Zdroj!CH$16,'k rozhodnutí'!$A1125,0),"
","Právní forma","
",OFFSET(Zdroj!H$16,'k rozhodnutí'!$A1125,0),"
",IF(OFFSET(Zdroj!I$16,'k rozhodnutí'!$A1125,0)="","","IČO: "),OFFSET(Zdroj!I$16,'k rozhodnutí'!$A1125,0),"
","B.Ú. ",OFFSET(Zdroj!J$16,'k rozhodnutí'!$A1125,0))))</f>
        <v/>
      </c>
      <c r="D1127" s="3" t="str">
        <f ca="1">IF($B1126="","",OFFSET(Zdroj!O$16,'k rozhodnutí'!$A1125,0))</f>
        <v/>
      </c>
      <c r="E1127" s="115"/>
      <c r="F1127" s="18"/>
      <c r="G1127" s="114"/>
      <c r="H1127" s="116"/>
      <c r="I1127" s="117"/>
      <c r="J1127" s="110"/>
      <c r="K1127" s="110"/>
      <c r="L1127" s="110"/>
      <c r="M1127" s="110"/>
      <c r="N1127" s="110"/>
      <c r="O1127" s="110"/>
      <c r="P1127" s="110"/>
    </row>
    <row r="1128" spans="1:16" x14ac:dyDescent="0.25">
      <c r="A1128" s="49">
        <f>ROW()/3-1</f>
        <v>375</v>
      </c>
      <c r="B1128" s="113"/>
      <c r="C1128" s="16" t="str">
        <f ca="1">IF($B1126="","",IF(Zdroj!$AS$9="ano",IF(OFFSET(Zdroj!M$16,'k rozhodnutí'!$A1125,0)="","","Anonymizováno"),IF(OFFSET(Zdroj!M$16,'k rozhodnutí'!$A1125,0)="","",OFFSET(Zdroj!M$16,'k rozhodnutí'!$A1125,0))))</f>
        <v/>
      </c>
      <c r="D1128" s="3" t="str">
        <f ca="1">IF($B1126="","",CONCATENATE("Dotace bude použita na:","
",OFFSET(Zdroj!P$16,'k rozhodnutí'!$A1125,0)))</f>
        <v/>
      </c>
      <c r="E1128" s="115"/>
      <c r="F1128" s="19" t="str">
        <f ca="1">IF($B1126="","",OFFSET(Zdroj!V$16,'k rozhodnutí'!$A1125,0))</f>
        <v/>
      </c>
      <c r="G1128" s="23" t="str">
        <f ca="1">IF($B1126="","",OFFSET(Zdroj!CC$16,'k rozhodnutí'!$A1125,0))</f>
        <v/>
      </c>
      <c r="H1128" s="116"/>
      <c r="I1128" s="117"/>
      <c r="J1128" s="110"/>
      <c r="K1128" s="110"/>
      <c r="L1128" s="110"/>
      <c r="M1128" s="110"/>
      <c r="N1128" s="110"/>
      <c r="O1128" s="110"/>
      <c r="P1128" s="110"/>
    </row>
    <row r="1129" spans="1:16" ht="15.75" x14ac:dyDescent="0.25">
      <c r="A1129" s="49"/>
      <c r="B1129" s="60" t="str">
        <f ca="1">IF(OFFSET(Zdroj!$B$16,A1128,0)&gt;0,A1131,"")</f>
        <v/>
      </c>
      <c r="C1129" s="2" t="str">
        <f ca="1">IF($B1129="","",IF(Zdroj!$AS$9="ano",CONCATENATE(OFFSET(Zdroj!C$16,'k rozhodnutí'!$A1128,0),"
","Anonymizováno","
",OFFSET(Zdroj!E$16,'k rozhodnutí'!$A1128,0),"
",OFFSET(Zdroj!F$16,'k rozhodnutí'!$A1128,0)),CONCATENATE(OFFSET(Zdroj!C$16,'k rozhodnutí'!$A1128,0),"
",OFFSET(Zdroj!D$16,'k rozhodnutí'!$A1128,0),"
",OFFSET(Zdroj!E$16,'k rozhodnutí'!$A1128,0),"
",OFFSET(Zdroj!F$16,'k rozhodnutí'!$A1128,0))))</f>
        <v/>
      </c>
      <c r="D1129" s="11" t="str">
        <f ca="1">IF($B1129="","",OFFSET(Zdroj!N$16,'k rozhodnutí'!$A1128,0))</f>
        <v/>
      </c>
      <c r="E1129" s="115" t="str">
        <f ca="1">IF($B1129="","",OFFSET(Zdroj!T$16,'k rozhodnutí'!$A1128,0))</f>
        <v/>
      </c>
      <c r="F1129" s="19" t="str">
        <f ca="1">IF($B1129="","",OFFSET(Zdroj!U$16,'k rozhodnutí'!$A1128,0))</f>
        <v/>
      </c>
      <c r="G1129" s="114" t="str">
        <f ca="1">IF($B1129="","",OFFSET(Zdroj!W$16,'k rozhodnutí'!$A1128,0))</f>
        <v/>
      </c>
      <c r="H1129" s="116" t="str">
        <f ca="1">IF($B1129="","",OFFSET(Zdroj!Y$16,'k rozhodnutí'!$A1128,0))</f>
        <v/>
      </c>
      <c r="I1129" s="117" t="str">
        <f ca="1">IF(B1129="","",'k rozhodnutí detailní'!I1129)</f>
        <v/>
      </c>
      <c r="J1129" s="110" t="str">
        <f ca="1">IF($B1129="","",OFFSET(Zdroj!Z$16,'k rozhodnutí'!$A1128,0))</f>
        <v/>
      </c>
      <c r="K1129" s="110" t="str">
        <f ca="1">IF($B1129="","",OFFSET(Zdroj!AC$16,'k rozhodnutí'!$A1128,0))</f>
        <v/>
      </c>
      <c r="L1129" s="110" t="str">
        <f ca="1">IF($B1129="","",OFFSET(Zdroj!AD$16,'k rozhodnutí'!$A1128,0))</f>
        <v/>
      </c>
      <c r="M1129" s="110" t="str">
        <f ca="1">IF($B1129="","",OFFSET(Zdroj!AE$16,'k rozhodnutí'!$A1128,0))</f>
        <v/>
      </c>
      <c r="N1129" s="110" t="str">
        <f ca="1">IF($B1129="","",OFFSET(Zdroj!AF$16,'k rozhodnutí'!$A1128,0))</f>
        <v/>
      </c>
      <c r="O1129" s="110" t="str">
        <f ca="1">IF($B1129="","",OFFSET(Zdroj!AG$16,'k rozhodnutí'!$A1128,0))</f>
        <v/>
      </c>
      <c r="P1129" s="110" t="str">
        <f ca="1">IF($B1129="","",OFFSET(Zdroj!AH$16,'k rozhodnutí'!$A1128,0))</f>
        <v/>
      </c>
    </row>
    <row r="1130" spans="1:16" x14ac:dyDescent="0.25">
      <c r="A1130" s="49"/>
      <c r="B1130" s="113" t="str">
        <f ca="1">IF(OFFSET(Zdroj!$B$16,A1128,0)&gt;0,OFFSET(Zdroj!$B$16,A1128,0)+0,"")</f>
        <v/>
      </c>
      <c r="C1130" s="2" t="str">
        <f ca="1">IF($B1129="","",IF(Zdroj!$AS$9="ano",CONCATENATE("Okres:","
",OFFSET(Zdroj!CH$16,'k rozhodnutí'!$A1128,0),"
","Právní forma","
",OFFSET(Zdroj!H$16,'k rozhodnutí'!$A1128,0),"
",IF(OFFSET(Zdroj!I$16,'k rozhodnutí'!$A1128,0)="","","IČO: "),OFFSET(Zdroj!I$16,'k rozhodnutí'!$A1128,0),"
","B.Ú. ",IF(OFFSET(Zdroj!J$16,'k rozhodnutí'!$A1128,0)="","","Anonymizováno")),CONCATENATE("Okres:","
",OFFSET(Zdroj!CH$16,'k rozhodnutí'!$A1128,0),"
","Právní forma","
",OFFSET(Zdroj!H$16,'k rozhodnutí'!$A1128,0),"
",IF(OFFSET(Zdroj!I$16,'k rozhodnutí'!$A1128,0)="","","IČO: "),OFFSET(Zdroj!I$16,'k rozhodnutí'!$A1128,0),"
","B.Ú. ",OFFSET(Zdroj!J$16,'k rozhodnutí'!$A1128,0))))</f>
        <v/>
      </c>
      <c r="D1130" s="3" t="str">
        <f ca="1">IF($B1129="","",OFFSET(Zdroj!O$16,'k rozhodnutí'!$A1128,0))</f>
        <v/>
      </c>
      <c r="E1130" s="115"/>
      <c r="F1130" s="18"/>
      <c r="G1130" s="114"/>
      <c r="H1130" s="116"/>
      <c r="I1130" s="117"/>
      <c r="J1130" s="110"/>
      <c r="K1130" s="110"/>
      <c r="L1130" s="110"/>
      <c r="M1130" s="110"/>
      <c r="N1130" s="110"/>
      <c r="O1130" s="110"/>
      <c r="P1130" s="110"/>
    </row>
    <row r="1131" spans="1:16" x14ac:dyDescent="0.25">
      <c r="A1131" s="49">
        <f>ROW()/3-1</f>
        <v>376</v>
      </c>
      <c r="B1131" s="113"/>
      <c r="C1131" s="16" t="str">
        <f ca="1">IF($B1129="","",IF(Zdroj!$AS$9="ano",IF(OFFSET(Zdroj!M$16,'k rozhodnutí'!$A1128,0)="","","Anonymizováno"),IF(OFFSET(Zdroj!M$16,'k rozhodnutí'!$A1128,0)="","",OFFSET(Zdroj!M$16,'k rozhodnutí'!$A1128,0))))</f>
        <v/>
      </c>
      <c r="D1131" s="3" t="str">
        <f ca="1">IF($B1129="","",CONCATENATE("Dotace bude použita na:","
",OFFSET(Zdroj!P$16,'k rozhodnutí'!$A1128,0)))</f>
        <v/>
      </c>
      <c r="E1131" s="115"/>
      <c r="F1131" s="19" t="str">
        <f ca="1">IF($B1129="","",OFFSET(Zdroj!V$16,'k rozhodnutí'!$A1128,0))</f>
        <v/>
      </c>
      <c r="G1131" s="23" t="str">
        <f ca="1">IF($B1129="","",OFFSET(Zdroj!CC$16,'k rozhodnutí'!$A1128,0))</f>
        <v/>
      </c>
      <c r="H1131" s="116"/>
      <c r="I1131" s="117"/>
      <c r="J1131" s="110"/>
      <c r="K1131" s="110"/>
      <c r="L1131" s="110"/>
      <c r="M1131" s="110"/>
      <c r="N1131" s="110"/>
      <c r="O1131" s="110"/>
      <c r="P1131" s="110"/>
    </row>
    <row r="1132" spans="1:16" ht="15.75" x14ac:dyDescent="0.25">
      <c r="A1132" s="49"/>
      <c r="B1132" s="60" t="str">
        <f ca="1">IF(OFFSET(Zdroj!$B$16,A1131,0)&gt;0,A1134,"")</f>
        <v/>
      </c>
      <c r="C1132" s="2" t="str">
        <f ca="1">IF($B1132="","",IF(Zdroj!$AS$9="ano",CONCATENATE(OFFSET(Zdroj!C$16,'k rozhodnutí'!$A1131,0),"
","Anonymizováno","
",OFFSET(Zdroj!E$16,'k rozhodnutí'!$A1131,0),"
",OFFSET(Zdroj!F$16,'k rozhodnutí'!$A1131,0)),CONCATENATE(OFFSET(Zdroj!C$16,'k rozhodnutí'!$A1131,0),"
",OFFSET(Zdroj!D$16,'k rozhodnutí'!$A1131,0),"
",OFFSET(Zdroj!E$16,'k rozhodnutí'!$A1131,0),"
",OFFSET(Zdroj!F$16,'k rozhodnutí'!$A1131,0))))</f>
        <v/>
      </c>
      <c r="D1132" s="11" t="str">
        <f ca="1">IF($B1132="","",OFFSET(Zdroj!N$16,'k rozhodnutí'!$A1131,0))</f>
        <v/>
      </c>
      <c r="E1132" s="115" t="str">
        <f ca="1">IF($B1132="","",OFFSET(Zdroj!T$16,'k rozhodnutí'!$A1131,0))</f>
        <v/>
      </c>
      <c r="F1132" s="19" t="str">
        <f ca="1">IF($B1132="","",OFFSET(Zdroj!U$16,'k rozhodnutí'!$A1131,0))</f>
        <v/>
      </c>
      <c r="G1132" s="114" t="str">
        <f ca="1">IF($B1132="","",OFFSET(Zdroj!W$16,'k rozhodnutí'!$A1131,0))</f>
        <v/>
      </c>
      <c r="H1132" s="116" t="str">
        <f ca="1">IF($B1132="","",OFFSET(Zdroj!Y$16,'k rozhodnutí'!$A1131,0))</f>
        <v/>
      </c>
      <c r="I1132" s="117" t="str">
        <f ca="1">IF(B1132="","",'k rozhodnutí detailní'!I1132)</f>
        <v/>
      </c>
      <c r="J1132" s="110" t="str">
        <f ca="1">IF($B1132="","",OFFSET(Zdroj!Z$16,'k rozhodnutí'!$A1131,0))</f>
        <v/>
      </c>
      <c r="K1132" s="110" t="str">
        <f ca="1">IF($B1132="","",OFFSET(Zdroj!AC$16,'k rozhodnutí'!$A1131,0))</f>
        <v/>
      </c>
      <c r="L1132" s="110" t="str">
        <f ca="1">IF($B1132="","",OFFSET(Zdroj!AD$16,'k rozhodnutí'!$A1131,0))</f>
        <v/>
      </c>
      <c r="M1132" s="110" t="str">
        <f ca="1">IF($B1132="","",OFFSET(Zdroj!AE$16,'k rozhodnutí'!$A1131,0))</f>
        <v/>
      </c>
      <c r="N1132" s="110" t="str">
        <f ca="1">IF($B1132="","",OFFSET(Zdroj!AF$16,'k rozhodnutí'!$A1131,0))</f>
        <v/>
      </c>
      <c r="O1132" s="110" t="str">
        <f ca="1">IF($B1132="","",OFFSET(Zdroj!AG$16,'k rozhodnutí'!$A1131,0))</f>
        <v/>
      </c>
      <c r="P1132" s="110" t="str">
        <f ca="1">IF($B1132="","",OFFSET(Zdroj!AH$16,'k rozhodnutí'!$A1131,0))</f>
        <v/>
      </c>
    </row>
    <row r="1133" spans="1:16" x14ac:dyDescent="0.25">
      <c r="A1133" s="49"/>
      <c r="B1133" s="113" t="str">
        <f ca="1">IF(OFFSET(Zdroj!$B$16,A1131,0)&gt;0,OFFSET(Zdroj!$B$16,A1131,0)+0,"")</f>
        <v/>
      </c>
      <c r="C1133" s="2" t="str">
        <f ca="1">IF($B1132="","",IF(Zdroj!$AS$9="ano",CONCATENATE("Okres:","
",OFFSET(Zdroj!CH$16,'k rozhodnutí'!$A1131,0),"
","Právní forma","
",OFFSET(Zdroj!H$16,'k rozhodnutí'!$A1131,0),"
",IF(OFFSET(Zdroj!I$16,'k rozhodnutí'!$A1131,0)="","","IČO: "),OFFSET(Zdroj!I$16,'k rozhodnutí'!$A1131,0),"
","B.Ú. ",IF(OFFSET(Zdroj!J$16,'k rozhodnutí'!$A1131,0)="","","Anonymizováno")),CONCATENATE("Okres:","
",OFFSET(Zdroj!CH$16,'k rozhodnutí'!$A1131,0),"
","Právní forma","
",OFFSET(Zdroj!H$16,'k rozhodnutí'!$A1131,0),"
",IF(OFFSET(Zdroj!I$16,'k rozhodnutí'!$A1131,0)="","","IČO: "),OFFSET(Zdroj!I$16,'k rozhodnutí'!$A1131,0),"
","B.Ú. ",OFFSET(Zdroj!J$16,'k rozhodnutí'!$A1131,0))))</f>
        <v/>
      </c>
      <c r="D1133" s="3" t="str">
        <f ca="1">IF($B1132="","",OFFSET(Zdroj!O$16,'k rozhodnutí'!$A1131,0))</f>
        <v/>
      </c>
      <c r="E1133" s="115"/>
      <c r="F1133" s="18"/>
      <c r="G1133" s="114"/>
      <c r="H1133" s="116"/>
      <c r="I1133" s="117"/>
      <c r="J1133" s="110"/>
      <c r="K1133" s="110"/>
      <c r="L1133" s="110"/>
      <c r="M1133" s="110"/>
      <c r="N1133" s="110"/>
      <c r="O1133" s="110"/>
      <c r="P1133" s="110"/>
    </row>
    <row r="1134" spans="1:16" x14ac:dyDescent="0.25">
      <c r="A1134" s="49">
        <f>ROW()/3-1</f>
        <v>377</v>
      </c>
      <c r="B1134" s="113"/>
      <c r="C1134" s="16" t="str">
        <f ca="1">IF($B1132="","",IF(Zdroj!$AS$9="ano",IF(OFFSET(Zdroj!M$16,'k rozhodnutí'!$A1131,0)="","","Anonymizováno"),IF(OFFSET(Zdroj!M$16,'k rozhodnutí'!$A1131,0)="","",OFFSET(Zdroj!M$16,'k rozhodnutí'!$A1131,0))))</f>
        <v/>
      </c>
      <c r="D1134" s="3" t="str">
        <f ca="1">IF($B1132="","",CONCATENATE("Dotace bude použita na:","
",OFFSET(Zdroj!P$16,'k rozhodnutí'!$A1131,0)))</f>
        <v/>
      </c>
      <c r="E1134" s="115"/>
      <c r="F1134" s="19" t="str">
        <f ca="1">IF($B1132="","",OFFSET(Zdroj!V$16,'k rozhodnutí'!$A1131,0))</f>
        <v/>
      </c>
      <c r="G1134" s="23" t="str">
        <f ca="1">IF($B1132="","",OFFSET(Zdroj!CC$16,'k rozhodnutí'!$A1131,0))</f>
        <v/>
      </c>
      <c r="H1134" s="116"/>
      <c r="I1134" s="117"/>
      <c r="J1134" s="110"/>
      <c r="K1134" s="110"/>
      <c r="L1134" s="110"/>
      <c r="M1134" s="110"/>
      <c r="N1134" s="110"/>
      <c r="O1134" s="110"/>
      <c r="P1134" s="110"/>
    </row>
    <row r="1135" spans="1:16" ht="15.75" x14ac:dyDescent="0.25">
      <c r="A1135" s="49"/>
      <c r="B1135" s="60" t="str">
        <f ca="1">IF(OFFSET(Zdroj!$B$16,A1134,0)&gt;0,A1137,"")</f>
        <v/>
      </c>
      <c r="C1135" s="2" t="str">
        <f ca="1">IF($B1135="","",IF(Zdroj!$AS$9="ano",CONCATENATE(OFFSET(Zdroj!C$16,'k rozhodnutí'!$A1134,0),"
","Anonymizováno","
",OFFSET(Zdroj!E$16,'k rozhodnutí'!$A1134,0),"
",OFFSET(Zdroj!F$16,'k rozhodnutí'!$A1134,0)),CONCATENATE(OFFSET(Zdroj!C$16,'k rozhodnutí'!$A1134,0),"
",OFFSET(Zdroj!D$16,'k rozhodnutí'!$A1134,0),"
",OFFSET(Zdroj!E$16,'k rozhodnutí'!$A1134,0),"
",OFFSET(Zdroj!F$16,'k rozhodnutí'!$A1134,0))))</f>
        <v/>
      </c>
      <c r="D1135" s="11" t="str">
        <f ca="1">IF($B1135="","",OFFSET(Zdroj!N$16,'k rozhodnutí'!$A1134,0))</f>
        <v/>
      </c>
      <c r="E1135" s="115" t="str">
        <f ca="1">IF($B1135="","",OFFSET(Zdroj!T$16,'k rozhodnutí'!$A1134,0))</f>
        <v/>
      </c>
      <c r="F1135" s="19" t="str">
        <f ca="1">IF($B1135="","",OFFSET(Zdroj!U$16,'k rozhodnutí'!$A1134,0))</f>
        <v/>
      </c>
      <c r="G1135" s="114" t="str">
        <f ca="1">IF($B1135="","",OFFSET(Zdroj!W$16,'k rozhodnutí'!$A1134,0))</f>
        <v/>
      </c>
      <c r="H1135" s="116" t="str">
        <f ca="1">IF($B1135="","",OFFSET(Zdroj!Y$16,'k rozhodnutí'!$A1134,0))</f>
        <v/>
      </c>
      <c r="I1135" s="117" t="str">
        <f ca="1">IF(B1135="","",'k rozhodnutí detailní'!I1135)</f>
        <v/>
      </c>
      <c r="J1135" s="110" t="str">
        <f ca="1">IF($B1135="","",OFFSET(Zdroj!Z$16,'k rozhodnutí'!$A1134,0))</f>
        <v/>
      </c>
      <c r="K1135" s="110" t="str">
        <f ca="1">IF($B1135="","",OFFSET(Zdroj!AC$16,'k rozhodnutí'!$A1134,0))</f>
        <v/>
      </c>
      <c r="L1135" s="110" t="str">
        <f ca="1">IF($B1135="","",OFFSET(Zdroj!AD$16,'k rozhodnutí'!$A1134,0))</f>
        <v/>
      </c>
      <c r="M1135" s="110" t="str">
        <f ca="1">IF($B1135="","",OFFSET(Zdroj!AE$16,'k rozhodnutí'!$A1134,0))</f>
        <v/>
      </c>
      <c r="N1135" s="110" t="str">
        <f ca="1">IF($B1135="","",OFFSET(Zdroj!AF$16,'k rozhodnutí'!$A1134,0))</f>
        <v/>
      </c>
      <c r="O1135" s="110" t="str">
        <f ca="1">IF($B1135="","",OFFSET(Zdroj!AG$16,'k rozhodnutí'!$A1134,0))</f>
        <v/>
      </c>
      <c r="P1135" s="110" t="str">
        <f ca="1">IF($B1135="","",OFFSET(Zdroj!AH$16,'k rozhodnutí'!$A1134,0))</f>
        <v/>
      </c>
    </row>
    <row r="1136" spans="1:16" x14ac:dyDescent="0.25">
      <c r="A1136" s="49"/>
      <c r="B1136" s="113" t="str">
        <f ca="1">IF(OFFSET(Zdroj!$B$16,A1134,0)&gt;0,OFFSET(Zdroj!$B$16,A1134,0)+0,"")</f>
        <v/>
      </c>
      <c r="C1136" s="2" t="str">
        <f ca="1">IF($B1135="","",IF(Zdroj!$AS$9="ano",CONCATENATE("Okres:","
",OFFSET(Zdroj!CH$16,'k rozhodnutí'!$A1134,0),"
","Právní forma","
",OFFSET(Zdroj!H$16,'k rozhodnutí'!$A1134,0),"
",IF(OFFSET(Zdroj!I$16,'k rozhodnutí'!$A1134,0)="","","IČO: "),OFFSET(Zdroj!I$16,'k rozhodnutí'!$A1134,0),"
","B.Ú. ",IF(OFFSET(Zdroj!J$16,'k rozhodnutí'!$A1134,0)="","","Anonymizováno")),CONCATENATE("Okres:","
",OFFSET(Zdroj!CH$16,'k rozhodnutí'!$A1134,0),"
","Právní forma","
",OFFSET(Zdroj!H$16,'k rozhodnutí'!$A1134,0),"
",IF(OFFSET(Zdroj!I$16,'k rozhodnutí'!$A1134,0)="","","IČO: "),OFFSET(Zdroj!I$16,'k rozhodnutí'!$A1134,0),"
","B.Ú. ",OFFSET(Zdroj!J$16,'k rozhodnutí'!$A1134,0))))</f>
        <v/>
      </c>
      <c r="D1136" s="3" t="str">
        <f ca="1">IF($B1135="","",OFFSET(Zdroj!O$16,'k rozhodnutí'!$A1134,0))</f>
        <v/>
      </c>
      <c r="E1136" s="115"/>
      <c r="F1136" s="18"/>
      <c r="G1136" s="114"/>
      <c r="H1136" s="116"/>
      <c r="I1136" s="117"/>
      <c r="J1136" s="110"/>
      <c r="K1136" s="110"/>
      <c r="L1136" s="110"/>
      <c r="M1136" s="110"/>
      <c r="N1136" s="110"/>
      <c r="O1136" s="110"/>
      <c r="P1136" s="110"/>
    </row>
    <row r="1137" spans="1:16" x14ac:dyDescent="0.25">
      <c r="A1137" s="49">
        <f>ROW()/3-1</f>
        <v>378</v>
      </c>
      <c r="B1137" s="113"/>
      <c r="C1137" s="16" t="str">
        <f ca="1">IF($B1135="","",IF(Zdroj!$AS$9="ano",IF(OFFSET(Zdroj!M$16,'k rozhodnutí'!$A1134,0)="","","Anonymizováno"),IF(OFFSET(Zdroj!M$16,'k rozhodnutí'!$A1134,0)="","",OFFSET(Zdroj!M$16,'k rozhodnutí'!$A1134,0))))</f>
        <v/>
      </c>
      <c r="D1137" s="3" t="str">
        <f ca="1">IF($B1135="","",CONCATENATE("Dotace bude použita na:","
",OFFSET(Zdroj!P$16,'k rozhodnutí'!$A1134,0)))</f>
        <v/>
      </c>
      <c r="E1137" s="115"/>
      <c r="F1137" s="19" t="str">
        <f ca="1">IF($B1135="","",OFFSET(Zdroj!V$16,'k rozhodnutí'!$A1134,0))</f>
        <v/>
      </c>
      <c r="G1137" s="23" t="str">
        <f ca="1">IF($B1135="","",OFFSET(Zdroj!CC$16,'k rozhodnutí'!$A1134,0))</f>
        <v/>
      </c>
      <c r="H1137" s="116"/>
      <c r="I1137" s="117"/>
      <c r="J1137" s="110"/>
      <c r="K1137" s="110"/>
      <c r="L1137" s="110"/>
      <c r="M1137" s="110"/>
      <c r="N1137" s="110"/>
      <c r="O1137" s="110"/>
      <c r="P1137" s="110"/>
    </row>
    <row r="1138" spans="1:16" ht="15.75" x14ac:dyDescent="0.25">
      <c r="A1138" s="49"/>
      <c r="B1138" s="60" t="str">
        <f ca="1">IF(OFFSET(Zdroj!$B$16,A1137,0)&gt;0,A1140,"")</f>
        <v/>
      </c>
      <c r="C1138" s="2" t="str">
        <f ca="1">IF($B1138="","",IF(Zdroj!$AS$9="ano",CONCATENATE(OFFSET(Zdroj!C$16,'k rozhodnutí'!$A1137,0),"
","Anonymizováno","
",OFFSET(Zdroj!E$16,'k rozhodnutí'!$A1137,0),"
",OFFSET(Zdroj!F$16,'k rozhodnutí'!$A1137,0)),CONCATENATE(OFFSET(Zdroj!C$16,'k rozhodnutí'!$A1137,0),"
",OFFSET(Zdroj!D$16,'k rozhodnutí'!$A1137,0),"
",OFFSET(Zdroj!E$16,'k rozhodnutí'!$A1137,0),"
",OFFSET(Zdroj!F$16,'k rozhodnutí'!$A1137,0))))</f>
        <v/>
      </c>
      <c r="D1138" s="11" t="str">
        <f ca="1">IF($B1138="","",OFFSET(Zdroj!N$16,'k rozhodnutí'!$A1137,0))</f>
        <v/>
      </c>
      <c r="E1138" s="115" t="str">
        <f ca="1">IF($B1138="","",OFFSET(Zdroj!T$16,'k rozhodnutí'!$A1137,0))</f>
        <v/>
      </c>
      <c r="F1138" s="19" t="str">
        <f ca="1">IF($B1138="","",OFFSET(Zdroj!U$16,'k rozhodnutí'!$A1137,0))</f>
        <v/>
      </c>
      <c r="G1138" s="114" t="str">
        <f ca="1">IF($B1138="","",OFFSET(Zdroj!W$16,'k rozhodnutí'!$A1137,0))</f>
        <v/>
      </c>
      <c r="H1138" s="116" t="str">
        <f ca="1">IF($B1138="","",OFFSET(Zdroj!Y$16,'k rozhodnutí'!$A1137,0))</f>
        <v/>
      </c>
      <c r="I1138" s="117" t="str">
        <f ca="1">IF(B1138="","",'k rozhodnutí detailní'!I1138)</f>
        <v/>
      </c>
      <c r="J1138" s="110" t="str">
        <f ca="1">IF($B1138="","",OFFSET(Zdroj!Z$16,'k rozhodnutí'!$A1137,0))</f>
        <v/>
      </c>
      <c r="K1138" s="110" t="str">
        <f ca="1">IF($B1138="","",OFFSET(Zdroj!AC$16,'k rozhodnutí'!$A1137,0))</f>
        <v/>
      </c>
      <c r="L1138" s="110" t="str">
        <f ca="1">IF($B1138="","",OFFSET(Zdroj!AD$16,'k rozhodnutí'!$A1137,0))</f>
        <v/>
      </c>
      <c r="M1138" s="110" t="str">
        <f ca="1">IF($B1138="","",OFFSET(Zdroj!AE$16,'k rozhodnutí'!$A1137,0))</f>
        <v/>
      </c>
      <c r="N1138" s="110" t="str">
        <f ca="1">IF($B1138="","",OFFSET(Zdroj!AF$16,'k rozhodnutí'!$A1137,0))</f>
        <v/>
      </c>
      <c r="O1138" s="110" t="str">
        <f ca="1">IF($B1138="","",OFFSET(Zdroj!AG$16,'k rozhodnutí'!$A1137,0))</f>
        <v/>
      </c>
      <c r="P1138" s="110" t="str">
        <f ca="1">IF($B1138="","",OFFSET(Zdroj!AH$16,'k rozhodnutí'!$A1137,0))</f>
        <v/>
      </c>
    </row>
    <row r="1139" spans="1:16" x14ac:dyDescent="0.25">
      <c r="A1139" s="49"/>
      <c r="B1139" s="113" t="str">
        <f ca="1">IF(OFFSET(Zdroj!$B$16,A1137,0)&gt;0,OFFSET(Zdroj!$B$16,A1137,0)+0,"")</f>
        <v/>
      </c>
      <c r="C1139" s="2" t="str">
        <f ca="1">IF($B1138="","",IF(Zdroj!$AS$9="ano",CONCATENATE("Okres:","
",OFFSET(Zdroj!CH$16,'k rozhodnutí'!$A1137,0),"
","Právní forma","
",OFFSET(Zdroj!H$16,'k rozhodnutí'!$A1137,0),"
",IF(OFFSET(Zdroj!I$16,'k rozhodnutí'!$A1137,0)="","","IČO: "),OFFSET(Zdroj!I$16,'k rozhodnutí'!$A1137,0),"
","B.Ú. ",IF(OFFSET(Zdroj!J$16,'k rozhodnutí'!$A1137,0)="","","Anonymizováno")),CONCATENATE("Okres:","
",OFFSET(Zdroj!CH$16,'k rozhodnutí'!$A1137,0),"
","Právní forma","
",OFFSET(Zdroj!H$16,'k rozhodnutí'!$A1137,0),"
",IF(OFFSET(Zdroj!I$16,'k rozhodnutí'!$A1137,0)="","","IČO: "),OFFSET(Zdroj!I$16,'k rozhodnutí'!$A1137,0),"
","B.Ú. ",OFFSET(Zdroj!J$16,'k rozhodnutí'!$A1137,0))))</f>
        <v/>
      </c>
      <c r="D1139" s="3" t="str">
        <f ca="1">IF($B1138="","",OFFSET(Zdroj!O$16,'k rozhodnutí'!$A1137,0))</f>
        <v/>
      </c>
      <c r="E1139" s="115"/>
      <c r="F1139" s="18"/>
      <c r="G1139" s="114"/>
      <c r="H1139" s="116"/>
      <c r="I1139" s="117"/>
      <c r="J1139" s="110"/>
      <c r="K1139" s="110"/>
      <c r="L1139" s="110"/>
      <c r="M1139" s="110"/>
      <c r="N1139" s="110"/>
      <c r="O1139" s="110"/>
      <c r="P1139" s="110"/>
    </row>
    <row r="1140" spans="1:16" x14ac:dyDescent="0.25">
      <c r="A1140" s="49">
        <f>ROW()/3-1</f>
        <v>379</v>
      </c>
      <c r="B1140" s="113"/>
      <c r="C1140" s="16" t="str">
        <f ca="1">IF($B1138="","",IF(Zdroj!$AS$9="ano",IF(OFFSET(Zdroj!M$16,'k rozhodnutí'!$A1137,0)="","","Anonymizováno"),IF(OFFSET(Zdroj!M$16,'k rozhodnutí'!$A1137,0)="","",OFFSET(Zdroj!M$16,'k rozhodnutí'!$A1137,0))))</f>
        <v/>
      </c>
      <c r="D1140" s="3" t="str">
        <f ca="1">IF($B1138="","",CONCATENATE("Dotace bude použita na:","
",OFFSET(Zdroj!P$16,'k rozhodnutí'!$A1137,0)))</f>
        <v/>
      </c>
      <c r="E1140" s="115"/>
      <c r="F1140" s="19" t="str">
        <f ca="1">IF($B1138="","",OFFSET(Zdroj!V$16,'k rozhodnutí'!$A1137,0))</f>
        <v/>
      </c>
      <c r="G1140" s="23" t="str">
        <f ca="1">IF($B1138="","",OFFSET(Zdroj!CC$16,'k rozhodnutí'!$A1137,0))</f>
        <v/>
      </c>
      <c r="H1140" s="116"/>
      <c r="I1140" s="117"/>
      <c r="J1140" s="110"/>
      <c r="K1140" s="110"/>
      <c r="L1140" s="110"/>
      <c r="M1140" s="110"/>
      <c r="N1140" s="110"/>
      <c r="O1140" s="110"/>
      <c r="P1140" s="110"/>
    </row>
    <row r="1141" spans="1:16" ht="15.75" x14ac:dyDescent="0.25">
      <c r="A1141" s="49"/>
      <c r="B1141" s="60" t="str">
        <f ca="1">IF(OFFSET(Zdroj!$B$16,A1140,0)&gt;0,A1143,"")</f>
        <v/>
      </c>
      <c r="C1141" s="2" t="str">
        <f ca="1">IF($B1141="","",IF(Zdroj!$AS$9="ano",CONCATENATE(OFFSET(Zdroj!C$16,'k rozhodnutí'!$A1140,0),"
","Anonymizováno","
",OFFSET(Zdroj!E$16,'k rozhodnutí'!$A1140,0),"
",OFFSET(Zdroj!F$16,'k rozhodnutí'!$A1140,0)),CONCATENATE(OFFSET(Zdroj!C$16,'k rozhodnutí'!$A1140,0),"
",OFFSET(Zdroj!D$16,'k rozhodnutí'!$A1140,0),"
",OFFSET(Zdroj!E$16,'k rozhodnutí'!$A1140,0),"
",OFFSET(Zdroj!F$16,'k rozhodnutí'!$A1140,0))))</f>
        <v/>
      </c>
      <c r="D1141" s="11" t="str">
        <f ca="1">IF($B1141="","",OFFSET(Zdroj!N$16,'k rozhodnutí'!$A1140,0))</f>
        <v/>
      </c>
      <c r="E1141" s="115" t="str">
        <f ca="1">IF($B1141="","",OFFSET(Zdroj!T$16,'k rozhodnutí'!$A1140,0))</f>
        <v/>
      </c>
      <c r="F1141" s="19" t="str">
        <f ca="1">IF($B1141="","",OFFSET(Zdroj!U$16,'k rozhodnutí'!$A1140,0))</f>
        <v/>
      </c>
      <c r="G1141" s="114" t="str">
        <f ca="1">IF($B1141="","",OFFSET(Zdroj!W$16,'k rozhodnutí'!$A1140,0))</f>
        <v/>
      </c>
      <c r="H1141" s="116" t="str">
        <f ca="1">IF($B1141="","",OFFSET(Zdroj!Y$16,'k rozhodnutí'!$A1140,0))</f>
        <v/>
      </c>
      <c r="I1141" s="117" t="str">
        <f ca="1">IF(B1141="","",'k rozhodnutí detailní'!I1141)</f>
        <v/>
      </c>
      <c r="J1141" s="110" t="str">
        <f ca="1">IF($B1141="","",OFFSET(Zdroj!Z$16,'k rozhodnutí'!$A1140,0))</f>
        <v/>
      </c>
      <c r="K1141" s="110" t="str">
        <f ca="1">IF($B1141="","",OFFSET(Zdroj!AC$16,'k rozhodnutí'!$A1140,0))</f>
        <v/>
      </c>
      <c r="L1141" s="110" t="str">
        <f ca="1">IF($B1141="","",OFFSET(Zdroj!AD$16,'k rozhodnutí'!$A1140,0))</f>
        <v/>
      </c>
      <c r="M1141" s="110" t="str">
        <f ca="1">IF($B1141="","",OFFSET(Zdroj!AE$16,'k rozhodnutí'!$A1140,0))</f>
        <v/>
      </c>
      <c r="N1141" s="110" t="str">
        <f ca="1">IF($B1141="","",OFFSET(Zdroj!AF$16,'k rozhodnutí'!$A1140,0))</f>
        <v/>
      </c>
      <c r="O1141" s="110" t="str">
        <f ca="1">IF($B1141="","",OFFSET(Zdroj!AG$16,'k rozhodnutí'!$A1140,0))</f>
        <v/>
      </c>
      <c r="P1141" s="110" t="str">
        <f ca="1">IF($B1141="","",OFFSET(Zdroj!AH$16,'k rozhodnutí'!$A1140,0))</f>
        <v/>
      </c>
    </row>
    <row r="1142" spans="1:16" x14ac:dyDescent="0.25">
      <c r="A1142" s="49"/>
      <c r="B1142" s="113" t="str">
        <f ca="1">IF(OFFSET(Zdroj!$B$16,A1140,0)&gt;0,OFFSET(Zdroj!$B$16,A1140,0)+0,"")</f>
        <v/>
      </c>
      <c r="C1142" s="2" t="str">
        <f ca="1">IF($B1141="","",IF(Zdroj!$AS$9="ano",CONCATENATE("Okres:","
",OFFSET(Zdroj!CH$16,'k rozhodnutí'!$A1140,0),"
","Právní forma","
",OFFSET(Zdroj!H$16,'k rozhodnutí'!$A1140,0),"
",IF(OFFSET(Zdroj!I$16,'k rozhodnutí'!$A1140,0)="","","IČO: "),OFFSET(Zdroj!I$16,'k rozhodnutí'!$A1140,0),"
","B.Ú. ",IF(OFFSET(Zdroj!J$16,'k rozhodnutí'!$A1140,0)="","","Anonymizováno")),CONCATENATE("Okres:","
",OFFSET(Zdroj!CH$16,'k rozhodnutí'!$A1140,0),"
","Právní forma","
",OFFSET(Zdroj!H$16,'k rozhodnutí'!$A1140,0),"
",IF(OFFSET(Zdroj!I$16,'k rozhodnutí'!$A1140,0)="","","IČO: "),OFFSET(Zdroj!I$16,'k rozhodnutí'!$A1140,0),"
","B.Ú. ",OFFSET(Zdroj!J$16,'k rozhodnutí'!$A1140,0))))</f>
        <v/>
      </c>
      <c r="D1142" s="3" t="str">
        <f ca="1">IF($B1141="","",OFFSET(Zdroj!O$16,'k rozhodnutí'!$A1140,0))</f>
        <v/>
      </c>
      <c r="E1142" s="115"/>
      <c r="F1142" s="18"/>
      <c r="G1142" s="114"/>
      <c r="H1142" s="116"/>
      <c r="I1142" s="117"/>
      <c r="J1142" s="110"/>
      <c r="K1142" s="110"/>
      <c r="L1142" s="110"/>
      <c r="M1142" s="110"/>
      <c r="N1142" s="110"/>
      <c r="O1142" s="110"/>
      <c r="P1142" s="110"/>
    </row>
    <row r="1143" spans="1:16" x14ac:dyDescent="0.25">
      <c r="A1143" s="49">
        <f>ROW()/3-1</f>
        <v>380</v>
      </c>
      <c r="B1143" s="113"/>
      <c r="C1143" s="16" t="str">
        <f ca="1">IF($B1141="","",IF(Zdroj!$AS$9="ano",IF(OFFSET(Zdroj!M$16,'k rozhodnutí'!$A1140,0)="","","Anonymizováno"),IF(OFFSET(Zdroj!M$16,'k rozhodnutí'!$A1140,0)="","",OFFSET(Zdroj!M$16,'k rozhodnutí'!$A1140,0))))</f>
        <v/>
      </c>
      <c r="D1143" s="3" t="str">
        <f ca="1">IF($B1141="","",CONCATENATE("Dotace bude použita na:","
",OFFSET(Zdroj!P$16,'k rozhodnutí'!$A1140,0)))</f>
        <v/>
      </c>
      <c r="E1143" s="115"/>
      <c r="F1143" s="19" t="str">
        <f ca="1">IF($B1141="","",OFFSET(Zdroj!V$16,'k rozhodnutí'!$A1140,0))</f>
        <v/>
      </c>
      <c r="G1143" s="23" t="str">
        <f ca="1">IF($B1141="","",OFFSET(Zdroj!CC$16,'k rozhodnutí'!$A1140,0))</f>
        <v/>
      </c>
      <c r="H1143" s="116"/>
      <c r="I1143" s="117"/>
      <c r="J1143" s="110"/>
      <c r="K1143" s="110"/>
      <c r="L1143" s="110"/>
      <c r="M1143" s="110"/>
      <c r="N1143" s="110"/>
      <c r="O1143" s="110"/>
      <c r="P1143" s="110"/>
    </row>
    <row r="1144" spans="1:16" ht="15.75" x14ac:dyDescent="0.25">
      <c r="A1144" s="49"/>
      <c r="B1144" s="60" t="str">
        <f ca="1">IF(OFFSET(Zdroj!$B$16,A1143,0)&gt;0,A1146,"")</f>
        <v/>
      </c>
      <c r="C1144" s="2" t="str">
        <f ca="1">IF($B1144="","",IF(Zdroj!$AS$9="ano",CONCATENATE(OFFSET(Zdroj!C$16,'k rozhodnutí'!$A1143,0),"
","Anonymizováno","
",OFFSET(Zdroj!E$16,'k rozhodnutí'!$A1143,0),"
",OFFSET(Zdroj!F$16,'k rozhodnutí'!$A1143,0)),CONCATENATE(OFFSET(Zdroj!C$16,'k rozhodnutí'!$A1143,0),"
",OFFSET(Zdroj!D$16,'k rozhodnutí'!$A1143,0),"
",OFFSET(Zdroj!E$16,'k rozhodnutí'!$A1143,0),"
",OFFSET(Zdroj!F$16,'k rozhodnutí'!$A1143,0))))</f>
        <v/>
      </c>
      <c r="D1144" s="11" t="str">
        <f ca="1">IF($B1144="","",OFFSET(Zdroj!N$16,'k rozhodnutí'!$A1143,0))</f>
        <v/>
      </c>
      <c r="E1144" s="115" t="str">
        <f ca="1">IF($B1144="","",OFFSET(Zdroj!T$16,'k rozhodnutí'!$A1143,0))</f>
        <v/>
      </c>
      <c r="F1144" s="19" t="str">
        <f ca="1">IF($B1144="","",OFFSET(Zdroj!U$16,'k rozhodnutí'!$A1143,0))</f>
        <v/>
      </c>
      <c r="G1144" s="114" t="str">
        <f ca="1">IF($B1144="","",OFFSET(Zdroj!W$16,'k rozhodnutí'!$A1143,0))</f>
        <v/>
      </c>
      <c r="H1144" s="116" t="str">
        <f ca="1">IF($B1144="","",OFFSET(Zdroj!Y$16,'k rozhodnutí'!$A1143,0))</f>
        <v/>
      </c>
      <c r="I1144" s="117" t="str">
        <f ca="1">IF(B1144="","",'k rozhodnutí detailní'!I1144)</f>
        <v/>
      </c>
      <c r="J1144" s="110" t="str">
        <f ca="1">IF($B1144="","",OFFSET(Zdroj!Z$16,'k rozhodnutí'!$A1143,0))</f>
        <v/>
      </c>
      <c r="K1144" s="110" t="str">
        <f ca="1">IF($B1144="","",OFFSET(Zdroj!AC$16,'k rozhodnutí'!$A1143,0))</f>
        <v/>
      </c>
      <c r="L1144" s="110" t="str">
        <f ca="1">IF($B1144="","",OFFSET(Zdroj!AD$16,'k rozhodnutí'!$A1143,0))</f>
        <v/>
      </c>
      <c r="M1144" s="110" t="str">
        <f ca="1">IF($B1144="","",OFFSET(Zdroj!AE$16,'k rozhodnutí'!$A1143,0))</f>
        <v/>
      </c>
      <c r="N1144" s="110" t="str">
        <f ca="1">IF($B1144="","",OFFSET(Zdroj!AF$16,'k rozhodnutí'!$A1143,0))</f>
        <v/>
      </c>
      <c r="O1144" s="110" t="str">
        <f ca="1">IF($B1144="","",OFFSET(Zdroj!AG$16,'k rozhodnutí'!$A1143,0))</f>
        <v/>
      </c>
      <c r="P1144" s="110" t="str">
        <f ca="1">IF($B1144="","",OFFSET(Zdroj!AH$16,'k rozhodnutí'!$A1143,0))</f>
        <v/>
      </c>
    </row>
    <row r="1145" spans="1:16" x14ac:dyDescent="0.25">
      <c r="A1145" s="49"/>
      <c r="B1145" s="113" t="str">
        <f ca="1">IF(OFFSET(Zdroj!$B$16,A1143,0)&gt;0,OFFSET(Zdroj!$B$16,A1143,0)+0,"")</f>
        <v/>
      </c>
      <c r="C1145" s="2" t="str">
        <f ca="1">IF($B1144="","",IF(Zdroj!$AS$9="ano",CONCATENATE("Okres:","
",OFFSET(Zdroj!CH$16,'k rozhodnutí'!$A1143,0),"
","Právní forma","
",OFFSET(Zdroj!H$16,'k rozhodnutí'!$A1143,0),"
",IF(OFFSET(Zdroj!I$16,'k rozhodnutí'!$A1143,0)="","","IČO: "),OFFSET(Zdroj!I$16,'k rozhodnutí'!$A1143,0),"
","B.Ú. ",IF(OFFSET(Zdroj!J$16,'k rozhodnutí'!$A1143,0)="","","Anonymizováno")),CONCATENATE("Okres:","
",OFFSET(Zdroj!CH$16,'k rozhodnutí'!$A1143,0),"
","Právní forma","
",OFFSET(Zdroj!H$16,'k rozhodnutí'!$A1143,0),"
",IF(OFFSET(Zdroj!I$16,'k rozhodnutí'!$A1143,0)="","","IČO: "),OFFSET(Zdroj!I$16,'k rozhodnutí'!$A1143,0),"
","B.Ú. ",OFFSET(Zdroj!J$16,'k rozhodnutí'!$A1143,0))))</f>
        <v/>
      </c>
      <c r="D1145" s="3" t="str">
        <f ca="1">IF($B1144="","",OFFSET(Zdroj!O$16,'k rozhodnutí'!$A1143,0))</f>
        <v/>
      </c>
      <c r="E1145" s="115"/>
      <c r="F1145" s="18"/>
      <c r="G1145" s="114"/>
      <c r="H1145" s="116"/>
      <c r="I1145" s="117"/>
      <c r="J1145" s="110"/>
      <c r="K1145" s="110"/>
      <c r="L1145" s="110"/>
      <c r="M1145" s="110"/>
      <c r="N1145" s="110"/>
      <c r="O1145" s="110"/>
      <c r="P1145" s="110"/>
    </row>
    <row r="1146" spans="1:16" x14ac:dyDescent="0.25">
      <c r="A1146" s="49">
        <f>ROW()/3-1</f>
        <v>381</v>
      </c>
      <c r="B1146" s="113"/>
      <c r="C1146" s="16" t="str">
        <f ca="1">IF($B1144="","",IF(Zdroj!$AS$9="ano",IF(OFFSET(Zdroj!M$16,'k rozhodnutí'!$A1143,0)="","","Anonymizováno"),IF(OFFSET(Zdroj!M$16,'k rozhodnutí'!$A1143,0)="","",OFFSET(Zdroj!M$16,'k rozhodnutí'!$A1143,0))))</f>
        <v/>
      </c>
      <c r="D1146" s="3" t="str">
        <f ca="1">IF($B1144="","",CONCATENATE("Dotace bude použita na:","
",OFFSET(Zdroj!P$16,'k rozhodnutí'!$A1143,0)))</f>
        <v/>
      </c>
      <c r="E1146" s="115"/>
      <c r="F1146" s="19" t="str">
        <f ca="1">IF($B1144="","",OFFSET(Zdroj!V$16,'k rozhodnutí'!$A1143,0))</f>
        <v/>
      </c>
      <c r="G1146" s="23" t="str">
        <f ca="1">IF($B1144="","",OFFSET(Zdroj!CC$16,'k rozhodnutí'!$A1143,0))</f>
        <v/>
      </c>
      <c r="H1146" s="116"/>
      <c r="I1146" s="117"/>
      <c r="J1146" s="110"/>
      <c r="K1146" s="110"/>
      <c r="L1146" s="110"/>
      <c r="M1146" s="110"/>
      <c r="N1146" s="110"/>
      <c r="O1146" s="110"/>
      <c r="P1146" s="110"/>
    </row>
    <row r="1147" spans="1:16" ht="15.75" x14ac:dyDescent="0.25">
      <c r="A1147" s="49"/>
      <c r="B1147" s="60" t="str">
        <f ca="1">IF(OFFSET(Zdroj!$B$16,A1146,0)&gt;0,A1149,"")</f>
        <v/>
      </c>
      <c r="C1147" s="2" t="str">
        <f ca="1">IF($B1147="","",IF(Zdroj!$AS$9="ano",CONCATENATE(OFFSET(Zdroj!C$16,'k rozhodnutí'!$A1146,0),"
","Anonymizováno","
",OFFSET(Zdroj!E$16,'k rozhodnutí'!$A1146,0),"
",OFFSET(Zdroj!F$16,'k rozhodnutí'!$A1146,0)),CONCATENATE(OFFSET(Zdroj!C$16,'k rozhodnutí'!$A1146,0),"
",OFFSET(Zdroj!D$16,'k rozhodnutí'!$A1146,0),"
",OFFSET(Zdroj!E$16,'k rozhodnutí'!$A1146,0),"
",OFFSET(Zdroj!F$16,'k rozhodnutí'!$A1146,0))))</f>
        <v/>
      </c>
      <c r="D1147" s="11" t="str">
        <f ca="1">IF($B1147="","",OFFSET(Zdroj!N$16,'k rozhodnutí'!$A1146,0))</f>
        <v/>
      </c>
      <c r="E1147" s="115" t="str">
        <f ca="1">IF($B1147="","",OFFSET(Zdroj!T$16,'k rozhodnutí'!$A1146,0))</f>
        <v/>
      </c>
      <c r="F1147" s="19" t="str">
        <f ca="1">IF($B1147="","",OFFSET(Zdroj!U$16,'k rozhodnutí'!$A1146,0))</f>
        <v/>
      </c>
      <c r="G1147" s="114" t="str">
        <f ca="1">IF($B1147="","",OFFSET(Zdroj!W$16,'k rozhodnutí'!$A1146,0))</f>
        <v/>
      </c>
      <c r="H1147" s="116" t="str">
        <f ca="1">IF($B1147="","",OFFSET(Zdroj!Y$16,'k rozhodnutí'!$A1146,0))</f>
        <v/>
      </c>
      <c r="I1147" s="117" t="str">
        <f ca="1">IF(B1147="","",'k rozhodnutí detailní'!I1147)</f>
        <v/>
      </c>
      <c r="J1147" s="110" t="str">
        <f ca="1">IF($B1147="","",OFFSET(Zdroj!Z$16,'k rozhodnutí'!$A1146,0))</f>
        <v/>
      </c>
      <c r="K1147" s="110" t="str">
        <f ca="1">IF($B1147="","",OFFSET(Zdroj!AC$16,'k rozhodnutí'!$A1146,0))</f>
        <v/>
      </c>
      <c r="L1147" s="110" t="str">
        <f ca="1">IF($B1147="","",OFFSET(Zdroj!AD$16,'k rozhodnutí'!$A1146,0))</f>
        <v/>
      </c>
      <c r="M1147" s="110" t="str">
        <f ca="1">IF($B1147="","",OFFSET(Zdroj!AE$16,'k rozhodnutí'!$A1146,0))</f>
        <v/>
      </c>
      <c r="N1147" s="110" t="str">
        <f ca="1">IF($B1147="","",OFFSET(Zdroj!AF$16,'k rozhodnutí'!$A1146,0))</f>
        <v/>
      </c>
      <c r="O1147" s="110" t="str">
        <f ca="1">IF($B1147="","",OFFSET(Zdroj!AG$16,'k rozhodnutí'!$A1146,0))</f>
        <v/>
      </c>
      <c r="P1147" s="110" t="str">
        <f ca="1">IF($B1147="","",OFFSET(Zdroj!AH$16,'k rozhodnutí'!$A1146,0))</f>
        <v/>
      </c>
    </row>
    <row r="1148" spans="1:16" x14ac:dyDescent="0.25">
      <c r="A1148" s="49"/>
      <c r="B1148" s="113" t="str">
        <f ca="1">IF(OFFSET(Zdroj!$B$16,A1146,0)&gt;0,OFFSET(Zdroj!$B$16,A1146,0)+0,"")</f>
        <v/>
      </c>
      <c r="C1148" s="2" t="str">
        <f ca="1">IF($B1147="","",IF(Zdroj!$AS$9="ano",CONCATENATE("Okres:","
",OFFSET(Zdroj!CH$16,'k rozhodnutí'!$A1146,0),"
","Právní forma","
",OFFSET(Zdroj!H$16,'k rozhodnutí'!$A1146,0),"
",IF(OFFSET(Zdroj!I$16,'k rozhodnutí'!$A1146,0)="","","IČO: "),OFFSET(Zdroj!I$16,'k rozhodnutí'!$A1146,0),"
","B.Ú. ",IF(OFFSET(Zdroj!J$16,'k rozhodnutí'!$A1146,0)="","","Anonymizováno")),CONCATENATE("Okres:","
",OFFSET(Zdroj!CH$16,'k rozhodnutí'!$A1146,0),"
","Právní forma","
",OFFSET(Zdroj!H$16,'k rozhodnutí'!$A1146,0),"
",IF(OFFSET(Zdroj!I$16,'k rozhodnutí'!$A1146,0)="","","IČO: "),OFFSET(Zdroj!I$16,'k rozhodnutí'!$A1146,0),"
","B.Ú. ",OFFSET(Zdroj!J$16,'k rozhodnutí'!$A1146,0))))</f>
        <v/>
      </c>
      <c r="D1148" s="3" t="str">
        <f ca="1">IF($B1147="","",OFFSET(Zdroj!O$16,'k rozhodnutí'!$A1146,0))</f>
        <v/>
      </c>
      <c r="E1148" s="115"/>
      <c r="F1148" s="18"/>
      <c r="G1148" s="114"/>
      <c r="H1148" s="116"/>
      <c r="I1148" s="117"/>
      <c r="J1148" s="110"/>
      <c r="K1148" s="110"/>
      <c r="L1148" s="110"/>
      <c r="M1148" s="110"/>
      <c r="N1148" s="110"/>
      <c r="O1148" s="110"/>
      <c r="P1148" s="110"/>
    </row>
    <row r="1149" spans="1:16" x14ac:dyDescent="0.25">
      <c r="A1149" s="49">
        <f>ROW()/3-1</f>
        <v>382</v>
      </c>
      <c r="B1149" s="113"/>
      <c r="C1149" s="16" t="str">
        <f ca="1">IF($B1147="","",IF(Zdroj!$AS$9="ano",IF(OFFSET(Zdroj!M$16,'k rozhodnutí'!$A1146,0)="","","Anonymizováno"),IF(OFFSET(Zdroj!M$16,'k rozhodnutí'!$A1146,0)="","",OFFSET(Zdroj!M$16,'k rozhodnutí'!$A1146,0))))</f>
        <v/>
      </c>
      <c r="D1149" s="3" t="str">
        <f ca="1">IF($B1147="","",CONCATENATE("Dotace bude použita na:","
",OFFSET(Zdroj!P$16,'k rozhodnutí'!$A1146,0)))</f>
        <v/>
      </c>
      <c r="E1149" s="115"/>
      <c r="F1149" s="19" t="str">
        <f ca="1">IF($B1147="","",OFFSET(Zdroj!V$16,'k rozhodnutí'!$A1146,0))</f>
        <v/>
      </c>
      <c r="G1149" s="23" t="str">
        <f ca="1">IF($B1147="","",OFFSET(Zdroj!CC$16,'k rozhodnutí'!$A1146,0))</f>
        <v/>
      </c>
      <c r="H1149" s="116"/>
      <c r="I1149" s="117"/>
      <c r="J1149" s="110"/>
      <c r="K1149" s="110"/>
      <c r="L1149" s="110"/>
      <c r="M1149" s="110"/>
      <c r="N1149" s="110"/>
      <c r="O1149" s="110"/>
      <c r="P1149" s="110"/>
    </row>
    <row r="1150" spans="1:16" ht="15.75" x14ac:dyDescent="0.25">
      <c r="A1150" s="49"/>
      <c r="B1150" s="60" t="str">
        <f ca="1">IF(OFFSET(Zdroj!$B$16,A1149,0)&gt;0,A1152,"")</f>
        <v/>
      </c>
      <c r="C1150" s="2" t="str">
        <f ca="1">IF($B1150="","",IF(Zdroj!$AS$9="ano",CONCATENATE(OFFSET(Zdroj!C$16,'k rozhodnutí'!$A1149,0),"
","Anonymizováno","
",OFFSET(Zdroj!E$16,'k rozhodnutí'!$A1149,0),"
",OFFSET(Zdroj!F$16,'k rozhodnutí'!$A1149,0)),CONCATENATE(OFFSET(Zdroj!C$16,'k rozhodnutí'!$A1149,0),"
",OFFSET(Zdroj!D$16,'k rozhodnutí'!$A1149,0),"
",OFFSET(Zdroj!E$16,'k rozhodnutí'!$A1149,0),"
",OFFSET(Zdroj!F$16,'k rozhodnutí'!$A1149,0))))</f>
        <v/>
      </c>
      <c r="D1150" s="11" t="str">
        <f ca="1">IF($B1150="","",OFFSET(Zdroj!N$16,'k rozhodnutí'!$A1149,0))</f>
        <v/>
      </c>
      <c r="E1150" s="115" t="str">
        <f ca="1">IF($B1150="","",OFFSET(Zdroj!T$16,'k rozhodnutí'!$A1149,0))</f>
        <v/>
      </c>
      <c r="F1150" s="19" t="str">
        <f ca="1">IF($B1150="","",OFFSET(Zdroj!U$16,'k rozhodnutí'!$A1149,0))</f>
        <v/>
      </c>
      <c r="G1150" s="114" t="str">
        <f ca="1">IF($B1150="","",OFFSET(Zdroj!W$16,'k rozhodnutí'!$A1149,0))</f>
        <v/>
      </c>
      <c r="H1150" s="116" t="str">
        <f ca="1">IF($B1150="","",OFFSET(Zdroj!Y$16,'k rozhodnutí'!$A1149,0))</f>
        <v/>
      </c>
      <c r="I1150" s="117" t="str">
        <f ca="1">IF(B1150="","",'k rozhodnutí detailní'!I1150)</f>
        <v/>
      </c>
      <c r="J1150" s="110" t="str">
        <f ca="1">IF($B1150="","",OFFSET(Zdroj!Z$16,'k rozhodnutí'!$A1149,0))</f>
        <v/>
      </c>
      <c r="K1150" s="110" t="str">
        <f ca="1">IF($B1150="","",OFFSET(Zdroj!AC$16,'k rozhodnutí'!$A1149,0))</f>
        <v/>
      </c>
      <c r="L1150" s="110" t="str">
        <f ca="1">IF($B1150="","",OFFSET(Zdroj!AD$16,'k rozhodnutí'!$A1149,0))</f>
        <v/>
      </c>
      <c r="M1150" s="110" t="str">
        <f ca="1">IF($B1150="","",OFFSET(Zdroj!AE$16,'k rozhodnutí'!$A1149,0))</f>
        <v/>
      </c>
      <c r="N1150" s="110" t="str">
        <f ca="1">IF($B1150="","",OFFSET(Zdroj!AF$16,'k rozhodnutí'!$A1149,0))</f>
        <v/>
      </c>
      <c r="O1150" s="110" t="str">
        <f ca="1">IF($B1150="","",OFFSET(Zdroj!AG$16,'k rozhodnutí'!$A1149,0))</f>
        <v/>
      </c>
      <c r="P1150" s="110" t="str">
        <f ca="1">IF($B1150="","",OFFSET(Zdroj!AH$16,'k rozhodnutí'!$A1149,0))</f>
        <v/>
      </c>
    </row>
    <row r="1151" spans="1:16" x14ac:dyDescent="0.25">
      <c r="A1151" s="49"/>
      <c r="B1151" s="113" t="str">
        <f ca="1">IF(OFFSET(Zdroj!$B$16,A1149,0)&gt;0,OFFSET(Zdroj!$B$16,A1149,0)+0,"")</f>
        <v/>
      </c>
      <c r="C1151" s="2" t="str">
        <f ca="1">IF($B1150="","",IF(Zdroj!$AS$9="ano",CONCATENATE("Okres:","
",OFFSET(Zdroj!CH$16,'k rozhodnutí'!$A1149,0),"
","Právní forma","
",OFFSET(Zdroj!H$16,'k rozhodnutí'!$A1149,0),"
",IF(OFFSET(Zdroj!I$16,'k rozhodnutí'!$A1149,0)="","","IČO: "),OFFSET(Zdroj!I$16,'k rozhodnutí'!$A1149,0),"
","B.Ú. ",IF(OFFSET(Zdroj!J$16,'k rozhodnutí'!$A1149,0)="","","Anonymizováno")),CONCATENATE("Okres:","
",OFFSET(Zdroj!CH$16,'k rozhodnutí'!$A1149,0),"
","Právní forma","
",OFFSET(Zdroj!H$16,'k rozhodnutí'!$A1149,0),"
",IF(OFFSET(Zdroj!I$16,'k rozhodnutí'!$A1149,0)="","","IČO: "),OFFSET(Zdroj!I$16,'k rozhodnutí'!$A1149,0),"
","B.Ú. ",OFFSET(Zdroj!J$16,'k rozhodnutí'!$A1149,0))))</f>
        <v/>
      </c>
      <c r="D1151" s="3" t="str">
        <f ca="1">IF($B1150="","",OFFSET(Zdroj!O$16,'k rozhodnutí'!$A1149,0))</f>
        <v/>
      </c>
      <c r="E1151" s="115"/>
      <c r="F1151" s="18"/>
      <c r="G1151" s="114"/>
      <c r="H1151" s="116"/>
      <c r="I1151" s="117"/>
      <c r="J1151" s="110"/>
      <c r="K1151" s="110"/>
      <c r="L1151" s="110"/>
      <c r="M1151" s="110"/>
      <c r="N1151" s="110"/>
      <c r="O1151" s="110"/>
      <c r="P1151" s="110"/>
    </row>
    <row r="1152" spans="1:16" x14ac:dyDescent="0.25">
      <c r="A1152" s="49">
        <f>ROW()/3-1</f>
        <v>383</v>
      </c>
      <c r="B1152" s="113"/>
      <c r="C1152" s="16" t="str">
        <f ca="1">IF($B1150="","",IF(Zdroj!$AS$9="ano",IF(OFFSET(Zdroj!M$16,'k rozhodnutí'!$A1149,0)="","","Anonymizováno"),IF(OFFSET(Zdroj!M$16,'k rozhodnutí'!$A1149,0)="","",OFFSET(Zdroj!M$16,'k rozhodnutí'!$A1149,0))))</f>
        <v/>
      </c>
      <c r="D1152" s="3" t="str">
        <f ca="1">IF($B1150="","",CONCATENATE("Dotace bude použita na:","
",OFFSET(Zdroj!P$16,'k rozhodnutí'!$A1149,0)))</f>
        <v/>
      </c>
      <c r="E1152" s="115"/>
      <c r="F1152" s="19" t="str">
        <f ca="1">IF($B1150="","",OFFSET(Zdroj!V$16,'k rozhodnutí'!$A1149,0))</f>
        <v/>
      </c>
      <c r="G1152" s="23" t="str">
        <f ca="1">IF($B1150="","",OFFSET(Zdroj!CC$16,'k rozhodnutí'!$A1149,0))</f>
        <v/>
      </c>
      <c r="H1152" s="116"/>
      <c r="I1152" s="117"/>
      <c r="J1152" s="110"/>
      <c r="K1152" s="110"/>
      <c r="L1152" s="110"/>
      <c r="M1152" s="110"/>
      <c r="N1152" s="110"/>
      <c r="O1152" s="110"/>
      <c r="P1152" s="110"/>
    </row>
    <row r="1153" spans="1:16" ht="15.75" x14ac:dyDescent="0.25">
      <c r="A1153" s="49"/>
      <c r="B1153" s="60" t="str">
        <f ca="1">IF(OFFSET(Zdroj!$B$16,A1152,0)&gt;0,A1155,"")</f>
        <v/>
      </c>
      <c r="C1153" s="2" t="str">
        <f ca="1">IF($B1153="","",IF(Zdroj!$AS$9="ano",CONCATENATE(OFFSET(Zdroj!C$16,'k rozhodnutí'!$A1152,0),"
","Anonymizováno","
",OFFSET(Zdroj!E$16,'k rozhodnutí'!$A1152,0),"
",OFFSET(Zdroj!F$16,'k rozhodnutí'!$A1152,0)),CONCATENATE(OFFSET(Zdroj!C$16,'k rozhodnutí'!$A1152,0),"
",OFFSET(Zdroj!D$16,'k rozhodnutí'!$A1152,0),"
",OFFSET(Zdroj!E$16,'k rozhodnutí'!$A1152,0),"
",OFFSET(Zdroj!F$16,'k rozhodnutí'!$A1152,0))))</f>
        <v/>
      </c>
      <c r="D1153" s="11" t="str">
        <f ca="1">IF($B1153="","",OFFSET(Zdroj!N$16,'k rozhodnutí'!$A1152,0))</f>
        <v/>
      </c>
      <c r="E1153" s="115" t="str">
        <f ca="1">IF($B1153="","",OFFSET(Zdroj!T$16,'k rozhodnutí'!$A1152,0))</f>
        <v/>
      </c>
      <c r="F1153" s="19" t="str">
        <f ca="1">IF($B1153="","",OFFSET(Zdroj!U$16,'k rozhodnutí'!$A1152,0))</f>
        <v/>
      </c>
      <c r="G1153" s="114" t="str">
        <f ca="1">IF($B1153="","",OFFSET(Zdroj!W$16,'k rozhodnutí'!$A1152,0))</f>
        <v/>
      </c>
      <c r="H1153" s="116" t="str">
        <f ca="1">IF($B1153="","",OFFSET(Zdroj!Y$16,'k rozhodnutí'!$A1152,0))</f>
        <v/>
      </c>
      <c r="I1153" s="117" t="str">
        <f ca="1">IF(B1153="","",'k rozhodnutí detailní'!I1153)</f>
        <v/>
      </c>
      <c r="J1153" s="110" t="str">
        <f ca="1">IF($B1153="","",OFFSET(Zdroj!Z$16,'k rozhodnutí'!$A1152,0))</f>
        <v/>
      </c>
      <c r="K1153" s="110" t="str">
        <f ca="1">IF($B1153="","",OFFSET(Zdroj!AC$16,'k rozhodnutí'!$A1152,0))</f>
        <v/>
      </c>
      <c r="L1153" s="110" t="str">
        <f ca="1">IF($B1153="","",OFFSET(Zdroj!AD$16,'k rozhodnutí'!$A1152,0))</f>
        <v/>
      </c>
      <c r="M1153" s="110" t="str">
        <f ca="1">IF($B1153="","",OFFSET(Zdroj!AE$16,'k rozhodnutí'!$A1152,0))</f>
        <v/>
      </c>
      <c r="N1153" s="110" t="str">
        <f ca="1">IF($B1153="","",OFFSET(Zdroj!AF$16,'k rozhodnutí'!$A1152,0))</f>
        <v/>
      </c>
      <c r="O1153" s="110" t="str">
        <f ca="1">IF($B1153="","",OFFSET(Zdroj!AG$16,'k rozhodnutí'!$A1152,0))</f>
        <v/>
      </c>
      <c r="P1153" s="110" t="str">
        <f ca="1">IF($B1153="","",OFFSET(Zdroj!AH$16,'k rozhodnutí'!$A1152,0))</f>
        <v/>
      </c>
    </row>
    <row r="1154" spans="1:16" x14ac:dyDescent="0.25">
      <c r="A1154" s="49"/>
      <c r="B1154" s="113" t="str">
        <f ca="1">IF(OFFSET(Zdroj!$B$16,A1152,0)&gt;0,OFFSET(Zdroj!$B$16,A1152,0)+0,"")</f>
        <v/>
      </c>
      <c r="C1154" s="2" t="str">
        <f ca="1">IF($B1153="","",IF(Zdroj!$AS$9="ano",CONCATENATE("Okres:","
",OFFSET(Zdroj!CH$16,'k rozhodnutí'!$A1152,0),"
","Právní forma","
",OFFSET(Zdroj!H$16,'k rozhodnutí'!$A1152,0),"
",IF(OFFSET(Zdroj!I$16,'k rozhodnutí'!$A1152,0)="","","IČO: "),OFFSET(Zdroj!I$16,'k rozhodnutí'!$A1152,0),"
","B.Ú. ",IF(OFFSET(Zdroj!J$16,'k rozhodnutí'!$A1152,0)="","","Anonymizováno")),CONCATENATE("Okres:","
",OFFSET(Zdroj!CH$16,'k rozhodnutí'!$A1152,0),"
","Právní forma","
",OFFSET(Zdroj!H$16,'k rozhodnutí'!$A1152,0),"
",IF(OFFSET(Zdroj!I$16,'k rozhodnutí'!$A1152,0)="","","IČO: "),OFFSET(Zdroj!I$16,'k rozhodnutí'!$A1152,0),"
","B.Ú. ",OFFSET(Zdroj!J$16,'k rozhodnutí'!$A1152,0))))</f>
        <v/>
      </c>
      <c r="D1154" s="3" t="str">
        <f ca="1">IF($B1153="","",OFFSET(Zdroj!O$16,'k rozhodnutí'!$A1152,0))</f>
        <v/>
      </c>
      <c r="E1154" s="115"/>
      <c r="F1154" s="18"/>
      <c r="G1154" s="114"/>
      <c r="H1154" s="116"/>
      <c r="I1154" s="117"/>
      <c r="J1154" s="110"/>
      <c r="K1154" s="110"/>
      <c r="L1154" s="110"/>
      <c r="M1154" s="110"/>
      <c r="N1154" s="110"/>
      <c r="O1154" s="110"/>
      <c r="P1154" s="110"/>
    </row>
    <row r="1155" spans="1:16" x14ac:dyDescent="0.25">
      <c r="A1155" s="49">
        <f>ROW()/3-1</f>
        <v>384</v>
      </c>
      <c r="B1155" s="113"/>
      <c r="C1155" s="16" t="str">
        <f ca="1">IF($B1153="","",IF(Zdroj!$AS$9="ano",IF(OFFSET(Zdroj!M$16,'k rozhodnutí'!$A1152,0)="","","Anonymizováno"),IF(OFFSET(Zdroj!M$16,'k rozhodnutí'!$A1152,0)="","",OFFSET(Zdroj!M$16,'k rozhodnutí'!$A1152,0))))</f>
        <v/>
      </c>
      <c r="D1155" s="3" t="str">
        <f ca="1">IF($B1153="","",CONCATENATE("Dotace bude použita na:","
",OFFSET(Zdroj!P$16,'k rozhodnutí'!$A1152,0)))</f>
        <v/>
      </c>
      <c r="E1155" s="115"/>
      <c r="F1155" s="19" t="str">
        <f ca="1">IF($B1153="","",OFFSET(Zdroj!V$16,'k rozhodnutí'!$A1152,0))</f>
        <v/>
      </c>
      <c r="G1155" s="23" t="str">
        <f ca="1">IF($B1153="","",OFFSET(Zdroj!CC$16,'k rozhodnutí'!$A1152,0))</f>
        <v/>
      </c>
      <c r="H1155" s="116"/>
      <c r="I1155" s="117"/>
      <c r="J1155" s="110"/>
      <c r="K1155" s="110"/>
      <c r="L1155" s="110"/>
      <c r="M1155" s="110"/>
      <c r="N1155" s="110"/>
      <c r="O1155" s="110"/>
      <c r="P1155" s="110"/>
    </row>
    <row r="1156" spans="1:16" ht="15.75" x14ac:dyDescent="0.25">
      <c r="A1156" s="49"/>
      <c r="B1156" s="60" t="str">
        <f ca="1">IF(OFFSET(Zdroj!$B$16,A1155,0)&gt;0,A1158,"")</f>
        <v/>
      </c>
      <c r="C1156" s="2" t="str">
        <f ca="1">IF($B1156="","",IF(Zdroj!$AS$9="ano",CONCATENATE(OFFSET(Zdroj!C$16,'k rozhodnutí'!$A1155,0),"
","Anonymizováno","
",OFFSET(Zdroj!E$16,'k rozhodnutí'!$A1155,0),"
",OFFSET(Zdroj!F$16,'k rozhodnutí'!$A1155,0)),CONCATENATE(OFFSET(Zdroj!C$16,'k rozhodnutí'!$A1155,0),"
",OFFSET(Zdroj!D$16,'k rozhodnutí'!$A1155,0),"
",OFFSET(Zdroj!E$16,'k rozhodnutí'!$A1155,0),"
",OFFSET(Zdroj!F$16,'k rozhodnutí'!$A1155,0))))</f>
        <v/>
      </c>
      <c r="D1156" s="11" t="str">
        <f ca="1">IF($B1156="","",OFFSET(Zdroj!N$16,'k rozhodnutí'!$A1155,0))</f>
        <v/>
      </c>
      <c r="E1156" s="115" t="str">
        <f ca="1">IF($B1156="","",OFFSET(Zdroj!T$16,'k rozhodnutí'!$A1155,0))</f>
        <v/>
      </c>
      <c r="F1156" s="19" t="str">
        <f ca="1">IF($B1156="","",OFFSET(Zdroj!U$16,'k rozhodnutí'!$A1155,0))</f>
        <v/>
      </c>
      <c r="G1156" s="114" t="str">
        <f ca="1">IF($B1156="","",OFFSET(Zdroj!W$16,'k rozhodnutí'!$A1155,0))</f>
        <v/>
      </c>
      <c r="H1156" s="116" t="str">
        <f ca="1">IF($B1156="","",OFFSET(Zdroj!Y$16,'k rozhodnutí'!$A1155,0))</f>
        <v/>
      </c>
      <c r="I1156" s="117" t="str">
        <f ca="1">IF(B1156="","",'k rozhodnutí detailní'!I1156)</f>
        <v/>
      </c>
      <c r="J1156" s="110" t="str">
        <f ca="1">IF($B1156="","",OFFSET(Zdroj!Z$16,'k rozhodnutí'!$A1155,0))</f>
        <v/>
      </c>
      <c r="K1156" s="110" t="str">
        <f ca="1">IF($B1156="","",OFFSET(Zdroj!AC$16,'k rozhodnutí'!$A1155,0))</f>
        <v/>
      </c>
      <c r="L1156" s="110" t="str">
        <f ca="1">IF($B1156="","",OFFSET(Zdroj!AD$16,'k rozhodnutí'!$A1155,0))</f>
        <v/>
      </c>
      <c r="M1156" s="110" t="str">
        <f ca="1">IF($B1156="","",OFFSET(Zdroj!AE$16,'k rozhodnutí'!$A1155,0))</f>
        <v/>
      </c>
      <c r="N1156" s="110" t="str">
        <f ca="1">IF($B1156="","",OFFSET(Zdroj!AF$16,'k rozhodnutí'!$A1155,0))</f>
        <v/>
      </c>
      <c r="O1156" s="110" t="str">
        <f ca="1">IF($B1156="","",OFFSET(Zdroj!AG$16,'k rozhodnutí'!$A1155,0))</f>
        <v/>
      </c>
      <c r="P1156" s="110" t="str">
        <f ca="1">IF($B1156="","",OFFSET(Zdroj!AH$16,'k rozhodnutí'!$A1155,0))</f>
        <v/>
      </c>
    </row>
    <row r="1157" spans="1:16" x14ac:dyDescent="0.25">
      <c r="A1157" s="49"/>
      <c r="B1157" s="113" t="str">
        <f ca="1">IF(OFFSET(Zdroj!$B$16,A1155,0)&gt;0,OFFSET(Zdroj!$B$16,A1155,0)+0,"")</f>
        <v/>
      </c>
      <c r="C1157" s="2" t="str">
        <f ca="1">IF($B1156="","",IF(Zdroj!$AS$9="ano",CONCATENATE("Okres:","
",OFFSET(Zdroj!CH$16,'k rozhodnutí'!$A1155,0),"
","Právní forma","
",OFFSET(Zdroj!H$16,'k rozhodnutí'!$A1155,0),"
",IF(OFFSET(Zdroj!I$16,'k rozhodnutí'!$A1155,0)="","","IČO: "),OFFSET(Zdroj!I$16,'k rozhodnutí'!$A1155,0),"
","B.Ú. ",IF(OFFSET(Zdroj!J$16,'k rozhodnutí'!$A1155,0)="","","Anonymizováno")),CONCATENATE("Okres:","
",OFFSET(Zdroj!CH$16,'k rozhodnutí'!$A1155,0),"
","Právní forma","
",OFFSET(Zdroj!H$16,'k rozhodnutí'!$A1155,0),"
",IF(OFFSET(Zdroj!I$16,'k rozhodnutí'!$A1155,0)="","","IČO: "),OFFSET(Zdroj!I$16,'k rozhodnutí'!$A1155,0),"
","B.Ú. ",OFFSET(Zdroj!J$16,'k rozhodnutí'!$A1155,0))))</f>
        <v/>
      </c>
      <c r="D1157" s="3" t="str">
        <f ca="1">IF($B1156="","",OFFSET(Zdroj!O$16,'k rozhodnutí'!$A1155,0))</f>
        <v/>
      </c>
      <c r="E1157" s="115"/>
      <c r="F1157" s="18"/>
      <c r="G1157" s="114"/>
      <c r="H1157" s="116"/>
      <c r="I1157" s="117"/>
      <c r="J1157" s="110"/>
      <c r="K1157" s="110"/>
      <c r="L1157" s="110"/>
      <c r="M1157" s="110"/>
      <c r="N1157" s="110"/>
      <c r="O1157" s="110"/>
      <c r="P1157" s="110"/>
    </row>
    <row r="1158" spans="1:16" x14ac:dyDescent="0.25">
      <c r="A1158" s="49">
        <f>ROW()/3-1</f>
        <v>385</v>
      </c>
      <c r="B1158" s="113"/>
      <c r="C1158" s="16" t="str">
        <f ca="1">IF($B1156="","",IF(Zdroj!$AS$9="ano",IF(OFFSET(Zdroj!M$16,'k rozhodnutí'!$A1155,0)="","","Anonymizováno"),IF(OFFSET(Zdroj!M$16,'k rozhodnutí'!$A1155,0)="","",OFFSET(Zdroj!M$16,'k rozhodnutí'!$A1155,0))))</f>
        <v/>
      </c>
      <c r="D1158" s="3" t="str">
        <f ca="1">IF($B1156="","",CONCATENATE("Dotace bude použita na:","
",OFFSET(Zdroj!P$16,'k rozhodnutí'!$A1155,0)))</f>
        <v/>
      </c>
      <c r="E1158" s="115"/>
      <c r="F1158" s="19" t="str">
        <f ca="1">IF($B1156="","",OFFSET(Zdroj!V$16,'k rozhodnutí'!$A1155,0))</f>
        <v/>
      </c>
      <c r="G1158" s="23" t="str">
        <f ca="1">IF($B1156="","",OFFSET(Zdroj!CC$16,'k rozhodnutí'!$A1155,0))</f>
        <v/>
      </c>
      <c r="H1158" s="116"/>
      <c r="I1158" s="117"/>
      <c r="J1158" s="110"/>
      <c r="K1158" s="110"/>
      <c r="L1158" s="110"/>
      <c r="M1158" s="110"/>
      <c r="N1158" s="110"/>
      <c r="O1158" s="110"/>
      <c r="P1158" s="110"/>
    </row>
    <row r="1159" spans="1:16" ht="15.75" x14ac:dyDescent="0.25">
      <c r="A1159" s="49"/>
      <c r="B1159" s="60" t="str">
        <f ca="1">IF(OFFSET(Zdroj!$B$16,A1158,0)&gt;0,A1161,"")</f>
        <v/>
      </c>
      <c r="C1159" s="2" t="str">
        <f ca="1">IF($B1159="","",IF(Zdroj!$AS$9="ano",CONCATENATE(OFFSET(Zdroj!C$16,'k rozhodnutí'!$A1158,0),"
","Anonymizováno","
",OFFSET(Zdroj!E$16,'k rozhodnutí'!$A1158,0),"
",OFFSET(Zdroj!F$16,'k rozhodnutí'!$A1158,0)),CONCATENATE(OFFSET(Zdroj!C$16,'k rozhodnutí'!$A1158,0),"
",OFFSET(Zdroj!D$16,'k rozhodnutí'!$A1158,0),"
",OFFSET(Zdroj!E$16,'k rozhodnutí'!$A1158,0),"
",OFFSET(Zdroj!F$16,'k rozhodnutí'!$A1158,0))))</f>
        <v/>
      </c>
      <c r="D1159" s="11" t="str">
        <f ca="1">IF($B1159="","",OFFSET(Zdroj!N$16,'k rozhodnutí'!$A1158,0))</f>
        <v/>
      </c>
      <c r="E1159" s="115" t="str">
        <f ca="1">IF($B1159="","",OFFSET(Zdroj!T$16,'k rozhodnutí'!$A1158,0))</f>
        <v/>
      </c>
      <c r="F1159" s="19" t="str">
        <f ca="1">IF($B1159="","",OFFSET(Zdroj!U$16,'k rozhodnutí'!$A1158,0))</f>
        <v/>
      </c>
      <c r="G1159" s="114" t="str">
        <f ca="1">IF($B1159="","",OFFSET(Zdroj!W$16,'k rozhodnutí'!$A1158,0))</f>
        <v/>
      </c>
      <c r="H1159" s="116" t="str">
        <f ca="1">IF($B1159="","",OFFSET(Zdroj!Y$16,'k rozhodnutí'!$A1158,0))</f>
        <v/>
      </c>
      <c r="I1159" s="117" t="str">
        <f ca="1">IF(B1159="","",'k rozhodnutí detailní'!I1159)</f>
        <v/>
      </c>
      <c r="J1159" s="110" t="str">
        <f ca="1">IF($B1159="","",OFFSET(Zdroj!Z$16,'k rozhodnutí'!$A1158,0))</f>
        <v/>
      </c>
      <c r="K1159" s="110" t="str">
        <f ca="1">IF($B1159="","",OFFSET(Zdroj!AC$16,'k rozhodnutí'!$A1158,0))</f>
        <v/>
      </c>
      <c r="L1159" s="110" t="str">
        <f ca="1">IF($B1159="","",OFFSET(Zdroj!AD$16,'k rozhodnutí'!$A1158,0))</f>
        <v/>
      </c>
      <c r="M1159" s="110" t="str">
        <f ca="1">IF($B1159="","",OFFSET(Zdroj!AE$16,'k rozhodnutí'!$A1158,0))</f>
        <v/>
      </c>
      <c r="N1159" s="110" t="str">
        <f ca="1">IF($B1159="","",OFFSET(Zdroj!AF$16,'k rozhodnutí'!$A1158,0))</f>
        <v/>
      </c>
      <c r="O1159" s="110" t="str">
        <f ca="1">IF($B1159="","",OFFSET(Zdroj!AG$16,'k rozhodnutí'!$A1158,0))</f>
        <v/>
      </c>
      <c r="P1159" s="110" t="str">
        <f ca="1">IF($B1159="","",OFFSET(Zdroj!AH$16,'k rozhodnutí'!$A1158,0))</f>
        <v/>
      </c>
    </row>
    <row r="1160" spans="1:16" x14ac:dyDescent="0.25">
      <c r="A1160" s="49"/>
      <c r="B1160" s="113" t="str">
        <f ca="1">IF(OFFSET(Zdroj!$B$16,A1158,0)&gt;0,OFFSET(Zdroj!$B$16,A1158,0)+0,"")</f>
        <v/>
      </c>
      <c r="C1160" s="2" t="str">
        <f ca="1">IF($B1159="","",IF(Zdroj!$AS$9="ano",CONCATENATE("Okres:","
",OFFSET(Zdroj!CH$16,'k rozhodnutí'!$A1158,0),"
","Právní forma","
",OFFSET(Zdroj!H$16,'k rozhodnutí'!$A1158,0),"
",IF(OFFSET(Zdroj!I$16,'k rozhodnutí'!$A1158,0)="","","IČO: "),OFFSET(Zdroj!I$16,'k rozhodnutí'!$A1158,0),"
","B.Ú. ",IF(OFFSET(Zdroj!J$16,'k rozhodnutí'!$A1158,0)="","","Anonymizováno")),CONCATENATE("Okres:","
",OFFSET(Zdroj!CH$16,'k rozhodnutí'!$A1158,0),"
","Právní forma","
",OFFSET(Zdroj!H$16,'k rozhodnutí'!$A1158,0),"
",IF(OFFSET(Zdroj!I$16,'k rozhodnutí'!$A1158,0)="","","IČO: "),OFFSET(Zdroj!I$16,'k rozhodnutí'!$A1158,0),"
","B.Ú. ",OFFSET(Zdroj!J$16,'k rozhodnutí'!$A1158,0))))</f>
        <v/>
      </c>
      <c r="D1160" s="3" t="str">
        <f ca="1">IF($B1159="","",OFFSET(Zdroj!O$16,'k rozhodnutí'!$A1158,0))</f>
        <v/>
      </c>
      <c r="E1160" s="115"/>
      <c r="F1160" s="18"/>
      <c r="G1160" s="114"/>
      <c r="H1160" s="116"/>
      <c r="I1160" s="117"/>
      <c r="J1160" s="110"/>
      <c r="K1160" s="110"/>
      <c r="L1160" s="110"/>
      <c r="M1160" s="110"/>
      <c r="N1160" s="110"/>
      <c r="O1160" s="110"/>
      <c r="P1160" s="110"/>
    </row>
    <row r="1161" spans="1:16" x14ac:dyDescent="0.25">
      <c r="A1161" s="49">
        <f>ROW()/3-1</f>
        <v>386</v>
      </c>
      <c r="B1161" s="113"/>
      <c r="C1161" s="16" t="str">
        <f ca="1">IF($B1159="","",IF(Zdroj!$AS$9="ano",IF(OFFSET(Zdroj!M$16,'k rozhodnutí'!$A1158,0)="","","Anonymizováno"),IF(OFFSET(Zdroj!M$16,'k rozhodnutí'!$A1158,0)="","",OFFSET(Zdroj!M$16,'k rozhodnutí'!$A1158,0))))</f>
        <v/>
      </c>
      <c r="D1161" s="3" t="str">
        <f ca="1">IF($B1159="","",CONCATENATE("Dotace bude použita na:","
",OFFSET(Zdroj!P$16,'k rozhodnutí'!$A1158,0)))</f>
        <v/>
      </c>
      <c r="E1161" s="115"/>
      <c r="F1161" s="19" t="str">
        <f ca="1">IF($B1159="","",OFFSET(Zdroj!V$16,'k rozhodnutí'!$A1158,0))</f>
        <v/>
      </c>
      <c r="G1161" s="23" t="str">
        <f ca="1">IF($B1159="","",OFFSET(Zdroj!CC$16,'k rozhodnutí'!$A1158,0))</f>
        <v/>
      </c>
      <c r="H1161" s="116"/>
      <c r="I1161" s="117"/>
      <c r="J1161" s="110"/>
      <c r="K1161" s="110"/>
      <c r="L1161" s="110"/>
      <c r="M1161" s="110"/>
      <c r="N1161" s="110"/>
      <c r="O1161" s="110"/>
      <c r="P1161" s="110"/>
    </row>
    <row r="1162" spans="1:16" ht="15.75" x14ac:dyDescent="0.25">
      <c r="A1162" s="49"/>
      <c r="B1162" s="60" t="str">
        <f ca="1">IF(OFFSET(Zdroj!$B$16,A1161,0)&gt;0,A1164,"")</f>
        <v/>
      </c>
      <c r="C1162" s="2" t="str">
        <f ca="1">IF($B1162="","",IF(Zdroj!$AS$9="ano",CONCATENATE(OFFSET(Zdroj!C$16,'k rozhodnutí'!$A1161,0),"
","Anonymizováno","
",OFFSET(Zdroj!E$16,'k rozhodnutí'!$A1161,0),"
",OFFSET(Zdroj!F$16,'k rozhodnutí'!$A1161,0)),CONCATENATE(OFFSET(Zdroj!C$16,'k rozhodnutí'!$A1161,0),"
",OFFSET(Zdroj!D$16,'k rozhodnutí'!$A1161,0),"
",OFFSET(Zdroj!E$16,'k rozhodnutí'!$A1161,0),"
",OFFSET(Zdroj!F$16,'k rozhodnutí'!$A1161,0))))</f>
        <v/>
      </c>
      <c r="D1162" s="11" t="str">
        <f ca="1">IF($B1162="","",OFFSET(Zdroj!N$16,'k rozhodnutí'!$A1161,0))</f>
        <v/>
      </c>
      <c r="E1162" s="115" t="str">
        <f ca="1">IF($B1162="","",OFFSET(Zdroj!T$16,'k rozhodnutí'!$A1161,0))</f>
        <v/>
      </c>
      <c r="F1162" s="19" t="str">
        <f ca="1">IF($B1162="","",OFFSET(Zdroj!U$16,'k rozhodnutí'!$A1161,0))</f>
        <v/>
      </c>
      <c r="G1162" s="114" t="str">
        <f ca="1">IF($B1162="","",OFFSET(Zdroj!W$16,'k rozhodnutí'!$A1161,0))</f>
        <v/>
      </c>
      <c r="H1162" s="116" t="str">
        <f ca="1">IF($B1162="","",OFFSET(Zdroj!Y$16,'k rozhodnutí'!$A1161,0))</f>
        <v/>
      </c>
      <c r="I1162" s="117" t="str">
        <f ca="1">IF(B1162="","",'k rozhodnutí detailní'!I1162)</f>
        <v/>
      </c>
      <c r="J1162" s="110" t="str">
        <f ca="1">IF($B1162="","",OFFSET(Zdroj!Z$16,'k rozhodnutí'!$A1161,0))</f>
        <v/>
      </c>
      <c r="K1162" s="110" t="str">
        <f ca="1">IF($B1162="","",OFFSET(Zdroj!AC$16,'k rozhodnutí'!$A1161,0))</f>
        <v/>
      </c>
      <c r="L1162" s="110" t="str">
        <f ca="1">IF($B1162="","",OFFSET(Zdroj!AD$16,'k rozhodnutí'!$A1161,0))</f>
        <v/>
      </c>
      <c r="M1162" s="110" t="str">
        <f ca="1">IF($B1162="","",OFFSET(Zdroj!AE$16,'k rozhodnutí'!$A1161,0))</f>
        <v/>
      </c>
      <c r="N1162" s="110" t="str">
        <f ca="1">IF($B1162="","",OFFSET(Zdroj!AF$16,'k rozhodnutí'!$A1161,0))</f>
        <v/>
      </c>
      <c r="O1162" s="110" t="str">
        <f ca="1">IF($B1162="","",OFFSET(Zdroj!AG$16,'k rozhodnutí'!$A1161,0))</f>
        <v/>
      </c>
      <c r="P1162" s="110" t="str">
        <f ca="1">IF($B1162="","",OFFSET(Zdroj!AH$16,'k rozhodnutí'!$A1161,0))</f>
        <v/>
      </c>
    </row>
    <row r="1163" spans="1:16" x14ac:dyDescent="0.25">
      <c r="A1163" s="49"/>
      <c r="B1163" s="113" t="str">
        <f ca="1">IF(OFFSET(Zdroj!$B$16,A1161,0)&gt;0,OFFSET(Zdroj!$B$16,A1161,0)+0,"")</f>
        <v/>
      </c>
      <c r="C1163" s="2" t="str">
        <f ca="1">IF($B1162="","",IF(Zdroj!$AS$9="ano",CONCATENATE("Okres:","
",OFFSET(Zdroj!CH$16,'k rozhodnutí'!$A1161,0),"
","Právní forma","
",OFFSET(Zdroj!H$16,'k rozhodnutí'!$A1161,0),"
",IF(OFFSET(Zdroj!I$16,'k rozhodnutí'!$A1161,0)="","","IČO: "),OFFSET(Zdroj!I$16,'k rozhodnutí'!$A1161,0),"
","B.Ú. ",IF(OFFSET(Zdroj!J$16,'k rozhodnutí'!$A1161,0)="","","Anonymizováno")),CONCATENATE("Okres:","
",OFFSET(Zdroj!CH$16,'k rozhodnutí'!$A1161,0),"
","Právní forma","
",OFFSET(Zdroj!H$16,'k rozhodnutí'!$A1161,0),"
",IF(OFFSET(Zdroj!I$16,'k rozhodnutí'!$A1161,0)="","","IČO: "),OFFSET(Zdroj!I$16,'k rozhodnutí'!$A1161,0),"
","B.Ú. ",OFFSET(Zdroj!J$16,'k rozhodnutí'!$A1161,0))))</f>
        <v/>
      </c>
      <c r="D1163" s="3" t="str">
        <f ca="1">IF($B1162="","",OFFSET(Zdroj!O$16,'k rozhodnutí'!$A1161,0))</f>
        <v/>
      </c>
      <c r="E1163" s="115"/>
      <c r="F1163" s="18"/>
      <c r="G1163" s="114"/>
      <c r="H1163" s="116"/>
      <c r="I1163" s="117"/>
      <c r="J1163" s="110"/>
      <c r="K1163" s="110"/>
      <c r="L1163" s="110"/>
      <c r="M1163" s="110"/>
      <c r="N1163" s="110"/>
      <c r="O1163" s="110"/>
      <c r="P1163" s="110"/>
    </row>
    <row r="1164" spans="1:16" x14ac:dyDescent="0.25">
      <c r="A1164" s="49">
        <f>ROW()/3-1</f>
        <v>387</v>
      </c>
      <c r="B1164" s="113"/>
      <c r="C1164" s="16" t="str">
        <f ca="1">IF($B1162="","",IF(Zdroj!$AS$9="ano",IF(OFFSET(Zdroj!M$16,'k rozhodnutí'!$A1161,0)="","","Anonymizováno"),IF(OFFSET(Zdroj!M$16,'k rozhodnutí'!$A1161,0)="","",OFFSET(Zdroj!M$16,'k rozhodnutí'!$A1161,0))))</f>
        <v/>
      </c>
      <c r="D1164" s="3" t="str">
        <f ca="1">IF($B1162="","",CONCATENATE("Dotace bude použita na:","
",OFFSET(Zdroj!P$16,'k rozhodnutí'!$A1161,0)))</f>
        <v/>
      </c>
      <c r="E1164" s="115"/>
      <c r="F1164" s="19" t="str">
        <f ca="1">IF($B1162="","",OFFSET(Zdroj!V$16,'k rozhodnutí'!$A1161,0))</f>
        <v/>
      </c>
      <c r="G1164" s="23" t="str">
        <f ca="1">IF($B1162="","",OFFSET(Zdroj!CC$16,'k rozhodnutí'!$A1161,0))</f>
        <v/>
      </c>
      <c r="H1164" s="116"/>
      <c r="I1164" s="117"/>
      <c r="J1164" s="110"/>
      <c r="K1164" s="110"/>
      <c r="L1164" s="110"/>
      <c r="M1164" s="110"/>
      <c r="N1164" s="110"/>
      <c r="O1164" s="110"/>
      <c r="P1164" s="110"/>
    </row>
    <row r="1165" spans="1:16" ht="15.75" x14ac:dyDescent="0.25">
      <c r="A1165" s="49"/>
      <c r="B1165" s="60" t="str">
        <f ca="1">IF(OFFSET(Zdroj!$B$16,A1164,0)&gt;0,A1167,"")</f>
        <v/>
      </c>
      <c r="C1165" s="2" t="str">
        <f ca="1">IF($B1165="","",IF(Zdroj!$AS$9="ano",CONCATENATE(OFFSET(Zdroj!C$16,'k rozhodnutí'!$A1164,0),"
","Anonymizováno","
",OFFSET(Zdroj!E$16,'k rozhodnutí'!$A1164,0),"
",OFFSET(Zdroj!F$16,'k rozhodnutí'!$A1164,0)),CONCATENATE(OFFSET(Zdroj!C$16,'k rozhodnutí'!$A1164,0),"
",OFFSET(Zdroj!D$16,'k rozhodnutí'!$A1164,0),"
",OFFSET(Zdroj!E$16,'k rozhodnutí'!$A1164,0),"
",OFFSET(Zdroj!F$16,'k rozhodnutí'!$A1164,0))))</f>
        <v/>
      </c>
      <c r="D1165" s="11" t="str">
        <f ca="1">IF($B1165="","",OFFSET(Zdroj!N$16,'k rozhodnutí'!$A1164,0))</f>
        <v/>
      </c>
      <c r="E1165" s="115" t="str">
        <f ca="1">IF($B1165="","",OFFSET(Zdroj!T$16,'k rozhodnutí'!$A1164,0))</f>
        <v/>
      </c>
      <c r="F1165" s="19" t="str">
        <f ca="1">IF($B1165="","",OFFSET(Zdroj!U$16,'k rozhodnutí'!$A1164,0))</f>
        <v/>
      </c>
      <c r="G1165" s="114" t="str">
        <f ca="1">IF($B1165="","",OFFSET(Zdroj!W$16,'k rozhodnutí'!$A1164,0))</f>
        <v/>
      </c>
      <c r="H1165" s="116" t="str">
        <f ca="1">IF($B1165="","",OFFSET(Zdroj!Y$16,'k rozhodnutí'!$A1164,0))</f>
        <v/>
      </c>
      <c r="I1165" s="117" t="str">
        <f ca="1">IF(B1165="","",'k rozhodnutí detailní'!I1165)</f>
        <v/>
      </c>
      <c r="J1165" s="110" t="str">
        <f ca="1">IF($B1165="","",OFFSET(Zdroj!Z$16,'k rozhodnutí'!$A1164,0))</f>
        <v/>
      </c>
      <c r="K1165" s="110" t="str">
        <f ca="1">IF($B1165="","",OFFSET(Zdroj!AC$16,'k rozhodnutí'!$A1164,0))</f>
        <v/>
      </c>
      <c r="L1165" s="110" t="str">
        <f ca="1">IF($B1165="","",OFFSET(Zdroj!AD$16,'k rozhodnutí'!$A1164,0))</f>
        <v/>
      </c>
      <c r="M1165" s="110" t="str">
        <f ca="1">IF($B1165="","",OFFSET(Zdroj!AE$16,'k rozhodnutí'!$A1164,0))</f>
        <v/>
      </c>
      <c r="N1165" s="110" t="str">
        <f ca="1">IF($B1165="","",OFFSET(Zdroj!AF$16,'k rozhodnutí'!$A1164,0))</f>
        <v/>
      </c>
      <c r="O1165" s="110" t="str">
        <f ca="1">IF($B1165="","",OFFSET(Zdroj!AG$16,'k rozhodnutí'!$A1164,0))</f>
        <v/>
      </c>
      <c r="P1165" s="110" t="str">
        <f ca="1">IF($B1165="","",OFFSET(Zdroj!AH$16,'k rozhodnutí'!$A1164,0))</f>
        <v/>
      </c>
    </row>
    <row r="1166" spans="1:16" x14ac:dyDescent="0.25">
      <c r="A1166" s="49"/>
      <c r="B1166" s="113" t="str">
        <f ca="1">IF(OFFSET(Zdroj!$B$16,A1164,0)&gt;0,OFFSET(Zdroj!$B$16,A1164,0)+0,"")</f>
        <v/>
      </c>
      <c r="C1166" s="2" t="str">
        <f ca="1">IF($B1165="","",IF(Zdroj!$AS$9="ano",CONCATENATE("Okres:","
",OFFSET(Zdroj!CH$16,'k rozhodnutí'!$A1164,0),"
","Právní forma","
",OFFSET(Zdroj!H$16,'k rozhodnutí'!$A1164,0),"
",IF(OFFSET(Zdroj!I$16,'k rozhodnutí'!$A1164,0)="","","IČO: "),OFFSET(Zdroj!I$16,'k rozhodnutí'!$A1164,0),"
","B.Ú. ",IF(OFFSET(Zdroj!J$16,'k rozhodnutí'!$A1164,0)="","","Anonymizováno")),CONCATENATE("Okres:","
",OFFSET(Zdroj!CH$16,'k rozhodnutí'!$A1164,0),"
","Právní forma","
",OFFSET(Zdroj!H$16,'k rozhodnutí'!$A1164,0),"
",IF(OFFSET(Zdroj!I$16,'k rozhodnutí'!$A1164,0)="","","IČO: "),OFFSET(Zdroj!I$16,'k rozhodnutí'!$A1164,0),"
","B.Ú. ",OFFSET(Zdroj!J$16,'k rozhodnutí'!$A1164,0))))</f>
        <v/>
      </c>
      <c r="D1166" s="3" t="str">
        <f ca="1">IF($B1165="","",OFFSET(Zdroj!O$16,'k rozhodnutí'!$A1164,0))</f>
        <v/>
      </c>
      <c r="E1166" s="115"/>
      <c r="F1166" s="18"/>
      <c r="G1166" s="114"/>
      <c r="H1166" s="116"/>
      <c r="I1166" s="117"/>
      <c r="J1166" s="110"/>
      <c r="K1166" s="110"/>
      <c r="L1166" s="110"/>
      <c r="M1166" s="110"/>
      <c r="N1166" s="110"/>
      <c r="O1166" s="110"/>
      <c r="P1166" s="110"/>
    </row>
    <row r="1167" spans="1:16" x14ac:dyDescent="0.25">
      <c r="A1167" s="49">
        <f>ROW()/3-1</f>
        <v>388</v>
      </c>
      <c r="B1167" s="113"/>
      <c r="C1167" s="16" t="str">
        <f ca="1">IF($B1165="","",IF(Zdroj!$AS$9="ano",IF(OFFSET(Zdroj!M$16,'k rozhodnutí'!$A1164,0)="","","Anonymizováno"),IF(OFFSET(Zdroj!M$16,'k rozhodnutí'!$A1164,0)="","",OFFSET(Zdroj!M$16,'k rozhodnutí'!$A1164,0))))</f>
        <v/>
      </c>
      <c r="D1167" s="3" t="str">
        <f ca="1">IF($B1165="","",CONCATENATE("Dotace bude použita na:","
",OFFSET(Zdroj!P$16,'k rozhodnutí'!$A1164,0)))</f>
        <v/>
      </c>
      <c r="E1167" s="115"/>
      <c r="F1167" s="19" t="str">
        <f ca="1">IF($B1165="","",OFFSET(Zdroj!V$16,'k rozhodnutí'!$A1164,0))</f>
        <v/>
      </c>
      <c r="G1167" s="23" t="str">
        <f ca="1">IF($B1165="","",OFFSET(Zdroj!CC$16,'k rozhodnutí'!$A1164,0))</f>
        <v/>
      </c>
      <c r="H1167" s="116"/>
      <c r="I1167" s="117"/>
      <c r="J1167" s="110"/>
      <c r="K1167" s="110"/>
      <c r="L1167" s="110"/>
      <c r="M1167" s="110"/>
      <c r="N1167" s="110"/>
      <c r="O1167" s="110"/>
      <c r="P1167" s="110"/>
    </row>
    <row r="1168" spans="1:16" ht="15.75" x14ac:dyDescent="0.25">
      <c r="A1168" s="49"/>
      <c r="B1168" s="60" t="str">
        <f ca="1">IF(OFFSET(Zdroj!$B$16,A1167,0)&gt;0,A1170,"")</f>
        <v/>
      </c>
      <c r="C1168" s="2" t="str">
        <f ca="1">IF($B1168="","",IF(Zdroj!$AS$9="ano",CONCATENATE(OFFSET(Zdroj!C$16,'k rozhodnutí'!$A1167,0),"
","Anonymizováno","
",OFFSET(Zdroj!E$16,'k rozhodnutí'!$A1167,0),"
",OFFSET(Zdroj!F$16,'k rozhodnutí'!$A1167,0)),CONCATENATE(OFFSET(Zdroj!C$16,'k rozhodnutí'!$A1167,0),"
",OFFSET(Zdroj!D$16,'k rozhodnutí'!$A1167,0),"
",OFFSET(Zdroj!E$16,'k rozhodnutí'!$A1167,0),"
",OFFSET(Zdroj!F$16,'k rozhodnutí'!$A1167,0))))</f>
        <v/>
      </c>
      <c r="D1168" s="11" t="str">
        <f ca="1">IF($B1168="","",OFFSET(Zdroj!N$16,'k rozhodnutí'!$A1167,0))</f>
        <v/>
      </c>
      <c r="E1168" s="115" t="str">
        <f ca="1">IF($B1168="","",OFFSET(Zdroj!T$16,'k rozhodnutí'!$A1167,0))</f>
        <v/>
      </c>
      <c r="F1168" s="19" t="str">
        <f ca="1">IF($B1168="","",OFFSET(Zdroj!U$16,'k rozhodnutí'!$A1167,0))</f>
        <v/>
      </c>
      <c r="G1168" s="114" t="str">
        <f ca="1">IF($B1168="","",OFFSET(Zdroj!W$16,'k rozhodnutí'!$A1167,0))</f>
        <v/>
      </c>
      <c r="H1168" s="116" t="str">
        <f ca="1">IF($B1168="","",OFFSET(Zdroj!Y$16,'k rozhodnutí'!$A1167,0))</f>
        <v/>
      </c>
      <c r="I1168" s="117" t="str">
        <f ca="1">IF(B1168="","",'k rozhodnutí detailní'!I1168)</f>
        <v/>
      </c>
      <c r="J1168" s="110" t="str">
        <f ca="1">IF($B1168="","",OFFSET(Zdroj!Z$16,'k rozhodnutí'!$A1167,0))</f>
        <v/>
      </c>
      <c r="K1168" s="110" t="str">
        <f ca="1">IF($B1168="","",OFFSET(Zdroj!AC$16,'k rozhodnutí'!$A1167,0))</f>
        <v/>
      </c>
      <c r="L1168" s="110" t="str">
        <f ca="1">IF($B1168="","",OFFSET(Zdroj!AD$16,'k rozhodnutí'!$A1167,0))</f>
        <v/>
      </c>
      <c r="M1168" s="110" t="str">
        <f ca="1">IF($B1168="","",OFFSET(Zdroj!AE$16,'k rozhodnutí'!$A1167,0))</f>
        <v/>
      </c>
      <c r="N1168" s="110" t="str">
        <f ca="1">IF($B1168="","",OFFSET(Zdroj!AF$16,'k rozhodnutí'!$A1167,0))</f>
        <v/>
      </c>
      <c r="O1168" s="110" t="str">
        <f ca="1">IF($B1168="","",OFFSET(Zdroj!AG$16,'k rozhodnutí'!$A1167,0))</f>
        <v/>
      </c>
      <c r="P1168" s="110" t="str">
        <f ca="1">IF($B1168="","",OFFSET(Zdroj!AH$16,'k rozhodnutí'!$A1167,0))</f>
        <v/>
      </c>
    </row>
    <row r="1169" spans="1:16" x14ac:dyDescent="0.25">
      <c r="A1169" s="49"/>
      <c r="B1169" s="113" t="str">
        <f ca="1">IF(OFFSET(Zdroj!$B$16,A1167,0)&gt;0,OFFSET(Zdroj!$B$16,A1167,0)+0,"")</f>
        <v/>
      </c>
      <c r="C1169" s="2" t="str">
        <f ca="1">IF($B1168="","",IF(Zdroj!$AS$9="ano",CONCATENATE("Okres:","
",OFFSET(Zdroj!CH$16,'k rozhodnutí'!$A1167,0),"
","Právní forma","
",OFFSET(Zdroj!H$16,'k rozhodnutí'!$A1167,0),"
",IF(OFFSET(Zdroj!I$16,'k rozhodnutí'!$A1167,0)="","","IČO: "),OFFSET(Zdroj!I$16,'k rozhodnutí'!$A1167,0),"
","B.Ú. ",IF(OFFSET(Zdroj!J$16,'k rozhodnutí'!$A1167,0)="","","Anonymizováno")),CONCATENATE("Okres:","
",OFFSET(Zdroj!CH$16,'k rozhodnutí'!$A1167,0),"
","Právní forma","
",OFFSET(Zdroj!H$16,'k rozhodnutí'!$A1167,0),"
",IF(OFFSET(Zdroj!I$16,'k rozhodnutí'!$A1167,0)="","","IČO: "),OFFSET(Zdroj!I$16,'k rozhodnutí'!$A1167,0),"
","B.Ú. ",OFFSET(Zdroj!J$16,'k rozhodnutí'!$A1167,0))))</f>
        <v/>
      </c>
      <c r="D1169" s="3" t="str">
        <f ca="1">IF($B1168="","",OFFSET(Zdroj!O$16,'k rozhodnutí'!$A1167,0))</f>
        <v/>
      </c>
      <c r="E1169" s="115"/>
      <c r="F1169" s="18"/>
      <c r="G1169" s="114"/>
      <c r="H1169" s="116"/>
      <c r="I1169" s="117"/>
      <c r="J1169" s="110"/>
      <c r="K1169" s="110"/>
      <c r="L1169" s="110"/>
      <c r="M1169" s="110"/>
      <c r="N1169" s="110"/>
      <c r="O1169" s="110"/>
      <c r="P1169" s="110"/>
    </row>
    <row r="1170" spans="1:16" x14ac:dyDescent="0.25">
      <c r="A1170" s="49">
        <f>ROW()/3-1</f>
        <v>389</v>
      </c>
      <c r="B1170" s="113"/>
      <c r="C1170" s="16" t="str">
        <f ca="1">IF($B1168="","",IF(Zdroj!$AS$9="ano",IF(OFFSET(Zdroj!M$16,'k rozhodnutí'!$A1167,0)="","","Anonymizováno"),IF(OFFSET(Zdroj!M$16,'k rozhodnutí'!$A1167,0)="","",OFFSET(Zdroj!M$16,'k rozhodnutí'!$A1167,0))))</f>
        <v/>
      </c>
      <c r="D1170" s="3" t="str">
        <f ca="1">IF($B1168="","",CONCATENATE("Dotace bude použita na:","
",OFFSET(Zdroj!P$16,'k rozhodnutí'!$A1167,0)))</f>
        <v/>
      </c>
      <c r="E1170" s="115"/>
      <c r="F1170" s="19" t="str">
        <f ca="1">IF($B1168="","",OFFSET(Zdroj!V$16,'k rozhodnutí'!$A1167,0))</f>
        <v/>
      </c>
      <c r="G1170" s="23" t="str">
        <f ca="1">IF($B1168="","",OFFSET(Zdroj!CC$16,'k rozhodnutí'!$A1167,0))</f>
        <v/>
      </c>
      <c r="H1170" s="116"/>
      <c r="I1170" s="117"/>
      <c r="J1170" s="110"/>
      <c r="K1170" s="110"/>
      <c r="L1170" s="110"/>
      <c r="M1170" s="110"/>
      <c r="N1170" s="110"/>
      <c r="O1170" s="110"/>
      <c r="P1170" s="110"/>
    </row>
    <row r="1171" spans="1:16" ht="15.75" x14ac:dyDescent="0.25">
      <c r="A1171" s="49"/>
      <c r="B1171" s="60" t="str">
        <f ca="1">IF(OFFSET(Zdroj!$B$16,A1170,0)&gt;0,A1173,"")</f>
        <v/>
      </c>
      <c r="C1171" s="2" t="str">
        <f ca="1">IF($B1171="","",IF(Zdroj!$AS$9="ano",CONCATENATE(OFFSET(Zdroj!C$16,'k rozhodnutí'!$A1170,0),"
","Anonymizováno","
",OFFSET(Zdroj!E$16,'k rozhodnutí'!$A1170,0),"
",OFFSET(Zdroj!F$16,'k rozhodnutí'!$A1170,0)),CONCATENATE(OFFSET(Zdroj!C$16,'k rozhodnutí'!$A1170,0),"
",OFFSET(Zdroj!D$16,'k rozhodnutí'!$A1170,0),"
",OFFSET(Zdroj!E$16,'k rozhodnutí'!$A1170,0),"
",OFFSET(Zdroj!F$16,'k rozhodnutí'!$A1170,0))))</f>
        <v/>
      </c>
      <c r="D1171" s="11" t="str">
        <f ca="1">IF($B1171="","",OFFSET(Zdroj!N$16,'k rozhodnutí'!$A1170,0))</f>
        <v/>
      </c>
      <c r="E1171" s="115" t="str">
        <f ca="1">IF($B1171="","",OFFSET(Zdroj!T$16,'k rozhodnutí'!$A1170,0))</f>
        <v/>
      </c>
      <c r="F1171" s="19" t="str">
        <f ca="1">IF($B1171="","",OFFSET(Zdroj!U$16,'k rozhodnutí'!$A1170,0))</f>
        <v/>
      </c>
      <c r="G1171" s="114" t="str">
        <f ca="1">IF($B1171="","",OFFSET(Zdroj!W$16,'k rozhodnutí'!$A1170,0))</f>
        <v/>
      </c>
      <c r="H1171" s="116" t="str">
        <f ca="1">IF($B1171="","",OFFSET(Zdroj!Y$16,'k rozhodnutí'!$A1170,0))</f>
        <v/>
      </c>
      <c r="I1171" s="117" t="str">
        <f ca="1">IF(B1171="","",'k rozhodnutí detailní'!I1171)</f>
        <v/>
      </c>
      <c r="J1171" s="110" t="str">
        <f ca="1">IF($B1171="","",OFFSET(Zdroj!Z$16,'k rozhodnutí'!$A1170,0))</f>
        <v/>
      </c>
      <c r="K1171" s="110" t="str">
        <f ca="1">IF($B1171="","",OFFSET(Zdroj!AC$16,'k rozhodnutí'!$A1170,0))</f>
        <v/>
      </c>
      <c r="L1171" s="110" t="str">
        <f ca="1">IF($B1171="","",OFFSET(Zdroj!AD$16,'k rozhodnutí'!$A1170,0))</f>
        <v/>
      </c>
      <c r="M1171" s="110" t="str">
        <f ca="1">IF($B1171="","",OFFSET(Zdroj!AE$16,'k rozhodnutí'!$A1170,0))</f>
        <v/>
      </c>
      <c r="N1171" s="110" t="str">
        <f ca="1">IF($B1171="","",OFFSET(Zdroj!AF$16,'k rozhodnutí'!$A1170,0))</f>
        <v/>
      </c>
      <c r="O1171" s="110" t="str">
        <f ca="1">IF($B1171="","",OFFSET(Zdroj!AG$16,'k rozhodnutí'!$A1170,0))</f>
        <v/>
      </c>
      <c r="P1171" s="110" t="str">
        <f ca="1">IF($B1171="","",OFFSET(Zdroj!AH$16,'k rozhodnutí'!$A1170,0))</f>
        <v/>
      </c>
    </row>
    <row r="1172" spans="1:16" x14ac:dyDescent="0.25">
      <c r="A1172" s="49"/>
      <c r="B1172" s="113" t="str">
        <f ca="1">IF(OFFSET(Zdroj!$B$16,A1170,0)&gt;0,OFFSET(Zdroj!$B$16,A1170,0)+0,"")</f>
        <v/>
      </c>
      <c r="C1172" s="2" t="str">
        <f ca="1">IF($B1171="","",IF(Zdroj!$AS$9="ano",CONCATENATE("Okres:","
",OFFSET(Zdroj!CH$16,'k rozhodnutí'!$A1170,0),"
","Právní forma","
",OFFSET(Zdroj!H$16,'k rozhodnutí'!$A1170,0),"
",IF(OFFSET(Zdroj!I$16,'k rozhodnutí'!$A1170,0)="","","IČO: "),OFFSET(Zdroj!I$16,'k rozhodnutí'!$A1170,0),"
","B.Ú. ",IF(OFFSET(Zdroj!J$16,'k rozhodnutí'!$A1170,0)="","","Anonymizováno")),CONCATENATE("Okres:","
",OFFSET(Zdroj!CH$16,'k rozhodnutí'!$A1170,0),"
","Právní forma","
",OFFSET(Zdroj!H$16,'k rozhodnutí'!$A1170,0),"
",IF(OFFSET(Zdroj!I$16,'k rozhodnutí'!$A1170,0)="","","IČO: "),OFFSET(Zdroj!I$16,'k rozhodnutí'!$A1170,0),"
","B.Ú. ",OFFSET(Zdroj!J$16,'k rozhodnutí'!$A1170,0))))</f>
        <v/>
      </c>
      <c r="D1172" s="3" t="str">
        <f ca="1">IF($B1171="","",OFFSET(Zdroj!O$16,'k rozhodnutí'!$A1170,0))</f>
        <v/>
      </c>
      <c r="E1172" s="115"/>
      <c r="F1172" s="18"/>
      <c r="G1172" s="114"/>
      <c r="H1172" s="116"/>
      <c r="I1172" s="117"/>
      <c r="J1172" s="110"/>
      <c r="K1172" s="110"/>
      <c r="L1172" s="110"/>
      <c r="M1172" s="110"/>
      <c r="N1172" s="110"/>
      <c r="O1172" s="110"/>
      <c r="P1172" s="110"/>
    </row>
    <row r="1173" spans="1:16" x14ac:dyDescent="0.25">
      <c r="A1173" s="49">
        <f>ROW()/3-1</f>
        <v>390</v>
      </c>
      <c r="B1173" s="113"/>
      <c r="C1173" s="16" t="str">
        <f ca="1">IF($B1171="","",IF(Zdroj!$AS$9="ano",IF(OFFSET(Zdroj!M$16,'k rozhodnutí'!$A1170,0)="","","Anonymizováno"),IF(OFFSET(Zdroj!M$16,'k rozhodnutí'!$A1170,0)="","",OFFSET(Zdroj!M$16,'k rozhodnutí'!$A1170,0))))</f>
        <v/>
      </c>
      <c r="D1173" s="3" t="str">
        <f ca="1">IF($B1171="","",CONCATENATE("Dotace bude použita na:","
",OFFSET(Zdroj!P$16,'k rozhodnutí'!$A1170,0)))</f>
        <v/>
      </c>
      <c r="E1173" s="115"/>
      <c r="F1173" s="19" t="str">
        <f ca="1">IF($B1171="","",OFFSET(Zdroj!V$16,'k rozhodnutí'!$A1170,0))</f>
        <v/>
      </c>
      <c r="G1173" s="23" t="str">
        <f ca="1">IF($B1171="","",OFFSET(Zdroj!CC$16,'k rozhodnutí'!$A1170,0))</f>
        <v/>
      </c>
      <c r="H1173" s="116"/>
      <c r="I1173" s="117"/>
      <c r="J1173" s="110"/>
      <c r="K1173" s="110"/>
      <c r="L1173" s="110"/>
      <c r="M1173" s="110"/>
      <c r="N1173" s="110"/>
      <c r="O1173" s="110"/>
      <c r="P1173" s="110"/>
    </row>
    <row r="1174" spans="1:16" ht="15.75" x14ac:dyDescent="0.25">
      <c r="A1174" s="49"/>
      <c r="B1174" s="60" t="str">
        <f ca="1">IF(OFFSET(Zdroj!$B$16,A1173,0)&gt;0,A1176,"")</f>
        <v/>
      </c>
      <c r="C1174" s="2" t="str">
        <f ca="1">IF($B1174="","",IF(Zdroj!$AS$9="ano",CONCATENATE(OFFSET(Zdroj!C$16,'k rozhodnutí'!$A1173,0),"
","Anonymizováno","
",OFFSET(Zdroj!E$16,'k rozhodnutí'!$A1173,0),"
",OFFSET(Zdroj!F$16,'k rozhodnutí'!$A1173,0)),CONCATENATE(OFFSET(Zdroj!C$16,'k rozhodnutí'!$A1173,0),"
",OFFSET(Zdroj!D$16,'k rozhodnutí'!$A1173,0),"
",OFFSET(Zdroj!E$16,'k rozhodnutí'!$A1173,0),"
",OFFSET(Zdroj!F$16,'k rozhodnutí'!$A1173,0))))</f>
        <v/>
      </c>
      <c r="D1174" s="11" t="str">
        <f ca="1">IF($B1174="","",OFFSET(Zdroj!N$16,'k rozhodnutí'!$A1173,0))</f>
        <v/>
      </c>
      <c r="E1174" s="115" t="str">
        <f ca="1">IF($B1174="","",OFFSET(Zdroj!T$16,'k rozhodnutí'!$A1173,0))</f>
        <v/>
      </c>
      <c r="F1174" s="19" t="str">
        <f ca="1">IF($B1174="","",OFFSET(Zdroj!U$16,'k rozhodnutí'!$A1173,0))</f>
        <v/>
      </c>
      <c r="G1174" s="114" t="str">
        <f ca="1">IF($B1174="","",OFFSET(Zdroj!W$16,'k rozhodnutí'!$A1173,0))</f>
        <v/>
      </c>
      <c r="H1174" s="116" t="str">
        <f ca="1">IF($B1174="","",OFFSET(Zdroj!Y$16,'k rozhodnutí'!$A1173,0))</f>
        <v/>
      </c>
      <c r="I1174" s="117" t="str">
        <f ca="1">IF(B1174="","",'k rozhodnutí detailní'!I1174)</f>
        <v/>
      </c>
      <c r="J1174" s="110" t="str">
        <f ca="1">IF($B1174="","",OFFSET(Zdroj!Z$16,'k rozhodnutí'!$A1173,0))</f>
        <v/>
      </c>
      <c r="K1174" s="110" t="str">
        <f ca="1">IF($B1174="","",OFFSET(Zdroj!AC$16,'k rozhodnutí'!$A1173,0))</f>
        <v/>
      </c>
      <c r="L1174" s="110" t="str">
        <f ca="1">IF($B1174="","",OFFSET(Zdroj!AD$16,'k rozhodnutí'!$A1173,0))</f>
        <v/>
      </c>
      <c r="M1174" s="110" t="str">
        <f ca="1">IF($B1174="","",OFFSET(Zdroj!AE$16,'k rozhodnutí'!$A1173,0))</f>
        <v/>
      </c>
      <c r="N1174" s="110" t="str">
        <f ca="1">IF($B1174="","",OFFSET(Zdroj!AF$16,'k rozhodnutí'!$A1173,0))</f>
        <v/>
      </c>
      <c r="O1174" s="110" t="str">
        <f ca="1">IF($B1174="","",OFFSET(Zdroj!AG$16,'k rozhodnutí'!$A1173,0))</f>
        <v/>
      </c>
      <c r="P1174" s="110" t="str">
        <f ca="1">IF($B1174="","",OFFSET(Zdroj!AH$16,'k rozhodnutí'!$A1173,0))</f>
        <v/>
      </c>
    </row>
    <row r="1175" spans="1:16" x14ac:dyDescent="0.25">
      <c r="A1175" s="49"/>
      <c r="B1175" s="113" t="str">
        <f ca="1">IF(OFFSET(Zdroj!$B$16,A1173,0)&gt;0,OFFSET(Zdroj!$B$16,A1173,0)+0,"")</f>
        <v/>
      </c>
      <c r="C1175" s="2" t="str">
        <f ca="1">IF($B1174="","",IF(Zdroj!$AS$9="ano",CONCATENATE("Okres:","
",OFFSET(Zdroj!CH$16,'k rozhodnutí'!$A1173,0),"
","Právní forma","
",OFFSET(Zdroj!H$16,'k rozhodnutí'!$A1173,0),"
",IF(OFFSET(Zdroj!I$16,'k rozhodnutí'!$A1173,0)="","","IČO: "),OFFSET(Zdroj!I$16,'k rozhodnutí'!$A1173,0),"
","B.Ú. ",IF(OFFSET(Zdroj!J$16,'k rozhodnutí'!$A1173,0)="","","Anonymizováno")),CONCATENATE("Okres:","
",OFFSET(Zdroj!CH$16,'k rozhodnutí'!$A1173,0),"
","Právní forma","
",OFFSET(Zdroj!H$16,'k rozhodnutí'!$A1173,0),"
",IF(OFFSET(Zdroj!I$16,'k rozhodnutí'!$A1173,0)="","","IČO: "),OFFSET(Zdroj!I$16,'k rozhodnutí'!$A1173,0),"
","B.Ú. ",OFFSET(Zdroj!J$16,'k rozhodnutí'!$A1173,0))))</f>
        <v/>
      </c>
      <c r="D1175" s="3" t="str">
        <f ca="1">IF($B1174="","",OFFSET(Zdroj!O$16,'k rozhodnutí'!$A1173,0))</f>
        <v/>
      </c>
      <c r="E1175" s="115"/>
      <c r="F1175" s="18"/>
      <c r="G1175" s="114"/>
      <c r="H1175" s="116"/>
      <c r="I1175" s="117"/>
      <c r="J1175" s="110"/>
      <c r="K1175" s="110"/>
      <c r="L1175" s="110"/>
      <c r="M1175" s="110"/>
      <c r="N1175" s="110"/>
      <c r="O1175" s="110"/>
      <c r="P1175" s="110"/>
    </row>
    <row r="1176" spans="1:16" x14ac:dyDescent="0.25">
      <c r="A1176" s="49">
        <f>ROW()/3-1</f>
        <v>391</v>
      </c>
      <c r="B1176" s="113"/>
      <c r="C1176" s="16" t="str">
        <f ca="1">IF($B1174="","",IF(Zdroj!$AS$9="ano",IF(OFFSET(Zdroj!M$16,'k rozhodnutí'!$A1173,0)="","","Anonymizováno"),IF(OFFSET(Zdroj!M$16,'k rozhodnutí'!$A1173,0)="","",OFFSET(Zdroj!M$16,'k rozhodnutí'!$A1173,0))))</f>
        <v/>
      </c>
      <c r="D1176" s="3" t="str">
        <f ca="1">IF($B1174="","",CONCATENATE("Dotace bude použita na:","
",OFFSET(Zdroj!P$16,'k rozhodnutí'!$A1173,0)))</f>
        <v/>
      </c>
      <c r="E1176" s="115"/>
      <c r="F1176" s="19" t="str">
        <f ca="1">IF($B1174="","",OFFSET(Zdroj!V$16,'k rozhodnutí'!$A1173,0))</f>
        <v/>
      </c>
      <c r="G1176" s="23" t="str">
        <f ca="1">IF($B1174="","",OFFSET(Zdroj!CC$16,'k rozhodnutí'!$A1173,0))</f>
        <v/>
      </c>
      <c r="H1176" s="116"/>
      <c r="I1176" s="117"/>
      <c r="J1176" s="110"/>
      <c r="K1176" s="110"/>
      <c r="L1176" s="110"/>
      <c r="M1176" s="110"/>
      <c r="N1176" s="110"/>
      <c r="O1176" s="110"/>
      <c r="P1176" s="110"/>
    </row>
    <row r="1177" spans="1:16" ht="15.75" x14ac:dyDescent="0.25">
      <c r="A1177" s="49"/>
      <c r="B1177" s="60" t="str">
        <f ca="1">IF(OFFSET(Zdroj!$B$16,A1176,0)&gt;0,A1179,"")</f>
        <v/>
      </c>
      <c r="C1177" s="2" t="str">
        <f ca="1">IF($B1177="","",IF(Zdroj!$AS$9="ano",CONCATENATE(OFFSET(Zdroj!C$16,'k rozhodnutí'!$A1176,0),"
","Anonymizováno","
",OFFSET(Zdroj!E$16,'k rozhodnutí'!$A1176,0),"
",OFFSET(Zdroj!F$16,'k rozhodnutí'!$A1176,0)),CONCATENATE(OFFSET(Zdroj!C$16,'k rozhodnutí'!$A1176,0),"
",OFFSET(Zdroj!D$16,'k rozhodnutí'!$A1176,0),"
",OFFSET(Zdroj!E$16,'k rozhodnutí'!$A1176,0),"
",OFFSET(Zdroj!F$16,'k rozhodnutí'!$A1176,0))))</f>
        <v/>
      </c>
      <c r="D1177" s="11" t="str">
        <f ca="1">IF($B1177="","",OFFSET(Zdroj!N$16,'k rozhodnutí'!$A1176,0))</f>
        <v/>
      </c>
      <c r="E1177" s="115" t="str">
        <f ca="1">IF($B1177="","",OFFSET(Zdroj!T$16,'k rozhodnutí'!$A1176,0))</f>
        <v/>
      </c>
      <c r="F1177" s="19" t="str">
        <f ca="1">IF($B1177="","",OFFSET(Zdroj!U$16,'k rozhodnutí'!$A1176,0))</f>
        <v/>
      </c>
      <c r="G1177" s="114" t="str">
        <f ca="1">IF($B1177="","",OFFSET(Zdroj!W$16,'k rozhodnutí'!$A1176,0))</f>
        <v/>
      </c>
      <c r="H1177" s="116" t="str">
        <f ca="1">IF($B1177="","",OFFSET(Zdroj!Y$16,'k rozhodnutí'!$A1176,0))</f>
        <v/>
      </c>
      <c r="I1177" s="117" t="str">
        <f ca="1">IF(B1177="","",'k rozhodnutí detailní'!I1177)</f>
        <v/>
      </c>
      <c r="J1177" s="110" t="str">
        <f ca="1">IF($B1177="","",OFFSET(Zdroj!Z$16,'k rozhodnutí'!$A1176,0))</f>
        <v/>
      </c>
      <c r="K1177" s="110" t="str">
        <f ca="1">IF($B1177="","",OFFSET(Zdroj!AC$16,'k rozhodnutí'!$A1176,0))</f>
        <v/>
      </c>
      <c r="L1177" s="110" t="str">
        <f ca="1">IF($B1177="","",OFFSET(Zdroj!AD$16,'k rozhodnutí'!$A1176,0))</f>
        <v/>
      </c>
      <c r="M1177" s="110" t="str">
        <f ca="1">IF($B1177="","",OFFSET(Zdroj!AE$16,'k rozhodnutí'!$A1176,0))</f>
        <v/>
      </c>
      <c r="N1177" s="110" t="str">
        <f ca="1">IF($B1177="","",OFFSET(Zdroj!AF$16,'k rozhodnutí'!$A1176,0))</f>
        <v/>
      </c>
      <c r="O1177" s="110" t="str">
        <f ca="1">IF($B1177="","",OFFSET(Zdroj!AG$16,'k rozhodnutí'!$A1176,0))</f>
        <v/>
      </c>
      <c r="P1177" s="110" t="str">
        <f ca="1">IF($B1177="","",OFFSET(Zdroj!AH$16,'k rozhodnutí'!$A1176,0))</f>
        <v/>
      </c>
    </row>
    <row r="1178" spans="1:16" x14ac:dyDescent="0.25">
      <c r="A1178" s="49"/>
      <c r="B1178" s="113" t="str">
        <f ca="1">IF(OFFSET(Zdroj!$B$16,A1176,0)&gt;0,OFFSET(Zdroj!$B$16,A1176,0)+0,"")</f>
        <v/>
      </c>
      <c r="C1178" s="2" t="str">
        <f ca="1">IF($B1177="","",IF(Zdroj!$AS$9="ano",CONCATENATE("Okres:","
",OFFSET(Zdroj!CH$16,'k rozhodnutí'!$A1176,0),"
","Právní forma","
",OFFSET(Zdroj!H$16,'k rozhodnutí'!$A1176,0),"
",IF(OFFSET(Zdroj!I$16,'k rozhodnutí'!$A1176,0)="","","IČO: "),OFFSET(Zdroj!I$16,'k rozhodnutí'!$A1176,0),"
","B.Ú. ",IF(OFFSET(Zdroj!J$16,'k rozhodnutí'!$A1176,0)="","","Anonymizováno")),CONCATENATE("Okres:","
",OFFSET(Zdroj!CH$16,'k rozhodnutí'!$A1176,0),"
","Právní forma","
",OFFSET(Zdroj!H$16,'k rozhodnutí'!$A1176,0),"
",IF(OFFSET(Zdroj!I$16,'k rozhodnutí'!$A1176,0)="","","IČO: "),OFFSET(Zdroj!I$16,'k rozhodnutí'!$A1176,0),"
","B.Ú. ",OFFSET(Zdroj!J$16,'k rozhodnutí'!$A1176,0))))</f>
        <v/>
      </c>
      <c r="D1178" s="3" t="str">
        <f ca="1">IF($B1177="","",OFFSET(Zdroj!O$16,'k rozhodnutí'!$A1176,0))</f>
        <v/>
      </c>
      <c r="E1178" s="115"/>
      <c r="F1178" s="18"/>
      <c r="G1178" s="114"/>
      <c r="H1178" s="116"/>
      <c r="I1178" s="117"/>
      <c r="J1178" s="110"/>
      <c r="K1178" s="110"/>
      <c r="L1178" s="110"/>
      <c r="M1178" s="110"/>
      <c r="N1178" s="110"/>
      <c r="O1178" s="110"/>
      <c r="P1178" s="110"/>
    </row>
    <row r="1179" spans="1:16" x14ac:dyDescent="0.25">
      <c r="A1179" s="49">
        <f>ROW()/3-1</f>
        <v>392</v>
      </c>
      <c r="B1179" s="113"/>
      <c r="C1179" s="16" t="str">
        <f ca="1">IF($B1177="","",IF(Zdroj!$AS$9="ano",IF(OFFSET(Zdroj!M$16,'k rozhodnutí'!$A1176,0)="","","Anonymizováno"),IF(OFFSET(Zdroj!M$16,'k rozhodnutí'!$A1176,0)="","",OFFSET(Zdroj!M$16,'k rozhodnutí'!$A1176,0))))</f>
        <v/>
      </c>
      <c r="D1179" s="3" t="str">
        <f ca="1">IF($B1177="","",CONCATENATE("Dotace bude použita na:","
",OFFSET(Zdroj!P$16,'k rozhodnutí'!$A1176,0)))</f>
        <v/>
      </c>
      <c r="E1179" s="115"/>
      <c r="F1179" s="19" t="str">
        <f ca="1">IF($B1177="","",OFFSET(Zdroj!V$16,'k rozhodnutí'!$A1176,0))</f>
        <v/>
      </c>
      <c r="G1179" s="23" t="str">
        <f ca="1">IF($B1177="","",OFFSET(Zdroj!CC$16,'k rozhodnutí'!$A1176,0))</f>
        <v/>
      </c>
      <c r="H1179" s="116"/>
      <c r="I1179" s="117"/>
      <c r="J1179" s="110"/>
      <c r="K1179" s="110"/>
      <c r="L1179" s="110"/>
      <c r="M1179" s="110"/>
      <c r="N1179" s="110"/>
      <c r="O1179" s="110"/>
      <c r="P1179" s="110"/>
    </row>
    <row r="1180" spans="1:16" ht="15.75" x14ac:dyDescent="0.25">
      <c r="A1180" s="49"/>
      <c r="B1180" s="60" t="str">
        <f ca="1">IF(OFFSET(Zdroj!$B$16,A1179,0)&gt;0,A1182,"")</f>
        <v/>
      </c>
      <c r="C1180" s="2" t="str">
        <f ca="1">IF($B1180="","",IF(Zdroj!$AS$9="ano",CONCATENATE(OFFSET(Zdroj!C$16,'k rozhodnutí'!$A1179,0),"
","Anonymizováno","
",OFFSET(Zdroj!E$16,'k rozhodnutí'!$A1179,0),"
",OFFSET(Zdroj!F$16,'k rozhodnutí'!$A1179,0)),CONCATENATE(OFFSET(Zdroj!C$16,'k rozhodnutí'!$A1179,0),"
",OFFSET(Zdroj!D$16,'k rozhodnutí'!$A1179,0),"
",OFFSET(Zdroj!E$16,'k rozhodnutí'!$A1179,0),"
",OFFSET(Zdroj!F$16,'k rozhodnutí'!$A1179,0))))</f>
        <v/>
      </c>
      <c r="D1180" s="11" t="str">
        <f ca="1">IF($B1180="","",OFFSET(Zdroj!N$16,'k rozhodnutí'!$A1179,0))</f>
        <v/>
      </c>
      <c r="E1180" s="115" t="str">
        <f ca="1">IF($B1180="","",OFFSET(Zdroj!T$16,'k rozhodnutí'!$A1179,0))</f>
        <v/>
      </c>
      <c r="F1180" s="19" t="str">
        <f ca="1">IF($B1180="","",OFFSET(Zdroj!U$16,'k rozhodnutí'!$A1179,0))</f>
        <v/>
      </c>
      <c r="G1180" s="114" t="str">
        <f ca="1">IF($B1180="","",OFFSET(Zdroj!W$16,'k rozhodnutí'!$A1179,0))</f>
        <v/>
      </c>
      <c r="H1180" s="116" t="str">
        <f ca="1">IF($B1180="","",OFFSET(Zdroj!Y$16,'k rozhodnutí'!$A1179,0))</f>
        <v/>
      </c>
      <c r="I1180" s="117" t="str">
        <f ca="1">IF(B1180="","",'k rozhodnutí detailní'!I1180)</f>
        <v/>
      </c>
      <c r="J1180" s="110" t="str">
        <f ca="1">IF($B1180="","",OFFSET(Zdroj!Z$16,'k rozhodnutí'!$A1179,0))</f>
        <v/>
      </c>
      <c r="K1180" s="110" t="str">
        <f ca="1">IF($B1180="","",OFFSET(Zdroj!AC$16,'k rozhodnutí'!$A1179,0))</f>
        <v/>
      </c>
      <c r="L1180" s="110" t="str">
        <f ca="1">IF($B1180="","",OFFSET(Zdroj!AD$16,'k rozhodnutí'!$A1179,0))</f>
        <v/>
      </c>
      <c r="M1180" s="110" t="str">
        <f ca="1">IF($B1180="","",OFFSET(Zdroj!AE$16,'k rozhodnutí'!$A1179,0))</f>
        <v/>
      </c>
      <c r="N1180" s="110" t="str">
        <f ca="1">IF($B1180="","",OFFSET(Zdroj!AF$16,'k rozhodnutí'!$A1179,0))</f>
        <v/>
      </c>
      <c r="O1180" s="110" t="str">
        <f ca="1">IF($B1180="","",OFFSET(Zdroj!AG$16,'k rozhodnutí'!$A1179,0))</f>
        <v/>
      </c>
      <c r="P1180" s="110" t="str">
        <f ca="1">IF($B1180="","",OFFSET(Zdroj!AH$16,'k rozhodnutí'!$A1179,0))</f>
        <v/>
      </c>
    </row>
    <row r="1181" spans="1:16" x14ac:dyDescent="0.25">
      <c r="A1181" s="49"/>
      <c r="B1181" s="113" t="str">
        <f ca="1">IF(OFFSET(Zdroj!$B$16,A1179,0)&gt;0,OFFSET(Zdroj!$B$16,A1179,0)+0,"")</f>
        <v/>
      </c>
      <c r="C1181" s="2" t="str">
        <f ca="1">IF($B1180="","",IF(Zdroj!$AS$9="ano",CONCATENATE("Okres:","
",OFFSET(Zdroj!CH$16,'k rozhodnutí'!$A1179,0),"
","Právní forma","
",OFFSET(Zdroj!H$16,'k rozhodnutí'!$A1179,0),"
",IF(OFFSET(Zdroj!I$16,'k rozhodnutí'!$A1179,0)="","","IČO: "),OFFSET(Zdroj!I$16,'k rozhodnutí'!$A1179,0),"
","B.Ú. ",IF(OFFSET(Zdroj!J$16,'k rozhodnutí'!$A1179,0)="","","Anonymizováno")),CONCATENATE("Okres:","
",OFFSET(Zdroj!CH$16,'k rozhodnutí'!$A1179,0),"
","Právní forma","
",OFFSET(Zdroj!H$16,'k rozhodnutí'!$A1179,0),"
",IF(OFFSET(Zdroj!I$16,'k rozhodnutí'!$A1179,0)="","","IČO: "),OFFSET(Zdroj!I$16,'k rozhodnutí'!$A1179,0),"
","B.Ú. ",OFFSET(Zdroj!J$16,'k rozhodnutí'!$A1179,0))))</f>
        <v/>
      </c>
      <c r="D1181" s="3" t="str">
        <f ca="1">IF($B1180="","",OFFSET(Zdroj!O$16,'k rozhodnutí'!$A1179,0))</f>
        <v/>
      </c>
      <c r="E1181" s="115"/>
      <c r="F1181" s="18"/>
      <c r="G1181" s="114"/>
      <c r="H1181" s="116"/>
      <c r="I1181" s="117"/>
      <c r="J1181" s="110"/>
      <c r="K1181" s="110"/>
      <c r="L1181" s="110"/>
      <c r="M1181" s="110"/>
      <c r="N1181" s="110"/>
      <c r="O1181" s="110"/>
      <c r="P1181" s="110"/>
    </row>
    <row r="1182" spans="1:16" x14ac:dyDescent="0.25">
      <c r="A1182" s="49">
        <f>ROW()/3-1</f>
        <v>393</v>
      </c>
      <c r="B1182" s="113"/>
      <c r="C1182" s="16" t="str">
        <f ca="1">IF($B1180="","",IF(Zdroj!$AS$9="ano",IF(OFFSET(Zdroj!M$16,'k rozhodnutí'!$A1179,0)="","","Anonymizováno"),IF(OFFSET(Zdroj!M$16,'k rozhodnutí'!$A1179,0)="","",OFFSET(Zdroj!M$16,'k rozhodnutí'!$A1179,0))))</f>
        <v/>
      </c>
      <c r="D1182" s="3" t="str">
        <f ca="1">IF($B1180="","",CONCATENATE("Dotace bude použita na:","
",OFFSET(Zdroj!P$16,'k rozhodnutí'!$A1179,0)))</f>
        <v/>
      </c>
      <c r="E1182" s="115"/>
      <c r="F1182" s="19" t="str">
        <f ca="1">IF($B1180="","",OFFSET(Zdroj!V$16,'k rozhodnutí'!$A1179,0))</f>
        <v/>
      </c>
      <c r="G1182" s="23" t="str">
        <f ca="1">IF($B1180="","",OFFSET(Zdroj!CC$16,'k rozhodnutí'!$A1179,0))</f>
        <v/>
      </c>
      <c r="H1182" s="116"/>
      <c r="I1182" s="117"/>
      <c r="J1182" s="110"/>
      <c r="K1182" s="110"/>
      <c r="L1182" s="110"/>
      <c r="M1182" s="110"/>
      <c r="N1182" s="110"/>
      <c r="O1182" s="110"/>
      <c r="P1182" s="110"/>
    </row>
    <row r="1183" spans="1:16" ht="15.75" x14ac:dyDescent="0.25">
      <c r="A1183" s="49"/>
      <c r="B1183" s="60" t="str">
        <f ca="1">IF(OFFSET(Zdroj!$B$16,A1182,0)&gt;0,A1185,"")</f>
        <v/>
      </c>
      <c r="C1183" s="2" t="str">
        <f ca="1">IF($B1183="","",IF(Zdroj!$AS$9="ano",CONCATENATE(OFFSET(Zdroj!C$16,'k rozhodnutí'!$A1182,0),"
","Anonymizováno","
",OFFSET(Zdroj!E$16,'k rozhodnutí'!$A1182,0),"
",OFFSET(Zdroj!F$16,'k rozhodnutí'!$A1182,0)),CONCATENATE(OFFSET(Zdroj!C$16,'k rozhodnutí'!$A1182,0),"
",OFFSET(Zdroj!D$16,'k rozhodnutí'!$A1182,0),"
",OFFSET(Zdroj!E$16,'k rozhodnutí'!$A1182,0),"
",OFFSET(Zdroj!F$16,'k rozhodnutí'!$A1182,0))))</f>
        <v/>
      </c>
      <c r="D1183" s="11" t="str">
        <f ca="1">IF($B1183="","",OFFSET(Zdroj!N$16,'k rozhodnutí'!$A1182,0))</f>
        <v/>
      </c>
      <c r="E1183" s="115" t="str">
        <f ca="1">IF($B1183="","",OFFSET(Zdroj!T$16,'k rozhodnutí'!$A1182,0))</f>
        <v/>
      </c>
      <c r="F1183" s="19" t="str">
        <f ca="1">IF($B1183="","",OFFSET(Zdroj!U$16,'k rozhodnutí'!$A1182,0))</f>
        <v/>
      </c>
      <c r="G1183" s="114" t="str">
        <f ca="1">IF($B1183="","",OFFSET(Zdroj!W$16,'k rozhodnutí'!$A1182,0))</f>
        <v/>
      </c>
      <c r="H1183" s="116" t="str">
        <f ca="1">IF($B1183="","",OFFSET(Zdroj!Y$16,'k rozhodnutí'!$A1182,0))</f>
        <v/>
      </c>
      <c r="I1183" s="117" t="str">
        <f ca="1">IF(B1183="","",'k rozhodnutí detailní'!I1183)</f>
        <v/>
      </c>
      <c r="J1183" s="110" t="str">
        <f ca="1">IF($B1183="","",OFFSET(Zdroj!Z$16,'k rozhodnutí'!$A1182,0))</f>
        <v/>
      </c>
      <c r="K1183" s="110" t="str">
        <f ca="1">IF($B1183="","",OFFSET(Zdroj!AC$16,'k rozhodnutí'!$A1182,0))</f>
        <v/>
      </c>
      <c r="L1183" s="110" t="str">
        <f ca="1">IF($B1183="","",OFFSET(Zdroj!AD$16,'k rozhodnutí'!$A1182,0))</f>
        <v/>
      </c>
      <c r="M1183" s="110" t="str">
        <f ca="1">IF($B1183="","",OFFSET(Zdroj!AE$16,'k rozhodnutí'!$A1182,0))</f>
        <v/>
      </c>
      <c r="N1183" s="110" t="str">
        <f ca="1">IF($B1183="","",OFFSET(Zdroj!AF$16,'k rozhodnutí'!$A1182,0))</f>
        <v/>
      </c>
      <c r="O1183" s="110" t="str">
        <f ca="1">IF($B1183="","",OFFSET(Zdroj!AG$16,'k rozhodnutí'!$A1182,0))</f>
        <v/>
      </c>
      <c r="P1183" s="110" t="str">
        <f ca="1">IF($B1183="","",OFFSET(Zdroj!AH$16,'k rozhodnutí'!$A1182,0))</f>
        <v/>
      </c>
    </row>
    <row r="1184" spans="1:16" x14ac:dyDescent="0.25">
      <c r="A1184" s="49"/>
      <c r="B1184" s="113" t="str">
        <f ca="1">IF(OFFSET(Zdroj!$B$16,A1182,0)&gt;0,OFFSET(Zdroj!$B$16,A1182,0)+0,"")</f>
        <v/>
      </c>
      <c r="C1184" s="2" t="str">
        <f ca="1">IF($B1183="","",IF(Zdroj!$AS$9="ano",CONCATENATE("Okres:","
",OFFSET(Zdroj!CH$16,'k rozhodnutí'!$A1182,0),"
","Právní forma","
",OFFSET(Zdroj!H$16,'k rozhodnutí'!$A1182,0),"
",IF(OFFSET(Zdroj!I$16,'k rozhodnutí'!$A1182,0)="","","IČO: "),OFFSET(Zdroj!I$16,'k rozhodnutí'!$A1182,0),"
","B.Ú. ",IF(OFFSET(Zdroj!J$16,'k rozhodnutí'!$A1182,0)="","","Anonymizováno")),CONCATENATE("Okres:","
",OFFSET(Zdroj!CH$16,'k rozhodnutí'!$A1182,0),"
","Právní forma","
",OFFSET(Zdroj!H$16,'k rozhodnutí'!$A1182,0),"
",IF(OFFSET(Zdroj!I$16,'k rozhodnutí'!$A1182,0)="","","IČO: "),OFFSET(Zdroj!I$16,'k rozhodnutí'!$A1182,0),"
","B.Ú. ",OFFSET(Zdroj!J$16,'k rozhodnutí'!$A1182,0))))</f>
        <v/>
      </c>
      <c r="D1184" s="3" t="str">
        <f ca="1">IF($B1183="","",OFFSET(Zdroj!O$16,'k rozhodnutí'!$A1182,0))</f>
        <v/>
      </c>
      <c r="E1184" s="115"/>
      <c r="F1184" s="18"/>
      <c r="G1184" s="114"/>
      <c r="H1184" s="116"/>
      <c r="I1184" s="117"/>
      <c r="J1184" s="110"/>
      <c r="K1184" s="110"/>
      <c r="L1184" s="110"/>
      <c r="M1184" s="110"/>
      <c r="N1184" s="110"/>
      <c r="O1184" s="110"/>
      <c r="P1184" s="110"/>
    </row>
    <row r="1185" spans="1:16" x14ac:dyDescent="0.25">
      <c r="A1185" s="49">
        <f>ROW()/3-1</f>
        <v>394</v>
      </c>
      <c r="B1185" s="113"/>
      <c r="C1185" s="16" t="str">
        <f ca="1">IF($B1183="","",IF(Zdroj!$AS$9="ano",IF(OFFSET(Zdroj!M$16,'k rozhodnutí'!$A1182,0)="","","Anonymizováno"),IF(OFFSET(Zdroj!M$16,'k rozhodnutí'!$A1182,0)="","",OFFSET(Zdroj!M$16,'k rozhodnutí'!$A1182,0))))</f>
        <v/>
      </c>
      <c r="D1185" s="3" t="str">
        <f ca="1">IF($B1183="","",CONCATENATE("Dotace bude použita na:","
",OFFSET(Zdroj!P$16,'k rozhodnutí'!$A1182,0)))</f>
        <v/>
      </c>
      <c r="E1185" s="115"/>
      <c r="F1185" s="19" t="str">
        <f ca="1">IF($B1183="","",OFFSET(Zdroj!V$16,'k rozhodnutí'!$A1182,0))</f>
        <v/>
      </c>
      <c r="G1185" s="23" t="str">
        <f ca="1">IF($B1183="","",OFFSET(Zdroj!CC$16,'k rozhodnutí'!$A1182,0))</f>
        <v/>
      </c>
      <c r="H1185" s="116"/>
      <c r="I1185" s="117"/>
      <c r="J1185" s="110"/>
      <c r="K1185" s="110"/>
      <c r="L1185" s="110"/>
      <c r="M1185" s="110"/>
      <c r="N1185" s="110"/>
      <c r="O1185" s="110"/>
      <c r="P1185" s="110"/>
    </row>
    <row r="1186" spans="1:16" ht="15.75" x14ac:dyDescent="0.25">
      <c r="A1186" s="49"/>
      <c r="B1186" s="60" t="str">
        <f ca="1">IF(OFFSET(Zdroj!$B$16,A1185,0)&gt;0,A1188,"")</f>
        <v/>
      </c>
      <c r="C1186" s="2" t="str">
        <f ca="1">IF($B1186="","",IF(Zdroj!$AS$9="ano",CONCATENATE(OFFSET(Zdroj!C$16,'k rozhodnutí'!$A1185,0),"
","Anonymizováno","
",OFFSET(Zdroj!E$16,'k rozhodnutí'!$A1185,0),"
",OFFSET(Zdroj!F$16,'k rozhodnutí'!$A1185,0)),CONCATENATE(OFFSET(Zdroj!C$16,'k rozhodnutí'!$A1185,0),"
",OFFSET(Zdroj!D$16,'k rozhodnutí'!$A1185,0),"
",OFFSET(Zdroj!E$16,'k rozhodnutí'!$A1185,0),"
",OFFSET(Zdroj!F$16,'k rozhodnutí'!$A1185,0))))</f>
        <v/>
      </c>
      <c r="D1186" s="11" t="str">
        <f ca="1">IF($B1186="","",OFFSET(Zdroj!N$16,'k rozhodnutí'!$A1185,0))</f>
        <v/>
      </c>
      <c r="E1186" s="115" t="str">
        <f ca="1">IF($B1186="","",OFFSET(Zdroj!T$16,'k rozhodnutí'!$A1185,0))</f>
        <v/>
      </c>
      <c r="F1186" s="19" t="str">
        <f ca="1">IF($B1186="","",OFFSET(Zdroj!U$16,'k rozhodnutí'!$A1185,0))</f>
        <v/>
      </c>
      <c r="G1186" s="114" t="str">
        <f ca="1">IF($B1186="","",OFFSET(Zdroj!W$16,'k rozhodnutí'!$A1185,0))</f>
        <v/>
      </c>
      <c r="H1186" s="116" t="str">
        <f ca="1">IF($B1186="","",OFFSET(Zdroj!Y$16,'k rozhodnutí'!$A1185,0))</f>
        <v/>
      </c>
      <c r="I1186" s="117" t="str">
        <f ca="1">IF(B1186="","",'k rozhodnutí detailní'!I1186)</f>
        <v/>
      </c>
      <c r="J1186" s="110" t="str">
        <f ca="1">IF($B1186="","",OFFSET(Zdroj!Z$16,'k rozhodnutí'!$A1185,0))</f>
        <v/>
      </c>
      <c r="K1186" s="110" t="str">
        <f ca="1">IF($B1186="","",OFFSET(Zdroj!AC$16,'k rozhodnutí'!$A1185,0))</f>
        <v/>
      </c>
      <c r="L1186" s="110" t="str">
        <f ca="1">IF($B1186="","",OFFSET(Zdroj!AD$16,'k rozhodnutí'!$A1185,0))</f>
        <v/>
      </c>
      <c r="M1186" s="110" t="str">
        <f ca="1">IF($B1186="","",OFFSET(Zdroj!AE$16,'k rozhodnutí'!$A1185,0))</f>
        <v/>
      </c>
      <c r="N1186" s="110" t="str">
        <f ca="1">IF($B1186="","",OFFSET(Zdroj!AF$16,'k rozhodnutí'!$A1185,0))</f>
        <v/>
      </c>
      <c r="O1186" s="110" t="str">
        <f ca="1">IF($B1186="","",OFFSET(Zdroj!AG$16,'k rozhodnutí'!$A1185,0))</f>
        <v/>
      </c>
      <c r="P1186" s="110" t="str">
        <f ca="1">IF($B1186="","",OFFSET(Zdroj!AH$16,'k rozhodnutí'!$A1185,0))</f>
        <v/>
      </c>
    </row>
    <row r="1187" spans="1:16" x14ac:dyDescent="0.25">
      <c r="A1187" s="49"/>
      <c r="B1187" s="113" t="str">
        <f ca="1">IF(OFFSET(Zdroj!$B$16,A1185,0)&gt;0,OFFSET(Zdroj!$B$16,A1185,0)+0,"")</f>
        <v/>
      </c>
      <c r="C1187" s="2" t="str">
        <f ca="1">IF($B1186="","",IF(Zdroj!$AS$9="ano",CONCATENATE("Okres:","
",OFFSET(Zdroj!CH$16,'k rozhodnutí'!$A1185,0),"
","Právní forma","
",OFFSET(Zdroj!H$16,'k rozhodnutí'!$A1185,0),"
",IF(OFFSET(Zdroj!I$16,'k rozhodnutí'!$A1185,0)="","","IČO: "),OFFSET(Zdroj!I$16,'k rozhodnutí'!$A1185,0),"
","B.Ú. ",IF(OFFSET(Zdroj!J$16,'k rozhodnutí'!$A1185,0)="","","Anonymizováno")),CONCATENATE("Okres:","
",OFFSET(Zdroj!CH$16,'k rozhodnutí'!$A1185,0),"
","Právní forma","
",OFFSET(Zdroj!H$16,'k rozhodnutí'!$A1185,0),"
",IF(OFFSET(Zdroj!I$16,'k rozhodnutí'!$A1185,0)="","","IČO: "),OFFSET(Zdroj!I$16,'k rozhodnutí'!$A1185,0),"
","B.Ú. ",OFFSET(Zdroj!J$16,'k rozhodnutí'!$A1185,0))))</f>
        <v/>
      </c>
      <c r="D1187" s="3" t="str">
        <f ca="1">IF($B1186="","",OFFSET(Zdroj!O$16,'k rozhodnutí'!$A1185,0))</f>
        <v/>
      </c>
      <c r="E1187" s="115"/>
      <c r="F1187" s="18"/>
      <c r="G1187" s="114"/>
      <c r="H1187" s="116"/>
      <c r="I1187" s="117"/>
      <c r="J1187" s="110"/>
      <c r="K1187" s="110"/>
      <c r="L1187" s="110"/>
      <c r="M1187" s="110"/>
      <c r="N1187" s="110"/>
      <c r="O1187" s="110"/>
      <c r="P1187" s="110"/>
    </row>
    <row r="1188" spans="1:16" x14ac:dyDescent="0.25">
      <c r="A1188" s="49">
        <f>ROW()/3-1</f>
        <v>395</v>
      </c>
      <c r="B1188" s="113"/>
      <c r="C1188" s="16" t="str">
        <f ca="1">IF($B1186="","",IF(Zdroj!$AS$9="ano",IF(OFFSET(Zdroj!M$16,'k rozhodnutí'!$A1185,0)="","","Anonymizováno"),IF(OFFSET(Zdroj!M$16,'k rozhodnutí'!$A1185,0)="","",OFFSET(Zdroj!M$16,'k rozhodnutí'!$A1185,0))))</f>
        <v/>
      </c>
      <c r="D1188" s="3" t="str">
        <f ca="1">IF($B1186="","",CONCATENATE("Dotace bude použita na:","
",OFFSET(Zdroj!P$16,'k rozhodnutí'!$A1185,0)))</f>
        <v/>
      </c>
      <c r="E1188" s="115"/>
      <c r="F1188" s="19" t="str">
        <f ca="1">IF($B1186="","",OFFSET(Zdroj!V$16,'k rozhodnutí'!$A1185,0))</f>
        <v/>
      </c>
      <c r="G1188" s="23" t="str">
        <f ca="1">IF($B1186="","",OFFSET(Zdroj!CC$16,'k rozhodnutí'!$A1185,0))</f>
        <v/>
      </c>
      <c r="H1188" s="116"/>
      <c r="I1188" s="117"/>
      <c r="J1188" s="110"/>
      <c r="K1188" s="110"/>
      <c r="L1188" s="110"/>
      <c r="M1188" s="110"/>
      <c r="N1188" s="110"/>
      <c r="O1188" s="110"/>
      <c r="P1188" s="110"/>
    </row>
    <row r="1189" spans="1:16" ht="15.75" x14ac:dyDescent="0.25">
      <c r="A1189" s="49"/>
      <c r="B1189" s="60" t="str">
        <f ca="1">IF(OFFSET(Zdroj!$B$16,A1188,0)&gt;0,A1191,"")</f>
        <v/>
      </c>
      <c r="C1189" s="2" t="str">
        <f ca="1">IF($B1189="","",IF(Zdroj!$AS$9="ano",CONCATENATE(OFFSET(Zdroj!C$16,'k rozhodnutí'!$A1188,0),"
","Anonymizováno","
",OFFSET(Zdroj!E$16,'k rozhodnutí'!$A1188,0),"
",OFFSET(Zdroj!F$16,'k rozhodnutí'!$A1188,0)),CONCATENATE(OFFSET(Zdroj!C$16,'k rozhodnutí'!$A1188,0),"
",OFFSET(Zdroj!D$16,'k rozhodnutí'!$A1188,0),"
",OFFSET(Zdroj!E$16,'k rozhodnutí'!$A1188,0),"
",OFFSET(Zdroj!F$16,'k rozhodnutí'!$A1188,0))))</f>
        <v/>
      </c>
      <c r="D1189" s="11" t="str">
        <f ca="1">IF($B1189="","",OFFSET(Zdroj!N$16,'k rozhodnutí'!$A1188,0))</f>
        <v/>
      </c>
      <c r="E1189" s="115" t="str">
        <f ca="1">IF($B1189="","",OFFSET(Zdroj!T$16,'k rozhodnutí'!$A1188,0))</f>
        <v/>
      </c>
      <c r="F1189" s="19" t="str">
        <f ca="1">IF($B1189="","",OFFSET(Zdroj!U$16,'k rozhodnutí'!$A1188,0))</f>
        <v/>
      </c>
      <c r="G1189" s="114" t="str">
        <f ca="1">IF($B1189="","",OFFSET(Zdroj!W$16,'k rozhodnutí'!$A1188,0))</f>
        <v/>
      </c>
      <c r="H1189" s="116" t="str">
        <f ca="1">IF($B1189="","",OFFSET(Zdroj!Y$16,'k rozhodnutí'!$A1188,0))</f>
        <v/>
      </c>
      <c r="I1189" s="117" t="str">
        <f ca="1">IF(B1189="","",'k rozhodnutí detailní'!I1189)</f>
        <v/>
      </c>
      <c r="J1189" s="110" t="str">
        <f ca="1">IF($B1189="","",OFFSET(Zdroj!Z$16,'k rozhodnutí'!$A1188,0))</f>
        <v/>
      </c>
      <c r="K1189" s="110" t="str">
        <f ca="1">IF($B1189="","",OFFSET(Zdroj!AC$16,'k rozhodnutí'!$A1188,0))</f>
        <v/>
      </c>
      <c r="L1189" s="110" t="str">
        <f ca="1">IF($B1189="","",OFFSET(Zdroj!AD$16,'k rozhodnutí'!$A1188,0))</f>
        <v/>
      </c>
      <c r="M1189" s="110" t="str">
        <f ca="1">IF($B1189="","",OFFSET(Zdroj!AE$16,'k rozhodnutí'!$A1188,0))</f>
        <v/>
      </c>
      <c r="N1189" s="110" t="str">
        <f ca="1">IF($B1189="","",OFFSET(Zdroj!AF$16,'k rozhodnutí'!$A1188,0))</f>
        <v/>
      </c>
      <c r="O1189" s="110" t="str">
        <f ca="1">IF($B1189="","",OFFSET(Zdroj!AG$16,'k rozhodnutí'!$A1188,0))</f>
        <v/>
      </c>
      <c r="P1189" s="110" t="str">
        <f ca="1">IF($B1189="","",OFFSET(Zdroj!AH$16,'k rozhodnutí'!$A1188,0))</f>
        <v/>
      </c>
    </row>
    <row r="1190" spans="1:16" x14ac:dyDescent="0.25">
      <c r="A1190" s="49"/>
      <c r="B1190" s="113" t="str">
        <f ca="1">IF(OFFSET(Zdroj!$B$16,A1188,0)&gt;0,OFFSET(Zdroj!$B$16,A1188,0)+0,"")</f>
        <v/>
      </c>
      <c r="C1190" s="2" t="str">
        <f ca="1">IF($B1189="","",IF(Zdroj!$AS$9="ano",CONCATENATE("Okres:","
",OFFSET(Zdroj!CH$16,'k rozhodnutí'!$A1188,0),"
","Právní forma","
",OFFSET(Zdroj!H$16,'k rozhodnutí'!$A1188,0),"
",IF(OFFSET(Zdroj!I$16,'k rozhodnutí'!$A1188,0)="","","IČO: "),OFFSET(Zdroj!I$16,'k rozhodnutí'!$A1188,0),"
","B.Ú. ",IF(OFFSET(Zdroj!J$16,'k rozhodnutí'!$A1188,0)="","","Anonymizováno")),CONCATENATE("Okres:","
",OFFSET(Zdroj!CH$16,'k rozhodnutí'!$A1188,0),"
","Právní forma","
",OFFSET(Zdroj!H$16,'k rozhodnutí'!$A1188,0),"
",IF(OFFSET(Zdroj!I$16,'k rozhodnutí'!$A1188,0)="","","IČO: "),OFFSET(Zdroj!I$16,'k rozhodnutí'!$A1188,0),"
","B.Ú. ",OFFSET(Zdroj!J$16,'k rozhodnutí'!$A1188,0))))</f>
        <v/>
      </c>
      <c r="D1190" s="3" t="str">
        <f ca="1">IF($B1189="","",OFFSET(Zdroj!O$16,'k rozhodnutí'!$A1188,0))</f>
        <v/>
      </c>
      <c r="E1190" s="115"/>
      <c r="F1190" s="18"/>
      <c r="G1190" s="114"/>
      <c r="H1190" s="116"/>
      <c r="I1190" s="117"/>
      <c r="J1190" s="110"/>
      <c r="K1190" s="110"/>
      <c r="L1190" s="110"/>
      <c r="M1190" s="110"/>
      <c r="N1190" s="110"/>
      <c r="O1190" s="110"/>
      <c r="P1190" s="110"/>
    </row>
    <row r="1191" spans="1:16" x14ac:dyDescent="0.25">
      <c r="A1191" s="49">
        <f>ROW()/3-1</f>
        <v>396</v>
      </c>
      <c r="B1191" s="113"/>
      <c r="C1191" s="16" t="str">
        <f ca="1">IF($B1189="","",IF(Zdroj!$AS$9="ano",IF(OFFSET(Zdroj!M$16,'k rozhodnutí'!$A1188,0)="","","Anonymizováno"),IF(OFFSET(Zdroj!M$16,'k rozhodnutí'!$A1188,0)="","",OFFSET(Zdroj!M$16,'k rozhodnutí'!$A1188,0))))</f>
        <v/>
      </c>
      <c r="D1191" s="3" t="str">
        <f ca="1">IF($B1189="","",CONCATENATE("Dotace bude použita na:","
",OFFSET(Zdroj!P$16,'k rozhodnutí'!$A1188,0)))</f>
        <v/>
      </c>
      <c r="E1191" s="115"/>
      <c r="F1191" s="19" t="str">
        <f ca="1">IF($B1189="","",OFFSET(Zdroj!V$16,'k rozhodnutí'!$A1188,0))</f>
        <v/>
      </c>
      <c r="G1191" s="23" t="str">
        <f ca="1">IF($B1189="","",OFFSET(Zdroj!CC$16,'k rozhodnutí'!$A1188,0))</f>
        <v/>
      </c>
      <c r="H1191" s="116"/>
      <c r="I1191" s="117"/>
      <c r="J1191" s="110"/>
      <c r="K1191" s="110"/>
      <c r="L1191" s="110"/>
      <c r="M1191" s="110"/>
      <c r="N1191" s="110"/>
      <c r="O1191" s="110"/>
      <c r="P1191" s="110"/>
    </row>
    <row r="1192" spans="1:16" ht="15.75" x14ac:dyDescent="0.25">
      <c r="A1192" s="49"/>
      <c r="B1192" s="60" t="str">
        <f ca="1">IF(OFFSET(Zdroj!$B$16,A1191,0)&gt;0,A1194,"")</f>
        <v/>
      </c>
      <c r="C1192" s="2" t="str">
        <f ca="1">IF($B1192="","",IF(Zdroj!$AS$9="ano",CONCATENATE(OFFSET(Zdroj!C$16,'k rozhodnutí'!$A1191,0),"
","Anonymizováno","
",OFFSET(Zdroj!E$16,'k rozhodnutí'!$A1191,0),"
",OFFSET(Zdroj!F$16,'k rozhodnutí'!$A1191,0)),CONCATENATE(OFFSET(Zdroj!C$16,'k rozhodnutí'!$A1191,0),"
",OFFSET(Zdroj!D$16,'k rozhodnutí'!$A1191,0),"
",OFFSET(Zdroj!E$16,'k rozhodnutí'!$A1191,0),"
",OFFSET(Zdroj!F$16,'k rozhodnutí'!$A1191,0))))</f>
        <v/>
      </c>
      <c r="D1192" s="11" t="str">
        <f ca="1">IF($B1192="","",OFFSET(Zdroj!N$16,'k rozhodnutí'!$A1191,0))</f>
        <v/>
      </c>
      <c r="E1192" s="115" t="str">
        <f ca="1">IF($B1192="","",OFFSET(Zdroj!T$16,'k rozhodnutí'!$A1191,0))</f>
        <v/>
      </c>
      <c r="F1192" s="19" t="str">
        <f ca="1">IF($B1192="","",OFFSET(Zdroj!U$16,'k rozhodnutí'!$A1191,0))</f>
        <v/>
      </c>
      <c r="G1192" s="114" t="str">
        <f ca="1">IF($B1192="","",OFFSET(Zdroj!W$16,'k rozhodnutí'!$A1191,0))</f>
        <v/>
      </c>
      <c r="H1192" s="116" t="str">
        <f ca="1">IF($B1192="","",OFFSET(Zdroj!Y$16,'k rozhodnutí'!$A1191,0))</f>
        <v/>
      </c>
      <c r="I1192" s="117" t="str">
        <f ca="1">IF(B1192="","",'k rozhodnutí detailní'!I1192)</f>
        <v/>
      </c>
      <c r="J1192" s="110" t="str">
        <f ca="1">IF($B1192="","",OFFSET(Zdroj!Z$16,'k rozhodnutí'!$A1191,0))</f>
        <v/>
      </c>
      <c r="K1192" s="110" t="str">
        <f ca="1">IF($B1192="","",OFFSET(Zdroj!AC$16,'k rozhodnutí'!$A1191,0))</f>
        <v/>
      </c>
      <c r="L1192" s="110" t="str">
        <f ca="1">IF($B1192="","",OFFSET(Zdroj!AD$16,'k rozhodnutí'!$A1191,0))</f>
        <v/>
      </c>
      <c r="M1192" s="110" t="str">
        <f ca="1">IF($B1192="","",OFFSET(Zdroj!AE$16,'k rozhodnutí'!$A1191,0))</f>
        <v/>
      </c>
      <c r="N1192" s="110" t="str">
        <f ca="1">IF($B1192="","",OFFSET(Zdroj!AF$16,'k rozhodnutí'!$A1191,0))</f>
        <v/>
      </c>
      <c r="O1192" s="110" t="str">
        <f ca="1">IF($B1192="","",OFFSET(Zdroj!AG$16,'k rozhodnutí'!$A1191,0))</f>
        <v/>
      </c>
      <c r="P1192" s="110" t="str">
        <f ca="1">IF($B1192="","",OFFSET(Zdroj!AH$16,'k rozhodnutí'!$A1191,0))</f>
        <v/>
      </c>
    </row>
    <row r="1193" spans="1:16" x14ac:dyDescent="0.25">
      <c r="A1193" s="49"/>
      <c r="B1193" s="113" t="str">
        <f ca="1">IF(OFFSET(Zdroj!$B$16,A1191,0)&gt;0,OFFSET(Zdroj!$B$16,A1191,0)+0,"")</f>
        <v/>
      </c>
      <c r="C1193" s="2" t="str">
        <f ca="1">IF($B1192="","",IF(Zdroj!$AS$9="ano",CONCATENATE("Okres:","
",OFFSET(Zdroj!CH$16,'k rozhodnutí'!$A1191,0),"
","Právní forma","
",OFFSET(Zdroj!H$16,'k rozhodnutí'!$A1191,0),"
",IF(OFFSET(Zdroj!I$16,'k rozhodnutí'!$A1191,0)="","","IČO: "),OFFSET(Zdroj!I$16,'k rozhodnutí'!$A1191,0),"
","B.Ú. ",IF(OFFSET(Zdroj!J$16,'k rozhodnutí'!$A1191,0)="","","Anonymizováno")),CONCATENATE("Okres:","
",OFFSET(Zdroj!CH$16,'k rozhodnutí'!$A1191,0),"
","Právní forma","
",OFFSET(Zdroj!H$16,'k rozhodnutí'!$A1191,0),"
",IF(OFFSET(Zdroj!I$16,'k rozhodnutí'!$A1191,0)="","","IČO: "),OFFSET(Zdroj!I$16,'k rozhodnutí'!$A1191,0),"
","B.Ú. ",OFFSET(Zdroj!J$16,'k rozhodnutí'!$A1191,0))))</f>
        <v/>
      </c>
      <c r="D1193" s="3" t="str">
        <f ca="1">IF($B1192="","",OFFSET(Zdroj!O$16,'k rozhodnutí'!$A1191,0))</f>
        <v/>
      </c>
      <c r="E1193" s="115"/>
      <c r="F1193" s="18"/>
      <c r="G1193" s="114"/>
      <c r="H1193" s="116"/>
      <c r="I1193" s="117"/>
      <c r="J1193" s="110"/>
      <c r="K1193" s="110"/>
      <c r="L1193" s="110"/>
      <c r="M1193" s="110"/>
      <c r="N1193" s="110"/>
      <c r="O1193" s="110"/>
      <c r="P1193" s="110"/>
    </row>
    <row r="1194" spans="1:16" x14ac:dyDescent="0.25">
      <c r="A1194" s="49">
        <f>ROW()/3-1</f>
        <v>397</v>
      </c>
      <c r="B1194" s="113"/>
      <c r="C1194" s="16" t="str">
        <f ca="1">IF($B1192="","",IF(Zdroj!$AS$9="ano",IF(OFFSET(Zdroj!M$16,'k rozhodnutí'!$A1191,0)="","","Anonymizováno"),IF(OFFSET(Zdroj!M$16,'k rozhodnutí'!$A1191,0)="","",OFFSET(Zdroj!M$16,'k rozhodnutí'!$A1191,0))))</f>
        <v/>
      </c>
      <c r="D1194" s="3" t="str">
        <f ca="1">IF($B1192="","",CONCATENATE("Dotace bude použita na:","
",OFFSET(Zdroj!P$16,'k rozhodnutí'!$A1191,0)))</f>
        <v/>
      </c>
      <c r="E1194" s="115"/>
      <c r="F1194" s="19" t="str">
        <f ca="1">IF($B1192="","",OFFSET(Zdroj!V$16,'k rozhodnutí'!$A1191,0))</f>
        <v/>
      </c>
      <c r="G1194" s="23" t="str">
        <f ca="1">IF($B1192="","",OFFSET(Zdroj!CC$16,'k rozhodnutí'!$A1191,0))</f>
        <v/>
      </c>
      <c r="H1194" s="116"/>
      <c r="I1194" s="117"/>
      <c r="J1194" s="110"/>
      <c r="K1194" s="110"/>
      <c r="L1194" s="110"/>
      <c r="M1194" s="110"/>
      <c r="N1194" s="110"/>
      <c r="O1194" s="110"/>
      <c r="P1194" s="110"/>
    </row>
    <row r="1195" spans="1:16" ht="15.75" x14ac:dyDescent="0.25">
      <c r="A1195" s="49"/>
      <c r="B1195" s="60" t="str">
        <f ca="1">IF(OFFSET(Zdroj!$B$16,A1194,0)&gt;0,A1197,"")</f>
        <v/>
      </c>
      <c r="C1195" s="2" t="str">
        <f ca="1">IF($B1195="","",IF(Zdroj!$AS$9="ano",CONCATENATE(OFFSET(Zdroj!C$16,'k rozhodnutí'!$A1194,0),"
","Anonymizováno","
",OFFSET(Zdroj!E$16,'k rozhodnutí'!$A1194,0),"
",OFFSET(Zdroj!F$16,'k rozhodnutí'!$A1194,0)),CONCATENATE(OFFSET(Zdroj!C$16,'k rozhodnutí'!$A1194,0),"
",OFFSET(Zdroj!D$16,'k rozhodnutí'!$A1194,0),"
",OFFSET(Zdroj!E$16,'k rozhodnutí'!$A1194,0),"
",OFFSET(Zdroj!F$16,'k rozhodnutí'!$A1194,0))))</f>
        <v/>
      </c>
      <c r="D1195" s="11" t="str">
        <f ca="1">IF($B1195="","",OFFSET(Zdroj!N$16,'k rozhodnutí'!$A1194,0))</f>
        <v/>
      </c>
      <c r="E1195" s="115" t="str">
        <f ca="1">IF($B1195="","",OFFSET(Zdroj!T$16,'k rozhodnutí'!$A1194,0))</f>
        <v/>
      </c>
      <c r="F1195" s="19" t="str">
        <f ca="1">IF($B1195="","",OFFSET(Zdroj!U$16,'k rozhodnutí'!$A1194,0))</f>
        <v/>
      </c>
      <c r="G1195" s="114" t="str">
        <f ca="1">IF($B1195="","",OFFSET(Zdroj!W$16,'k rozhodnutí'!$A1194,0))</f>
        <v/>
      </c>
      <c r="H1195" s="116" t="str">
        <f ca="1">IF($B1195="","",OFFSET(Zdroj!Y$16,'k rozhodnutí'!$A1194,0))</f>
        <v/>
      </c>
      <c r="I1195" s="117" t="str">
        <f ca="1">IF(B1195="","",'k rozhodnutí detailní'!I1195)</f>
        <v/>
      </c>
      <c r="J1195" s="110" t="str">
        <f ca="1">IF($B1195="","",OFFSET(Zdroj!Z$16,'k rozhodnutí'!$A1194,0))</f>
        <v/>
      </c>
      <c r="K1195" s="110" t="str">
        <f ca="1">IF($B1195="","",OFFSET(Zdroj!AC$16,'k rozhodnutí'!$A1194,0))</f>
        <v/>
      </c>
      <c r="L1195" s="110" t="str">
        <f ca="1">IF($B1195="","",OFFSET(Zdroj!AD$16,'k rozhodnutí'!$A1194,0))</f>
        <v/>
      </c>
      <c r="M1195" s="110" t="str">
        <f ca="1">IF($B1195="","",OFFSET(Zdroj!AE$16,'k rozhodnutí'!$A1194,0))</f>
        <v/>
      </c>
      <c r="N1195" s="110" t="str">
        <f ca="1">IF($B1195="","",OFFSET(Zdroj!AF$16,'k rozhodnutí'!$A1194,0))</f>
        <v/>
      </c>
      <c r="O1195" s="110" t="str">
        <f ca="1">IF($B1195="","",OFFSET(Zdroj!AG$16,'k rozhodnutí'!$A1194,0))</f>
        <v/>
      </c>
      <c r="P1195" s="110" t="str">
        <f ca="1">IF($B1195="","",OFFSET(Zdroj!AH$16,'k rozhodnutí'!$A1194,0))</f>
        <v/>
      </c>
    </row>
    <row r="1196" spans="1:16" x14ac:dyDescent="0.25">
      <c r="A1196" s="49"/>
      <c r="B1196" s="113" t="str">
        <f ca="1">IF(OFFSET(Zdroj!$B$16,A1194,0)&gt;0,OFFSET(Zdroj!$B$16,A1194,0)+0,"")</f>
        <v/>
      </c>
      <c r="C1196" s="2" t="str">
        <f ca="1">IF($B1195="","",IF(Zdroj!$AS$9="ano",CONCATENATE("Okres:","
",OFFSET(Zdroj!CH$16,'k rozhodnutí'!$A1194,0),"
","Právní forma","
",OFFSET(Zdroj!H$16,'k rozhodnutí'!$A1194,0),"
",IF(OFFSET(Zdroj!I$16,'k rozhodnutí'!$A1194,0)="","","IČO: "),OFFSET(Zdroj!I$16,'k rozhodnutí'!$A1194,0),"
","B.Ú. ",IF(OFFSET(Zdroj!J$16,'k rozhodnutí'!$A1194,0)="","","Anonymizováno")),CONCATENATE("Okres:","
",OFFSET(Zdroj!CH$16,'k rozhodnutí'!$A1194,0),"
","Právní forma","
",OFFSET(Zdroj!H$16,'k rozhodnutí'!$A1194,0),"
",IF(OFFSET(Zdroj!I$16,'k rozhodnutí'!$A1194,0)="","","IČO: "),OFFSET(Zdroj!I$16,'k rozhodnutí'!$A1194,0),"
","B.Ú. ",OFFSET(Zdroj!J$16,'k rozhodnutí'!$A1194,0))))</f>
        <v/>
      </c>
      <c r="D1196" s="3" t="str">
        <f ca="1">IF($B1195="","",OFFSET(Zdroj!O$16,'k rozhodnutí'!$A1194,0))</f>
        <v/>
      </c>
      <c r="E1196" s="115"/>
      <c r="F1196" s="18"/>
      <c r="G1196" s="114"/>
      <c r="H1196" s="116"/>
      <c r="I1196" s="117"/>
      <c r="J1196" s="110"/>
      <c r="K1196" s="110"/>
      <c r="L1196" s="110"/>
      <c r="M1196" s="110"/>
      <c r="N1196" s="110"/>
      <c r="O1196" s="110"/>
      <c r="P1196" s="110"/>
    </row>
    <row r="1197" spans="1:16" x14ac:dyDescent="0.25">
      <c r="A1197" s="49">
        <f>ROW()/3-1</f>
        <v>398</v>
      </c>
      <c r="B1197" s="113"/>
      <c r="C1197" s="16" t="str">
        <f ca="1">IF($B1195="","",IF(Zdroj!$AS$9="ano",IF(OFFSET(Zdroj!M$16,'k rozhodnutí'!$A1194,0)="","","Anonymizováno"),IF(OFFSET(Zdroj!M$16,'k rozhodnutí'!$A1194,0)="","",OFFSET(Zdroj!M$16,'k rozhodnutí'!$A1194,0))))</f>
        <v/>
      </c>
      <c r="D1197" s="3" t="str">
        <f ca="1">IF($B1195="","",CONCATENATE("Dotace bude použita na:","
",OFFSET(Zdroj!P$16,'k rozhodnutí'!$A1194,0)))</f>
        <v/>
      </c>
      <c r="E1197" s="115"/>
      <c r="F1197" s="19" t="str">
        <f ca="1">IF($B1195="","",OFFSET(Zdroj!V$16,'k rozhodnutí'!$A1194,0))</f>
        <v/>
      </c>
      <c r="G1197" s="23" t="str">
        <f ca="1">IF($B1195="","",OFFSET(Zdroj!CC$16,'k rozhodnutí'!$A1194,0))</f>
        <v/>
      </c>
      <c r="H1197" s="116"/>
      <c r="I1197" s="117"/>
      <c r="J1197" s="110"/>
      <c r="K1197" s="110"/>
      <c r="L1197" s="110"/>
      <c r="M1197" s="110"/>
      <c r="N1197" s="110"/>
      <c r="O1197" s="110"/>
      <c r="P1197" s="110"/>
    </row>
    <row r="1198" spans="1:16" ht="15.75" x14ac:dyDescent="0.25">
      <c r="A1198" s="49"/>
      <c r="B1198" s="60" t="str">
        <f ca="1">IF(OFFSET(Zdroj!$B$16,A1197,0)&gt;0,A1200,"")</f>
        <v/>
      </c>
      <c r="C1198" s="2" t="str">
        <f ca="1">IF($B1198="","",IF(Zdroj!$AS$9="ano",CONCATENATE(OFFSET(Zdroj!C$16,'k rozhodnutí'!$A1197,0),"
","Anonymizováno","
",OFFSET(Zdroj!E$16,'k rozhodnutí'!$A1197,0),"
",OFFSET(Zdroj!F$16,'k rozhodnutí'!$A1197,0)),CONCATENATE(OFFSET(Zdroj!C$16,'k rozhodnutí'!$A1197,0),"
",OFFSET(Zdroj!D$16,'k rozhodnutí'!$A1197,0),"
",OFFSET(Zdroj!E$16,'k rozhodnutí'!$A1197,0),"
",OFFSET(Zdroj!F$16,'k rozhodnutí'!$A1197,0))))</f>
        <v/>
      </c>
      <c r="D1198" s="11" t="str">
        <f ca="1">IF($B1198="","",OFFSET(Zdroj!N$16,'k rozhodnutí'!$A1197,0))</f>
        <v/>
      </c>
      <c r="E1198" s="115" t="str">
        <f ca="1">IF($B1198="","",OFFSET(Zdroj!T$16,'k rozhodnutí'!$A1197,0))</f>
        <v/>
      </c>
      <c r="F1198" s="19" t="str">
        <f ca="1">IF($B1198="","",OFFSET(Zdroj!U$16,'k rozhodnutí'!$A1197,0))</f>
        <v/>
      </c>
      <c r="G1198" s="114" t="str">
        <f ca="1">IF($B1198="","",OFFSET(Zdroj!W$16,'k rozhodnutí'!$A1197,0))</f>
        <v/>
      </c>
      <c r="H1198" s="116" t="str">
        <f ca="1">IF($B1198="","",OFFSET(Zdroj!Y$16,'k rozhodnutí'!$A1197,0))</f>
        <v/>
      </c>
      <c r="I1198" s="117" t="str">
        <f ca="1">IF(B1198="","",'k rozhodnutí detailní'!I1198)</f>
        <v/>
      </c>
      <c r="J1198" s="110" t="str">
        <f ca="1">IF($B1198="","",OFFSET(Zdroj!Z$16,'k rozhodnutí'!$A1197,0))</f>
        <v/>
      </c>
      <c r="K1198" s="110" t="str">
        <f ca="1">IF($B1198="","",OFFSET(Zdroj!AC$16,'k rozhodnutí'!$A1197,0))</f>
        <v/>
      </c>
      <c r="L1198" s="110" t="str">
        <f ca="1">IF($B1198="","",OFFSET(Zdroj!AD$16,'k rozhodnutí'!$A1197,0))</f>
        <v/>
      </c>
      <c r="M1198" s="110" t="str">
        <f ca="1">IF($B1198="","",OFFSET(Zdroj!AE$16,'k rozhodnutí'!$A1197,0))</f>
        <v/>
      </c>
      <c r="N1198" s="110" t="str">
        <f ca="1">IF($B1198="","",OFFSET(Zdroj!AF$16,'k rozhodnutí'!$A1197,0))</f>
        <v/>
      </c>
      <c r="O1198" s="110" t="str">
        <f ca="1">IF($B1198="","",OFFSET(Zdroj!AG$16,'k rozhodnutí'!$A1197,0))</f>
        <v/>
      </c>
      <c r="P1198" s="110" t="str">
        <f ca="1">IF($B1198="","",OFFSET(Zdroj!AH$16,'k rozhodnutí'!$A1197,0))</f>
        <v/>
      </c>
    </row>
    <row r="1199" spans="1:16" x14ac:dyDescent="0.25">
      <c r="A1199" s="49"/>
      <c r="B1199" s="113" t="str">
        <f ca="1">IF(OFFSET(Zdroj!$B$16,A1197,0)&gt;0,OFFSET(Zdroj!$B$16,A1197,0)+0,"")</f>
        <v/>
      </c>
      <c r="C1199" s="2" t="str">
        <f ca="1">IF($B1198="","",IF(Zdroj!$AS$9="ano",CONCATENATE("Okres:","
",OFFSET(Zdroj!CH$16,'k rozhodnutí'!$A1197,0),"
","Právní forma","
",OFFSET(Zdroj!H$16,'k rozhodnutí'!$A1197,0),"
",IF(OFFSET(Zdroj!I$16,'k rozhodnutí'!$A1197,0)="","","IČO: "),OFFSET(Zdroj!I$16,'k rozhodnutí'!$A1197,0),"
","B.Ú. ",IF(OFFSET(Zdroj!J$16,'k rozhodnutí'!$A1197,0)="","","Anonymizováno")),CONCATENATE("Okres:","
",OFFSET(Zdroj!CH$16,'k rozhodnutí'!$A1197,0),"
","Právní forma","
",OFFSET(Zdroj!H$16,'k rozhodnutí'!$A1197,0),"
",IF(OFFSET(Zdroj!I$16,'k rozhodnutí'!$A1197,0)="","","IČO: "),OFFSET(Zdroj!I$16,'k rozhodnutí'!$A1197,0),"
","B.Ú. ",OFFSET(Zdroj!J$16,'k rozhodnutí'!$A1197,0))))</f>
        <v/>
      </c>
      <c r="D1199" s="3" t="str">
        <f ca="1">IF($B1198="","",OFFSET(Zdroj!O$16,'k rozhodnutí'!$A1197,0))</f>
        <v/>
      </c>
      <c r="E1199" s="115"/>
      <c r="F1199" s="18"/>
      <c r="G1199" s="114"/>
      <c r="H1199" s="116"/>
      <c r="I1199" s="117"/>
      <c r="J1199" s="110"/>
      <c r="K1199" s="110"/>
      <c r="L1199" s="110"/>
      <c r="M1199" s="110"/>
      <c r="N1199" s="110"/>
      <c r="O1199" s="110"/>
      <c r="P1199" s="110"/>
    </row>
    <row r="1200" spans="1:16" x14ac:dyDescent="0.25">
      <c r="A1200" s="49">
        <f>ROW()/3-1</f>
        <v>399</v>
      </c>
      <c r="B1200" s="113"/>
      <c r="C1200" s="16" t="str">
        <f ca="1">IF($B1198="","",IF(Zdroj!$AS$9="ano",IF(OFFSET(Zdroj!M$16,'k rozhodnutí'!$A1197,0)="","","Anonymizováno"),IF(OFFSET(Zdroj!M$16,'k rozhodnutí'!$A1197,0)="","",OFFSET(Zdroj!M$16,'k rozhodnutí'!$A1197,0))))</f>
        <v/>
      </c>
      <c r="D1200" s="3" t="str">
        <f ca="1">IF($B1198="","",CONCATENATE("Dotace bude použita na:","
",OFFSET(Zdroj!P$16,'k rozhodnutí'!$A1197,0)))</f>
        <v/>
      </c>
      <c r="E1200" s="115"/>
      <c r="F1200" s="19" t="str">
        <f ca="1">IF($B1198="","",OFFSET(Zdroj!V$16,'k rozhodnutí'!$A1197,0))</f>
        <v/>
      </c>
      <c r="G1200" s="23" t="str">
        <f ca="1">IF($B1198="","",OFFSET(Zdroj!CC$16,'k rozhodnutí'!$A1197,0))</f>
        <v/>
      </c>
      <c r="H1200" s="116"/>
      <c r="I1200" s="117"/>
      <c r="J1200" s="110"/>
      <c r="K1200" s="110"/>
      <c r="L1200" s="110"/>
      <c r="M1200" s="110"/>
      <c r="N1200" s="110"/>
      <c r="O1200" s="110"/>
      <c r="P1200" s="110"/>
    </row>
  </sheetData>
  <autoFilter ref="B3:P1200" xr:uid="{00000000-0001-0000-0000-000000000000}"/>
  <mergeCells count="4803">
    <mergeCell ref="K1111:K1113"/>
    <mergeCell ref="K1114:K1116"/>
    <mergeCell ref="K1117:K1119"/>
    <mergeCell ref="K1120:K1122"/>
    <mergeCell ref="K1174:K1176"/>
    <mergeCell ref="K1177:K1179"/>
    <mergeCell ref="K1180:K1182"/>
    <mergeCell ref="K1183:K1185"/>
    <mergeCell ref="K1186:K1188"/>
    <mergeCell ref="K1189:K1191"/>
    <mergeCell ref="K1192:K1194"/>
    <mergeCell ref="K1195:K1197"/>
    <mergeCell ref="K1198:K1200"/>
    <mergeCell ref="K1123:K1125"/>
    <mergeCell ref="K1126:K1128"/>
    <mergeCell ref="K1129:K1131"/>
    <mergeCell ref="K1132:K1134"/>
    <mergeCell ref="K1135:K1137"/>
    <mergeCell ref="K1138:K1140"/>
    <mergeCell ref="K1141:K1143"/>
    <mergeCell ref="K1144:K1146"/>
    <mergeCell ref="K1147:K1149"/>
    <mergeCell ref="K1150:K1152"/>
    <mergeCell ref="K1153:K1155"/>
    <mergeCell ref="K1156:K1158"/>
    <mergeCell ref="K1159:K1161"/>
    <mergeCell ref="K1162:K1164"/>
    <mergeCell ref="K1165:K1167"/>
    <mergeCell ref="K1168:K1170"/>
    <mergeCell ref="K1171:K1173"/>
    <mergeCell ref="K1060:K1062"/>
    <mergeCell ref="K1063:K1065"/>
    <mergeCell ref="K1066:K1068"/>
    <mergeCell ref="K1069:K1071"/>
    <mergeCell ref="K1072:K1074"/>
    <mergeCell ref="K1075:K1077"/>
    <mergeCell ref="K1078:K1080"/>
    <mergeCell ref="K1081:K1083"/>
    <mergeCell ref="K1084:K1086"/>
    <mergeCell ref="K1087:K1089"/>
    <mergeCell ref="K1090:K1092"/>
    <mergeCell ref="K1093:K1095"/>
    <mergeCell ref="K1096:K1098"/>
    <mergeCell ref="K1099:K1101"/>
    <mergeCell ref="K1102:K1104"/>
    <mergeCell ref="K1105:K1107"/>
    <mergeCell ref="K1108:K1110"/>
    <mergeCell ref="K1009:K1011"/>
    <mergeCell ref="K1012:K1014"/>
    <mergeCell ref="K1015:K1017"/>
    <mergeCell ref="K1018:K1020"/>
    <mergeCell ref="K1021:K1023"/>
    <mergeCell ref="K1024:K1026"/>
    <mergeCell ref="K1027:K1029"/>
    <mergeCell ref="K1030:K1032"/>
    <mergeCell ref="K1033:K1035"/>
    <mergeCell ref="K1036:K1038"/>
    <mergeCell ref="K1039:K1041"/>
    <mergeCell ref="K1042:K1044"/>
    <mergeCell ref="K1045:K1047"/>
    <mergeCell ref="K1048:K1050"/>
    <mergeCell ref="K1051:K1053"/>
    <mergeCell ref="K1054:K1056"/>
    <mergeCell ref="K1057:K1059"/>
    <mergeCell ref="K958:K960"/>
    <mergeCell ref="K961:K963"/>
    <mergeCell ref="K964:K966"/>
    <mergeCell ref="K967:K969"/>
    <mergeCell ref="K970:K972"/>
    <mergeCell ref="K973:K975"/>
    <mergeCell ref="K976:K978"/>
    <mergeCell ref="K979:K981"/>
    <mergeCell ref="K982:K984"/>
    <mergeCell ref="K985:K987"/>
    <mergeCell ref="K988:K990"/>
    <mergeCell ref="K991:K993"/>
    <mergeCell ref="K994:K996"/>
    <mergeCell ref="K997:K999"/>
    <mergeCell ref="K1000:K1002"/>
    <mergeCell ref="K1003:K1005"/>
    <mergeCell ref="K1006:K1008"/>
    <mergeCell ref="K907:K909"/>
    <mergeCell ref="K910:K912"/>
    <mergeCell ref="K913:K915"/>
    <mergeCell ref="K916:K918"/>
    <mergeCell ref="K919:K921"/>
    <mergeCell ref="K922:K924"/>
    <mergeCell ref="K925:K927"/>
    <mergeCell ref="K928:K930"/>
    <mergeCell ref="K931:K933"/>
    <mergeCell ref="K934:K936"/>
    <mergeCell ref="K937:K939"/>
    <mergeCell ref="K940:K942"/>
    <mergeCell ref="K943:K945"/>
    <mergeCell ref="K946:K948"/>
    <mergeCell ref="K949:K951"/>
    <mergeCell ref="K952:K954"/>
    <mergeCell ref="K955:K957"/>
    <mergeCell ref="K856:K858"/>
    <mergeCell ref="K859:K861"/>
    <mergeCell ref="K862:K864"/>
    <mergeCell ref="K865:K867"/>
    <mergeCell ref="K868:K870"/>
    <mergeCell ref="K871:K873"/>
    <mergeCell ref="K874:K876"/>
    <mergeCell ref="K877:K879"/>
    <mergeCell ref="K880:K882"/>
    <mergeCell ref="K883:K885"/>
    <mergeCell ref="K886:K888"/>
    <mergeCell ref="K889:K891"/>
    <mergeCell ref="K892:K894"/>
    <mergeCell ref="K895:K897"/>
    <mergeCell ref="K898:K900"/>
    <mergeCell ref="K901:K903"/>
    <mergeCell ref="K904:K906"/>
    <mergeCell ref="K805:K807"/>
    <mergeCell ref="K808:K810"/>
    <mergeCell ref="K811:K813"/>
    <mergeCell ref="K814:K816"/>
    <mergeCell ref="K817:K819"/>
    <mergeCell ref="K820:K822"/>
    <mergeCell ref="K823:K825"/>
    <mergeCell ref="K826:K828"/>
    <mergeCell ref="K829:K831"/>
    <mergeCell ref="K832:K834"/>
    <mergeCell ref="K835:K837"/>
    <mergeCell ref="K838:K840"/>
    <mergeCell ref="K841:K843"/>
    <mergeCell ref="K844:K846"/>
    <mergeCell ref="K847:K849"/>
    <mergeCell ref="K850:K852"/>
    <mergeCell ref="K853:K855"/>
    <mergeCell ref="K754:K756"/>
    <mergeCell ref="K757:K759"/>
    <mergeCell ref="K760:K762"/>
    <mergeCell ref="K763:K765"/>
    <mergeCell ref="K766:K768"/>
    <mergeCell ref="K769:K771"/>
    <mergeCell ref="K772:K774"/>
    <mergeCell ref="K775:K777"/>
    <mergeCell ref="K778:K780"/>
    <mergeCell ref="K781:K783"/>
    <mergeCell ref="K784:K786"/>
    <mergeCell ref="K787:K789"/>
    <mergeCell ref="K790:K792"/>
    <mergeCell ref="K793:K795"/>
    <mergeCell ref="K796:K798"/>
    <mergeCell ref="K799:K801"/>
    <mergeCell ref="K802:K804"/>
    <mergeCell ref="K703:K705"/>
    <mergeCell ref="K706:K708"/>
    <mergeCell ref="K709:K711"/>
    <mergeCell ref="K712:K714"/>
    <mergeCell ref="K715:K717"/>
    <mergeCell ref="K718:K720"/>
    <mergeCell ref="K721:K723"/>
    <mergeCell ref="K724:K726"/>
    <mergeCell ref="K727:K729"/>
    <mergeCell ref="K730:K732"/>
    <mergeCell ref="K733:K735"/>
    <mergeCell ref="K736:K738"/>
    <mergeCell ref="K739:K741"/>
    <mergeCell ref="K742:K744"/>
    <mergeCell ref="K745:K747"/>
    <mergeCell ref="K748:K750"/>
    <mergeCell ref="K751:K753"/>
    <mergeCell ref="K652:K654"/>
    <mergeCell ref="K655:K657"/>
    <mergeCell ref="K658:K660"/>
    <mergeCell ref="K661:K663"/>
    <mergeCell ref="K664:K666"/>
    <mergeCell ref="K667:K669"/>
    <mergeCell ref="K670:K672"/>
    <mergeCell ref="K673:K675"/>
    <mergeCell ref="K676:K678"/>
    <mergeCell ref="K679:K681"/>
    <mergeCell ref="K682:K684"/>
    <mergeCell ref="K685:K687"/>
    <mergeCell ref="K688:K690"/>
    <mergeCell ref="K691:K693"/>
    <mergeCell ref="K694:K696"/>
    <mergeCell ref="K697:K699"/>
    <mergeCell ref="K700:K702"/>
    <mergeCell ref="K601:K603"/>
    <mergeCell ref="K604:K606"/>
    <mergeCell ref="K607:K609"/>
    <mergeCell ref="K610:K612"/>
    <mergeCell ref="K613:K615"/>
    <mergeCell ref="K616:K618"/>
    <mergeCell ref="K619:K621"/>
    <mergeCell ref="K622:K624"/>
    <mergeCell ref="K625:K627"/>
    <mergeCell ref="K628:K630"/>
    <mergeCell ref="K631:K633"/>
    <mergeCell ref="K634:K636"/>
    <mergeCell ref="K637:K639"/>
    <mergeCell ref="K640:K642"/>
    <mergeCell ref="K643:K645"/>
    <mergeCell ref="K646:K648"/>
    <mergeCell ref="K649:K651"/>
    <mergeCell ref="K550:K552"/>
    <mergeCell ref="K553:K555"/>
    <mergeCell ref="K556:K558"/>
    <mergeCell ref="K559:K561"/>
    <mergeCell ref="K562:K564"/>
    <mergeCell ref="K565:K567"/>
    <mergeCell ref="K568:K570"/>
    <mergeCell ref="K571:K573"/>
    <mergeCell ref="K574:K576"/>
    <mergeCell ref="K577:K579"/>
    <mergeCell ref="K580:K582"/>
    <mergeCell ref="K583:K585"/>
    <mergeCell ref="K586:K588"/>
    <mergeCell ref="K589:K591"/>
    <mergeCell ref="K592:K594"/>
    <mergeCell ref="K595:K597"/>
    <mergeCell ref="K598:K600"/>
    <mergeCell ref="K499:K501"/>
    <mergeCell ref="K502:K504"/>
    <mergeCell ref="K505:K507"/>
    <mergeCell ref="K508:K510"/>
    <mergeCell ref="K511:K513"/>
    <mergeCell ref="K514:K516"/>
    <mergeCell ref="K517:K519"/>
    <mergeCell ref="K520:K522"/>
    <mergeCell ref="K523:K525"/>
    <mergeCell ref="K526:K528"/>
    <mergeCell ref="K529:K531"/>
    <mergeCell ref="K532:K534"/>
    <mergeCell ref="K535:K537"/>
    <mergeCell ref="K538:K540"/>
    <mergeCell ref="K541:K543"/>
    <mergeCell ref="K544:K546"/>
    <mergeCell ref="K547:K549"/>
    <mergeCell ref="K448:K450"/>
    <mergeCell ref="K451:K453"/>
    <mergeCell ref="K454:K456"/>
    <mergeCell ref="K457:K459"/>
    <mergeCell ref="K460:K462"/>
    <mergeCell ref="K463:K465"/>
    <mergeCell ref="K466:K468"/>
    <mergeCell ref="K469:K471"/>
    <mergeCell ref="K472:K474"/>
    <mergeCell ref="K475:K477"/>
    <mergeCell ref="K478:K480"/>
    <mergeCell ref="K481:K483"/>
    <mergeCell ref="K484:K486"/>
    <mergeCell ref="K487:K489"/>
    <mergeCell ref="K490:K492"/>
    <mergeCell ref="K493:K495"/>
    <mergeCell ref="K496:K498"/>
    <mergeCell ref="K397:K399"/>
    <mergeCell ref="K400:K402"/>
    <mergeCell ref="K403:K405"/>
    <mergeCell ref="K406:K408"/>
    <mergeCell ref="K409:K411"/>
    <mergeCell ref="K412:K414"/>
    <mergeCell ref="K415:K417"/>
    <mergeCell ref="K418:K420"/>
    <mergeCell ref="K421:K423"/>
    <mergeCell ref="K424:K426"/>
    <mergeCell ref="K427:K429"/>
    <mergeCell ref="K430:K432"/>
    <mergeCell ref="K433:K435"/>
    <mergeCell ref="K436:K438"/>
    <mergeCell ref="K439:K441"/>
    <mergeCell ref="K442:K444"/>
    <mergeCell ref="K445:K447"/>
    <mergeCell ref="K346:K348"/>
    <mergeCell ref="K349:K351"/>
    <mergeCell ref="K352:K354"/>
    <mergeCell ref="K355:K357"/>
    <mergeCell ref="K358:K360"/>
    <mergeCell ref="K361:K363"/>
    <mergeCell ref="K364:K366"/>
    <mergeCell ref="K367:K369"/>
    <mergeCell ref="K370:K372"/>
    <mergeCell ref="K373:K375"/>
    <mergeCell ref="K376:K378"/>
    <mergeCell ref="K379:K381"/>
    <mergeCell ref="K382:K384"/>
    <mergeCell ref="K385:K387"/>
    <mergeCell ref="K388:K390"/>
    <mergeCell ref="K391:K393"/>
    <mergeCell ref="K394:K396"/>
    <mergeCell ref="K295:K297"/>
    <mergeCell ref="K298:K300"/>
    <mergeCell ref="K301:K303"/>
    <mergeCell ref="K304:K306"/>
    <mergeCell ref="K307:K309"/>
    <mergeCell ref="K310:K312"/>
    <mergeCell ref="K313:K315"/>
    <mergeCell ref="K316:K318"/>
    <mergeCell ref="K319:K321"/>
    <mergeCell ref="K322:K324"/>
    <mergeCell ref="K325:K327"/>
    <mergeCell ref="K328:K330"/>
    <mergeCell ref="K331:K333"/>
    <mergeCell ref="K334:K336"/>
    <mergeCell ref="K337:K339"/>
    <mergeCell ref="K340:K342"/>
    <mergeCell ref="K343:K345"/>
    <mergeCell ref="K244:K246"/>
    <mergeCell ref="K247:K249"/>
    <mergeCell ref="K250:K252"/>
    <mergeCell ref="K253:K255"/>
    <mergeCell ref="K256:K258"/>
    <mergeCell ref="K259:K261"/>
    <mergeCell ref="K262:K264"/>
    <mergeCell ref="K265:K267"/>
    <mergeCell ref="K268:K270"/>
    <mergeCell ref="K271:K273"/>
    <mergeCell ref="K274:K276"/>
    <mergeCell ref="K277:K279"/>
    <mergeCell ref="K280:K282"/>
    <mergeCell ref="K283:K285"/>
    <mergeCell ref="K286:K288"/>
    <mergeCell ref="K289:K291"/>
    <mergeCell ref="K292:K294"/>
    <mergeCell ref="K193:K195"/>
    <mergeCell ref="K196:K198"/>
    <mergeCell ref="K199:K201"/>
    <mergeCell ref="K202:K204"/>
    <mergeCell ref="K205:K207"/>
    <mergeCell ref="K208:K210"/>
    <mergeCell ref="K211:K213"/>
    <mergeCell ref="K214:K216"/>
    <mergeCell ref="K217:K219"/>
    <mergeCell ref="K220:K222"/>
    <mergeCell ref="K223:K225"/>
    <mergeCell ref="K226:K228"/>
    <mergeCell ref="K229:K231"/>
    <mergeCell ref="K232:K234"/>
    <mergeCell ref="K235:K237"/>
    <mergeCell ref="K238:K240"/>
    <mergeCell ref="K241:K243"/>
    <mergeCell ref="K142:K144"/>
    <mergeCell ref="K145:K147"/>
    <mergeCell ref="K148:K150"/>
    <mergeCell ref="K151:K153"/>
    <mergeCell ref="K154:K156"/>
    <mergeCell ref="K157:K159"/>
    <mergeCell ref="K160:K162"/>
    <mergeCell ref="K163:K165"/>
    <mergeCell ref="K166:K168"/>
    <mergeCell ref="K169:K171"/>
    <mergeCell ref="K172:K174"/>
    <mergeCell ref="K175:K177"/>
    <mergeCell ref="K178:K180"/>
    <mergeCell ref="K181:K183"/>
    <mergeCell ref="K184:K186"/>
    <mergeCell ref="K187:K189"/>
    <mergeCell ref="K190:K192"/>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I4:I6"/>
    <mergeCell ref="I427:I429"/>
    <mergeCell ref="K1:K2"/>
    <mergeCell ref="K4:K6"/>
    <mergeCell ref="K7:K9"/>
    <mergeCell ref="K10:K12"/>
    <mergeCell ref="K13:K15"/>
    <mergeCell ref="K16:K18"/>
    <mergeCell ref="K19:K21"/>
    <mergeCell ref="K22:K24"/>
    <mergeCell ref="K25:K27"/>
    <mergeCell ref="K28:K30"/>
    <mergeCell ref="K31:K33"/>
    <mergeCell ref="K34:K36"/>
    <mergeCell ref="K37:K39"/>
    <mergeCell ref="K40:K42"/>
    <mergeCell ref="K43:K45"/>
    <mergeCell ref="K46:K48"/>
    <mergeCell ref="K49:K51"/>
    <mergeCell ref="K52:K54"/>
    <mergeCell ref="K55:K57"/>
    <mergeCell ref="K58:K60"/>
    <mergeCell ref="K61:K63"/>
    <mergeCell ref="K64:K66"/>
    <mergeCell ref="K67:K69"/>
    <mergeCell ref="K70:K72"/>
    <mergeCell ref="K73:K75"/>
    <mergeCell ref="K76:K78"/>
    <mergeCell ref="K79:K81"/>
    <mergeCell ref="K82:K84"/>
    <mergeCell ref="K85:K87"/>
    <mergeCell ref="K88:K90"/>
    <mergeCell ref="B455:B456"/>
    <mergeCell ref="B458:B459"/>
    <mergeCell ref="B461:B462"/>
    <mergeCell ref="B464:B465"/>
    <mergeCell ref="B467:B468"/>
    <mergeCell ref="B470:B471"/>
    <mergeCell ref="B473:B474"/>
    <mergeCell ref="B476:B477"/>
    <mergeCell ref="I421:I423"/>
    <mergeCell ref="J421:J423"/>
    <mergeCell ref="E424:E426"/>
    <mergeCell ref="H424:H426"/>
    <mergeCell ref="I418:I420"/>
    <mergeCell ref="B428:B429"/>
    <mergeCell ref="B431:B432"/>
    <mergeCell ref="B434:B435"/>
    <mergeCell ref="B437:B438"/>
    <mergeCell ref="B440:B441"/>
    <mergeCell ref="B443:B444"/>
    <mergeCell ref="B446:B447"/>
    <mergeCell ref="B449:B450"/>
    <mergeCell ref="E436:E438"/>
    <mergeCell ref="H436:H438"/>
    <mergeCell ref="G424:G425"/>
    <mergeCell ref="I430:I432"/>
    <mergeCell ref="J430:J432"/>
    <mergeCell ref="E418:E420"/>
    <mergeCell ref="J427:J429"/>
    <mergeCell ref="E430:E432"/>
    <mergeCell ref="H430:H432"/>
    <mergeCell ref="I424:I426"/>
    <mergeCell ref="J424:J426"/>
    <mergeCell ref="E427:E429"/>
    <mergeCell ref="H427:H429"/>
    <mergeCell ref="H394:H396"/>
    <mergeCell ref="G394:G395"/>
    <mergeCell ref="E391:E393"/>
    <mergeCell ref="H391:H393"/>
    <mergeCell ref="G397:G398"/>
    <mergeCell ref="H418:H420"/>
    <mergeCell ref="G418:G419"/>
    <mergeCell ref="G421:G422"/>
    <mergeCell ref="B452:B453"/>
    <mergeCell ref="E409:E411"/>
    <mergeCell ref="H409:H411"/>
    <mergeCell ref="I403:I405"/>
    <mergeCell ref="J403:J405"/>
    <mergeCell ref="E406:E408"/>
    <mergeCell ref="H406:H408"/>
    <mergeCell ref="G406:G407"/>
    <mergeCell ref="G409:G410"/>
    <mergeCell ref="E397:E399"/>
    <mergeCell ref="H397:H399"/>
    <mergeCell ref="E394:E396"/>
    <mergeCell ref="I415:I417"/>
    <mergeCell ref="B416:B417"/>
    <mergeCell ref="B419:B420"/>
    <mergeCell ref="B422:B423"/>
    <mergeCell ref="B425:B426"/>
    <mergeCell ref="I412:I414"/>
    <mergeCell ref="J412:J414"/>
    <mergeCell ref="E415:E417"/>
    <mergeCell ref="H415:H417"/>
    <mergeCell ref="I409:I411"/>
    <mergeCell ref="J409:J411"/>
    <mergeCell ref="E412:E414"/>
    <mergeCell ref="H412:H414"/>
    <mergeCell ref="G412:G413"/>
    <mergeCell ref="G415:G416"/>
    <mergeCell ref="B410:B411"/>
    <mergeCell ref="B413:B414"/>
    <mergeCell ref="J418:J420"/>
    <mergeCell ref="E421:E423"/>
    <mergeCell ref="H421:H423"/>
    <mergeCell ref="J415:J417"/>
    <mergeCell ref="B386:B387"/>
    <mergeCell ref="B389:B390"/>
    <mergeCell ref="I394:I396"/>
    <mergeCell ref="J394:J396"/>
    <mergeCell ref="B404:B405"/>
    <mergeCell ref="B407:B408"/>
    <mergeCell ref="I400:I402"/>
    <mergeCell ref="J400:J402"/>
    <mergeCell ref="E403:E405"/>
    <mergeCell ref="H403:H405"/>
    <mergeCell ref="I397:I399"/>
    <mergeCell ref="J397:J399"/>
    <mergeCell ref="E400:E402"/>
    <mergeCell ref="H400:H402"/>
    <mergeCell ref="I388:I390"/>
    <mergeCell ref="J388:J390"/>
    <mergeCell ref="B392:B393"/>
    <mergeCell ref="B395:B396"/>
    <mergeCell ref="G400:G401"/>
    <mergeCell ref="G403:G404"/>
    <mergeCell ref="B398:B399"/>
    <mergeCell ref="B401:B402"/>
    <mergeCell ref="I406:I408"/>
    <mergeCell ref="J406:J408"/>
    <mergeCell ref="E385:E387"/>
    <mergeCell ref="H385:H387"/>
    <mergeCell ref="I379:I381"/>
    <mergeCell ref="J379:J381"/>
    <mergeCell ref="E382:E384"/>
    <mergeCell ref="H382:H384"/>
    <mergeCell ref="G382:G383"/>
    <mergeCell ref="G385:G386"/>
    <mergeCell ref="E373:E375"/>
    <mergeCell ref="H373:H375"/>
    <mergeCell ref="I385:I387"/>
    <mergeCell ref="J385:J387"/>
    <mergeCell ref="E388:E390"/>
    <mergeCell ref="H388:H390"/>
    <mergeCell ref="G388:G389"/>
    <mergeCell ref="G391:G392"/>
    <mergeCell ref="I391:I393"/>
    <mergeCell ref="J391:J393"/>
    <mergeCell ref="E370:E372"/>
    <mergeCell ref="H370:H372"/>
    <mergeCell ref="G370:G371"/>
    <mergeCell ref="G373:G374"/>
    <mergeCell ref="B380:B381"/>
    <mergeCell ref="B383:B384"/>
    <mergeCell ref="I376:I378"/>
    <mergeCell ref="J376:J378"/>
    <mergeCell ref="E379:E381"/>
    <mergeCell ref="H379:H381"/>
    <mergeCell ref="I373:I375"/>
    <mergeCell ref="J373:J375"/>
    <mergeCell ref="E376:E378"/>
    <mergeCell ref="H376:H378"/>
    <mergeCell ref="B371:B372"/>
    <mergeCell ref="I370:I372"/>
    <mergeCell ref="J370:J372"/>
    <mergeCell ref="G376:G377"/>
    <mergeCell ref="G379:G380"/>
    <mergeCell ref="B374:B375"/>
    <mergeCell ref="B377:B378"/>
    <mergeCell ref="I382:I384"/>
    <mergeCell ref="J382:J384"/>
    <mergeCell ref="G361:G362"/>
    <mergeCell ref="E349:E351"/>
    <mergeCell ref="H349:H351"/>
    <mergeCell ref="I364:I366"/>
    <mergeCell ref="J364:J366"/>
    <mergeCell ref="E367:E369"/>
    <mergeCell ref="H367:H369"/>
    <mergeCell ref="I361:I363"/>
    <mergeCell ref="J361:J363"/>
    <mergeCell ref="E364:E366"/>
    <mergeCell ref="H364:H366"/>
    <mergeCell ref="G364:G365"/>
    <mergeCell ref="G367:G368"/>
    <mergeCell ref="B362:B363"/>
    <mergeCell ref="B365:B366"/>
    <mergeCell ref="I367:I369"/>
    <mergeCell ref="J367:J369"/>
    <mergeCell ref="B368:B369"/>
    <mergeCell ref="E361:E363"/>
    <mergeCell ref="H361:H363"/>
    <mergeCell ref="E346:E348"/>
    <mergeCell ref="H346:H348"/>
    <mergeCell ref="G346:G347"/>
    <mergeCell ref="G349:G350"/>
    <mergeCell ref="B356:B357"/>
    <mergeCell ref="B359:B360"/>
    <mergeCell ref="I352:I354"/>
    <mergeCell ref="J352:J354"/>
    <mergeCell ref="E355:E357"/>
    <mergeCell ref="H355:H357"/>
    <mergeCell ref="I349:I351"/>
    <mergeCell ref="J349:J351"/>
    <mergeCell ref="E352:E354"/>
    <mergeCell ref="H352:H354"/>
    <mergeCell ref="B347:B348"/>
    <mergeCell ref="I346:I348"/>
    <mergeCell ref="J346:J348"/>
    <mergeCell ref="G352:G353"/>
    <mergeCell ref="G355:G356"/>
    <mergeCell ref="B350:B351"/>
    <mergeCell ref="B353:B354"/>
    <mergeCell ref="I358:I360"/>
    <mergeCell ref="J358:J360"/>
    <mergeCell ref="I355:I357"/>
    <mergeCell ref="J355:J357"/>
    <mergeCell ref="E358:E360"/>
    <mergeCell ref="H358:H360"/>
    <mergeCell ref="G358:G359"/>
    <mergeCell ref="G337:G338"/>
    <mergeCell ref="E325:E327"/>
    <mergeCell ref="H325:H327"/>
    <mergeCell ref="I340:I342"/>
    <mergeCell ref="J340:J342"/>
    <mergeCell ref="E343:E345"/>
    <mergeCell ref="H343:H345"/>
    <mergeCell ref="I337:I339"/>
    <mergeCell ref="J337:J339"/>
    <mergeCell ref="E340:E342"/>
    <mergeCell ref="H340:H342"/>
    <mergeCell ref="G340:G341"/>
    <mergeCell ref="G343:G344"/>
    <mergeCell ref="B338:B339"/>
    <mergeCell ref="B341:B342"/>
    <mergeCell ref="I343:I345"/>
    <mergeCell ref="J343:J345"/>
    <mergeCell ref="B344:B345"/>
    <mergeCell ref="E337:E339"/>
    <mergeCell ref="H337:H339"/>
    <mergeCell ref="E322:E324"/>
    <mergeCell ref="H322:H324"/>
    <mergeCell ref="G322:G323"/>
    <mergeCell ref="G325:G326"/>
    <mergeCell ref="B332:B333"/>
    <mergeCell ref="B335:B336"/>
    <mergeCell ref="I328:I330"/>
    <mergeCell ref="J328:J330"/>
    <mergeCell ref="E331:E333"/>
    <mergeCell ref="H331:H333"/>
    <mergeCell ref="I325:I327"/>
    <mergeCell ref="J325:J327"/>
    <mergeCell ref="E328:E330"/>
    <mergeCell ref="H328:H330"/>
    <mergeCell ref="B323:B324"/>
    <mergeCell ref="I322:I324"/>
    <mergeCell ref="J322:J324"/>
    <mergeCell ref="G328:G329"/>
    <mergeCell ref="G331:G332"/>
    <mergeCell ref="B326:B327"/>
    <mergeCell ref="B329:B330"/>
    <mergeCell ref="I334:I336"/>
    <mergeCell ref="J334:J336"/>
    <mergeCell ref="I331:I333"/>
    <mergeCell ref="J331:J333"/>
    <mergeCell ref="E334:E336"/>
    <mergeCell ref="H334:H336"/>
    <mergeCell ref="G334:G335"/>
    <mergeCell ref="G313:G314"/>
    <mergeCell ref="E301:E303"/>
    <mergeCell ref="H301:H303"/>
    <mergeCell ref="I316:I318"/>
    <mergeCell ref="J316:J318"/>
    <mergeCell ref="E319:E321"/>
    <mergeCell ref="H319:H321"/>
    <mergeCell ref="I313:I315"/>
    <mergeCell ref="J313:J315"/>
    <mergeCell ref="E316:E318"/>
    <mergeCell ref="H316:H318"/>
    <mergeCell ref="G316:G317"/>
    <mergeCell ref="G319:G320"/>
    <mergeCell ref="B314:B315"/>
    <mergeCell ref="B317:B318"/>
    <mergeCell ref="I319:I321"/>
    <mergeCell ref="J319:J321"/>
    <mergeCell ref="B320:B321"/>
    <mergeCell ref="E313:E315"/>
    <mergeCell ref="H313:H315"/>
    <mergeCell ref="E298:E300"/>
    <mergeCell ref="H298:H300"/>
    <mergeCell ref="G298:G299"/>
    <mergeCell ref="G301:G302"/>
    <mergeCell ref="B308:B309"/>
    <mergeCell ref="B311:B312"/>
    <mergeCell ref="I304:I306"/>
    <mergeCell ref="J304:J306"/>
    <mergeCell ref="E307:E309"/>
    <mergeCell ref="H307:H309"/>
    <mergeCell ref="I301:I303"/>
    <mergeCell ref="J301:J303"/>
    <mergeCell ref="E304:E306"/>
    <mergeCell ref="H304:H306"/>
    <mergeCell ref="B299:B300"/>
    <mergeCell ref="I298:I300"/>
    <mergeCell ref="J298:J300"/>
    <mergeCell ref="G304:G305"/>
    <mergeCell ref="G307:G308"/>
    <mergeCell ref="B302:B303"/>
    <mergeCell ref="B305:B306"/>
    <mergeCell ref="I310:I312"/>
    <mergeCell ref="J310:J312"/>
    <mergeCell ref="I307:I309"/>
    <mergeCell ref="J307:J309"/>
    <mergeCell ref="E310:E312"/>
    <mergeCell ref="H310:H312"/>
    <mergeCell ref="G310:G311"/>
    <mergeCell ref="G289:G290"/>
    <mergeCell ref="E277:E279"/>
    <mergeCell ref="H277:H279"/>
    <mergeCell ref="I292:I294"/>
    <mergeCell ref="J292:J294"/>
    <mergeCell ref="E295:E297"/>
    <mergeCell ref="H295:H297"/>
    <mergeCell ref="I289:I291"/>
    <mergeCell ref="J289:J291"/>
    <mergeCell ref="E292:E294"/>
    <mergeCell ref="H292:H294"/>
    <mergeCell ref="G292:G293"/>
    <mergeCell ref="G295:G296"/>
    <mergeCell ref="B290:B291"/>
    <mergeCell ref="B293:B294"/>
    <mergeCell ref="I295:I297"/>
    <mergeCell ref="J295:J297"/>
    <mergeCell ref="B296:B297"/>
    <mergeCell ref="E289:E291"/>
    <mergeCell ref="H289:H291"/>
    <mergeCell ref="E274:E276"/>
    <mergeCell ref="H274:H276"/>
    <mergeCell ref="G274:G275"/>
    <mergeCell ref="G277:G278"/>
    <mergeCell ref="B284:B285"/>
    <mergeCell ref="B287:B288"/>
    <mergeCell ref="I280:I282"/>
    <mergeCell ref="J280:J282"/>
    <mergeCell ref="E283:E285"/>
    <mergeCell ref="H283:H285"/>
    <mergeCell ref="I277:I279"/>
    <mergeCell ref="J277:J279"/>
    <mergeCell ref="E280:E282"/>
    <mergeCell ref="H280:H282"/>
    <mergeCell ref="B275:B276"/>
    <mergeCell ref="I274:I276"/>
    <mergeCell ref="J274:J276"/>
    <mergeCell ref="G280:G281"/>
    <mergeCell ref="G283:G284"/>
    <mergeCell ref="B278:B279"/>
    <mergeCell ref="B281:B282"/>
    <mergeCell ref="I286:I288"/>
    <mergeCell ref="J286:J288"/>
    <mergeCell ref="I283:I285"/>
    <mergeCell ref="J283:J285"/>
    <mergeCell ref="E286:E288"/>
    <mergeCell ref="H286:H288"/>
    <mergeCell ref="G286:G287"/>
    <mergeCell ref="G265:G266"/>
    <mergeCell ref="E253:E255"/>
    <mergeCell ref="H253:H255"/>
    <mergeCell ref="I268:I270"/>
    <mergeCell ref="J268:J270"/>
    <mergeCell ref="E271:E273"/>
    <mergeCell ref="H271:H273"/>
    <mergeCell ref="I265:I267"/>
    <mergeCell ref="J265:J267"/>
    <mergeCell ref="E268:E270"/>
    <mergeCell ref="H268:H270"/>
    <mergeCell ref="G268:G269"/>
    <mergeCell ref="G271:G272"/>
    <mergeCell ref="B266:B267"/>
    <mergeCell ref="B269:B270"/>
    <mergeCell ref="I271:I273"/>
    <mergeCell ref="J271:J273"/>
    <mergeCell ref="B272:B273"/>
    <mergeCell ref="E265:E267"/>
    <mergeCell ref="H265:H267"/>
    <mergeCell ref="E250:E252"/>
    <mergeCell ref="H250:H252"/>
    <mergeCell ref="G250:G251"/>
    <mergeCell ref="G253:G254"/>
    <mergeCell ref="B260:B261"/>
    <mergeCell ref="B263:B264"/>
    <mergeCell ref="I256:I258"/>
    <mergeCell ref="J256:J258"/>
    <mergeCell ref="E259:E261"/>
    <mergeCell ref="H259:H261"/>
    <mergeCell ref="I253:I255"/>
    <mergeCell ref="J253:J255"/>
    <mergeCell ref="E256:E258"/>
    <mergeCell ref="H256:H258"/>
    <mergeCell ref="B251:B252"/>
    <mergeCell ref="I250:I252"/>
    <mergeCell ref="J250:J252"/>
    <mergeCell ref="G256:G257"/>
    <mergeCell ref="G259:G260"/>
    <mergeCell ref="B254:B255"/>
    <mergeCell ref="B257:B258"/>
    <mergeCell ref="I262:I264"/>
    <mergeCell ref="J262:J264"/>
    <mergeCell ref="I259:I261"/>
    <mergeCell ref="J259:J261"/>
    <mergeCell ref="E262:E264"/>
    <mergeCell ref="H262:H264"/>
    <mergeCell ref="G262:G263"/>
    <mergeCell ref="G241:G242"/>
    <mergeCell ref="E229:E231"/>
    <mergeCell ref="H229:H231"/>
    <mergeCell ref="I244:I246"/>
    <mergeCell ref="J244:J246"/>
    <mergeCell ref="E247:E249"/>
    <mergeCell ref="H247:H249"/>
    <mergeCell ref="I241:I243"/>
    <mergeCell ref="J241:J243"/>
    <mergeCell ref="E244:E246"/>
    <mergeCell ref="H244:H246"/>
    <mergeCell ref="G244:G245"/>
    <mergeCell ref="G247:G248"/>
    <mergeCell ref="B242:B243"/>
    <mergeCell ref="B245:B246"/>
    <mergeCell ref="I247:I249"/>
    <mergeCell ref="J247:J249"/>
    <mergeCell ref="B248:B249"/>
    <mergeCell ref="E241:E243"/>
    <mergeCell ref="H241:H243"/>
    <mergeCell ref="E226:E228"/>
    <mergeCell ref="H226:H228"/>
    <mergeCell ref="G226:G227"/>
    <mergeCell ref="G229:G230"/>
    <mergeCell ref="B236:B237"/>
    <mergeCell ref="B239:B240"/>
    <mergeCell ref="I232:I234"/>
    <mergeCell ref="J232:J234"/>
    <mergeCell ref="E235:E237"/>
    <mergeCell ref="H235:H237"/>
    <mergeCell ref="I229:I231"/>
    <mergeCell ref="J229:J231"/>
    <mergeCell ref="E232:E234"/>
    <mergeCell ref="H232:H234"/>
    <mergeCell ref="B227:B228"/>
    <mergeCell ref="I226:I228"/>
    <mergeCell ref="J226:J228"/>
    <mergeCell ref="G232:G233"/>
    <mergeCell ref="G235:G236"/>
    <mergeCell ref="B230:B231"/>
    <mergeCell ref="B233:B234"/>
    <mergeCell ref="I238:I240"/>
    <mergeCell ref="J238:J240"/>
    <mergeCell ref="I235:I237"/>
    <mergeCell ref="J235:J237"/>
    <mergeCell ref="E238:E240"/>
    <mergeCell ref="H238:H240"/>
    <mergeCell ref="G238:G239"/>
    <mergeCell ref="G217:G218"/>
    <mergeCell ref="E205:E207"/>
    <mergeCell ref="H205:H207"/>
    <mergeCell ref="I220:I222"/>
    <mergeCell ref="J220:J222"/>
    <mergeCell ref="E223:E225"/>
    <mergeCell ref="H223:H225"/>
    <mergeCell ref="I217:I219"/>
    <mergeCell ref="J217:J219"/>
    <mergeCell ref="E220:E222"/>
    <mergeCell ref="H220:H222"/>
    <mergeCell ref="G220:G221"/>
    <mergeCell ref="G223:G224"/>
    <mergeCell ref="B218:B219"/>
    <mergeCell ref="B221:B222"/>
    <mergeCell ref="I223:I225"/>
    <mergeCell ref="J223:J225"/>
    <mergeCell ref="B224:B225"/>
    <mergeCell ref="E217:E219"/>
    <mergeCell ref="H217:H219"/>
    <mergeCell ref="E202:E204"/>
    <mergeCell ref="H202:H204"/>
    <mergeCell ref="G202:G203"/>
    <mergeCell ref="G205:G206"/>
    <mergeCell ref="B212:B213"/>
    <mergeCell ref="B215:B216"/>
    <mergeCell ref="I208:I210"/>
    <mergeCell ref="J208:J210"/>
    <mergeCell ref="E211:E213"/>
    <mergeCell ref="H211:H213"/>
    <mergeCell ref="I205:I207"/>
    <mergeCell ref="J205:J207"/>
    <mergeCell ref="E208:E210"/>
    <mergeCell ref="H208:H210"/>
    <mergeCell ref="B203:B204"/>
    <mergeCell ref="I202:I204"/>
    <mergeCell ref="J202:J204"/>
    <mergeCell ref="G208:G209"/>
    <mergeCell ref="G211:G212"/>
    <mergeCell ref="B206:B207"/>
    <mergeCell ref="B209:B210"/>
    <mergeCell ref="I214:I216"/>
    <mergeCell ref="J214:J216"/>
    <mergeCell ref="I211:I213"/>
    <mergeCell ref="J211:J213"/>
    <mergeCell ref="E214:E216"/>
    <mergeCell ref="H214:H216"/>
    <mergeCell ref="G214:G215"/>
    <mergeCell ref="G193:G194"/>
    <mergeCell ref="E181:E183"/>
    <mergeCell ref="H181:H183"/>
    <mergeCell ref="I196:I198"/>
    <mergeCell ref="J196:J198"/>
    <mergeCell ref="E199:E201"/>
    <mergeCell ref="H199:H201"/>
    <mergeCell ref="I193:I195"/>
    <mergeCell ref="J193:J195"/>
    <mergeCell ref="E196:E198"/>
    <mergeCell ref="H196:H198"/>
    <mergeCell ref="G196:G197"/>
    <mergeCell ref="G199:G200"/>
    <mergeCell ref="B194:B195"/>
    <mergeCell ref="B197:B198"/>
    <mergeCell ref="I199:I201"/>
    <mergeCell ref="J199:J201"/>
    <mergeCell ref="B200:B201"/>
    <mergeCell ref="E193:E195"/>
    <mergeCell ref="H193:H195"/>
    <mergeCell ref="E178:E180"/>
    <mergeCell ref="H178:H180"/>
    <mergeCell ref="G178:G179"/>
    <mergeCell ref="G181:G182"/>
    <mergeCell ref="B188:B189"/>
    <mergeCell ref="B191:B192"/>
    <mergeCell ref="I184:I186"/>
    <mergeCell ref="J184:J186"/>
    <mergeCell ref="E187:E189"/>
    <mergeCell ref="H187:H189"/>
    <mergeCell ref="I181:I183"/>
    <mergeCell ref="J181:J183"/>
    <mergeCell ref="E184:E186"/>
    <mergeCell ref="H184:H186"/>
    <mergeCell ref="B179:B180"/>
    <mergeCell ref="I178:I180"/>
    <mergeCell ref="J178:J180"/>
    <mergeCell ref="G184:G185"/>
    <mergeCell ref="G187:G188"/>
    <mergeCell ref="B182:B183"/>
    <mergeCell ref="B185:B186"/>
    <mergeCell ref="I190:I192"/>
    <mergeCell ref="J190:J192"/>
    <mergeCell ref="I187:I189"/>
    <mergeCell ref="J187:J189"/>
    <mergeCell ref="E190:E192"/>
    <mergeCell ref="H190:H192"/>
    <mergeCell ref="G190:G191"/>
    <mergeCell ref="G169:G170"/>
    <mergeCell ref="E157:E159"/>
    <mergeCell ref="H157:H159"/>
    <mergeCell ref="I172:I174"/>
    <mergeCell ref="J172:J174"/>
    <mergeCell ref="E175:E177"/>
    <mergeCell ref="H175:H177"/>
    <mergeCell ref="I169:I171"/>
    <mergeCell ref="J169:J171"/>
    <mergeCell ref="E172:E174"/>
    <mergeCell ref="H172:H174"/>
    <mergeCell ref="G172:G173"/>
    <mergeCell ref="G175:G176"/>
    <mergeCell ref="B170:B171"/>
    <mergeCell ref="B173:B174"/>
    <mergeCell ref="I175:I177"/>
    <mergeCell ref="J175:J177"/>
    <mergeCell ref="B176:B177"/>
    <mergeCell ref="E169:E171"/>
    <mergeCell ref="H169:H171"/>
    <mergeCell ref="E154:E156"/>
    <mergeCell ref="H154:H156"/>
    <mergeCell ref="G154:G155"/>
    <mergeCell ref="G157:G158"/>
    <mergeCell ref="B164:B165"/>
    <mergeCell ref="B167:B168"/>
    <mergeCell ref="I160:I162"/>
    <mergeCell ref="J160:J162"/>
    <mergeCell ref="E163:E165"/>
    <mergeCell ref="H163:H165"/>
    <mergeCell ref="I157:I159"/>
    <mergeCell ref="J157:J159"/>
    <mergeCell ref="E160:E162"/>
    <mergeCell ref="H160:H162"/>
    <mergeCell ref="B155:B156"/>
    <mergeCell ref="I154:I156"/>
    <mergeCell ref="J154:J156"/>
    <mergeCell ref="G160:G161"/>
    <mergeCell ref="G163:G164"/>
    <mergeCell ref="B158:B159"/>
    <mergeCell ref="B161:B162"/>
    <mergeCell ref="I166:I168"/>
    <mergeCell ref="J166:J168"/>
    <mergeCell ref="I163:I165"/>
    <mergeCell ref="J163:J165"/>
    <mergeCell ref="E166:E168"/>
    <mergeCell ref="H166:H168"/>
    <mergeCell ref="G166:G167"/>
    <mergeCell ref="G145:G146"/>
    <mergeCell ref="E133:E135"/>
    <mergeCell ref="H133:H135"/>
    <mergeCell ref="I148:I150"/>
    <mergeCell ref="J148:J150"/>
    <mergeCell ref="E151:E153"/>
    <mergeCell ref="H151:H153"/>
    <mergeCell ref="I145:I147"/>
    <mergeCell ref="J145:J147"/>
    <mergeCell ref="E148:E150"/>
    <mergeCell ref="H148:H150"/>
    <mergeCell ref="G148:G149"/>
    <mergeCell ref="G151:G152"/>
    <mergeCell ref="B146:B147"/>
    <mergeCell ref="B149:B150"/>
    <mergeCell ref="I151:I153"/>
    <mergeCell ref="J151:J153"/>
    <mergeCell ref="B152:B153"/>
    <mergeCell ref="E145:E147"/>
    <mergeCell ref="H145:H147"/>
    <mergeCell ref="E130:E132"/>
    <mergeCell ref="H130:H132"/>
    <mergeCell ref="G130:G131"/>
    <mergeCell ref="G133:G134"/>
    <mergeCell ref="B140:B141"/>
    <mergeCell ref="B143:B144"/>
    <mergeCell ref="I136:I138"/>
    <mergeCell ref="J136:J138"/>
    <mergeCell ref="E139:E141"/>
    <mergeCell ref="H139:H141"/>
    <mergeCell ref="I133:I135"/>
    <mergeCell ref="J133:J135"/>
    <mergeCell ref="E136:E138"/>
    <mergeCell ref="H136:H138"/>
    <mergeCell ref="B131:B132"/>
    <mergeCell ref="I130:I132"/>
    <mergeCell ref="J130:J132"/>
    <mergeCell ref="G136:G137"/>
    <mergeCell ref="G139:G140"/>
    <mergeCell ref="B134:B135"/>
    <mergeCell ref="B137:B138"/>
    <mergeCell ref="I142:I144"/>
    <mergeCell ref="J142:J144"/>
    <mergeCell ref="I139:I141"/>
    <mergeCell ref="J139:J141"/>
    <mergeCell ref="E142:E144"/>
    <mergeCell ref="H142:H144"/>
    <mergeCell ref="G142:G143"/>
    <mergeCell ref="G121:G122"/>
    <mergeCell ref="E109:E111"/>
    <mergeCell ref="H109:H111"/>
    <mergeCell ref="I124:I126"/>
    <mergeCell ref="J124:J126"/>
    <mergeCell ref="E127:E129"/>
    <mergeCell ref="H127:H129"/>
    <mergeCell ref="I121:I123"/>
    <mergeCell ref="J121:J123"/>
    <mergeCell ref="E124:E126"/>
    <mergeCell ref="H124:H126"/>
    <mergeCell ref="G124:G125"/>
    <mergeCell ref="G127:G128"/>
    <mergeCell ref="B122:B123"/>
    <mergeCell ref="B125:B126"/>
    <mergeCell ref="I127:I129"/>
    <mergeCell ref="J127:J129"/>
    <mergeCell ref="B128:B129"/>
    <mergeCell ref="E121:E123"/>
    <mergeCell ref="H121:H123"/>
    <mergeCell ref="E106:E108"/>
    <mergeCell ref="H106:H108"/>
    <mergeCell ref="G106:G107"/>
    <mergeCell ref="G109:G110"/>
    <mergeCell ref="B116:B117"/>
    <mergeCell ref="B119:B120"/>
    <mergeCell ref="I112:I114"/>
    <mergeCell ref="J112:J114"/>
    <mergeCell ref="E115:E117"/>
    <mergeCell ref="H115:H117"/>
    <mergeCell ref="I109:I111"/>
    <mergeCell ref="J109:J111"/>
    <mergeCell ref="E112:E114"/>
    <mergeCell ref="H112:H114"/>
    <mergeCell ref="B107:B108"/>
    <mergeCell ref="I106:I108"/>
    <mergeCell ref="J106:J108"/>
    <mergeCell ref="G112:G113"/>
    <mergeCell ref="G115:G116"/>
    <mergeCell ref="B110:B111"/>
    <mergeCell ref="B113:B114"/>
    <mergeCell ref="I118:I120"/>
    <mergeCell ref="J118:J120"/>
    <mergeCell ref="I115:I117"/>
    <mergeCell ref="J115:J117"/>
    <mergeCell ref="E118:E120"/>
    <mergeCell ref="H118:H120"/>
    <mergeCell ref="G118:G119"/>
    <mergeCell ref="G97:G98"/>
    <mergeCell ref="E85:E87"/>
    <mergeCell ref="H85:H87"/>
    <mergeCell ref="I100:I102"/>
    <mergeCell ref="J100:J102"/>
    <mergeCell ref="E103:E105"/>
    <mergeCell ref="H103:H105"/>
    <mergeCell ref="I97:I99"/>
    <mergeCell ref="J97:J99"/>
    <mergeCell ref="E100:E102"/>
    <mergeCell ref="H100:H102"/>
    <mergeCell ref="G100:G101"/>
    <mergeCell ref="G103:G104"/>
    <mergeCell ref="G85:G86"/>
    <mergeCell ref="B98:B99"/>
    <mergeCell ref="B101:B102"/>
    <mergeCell ref="I103:I105"/>
    <mergeCell ref="J103:J105"/>
    <mergeCell ref="B104:B105"/>
    <mergeCell ref="E97:E99"/>
    <mergeCell ref="H97:H99"/>
    <mergeCell ref="B92:B93"/>
    <mergeCell ref="B95:B96"/>
    <mergeCell ref="I88:I90"/>
    <mergeCell ref="J88:J90"/>
    <mergeCell ref="E91:E93"/>
    <mergeCell ref="H91:H93"/>
    <mergeCell ref="I85:I87"/>
    <mergeCell ref="J85:J87"/>
    <mergeCell ref="E88:E90"/>
    <mergeCell ref="H88:H90"/>
    <mergeCell ref="B83:B84"/>
    <mergeCell ref="I82:I84"/>
    <mergeCell ref="J82:J84"/>
    <mergeCell ref="G88:G89"/>
    <mergeCell ref="G91:G92"/>
    <mergeCell ref="B86:B87"/>
    <mergeCell ref="B89:B90"/>
    <mergeCell ref="I94:I96"/>
    <mergeCell ref="J94:J96"/>
    <mergeCell ref="I91:I93"/>
    <mergeCell ref="J91:J93"/>
    <mergeCell ref="E94:E96"/>
    <mergeCell ref="H94:H96"/>
    <mergeCell ref="G94:G95"/>
    <mergeCell ref="E79:E81"/>
    <mergeCell ref="H79:H81"/>
    <mergeCell ref="I73:I75"/>
    <mergeCell ref="J73:J75"/>
    <mergeCell ref="E76:E78"/>
    <mergeCell ref="H76:H78"/>
    <mergeCell ref="G76:G77"/>
    <mergeCell ref="G79:G80"/>
    <mergeCell ref="B74:B75"/>
    <mergeCell ref="B77:B78"/>
    <mergeCell ref="I79:I81"/>
    <mergeCell ref="J79:J81"/>
    <mergeCell ref="B80:B81"/>
    <mergeCell ref="E73:E75"/>
    <mergeCell ref="H73:H75"/>
    <mergeCell ref="E82:E84"/>
    <mergeCell ref="H82:H84"/>
    <mergeCell ref="G82:G83"/>
    <mergeCell ref="B65:B66"/>
    <mergeCell ref="I70:I72"/>
    <mergeCell ref="J70:J72"/>
    <mergeCell ref="I67:I69"/>
    <mergeCell ref="J67:J69"/>
    <mergeCell ref="E70:E72"/>
    <mergeCell ref="H70:H72"/>
    <mergeCell ref="G70:G71"/>
    <mergeCell ref="G73:G74"/>
    <mergeCell ref="E61:E63"/>
    <mergeCell ref="H61:H63"/>
    <mergeCell ref="I76:I78"/>
    <mergeCell ref="J76:J78"/>
    <mergeCell ref="I55:I57"/>
    <mergeCell ref="J55:J57"/>
    <mergeCell ref="E58:E60"/>
    <mergeCell ref="H58:H60"/>
    <mergeCell ref="G58:G59"/>
    <mergeCell ref="G61:G62"/>
    <mergeCell ref="B32:B33"/>
    <mergeCell ref="B35:B36"/>
    <mergeCell ref="B50:B51"/>
    <mergeCell ref="B53:B54"/>
    <mergeCell ref="G40:G41"/>
    <mergeCell ref="G43:G44"/>
    <mergeCell ref="B38:B39"/>
    <mergeCell ref="B41:B42"/>
    <mergeCell ref="I46:I48"/>
    <mergeCell ref="J46:J48"/>
    <mergeCell ref="E49:E51"/>
    <mergeCell ref="H49:H51"/>
    <mergeCell ref="I43:I45"/>
    <mergeCell ref="J43:J45"/>
    <mergeCell ref="E46:E48"/>
    <mergeCell ref="B68:B69"/>
    <mergeCell ref="B71:B72"/>
    <mergeCell ref="I64:I66"/>
    <mergeCell ref="J64:J66"/>
    <mergeCell ref="E67:E69"/>
    <mergeCell ref="H67:H69"/>
    <mergeCell ref="I61:I63"/>
    <mergeCell ref="J61:J63"/>
    <mergeCell ref="E64:E66"/>
    <mergeCell ref="H64:H66"/>
    <mergeCell ref="B56:B57"/>
    <mergeCell ref="B59:B60"/>
    <mergeCell ref="I58:I60"/>
    <mergeCell ref="J58:J60"/>
    <mergeCell ref="G64:G65"/>
    <mergeCell ref="G67:G68"/>
    <mergeCell ref="B62:B63"/>
    <mergeCell ref="B44:B45"/>
    <mergeCell ref="B47:B48"/>
    <mergeCell ref="I40:I42"/>
    <mergeCell ref="J40:J42"/>
    <mergeCell ref="E43:E45"/>
    <mergeCell ref="H43:H45"/>
    <mergeCell ref="I37:I39"/>
    <mergeCell ref="J37:J39"/>
    <mergeCell ref="E40:E42"/>
    <mergeCell ref="H40:H42"/>
    <mergeCell ref="I52:I54"/>
    <mergeCell ref="J52:J54"/>
    <mergeCell ref="E55:E57"/>
    <mergeCell ref="H55:H57"/>
    <mergeCell ref="I49:I51"/>
    <mergeCell ref="J49:J51"/>
    <mergeCell ref="E52:E54"/>
    <mergeCell ref="H52:H54"/>
    <mergeCell ref="G52:G53"/>
    <mergeCell ref="G55:G56"/>
    <mergeCell ref="E31:E33"/>
    <mergeCell ref="H31:H33"/>
    <mergeCell ref="I25:I27"/>
    <mergeCell ref="J25:J27"/>
    <mergeCell ref="E28:E30"/>
    <mergeCell ref="H28:H30"/>
    <mergeCell ref="G28:G29"/>
    <mergeCell ref="G31:G32"/>
    <mergeCell ref="I31:I33"/>
    <mergeCell ref="J31:J33"/>
    <mergeCell ref="E34:E36"/>
    <mergeCell ref="H34:H36"/>
    <mergeCell ref="G34:G35"/>
    <mergeCell ref="G37:G38"/>
    <mergeCell ref="H46:H48"/>
    <mergeCell ref="G46:G47"/>
    <mergeCell ref="G49:G50"/>
    <mergeCell ref="E37:E39"/>
    <mergeCell ref="H37:H39"/>
    <mergeCell ref="B11:B12"/>
    <mergeCell ref="J4:J6"/>
    <mergeCell ref="E7:E9"/>
    <mergeCell ref="H7:H9"/>
    <mergeCell ref="J7:J9"/>
    <mergeCell ref="B20:B21"/>
    <mergeCell ref="B23:B24"/>
    <mergeCell ref="I16:I18"/>
    <mergeCell ref="J16:J18"/>
    <mergeCell ref="E19:E21"/>
    <mergeCell ref="H19:H21"/>
    <mergeCell ref="I13:I15"/>
    <mergeCell ref="J13:J15"/>
    <mergeCell ref="E16:E18"/>
    <mergeCell ref="H16:H18"/>
    <mergeCell ref="B26:B27"/>
    <mergeCell ref="B29:B30"/>
    <mergeCell ref="G16:G17"/>
    <mergeCell ref="G19:G20"/>
    <mergeCell ref="B14:B15"/>
    <mergeCell ref="B17:B18"/>
    <mergeCell ref="I22:I24"/>
    <mergeCell ref="J22:J24"/>
    <mergeCell ref="E25:E27"/>
    <mergeCell ref="H25:H27"/>
    <mergeCell ref="I19:I21"/>
    <mergeCell ref="J19:J21"/>
    <mergeCell ref="E22:E24"/>
    <mergeCell ref="H22:H24"/>
    <mergeCell ref="G22:G23"/>
    <mergeCell ref="G25:G26"/>
    <mergeCell ref="I28:I30"/>
    <mergeCell ref="I436:I438"/>
    <mergeCell ref="J436:J438"/>
    <mergeCell ref="E439:E441"/>
    <mergeCell ref="H439:H441"/>
    <mergeCell ref="I439:I441"/>
    <mergeCell ref="J439:J441"/>
    <mergeCell ref="E442:E444"/>
    <mergeCell ref="H442:H444"/>
    <mergeCell ref="I442:I444"/>
    <mergeCell ref="J442:J444"/>
    <mergeCell ref="E445:E447"/>
    <mergeCell ref="H445:H447"/>
    <mergeCell ref="I445:I447"/>
    <mergeCell ref="J445:J447"/>
    <mergeCell ref="E4:E6"/>
    <mergeCell ref="H4:H6"/>
    <mergeCell ref="I7:I9"/>
    <mergeCell ref="E433:E435"/>
    <mergeCell ref="H433:H435"/>
    <mergeCell ref="I433:I435"/>
    <mergeCell ref="J433:J435"/>
    <mergeCell ref="J10:J12"/>
    <mergeCell ref="E13:E15"/>
    <mergeCell ref="H13:H15"/>
    <mergeCell ref="E10:E12"/>
    <mergeCell ref="H10:H12"/>
    <mergeCell ref="I10:I12"/>
    <mergeCell ref="G10:G11"/>
    <mergeCell ref="G13:G14"/>
    <mergeCell ref="I34:I36"/>
    <mergeCell ref="J34:J36"/>
    <mergeCell ref="J28:J30"/>
    <mergeCell ref="E457:E459"/>
    <mergeCell ref="H457:H459"/>
    <mergeCell ref="I457:I459"/>
    <mergeCell ref="J457:J459"/>
    <mergeCell ref="E460:E462"/>
    <mergeCell ref="H460:H462"/>
    <mergeCell ref="I460:I462"/>
    <mergeCell ref="J460:J462"/>
    <mergeCell ref="E463:E465"/>
    <mergeCell ref="H463:H465"/>
    <mergeCell ref="I463:I465"/>
    <mergeCell ref="J463:J465"/>
    <mergeCell ref="E448:E450"/>
    <mergeCell ref="H448:H450"/>
    <mergeCell ref="I448:I450"/>
    <mergeCell ref="J448:J450"/>
    <mergeCell ref="E451:E453"/>
    <mergeCell ref="H451:H453"/>
    <mergeCell ref="I451:I453"/>
    <mergeCell ref="J451:J453"/>
    <mergeCell ref="E454:E456"/>
    <mergeCell ref="H454:H456"/>
    <mergeCell ref="I454:I456"/>
    <mergeCell ref="J454:J456"/>
    <mergeCell ref="E475:E477"/>
    <mergeCell ref="H475:H477"/>
    <mergeCell ref="I475:I477"/>
    <mergeCell ref="J475:J477"/>
    <mergeCell ref="E478:E480"/>
    <mergeCell ref="H478:H480"/>
    <mergeCell ref="I478:I480"/>
    <mergeCell ref="J478:J480"/>
    <mergeCell ref="G478:G479"/>
    <mergeCell ref="I490:I492"/>
    <mergeCell ref="J490:J492"/>
    <mergeCell ref="G487:G488"/>
    <mergeCell ref="G490:G491"/>
    <mergeCell ref="H490:H492"/>
    <mergeCell ref="J481:J483"/>
    <mergeCell ref="E466:E468"/>
    <mergeCell ref="H466:H468"/>
    <mergeCell ref="I466:I468"/>
    <mergeCell ref="J466:J468"/>
    <mergeCell ref="E469:E471"/>
    <mergeCell ref="H469:H471"/>
    <mergeCell ref="I469:I471"/>
    <mergeCell ref="J469:J471"/>
    <mergeCell ref="E472:E474"/>
    <mergeCell ref="H472:H474"/>
    <mergeCell ref="I472:I474"/>
    <mergeCell ref="J472:J474"/>
    <mergeCell ref="G481:G482"/>
    <mergeCell ref="G484:G485"/>
    <mergeCell ref="H487:H489"/>
    <mergeCell ref="I487:I489"/>
    <mergeCell ref="J487:J489"/>
    <mergeCell ref="B482:B483"/>
    <mergeCell ref="B485:B486"/>
    <mergeCell ref="E499:E501"/>
    <mergeCell ref="H499:H501"/>
    <mergeCell ref="I499:I501"/>
    <mergeCell ref="J499:J501"/>
    <mergeCell ref="B497:B498"/>
    <mergeCell ref="B500:B501"/>
    <mergeCell ref="H496:H498"/>
    <mergeCell ref="B479:B480"/>
    <mergeCell ref="E481:E483"/>
    <mergeCell ref="H481:H483"/>
    <mergeCell ref="I481:I483"/>
    <mergeCell ref="G499:G500"/>
    <mergeCell ref="B488:B489"/>
    <mergeCell ref="B491:B492"/>
    <mergeCell ref="E493:E495"/>
    <mergeCell ref="H493:H495"/>
    <mergeCell ref="I493:I495"/>
    <mergeCell ref="J493:J495"/>
    <mergeCell ref="E496:E498"/>
    <mergeCell ref="E484:E486"/>
    <mergeCell ref="H484:H486"/>
    <mergeCell ref="I496:I498"/>
    <mergeCell ref="J496:J498"/>
    <mergeCell ref="G493:G494"/>
    <mergeCell ref="G496:G497"/>
    <mergeCell ref="B494:B495"/>
    <mergeCell ref="I484:I486"/>
    <mergeCell ref="J484:J486"/>
    <mergeCell ref="E490:E492"/>
    <mergeCell ref="E487:E489"/>
    <mergeCell ref="B506:B507"/>
    <mergeCell ref="B509:B510"/>
    <mergeCell ref="B503:B504"/>
    <mergeCell ref="I511:I513"/>
    <mergeCell ref="J511:J513"/>
    <mergeCell ref="B512:B513"/>
    <mergeCell ref="B515:B516"/>
    <mergeCell ref="E517:E519"/>
    <mergeCell ref="H517:H519"/>
    <mergeCell ref="I517:I519"/>
    <mergeCell ref="J517:J519"/>
    <mergeCell ref="H514:H516"/>
    <mergeCell ref="I514:I516"/>
    <mergeCell ref="J514:J516"/>
    <mergeCell ref="G511:G512"/>
    <mergeCell ref="G514:G515"/>
    <mergeCell ref="E502:E504"/>
    <mergeCell ref="H502:H504"/>
    <mergeCell ref="I502:I504"/>
    <mergeCell ref="J502:J504"/>
    <mergeCell ref="G502:G503"/>
    <mergeCell ref="E505:E507"/>
    <mergeCell ref="H505:H507"/>
    <mergeCell ref="I505:I507"/>
    <mergeCell ref="J505:J507"/>
    <mergeCell ref="E508:E510"/>
    <mergeCell ref="H508:H510"/>
    <mergeCell ref="I508:I510"/>
    <mergeCell ref="J508:J510"/>
    <mergeCell ref="G505:G506"/>
    <mergeCell ref="G508:G509"/>
    <mergeCell ref="B521:B522"/>
    <mergeCell ref="E511:E513"/>
    <mergeCell ref="H511:H513"/>
    <mergeCell ref="B527:B528"/>
    <mergeCell ref="B524:B525"/>
    <mergeCell ref="E523:E525"/>
    <mergeCell ref="H523:H525"/>
    <mergeCell ref="I523:I525"/>
    <mergeCell ref="J523:J525"/>
    <mergeCell ref="G523:G524"/>
    <mergeCell ref="E520:E522"/>
    <mergeCell ref="H520:H522"/>
    <mergeCell ref="I520:I522"/>
    <mergeCell ref="J520:J522"/>
    <mergeCell ref="G517:G518"/>
    <mergeCell ref="G520:G521"/>
    <mergeCell ref="B518:B519"/>
    <mergeCell ref="E514:E516"/>
    <mergeCell ref="E529:E531"/>
    <mergeCell ref="H529:H531"/>
    <mergeCell ref="I529:I531"/>
    <mergeCell ref="J529:J531"/>
    <mergeCell ref="E532:E534"/>
    <mergeCell ref="H532:H534"/>
    <mergeCell ref="I532:I534"/>
    <mergeCell ref="J532:J534"/>
    <mergeCell ref="G529:G530"/>
    <mergeCell ref="G532:G533"/>
    <mergeCell ref="B530:B531"/>
    <mergeCell ref="B533:B534"/>
    <mergeCell ref="E526:E528"/>
    <mergeCell ref="H526:H528"/>
    <mergeCell ref="I526:I528"/>
    <mergeCell ref="J526:J528"/>
    <mergeCell ref="G526:G527"/>
    <mergeCell ref="B536:B537"/>
    <mergeCell ref="B539:B540"/>
    <mergeCell ref="E541:E543"/>
    <mergeCell ref="H541:H543"/>
    <mergeCell ref="I541:I543"/>
    <mergeCell ref="J541:J543"/>
    <mergeCell ref="E544:E546"/>
    <mergeCell ref="H544:H546"/>
    <mergeCell ref="I544:I546"/>
    <mergeCell ref="J544:J546"/>
    <mergeCell ref="G541:G542"/>
    <mergeCell ref="G544:G545"/>
    <mergeCell ref="E550:E552"/>
    <mergeCell ref="H550:H552"/>
    <mergeCell ref="I550:I552"/>
    <mergeCell ref="J550:J552"/>
    <mergeCell ref="G547:G548"/>
    <mergeCell ref="G550:G551"/>
    <mergeCell ref="I535:I537"/>
    <mergeCell ref="J535:J537"/>
    <mergeCell ref="E538:E540"/>
    <mergeCell ref="H538:H540"/>
    <mergeCell ref="B542:B543"/>
    <mergeCell ref="B545:B546"/>
    <mergeCell ref="E535:E537"/>
    <mergeCell ref="H535:H537"/>
    <mergeCell ref="I538:I540"/>
    <mergeCell ref="J538:J540"/>
    <mergeCell ref="G535:G536"/>
    <mergeCell ref="I562:I564"/>
    <mergeCell ref="J562:J564"/>
    <mergeCell ref="G559:G560"/>
    <mergeCell ref="G562:G563"/>
    <mergeCell ref="B548:B549"/>
    <mergeCell ref="B551:B552"/>
    <mergeCell ref="E553:E555"/>
    <mergeCell ref="H553:H555"/>
    <mergeCell ref="I553:I555"/>
    <mergeCell ref="J553:J555"/>
    <mergeCell ref="E556:E558"/>
    <mergeCell ref="H556:H558"/>
    <mergeCell ref="I556:I558"/>
    <mergeCell ref="J556:J558"/>
    <mergeCell ref="I547:I549"/>
    <mergeCell ref="J547:J549"/>
    <mergeCell ref="H559:H561"/>
    <mergeCell ref="G538:G539"/>
    <mergeCell ref="E547:E549"/>
    <mergeCell ref="H547:H549"/>
    <mergeCell ref="B560:B561"/>
    <mergeCell ref="B563:B564"/>
    <mergeCell ref="G553:G554"/>
    <mergeCell ref="G556:G557"/>
    <mergeCell ref="B554:B555"/>
    <mergeCell ref="B557:B558"/>
    <mergeCell ref="I559:I561"/>
    <mergeCell ref="J559:J561"/>
    <mergeCell ref="E562:E564"/>
    <mergeCell ref="H562:H564"/>
    <mergeCell ref="I580:I582"/>
    <mergeCell ref="J580:J582"/>
    <mergeCell ref="G577:G578"/>
    <mergeCell ref="G580:G581"/>
    <mergeCell ref="B578:B579"/>
    <mergeCell ref="B581:B582"/>
    <mergeCell ref="E571:E573"/>
    <mergeCell ref="H571:H573"/>
    <mergeCell ref="I571:I573"/>
    <mergeCell ref="J571:J573"/>
    <mergeCell ref="E574:E576"/>
    <mergeCell ref="H574:H576"/>
    <mergeCell ref="I574:I576"/>
    <mergeCell ref="J574:J576"/>
    <mergeCell ref="G571:G572"/>
    <mergeCell ref="G574:G575"/>
    <mergeCell ref="E565:E567"/>
    <mergeCell ref="H565:H567"/>
    <mergeCell ref="E559:E561"/>
    <mergeCell ref="J583:J585"/>
    <mergeCell ref="H595:H597"/>
    <mergeCell ref="E586:E588"/>
    <mergeCell ref="H586:H588"/>
    <mergeCell ref="I586:I588"/>
    <mergeCell ref="J586:J588"/>
    <mergeCell ref="G583:G584"/>
    <mergeCell ref="G586:G587"/>
    <mergeCell ref="I595:I597"/>
    <mergeCell ref="J595:J597"/>
    <mergeCell ref="E598:E600"/>
    <mergeCell ref="H598:H600"/>
    <mergeCell ref="I565:I567"/>
    <mergeCell ref="J565:J567"/>
    <mergeCell ref="E568:E570"/>
    <mergeCell ref="H568:H570"/>
    <mergeCell ref="B572:B573"/>
    <mergeCell ref="B575:B576"/>
    <mergeCell ref="E577:E579"/>
    <mergeCell ref="H577:H579"/>
    <mergeCell ref="I577:I579"/>
    <mergeCell ref="J577:J579"/>
    <mergeCell ref="E580:E582"/>
    <mergeCell ref="H580:H582"/>
    <mergeCell ref="I568:I570"/>
    <mergeCell ref="J568:J570"/>
    <mergeCell ref="G565:G566"/>
    <mergeCell ref="G568:G569"/>
    <mergeCell ref="B566:B567"/>
    <mergeCell ref="B569:B570"/>
    <mergeCell ref="G607:G608"/>
    <mergeCell ref="G610:G611"/>
    <mergeCell ref="I604:I606"/>
    <mergeCell ref="J604:J606"/>
    <mergeCell ref="G601:G602"/>
    <mergeCell ref="G604:G605"/>
    <mergeCell ref="B602:B603"/>
    <mergeCell ref="B605:B606"/>
    <mergeCell ref="I598:I600"/>
    <mergeCell ref="J598:J600"/>
    <mergeCell ref="G595:G596"/>
    <mergeCell ref="G598:G599"/>
    <mergeCell ref="B584:B585"/>
    <mergeCell ref="B587:B588"/>
    <mergeCell ref="E589:E591"/>
    <mergeCell ref="H589:H591"/>
    <mergeCell ref="I589:I591"/>
    <mergeCell ref="J589:J591"/>
    <mergeCell ref="E592:E594"/>
    <mergeCell ref="H592:H594"/>
    <mergeCell ref="I592:I594"/>
    <mergeCell ref="J592:J594"/>
    <mergeCell ref="G589:G590"/>
    <mergeCell ref="G592:G593"/>
    <mergeCell ref="B590:B591"/>
    <mergeCell ref="B593:B594"/>
    <mergeCell ref="E583:E585"/>
    <mergeCell ref="H583:H585"/>
    <mergeCell ref="B596:B597"/>
    <mergeCell ref="B599:B600"/>
    <mergeCell ref="E595:E597"/>
    <mergeCell ref="I583:I585"/>
    <mergeCell ref="I631:I633"/>
    <mergeCell ref="J631:J633"/>
    <mergeCell ref="E634:E636"/>
    <mergeCell ref="H634:H636"/>
    <mergeCell ref="E601:E603"/>
    <mergeCell ref="H601:H603"/>
    <mergeCell ref="I601:I603"/>
    <mergeCell ref="J601:J603"/>
    <mergeCell ref="E604:E606"/>
    <mergeCell ref="H604:H606"/>
    <mergeCell ref="B608:B609"/>
    <mergeCell ref="B611:B612"/>
    <mergeCell ref="E613:E615"/>
    <mergeCell ref="H613:H615"/>
    <mergeCell ref="I613:I615"/>
    <mergeCell ref="J613:J615"/>
    <mergeCell ref="E616:E618"/>
    <mergeCell ref="H616:H618"/>
    <mergeCell ref="I616:I618"/>
    <mergeCell ref="J616:J618"/>
    <mergeCell ref="G613:G614"/>
    <mergeCell ref="G616:G617"/>
    <mergeCell ref="B614:B615"/>
    <mergeCell ref="B617:B618"/>
    <mergeCell ref="E607:E609"/>
    <mergeCell ref="H607:H609"/>
    <mergeCell ref="I607:I609"/>
    <mergeCell ref="J607:J609"/>
    <mergeCell ref="E610:E612"/>
    <mergeCell ref="H610:H612"/>
    <mergeCell ref="I610:I612"/>
    <mergeCell ref="J610:J612"/>
    <mergeCell ref="I634:I636"/>
    <mergeCell ref="J634:J636"/>
    <mergeCell ref="G631:G632"/>
    <mergeCell ref="G634:G635"/>
    <mergeCell ref="B620:B621"/>
    <mergeCell ref="B623:B624"/>
    <mergeCell ref="E625:E627"/>
    <mergeCell ref="H625:H627"/>
    <mergeCell ref="I625:I627"/>
    <mergeCell ref="J625:J627"/>
    <mergeCell ref="E628:E630"/>
    <mergeCell ref="H628:H630"/>
    <mergeCell ref="I628:I630"/>
    <mergeCell ref="J628:J630"/>
    <mergeCell ref="G625:G626"/>
    <mergeCell ref="G628:G629"/>
    <mergeCell ref="B626:B627"/>
    <mergeCell ref="B629:B630"/>
    <mergeCell ref="E619:E621"/>
    <mergeCell ref="H619:H621"/>
    <mergeCell ref="B632:B633"/>
    <mergeCell ref="B635:B636"/>
    <mergeCell ref="E631:E633"/>
    <mergeCell ref="I619:I621"/>
    <mergeCell ref="J619:J621"/>
    <mergeCell ref="H631:H633"/>
    <mergeCell ref="E622:E624"/>
    <mergeCell ref="H622:H624"/>
    <mergeCell ref="I622:I624"/>
    <mergeCell ref="J622:J624"/>
    <mergeCell ref="G619:G620"/>
    <mergeCell ref="G622:G623"/>
    <mergeCell ref="B650:B651"/>
    <mergeCell ref="B653:B654"/>
    <mergeCell ref="I643:I645"/>
    <mergeCell ref="J643:J645"/>
    <mergeCell ref="E646:E648"/>
    <mergeCell ref="H646:H648"/>
    <mergeCell ref="I646:I648"/>
    <mergeCell ref="J646:J648"/>
    <mergeCell ref="G643:G644"/>
    <mergeCell ref="G646:G647"/>
    <mergeCell ref="I640:I642"/>
    <mergeCell ref="J640:J642"/>
    <mergeCell ref="G637:G638"/>
    <mergeCell ref="G640:G641"/>
    <mergeCell ref="B638:B639"/>
    <mergeCell ref="B641:B642"/>
    <mergeCell ref="E637:E639"/>
    <mergeCell ref="H637:H639"/>
    <mergeCell ref="I637:I639"/>
    <mergeCell ref="J637:J639"/>
    <mergeCell ref="E640:E642"/>
    <mergeCell ref="H640:H642"/>
    <mergeCell ref="B644:B645"/>
    <mergeCell ref="B647:B648"/>
    <mergeCell ref="E643:E645"/>
    <mergeCell ref="H643:H645"/>
    <mergeCell ref="J655:J657"/>
    <mergeCell ref="H667:H669"/>
    <mergeCell ref="E658:E660"/>
    <mergeCell ref="H658:H660"/>
    <mergeCell ref="I658:I660"/>
    <mergeCell ref="J658:J660"/>
    <mergeCell ref="G655:G656"/>
    <mergeCell ref="G658:G659"/>
    <mergeCell ref="I667:I669"/>
    <mergeCell ref="J667:J669"/>
    <mergeCell ref="E670:E672"/>
    <mergeCell ref="H670:H672"/>
    <mergeCell ref="E649:E651"/>
    <mergeCell ref="H649:H651"/>
    <mergeCell ref="I649:I651"/>
    <mergeCell ref="J649:J651"/>
    <mergeCell ref="E652:E654"/>
    <mergeCell ref="H652:H654"/>
    <mergeCell ref="I652:I654"/>
    <mergeCell ref="J652:J654"/>
    <mergeCell ref="G649:G650"/>
    <mergeCell ref="G652:G653"/>
    <mergeCell ref="G679:G680"/>
    <mergeCell ref="G682:G683"/>
    <mergeCell ref="I676:I678"/>
    <mergeCell ref="J676:J678"/>
    <mergeCell ref="G673:G674"/>
    <mergeCell ref="G676:G677"/>
    <mergeCell ref="B674:B675"/>
    <mergeCell ref="B677:B678"/>
    <mergeCell ref="I670:I672"/>
    <mergeCell ref="J670:J672"/>
    <mergeCell ref="G667:G668"/>
    <mergeCell ref="G670:G671"/>
    <mergeCell ref="B656:B657"/>
    <mergeCell ref="B659:B660"/>
    <mergeCell ref="E661:E663"/>
    <mergeCell ref="H661:H663"/>
    <mergeCell ref="I661:I663"/>
    <mergeCell ref="J661:J663"/>
    <mergeCell ref="E664:E666"/>
    <mergeCell ref="H664:H666"/>
    <mergeCell ref="I664:I666"/>
    <mergeCell ref="J664:J666"/>
    <mergeCell ref="G661:G662"/>
    <mergeCell ref="G664:G665"/>
    <mergeCell ref="B662:B663"/>
    <mergeCell ref="B665:B666"/>
    <mergeCell ref="E655:E657"/>
    <mergeCell ref="H655:H657"/>
    <mergeCell ref="B668:B669"/>
    <mergeCell ref="B671:B672"/>
    <mergeCell ref="E667:E669"/>
    <mergeCell ref="I655:I657"/>
    <mergeCell ref="I703:I705"/>
    <mergeCell ref="J703:J705"/>
    <mergeCell ref="E706:E708"/>
    <mergeCell ref="H706:H708"/>
    <mergeCell ref="E673:E675"/>
    <mergeCell ref="H673:H675"/>
    <mergeCell ref="I673:I675"/>
    <mergeCell ref="J673:J675"/>
    <mergeCell ref="E676:E678"/>
    <mergeCell ref="H676:H678"/>
    <mergeCell ref="B680:B681"/>
    <mergeCell ref="B683:B684"/>
    <mergeCell ref="E685:E687"/>
    <mergeCell ref="H685:H687"/>
    <mergeCell ref="I685:I687"/>
    <mergeCell ref="J685:J687"/>
    <mergeCell ref="E688:E690"/>
    <mergeCell ref="H688:H690"/>
    <mergeCell ref="I688:I690"/>
    <mergeCell ref="J688:J690"/>
    <mergeCell ref="G685:G686"/>
    <mergeCell ref="G688:G689"/>
    <mergeCell ref="B686:B687"/>
    <mergeCell ref="B689:B690"/>
    <mergeCell ref="E679:E681"/>
    <mergeCell ref="H679:H681"/>
    <mergeCell ref="I679:I681"/>
    <mergeCell ref="J679:J681"/>
    <mergeCell ref="E682:E684"/>
    <mergeCell ref="H682:H684"/>
    <mergeCell ref="I682:I684"/>
    <mergeCell ref="J682:J684"/>
    <mergeCell ref="I706:I708"/>
    <mergeCell ref="J706:J708"/>
    <mergeCell ref="G703:G704"/>
    <mergeCell ref="G706:G707"/>
    <mergeCell ref="B692:B693"/>
    <mergeCell ref="B695:B696"/>
    <mergeCell ref="E697:E699"/>
    <mergeCell ref="H697:H699"/>
    <mergeCell ref="I697:I699"/>
    <mergeCell ref="J697:J699"/>
    <mergeCell ref="E700:E702"/>
    <mergeCell ref="H700:H702"/>
    <mergeCell ref="I700:I702"/>
    <mergeCell ref="J700:J702"/>
    <mergeCell ref="G697:G698"/>
    <mergeCell ref="G700:G701"/>
    <mergeCell ref="B698:B699"/>
    <mergeCell ref="B701:B702"/>
    <mergeCell ref="E691:E693"/>
    <mergeCell ref="H691:H693"/>
    <mergeCell ref="B704:B705"/>
    <mergeCell ref="B707:B708"/>
    <mergeCell ref="E703:E705"/>
    <mergeCell ref="I691:I693"/>
    <mergeCell ref="J691:J693"/>
    <mergeCell ref="H703:H705"/>
    <mergeCell ref="E694:E696"/>
    <mergeCell ref="H694:H696"/>
    <mergeCell ref="I694:I696"/>
    <mergeCell ref="J694:J696"/>
    <mergeCell ref="G691:G692"/>
    <mergeCell ref="G694:G695"/>
    <mergeCell ref="B722:B723"/>
    <mergeCell ref="B725:B726"/>
    <mergeCell ref="I715:I717"/>
    <mergeCell ref="J715:J717"/>
    <mergeCell ref="E718:E720"/>
    <mergeCell ref="H718:H720"/>
    <mergeCell ref="I718:I720"/>
    <mergeCell ref="J718:J720"/>
    <mergeCell ref="G715:G716"/>
    <mergeCell ref="G718:G719"/>
    <mergeCell ref="I712:I714"/>
    <mergeCell ref="J712:J714"/>
    <mergeCell ref="G709:G710"/>
    <mergeCell ref="G712:G713"/>
    <mergeCell ref="B710:B711"/>
    <mergeCell ref="B713:B714"/>
    <mergeCell ref="E709:E711"/>
    <mergeCell ref="H709:H711"/>
    <mergeCell ref="I709:I711"/>
    <mergeCell ref="J709:J711"/>
    <mergeCell ref="E712:E714"/>
    <mergeCell ref="H712:H714"/>
    <mergeCell ref="B716:B717"/>
    <mergeCell ref="B719:B720"/>
    <mergeCell ref="E715:E717"/>
    <mergeCell ref="H715:H717"/>
    <mergeCell ref="J727:J729"/>
    <mergeCell ref="H739:H741"/>
    <mergeCell ref="E730:E732"/>
    <mergeCell ref="H730:H732"/>
    <mergeCell ref="I730:I732"/>
    <mergeCell ref="J730:J732"/>
    <mergeCell ref="G727:G728"/>
    <mergeCell ref="G730:G731"/>
    <mergeCell ref="I739:I741"/>
    <mergeCell ref="J739:J741"/>
    <mergeCell ref="E742:E744"/>
    <mergeCell ref="H742:H744"/>
    <mergeCell ref="E721:E723"/>
    <mergeCell ref="H721:H723"/>
    <mergeCell ref="I721:I723"/>
    <mergeCell ref="J721:J723"/>
    <mergeCell ref="E724:E726"/>
    <mergeCell ref="H724:H726"/>
    <mergeCell ref="I724:I726"/>
    <mergeCell ref="J724:J726"/>
    <mergeCell ref="G721:G722"/>
    <mergeCell ref="G724:G725"/>
    <mergeCell ref="G751:G752"/>
    <mergeCell ref="G754:G755"/>
    <mergeCell ref="I748:I750"/>
    <mergeCell ref="J748:J750"/>
    <mergeCell ref="G745:G746"/>
    <mergeCell ref="G748:G749"/>
    <mergeCell ref="B746:B747"/>
    <mergeCell ref="B749:B750"/>
    <mergeCell ref="I742:I744"/>
    <mergeCell ref="J742:J744"/>
    <mergeCell ref="G739:G740"/>
    <mergeCell ref="G742:G743"/>
    <mergeCell ref="B728:B729"/>
    <mergeCell ref="B731:B732"/>
    <mergeCell ref="E733:E735"/>
    <mergeCell ref="H733:H735"/>
    <mergeCell ref="I733:I735"/>
    <mergeCell ref="J733:J735"/>
    <mergeCell ref="E736:E738"/>
    <mergeCell ref="H736:H738"/>
    <mergeCell ref="I736:I738"/>
    <mergeCell ref="J736:J738"/>
    <mergeCell ref="G733:G734"/>
    <mergeCell ref="G736:G737"/>
    <mergeCell ref="B734:B735"/>
    <mergeCell ref="B737:B738"/>
    <mergeCell ref="E727:E729"/>
    <mergeCell ref="H727:H729"/>
    <mergeCell ref="B740:B741"/>
    <mergeCell ref="B743:B744"/>
    <mergeCell ref="E739:E741"/>
    <mergeCell ref="I727:I729"/>
    <mergeCell ref="I775:I777"/>
    <mergeCell ref="J775:J777"/>
    <mergeCell ref="E778:E780"/>
    <mergeCell ref="H778:H780"/>
    <mergeCell ref="E745:E747"/>
    <mergeCell ref="H745:H747"/>
    <mergeCell ref="I745:I747"/>
    <mergeCell ref="J745:J747"/>
    <mergeCell ref="E748:E750"/>
    <mergeCell ref="H748:H750"/>
    <mergeCell ref="B752:B753"/>
    <mergeCell ref="B755:B756"/>
    <mergeCell ref="E757:E759"/>
    <mergeCell ref="H757:H759"/>
    <mergeCell ref="I757:I759"/>
    <mergeCell ref="J757:J759"/>
    <mergeCell ref="E760:E762"/>
    <mergeCell ref="H760:H762"/>
    <mergeCell ref="I760:I762"/>
    <mergeCell ref="J760:J762"/>
    <mergeCell ref="G757:G758"/>
    <mergeCell ref="G760:G761"/>
    <mergeCell ref="B758:B759"/>
    <mergeCell ref="B761:B762"/>
    <mergeCell ref="E751:E753"/>
    <mergeCell ref="H751:H753"/>
    <mergeCell ref="I751:I753"/>
    <mergeCell ref="J751:J753"/>
    <mergeCell ref="E754:E756"/>
    <mergeCell ref="H754:H756"/>
    <mergeCell ref="I754:I756"/>
    <mergeCell ref="J754:J756"/>
    <mergeCell ref="I778:I780"/>
    <mergeCell ref="J778:J780"/>
    <mergeCell ref="G775:G776"/>
    <mergeCell ref="G778:G779"/>
    <mergeCell ref="B764:B765"/>
    <mergeCell ref="B767:B768"/>
    <mergeCell ref="E769:E771"/>
    <mergeCell ref="H769:H771"/>
    <mergeCell ref="I769:I771"/>
    <mergeCell ref="J769:J771"/>
    <mergeCell ref="E772:E774"/>
    <mergeCell ref="H772:H774"/>
    <mergeCell ref="I772:I774"/>
    <mergeCell ref="J772:J774"/>
    <mergeCell ref="G769:G770"/>
    <mergeCell ref="G772:G773"/>
    <mergeCell ref="B770:B771"/>
    <mergeCell ref="B773:B774"/>
    <mergeCell ref="E763:E765"/>
    <mergeCell ref="H763:H765"/>
    <mergeCell ref="B776:B777"/>
    <mergeCell ref="B779:B780"/>
    <mergeCell ref="E775:E777"/>
    <mergeCell ref="I763:I765"/>
    <mergeCell ref="J763:J765"/>
    <mergeCell ref="H775:H777"/>
    <mergeCell ref="E766:E768"/>
    <mergeCell ref="H766:H768"/>
    <mergeCell ref="I766:I768"/>
    <mergeCell ref="J766:J768"/>
    <mergeCell ref="G763:G764"/>
    <mergeCell ref="G766:G767"/>
    <mergeCell ref="B794:B795"/>
    <mergeCell ref="B797:B798"/>
    <mergeCell ref="I787:I789"/>
    <mergeCell ref="J787:J789"/>
    <mergeCell ref="E790:E792"/>
    <mergeCell ref="H790:H792"/>
    <mergeCell ref="I790:I792"/>
    <mergeCell ref="J790:J792"/>
    <mergeCell ref="G787:G788"/>
    <mergeCell ref="G790:G791"/>
    <mergeCell ref="I784:I786"/>
    <mergeCell ref="J784:J786"/>
    <mergeCell ref="G781:G782"/>
    <mergeCell ref="G784:G785"/>
    <mergeCell ref="B782:B783"/>
    <mergeCell ref="B785:B786"/>
    <mergeCell ref="E781:E783"/>
    <mergeCell ref="H781:H783"/>
    <mergeCell ref="I781:I783"/>
    <mergeCell ref="J781:J783"/>
    <mergeCell ref="E784:E786"/>
    <mergeCell ref="H784:H786"/>
    <mergeCell ref="B788:B789"/>
    <mergeCell ref="B791:B792"/>
    <mergeCell ref="E787:E789"/>
    <mergeCell ref="H787:H789"/>
    <mergeCell ref="J799:J801"/>
    <mergeCell ref="H811:H813"/>
    <mergeCell ref="E802:E804"/>
    <mergeCell ref="H802:H804"/>
    <mergeCell ref="I802:I804"/>
    <mergeCell ref="J802:J804"/>
    <mergeCell ref="G799:G800"/>
    <mergeCell ref="G802:G803"/>
    <mergeCell ref="I811:I813"/>
    <mergeCell ref="J811:J813"/>
    <mergeCell ref="E814:E816"/>
    <mergeCell ref="H814:H816"/>
    <mergeCell ref="E793:E795"/>
    <mergeCell ref="H793:H795"/>
    <mergeCell ref="I793:I795"/>
    <mergeCell ref="J793:J795"/>
    <mergeCell ref="E796:E798"/>
    <mergeCell ref="H796:H798"/>
    <mergeCell ref="I796:I798"/>
    <mergeCell ref="J796:J798"/>
    <mergeCell ref="G793:G794"/>
    <mergeCell ref="G796:G797"/>
    <mergeCell ref="G823:G824"/>
    <mergeCell ref="G826:G827"/>
    <mergeCell ref="I820:I822"/>
    <mergeCell ref="J820:J822"/>
    <mergeCell ref="G817:G818"/>
    <mergeCell ref="G820:G821"/>
    <mergeCell ref="B818:B819"/>
    <mergeCell ref="B821:B822"/>
    <mergeCell ref="I814:I816"/>
    <mergeCell ref="J814:J816"/>
    <mergeCell ref="G811:G812"/>
    <mergeCell ref="G814:G815"/>
    <mergeCell ref="B800:B801"/>
    <mergeCell ref="B803:B804"/>
    <mergeCell ref="E805:E807"/>
    <mergeCell ref="H805:H807"/>
    <mergeCell ref="I805:I807"/>
    <mergeCell ref="J805:J807"/>
    <mergeCell ref="E808:E810"/>
    <mergeCell ref="H808:H810"/>
    <mergeCell ref="I808:I810"/>
    <mergeCell ref="J808:J810"/>
    <mergeCell ref="G805:G806"/>
    <mergeCell ref="G808:G809"/>
    <mergeCell ref="B806:B807"/>
    <mergeCell ref="B809:B810"/>
    <mergeCell ref="E799:E801"/>
    <mergeCell ref="H799:H801"/>
    <mergeCell ref="B812:B813"/>
    <mergeCell ref="B815:B816"/>
    <mergeCell ref="E811:E813"/>
    <mergeCell ref="I799:I801"/>
    <mergeCell ref="I847:I849"/>
    <mergeCell ref="J847:J849"/>
    <mergeCell ref="E850:E852"/>
    <mergeCell ref="H850:H852"/>
    <mergeCell ref="E817:E819"/>
    <mergeCell ref="H817:H819"/>
    <mergeCell ref="I817:I819"/>
    <mergeCell ref="J817:J819"/>
    <mergeCell ref="E820:E822"/>
    <mergeCell ref="H820:H822"/>
    <mergeCell ref="B824:B825"/>
    <mergeCell ref="B827:B828"/>
    <mergeCell ref="E829:E831"/>
    <mergeCell ref="H829:H831"/>
    <mergeCell ref="I829:I831"/>
    <mergeCell ref="J829:J831"/>
    <mergeCell ref="E832:E834"/>
    <mergeCell ref="H832:H834"/>
    <mergeCell ref="I832:I834"/>
    <mergeCell ref="J832:J834"/>
    <mergeCell ref="G829:G830"/>
    <mergeCell ref="G832:G833"/>
    <mergeCell ref="B830:B831"/>
    <mergeCell ref="B833:B834"/>
    <mergeCell ref="E823:E825"/>
    <mergeCell ref="H823:H825"/>
    <mergeCell ref="I823:I825"/>
    <mergeCell ref="J823:J825"/>
    <mergeCell ref="E826:E828"/>
    <mergeCell ref="H826:H828"/>
    <mergeCell ref="I826:I828"/>
    <mergeCell ref="J826:J828"/>
    <mergeCell ref="I850:I852"/>
    <mergeCell ref="J850:J852"/>
    <mergeCell ref="G847:G848"/>
    <mergeCell ref="G850:G851"/>
    <mergeCell ref="B836:B837"/>
    <mergeCell ref="B839:B840"/>
    <mergeCell ref="E841:E843"/>
    <mergeCell ref="H841:H843"/>
    <mergeCell ref="I841:I843"/>
    <mergeCell ref="J841:J843"/>
    <mergeCell ref="E844:E846"/>
    <mergeCell ref="H844:H846"/>
    <mergeCell ref="I844:I846"/>
    <mergeCell ref="J844:J846"/>
    <mergeCell ref="G841:G842"/>
    <mergeCell ref="G844:G845"/>
    <mergeCell ref="B842:B843"/>
    <mergeCell ref="B845:B846"/>
    <mergeCell ref="E835:E837"/>
    <mergeCell ref="H835:H837"/>
    <mergeCell ref="B848:B849"/>
    <mergeCell ref="B851:B852"/>
    <mergeCell ref="E847:E849"/>
    <mergeCell ref="I835:I837"/>
    <mergeCell ref="J835:J837"/>
    <mergeCell ref="H847:H849"/>
    <mergeCell ref="E838:E840"/>
    <mergeCell ref="H838:H840"/>
    <mergeCell ref="I838:I840"/>
    <mergeCell ref="J838:J840"/>
    <mergeCell ref="G835:G836"/>
    <mergeCell ref="G838:G839"/>
    <mergeCell ref="B866:B867"/>
    <mergeCell ref="B869:B870"/>
    <mergeCell ref="I859:I861"/>
    <mergeCell ref="J859:J861"/>
    <mergeCell ref="E862:E864"/>
    <mergeCell ref="H862:H864"/>
    <mergeCell ref="I862:I864"/>
    <mergeCell ref="J862:J864"/>
    <mergeCell ref="G859:G860"/>
    <mergeCell ref="G862:G863"/>
    <mergeCell ref="I856:I858"/>
    <mergeCell ref="J856:J858"/>
    <mergeCell ref="G853:G854"/>
    <mergeCell ref="G856:G857"/>
    <mergeCell ref="B854:B855"/>
    <mergeCell ref="B857:B858"/>
    <mergeCell ref="E853:E855"/>
    <mergeCell ref="H853:H855"/>
    <mergeCell ref="I853:I855"/>
    <mergeCell ref="J853:J855"/>
    <mergeCell ref="E856:E858"/>
    <mergeCell ref="H856:H858"/>
    <mergeCell ref="B860:B861"/>
    <mergeCell ref="B863:B864"/>
    <mergeCell ref="E859:E861"/>
    <mergeCell ref="H859:H861"/>
    <mergeCell ref="J871:J873"/>
    <mergeCell ref="H883:H885"/>
    <mergeCell ref="E874:E876"/>
    <mergeCell ref="H874:H876"/>
    <mergeCell ref="I874:I876"/>
    <mergeCell ref="J874:J876"/>
    <mergeCell ref="G871:G872"/>
    <mergeCell ref="G874:G875"/>
    <mergeCell ref="I883:I885"/>
    <mergeCell ref="J883:J885"/>
    <mergeCell ref="E886:E888"/>
    <mergeCell ref="H886:H888"/>
    <mergeCell ref="E865:E867"/>
    <mergeCell ref="H865:H867"/>
    <mergeCell ref="I865:I867"/>
    <mergeCell ref="J865:J867"/>
    <mergeCell ref="E868:E870"/>
    <mergeCell ref="H868:H870"/>
    <mergeCell ref="I868:I870"/>
    <mergeCell ref="J868:J870"/>
    <mergeCell ref="G865:G866"/>
    <mergeCell ref="G868:G869"/>
    <mergeCell ref="G895:G896"/>
    <mergeCell ref="G898:G899"/>
    <mergeCell ref="I892:I894"/>
    <mergeCell ref="J892:J894"/>
    <mergeCell ref="G889:G890"/>
    <mergeCell ref="G892:G893"/>
    <mergeCell ref="B890:B891"/>
    <mergeCell ref="B893:B894"/>
    <mergeCell ref="I886:I888"/>
    <mergeCell ref="J886:J888"/>
    <mergeCell ref="G883:G884"/>
    <mergeCell ref="G886:G887"/>
    <mergeCell ref="B872:B873"/>
    <mergeCell ref="B875:B876"/>
    <mergeCell ref="E877:E879"/>
    <mergeCell ref="H877:H879"/>
    <mergeCell ref="I877:I879"/>
    <mergeCell ref="J877:J879"/>
    <mergeCell ref="E880:E882"/>
    <mergeCell ref="H880:H882"/>
    <mergeCell ref="I880:I882"/>
    <mergeCell ref="J880:J882"/>
    <mergeCell ref="G877:G878"/>
    <mergeCell ref="G880:G881"/>
    <mergeCell ref="B878:B879"/>
    <mergeCell ref="B881:B882"/>
    <mergeCell ref="E871:E873"/>
    <mergeCell ref="H871:H873"/>
    <mergeCell ref="B884:B885"/>
    <mergeCell ref="B887:B888"/>
    <mergeCell ref="E883:E885"/>
    <mergeCell ref="I871:I873"/>
    <mergeCell ref="I919:I921"/>
    <mergeCell ref="J919:J921"/>
    <mergeCell ref="E922:E924"/>
    <mergeCell ref="H922:H924"/>
    <mergeCell ref="E889:E891"/>
    <mergeCell ref="H889:H891"/>
    <mergeCell ref="I889:I891"/>
    <mergeCell ref="J889:J891"/>
    <mergeCell ref="E892:E894"/>
    <mergeCell ref="H892:H894"/>
    <mergeCell ref="B896:B897"/>
    <mergeCell ref="B899:B900"/>
    <mergeCell ref="E901:E903"/>
    <mergeCell ref="H901:H903"/>
    <mergeCell ref="I901:I903"/>
    <mergeCell ref="J901:J903"/>
    <mergeCell ref="E904:E906"/>
    <mergeCell ref="H904:H906"/>
    <mergeCell ref="I904:I906"/>
    <mergeCell ref="J904:J906"/>
    <mergeCell ref="G901:G902"/>
    <mergeCell ref="G904:G905"/>
    <mergeCell ref="B902:B903"/>
    <mergeCell ref="B905:B906"/>
    <mergeCell ref="E895:E897"/>
    <mergeCell ref="H895:H897"/>
    <mergeCell ref="I895:I897"/>
    <mergeCell ref="J895:J897"/>
    <mergeCell ref="E898:E900"/>
    <mergeCell ref="H898:H900"/>
    <mergeCell ref="I898:I900"/>
    <mergeCell ref="J898:J900"/>
    <mergeCell ref="I922:I924"/>
    <mergeCell ref="J922:J924"/>
    <mergeCell ref="G919:G920"/>
    <mergeCell ref="G922:G923"/>
    <mergeCell ref="B908:B909"/>
    <mergeCell ref="B911:B912"/>
    <mergeCell ref="E913:E915"/>
    <mergeCell ref="H913:H915"/>
    <mergeCell ref="I913:I915"/>
    <mergeCell ref="J913:J915"/>
    <mergeCell ref="E916:E918"/>
    <mergeCell ref="H916:H918"/>
    <mergeCell ref="I916:I918"/>
    <mergeCell ref="J916:J918"/>
    <mergeCell ref="G913:G914"/>
    <mergeCell ref="G916:G917"/>
    <mergeCell ref="B914:B915"/>
    <mergeCell ref="B917:B918"/>
    <mergeCell ref="E907:E909"/>
    <mergeCell ref="H907:H909"/>
    <mergeCell ref="B920:B921"/>
    <mergeCell ref="B923:B924"/>
    <mergeCell ref="E919:E921"/>
    <mergeCell ref="I907:I909"/>
    <mergeCell ref="J907:J909"/>
    <mergeCell ref="H919:H921"/>
    <mergeCell ref="E910:E912"/>
    <mergeCell ref="H910:H912"/>
    <mergeCell ref="I910:I912"/>
    <mergeCell ref="J910:J912"/>
    <mergeCell ref="G907:G908"/>
    <mergeCell ref="G910:G911"/>
    <mergeCell ref="B938:B939"/>
    <mergeCell ref="B941:B942"/>
    <mergeCell ref="I931:I933"/>
    <mergeCell ref="J931:J933"/>
    <mergeCell ref="E934:E936"/>
    <mergeCell ref="H934:H936"/>
    <mergeCell ref="I934:I936"/>
    <mergeCell ref="J934:J936"/>
    <mergeCell ref="G931:G932"/>
    <mergeCell ref="G934:G935"/>
    <mergeCell ref="I928:I930"/>
    <mergeCell ref="J928:J930"/>
    <mergeCell ref="G925:G926"/>
    <mergeCell ref="G928:G929"/>
    <mergeCell ref="B926:B927"/>
    <mergeCell ref="B929:B930"/>
    <mergeCell ref="E925:E927"/>
    <mergeCell ref="H925:H927"/>
    <mergeCell ref="I925:I927"/>
    <mergeCell ref="J925:J927"/>
    <mergeCell ref="E928:E930"/>
    <mergeCell ref="H928:H930"/>
    <mergeCell ref="B932:B933"/>
    <mergeCell ref="B935:B936"/>
    <mergeCell ref="E931:E933"/>
    <mergeCell ref="H931:H933"/>
    <mergeCell ref="J943:J945"/>
    <mergeCell ref="H955:H957"/>
    <mergeCell ref="E946:E948"/>
    <mergeCell ref="H946:H948"/>
    <mergeCell ref="I946:I948"/>
    <mergeCell ref="J946:J948"/>
    <mergeCell ref="G943:G944"/>
    <mergeCell ref="G946:G947"/>
    <mergeCell ref="I955:I957"/>
    <mergeCell ref="J955:J957"/>
    <mergeCell ref="E958:E960"/>
    <mergeCell ref="H958:H960"/>
    <mergeCell ref="E937:E939"/>
    <mergeCell ref="H937:H939"/>
    <mergeCell ref="I937:I939"/>
    <mergeCell ref="J937:J939"/>
    <mergeCell ref="E940:E942"/>
    <mergeCell ref="H940:H942"/>
    <mergeCell ref="I940:I942"/>
    <mergeCell ref="J940:J942"/>
    <mergeCell ref="G937:G938"/>
    <mergeCell ref="G940:G941"/>
    <mergeCell ref="G967:G968"/>
    <mergeCell ref="G970:G971"/>
    <mergeCell ref="I964:I966"/>
    <mergeCell ref="J964:J966"/>
    <mergeCell ref="G961:G962"/>
    <mergeCell ref="G964:G965"/>
    <mergeCell ref="B962:B963"/>
    <mergeCell ref="B965:B966"/>
    <mergeCell ref="I958:I960"/>
    <mergeCell ref="J958:J960"/>
    <mergeCell ref="G955:G956"/>
    <mergeCell ref="G958:G959"/>
    <mergeCell ref="B944:B945"/>
    <mergeCell ref="B947:B948"/>
    <mergeCell ref="E949:E951"/>
    <mergeCell ref="H949:H951"/>
    <mergeCell ref="I949:I951"/>
    <mergeCell ref="J949:J951"/>
    <mergeCell ref="E952:E954"/>
    <mergeCell ref="H952:H954"/>
    <mergeCell ref="I952:I954"/>
    <mergeCell ref="J952:J954"/>
    <mergeCell ref="G949:G950"/>
    <mergeCell ref="G952:G953"/>
    <mergeCell ref="B950:B951"/>
    <mergeCell ref="B953:B954"/>
    <mergeCell ref="E943:E945"/>
    <mergeCell ref="H943:H945"/>
    <mergeCell ref="B956:B957"/>
    <mergeCell ref="B959:B960"/>
    <mergeCell ref="E955:E957"/>
    <mergeCell ref="I943:I945"/>
    <mergeCell ref="I991:I993"/>
    <mergeCell ref="J991:J993"/>
    <mergeCell ref="E994:E996"/>
    <mergeCell ref="H994:H996"/>
    <mergeCell ref="E961:E963"/>
    <mergeCell ref="H961:H963"/>
    <mergeCell ref="I961:I963"/>
    <mergeCell ref="J961:J963"/>
    <mergeCell ref="E964:E966"/>
    <mergeCell ref="H964:H966"/>
    <mergeCell ref="B968:B969"/>
    <mergeCell ref="B971:B972"/>
    <mergeCell ref="E973:E975"/>
    <mergeCell ref="H973:H975"/>
    <mergeCell ref="I973:I975"/>
    <mergeCell ref="J973:J975"/>
    <mergeCell ref="E976:E978"/>
    <mergeCell ref="H976:H978"/>
    <mergeCell ref="I976:I978"/>
    <mergeCell ref="J976:J978"/>
    <mergeCell ref="G973:G974"/>
    <mergeCell ref="G976:G977"/>
    <mergeCell ref="B974:B975"/>
    <mergeCell ref="B977:B978"/>
    <mergeCell ref="E967:E969"/>
    <mergeCell ref="H967:H969"/>
    <mergeCell ref="I967:I969"/>
    <mergeCell ref="J967:J969"/>
    <mergeCell ref="E970:E972"/>
    <mergeCell ref="H970:H972"/>
    <mergeCell ref="I970:I972"/>
    <mergeCell ref="J970:J972"/>
    <mergeCell ref="I994:I996"/>
    <mergeCell ref="J994:J996"/>
    <mergeCell ref="G991:G992"/>
    <mergeCell ref="G994:G995"/>
    <mergeCell ref="B980:B981"/>
    <mergeCell ref="B983:B984"/>
    <mergeCell ref="E985:E987"/>
    <mergeCell ref="H985:H987"/>
    <mergeCell ref="I985:I987"/>
    <mergeCell ref="J985:J987"/>
    <mergeCell ref="E988:E990"/>
    <mergeCell ref="H988:H990"/>
    <mergeCell ref="I988:I990"/>
    <mergeCell ref="J988:J990"/>
    <mergeCell ref="G985:G986"/>
    <mergeCell ref="G988:G989"/>
    <mergeCell ref="B986:B987"/>
    <mergeCell ref="B989:B990"/>
    <mergeCell ref="E979:E981"/>
    <mergeCell ref="H979:H981"/>
    <mergeCell ref="B992:B993"/>
    <mergeCell ref="B995:B996"/>
    <mergeCell ref="E991:E993"/>
    <mergeCell ref="I979:I981"/>
    <mergeCell ref="J979:J981"/>
    <mergeCell ref="H991:H993"/>
    <mergeCell ref="E982:E984"/>
    <mergeCell ref="H982:H984"/>
    <mergeCell ref="I982:I984"/>
    <mergeCell ref="J982:J984"/>
    <mergeCell ref="G979:G980"/>
    <mergeCell ref="G982:G983"/>
    <mergeCell ref="B1010:B1011"/>
    <mergeCell ref="B1013:B1014"/>
    <mergeCell ref="I1003:I1005"/>
    <mergeCell ref="J1003:J1005"/>
    <mergeCell ref="E1006:E1008"/>
    <mergeCell ref="H1006:H1008"/>
    <mergeCell ref="I1006:I1008"/>
    <mergeCell ref="J1006:J1008"/>
    <mergeCell ref="G1003:G1004"/>
    <mergeCell ref="G1006:G1007"/>
    <mergeCell ref="I1000:I1002"/>
    <mergeCell ref="J1000:J1002"/>
    <mergeCell ref="G997:G998"/>
    <mergeCell ref="G1000:G1001"/>
    <mergeCell ref="B998:B999"/>
    <mergeCell ref="B1001:B1002"/>
    <mergeCell ref="E997:E999"/>
    <mergeCell ref="H997:H999"/>
    <mergeCell ref="I997:I999"/>
    <mergeCell ref="J997:J999"/>
    <mergeCell ref="E1000:E1002"/>
    <mergeCell ref="H1000:H1002"/>
    <mergeCell ref="B1004:B1005"/>
    <mergeCell ref="B1007:B1008"/>
    <mergeCell ref="E1003:E1005"/>
    <mergeCell ref="H1003:H1005"/>
    <mergeCell ref="I1018:I1020"/>
    <mergeCell ref="J1018:J1020"/>
    <mergeCell ref="G1015:G1016"/>
    <mergeCell ref="G1018:G1019"/>
    <mergeCell ref="I1027:I1029"/>
    <mergeCell ref="J1027:J1029"/>
    <mergeCell ref="E1030:E1032"/>
    <mergeCell ref="H1030:H1032"/>
    <mergeCell ref="E1009:E1011"/>
    <mergeCell ref="H1009:H1011"/>
    <mergeCell ref="I1009:I1011"/>
    <mergeCell ref="J1009:J1011"/>
    <mergeCell ref="E1012:E1014"/>
    <mergeCell ref="H1012:H1014"/>
    <mergeCell ref="I1012:I1014"/>
    <mergeCell ref="J1012:J1014"/>
    <mergeCell ref="G1009:G1010"/>
    <mergeCell ref="G1012:G1013"/>
    <mergeCell ref="G1033:G1034"/>
    <mergeCell ref="G1036:G1037"/>
    <mergeCell ref="B1034:B1035"/>
    <mergeCell ref="B1037:B1038"/>
    <mergeCell ref="I1030:I1032"/>
    <mergeCell ref="J1030:J1032"/>
    <mergeCell ref="G1027:G1028"/>
    <mergeCell ref="G1030:G1031"/>
    <mergeCell ref="B1016:B1017"/>
    <mergeCell ref="B1019:B1020"/>
    <mergeCell ref="E1021:E1023"/>
    <mergeCell ref="H1021:H1023"/>
    <mergeCell ref="I1021:I1023"/>
    <mergeCell ref="J1021:J1023"/>
    <mergeCell ref="E1024:E1026"/>
    <mergeCell ref="H1024:H1026"/>
    <mergeCell ref="I1024:I1026"/>
    <mergeCell ref="J1024:J1026"/>
    <mergeCell ref="G1021:G1022"/>
    <mergeCell ref="G1024:G1025"/>
    <mergeCell ref="B1022:B1023"/>
    <mergeCell ref="B1025:B1026"/>
    <mergeCell ref="E1015:E1017"/>
    <mergeCell ref="H1015:H1017"/>
    <mergeCell ref="B1028:B1029"/>
    <mergeCell ref="B1031:B1032"/>
    <mergeCell ref="E1027:E1029"/>
    <mergeCell ref="I1015:I1017"/>
    <mergeCell ref="J1015:J1017"/>
    <mergeCell ref="H1027:H1029"/>
    <mergeCell ref="E1018:E1020"/>
    <mergeCell ref="H1018:H1020"/>
    <mergeCell ref="E1033:E1035"/>
    <mergeCell ref="H1033:H1035"/>
    <mergeCell ref="I1033:I1035"/>
    <mergeCell ref="J1033:J1035"/>
    <mergeCell ref="E1036:E1038"/>
    <mergeCell ref="H1036:H1038"/>
    <mergeCell ref="B1040:B1041"/>
    <mergeCell ref="B1043:B1044"/>
    <mergeCell ref="E1045:E1047"/>
    <mergeCell ref="H1045:H1047"/>
    <mergeCell ref="I1045:I1047"/>
    <mergeCell ref="J1045:J1047"/>
    <mergeCell ref="E1048:E1050"/>
    <mergeCell ref="H1048:H1050"/>
    <mergeCell ref="I1048:I1050"/>
    <mergeCell ref="J1048:J1050"/>
    <mergeCell ref="G1045:G1046"/>
    <mergeCell ref="G1048:G1049"/>
    <mergeCell ref="B1046:B1047"/>
    <mergeCell ref="B1049:B1050"/>
    <mergeCell ref="E1039:E1041"/>
    <mergeCell ref="H1039:H1041"/>
    <mergeCell ref="I1039:I1041"/>
    <mergeCell ref="J1039:J1041"/>
    <mergeCell ref="E1042:E1044"/>
    <mergeCell ref="H1042:H1044"/>
    <mergeCell ref="I1042:I1044"/>
    <mergeCell ref="J1042:J1044"/>
    <mergeCell ref="G1039:G1040"/>
    <mergeCell ref="G1042:G1043"/>
    <mergeCell ref="I1036:I1038"/>
    <mergeCell ref="J1036:J1038"/>
    <mergeCell ref="I1051:I1053"/>
    <mergeCell ref="J1051:J1053"/>
    <mergeCell ref="H1063:H1065"/>
    <mergeCell ref="E1054:E1056"/>
    <mergeCell ref="H1054:H1056"/>
    <mergeCell ref="I1054:I1056"/>
    <mergeCell ref="J1054:J1056"/>
    <mergeCell ref="G1051:G1052"/>
    <mergeCell ref="G1054:G1055"/>
    <mergeCell ref="B1052:B1053"/>
    <mergeCell ref="B1055:B1056"/>
    <mergeCell ref="E1057:E1059"/>
    <mergeCell ref="H1057:H1059"/>
    <mergeCell ref="I1057:I1059"/>
    <mergeCell ref="J1057:J1059"/>
    <mergeCell ref="E1060:E1062"/>
    <mergeCell ref="H1060:H1062"/>
    <mergeCell ref="G1057:G1058"/>
    <mergeCell ref="G1060:G1061"/>
    <mergeCell ref="B1058:B1059"/>
    <mergeCell ref="B1061:B1062"/>
    <mergeCell ref="E1051:E1053"/>
    <mergeCell ref="H1051:H1053"/>
    <mergeCell ref="J1063:J1065"/>
    <mergeCell ref="B1070:B1071"/>
    <mergeCell ref="B1073:B1074"/>
    <mergeCell ref="H1081:H1083"/>
    <mergeCell ref="I1081:I1083"/>
    <mergeCell ref="J1081:J1083"/>
    <mergeCell ref="E1084:E1086"/>
    <mergeCell ref="H1084:H1086"/>
    <mergeCell ref="B1076:B1077"/>
    <mergeCell ref="B1079:B1080"/>
    <mergeCell ref="B1082:B1083"/>
    <mergeCell ref="I1060:I1062"/>
    <mergeCell ref="J1060:J1062"/>
    <mergeCell ref="B1064:B1065"/>
    <mergeCell ref="B1067:B1068"/>
    <mergeCell ref="E1063:E1065"/>
    <mergeCell ref="B1085:B1086"/>
    <mergeCell ref="E1075:E1077"/>
    <mergeCell ref="H1075:H1077"/>
    <mergeCell ref="I1075:I1077"/>
    <mergeCell ref="J1075:J1077"/>
    <mergeCell ref="E1078:E1080"/>
    <mergeCell ref="H1078:H1080"/>
    <mergeCell ref="I1078:I1080"/>
    <mergeCell ref="J1078:J1080"/>
    <mergeCell ref="G1075:G1076"/>
    <mergeCell ref="G1078:G1079"/>
    <mergeCell ref="E1069:E1071"/>
    <mergeCell ref="H1069:H1071"/>
    <mergeCell ref="I1069:I1071"/>
    <mergeCell ref="J1069:J1071"/>
    <mergeCell ref="E1072:E1074"/>
    <mergeCell ref="I1063:I1065"/>
    <mergeCell ref="E1066:E1068"/>
    <mergeCell ref="H1066:H1068"/>
    <mergeCell ref="I1084:I1086"/>
    <mergeCell ref="J1084:J1086"/>
    <mergeCell ref="G1081:G1082"/>
    <mergeCell ref="G1084:G1085"/>
    <mergeCell ref="I1066:I1068"/>
    <mergeCell ref="J1066:J1068"/>
    <mergeCell ref="G1063:G1064"/>
    <mergeCell ref="G1066:G1067"/>
    <mergeCell ref="H1087:H1089"/>
    <mergeCell ref="E1081:E1083"/>
    <mergeCell ref="H1072:H1074"/>
    <mergeCell ref="I1072:I1074"/>
    <mergeCell ref="J1072:J1074"/>
    <mergeCell ref="G1069:G1070"/>
    <mergeCell ref="G1072:G1073"/>
    <mergeCell ref="G1099:G1100"/>
    <mergeCell ref="G1102:G1103"/>
    <mergeCell ref="B1088:B1089"/>
    <mergeCell ref="B1091:B1092"/>
    <mergeCell ref="E1093:E1095"/>
    <mergeCell ref="H1093:H1095"/>
    <mergeCell ref="I1093:I1095"/>
    <mergeCell ref="J1093:J1095"/>
    <mergeCell ref="E1096:E1098"/>
    <mergeCell ref="H1096:H1098"/>
    <mergeCell ref="I1096:I1098"/>
    <mergeCell ref="J1096:J1098"/>
    <mergeCell ref="G1093:G1094"/>
    <mergeCell ref="G1096:G1097"/>
    <mergeCell ref="B1094:B1095"/>
    <mergeCell ref="B1097:B1098"/>
    <mergeCell ref="B1100:B1101"/>
    <mergeCell ref="B1103:B1104"/>
    <mergeCell ref="E1099:E1101"/>
    <mergeCell ref="I1087:I1089"/>
    <mergeCell ref="J1087:J1089"/>
    <mergeCell ref="H1099:H1101"/>
    <mergeCell ref="E1090:E1092"/>
    <mergeCell ref="H1090:H1092"/>
    <mergeCell ref="I1090:I1092"/>
    <mergeCell ref="J1090:J1092"/>
    <mergeCell ref="G1087:G1088"/>
    <mergeCell ref="G1090:G1091"/>
    <mergeCell ref="I1099:I1101"/>
    <mergeCell ref="J1099:J1101"/>
    <mergeCell ref="E1102:E1104"/>
    <mergeCell ref="H1102:H1104"/>
    <mergeCell ref="J1111:J1113"/>
    <mergeCell ref="E1114:E1116"/>
    <mergeCell ref="H1114:H1116"/>
    <mergeCell ref="I1114:I1116"/>
    <mergeCell ref="J1114:J1116"/>
    <mergeCell ref="G1111:G1112"/>
    <mergeCell ref="G1114:G1115"/>
    <mergeCell ref="B1112:B1113"/>
    <mergeCell ref="B1115:B1116"/>
    <mergeCell ref="I1108:I1110"/>
    <mergeCell ref="J1108:J1110"/>
    <mergeCell ref="G1105:G1106"/>
    <mergeCell ref="G1108:G1109"/>
    <mergeCell ref="B1106:B1107"/>
    <mergeCell ref="B1109:B1110"/>
    <mergeCell ref="I1102:I1104"/>
    <mergeCell ref="J1102:J1104"/>
    <mergeCell ref="B1139:B1140"/>
    <mergeCell ref="E1135:E1137"/>
    <mergeCell ref="I1123:I1125"/>
    <mergeCell ref="E1105:E1107"/>
    <mergeCell ref="H1105:H1107"/>
    <mergeCell ref="I1105:I1107"/>
    <mergeCell ref="J1105:J1107"/>
    <mergeCell ref="E1108:E1110"/>
    <mergeCell ref="H1108:H1110"/>
    <mergeCell ref="J1123:J1125"/>
    <mergeCell ref="H1135:H1137"/>
    <mergeCell ref="E1126:E1128"/>
    <mergeCell ref="H1126:H1128"/>
    <mergeCell ref="I1126:I1128"/>
    <mergeCell ref="J1126:J1128"/>
    <mergeCell ref="G1123:G1124"/>
    <mergeCell ref="G1126:G1127"/>
    <mergeCell ref="E1117:E1119"/>
    <mergeCell ref="H1117:H1119"/>
    <mergeCell ref="I1117:I1119"/>
    <mergeCell ref="J1117:J1119"/>
    <mergeCell ref="E1120:E1122"/>
    <mergeCell ref="H1120:H1122"/>
    <mergeCell ref="I1120:I1122"/>
    <mergeCell ref="J1120:J1122"/>
    <mergeCell ref="G1117:G1118"/>
    <mergeCell ref="G1120:G1121"/>
    <mergeCell ref="B1118:B1119"/>
    <mergeCell ref="B1121:B1122"/>
    <mergeCell ref="E1111:E1113"/>
    <mergeCell ref="H1111:H1113"/>
    <mergeCell ref="I1111:I1113"/>
    <mergeCell ref="B1124:B1125"/>
    <mergeCell ref="B1127:B1128"/>
    <mergeCell ref="E1129:E1131"/>
    <mergeCell ref="H1129:H1131"/>
    <mergeCell ref="I1129:I1131"/>
    <mergeCell ref="J1129:J1131"/>
    <mergeCell ref="E1132:E1134"/>
    <mergeCell ref="H1132:H1134"/>
    <mergeCell ref="I1132:I1134"/>
    <mergeCell ref="J1132:J1134"/>
    <mergeCell ref="G1129:G1130"/>
    <mergeCell ref="G1132:G1133"/>
    <mergeCell ref="B1130:B1131"/>
    <mergeCell ref="B1133:B1134"/>
    <mergeCell ref="E1123:E1125"/>
    <mergeCell ref="H1123:H1125"/>
    <mergeCell ref="B1136:B1137"/>
    <mergeCell ref="I1135:I1137"/>
    <mergeCell ref="J1135:J1137"/>
    <mergeCell ref="G1135:G1136"/>
    <mergeCell ref="E1138:E1140"/>
    <mergeCell ref="H1138:H1140"/>
    <mergeCell ref="I1156:I1158"/>
    <mergeCell ref="J1156:J1158"/>
    <mergeCell ref="G1153:G1154"/>
    <mergeCell ref="G1156:G1157"/>
    <mergeCell ref="E1147:E1149"/>
    <mergeCell ref="H1147:H1149"/>
    <mergeCell ref="I1147:I1149"/>
    <mergeCell ref="J1147:J1149"/>
    <mergeCell ref="E1150:E1152"/>
    <mergeCell ref="H1150:H1152"/>
    <mergeCell ref="I1150:I1152"/>
    <mergeCell ref="J1150:J1152"/>
    <mergeCell ref="G1147:G1148"/>
    <mergeCell ref="G1150:G1151"/>
    <mergeCell ref="E1141:E1143"/>
    <mergeCell ref="H1141:H1143"/>
    <mergeCell ref="I1141:I1143"/>
    <mergeCell ref="J1141:J1143"/>
    <mergeCell ref="E1144:E1146"/>
    <mergeCell ref="H1144:H1146"/>
    <mergeCell ref="I1144:I1146"/>
    <mergeCell ref="J1144:J1146"/>
    <mergeCell ref="G1141:G1142"/>
    <mergeCell ref="G1144:G1145"/>
    <mergeCell ref="I1138:I1140"/>
    <mergeCell ref="J1138:J1140"/>
    <mergeCell ref="G1138:G1139"/>
    <mergeCell ref="I1159:I1161"/>
    <mergeCell ref="J1159:J1161"/>
    <mergeCell ref="H1171:H1173"/>
    <mergeCell ref="E1162:E1164"/>
    <mergeCell ref="H1162:H1164"/>
    <mergeCell ref="I1162:I1164"/>
    <mergeCell ref="J1162:J1164"/>
    <mergeCell ref="G1159:G1160"/>
    <mergeCell ref="G1162:G1163"/>
    <mergeCell ref="I1171:I1173"/>
    <mergeCell ref="J1171:J1173"/>
    <mergeCell ref="E1174:E1176"/>
    <mergeCell ref="H1174:H1176"/>
    <mergeCell ref="H1153:H1155"/>
    <mergeCell ref="I1153:I1155"/>
    <mergeCell ref="J1153:J1155"/>
    <mergeCell ref="E1156:E1158"/>
    <mergeCell ref="H1156:H1158"/>
    <mergeCell ref="B1184:B1185"/>
    <mergeCell ref="B1187:B1188"/>
    <mergeCell ref="I1192:I1194"/>
    <mergeCell ref="I1180:I1182"/>
    <mergeCell ref="J1180:J1182"/>
    <mergeCell ref="G1177:G1178"/>
    <mergeCell ref="G1180:G1181"/>
    <mergeCell ref="B1178:B1179"/>
    <mergeCell ref="B1181:B1182"/>
    <mergeCell ref="I1174:I1176"/>
    <mergeCell ref="J1174:J1176"/>
    <mergeCell ref="G1171:G1172"/>
    <mergeCell ref="G1174:G1175"/>
    <mergeCell ref="B1160:B1161"/>
    <mergeCell ref="B1163:B1164"/>
    <mergeCell ref="E1165:E1167"/>
    <mergeCell ref="H1165:H1167"/>
    <mergeCell ref="I1165:I1167"/>
    <mergeCell ref="J1165:J1167"/>
    <mergeCell ref="E1168:E1170"/>
    <mergeCell ref="H1168:H1170"/>
    <mergeCell ref="I1168:I1170"/>
    <mergeCell ref="J1168:J1170"/>
    <mergeCell ref="G1165:G1166"/>
    <mergeCell ref="G1168:G1169"/>
    <mergeCell ref="B1166:B1167"/>
    <mergeCell ref="B1169:B1170"/>
    <mergeCell ref="E1159:E1161"/>
    <mergeCell ref="H1159:H1161"/>
    <mergeCell ref="B1172:B1173"/>
    <mergeCell ref="B1175:B1176"/>
    <mergeCell ref="E1171:E1173"/>
    <mergeCell ref="H1177:H1179"/>
    <mergeCell ref="I1177:I1179"/>
    <mergeCell ref="J1177:J1179"/>
    <mergeCell ref="E1180:E1182"/>
    <mergeCell ref="H1180:H1182"/>
    <mergeCell ref="H1195:H1197"/>
    <mergeCell ref="I1195:I1197"/>
    <mergeCell ref="J1195:J1197"/>
    <mergeCell ref="E1198:E1200"/>
    <mergeCell ref="H1198:H1200"/>
    <mergeCell ref="I1198:I1200"/>
    <mergeCell ref="J1198:J1200"/>
    <mergeCell ref="G1195:G1196"/>
    <mergeCell ref="G1198:G1199"/>
    <mergeCell ref="E1189:E1191"/>
    <mergeCell ref="H1189:H1191"/>
    <mergeCell ref="I1189:I1191"/>
    <mergeCell ref="J1189:J1191"/>
    <mergeCell ref="E1192:E1194"/>
    <mergeCell ref="H1192:H1194"/>
    <mergeCell ref="J1192:J1194"/>
    <mergeCell ref="G1189:G1190"/>
    <mergeCell ref="G1192:G1193"/>
    <mergeCell ref="E1183:E1185"/>
    <mergeCell ref="H1183:H1185"/>
    <mergeCell ref="I1183:I1185"/>
    <mergeCell ref="J1183:J1185"/>
    <mergeCell ref="E1186:E1188"/>
    <mergeCell ref="H1186:H1188"/>
    <mergeCell ref="I1186:I1188"/>
    <mergeCell ref="J1186:J1188"/>
    <mergeCell ref="G1183:G1184"/>
    <mergeCell ref="B1196:B1197"/>
    <mergeCell ref="B1199:B1200"/>
    <mergeCell ref="G427:G428"/>
    <mergeCell ref="G430:G431"/>
    <mergeCell ref="G433:G434"/>
    <mergeCell ref="G436:G437"/>
    <mergeCell ref="G439:G440"/>
    <mergeCell ref="G442:G443"/>
    <mergeCell ref="G445:G446"/>
    <mergeCell ref="G448:G449"/>
    <mergeCell ref="G451:G452"/>
    <mergeCell ref="G454:G455"/>
    <mergeCell ref="G457:G458"/>
    <mergeCell ref="G460:G461"/>
    <mergeCell ref="G463:G464"/>
    <mergeCell ref="G466:G467"/>
    <mergeCell ref="G469:G470"/>
    <mergeCell ref="G472:G473"/>
    <mergeCell ref="G475:G476"/>
    <mergeCell ref="E1195:E1197"/>
    <mergeCell ref="B1148:B1149"/>
    <mergeCell ref="B1151:B1152"/>
    <mergeCell ref="E1153:E1155"/>
    <mergeCell ref="B1154:B1155"/>
    <mergeCell ref="B1157:B1158"/>
    <mergeCell ref="B1142:B1143"/>
    <mergeCell ref="B1145:B1146"/>
    <mergeCell ref="E1087:E1089"/>
    <mergeCell ref="E1177:E1179"/>
    <mergeCell ref="B1190:B1191"/>
    <mergeCell ref="B1193:B1194"/>
    <mergeCell ref="G1186:G1187"/>
    <mergeCell ref="N10:N12"/>
    <mergeCell ref="O10:O12"/>
    <mergeCell ref="P10:P12"/>
    <mergeCell ref="L13:L15"/>
    <mergeCell ref="M13:M15"/>
    <mergeCell ref="N13:N15"/>
    <mergeCell ref="O13:O15"/>
    <mergeCell ref="P13:P15"/>
    <mergeCell ref="L16:L18"/>
    <mergeCell ref="M16:M18"/>
    <mergeCell ref="N16:N18"/>
    <mergeCell ref="O16:O18"/>
    <mergeCell ref="P16:P18"/>
    <mergeCell ref="L4:L6"/>
    <mergeCell ref="M4:M6"/>
    <mergeCell ref="N4:N6"/>
    <mergeCell ref="O4:O6"/>
    <mergeCell ref="P4:P6"/>
    <mergeCell ref="P7:P9"/>
    <mergeCell ref="L10:L12"/>
    <mergeCell ref="M10:M12"/>
    <mergeCell ref="L1:L2"/>
    <mergeCell ref="M1:M2"/>
    <mergeCell ref="N1:N2"/>
    <mergeCell ref="O1:O2"/>
    <mergeCell ref="P1:P2"/>
    <mergeCell ref="L34:L36"/>
    <mergeCell ref="M34:M36"/>
    <mergeCell ref="N34:N36"/>
    <mergeCell ref="O34:O36"/>
    <mergeCell ref="P34:P36"/>
    <mergeCell ref="L37:L39"/>
    <mergeCell ref="M37:M39"/>
    <mergeCell ref="N37:N39"/>
    <mergeCell ref="O37:O39"/>
    <mergeCell ref="P37:P39"/>
    <mergeCell ref="L40:L42"/>
    <mergeCell ref="M40:M42"/>
    <mergeCell ref="N40:N42"/>
    <mergeCell ref="O40:O42"/>
    <mergeCell ref="P40:P42"/>
    <mergeCell ref="L19:L21"/>
    <mergeCell ref="M19:M21"/>
    <mergeCell ref="N19:N21"/>
    <mergeCell ref="O19:O21"/>
    <mergeCell ref="P19:P21"/>
    <mergeCell ref="L22:L24"/>
    <mergeCell ref="M22:M24"/>
    <mergeCell ref="N22:N24"/>
    <mergeCell ref="O22:O24"/>
    <mergeCell ref="P22:P24"/>
    <mergeCell ref="L25:L27"/>
    <mergeCell ref="M25:M27"/>
    <mergeCell ref="N25:N27"/>
    <mergeCell ref="O25:O27"/>
    <mergeCell ref="P25:P27"/>
    <mergeCell ref="L28:L30"/>
    <mergeCell ref="M28:M30"/>
    <mergeCell ref="L43:L45"/>
    <mergeCell ref="M43:M45"/>
    <mergeCell ref="N43:N45"/>
    <mergeCell ref="O43:O45"/>
    <mergeCell ref="P43:P45"/>
    <mergeCell ref="L46:L48"/>
    <mergeCell ref="M46:M48"/>
    <mergeCell ref="N46:N48"/>
    <mergeCell ref="O46:O48"/>
    <mergeCell ref="P46:P48"/>
    <mergeCell ref="L49:L51"/>
    <mergeCell ref="M49:M51"/>
    <mergeCell ref="N49:N51"/>
    <mergeCell ref="O49:O51"/>
    <mergeCell ref="P49:P51"/>
    <mergeCell ref="L52:L54"/>
    <mergeCell ref="M52:M54"/>
    <mergeCell ref="N52:N54"/>
    <mergeCell ref="O52:O54"/>
    <mergeCell ref="P52:P54"/>
    <mergeCell ref="L55:L57"/>
    <mergeCell ref="M55:M57"/>
    <mergeCell ref="N55:N57"/>
    <mergeCell ref="O55:O57"/>
    <mergeCell ref="P55:P57"/>
    <mergeCell ref="L58:L60"/>
    <mergeCell ref="M58:M60"/>
    <mergeCell ref="N58:N60"/>
    <mergeCell ref="O58:O60"/>
    <mergeCell ref="P58:P60"/>
    <mergeCell ref="L61:L63"/>
    <mergeCell ref="M61:M63"/>
    <mergeCell ref="N61:N63"/>
    <mergeCell ref="O61:O63"/>
    <mergeCell ref="P61:P63"/>
    <mergeCell ref="L64:L66"/>
    <mergeCell ref="M64:M66"/>
    <mergeCell ref="N64:N66"/>
    <mergeCell ref="O64:O66"/>
    <mergeCell ref="P64:P66"/>
    <mergeCell ref="L67:L69"/>
    <mergeCell ref="M67:M69"/>
    <mergeCell ref="N67:N69"/>
    <mergeCell ref="O67:O69"/>
    <mergeCell ref="P67:P69"/>
    <mergeCell ref="L70:L72"/>
    <mergeCell ref="M70:M72"/>
    <mergeCell ref="N70:N72"/>
    <mergeCell ref="O70:O72"/>
    <mergeCell ref="P70:P72"/>
    <mergeCell ref="L73:L75"/>
    <mergeCell ref="M73:M75"/>
    <mergeCell ref="N73:N75"/>
    <mergeCell ref="O73:O75"/>
    <mergeCell ref="P73:P75"/>
    <mergeCell ref="L76:L78"/>
    <mergeCell ref="M76:M78"/>
    <mergeCell ref="N76:N78"/>
    <mergeCell ref="O76:O78"/>
    <mergeCell ref="P76:P78"/>
    <mergeCell ref="L79:L81"/>
    <mergeCell ref="M79:M81"/>
    <mergeCell ref="N79:N81"/>
    <mergeCell ref="O79:O81"/>
    <mergeCell ref="P79:P81"/>
    <mergeCell ref="L82:L84"/>
    <mergeCell ref="M82:M84"/>
    <mergeCell ref="N82:N84"/>
    <mergeCell ref="O82:O84"/>
    <mergeCell ref="P82:P84"/>
    <mergeCell ref="L85:L87"/>
    <mergeCell ref="M85:M87"/>
    <mergeCell ref="N85:N87"/>
    <mergeCell ref="O85:O87"/>
    <mergeCell ref="P85:P87"/>
    <mergeCell ref="L88:L90"/>
    <mergeCell ref="M88:M90"/>
    <mergeCell ref="N88:N90"/>
    <mergeCell ref="O88:O90"/>
    <mergeCell ref="P88:P90"/>
    <mergeCell ref="L91:L93"/>
    <mergeCell ref="M91:M93"/>
    <mergeCell ref="N91:N93"/>
    <mergeCell ref="O91:O93"/>
    <mergeCell ref="P91:P93"/>
    <mergeCell ref="L94:L96"/>
    <mergeCell ref="M94:M96"/>
    <mergeCell ref="N94:N96"/>
    <mergeCell ref="O94:O96"/>
    <mergeCell ref="P94:P96"/>
    <mergeCell ref="L97:L99"/>
    <mergeCell ref="M97:M99"/>
    <mergeCell ref="N97:N99"/>
    <mergeCell ref="O97:O99"/>
    <mergeCell ref="P97:P99"/>
    <mergeCell ref="L100:L102"/>
    <mergeCell ref="M100:M102"/>
    <mergeCell ref="N100:N102"/>
    <mergeCell ref="O100:O102"/>
    <mergeCell ref="P100:P102"/>
    <mergeCell ref="L103:L105"/>
    <mergeCell ref="M103:M105"/>
    <mergeCell ref="N103:N105"/>
    <mergeCell ref="O103:O105"/>
    <mergeCell ref="P103:P105"/>
    <mergeCell ref="L106:L108"/>
    <mergeCell ref="M106:M108"/>
    <mergeCell ref="N106:N108"/>
    <mergeCell ref="O106:O108"/>
    <mergeCell ref="P106:P108"/>
    <mergeCell ref="L109:L111"/>
    <mergeCell ref="M109:M111"/>
    <mergeCell ref="N109:N111"/>
    <mergeCell ref="O109:O111"/>
    <mergeCell ref="P109:P111"/>
    <mergeCell ref="L112:L114"/>
    <mergeCell ref="M112:M114"/>
    <mergeCell ref="N112:N114"/>
    <mergeCell ref="O112:O114"/>
    <mergeCell ref="P112:P114"/>
    <mergeCell ref="L115:L117"/>
    <mergeCell ref="M115:M117"/>
    <mergeCell ref="N115:N117"/>
    <mergeCell ref="O115:O117"/>
    <mergeCell ref="P115:P117"/>
    <mergeCell ref="L118:L120"/>
    <mergeCell ref="M118:M120"/>
    <mergeCell ref="N118:N120"/>
    <mergeCell ref="O118:O120"/>
    <mergeCell ref="P118:P120"/>
    <mergeCell ref="L121:L123"/>
    <mergeCell ref="M121:M123"/>
    <mergeCell ref="N121:N123"/>
    <mergeCell ref="O121:O123"/>
    <mergeCell ref="P121:P123"/>
    <mergeCell ref="L124:L126"/>
    <mergeCell ref="M124:M126"/>
    <mergeCell ref="N124:N126"/>
    <mergeCell ref="O124:O126"/>
    <mergeCell ref="P124:P126"/>
    <mergeCell ref="L127:L129"/>
    <mergeCell ref="M127:M129"/>
    <mergeCell ref="N127:N129"/>
    <mergeCell ref="O127:O129"/>
    <mergeCell ref="P127:P129"/>
    <mergeCell ref="L130:L132"/>
    <mergeCell ref="M130:M132"/>
    <mergeCell ref="N130:N132"/>
    <mergeCell ref="O130:O132"/>
    <mergeCell ref="P130:P132"/>
    <mergeCell ref="L133:L135"/>
    <mergeCell ref="M133:M135"/>
    <mergeCell ref="N133:N135"/>
    <mergeCell ref="O133:O135"/>
    <mergeCell ref="P133:P135"/>
    <mergeCell ref="L136:L138"/>
    <mergeCell ref="M136:M138"/>
    <mergeCell ref="N136:N138"/>
    <mergeCell ref="O136:O138"/>
    <mergeCell ref="P136:P138"/>
    <mergeCell ref="L139:L141"/>
    <mergeCell ref="M139:M141"/>
    <mergeCell ref="N139:N141"/>
    <mergeCell ref="O139:O141"/>
    <mergeCell ref="P139:P141"/>
    <mergeCell ref="L142:L144"/>
    <mergeCell ref="M142:M144"/>
    <mergeCell ref="N142:N144"/>
    <mergeCell ref="O142:O144"/>
    <mergeCell ref="P142:P144"/>
    <mergeCell ref="L145:L147"/>
    <mergeCell ref="M145:M147"/>
    <mergeCell ref="N145:N147"/>
    <mergeCell ref="O145:O147"/>
    <mergeCell ref="P145:P147"/>
    <mergeCell ref="L148:L150"/>
    <mergeCell ref="M148:M150"/>
    <mergeCell ref="N148:N150"/>
    <mergeCell ref="O148:O150"/>
    <mergeCell ref="P148:P150"/>
    <mergeCell ref="L151:L153"/>
    <mergeCell ref="M151:M153"/>
    <mergeCell ref="N151:N153"/>
    <mergeCell ref="O151:O153"/>
    <mergeCell ref="P151:P153"/>
    <mergeCell ref="L154:L156"/>
    <mergeCell ref="M154:M156"/>
    <mergeCell ref="N154:N156"/>
    <mergeCell ref="O154:O156"/>
    <mergeCell ref="P154:P156"/>
    <mergeCell ref="L157:L159"/>
    <mergeCell ref="M157:M159"/>
    <mergeCell ref="N157:N159"/>
    <mergeCell ref="O157:O159"/>
    <mergeCell ref="P157:P159"/>
    <mergeCell ref="L160:L162"/>
    <mergeCell ref="M160:M162"/>
    <mergeCell ref="N160:N162"/>
    <mergeCell ref="O160:O162"/>
    <mergeCell ref="P160:P162"/>
    <mergeCell ref="L163:L165"/>
    <mergeCell ref="M163:M165"/>
    <mergeCell ref="N163:N165"/>
    <mergeCell ref="O163:O165"/>
    <mergeCell ref="P163:P165"/>
    <mergeCell ref="L166:L168"/>
    <mergeCell ref="M166:M168"/>
    <mergeCell ref="N166:N168"/>
    <mergeCell ref="O166:O168"/>
    <mergeCell ref="P166:P168"/>
    <mergeCell ref="L169:L171"/>
    <mergeCell ref="M169:M171"/>
    <mergeCell ref="N169:N171"/>
    <mergeCell ref="O169:O171"/>
    <mergeCell ref="P169:P171"/>
    <mergeCell ref="L172:L174"/>
    <mergeCell ref="M172:M174"/>
    <mergeCell ref="N172:N174"/>
    <mergeCell ref="O172:O174"/>
    <mergeCell ref="P172:P174"/>
    <mergeCell ref="L175:L177"/>
    <mergeCell ref="M175:M177"/>
    <mergeCell ref="N175:N177"/>
    <mergeCell ref="O175:O177"/>
    <mergeCell ref="P175:P177"/>
    <mergeCell ref="L178:L180"/>
    <mergeCell ref="M178:M180"/>
    <mergeCell ref="N178:N180"/>
    <mergeCell ref="O178:O180"/>
    <mergeCell ref="P178:P180"/>
    <mergeCell ref="L181:L183"/>
    <mergeCell ref="M181:M183"/>
    <mergeCell ref="N181:N183"/>
    <mergeCell ref="O181:O183"/>
    <mergeCell ref="P181:P183"/>
    <mergeCell ref="L184:L186"/>
    <mergeCell ref="M184:M186"/>
    <mergeCell ref="N184:N186"/>
    <mergeCell ref="O184:O186"/>
    <mergeCell ref="P184:P186"/>
    <mergeCell ref="L187:L189"/>
    <mergeCell ref="M187:M189"/>
    <mergeCell ref="N187:N189"/>
    <mergeCell ref="O187:O189"/>
    <mergeCell ref="P187:P189"/>
    <mergeCell ref="L190:L192"/>
    <mergeCell ref="M190:M192"/>
    <mergeCell ref="N190:N192"/>
    <mergeCell ref="O190:O192"/>
    <mergeCell ref="P190:P192"/>
    <mergeCell ref="L193:L195"/>
    <mergeCell ref="M193:M195"/>
    <mergeCell ref="N193:N195"/>
    <mergeCell ref="O193:O195"/>
    <mergeCell ref="P193:P195"/>
    <mergeCell ref="L196:L198"/>
    <mergeCell ref="M196:M198"/>
    <mergeCell ref="N196:N198"/>
    <mergeCell ref="O196:O198"/>
    <mergeCell ref="P196:P198"/>
    <mergeCell ref="L199:L201"/>
    <mergeCell ref="M199:M201"/>
    <mergeCell ref="N199:N201"/>
    <mergeCell ref="O199:O201"/>
    <mergeCell ref="P199:P201"/>
    <mergeCell ref="L202:L204"/>
    <mergeCell ref="M202:M204"/>
    <mergeCell ref="N202:N204"/>
    <mergeCell ref="O202:O204"/>
    <mergeCell ref="P202:P204"/>
    <mergeCell ref="L205:L207"/>
    <mergeCell ref="M205:M207"/>
    <mergeCell ref="N205:N207"/>
    <mergeCell ref="O205:O207"/>
    <mergeCell ref="P205:P207"/>
    <mergeCell ref="L208:L210"/>
    <mergeCell ref="M208:M210"/>
    <mergeCell ref="N208:N210"/>
    <mergeCell ref="O208:O210"/>
    <mergeCell ref="P208:P210"/>
    <mergeCell ref="L211:L213"/>
    <mergeCell ref="M211:M213"/>
    <mergeCell ref="N211:N213"/>
    <mergeCell ref="O211:O213"/>
    <mergeCell ref="P211:P213"/>
    <mergeCell ref="L214:L216"/>
    <mergeCell ref="M214:M216"/>
    <mergeCell ref="N214:N216"/>
    <mergeCell ref="O214:O216"/>
    <mergeCell ref="P214:P216"/>
    <mergeCell ref="L217:L219"/>
    <mergeCell ref="M217:M219"/>
    <mergeCell ref="N217:N219"/>
    <mergeCell ref="O217:O219"/>
    <mergeCell ref="P217:P219"/>
    <mergeCell ref="L220:L222"/>
    <mergeCell ref="M220:M222"/>
    <mergeCell ref="N220:N222"/>
    <mergeCell ref="O220:O222"/>
    <mergeCell ref="P220:P222"/>
    <mergeCell ref="L223:L225"/>
    <mergeCell ref="M223:M225"/>
    <mergeCell ref="N223:N225"/>
    <mergeCell ref="O223:O225"/>
    <mergeCell ref="P223:P225"/>
    <mergeCell ref="L226:L228"/>
    <mergeCell ref="M226:M228"/>
    <mergeCell ref="N226:N228"/>
    <mergeCell ref="O226:O228"/>
    <mergeCell ref="P226:P228"/>
    <mergeCell ref="L229:L231"/>
    <mergeCell ref="M229:M231"/>
    <mergeCell ref="N229:N231"/>
    <mergeCell ref="O229:O231"/>
    <mergeCell ref="P229:P231"/>
    <mergeCell ref="L232:L234"/>
    <mergeCell ref="M232:M234"/>
    <mergeCell ref="N232:N234"/>
    <mergeCell ref="O232:O234"/>
    <mergeCell ref="P232:P234"/>
    <mergeCell ref="L235:L237"/>
    <mergeCell ref="M235:M237"/>
    <mergeCell ref="N235:N237"/>
    <mergeCell ref="O235:O237"/>
    <mergeCell ref="P235:P237"/>
    <mergeCell ref="L238:L240"/>
    <mergeCell ref="M238:M240"/>
    <mergeCell ref="N238:N240"/>
    <mergeCell ref="O238:O240"/>
    <mergeCell ref="P238:P240"/>
    <mergeCell ref="L241:L243"/>
    <mergeCell ref="M241:M243"/>
    <mergeCell ref="N241:N243"/>
    <mergeCell ref="O241:O243"/>
    <mergeCell ref="P241:P243"/>
    <mergeCell ref="L244:L246"/>
    <mergeCell ref="M244:M246"/>
    <mergeCell ref="N244:N246"/>
    <mergeCell ref="O244:O246"/>
    <mergeCell ref="P244:P246"/>
    <mergeCell ref="L247:L249"/>
    <mergeCell ref="M247:M249"/>
    <mergeCell ref="N247:N249"/>
    <mergeCell ref="O247:O249"/>
    <mergeCell ref="P247:P249"/>
    <mergeCell ref="L250:L252"/>
    <mergeCell ref="M250:M252"/>
    <mergeCell ref="N250:N252"/>
    <mergeCell ref="O250:O252"/>
    <mergeCell ref="P250:P252"/>
    <mergeCell ref="L253:L255"/>
    <mergeCell ref="M253:M255"/>
    <mergeCell ref="N253:N255"/>
    <mergeCell ref="O253:O255"/>
    <mergeCell ref="P253:P255"/>
    <mergeCell ref="L256:L258"/>
    <mergeCell ref="M256:M258"/>
    <mergeCell ref="N256:N258"/>
    <mergeCell ref="O256:O258"/>
    <mergeCell ref="P256:P258"/>
    <mergeCell ref="L259:L261"/>
    <mergeCell ref="M259:M261"/>
    <mergeCell ref="N259:N261"/>
    <mergeCell ref="O259:O261"/>
    <mergeCell ref="P259:P261"/>
    <mergeCell ref="L262:L264"/>
    <mergeCell ref="M262:M264"/>
    <mergeCell ref="N262:N264"/>
    <mergeCell ref="O262:O264"/>
    <mergeCell ref="P262:P264"/>
    <mergeCell ref="L265:L267"/>
    <mergeCell ref="M265:M267"/>
    <mergeCell ref="N265:N267"/>
    <mergeCell ref="O265:O267"/>
    <mergeCell ref="P265:P267"/>
    <mergeCell ref="L268:L270"/>
    <mergeCell ref="M268:M270"/>
    <mergeCell ref="N268:N270"/>
    <mergeCell ref="O268:O270"/>
    <mergeCell ref="P268:P270"/>
    <mergeCell ref="L271:L273"/>
    <mergeCell ref="M271:M273"/>
    <mergeCell ref="N271:N273"/>
    <mergeCell ref="O271:O273"/>
    <mergeCell ref="P271:P273"/>
    <mergeCell ref="L274:L276"/>
    <mergeCell ref="M274:M276"/>
    <mergeCell ref="N274:N276"/>
    <mergeCell ref="O274:O276"/>
    <mergeCell ref="P274:P276"/>
    <mergeCell ref="L277:L279"/>
    <mergeCell ref="M277:M279"/>
    <mergeCell ref="N277:N279"/>
    <mergeCell ref="O277:O279"/>
    <mergeCell ref="P277:P279"/>
    <mergeCell ref="L280:L282"/>
    <mergeCell ref="M280:M282"/>
    <mergeCell ref="N280:N282"/>
    <mergeCell ref="O280:O282"/>
    <mergeCell ref="P280:P282"/>
    <mergeCell ref="L283:L285"/>
    <mergeCell ref="M283:M285"/>
    <mergeCell ref="N283:N285"/>
    <mergeCell ref="O283:O285"/>
    <mergeCell ref="P283:P285"/>
    <mergeCell ref="L286:L288"/>
    <mergeCell ref="M286:M288"/>
    <mergeCell ref="N286:N288"/>
    <mergeCell ref="O286:O288"/>
    <mergeCell ref="P286:P288"/>
    <mergeCell ref="L289:L291"/>
    <mergeCell ref="M289:M291"/>
    <mergeCell ref="N289:N291"/>
    <mergeCell ref="O289:O291"/>
    <mergeCell ref="P289:P291"/>
    <mergeCell ref="L292:L294"/>
    <mergeCell ref="M292:M294"/>
    <mergeCell ref="N292:N294"/>
    <mergeCell ref="O292:O294"/>
    <mergeCell ref="P292:P294"/>
    <mergeCell ref="L295:L297"/>
    <mergeCell ref="M295:M297"/>
    <mergeCell ref="N295:N297"/>
    <mergeCell ref="O295:O297"/>
    <mergeCell ref="P295:P297"/>
    <mergeCell ref="L298:L300"/>
    <mergeCell ref="M298:M300"/>
    <mergeCell ref="N298:N300"/>
    <mergeCell ref="O298:O300"/>
    <mergeCell ref="P298:P300"/>
    <mergeCell ref="L301:L303"/>
    <mergeCell ref="M301:M303"/>
    <mergeCell ref="N301:N303"/>
    <mergeCell ref="O301:O303"/>
    <mergeCell ref="P301:P303"/>
    <mergeCell ref="L304:L306"/>
    <mergeCell ref="M304:M306"/>
    <mergeCell ref="N304:N306"/>
    <mergeCell ref="O304:O306"/>
    <mergeCell ref="P304:P306"/>
    <mergeCell ref="L307:L309"/>
    <mergeCell ref="M307:M309"/>
    <mergeCell ref="N307:N309"/>
    <mergeCell ref="O307:O309"/>
    <mergeCell ref="P307:P309"/>
    <mergeCell ref="L310:L312"/>
    <mergeCell ref="M310:M312"/>
    <mergeCell ref="N310:N312"/>
    <mergeCell ref="O310:O312"/>
    <mergeCell ref="P310:P312"/>
    <mergeCell ref="L313:L315"/>
    <mergeCell ref="M313:M315"/>
    <mergeCell ref="N313:N315"/>
    <mergeCell ref="O313:O315"/>
    <mergeCell ref="P313:P315"/>
    <mergeCell ref="L316:L318"/>
    <mergeCell ref="M316:M318"/>
    <mergeCell ref="N316:N318"/>
    <mergeCell ref="O316:O318"/>
    <mergeCell ref="P316:P318"/>
    <mergeCell ref="L319:L321"/>
    <mergeCell ref="M319:M321"/>
    <mergeCell ref="N319:N321"/>
    <mergeCell ref="O319:O321"/>
    <mergeCell ref="P319:P321"/>
    <mergeCell ref="L322:L324"/>
    <mergeCell ref="M322:M324"/>
    <mergeCell ref="N322:N324"/>
    <mergeCell ref="O322:O324"/>
    <mergeCell ref="P322:P324"/>
    <mergeCell ref="L325:L327"/>
    <mergeCell ref="M325:M327"/>
    <mergeCell ref="N325:N327"/>
    <mergeCell ref="O325:O327"/>
    <mergeCell ref="P325:P327"/>
    <mergeCell ref="L328:L330"/>
    <mergeCell ref="M328:M330"/>
    <mergeCell ref="N328:N330"/>
    <mergeCell ref="O328:O330"/>
    <mergeCell ref="P328:P330"/>
    <mergeCell ref="L331:L333"/>
    <mergeCell ref="M331:M333"/>
    <mergeCell ref="N331:N333"/>
    <mergeCell ref="O331:O333"/>
    <mergeCell ref="P331:P333"/>
    <mergeCell ref="L334:L336"/>
    <mergeCell ref="M334:M336"/>
    <mergeCell ref="N334:N336"/>
    <mergeCell ref="O334:O336"/>
    <mergeCell ref="P334:P336"/>
    <mergeCell ref="L337:L339"/>
    <mergeCell ref="M337:M339"/>
    <mergeCell ref="N337:N339"/>
    <mergeCell ref="O337:O339"/>
    <mergeCell ref="P337:P339"/>
    <mergeCell ref="L340:L342"/>
    <mergeCell ref="M340:M342"/>
    <mergeCell ref="N340:N342"/>
    <mergeCell ref="O340:O342"/>
    <mergeCell ref="P340:P342"/>
    <mergeCell ref="L343:L345"/>
    <mergeCell ref="M343:M345"/>
    <mergeCell ref="N343:N345"/>
    <mergeCell ref="O343:O345"/>
    <mergeCell ref="P343:P345"/>
    <mergeCell ref="L346:L348"/>
    <mergeCell ref="M346:M348"/>
    <mergeCell ref="N346:N348"/>
    <mergeCell ref="O346:O348"/>
    <mergeCell ref="P346:P348"/>
    <mergeCell ref="L349:L351"/>
    <mergeCell ref="M349:M351"/>
    <mergeCell ref="N349:N351"/>
    <mergeCell ref="O349:O351"/>
    <mergeCell ref="P349:P351"/>
    <mergeCell ref="L352:L354"/>
    <mergeCell ref="M352:M354"/>
    <mergeCell ref="N352:N354"/>
    <mergeCell ref="O352:O354"/>
    <mergeCell ref="P352:P354"/>
    <mergeCell ref="L355:L357"/>
    <mergeCell ref="M355:M357"/>
    <mergeCell ref="N355:N357"/>
    <mergeCell ref="O355:O357"/>
    <mergeCell ref="P355:P357"/>
    <mergeCell ref="L358:L360"/>
    <mergeCell ref="M358:M360"/>
    <mergeCell ref="N358:N360"/>
    <mergeCell ref="O358:O360"/>
    <mergeCell ref="P358:P360"/>
    <mergeCell ref="L361:L363"/>
    <mergeCell ref="M361:M363"/>
    <mergeCell ref="N361:N363"/>
    <mergeCell ref="O361:O363"/>
    <mergeCell ref="P361:P363"/>
    <mergeCell ref="L364:L366"/>
    <mergeCell ref="M364:M366"/>
    <mergeCell ref="N364:N366"/>
    <mergeCell ref="O364:O366"/>
    <mergeCell ref="P364:P366"/>
    <mergeCell ref="L367:L369"/>
    <mergeCell ref="M367:M369"/>
    <mergeCell ref="N367:N369"/>
    <mergeCell ref="O367:O369"/>
    <mergeCell ref="P367:P369"/>
    <mergeCell ref="L370:L372"/>
    <mergeCell ref="M370:M372"/>
    <mergeCell ref="N370:N372"/>
    <mergeCell ref="O370:O372"/>
    <mergeCell ref="P370:P372"/>
    <mergeCell ref="L373:L375"/>
    <mergeCell ref="M373:M375"/>
    <mergeCell ref="N373:N375"/>
    <mergeCell ref="O373:O375"/>
    <mergeCell ref="P373:P375"/>
    <mergeCell ref="L376:L378"/>
    <mergeCell ref="M376:M378"/>
    <mergeCell ref="N376:N378"/>
    <mergeCell ref="O376:O378"/>
    <mergeCell ref="P376:P378"/>
    <mergeCell ref="L379:L381"/>
    <mergeCell ref="M379:M381"/>
    <mergeCell ref="N379:N381"/>
    <mergeCell ref="O379:O381"/>
    <mergeCell ref="P379:P381"/>
    <mergeCell ref="L382:L384"/>
    <mergeCell ref="M382:M384"/>
    <mergeCell ref="N382:N384"/>
    <mergeCell ref="O382:O384"/>
    <mergeCell ref="P382:P384"/>
    <mergeCell ref="L385:L387"/>
    <mergeCell ref="M385:M387"/>
    <mergeCell ref="N385:N387"/>
    <mergeCell ref="O385:O387"/>
    <mergeCell ref="P385:P387"/>
    <mergeCell ref="L388:L390"/>
    <mergeCell ref="M388:M390"/>
    <mergeCell ref="N388:N390"/>
    <mergeCell ref="O388:O390"/>
    <mergeCell ref="P388:P390"/>
    <mergeCell ref="L391:L393"/>
    <mergeCell ref="M391:M393"/>
    <mergeCell ref="N391:N393"/>
    <mergeCell ref="O391:O393"/>
    <mergeCell ref="P391:P393"/>
    <mergeCell ref="L394:L396"/>
    <mergeCell ref="M394:M396"/>
    <mergeCell ref="N394:N396"/>
    <mergeCell ref="O394:O396"/>
    <mergeCell ref="P394:P396"/>
    <mergeCell ref="L397:L399"/>
    <mergeCell ref="M397:M399"/>
    <mergeCell ref="N397:N399"/>
    <mergeCell ref="O397:O399"/>
    <mergeCell ref="P397:P399"/>
    <mergeCell ref="L400:L402"/>
    <mergeCell ref="M400:M402"/>
    <mergeCell ref="N400:N402"/>
    <mergeCell ref="O400:O402"/>
    <mergeCell ref="P400:P402"/>
    <mergeCell ref="L403:L405"/>
    <mergeCell ref="M403:M405"/>
    <mergeCell ref="N403:N405"/>
    <mergeCell ref="O403:O405"/>
    <mergeCell ref="P403:P405"/>
    <mergeCell ref="L406:L408"/>
    <mergeCell ref="M406:M408"/>
    <mergeCell ref="N406:N408"/>
    <mergeCell ref="O406:O408"/>
    <mergeCell ref="P406:P408"/>
    <mergeCell ref="L409:L411"/>
    <mergeCell ref="M409:M411"/>
    <mergeCell ref="N409:N411"/>
    <mergeCell ref="O409:O411"/>
    <mergeCell ref="P409:P411"/>
    <mergeCell ref="L412:L414"/>
    <mergeCell ref="M412:M414"/>
    <mergeCell ref="N412:N414"/>
    <mergeCell ref="O412:O414"/>
    <mergeCell ref="P412:P414"/>
    <mergeCell ref="L415:L417"/>
    <mergeCell ref="M415:M417"/>
    <mergeCell ref="N415:N417"/>
    <mergeCell ref="O415:O417"/>
    <mergeCell ref="P415:P417"/>
    <mergeCell ref="L418:L420"/>
    <mergeCell ref="M418:M420"/>
    <mergeCell ref="N418:N420"/>
    <mergeCell ref="O418:O420"/>
    <mergeCell ref="P418:P420"/>
    <mergeCell ref="L421:L423"/>
    <mergeCell ref="M421:M423"/>
    <mergeCell ref="N421:N423"/>
    <mergeCell ref="O421:O423"/>
    <mergeCell ref="P421:P423"/>
    <mergeCell ref="L424:L426"/>
    <mergeCell ref="M424:M426"/>
    <mergeCell ref="N424:N426"/>
    <mergeCell ref="O424:O426"/>
    <mergeCell ref="P424:P426"/>
    <mergeCell ref="L427:L429"/>
    <mergeCell ref="M427:M429"/>
    <mergeCell ref="N427:N429"/>
    <mergeCell ref="O427:O429"/>
    <mergeCell ref="P427:P429"/>
    <mergeCell ref="L430:L432"/>
    <mergeCell ref="M430:M432"/>
    <mergeCell ref="N430:N432"/>
    <mergeCell ref="O430:O432"/>
    <mergeCell ref="P430:P432"/>
    <mergeCell ref="L433:L435"/>
    <mergeCell ref="M433:M435"/>
    <mergeCell ref="N433:N435"/>
    <mergeCell ref="O433:O435"/>
    <mergeCell ref="P433:P435"/>
    <mergeCell ref="L436:L438"/>
    <mergeCell ref="M436:M438"/>
    <mergeCell ref="N436:N438"/>
    <mergeCell ref="O436:O438"/>
    <mergeCell ref="P436:P438"/>
    <mergeCell ref="L439:L441"/>
    <mergeCell ref="M439:M441"/>
    <mergeCell ref="N439:N441"/>
    <mergeCell ref="O439:O441"/>
    <mergeCell ref="P439:P441"/>
    <mergeCell ref="L442:L444"/>
    <mergeCell ref="M442:M444"/>
    <mergeCell ref="N442:N444"/>
    <mergeCell ref="O442:O444"/>
    <mergeCell ref="P442:P444"/>
    <mergeCell ref="L445:L447"/>
    <mergeCell ref="M445:M447"/>
    <mergeCell ref="N445:N447"/>
    <mergeCell ref="O445:O447"/>
    <mergeCell ref="P445:P447"/>
    <mergeCell ref="L448:L450"/>
    <mergeCell ref="M448:M450"/>
    <mergeCell ref="N448:N450"/>
    <mergeCell ref="O448:O450"/>
    <mergeCell ref="P448:P450"/>
    <mergeCell ref="L451:L453"/>
    <mergeCell ref="M451:M453"/>
    <mergeCell ref="N451:N453"/>
    <mergeCell ref="O451:O453"/>
    <mergeCell ref="P451:P453"/>
    <mergeCell ref="L454:L456"/>
    <mergeCell ref="M454:M456"/>
    <mergeCell ref="N454:N456"/>
    <mergeCell ref="O454:O456"/>
    <mergeCell ref="P454:P456"/>
    <mergeCell ref="L457:L459"/>
    <mergeCell ref="M457:M459"/>
    <mergeCell ref="N457:N459"/>
    <mergeCell ref="O457:O459"/>
    <mergeCell ref="P457:P459"/>
    <mergeCell ref="L460:L462"/>
    <mergeCell ref="M460:M462"/>
    <mergeCell ref="N460:N462"/>
    <mergeCell ref="O460:O462"/>
    <mergeCell ref="P460:P462"/>
    <mergeCell ref="L463:L465"/>
    <mergeCell ref="M463:M465"/>
    <mergeCell ref="N463:N465"/>
    <mergeCell ref="O463:O465"/>
    <mergeCell ref="P463:P465"/>
    <mergeCell ref="L466:L468"/>
    <mergeCell ref="M466:M468"/>
    <mergeCell ref="N466:N468"/>
    <mergeCell ref="O466:O468"/>
    <mergeCell ref="P466:P468"/>
    <mergeCell ref="L469:L471"/>
    <mergeCell ref="M469:M471"/>
    <mergeCell ref="N469:N471"/>
    <mergeCell ref="O469:O471"/>
    <mergeCell ref="P469:P471"/>
    <mergeCell ref="L472:L474"/>
    <mergeCell ref="M472:M474"/>
    <mergeCell ref="N472:N474"/>
    <mergeCell ref="O472:O474"/>
    <mergeCell ref="P472:P474"/>
    <mergeCell ref="L475:L477"/>
    <mergeCell ref="M475:M477"/>
    <mergeCell ref="N475:N477"/>
    <mergeCell ref="O475:O477"/>
    <mergeCell ref="P475:P477"/>
    <mergeCell ref="L478:L480"/>
    <mergeCell ref="M478:M480"/>
    <mergeCell ref="N478:N480"/>
    <mergeCell ref="O478:O480"/>
    <mergeCell ref="P478:P480"/>
    <mergeCell ref="L481:L483"/>
    <mergeCell ref="M481:M483"/>
    <mergeCell ref="N481:N483"/>
    <mergeCell ref="O481:O483"/>
    <mergeCell ref="P481:P483"/>
    <mergeCell ref="L484:L486"/>
    <mergeCell ref="M484:M486"/>
    <mergeCell ref="N484:N486"/>
    <mergeCell ref="O484:O486"/>
    <mergeCell ref="P484:P486"/>
    <mergeCell ref="L487:L489"/>
    <mergeCell ref="M487:M489"/>
    <mergeCell ref="N487:N489"/>
    <mergeCell ref="O487:O489"/>
    <mergeCell ref="P487:P489"/>
    <mergeCell ref="L490:L492"/>
    <mergeCell ref="M490:M492"/>
    <mergeCell ref="N490:N492"/>
    <mergeCell ref="O490:O492"/>
    <mergeCell ref="P490:P492"/>
    <mergeCell ref="L493:L495"/>
    <mergeCell ref="M493:M495"/>
    <mergeCell ref="N493:N495"/>
    <mergeCell ref="O493:O495"/>
    <mergeCell ref="P493:P495"/>
    <mergeCell ref="L496:L498"/>
    <mergeCell ref="M496:M498"/>
    <mergeCell ref="N496:N498"/>
    <mergeCell ref="O496:O498"/>
    <mergeCell ref="P496:P498"/>
    <mergeCell ref="L499:L501"/>
    <mergeCell ref="M499:M501"/>
    <mergeCell ref="N499:N501"/>
    <mergeCell ref="O499:O501"/>
    <mergeCell ref="P499:P501"/>
    <mergeCell ref="L502:L504"/>
    <mergeCell ref="M502:M504"/>
    <mergeCell ref="N502:N504"/>
    <mergeCell ref="O502:O504"/>
    <mergeCell ref="P502:P504"/>
    <mergeCell ref="L505:L507"/>
    <mergeCell ref="M505:M507"/>
    <mergeCell ref="N505:N507"/>
    <mergeCell ref="O505:O507"/>
    <mergeCell ref="P505:P507"/>
    <mergeCell ref="L508:L510"/>
    <mergeCell ref="M508:M510"/>
    <mergeCell ref="N508:N510"/>
    <mergeCell ref="O508:O510"/>
    <mergeCell ref="P508:P510"/>
    <mergeCell ref="L511:L513"/>
    <mergeCell ref="M511:M513"/>
    <mergeCell ref="N511:N513"/>
    <mergeCell ref="O511:O513"/>
    <mergeCell ref="P511:P513"/>
    <mergeCell ref="L514:L516"/>
    <mergeCell ref="M514:M516"/>
    <mergeCell ref="N514:N516"/>
    <mergeCell ref="O514:O516"/>
    <mergeCell ref="P514:P516"/>
    <mergeCell ref="L517:L519"/>
    <mergeCell ref="M517:M519"/>
    <mergeCell ref="N517:N519"/>
    <mergeCell ref="O517:O519"/>
    <mergeCell ref="P517:P519"/>
    <mergeCell ref="L520:L522"/>
    <mergeCell ref="M520:M522"/>
    <mergeCell ref="N520:N522"/>
    <mergeCell ref="O520:O522"/>
    <mergeCell ref="P520:P522"/>
    <mergeCell ref="L523:L525"/>
    <mergeCell ref="M523:M525"/>
    <mergeCell ref="N523:N525"/>
    <mergeCell ref="O523:O525"/>
    <mergeCell ref="P523:P525"/>
    <mergeCell ref="L526:L528"/>
    <mergeCell ref="M526:M528"/>
    <mergeCell ref="N526:N528"/>
    <mergeCell ref="O526:O528"/>
    <mergeCell ref="P526:P528"/>
    <mergeCell ref="L529:L531"/>
    <mergeCell ref="M529:M531"/>
    <mergeCell ref="N529:N531"/>
    <mergeCell ref="O529:O531"/>
    <mergeCell ref="P529:P531"/>
    <mergeCell ref="L532:L534"/>
    <mergeCell ref="M532:M534"/>
    <mergeCell ref="N532:N534"/>
    <mergeCell ref="O532:O534"/>
    <mergeCell ref="P532:P534"/>
    <mergeCell ref="L535:L537"/>
    <mergeCell ref="M535:M537"/>
    <mergeCell ref="N535:N537"/>
    <mergeCell ref="O535:O537"/>
    <mergeCell ref="P535:P537"/>
    <mergeCell ref="L538:L540"/>
    <mergeCell ref="M538:M540"/>
    <mergeCell ref="N538:N540"/>
    <mergeCell ref="O538:O540"/>
    <mergeCell ref="P538:P540"/>
    <mergeCell ref="L541:L543"/>
    <mergeCell ref="M541:M543"/>
    <mergeCell ref="N541:N543"/>
    <mergeCell ref="O541:O543"/>
    <mergeCell ref="P541:P543"/>
    <mergeCell ref="L544:L546"/>
    <mergeCell ref="M544:M546"/>
    <mergeCell ref="N544:N546"/>
    <mergeCell ref="O544:O546"/>
    <mergeCell ref="P544:P546"/>
    <mergeCell ref="L547:L549"/>
    <mergeCell ref="M547:M549"/>
    <mergeCell ref="N547:N549"/>
    <mergeCell ref="O547:O549"/>
    <mergeCell ref="P547:P549"/>
    <mergeCell ref="L550:L552"/>
    <mergeCell ref="M550:M552"/>
    <mergeCell ref="N550:N552"/>
    <mergeCell ref="O550:O552"/>
    <mergeCell ref="P550:P552"/>
    <mergeCell ref="L553:L555"/>
    <mergeCell ref="M553:M555"/>
    <mergeCell ref="N553:N555"/>
    <mergeCell ref="O553:O555"/>
    <mergeCell ref="P553:P555"/>
    <mergeCell ref="L556:L558"/>
    <mergeCell ref="M556:M558"/>
    <mergeCell ref="N556:N558"/>
    <mergeCell ref="O556:O558"/>
    <mergeCell ref="P556:P558"/>
    <mergeCell ref="L559:L561"/>
    <mergeCell ref="M559:M561"/>
    <mergeCell ref="N559:N561"/>
    <mergeCell ref="O559:O561"/>
    <mergeCell ref="P559:P561"/>
    <mergeCell ref="L562:L564"/>
    <mergeCell ref="M562:M564"/>
    <mergeCell ref="N562:N564"/>
    <mergeCell ref="O562:O564"/>
    <mergeCell ref="P562:P564"/>
    <mergeCell ref="L565:L567"/>
    <mergeCell ref="M565:M567"/>
    <mergeCell ref="N565:N567"/>
    <mergeCell ref="O565:O567"/>
    <mergeCell ref="P565:P567"/>
    <mergeCell ref="L568:L570"/>
    <mergeCell ref="M568:M570"/>
    <mergeCell ref="N568:N570"/>
    <mergeCell ref="O568:O570"/>
    <mergeCell ref="P568:P570"/>
    <mergeCell ref="L571:L573"/>
    <mergeCell ref="M571:M573"/>
    <mergeCell ref="N571:N573"/>
    <mergeCell ref="O571:O573"/>
    <mergeCell ref="P571:P573"/>
    <mergeCell ref="L574:L576"/>
    <mergeCell ref="M574:M576"/>
    <mergeCell ref="N574:N576"/>
    <mergeCell ref="O574:O576"/>
    <mergeCell ref="P574:P576"/>
    <mergeCell ref="L577:L579"/>
    <mergeCell ref="M577:M579"/>
    <mergeCell ref="N577:N579"/>
    <mergeCell ref="O577:O579"/>
    <mergeCell ref="P577:P579"/>
    <mergeCell ref="L580:L582"/>
    <mergeCell ref="M580:M582"/>
    <mergeCell ref="N580:N582"/>
    <mergeCell ref="O580:O582"/>
    <mergeCell ref="P580:P582"/>
    <mergeCell ref="L583:L585"/>
    <mergeCell ref="M583:M585"/>
    <mergeCell ref="N583:N585"/>
    <mergeCell ref="O583:O585"/>
    <mergeCell ref="P583:P585"/>
    <mergeCell ref="L586:L588"/>
    <mergeCell ref="M586:M588"/>
    <mergeCell ref="N586:N588"/>
    <mergeCell ref="O586:O588"/>
    <mergeCell ref="P586:P588"/>
    <mergeCell ref="L589:L591"/>
    <mergeCell ref="M589:M591"/>
    <mergeCell ref="N589:N591"/>
    <mergeCell ref="O589:O591"/>
    <mergeCell ref="P589:P591"/>
    <mergeCell ref="L592:L594"/>
    <mergeCell ref="M592:M594"/>
    <mergeCell ref="N592:N594"/>
    <mergeCell ref="O592:O594"/>
    <mergeCell ref="P592:P594"/>
    <mergeCell ref="L595:L597"/>
    <mergeCell ref="M595:M597"/>
    <mergeCell ref="N595:N597"/>
    <mergeCell ref="O595:O597"/>
    <mergeCell ref="P595:P597"/>
    <mergeCell ref="L598:L600"/>
    <mergeCell ref="M598:M600"/>
    <mergeCell ref="N598:N600"/>
    <mergeCell ref="O598:O600"/>
    <mergeCell ref="P598:P600"/>
    <mergeCell ref="L601:L603"/>
    <mergeCell ref="M601:M603"/>
    <mergeCell ref="N601:N603"/>
    <mergeCell ref="O601:O603"/>
    <mergeCell ref="P601:P603"/>
    <mergeCell ref="L604:L606"/>
    <mergeCell ref="M604:M606"/>
    <mergeCell ref="N604:N606"/>
    <mergeCell ref="O604:O606"/>
    <mergeCell ref="P604:P606"/>
    <mergeCell ref="L607:L609"/>
    <mergeCell ref="M607:M609"/>
    <mergeCell ref="N607:N609"/>
    <mergeCell ref="O607:O609"/>
    <mergeCell ref="P607:P609"/>
    <mergeCell ref="L610:L612"/>
    <mergeCell ref="M610:M612"/>
    <mergeCell ref="N610:N612"/>
    <mergeCell ref="O610:O612"/>
    <mergeCell ref="P610:P612"/>
    <mergeCell ref="L613:L615"/>
    <mergeCell ref="M613:M615"/>
    <mergeCell ref="N613:N615"/>
    <mergeCell ref="O613:O615"/>
    <mergeCell ref="P613:P615"/>
    <mergeCell ref="L616:L618"/>
    <mergeCell ref="M616:M618"/>
    <mergeCell ref="N616:N618"/>
    <mergeCell ref="O616:O618"/>
    <mergeCell ref="P616:P618"/>
    <mergeCell ref="L619:L621"/>
    <mergeCell ref="M619:M621"/>
    <mergeCell ref="N619:N621"/>
    <mergeCell ref="O619:O621"/>
    <mergeCell ref="P619:P621"/>
    <mergeCell ref="L622:L624"/>
    <mergeCell ref="M622:M624"/>
    <mergeCell ref="N622:N624"/>
    <mergeCell ref="O622:O624"/>
    <mergeCell ref="P622:P624"/>
    <mergeCell ref="L625:L627"/>
    <mergeCell ref="M625:M627"/>
    <mergeCell ref="N625:N627"/>
    <mergeCell ref="O625:O627"/>
    <mergeCell ref="P625:P627"/>
    <mergeCell ref="L628:L630"/>
    <mergeCell ref="M628:M630"/>
    <mergeCell ref="N628:N630"/>
    <mergeCell ref="O628:O630"/>
    <mergeCell ref="P628:P630"/>
    <mergeCell ref="L631:L633"/>
    <mergeCell ref="M631:M633"/>
    <mergeCell ref="N631:N633"/>
    <mergeCell ref="O631:O633"/>
    <mergeCell ref="P631:P633"/>
    <mergeCell ref="L634:L636"/>
    <mergeCell ref="M634:M636"/>
    <mergeCell ref="N634:N636"/>
    <mergeCell ref="O634:O636"/>
    <mergeCell ref="P634:P636"/>
    <mergeCell ref="L637:L639"/>
    <mergeCell ref="M637:M639"/>
    <mergeCell ref="N637:N639"/>
    <mergeCell ref="O637:O639"/>
    <mergeCell ref="P637:P639"/>
    <mergeCell ref="L640:L642"/>
    <mergeCell ref="M640:M642"/>
    <mergeCell ref="N640:N642"/>
    <mergeCell ref="O640:O642"/>
    <mergeCell ref="P640:P642"/>
    <mergeCell ref="L643:L645"/>
    <mergeCell ref="M643:M645"/>
    <mergeCell ref="N643:N645"/>
    <mergeCell ref="O643:O645"/>
    <mergeCell ref="P643:P645"/>
    <mergeCell ref="L646:L648"/>
    <mergeCell ref="M646:M648"/>
    <mergeCell ref="N646:N648"/>
    <mergeCell ref="O646:O648"/>
    <mergeCell ref="P646:P648"/>
    <mergeCell ref="L649:L651"/>
    <mergeCell ref="M649:M651"/>
    <mergeCell ref="N649:N651"/>
    <mergeCell ref="O649:O651"/>
    <mergeCell ref="P649:P651"/>
    <mergeCell ref="L652:L654"/>
    <mergeCell ref="M652:M654"/>
    <mergeCell ref="N652:N654"/>
    <mergeCell ref="O652:O654"/>
    <mergeCell ref="P652:P654"/>
    <mergeCell ref="L655:L657"/>
    <mergeCell ref="M655:M657"/>
    <mergeCell ref="N655:N657"/>
    <mergeCell ref="O655:O657"/>
    <mergeCell ref="P655:P657"/>
    <mergeCell ref="L658:L660"/>
    <mergeCell ref="M658:M660"/>
    <mergeCell ref="N658:N660"/>
    <mergeCell ref="O658:O660"/>
    <mergeCell ref="P658:P660"/>
    <mergeCell ref="L661:L663"/>
    <mergeCell ref="M661:M663"/>
    <mergeCell ref="N661:N663"/>
    <mergeCell ref="O661:O663"/>
    <mergeCell ref="P661:P663"/>
    <mergeCell ref="L664:L666"/>
    <mergeCell ref="M664:M666"/>
    <mergeCell ref="N664:N666"/>
    <mergeCell ref="O664:O666"/>
    <mergeCell ref="P664:P666"/>
    <mergeCell ref="L667:L669"/>
    <mergeCell ref="M667:M669"/>
    <mergeCell ref="N667:N669"/>
    <mergeCell ref="O667:O669"/>
    <mergeCell ref="P667:P669"/>
    <mergeCell ref="L670:L672"/>
    <mergeCell ref="M670:M672"/>
    <mergeCell ref="N670:N672"/>
    <mergeCell ref="O670:O672"/>
    <mergeCell ref="P670:P672"/>
    <mergeCell ref="L673:L675"/>
    <mergeCell ref="M673:M675"/>
    <mergeCell ref="N673:N675"/>
    <mergeCell ref="O673:O675"/>
    <mergeCell ref="P673:P675"/>
    <mergeCell ref="L676:L678"/>
    <mergeCell ref="M676:M678"/>
    <mergeCell ref="N676:N678"/>
    <mergeCell ref="O676:O678"/>
    <mergeCell ref="P676:P678"/>
    <mergeCell ref="L679:L681"/>
    <mergeCell ref="M679:M681"/>
    <mergeCell ref="N679:N681"/>
    <mergeCell ref="O679:O681"/>
    <mergeCell ref="P679:P681"/>
    <mergeCell ref="L682:L684"/>
    <mergeCell ref="M682:M684"/>
    <mergeCell ref="N682:N684"/>
    <mergeCell ref="O682:O684"/>
    <mergeCell ref="P682:P684"/>
    <mergeCell ref="L685:L687"/>
    <mergeCell ref="M685:M687"/>
    <mergeCell ref="N685:N687"/>
    <mergeCell ref="O685:O687"/>
    <mergeCell ref="P685:P687"/>
    <mergeCell ref="L688:L690"/>
    <mergeCell ref="M688:M690"/>
    <mergeCell ref="N688:N690"/>
    <mergeCell ref="O688:O690"/>
    <mergeCell ref="P688:P690"/>
    <mergeCell ref="L691:L693"/>
    <mergeCell ref="M691:M693"/>
    <mergeCell ref="N691:N693"/>
    <mergeCell ref="O691:O693"/>
    <mergeCell ref="P691:P693"/>
    <mergeCell ref="L694:L696"/>
    <mergeCell ref="M694:M696"/>
    <mergeCell ref="N694:N696"/>
    <mergeCell ref="O694:O696"/>
    <mergeCell ref="P694:P696"/>
    <mergeCell ref="L697:L699"/>
    <mergeCell ref="M697:M699"/>
    <mergeCell ref="N697:N699"/>
    <mergeCell ref="O697:O699"/>
    <mergeCell ref="P697:P699"/>
    <mergeCell ref="L700:L702"/>
    <mergeCell ref="M700:M702"/>
    <mergeCell ref="N700:N702"/>
    <mergeCell ref="O700:O702"/>
    <mergeCell ref="P700:P702"/>
    <mergeCell ref="L703:L705"/>
    <mergeCell ref="M703:M705"/>
    <mergeCell ref="N703:N705"/>
    <mergeCell ref="O703:O705"/>
    <mergeCell ref="P703:P705"/>
    <mergeCell ref="L706:L708"/>
    <mergeCell ref="M706:M708"/>
    <mergeCell ref="N706:N708"/>
    <mergeCell ref="O706:O708"/>
    <mergeCell ref="P706:P708"/>
    <mergeCell ref="L709:L711"/>
    <mergeCell ref="M709:M711"/>
    <mergeCell ref="N709:N711"/>
    <mergeCell ref="O709:O711"/>
    <mergeCell ref="P709:P711"/>
    <mergeCell ref="L712:L714"/>
    <mergeCell ref="M712:M714"/>
    <mergeCell ref="N712:N714"/>
    <mergeCell ref="O712:O714"/>
    <mergeCell ref="P712:P714"/>
    <mergeCell ref="L715:L717"/>
    <mergeCell ref="M715:M717"/>
    <mergeCell ref="N715:N717"/>
    <mergeCell ref="O715:O717"/>
    <mergeCell ref="P715:P717"/>
    <mergeCell ref="L718:L720"/>
    <mergeCell ref="M718:M720"/>
    <mergeCell ref="N718:N720"/>
    <mergeCell ref="O718:O720"/>
    <mergeCell ref="P718:P720"/>
    <mergeCell ref="L721:L723"/>
    <mergeCell ref="M721:M723"/>
    <mergeCell ref="N721:N723"/>
    <mergeCell ref="O721:O723"/>
    <mergeCell ref="P721:P723"/>
    <mergeCell ref="L724:L726"/>
    <mergeCell ref="M724:M726"/>
    <mergeCell ref="N724:N726"/>
    <mergeCell ref="O724:O726"/>
    <mergeCell ref="P724:P726"/>
    <mergeCell ref="L727:L729"/>
    <mergeCell ref="M727:M729"/>
    <mergeCell ref="N727:N729"/>
    <mergeCell ref="O727:O729"/>
    <mergeCell ref="P727:P729"/>
    <mergeCell ref="L730:L732"/>
    <mergeCell ref="M730:M732"/>
    <mergeCell ref="N730:N732"/>
    <mergeCell ref="O730:O732"/>
    <mergeCell ref="P730:P732"/>
    <mergeCell ref="L733:L735"/>
    <mergeCell ref="M733:M735"/>
    <mergeCell ref="N733:N735"/>
    <mergeCell ref="O733:O735"/>
    <mergeCell ref="P733:P735"/>
    <mergeCell ref="L736:L738"/>
    <mergeCell ref="M736:M738"/>
    <mergeCell ref="N736:N738"/>
    <mergeCell ref="O736:O738"/>
    <mergeCell ref="P736:P738"/>
    <mergeCell ref="L739:L741"/>
    <mergeCell ref="M739:M741"/>
    <mergeCell ref="N739:N741"/>
    <mergeCell ref="O739:O741"/>
    <mergeCell ref="P739:P741"/>
    <mergeCell ref="L742:L744"/>
    <mergeCell ref="M742:M744"/>
    <mergeCell ref="N742:N744"/>
    <mergeCell ref="O742:O744"/>
    <mergeCell ref="P742:P744"/>
    <mergeCell ref="L745:L747"/>
    <mergeCell ref="M745:M747"/>
    <mergeCell ref="N745:N747"/>
    <mergeCell ref="O745:O747"/>
    <mergeCell ref="P745:P747"/>
    <mergeCell ref="L748:L750"/>
    <mergeCell ref="M748:M750"/>
    <mergeCell ref="N748:N750"/>
    <mergeCell ref="O748:O750"/>
    <mergeCell ref="P748:P750"/>
    <mergeCell ref="L751:L753"/>
    <mergeCell ref="M751:M753"/>
    <mergeCell ref="N751:N753"/>
    <mergeCell ref="O751:O753"/>
    <mergeCell ref="P751:P753"/>
    <mergeCell ref="L754:L756"/>
    <mergeCell ref="M754:M756"/>
    <mergeCell ref="N754:N756"/>
    <mergeCell ref="O754:O756"/>
    <mergeCell ref="P754:P756"/>
    <mergeCell ref="L757:L759"/>
    <mergeCell ref="M757:M759"/>
    <mergeCell ref="N757:N759"/>
    <mergeCell ref="O757:O759"/>
    <mergeCell ref="P757:P759"/>
    <mergeCell ref="L760:L762"/>
    <mergeCell ref="M760:M762"/>
    <mergeCell ref="N760:N762"/>
    <mergeCell ref="O760:O762"/>
    <mergeCell ref="P760:P762"/>
    <mergeCell ref="L763:L765"/>
    <mergeCell ref="M763:M765"/>
    <mergeCell ref="N763:N765"/>
    <mergeCell ref="O763:O765"/>
    <mergeCell ref="P763:P765"/>
    <mergeCell ref="L766:L768"/>
    <mergeCell ref="M766:M768"/>
    <mergeCell ref="N766:N768"/>
    <mergeCell ref="O766:O768"/>
    <mergeCell ref="P766:P768"/>
    <mergeCell ref="L769:L771"/>
    <mergeCell ref="M769:M771"/>
    <mergeCell ref="N769:N771"/>
    <mergeCell ref="O769:O771"/>
    <mergeCell ref="P769:P771"/>
    <mergeCell ref="L772:L774"/>
    <mergeCell ref="M772:M774"/>
    <mergeCell ref="N772:N774"/>
    <mergeCell ref="O772:O774"/>
    <mergeCell ref="P772:P774"/>
    <mergeCell ref="L775:L777"/>
    <mergeCell ref="M775:M777"/>
    <mergeCell ref="N775:N777"/>
    <mergeCell ref="O775:O777"/>
    <mergeCell ref="P775:P777"/>
    <mergeCell ref="L778:L780"/>
    <mergeCell ref="M778:M780"/>
    <mergeCell ref="N778:N780"/>
    <mergeCell ref="O778:O780"/>
    <mergeCell ref="P778:P780"/>
    <mergeCell ref="L781:L783"/>
    <mergeCell ref="M781:M783"/>
    <mergeCell ref="N781:N783"/>
    <mergeCell ref="O781:O783"/>
    <mergeCell ref="P781:P783"/>
    <mergeCell ref="L784:L786"/>
    <mergeCell ref="M784:M786"/>
    <mergeCell ref="N784:N786"/>
    <mergeCell ref="O784:O786"/>
    <mergeCell ref="P784:P786"/>
    <mergeCell ref="L787:L789"/>
    <mergeCell ref="M787:M789"/>
    <mergeCell ref="N787:N789"/>
    <mergeCell ref="O787:O789"/>
    <mergeCell ref="P787:P789"/>
    <mergeCell ref="L790:L792"/>
    <mergeCell ref="M790:M792"/>
    <mergeCell ref="N790:N792"/>
    <mergeCell ref="O790:O792"/>
    <mergeCell ref="P790:P792"/>
    <mergeCell ref="L793:L795"/>
    <mergeCell ref="M793:M795"/>
    <mergeCell ref="N793:N795"/>
    <mergeCell ref="O793:O795"/>
    <mergeCell ref="P793:P795"/>
    <mergeCell ref="L796:L798"/>
    <mergeCell ref="M796:M798"/>
    <mergeCell ref="N796:N798"/>
    <mergeCell ref="O796:O798"/>
    <mergeCell ref="P796:P798"/>
    <mergeCell ref="L799:L801"/>
    <mergeCell ref="M799:M801"/>
    <mergeCell ref="N799:N801"/>
    <mergeCell ref="O799:O801"/>
    <mergeCell ref="P799:P801"/>
    <mergeCell ref="L802:L804"/>
    <mergeCell ref="M802:M804"/>
    <mergeCell ref="N802:N804"/>
    <mergeCell ref="O802:O804"/>
    <mergeCell ref="P802:P804"/>
    <mergeCell ref="L805:L807"/>
    <mergeCell ref="M805:M807"/>
    <mergeCell ref="N805:N807"/>
    <mergeCell ref="O805:O807"/>
    <mergeCell ref="P805:P807"/>
    <mergeCell ref="L808:L810"/>
    <mergeCell ref="M808:M810"/>
    <mergeCell ref="N808:N810"/>
    <mergeCell ref="O808:O810"/>
    <mergeCell ref="P808:P810"/>
    <mergeCell ref="L811:L813"/>
    <mergeCell ref="M811:M813"/>
    <mergeCell ref="N811:N813"/>
    <mergeCell ref="O811:O813"/>
    <mergeCell ref="P811:P813"/>
    <mergeCell ref="L814:L816"/>
    <mergeCell ref="M814:M816"/>
    <mergeCell ref="N814:N816"/>
    <mergeCell ref="O814:O816"/>
    <mergeCell ref="P814:P816"/>
    <mergeCell ref="L817:L819"/>
    <mergeCell ref="M817:M819"/>
    <mergeCell ref="N817:N819"/>
    <mergeCell ref="O817:O819"/>
    <mergeCell ref="P817:P819"/>
    <mergeCell ref="L820:L822"/>
    <mergeCell ref="M820:M822"/>
    <mergeCell ref="N820:N822"/>
    <mergeCell ref="O820:O822"/>
    <mergeCell ref="P820:P822"/>
    <mergeCell ref="L823:L825"/>
    <mergeCell ref="M823:M825"/>
    <mergeCell ref="N823:N825"/>
    <mergeCell ref="O823:O825"/>
    <mergeCell ref="P823:P825"/>
    <mergeCell ref="L826:L828"/>
    <mergeCell ref="M826:M828"/>
    <mergeCell ref="N826:N828"/>
    <mergeCell ref="O826:O828"/>
    <mergeCell ref="P826:P828"/>
    <mergeCell ref="L829:L831"/>
    <mergeCell ref="M829:M831"/>
    <mergeCell ref="N829:N831"/>
    <mergeCell ref="O829:O831"/>
    <mergeCell ref="P829:P831"/>
    <mergeCell ref="L832:L834"/>
    <mergeCell ref="M832:M834"/>
    <mergeCell ref="N832:N834"/>
    <mergeCell ref="O832:O834"/>
    <mergeCell ref="P832:P834"/>
    <mergeCell ref="L835:L837"/>
    <mergeCell ref="M835:M837"/>
    <mergeCell ref="N835:N837"/>
    <mergeCell ref="O835:O837"/>
    <mergeCell ref="P835:P837"/>
    <mergeCell ref="L838:L840"/>
    <mergeCell ref="M838:M840"/>
    <mergeCell ref="N838:N840"/>
    <mergeCell ref="O838:O840"/>
    <mergeCell ref="P838:P840"/>
    <mergeCell ref="L841:L843"/>
    <mergeCell ref="M841:M843"/>
    <mergeCell ref="N841:N843"/>
    <mergeCell ref="O841:O843"/>
    <mergeCell ref="P841:P843"/>
    <mergeCell ref="L844:L846"/>
    <mergeCell ref="M844:M846"/>
    <mergeCell ref="N844:N846"/>
    <mergeCell ref="O844:O846"/>
    <mergeCell ref="P844:P846"/>
    <mergeCell ref="L847:L849"/>
    <mergeCell ref="M847:M849"/>
    <mergeCell ref="N847:N849"/>
    <mergeCell ref="O847:O849"/>
    <mergeCell ref="P847:P849"/>
    <mergeCell ref="L850:L852"/>
    <mergeCell ref="M850:M852"/>
    <mergeCell ref="N850:N852"/>
    <mergeCell ref="O850:O852"/>
    <mergeCell ref="P850:P852"/>
    <mergeCell ref="L853:L855"/>
    <mergeCell ref="M853:M855"/>
    <mergeCell ref="N853:N855"/>
    <mergeCell ref="O853:O855"/>
    <mergeCell ref="P853:P855"/>
    <mergeCell ref="L856:L858"/>
    <mergeCell ref="M856:M858"/>
    <mergeCell ref="N856:N858"/>
    <mergeCell ref="O856:O858"/>
    <mergeCell ref="P856:P858"/>
    <mergeCell ref="L859:L861"/>
    <mergeCell ref="M859:M861"/>
    <mergeCell ref="N859:N861"/>
    <mergeCell ref="O859:O861"/>
    <mergeCell ref="P859:P861"/>
    <mergeCell ref="L862:L864"/>
    <mergeCell ref="M862:M864"/>
    <mergeCell ref="N862:N864"/>
    <mergeCell ref="O862:O864"/>
    <mergeCell ref="P862:P864"/>
    <mergeCell ref="L865:L867"/>
    <mergeCell ref="M865:M867"/>
    <mergeCell ref="N865:N867"/>
    <mergeCell ref="O865:O867"/>
    <mergeCell ref="P865:P867"/>
    <mergeCell ref="L868:L870"/>
    <mergeCell ref="M868:M870"/>
    <mergeCell ref="N868:N870"/>
    <mergeCell ref="O868:O870"/>
    <mergeCell ref="P868:P870"/>
    <mergeCell ref="L871:L873"/>
    <mergeCell ref="M871:M873"/>
    <mergeCell ref="N871:N873"/>
    <mergeCell ref="O871:O873"/>
    <mergeCell ref="P871:P873"/>
    <mergeCell ref="L874:L876"/>
    <mergeCell ref="M874:M876"/>
    <mergeCell ref="N874:N876"/>
    <mergeCell ref="O874:O876"/>
    <mergeCell ref="P874:P876"/>
    <mergeCell ref="L877:L879"/>
    <mergeCell ref="M877:M879"/>
    <mergeCell ref="N877:N879"/>
    <mergeCell ref="O877:O879"/>
    <mergeCell ref="P877:P879"/>
    <mergeCell ref="L880:L882"/>
    <mergeCell ref="M880:M882"/>
    <mergeCell ref="N880:N882"/>
    <mergeCell ref="O880:O882"/>
    <mergeCell ref="P880:P882"/>
    <mergeCell ref="L883:L885"/>
    <mergeCell ref="M883:M885"/>
    <mergeCell ref="N883:N885"/>
    <mergeCell ref="O883:O885"/>
    <mergeCell ref="P883:P885"/>
    <mergeCell ref="L886:L888"/>
    <mergeCell ref="M886:M888"/>
    <mergeCell ref="N886:N888"/>
    <mergeCell ref="O886:O888"/>
    <mergeCell ref="P886:P888"/>
    <mergeCell ref="L889:L891"/>
    <mergeCell ref="M889:M891"/>
    <mergeCell ref="N889:N891"/>
    <mergeCell ref="O889:O891"/>
    <mergeCell ref="P889:P891"/>
    <mergeCell ref="L892:L894"/>
    <mergeCell ref="M892:M894"/>
    <mergeCell ref="N892:N894"/>
    <mergeCell ref="O892:O894"/>
    <mergeCell ref="P892:P894"/>
    <mergeCell ref="L895:L897"/>
    <mergeCell ref="M895:M897"/>
    <mergeCell ref="N895:N897"/>
    <mergeCell ref="O895:O897"/>
    <mergeCell ref="P895:P897"/>
    <mergeCell ref="L898:L900"/>
    <mergeCell ref="M898:M900"/>
    <mergeCell ref="N898:N900"/>
    <mergeCell ref="O898:O900"/>
    <mergeCell ref="P898:P900"/>
    <mergeCell ref="L901:L903"/>
    <mergeCell ref="M901:M903"/>
    <mergeCell ref="N901:N903"/>
    <mergeCell ref="O901:O903"/>
    <mergeCell ref="P901:P903"/>
    <mergeCell ref="L904:L906"/>
    <mergeCell ref="M904:M906"/>
    <mergeCell ref="N904:N906"/>
    <mergeCell ref="O904:O906"/>
    <mergeCell ref="P904:P906"/>
    <mergeCell ref="L907:L909"/>
    <mergeCell ref="M907:M909"/>
    <mergeCell ref="N907:N909"/>
    <mergeCell ref="O907:O909"/>
    <mergeCell ref="P907:P909"/>
    <mergeCell ref="L910:L912"/>
    <mergeCell ref="M910:M912"/>
    <mergeCell ref="N910:N912"/>
    <mergeCell ref="O910:O912"/>
    <mergeCell ref="P910:P912"/>
    <mergeCell ref="L913:L915"/>
    <mergeCell ref="M913:M915"/>
    <mergeCell ref="N913:N915"/>
    <mergeCell ref="O913:O915"/>
    <mergeCell ref="P913:P915"/>
    <mergeCell ref="L916:L918"/>
    <mergeCell ref="M916:M918"/>
    <mergeCell ref="N916:N918"/>
    <mergeCell ref="O916:O918"/>
    <mergeCell ref="P916:P918"/>
    <mergeCell ref="L919:L921"/>
    <mergeCell ref="M919:M921"/>
    <mergeCell ref="N919:N921"/>
    <mergeCell ref="O919:O921"/>
    <mergeCell ref="P919:P921"/>
    <mergeCell ref="L922:L924"/>
    <mergeCell ref="M922:M924"/>
    <mergeCell ref="N922:N924"/>
    <mergeCell ref="O922:O924"/>
    <mergeCell ref="P922:P924"/>
    <mergeCell ref="L925:L927"/>
    <mergeCell ref="M925:M927"/>
    <mergeCell ref="N925:N927"/>
    <mergeCell ref="O925:O927"/>
    <mergeCell ref="P925:P927"/>
    <mergeCell ref="L928:L930"/>
    <mergeCell ref="M928:M930"/>
    <mergeCell ref="N928:N930"/>
    <mergeCell ref="O928:O930"/>
    <mergeCell ref="P928:P930"/>
    <mergeCell ref="L931:L933"/>
    <mergeCell ref="M931:M933"/>
    <mergeCell ref="N931:N933"/>
    <mergeCell ref="O931:O933"/>
    <mergeCell ref="P931:P933"/>
    <mergeCell ref="L934:L936"/>
    <mergeCell ref="M934:M936"/>
    <mergeCell ref="N934:N936"/>
    <mergeCell ref="O934:O936"/>
    <mergeCell ref="P934:P936"/>
    <mergeCell ref="L937:L939"/>
    <mergeCell ref="M937:M939"/>
    <mergeCell ref="N937:N939"/>
    <mergeCell ref="O937:O939"/>
    <mergeCell ref="P937:P939"/>
    <mergeCell ref="L940:L942"/>
    <mergeCell ref="M940:M942"/>
    <mergeCell ref="N940:N942"/>
    <mergeCell ref="O940:O942"/>
    <mergeCell ref="P940:P942"/>
    <mergeCell ref="L943:L945"/>
    <mergeCell ref="M943:M945"/>
    <mergeCell ref="N943:N945"/>
    <mergeCell ref="O943:O945"/>
    <mergeCell ref="P943:P945"/>
    <mergeCell ref="L946:L948"/>
    <mergeCell ref="M946:M948"/>
    <mergeCell ref="N946:N948"/>
    <mergeCell ref="O946:O948"/>
    <mergeCell ref="P946:P948"/>
    <mergeCell ref="L949:L951"/>
    <mergeCell ref="M949:M951"/>
    <mergeCell ref="N949:N951"/>
    <mergeCell ref="O949:O951"/>
    <mergeCell ref="P949:P951"/>
    <mergeCell ref="L952:L954"/>
    <mergeCell ref="M952:M954"/>
    <mergeCell ref="N952:N954"/>
    <mergeCell ref="O952:O954"/>
    <mergeCell ref="P952:P954"/>
    <mergeCell ref="L955:L957"/>
    <mergeCell ref="M955:M957"/>
    <mergeCell ref="N955:N957"/>
    <mergeCell ref="O955:O957"/>
    <mergeCell ref="P955:P957"/>
    <mergeCell ref="L958:L960"/>
    <mergeCell ref="M958:M960"/>
    <mergeCell ref="N958:N960"/>
    <mergeCell ref="O958:O960"/>
    <mergeCell ref="P958:P960"/>
    <mergeCell ref="L961:L963"/>
    <mergeCell ref="M961:M963"/>
    <mergeCell ref="N961:N963"/>
    <mergeCell ref="O961:O963"/>
    <mergeCell ref="P961:P963"/>
    <mergeCell ref="L964:L966"/>
    <mergeCell ref="M964:M966"/>
    <mergeCell ref="N964:N966"/>
    <mergeCell ref="O964:O966"/>
    <mergeCell ref="P964:P966"/>
    <mergeCell ref="L967:L969"/>
    <mergeCell ref="M967:M969"/>
    <mergeCell ref="N967:N969"/>
    <mergeCell ref="O967:O969"/>
    <mergeCell ref="P967:P969"/>
    <mergeCell ref="L970:L972"/>
    <mergeCell ref="M970:M972"/>
    <mergeCell ref="N970:N972"/>
    <mergeCell ref="O970:O972"/>
    <mergeCell ref="P970:P972"/>
    <mergeCell ref="L973:L975"/>
    <mergeCell ref="M973:M975"/>
    <mergeCell ref="N973:N975"/>
    <mergeCell ref="O973:O975"/>
    <mergeCell ref="P973:P975"/>
    <mergeCell ref="L976:L978"/>
    <mergeCell ref="M976:M978"/>
    <mergeCell ref="N976:N978"/>
    <mergeCell ref="O976:O978"/>
    <mergeCell ref="P976:P978"/>
    <mergeCell ref="L979:L981"/>
    <mergeCell ref="M979:M981"/>
    <mergeCell ref="N979:N981"/>
    <mergeCell ref="O979:O981"/>
    <mergeCell ref="P979:P981"/>
    <mergeCell ref="L982:L984"/>
    <mergeCell ref="M982:M984"/>
    <mergeCell ref="N982:N984"/>
    <mergeCell ref="O982:O984"/>
    <mergeCell ref="P982:P984"/>
    <mergeCell ref="L985:L987"/>
    <mergeCell ref="M985:M987"/>
    <mergeCell ref="N985:N987"/>
    <mergeCell ref="O985:O987"/>
    <mergeCell ref="P985:P987"/>
    <mergeCell ref="L988:L990"/>
    <mergeCell ref="M988:M990"/>
    <mergeCell ref="N988:N990"/>
    <mergeCell ref="O988:O990"/>
    <mergeCell ref="P988:P990"/>
    <mergeCell ref="L991:L993"/>
    <mergeCell ref="M991:M993"/>
    <mergeCell ref="N991:N993"/>
    <mergeCell ref="O991:O993"/>
    <mergeCell ref="P991:P993"/>
    <mergeCell ref="L994:L996"/>
    <mergeCell ref="M994:M996"/>
    <mergeCell ref="N994:N996"/>
    <mergeCell ref="O994:O996"/>
    <mergeCell ref="P994:P996"/>
    <mergeCell ref="L997:L999"/>
    <mergeCell ref="M997:M999"/>
    <mergeCell ref="N997:N999"/>
    <mergeCell ref="O997:O999"/>
    <mergeCell ref="P997:P999"/>
    <mergeCell ref="L1000:L1002"/>
    <mergeCell ref="M1000:M1002"/>
    <mergeCell ref="N1000:N1002"/>
    <mergeCell ref="O1000:O1002"/>
    <mergeCell ref="P1000:P1002"/>
    <mergeCell ref="L1003:L1005"/>
    <mergeCell ref="M1003:M1005"/>
    <mergeCell ref="N1003:N1005"/>
    <mergeCell ref="O1003:O1005"/>
    <mergeCell ref="P1003:P1005"/>
    <mergeCell ref="L1006:L1008"/>
    <mergeCell ref="M1006:M1008"/>
    <mergeCell ref="N1006:N1008"/>
    <mergeCell ref="O1006:O1008"/>
    <mergeCell ref="P1006:P1008"/>
    <mergeCell ref="L1009:L1011"/>
    <mergeCell ref="M1009:M1011"/>
    <mergeCell ref="N1009:N1011"/>
    <mergeCell ref="O1009:O1011"/>
    <mergeCell ref="P1009:P1011"/>
    <mergeCell ref="L1012:L1014"/>
    <mergeCell ref="M1012:M1014"/>
    <mergeCell ref="N1012:N1014"/>
    <mergeCell ref="O1012:O1014"/>
    <mergeCell ref="P1012:P1014"/>
    <mergeCell ref="L1015:L1017"/>
    <mergeCell ref="M1015:M1017"/>
    <mergeCell ref="N1015:N1017"/>
    <mergeCell ref="O1015:O1017"/>
    <mergeCell ref="P1015:P1017"/>
    <mergeCell ref="L1018:L1020"/>
    <mergeCell ref="M1018:M1020"/>
    <mergeCell ref="N1018:N1020"/>
    <mergeCell ref="O1018:O1020"/>
    <mergeCell ref="P1018:P1020"/>
    <mergeCell ref="L1021:L1023"/>
    <mergeCell ref="M1021:M1023"/>
    <mergeCell ref="N1021:N1023"/>
    <mergeCell ref="O1021:O1023"/>
    <mergeCell ref="P1021:P1023"/>
    <mergeCell ref="L1024:L1026"/>
    <mergeCell ref="M1024:M1026"/>
    <mergeCell ref="N1024:N1026"/>
    <mergeCell ref="O1024:O1026"/>
    <mergeCell ref="P1024:P1026"/>
    <mergeCell ref="L1027:L1029"/>
    <mergeCell ref="M1027:M1029"/>
    <mergeCell ref="N1027:N1029"/>
    <mergeCell ref="O1027:O1029"/>
    <mergeCell ref="P1027:P1029"/>
    <mergeCell ref="L1030:L1032"/>
    <mergeCell ref="M1030:M1032"/>
    <mergeCell ref="N1030:N1032"/>
    <mergeCell ref="O1030:O1032"/>
    <mergeCell ref="P1030:P1032"/>
    <mergeCell ref="L1033:L1035"/>
    <mergeCell ref="M1033:M1035"/>
    <mergeCell ref="N1033:N1035"/>
    <mergeCell ref="O1033:O1035"/>
    <mergeCell ref="P1033:P1035"/>
    <mergeCell ref="L1036:L1038"/>
    <mergeCell ref="M1036:M1038"/>
    <mergeCell ref="N1036:N1038"/>
    <mergeCell ref="O1036:O1038"/>
    <mergeCell ref="P1036:P1038"/>
    <mergeCell ref="L1039:L1041"/>
    <mergeCell ref="M1039:M1041"/>
    <mergeCell ref="N1039:N1041"/>
    <mergeCell ref="O1039:O1041"/>
    <mergeCell ref="P1039:P1041"/>
    <mergeCell ref="L1042:L1044"/>
    <mergeCell ref="M1042:M1044"/>
    <mergeCell ref="N1042:N1044"/>
    <mergeCell ref="O1042:O1044"/>
    <mergeCell ref="P1042:P1044"/>
    <mergeCell ref="L1045:L1047"/>
    <mergeCell ref="M1045:M1047"/>
    <mergeCell ref="N1045:N1047"/>
    <mergeCell ref="O1045:O1047"/>
    <mergeCell ref="P1045:P1047"/>
    <mergeCell ref="L1048:L1050"/>
    <mergeCell ref="M1048:M1050"/>
    <mergeCell ref="N1048:N1050"/>
    <mergeCell ref="O1048:O1050"/>
    <mergeCell ref="P1048:P1050"/>
    <mergeCell ref="L1051:L1053"/>
    <mergeCell ref="M1051:M1053"/>
    <mergeCell ref="N1051:N1053"/>
    <mergeCell ref="O1051:O1053"/>
    <mergeCell ref="P1051:P1053"/>
    <mergeCell ref="L1054:L1056"/>
    <mergeCell ref="M1054:M1056"/>
    <mergeCell ref="N1054:N1056"/>
    <mergeCell ref="O1054:O1056"/>
    <mergeCell ref="P1054:P1056"/>
    <mergeCell ref="L1057:L1059"/>
    <mergeCell ref="M1057:M1059"/>
    <mergeCell ref="N1057:N1059"/>
    <mergeCell ref="O1057:O1059"/>
    <mergeCell ref="P1057:P1059"/>
    <mergeCell ref="L1060:L1062"/>
    <mergeCell ref="M1060:M1062"/>
    <mergeCell ref="N1060:N1062"/>
    <mergeCell ref="O1060:O1062"/>
    <mergeCell ref="P1060:P1062"/>
    <mergeCell ref="L1063:L1065"/>
    <mergeCell ref="M1063:M1065"/>
    <mergeCell ref="N1063:N1065"/>
    <mergeCell ref="O1063:O1065"/>
    <mergeCell ref="P1063:P1065"/>
    <mergeCell ref="L1066:L1068"/>
    <mergeCell ref="M1066:M1068"/>
    <mergeCell ref="N1066:N1068"/>
    <mergeCell ref="O1066:O1068"/>
    <mergeCell ref="P1066:P1068"/>
    <mergeCell ref="L1069:L1071"/>
    <mergeCell ref="M1069:M1071"/>
    <mergeCell ref="N1069:N1071"/>
    <mergeCell ref="O1069:O1071"/>
    <mergeCell ref="P1069:P1071"/>
    <mergeCell ref="L1072:L1074"/>
    <mergeCell ref="M1072:M1074"/>
    <mergeCell ref="N1072:N1074"/>
    <mergeCell ref="O1072:O1074"/>
    <mergeCell ref="P1072:P1074"/>
    <mergeCell ref="L1075:L1077"/>
    <mergeCell ref="M1075:M1077"/>
    <mergeCell ref="N1075:N1077"/>
    <mergeCell ref="O1075:O1077"/>
    <mergeCell ref="P1075:P1077"/>
    <mergeCell ref="L1078:L1080"/>
    <mergeCell ref="M1078:M1080"/>
    <mergeCell ref="N1078:N1080"/>
    <mergeCell ref="O1078:O1080"/>
    <mergeCell ref="P1078:P1080"/>
    <mergeCell ref="L1081:L1083"/>
    <mergeCell ref="M1081:M1083"/>
    <mergeCell ref="N1081:N1083"/>
    <mergeCell ref="O1081:O1083"/>
    <mergeCell ref="P1081:P1083"/>
    <mergeCell ref="L1084:L1086"/>
    <mergeCell ref="M1084:M1086"/>
    <mergeCell ref="N1084:N1086"/>
    <mergeCell ref="O1084:O1086"/>
    <mergeCell ref="P1084:P1086"/>
    <mergeCell ref="L1087:L1089"/>
    <mergeCell ref="M1087:M1089"/>
    <mergeCell ref="N1087:N1089"/>
    <mergeCell ref="O1087:O1089"/>
    <mergeCell ref="P1087:P1089"/>
    <mergeCell ref="L1090:L1092"/>
    <mergeCell ref="M1090:M1092"/>
    <mergeCell ref="N1090:N1092"/>
    <mergeCell ref="O1090:O1092"/>
    <mergeCell ref="P1090:P1092"/>
    <mergeCell ref="L1093:L1095"/>
    <mergeCell ref="M1093:M1095"/>
    <mergeCell ref="N1093:N1095"/>
    <mergeCell ref="O1093:O1095"/>
    <mergeCell ref="P1093:P1095"/>
    <mergeCell ref="L1096:L1098"/>
    <mergeCell ref="M1096:M1098"/>
    <mergeCell ref="N1096:N1098"/>
    <mergeCell ref="O1096:O1098"/>
    <mergeCell ref="P1096:P1098"/>
    <mergeCell ref="L1099:L1101"/>
    <mergeCell ref="M1099:M1101"/>
    <mergeCell ref="N1099:N1101"/>
    <mergeCell ref="O1099:O1101"/>
    <mergeCell ref="P1099:P1101"/>
    <mergeCell ref="L1102:L1104"/>
    <mergeCell ref="M1102:M1104"/>
    <mergeCell ref="N1102:N1104"/>
    <mergeCell ref="O1102:O1104"/>
    <mergeCell ref="P1102:P1104"/>
    <mergeCell ref="L1105:L1107"/>
    <mergeCell ref="M1105:M1107"/>
    <mergeCell ref="N1105:N1107"/>
    <mergeCell ref="O1105:O1107"/>
    <mergeCell ref="P1105:P1107"/>
    <mergeCell ref="L1108:L1110"/>
    <mergeCell ref="M1108:M1110"/>
    <mergeCell ref="N1108:N1110"/>
    <mergeCell ref="O1108:O1110"/>
    <mergeCell ref="P1108:P1110"/>
    <mergeCell ref="L1111:L1113"/>
    <mergeCell ref="M1111:M1113"/>
    <mergeCell ref="N1111:N1113"/>
    <mergeCell ref="O1111:O1113"/>
    <mergeCell ref="P1111:P1113"/>
    <mergeCell ref="L1114:L1116"/>
    <mergeCell ref="M1114:M1116"/>
    <mergeCell ref="N1114:N1116"/>
    <mergeCell ref="O1114:O1116"/>
    <mergeCell ref="P1114:P1116"/>
    <mergeCell ref="L1117:L1119"/>
    <mergeCell ref="M1117:M1119"/>
    <mergeCell ref="N1117:N1119"/>
    <mergeCell ref="O1117:O1119"/>
    <mergeCell ref="P1117:P1119"/>
    <mergeCell ref="L1120:L1122"/>
    <mergeCell ref="M1120:M1122"/>
    <mergeCell ref="N1120:N1122"/>
    <mergeCell ref="O1120:O1122"/>
    <mergeCell ref="P1120:P1122"/>
    <mergeCell ref="L1123:L1125"/>
    <mergeCell ref="M1123:M1125"/>
    <mergeCell ref="N1123:N1125"/>
    <mergeCell ref="O1123:O1125"/>
    <mergeCell ref="P1123:P1125"/>
    <mergeCell ref="L1126:L1128"/>
    <mergeCell ref="M1126:M1128"/>
    <mergeCell ref="N1126:N1128"/>
    <mergeCell ref="O1126:O1128"/>
    <mergeCell ref="P1126:P1128"/>
    <mergeCell ref="L1129:L1131"/>
    <mergeCell ref="M1129:M1131"/>
    <mergeCell ref="N1129:N1131"/>
    <mergeCell ref="O1129:O1131"/>
    <mergeCell ref="P1129:P1131"/>
    <mergeCell ref="L1132:L1134"/>
    <mergeCell ref="M1132:M1134"/>
    <mergeCell ref="N1132:N1134"/>
    <mergeCell ref="O1132:O1134"/>
    <mergeCell ref="P1132:P1134"/>
    <mergeCell ref="L1135:L1137"/>
    <mergeCell ref="M1135:M1137"/>
    <mergeCell ref="N1135:N1137"/>
    <mergeCell ref="O1135:O1137"/>
    <mergeCell ref="P1135:P1137"/>
    <mergeCell ref="L1138:L1140"/>
    <mergeCell ref="M1138:M1140"/>
    <mergeCell ref="N1138:N1140"/>
    <mergeCell ref="O1138:O1140"/>
    <mergeCell ref="P1138:P1140"/>
    <mergeCell ref="L1141:L1143"/>
    <mergeCell ref="M1141:M1143"/>
    <mergeCell ref="N1141:N1143"/>
    <mergeCell ref="O1141:O1143"/>
    <mergeCell ref="P1141:P1143"/>
    <mergeCell ref="L1144:L1146"/>
    <mergeCell ref="M1144:M1146"/>
    <mergeCell ref="N1144:N1146"/>
    <mergeCell ref="O1144:O1146"/>
    <mergeCell ref="P1144:P1146"/>
    <mergeCell ref="L1147:L1149"/>
    <mergeCell ref="M1147:M1149"/>
    <mergeCell ref="N1147:N1149"/>
    <mergeCell ref="O1147:O1149"/>
    <mergeCell ref="P1147:P1149"/>
    <mergeCell ref="L1150:L1152"/>
    <mergeCell ref="M1150:M1152"/>
    <mergeCell ref="N1150:N1152"/>
    <mergeCell ref="O1150:O1152"/>
    <mergeCell ref="P1150:P1152"/>
    <mergeCell ref="L1153:L1155"/>
    <mergeCell ref="M1153:M1155"/>
    <mergeCell ref="N1153:N1155"/>
    <mergeCell ref="O1153:O1155"/>
    <mergeCell ref="P1153:P1155"/>
    <mergeCell ref="L1156:L1158"/>
    <mergeCell ref="M1156:M1158"/>
    <mergeCell ref="N1156:N1158"/>
    <mergeCell ref="O1156:O1158"/>
    <mergeCell ref="P1156:P1158"/>
    <mergeCell ref="L1159:L1161"/>
    <mergeCell ref="M1159:M1161"/>
    <mergeCell ref="N1159:N1161"/>
    <mergeCell ref="O1159:O1161"/>
    <mergeCell ref="P1159:P1161"/>
    <mergeCell ref="L1162:L1164"/>
    <mergeCell ref="M1162:M1164"/>
    <mergeCell ref="N1162:N1164"/>
    <mergeCell ref="O1162:O1164"/>
    <mergeCell ref="P1162:P1164"/>
    <mergeCell ref="L1165:L1167"/>
    <mergeCell ref="M1165:M1167"/>
    <mergeCell ref="N1165:N1167"/>
    <mergeCell ref="O1165:O1167"/>
    <mergeCell ref="P1165:P1167"/>
    <mergeCell ref="L1168:L1170"/>
    <mergeCell ref="M1168:M1170"/>
    <mergeCell ref="N1168:N1170"/>
    <mergeCell ref="O1168:O1170"/>
    <mergeCell ref="P1168:P1170"/>
    <mergeCell ref="L1171:L1173"/>
    <mergeCell ref="M1171:M1173"/>
    <mergeCell ref="N1171:N1173"/>
    <mergeCell ref="O1171:O1173"/>
    <mergeCell ref="P1171:P1173"/>
    <mergeCell ref="L1174:L1176"/>
    <mergeCell ref="M1174:M1176"/>
    <mergeCell ref="N1174:N1176"/>
    <mergeCell ref="O1174:O1176"/>
    <mergeCell ref="P1174:P1176"/>
    <mergeCell ref="L1177:L1179"/>
    <mergeCell ref="M1177:M1179"/>
    <mergeCell ref="N1177:N1179"/>
    <mergeCell ref="O1177:O1179"/>
    <mergeCell ref="P1177:P1179"/>
    <mergeCell ref="P1180:P1182"/>
    <mergeCell ref="L1195:L1197"/>
    <mergeCell ref="M1195:M1197"/>
    <mergeCell ref="N1195:N1197"/>
    <mergeCell ref="O1195:O1197"/>
    <mergeCell ref="P1195:P1197"/>
    <mergeCell ref="L1198:L1200"/>
    <mergeCell ref="M1198:M1200"/>
    <mergeCell ref="N1198:N1200"/>
    <mergeCell ref="O1198:O1200"/>
    <mergeCell ref="P1198:P1200"/>
    <mergeCell ref="L1183:L1185"/>
    <mergeCell ref="M1183:M1185"/>
    <mergeCell ref="N1183:N1185"/>
    <mergeCell ref="O1183:O1185"/>
    <mergeCell ref="P1183:P1185"/>
    <mergeCell ref="L1186:L1188"/>
    <mergeCell ref="M1186:M1188"/>
    <mergeCell ref="N1186:N1188"/>
    <mergeCell ref="O1186:O1188"/>
    <mergeCell ref="P1186:P1188"/>
    <mergeCell ref="L1189:L1191"/>
    <mergeCell ref="M1189:M1191"/>
    <mergeCell ref="N1189:N1191"/>
    <mergeCell ref="O1189:O1191"/>
    <mergeCell ref="P1189:P1191"/>
    <mergeCell ref="L1192:L1194"/>
    <mergeCell ref="M1192:M1194"/>
    <mergeCell ref="B1:B3"/>
    <mergeCell ref="E1:E3"/>
    <mergeCell ref="F1:F3"/>
    <mergeCell ref="G1:G3"/>
    <mergeCell ref="H1:H3"/>
    <mergeCell ref="I1:I3"/>
    <mergeCell ref="J1:J3"/>
    <mergeCell ref="F4:F5"/>
    <mergeCell ref="F7:F8"/>
    <mergeCell ref="G4:G6"/>
    <mergeCell ref="G7:G9"/>
    <mergeCell ref="B4:B6"/>
    <mergeCell ref="B7:B9"/>
    <mergeCell ref="N1192:N1194"/>
    <mergeCell ref="O1192:O1194"/>
    <mergeCell ref="P1192:P1194"/>
    <mergeCell ref="L31:L33"/>
    <mergeCell ref="M31:M33"/>
    <mergeCell ref="N31:N33"/>
    <mergeCell ref="O31:O33"/>
    <mergeCell ref="P31:P33"/>
    <mergeCell ref="N28:N30"/>
    <mergeCell ref="O28:O30"/>
    <mergeCell ref="P28:P30"/>
    <mergeCell ref="L7:L9"/>
    <mergeCell ref="M7:M9"/>
    <mergeCell ref="N7:N9"/>
    <mergeCell ref="O7:O9"/>
    <mergeCell ref="L1180:L1182"/>
    <mergeCell ref="M1180:M1182"/>
    <mergeCell ref="N1180:N1182"/>
    <mergeCell ref="O1180:O1182"/>
  </mergeCells>
  <conditionalFormatting sqref="F6">
    <cfRule type="notContainsBlanks" dxfId="113" priority="360" stopIfTrue="1">
      <formula>LEN(TRIM(F6))&gt;0</formula>
    </cfRule>
  </conditionalFormatting>
  <conditionalFormatting sqref="G4:H5 H6">
    <cfRule type="notContainsBlanks" dxfId="112" priority="366">
      <formula>LEN(TRIM(G4))&gt;0</formula>
    </cfRule>
  </conditionalFormatting>
  <conditionalFormatting sqref="F4">
    <cfRule type="notContainsBlanks" dxfId="111" priority="353" stopIfTrue="1">
      <formula>LEN(TRIM(F4))&gt;0</formula>
    </cfRule>
  </conditionalFormatting>
  <conditionalFormatting sqref="B4">
    <cfRule type="notContainsBlanks" dxfId="110" priority="351">
      <formula>LEN(TRIM(B4))&gt;0</formula>
    </cfRule>
  </conditionalFormatting>
  <conditionalFormatting sqref="E7:E1200">
    <cfRule type="notContainsBlanks" dxfId="109" priority="101" stopIfTrue="1">
      <formula>LEN(TRIM(E7))&gt;0</formula>
    </cfRule>
  </conditionalFormatting>
  <conditionalFormatting sqref="F9">
    <cfRule type="notContainsBlanks" dxfId="108" priority="106" stopIfTrue="1">
      <formula>LEN(TRIM(F9))&gt;0</formula>
    </cfRule>
  </conditionalFormatting>
  <conditionalFormatting sqref="F7">
    <cfRule type="notContainsBlanks" dxfId="107" priority="100" stopIfTrue="1">
      <formula>LEN(TRIM(F7))&gt;0</formula>
    </cfRule>
  </conditionalFormatting>
  <conditionalFormatting sqref="J10:J1200">
    <cfRule type="notContainsBlanks" dxfId="106" priority="109" stopIfTrue="1">
      <formula>LEN(TRIM(J10))&gt;0</formula>
    </cfRule>
  </conditionalFormatting>
  <conditionalFormatting sqref="I7:I1200">
    <cfRule type="notContainsBlanks" dxfId="105" priority="99" stopIfTrue="1">
      <formula>LEN(TRIM(I7))&gt;0</formula>
    </cfRule>
  </conditionalFormatting>
  <conditionalFormatting sqref="B7 B10:B1200">
    <cfRule type="notContainsBlanks" dxfId="104" priority="94">
      <formula>LEN(TRIM(B7))&gt;0</formula>
    </cfRule>
  </conditionalFormatting>
  <conditionalFormatting sqref="L4:L6">
    <cfRule type="notContainsBlanks" dxfId="103" priority="93" stopIfTrue="1">
      <formula>LEN(TRIM(L4))&gt;0</formula>
    </cfRule>
  </conditionalFormatting>
  <conditionalFormatting sqref="M4:P6">
    <cfRule type="notContainsBlanks" dxfId="102" priority="92" stopIfTrue="1">
      <formula>LEN(TRIM(M4))&gt;0</formula>
    </cfRule>
  </conditionalFormatting>
  <conditionalFormatting sqref="L7:L1200">
    <cfRule type="notContainsBlanks" dxfId="101" priority="91" stopIfTrue="1">
      <formula>LEN(TRIM(L7))&gt;0</formula>
    </cfRule>
  </conditionalFormatting>
  <conditionalFormatting sqref="M7:P1200">
    <cfRule type="notContainsBlanks" dxfId="100" priority="90" stopIfTrue="1">
      <formula>LEN(TRIM(M7))&gt;0</formula>
    </cfRule>
  </conditionalFormatting>
  <conditionalFormatting sqref="G7:H8 H9">
    <cfRule type="notContainsBlanks" dxfId="99" priority="89">
      <formula>LEN(TRIM(G7))&gt;0</formula>
    </cfRule>
  </conditionalFormatting>
  <conditionalFormatting sqref="F12 F15 F18 F21 F24 F27 F30 F33 F36 F39 F42 F45 F48 F51 F54 F57 F60 F63 F66 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F444 F447 F450 F453 F456 F459 F462 F465 F468 F471 F474 F477 F480 F483 F486 F489 F492 F495 F498 F501 F504 F507 F510 F513 F516 F519 F522 F525 F528 F531 F534 F537 F540 F543 F546 F549 F552 F555 F558 F561 F564 F567 F570 F573 F576 F579 F582 F585 F588 F591 F594 F597 F600 F603 F606 F609 F612 F615 F618 F621 F624 F627 F630 F633 F636 F639 F642 F645 F648 F651 F654 F657 F660 F663 F666 F669 F672 F675 F678 F681 F684 F687 F690 F693 F696 F699 F702 F705 F708 F711 F714 F717 F720 F723 F726 F729 F732 F735 F738 F741 F744 F747 F750 F753 F756 F759 F762 F765 F768 F771 F774 F777 F780 F783 F786 F789 F792 F795 F798 F801 F804 F807 F810 F813 F816 F819 F822 F825 F828 F831 F834 F837 F840 F843 F846 F849 F852 F855 F858 F861 F864 F867 F870 F873 F876 F879 F882 F885 F888 F891 F894 F897 F900 F903 F906 F909 F912 F915 F918 F921 F924 F927 F930 F933 F936 F939 F942 F945 F948 F951 F954 F957 F960 F963 F966 F969 F972 F975 F978 F981 F984 F987 F990 F993 F996 F999 F1002 F1005 F1008 F1011 F1014 F1017 F1020 F1023 F1026 F1029 F1032 F1035 F1038 F1041 F1044 F1047 F1050 F1053 F1056 F1059 F1062 F1065 F1068 F1071 F1074 F1077 F1080 F1083 F1086 F1089 F1092 F1095 F1098 F1101 F1104 F1107 F1110 F1113 F1116 F1119 F1122 F1125 F1128 F1131 F1134 F1137 F1140 F1143 F1146 F1149 F1152 F1155 F1158 F1161 F1164 F1167 F1170 F1173 F1176 F1179 F1182 F1185 F1188 F1191 F1194 F1197 F1200">
    <cfRule type="notContainsBlanks" dxfId="98" priority="28" stopIfTrue="1">
      <formula>LEN(TRIM(F12))&gt;0</formula>
    </cfRule>
  </conditionalFormatting>
  <conditionalFormatting sqref="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307 F310 F313 F316 F319 F322 F325 F328 F331 F334 F337 F340 F343 F346 F349 F352 F355 F358 F361 F364 F367 F370 F373 F376 F379 F382 F385 F388 F391 F394 F397 F400 F403 F406 F409 F412 F415 F418 F421 F424 F427 F430 F433 F436 F439 F442 F445 F448 F451 F454 F457 F460 F463 F466 F469 F472 F475 F478 F481 F484 F487 F490 F493 F496 F499 F502 F505 F508 F511 F514 F517 F520 F523 F526 F529 F532 F535 F538 F541 F544 F547 F550 F553 F556 F559 F562 F565 F568 F571 F574 F577 F580 F583 F586 F589 F592 F595 F598 F601 F604 F607 F610 F613 F616 F619 F622 F625 F628 F631 F634 F637 F640 F643 F646 F649 F652 F655 F658 F661 F664 F667 F670 F673 F676 F679 F682 F685 F688 F691 F694 F697 F700 F703 F706 F709 F712 F715 F718 F721 F724 F727 F730 F733 F736 F739 F742 F745 F748 F751 F754 F757 F760 F763 F766 F769 F772 F775 F778 F781 F784 F787 F790 F793 F796 F799 F802 F805 F808 F811 F814 F817 F820 F823 F826 F829 F832 F835 F838 F841 F844 F847 F850 F853 F856 F859 F862 F865 F868 F871 F874 F877 F880 F883 F886 F889 F892 F895 F898 F901 F904 F907 F910 F913 F916 F919 F922 F925 F928 F931 F934 F937 F940 F943 F946 F949 F952 F955 F958 F961 F964 F967 F970 F973 F976 F979 F982 F985 F988 F991 F994 F997 F1000 F1003 F1006 F1009 F1012 F1015 F1018 F1021 F1024 F1027 F1030 F1033 F1036 F1039 F1042 F1045 F1048 F1051 F1054 F1057 F1060 F1063 F1066 F1069 F1072 F1075 F1078 F1081 F1084 F1087 F1090 F1093 F1096 F1099 F1102 F1105 F1108 F1111 F1114 F1117 F1120 F1123 F1126 F1129 F1132 F1135 F1138 F1141 F1144 F1147 F1150 F1153 F1156 F1159 F1162 F1165 F1168 F1171 F1174 F1177 F1180 F1183 F1186 F1189 F1192 F1195 F1198">
    <cfRule type="notContainsBlanks" dxfId="97" priority="23" stopIfTrue="1">
      <formula>LEN(TRIM(F10))&gt;0</formula>
    </cfRule>
  </conditionalFormatting>
  <conditionalFormatting sqref="G10:H1200">
    <cfRule type="notContainsBlanks" dxfId="96" priority="21">
      <formula>LEN(TRIM(G10))&gt;0</formula>
    </cfRule>
  </conditionalFormatting>
  <conditionalFormatting sqref="K4:K6">
    <cfRule type="notContainsBlanks" dxfId="95" priority="10" stopIfTrue="1">
      <formula>LEN(TRIM(K4))&gt;0</formula>
    </cfRule>
  </conditionalFormatting>
  <conditionalFormatting sqref="K7:K1200">
    <cfRule type="notContainsBlanks" dxfId="94" priority="9" stopIfTrue="1">
      <formula>LEN(TRIM(K7))&gt;0</formula>
    </cfRule>
  </conditionalFormatting>
  <conditionalFormatting sqref="C4 C13 C16 C19 C22 C25 C28 C31 C34 C37 C40 C43 C46 C49 C52 C55 C58 C61 C64 C67 C70 C73 C76 C79 C82 C85 C88 C91 C94 C97 C100 C103 C106 C109 C112 C115 C118 C121 C124 C127 C130 C133 C136 C139 C142 C145 C148 C151 C154 C157 C160 C163 C166 C169 C172 C175 C178 C181 C184 C187 C190 C193 C196 C199 C202 C205 C208 C211 C214 C217 C220 C223 C226 C229 C232 C235 C238 C241 C244 C247 C250 C253 C256 C259 C262 C265 C268 C271 C274 C277 C280 C283 C286 C289 C292 C295 C298 C301 C304 C307 C310 C313 C316 C319 C322 C325 C328 C331 C334 C337 C340 C343 C346 C349 C352 C355 C358 C361 C364 C367 C370 C373 C376 C379 C382 C385 C388 C391 C394 C397 C400 C403 C406 C409 C412 C415 C418 C421 C424 C427 C430 C433 C436 C439 C442 C445 C448 C451 C454 C457 C460 C463 C466 C469 C472 C475 C478 C481 C484 C487 C490 C493 C496 C499 C502 C505 C508 C511 C514 C517 C520 C523 C526 C529 C532 C535 C538 C541 C544 C547 C550 C553 C556 C559 C562 C565 C568 C571 C574 C577 C580 C583 C586 C589 C592 C595 C598 C601 C604 C607 C610 C613 C616 C619 C622 C625 C628 C631 C634 C637 C640 C643 C646 C649 C652 C655 C658 C661 C664 C667 C670 C673 C676 C679 C682 C685 C688 C691 C694 C697 C700 C703 C706 C709 C712 C715 C718 C721 C724 C727 C730 C733 C736 C739 C742 C745 C748 C751 C754 C757 C760 C763 C766 C769 C772 C775 C778 C781 C784 C787 C790 C793 C796 C799 C802 C805 C808 C811 C814 C817 C820 C823 C826 C829 C832 C835 C838 C841 C844 C847 C850 C853 C856 C859 C862 C865 C868 C871 C874 C877 C880 C883 C886 C889 C892 C895 C898 C901 C904 C907 C910 C913 C916 C919 C922 C925 C928 C931 C934 C937 C940 C943 C946 C949 C952 C955 C958 C961 C964 C967 C970 C973 C976 C979 C982 C985 C988 C991 C994 C997 C1000 C1003 C1006 C1009 C1012 C1015 C1018 C1021 C1024 C1027 C1030 C1033 C1036 C1039 C1042 C1045 C1048 C1051 C1054 C1057 C1060 C1063 C1066 C1069 C1072 C1075 C1078 C1081 C1084 C1087 C1090 C1093 C1096 C1099 C1102 C1105 C1108 C1111 C1114 C1117 C1120 C1123 C1126 C1129 C1132 C1135 C1138 C1141 C1144 C1147 C1150 C1153 C1156 C1159 C1162 C1165 C1168 C1171 C1174 C1177 C1180 C1183 C1186 C1189 C1192 C1195 C1198 C7 C10">
    <cfRule type="expression" dxfId="93" priority="7947">
      <formula>AND(#REF!&lt;&gt;"",OR(ISNUMBER(SEARCH(#REF!,C4)),ISTEXT(SEARCH(#REF!,C4))))</formula>
    </cfRule>
    <cfRule type="notContainsBlanks" dxfId="92" priority="7948" stopIfTrue="1">
      <formula>LEN(TRIM(C4))&gt;0</formula>
    </cfRule>
  </conditionalFormatting>
  <conditionalFormatting sqref="E4:E6 I4:I6">
    <cfRule type="expression" dxfId="91" priority="8741">
      <formula>AND(#REF!&lt;&gt;"",OR(ISNUMBER(SEARCH(#REF!,E4)),ISTEXT(SEARCH(#REF!,E4))))</formula>
    </cfRule>
    <cfRule type="notContainsBlanks" dxfId="90" priority="8742" stopIfTrue="1">
      <formula>LEN(TRIM(E4))&gt;0</formula>
    </cfRule>
  </conditionalFormatting>
  <conditionalFormatting sqref="D6 D15 D18 D21 D24 D27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D345 D348 D351 D354 D357 D360 D363 D366 D369 D372 D375 D378 D381 D384 D387 D390 D393 D396 D399 D402 D405 D408 D411 D414 D417 D420 D423 D426 D429 D432 D435 D438 D441 D444 D447 D450 D453 D456 D459 D462 D465 D468 D471 D474 D477 D480 D483 D486 D489 D492 D495 D498 D501 D504 D507 D510 D513 D516 D519 D522 D525 D528 D531 D534 D537 D540 D543 D546 D549 D552 D555 D558 D561 D564 D567 D570 D573 D576 D579 D582 D585 D588 D591 D594 D597 D600 D603 D606 D609 D612 D615 D618 D621 D624 D627 D630 D633 D636 D639 D642 D645 D648 D651 D654 D657 D660 D663 D666 D669 D672 D675 D678 D681 D684 D687 D690 D693 D696 D699 D702 D705 D708 D711 D714 D717 D720 D723 D726 D729 D732 D735 D738 D741 D744 D747 D750 D753 D756 D759 D762 D765 D768 D771 D774 D777 D780 D783 D786 D789 D792 D795 D798 D801 D804 D807 D810 D813 D816 D819 D822 D825 D828 D831 D834 D837 D840 D843 D846 D849 D852 D855 D858 D861 D864 D867 D870 D873 D876 D879 D882 D885 D888 D891 D894 D897 D900 D903 D906 D909 D912 D915 D918 D921 D924 D927 D930 D933 D936 D939 D942 D945 D948 D951 D954 D957 D960 D963 D966 D969 D972 D975 D978 D981 D984 D987 D990 D993 D996 D999 D1002 D1005 D1008 D1011 D1014 D1017 D1020 D1023 D1026 D1029 D1032 D1035 D1038 D1041 D1044 D1047 D1050 D1053 D1056 D1059 D1062 D1065 D1068 D1071 D1074 D1077 D1080 D1083 D1086 D1089 D1092 D1095 D1098 D1101 D1104 D1107 D1110 D1113 D1116 D1119 D1122 D1125 D1128 D1131 D1134 D1137 D1140 D1143 D1146 D1149 D1152 D1155 D1158 D1161 D1164 D1167 D1170 D1173 D1176 D1179 D1182 D1185 D1188 D1191 D1194 D1197 D1200 D9 D12">
    <cfRule type="expression" dxfId="89" priority="8743">
      <formula>AND(#REF!&lt;&gt;"",OR(ISNUMBER(SEARCH(#REF!,D6)),ISTEXT(SEARCH(#REF!,D6))))</formula>
    </cfRule>
    <cfRule type="notContainsBlanks" dxfId="88" priority="8744" stopIfTrue="1">
      <formula>LEN(TRIM(D6))&gt;0</formula>
    </cfRule>
  </conditionalFormatting>
  <conditionalFormatting sqref="D5 D14 D17 D20 D23 D26 D29 D32 D35 D38 D41 D44 D47 D50 D53 D56 D59 D62 D65 D68 D71 D74 D77 D80 D83 D86 D89 D92 D95 D98 D101 D104 D107 D110 D113 D116 D119 D122 D125 D128 D131 D134 D137 D140 D143 D146 D149 D152 D155 D158 D161 D164 D167 D170 D173 D176 D179 D182 D185 D188 D191 D194 D197 D200 D203 D206 D209 D212 D215 D218 D221 D224 D227 D230 D233 D236 D239 D242 D245 D248 D251 D254 D257 D260 D263 D266 D269 D272 D275 D278 D281 D284 D287 D290 D293 D296 D299 D302 D305 D308 D311 D314 D317 D320 D323 D326 D329 D332 D335 D338 D341 D344 D347 D350 D353 D356 D359 D362 D365 D368 D371 D374 D377 D380 D383 D386 D389 D392 D395 D398 D401 D404 D407 D410 D413 D416 D419 D422 D425 D428 D431 D434 D437 D440 D443 D446 D449 D452 D455 D458 D461 D464 D467 D470 D473 D476 D479 D482 D485 D488 D491 D494 D497 D500 D503 D506 D509 D512 D515 D518 D521 D524 D527 D530 D533 D536 D539 D542 D545 D548 D551 D554 D557 D560 D563 D566 D569 D572 D575 D578 D581 D584 D587 D590 D593 D596 D599 D602 D605 D608 D611 D614 D617 D620 D623 D626 D629 D632 D635 D638 D641 D644 D647 D650 D653 D656 D659 D662 D665 D668 D671 D674 D677 D680 D683 D686 D689 D692 D695 D698 D701 D704 D707 D710 D713 D716 D719 D722 D725 D728 D731 D734 D737 D740 D743 D746 D749 D752 D755 D758 D761 D764 D767 D770 D773 D776 D779 D782 D785 D788 D791 D794 D797 D800 D803 D806 D809 D812 D815 D818 D821 D824 D827 D830 D833 D836 D839 D842 D845 D848 D851 D854 D857 D860 D863 D866 D869 D872 D875 D878 D881 D884 D887 D890 D893 D896 D899 D902 D905 D908 D911 D914 D917 D920 D923 D926 D929 D932 D935 D938 D941 D944 D947 D950 D953 D956 D959 D962 D965 D968 D971 D974 D977 D980 D983 D986 D989 D992 D995 D998 D1001 D1004 D1007 D1010 D1013 D1016 D1019 D1022 D1025 D1028 D1031 D1034 D1037 D1040 D1043 D1046 D1049 D1052 D1055 D1058 D1061 D1064 D1067 D1070 D1073 D1076 D1079 D1082 D1085 D1088 D1091 D1094 D1097 D1100 D1103 D1106 D1109 D1112 D1115 D1118 D1121 D1124 D1127 D1130 D1133 D1136 D1139 D1142 D1145 D1148 D1151 D1154 D1157 D1160 D1163 D1166 D1169 D1172 D1175 D1178 D1181 D1184 D1187 D1190 D1193 D1196 D1199 D8 D11">
    <cfRule type="expression" dxfId="87" priority="9537">
      <formula>AND(#REF!&lt;&gt;"",OR(ISNUMBER(SEARCH(#REF!,D5)),ISTEXT(SEARCH(#REF!,D5))))</formula>
    </cfRule>
    <cfRule type="notContainsBlanks" dxfId="86" priority="9538" stopIfTrue="1">
      <formula>LEN(TRIM(D5))&gt;0</formula>
    </cfRule>
  </conditionalFormatting>
  <conditionalFormatting sqref="D4 D13 D16 D19 D22 D25 D28 D31 D34 D37 D40 D43 D46 D49 D52 D55 D58 D61 D64 D67 D70 D73 D76 D79 D82 D85 D88 D91 D94 D97 D100 D103 D106 D109 D112 D115 D118 D121 D124 D127 D130 D133 D136 D139 D142 D145 D148 D151 D154 D157 D160 D163 D166 D169 D172 D175 D178 D181 D184 D187 D190 D193 D196 D199 D202 D205 D208 D211 D214 D217 D220 D223 D226 D229 D232 D235 D238 D241 D244 D247 D250 D253 D256 D259 D262 D265 D268 D271 D274 D277 D280 D283 D286 D289 D292 D295 D298 D301 D304 D307 D310 D313 D316 D319 D322 D325 D328 D331 D334 D337 D340 D343 D346 D349 D352 D355 D358 D361 D364 D367 D370 D373 D376 D379 D382 D385 D388 D391 D394 D397 D400 D403 D406 D409 D412 D415 D418 D421 D424 D427 D430 D433 D436 D439 D442 D445 D448 D451 D454 D457 D460 D463 D466 D469 D472 D475 D478 D481 D484 D487 D490 D493 D496 D499 D502 D505 D508 D511 D514 D517 D520 D523 D526 D529 D532 D535 D538 D541 D544 D547 D550 D553 D556 D559 D562 D565 D568 D571 D574 D577 D580 D583 D586 D589 D592 D595 D598 D601 D604 D607 D610 D613 D616 D619 D622 D625 D628 D631 D634 D637 D640 D643 D646 D649 D652 D655 D658 D661 D664 D667 D670 D673 D676 D679 D682 D685 D688 D691 D694 D697 D700 D703 D706 D709 D712 D715 D718 D721 D724 D727 D730 D733 D736 D739 D742 D745 D748 D751 D754 D757 D760 D763 D766 D769 D772 D775 D778 D781 D784 D787 D790 D793 D796 D799 D802 D805 D808 D811 D814 D817 D820 D823 D826 D829 D832 D835 D838 D841 D844 D847 D850 D853 D856 D859 D862 D865 D868 D871 D874 D877 D880 D883 D886 D889 D892 D895 D898 D901 D904 D907 D910 D913 D916 D919 D922 D925 D928 D931 D934 D937 D940 D943 D946 D949 D952 D955 D958 D961 D964 D967 D970 D973 D976 D979 D982 D985 D988 D991 D994 D997 D1000 D1003 D1006 D1009 D1012 D1015 D1018 D1021 D1024 D1027 D1030 D1033 D1036 D1039 D1042 D1045 D1048 D1051 D1054 D1057 D1060 D1063 D1066 D1069 D1072 D1075 D1078 D1081 D1084 D1087 D1090 D1093 D1096 D1099 D1102 D1105 D1108 D1111 D1114 D1117 D1120 D1123 D1126 D1129 D1132 D1135 D1138 D1141 D1144 D1147 D1150 D1153 D1156 D1159 D1162 D1165 D1168 D1171 D1174 D1177 D1180 D1183 D1186 D1189 D1192 D1195 D1198 D7 D10">
    <cfRule type="expression" dxfId="85" priority="10331">
      <formula>AND(#REF!&lt;&gt;"",OR(ISNUMBER(SEARCH(#REF!,D4)),ISTEXT(SEARCH(#REF!,D4))))</formula>
    </cfRule>
    <cfRule type="notContainsBlanks" dxfId="84" priority="10332" stopIfTrue="1">
      <formula>LEN(TRIM(D4))&gt;0</formula>
    </cfRule>
  </conditionalFormatting>
  <conditionalFormatting sqref="C6 C15 C18 C21 C24 C27 C30 C33 C36 C39 C42 C45 C48 C51 C54 C57 C60 C63 C66 C69 C72 C75 C78 C81 C84 C87 C90 C93 C96 C99 C102 C105 C108 C111 C114 C117 C120 C123 C126 C129 C132 C135 C138 C141 C144 C147 C150 C153 C156 C159 C162 C165 C168 C171 C174 C177 C180 C183 C186 C189 C192 C195 C198 C201 C204 C207 C210 C213 C216 C219 C222 C225 C228 C231 C234 C237 C240 C243 C246 C249 C252 C255 C258 C261 C264 C267 C270 C273 C276 C279 C282 C285 C288 C291 C294 C297 C300 C303 C306 C309 C312 C315 C318 C321 C324 C327 C330 C333 C336 C339 C342 C345 C348 C351 C354 C357 C360 C363 C366 C369 C372 C375 C378 C381 C384 C387 C390 C393 C396 C399 C402 C405 C408 C411 C414 C417 C420 C423 C426 C429 C432 C435 C438 C441 C444 C447 C450 C453 C456 C459 C462 C465 C468 C471 C474 C477 C480 C483 C486 C489 C492 C495 C498 C501 C504 C507 C510 C513 C516 C519 C522 C525 C528 C531 C534 C537 C540 C543 C546 C549 C552 C555 C558 C561 C564 C567 C570 C573 C576 C579 C582 C585 C588 C591 C594 C597 C600 C603 C606 C609 C612 C615 C618 C621 C624 C627 C630 C633 C636 C639 C642 C645 C648 C651 C654 C657 C660 C663 C666 C669 C672 C675 C678 C681 C684 C687 C690 C693 C696 C699 C702 C705 C708 C711 C714 C717 C720 C723 C726 C729 C732 C735 C738 C741 C744 C747 C750 C753 C756 C759 C762 C765 C768 C771 C774 C777 C780 C783 C786 C789 C792 C795 C798 C801 C804 C807 C810 C813 C816 C819 C822 C825 C828 C831 C834 C837 C840 C843 C846 C849 C852 C855 C858 C861 C864 C867 C870 C873 C876 C879 C882 C885 C888 C891 C894 C897 C900 C903 C906 C909 C912 C915 C918 C921 C924 C927 C930 C933 C936 C939 C942 C945 C948 C951 C954 C957 C960 C963 C966 C969 C972 C975 C978 C981 C984 C987 C990 C993 C996 C999 C1002 C1005 C1008 C1011 C1014 C1017 C1020 C1023 C1026 C1029 C1032 C1035 C1038 C1041 C1044 C1047 C1050 C1053 C1056 C1059 C1062 C1065 C1068 C1071 C1074 C1077 C1080 C1083 C1086 C1089 C1092 C1095 C1098 C1101 C1104 C1107 C1110 C1113 C1116 C1119 C1122 C1125 C1128 C1131 C1134 C1137 C1140 C1143 C1146 C1149 C1152 C1155 C1158 C1161 C1164 C1167 C1170 C1173 C1176 C1179 C1182 C1185 C1188 C1191 C1194 C1197 C1200 C9 C12">
    <cfRule type="expression" dxfId="83" priority="11127">
      <formula>AND(#REF!&lt;&gt;"",OR(ISNUMBER(SEARCH(#REF!,C6)),ISTEXT(SEARCH(#REF!,C6))))</formula>
    </cfRule>
    <cfRule type="expression" dxfId="82" priority="11128" stopIfTrue="1">
      <formula>IF(B4&gt;0,B4,"")</formula>
    </cfRule>
  </conditionalFormatting>
  <conditionalFormatting sqref="C5 C14 C17 C20 C23 C26 C29 C32 C35 C38 C41 C44 C47 C50 C53 C56 C59 C62 C65 C68 C71 C74 C77 C80 C83 C86 C89 C92 C95 C98 C101 C104 C107 C110 C113 C116 C119 C122 C125 C128 C131 C134 C137 C140 C143 C146 C149 C152 C155 C158 C161 C164 C167 C170 C173 C176 C179 C182 C185 C188 C191 C194 C197 C200 C203 C206 C209 C212 C215 C218 C221 C224 C227 C230 C233 C236 C239 C242 C245 C248 C251 C254 C257 C260 C263 C266 C269 C272 C275 C278 C281 C284 C287 C290 C293 C296 C299 C302 C305 C308 C311 C314 C317 C320 C323 C326 C329 C332 C335 C338 C341 C344 C347 C350 C353 C356 C359 C362 C365 C368 C371 C374 C377 C380 C383 C386 C389 C392 C395 C398 C401 C404 C407 C410 C413 C416 C419 C422 C425 C428 C431 C434 C437 C440 C443 C446 C449 C452 C455 C458 C461 C464 C467 C470 C473 C476 C479 C482 C485 C488 C491 C494 C497 C500 C503 C506 C509 C512 C515 C518 C521 C524 C527 C530 C533 C536 C539 C542 C545 C548 C551 C554 C557 C560 C563 C566 C569 C572 C575 C578 C581 C584 C587 C590 C593 C596 C599 C602 C605 C608 C611 C614 C617 C620 C623 C626 C629 C632 C635 C638 C641 C644 C647 C650 C653 C656 C659 C662 C665 C668 C671 C674 C677 C680 C683 C686 C689 C692 C695 C698 C701 C704 C707 C710 C713 C716 C719 C722 C725 C728 C731 C734 C737 C740 C743 C746 C749 C752 C755 C758 C761 C764 C767 C770 C773 C776 C779 C782 C785 C788 C791 C794 C797 C800 C803 C806 C809 C812 C815 C818 C821 C824 C827 C830 C833 C836 C839 C842 C845 C848 C851 C854 C857 C860 C863 C866 C869 C872 C875 C878 C881 C884 C887 C890 C893 C896 C899 C902 C905 C908 C911 C914 C917 C920 C923 C926 C929 C932 C935 C938 C941 C944 C947 C950 C953 C956 C959 C962 C965 C968 C971 C974 C977 C980 C983 C986 C989 C992 C995 C998 C1001 C1004 C1007 C1010 C1013 C1016 C1019 C1022 C1025 C1028 C1031 C1034 C1037 C1040 C1043 C1046 C1049 C1052 C1055 C1058 C1061 C1064 C1067 C1070 C1073 C1076 C1079 C1082 C1085 C1088 C1091 C1094 C1097 C1100 C1103 C1106 C1109 C1112 C1115 C1118 C1121 C1124 C1127 C1130 C1133 C1136 C1139 C1142 C1145 C1148 C1151 C1154 C1157 C1160 C1163 C1166 C1169 C1172 C1175 C1178 C1181 C1184 C1187 C1190 C1193 C1196 C1199 C8 E7:E1200 I7:I1200 C11 G4:G5 G7:G8 G10:G1200">
    <cfRule type="expression" dxfId="81" priority="11931">
      <formula>AND(#REF!&lt;&gt;"",OR(ISNUMBER(SEARCH(#REF!,C4)),ISTEXT(SEARCH(#REF!,C4))))</formula>
    </cfRule>
  </conditionalFormatting>
  <conditionalFormatting sqref="B4 B13 B16 B19 B22 B25 B28 B31 B34 B37 B40 B43 B46 B49 B52 B55 B58 B61 B64 B67 B70 B73 B76 B79 B82 B85 B88 B91 B94 B97 B100 B103 B106 B109 B112 B115 B118 B121 B124 B127 B130 B133 B136 B139 B142 B145 B148 B151 B154 B157 B160 B163 B166 B169 B172 B175 B178 B181 B184 B187 B190 B193 B196 B199 B202 B205 B208 B211 B214 B217 B220 B223 B226 B229 B232 B235 B238 B241 B244 B247 B250 B253 B256 B259 B262 B265 B268 B271 B274 B277 B280 B283 B286 B289 B292 B295 B298 B301 B304 B307 B310 B313 B316 B319 B322 B325 B328 B331 B334 B337 B340 B343 B346 B349 B352 B355 B358 B361 B364 B367 B370 B373 B376 B379 B382 B385 B388 B391 B394 B397 B400 B403 B406 B409 B412 B415 B418 B421 B424 B427 B430 B433 B436 B439 B442 B445 B448 B451 B454 B457 B460 B463 B466 B469 B472 B475 B478 B481 B484 B487 B490 B493 B496 B499 B502 B505 B508 B511 B514 B517 B520 B523 B526 B529 B532 B535 B538 B541 B544 B547 B550 B553 B556 B559 B562 B565 B568 B571 B574 B577 B580 B583 B586 B589 B592 B595 B598 B601 B604 B607 B610 B613 B616 B619 B622 B625 B628 B631 B634 B637 B640 B643 B646 B649 B652 B655 B658 B661 B664 B667 B670 B673 B676 B679 B682 B685 B688 B691 B694 B697 B700 B703 B706 B709 B712 B715 B718 B721 B724 B727 B730 B733 B736 B739 B742 B745 B748 B751 B754 B757 B760 B763 B766 B769 B772 B775 B778 B781 B784 B787 B790 B793 B796 B799 B802 B805 B808 B811 B814 B817 B820 B823 B826 B829 B832 B835 B838 B841 B844 B847 B850 B853 B856 B859 B862 B865 B868 B871 B874 B877 B880 B883 B886 B889 B892 B895 B898 B901 B904 B907 B910 B913 B916 B919 B922 B925 B928 B931 B934 B937 B940 B943 B946 B949 B952 B955 B958 B961 B964 B967 B970 B973 B976 B979 B982 B985 B988 B991 B994 B997 B1000 B1003 B1006 B1009 B1012 B1015 B1018 B1021 B1024 B1027 B1030 B1033 B1036 B1039 B1042 B1045 B1048 B1051 B1054 B1057 B1060 B1063 B1066 B1069 B1072 B1075 B1078 B1081 B1084 B1087 B1090 B1093 B1096 B1099 B1102 B1105 B1108 B1111 B1114 B1117 B1120 B1123 B1126 B1129 B1132 B1135 B1138 B1141 B1144 B1147 B1150 B1153 B1156 B1159 B1162 B1165 B1168 B1171 B1174 B1177 B1180 B1183 B1186 B1189 B1192 B1195 B1198 B7 B10">
    <cfRule type="expression" dxfId="80" priority="12349">
      <formula>AND(#REF!&lt;&gt;"",OR(ISNUMBER(SEARCH(#REF!,C4:E6)),ISNUMBER(SEARCH(#REF!,G4:G6)),ISNUMBER(SEARCH(#REF!,I4:I6)),ISTEXT(SEARCH(#REF!,C4:D6))))</formula>
    </cfRule>
  </conditionalFormatting>
  <conditionalFormatting sqref="B14:B15 B17:B18 B20:B21 B23:B24 B26:B27 B29:B30 B32:B33 B35:B36 B38:B39 B41:B42 B44:B45 B47:B48 B50:B51 B53:B54 B56:B57 B59:B60 B62:B63 B65:B66 B68:B69 B71:B72 B74:B75 B77:B78 B80:B81 B83:B84 B86:B87 B89:B90 B92:B93 B95:B96 B98:B99 B101:B102 B104:B105 B107:B108 B110:B111 B113:B114 B116:B117 B119:B120 B122:B123 B125:B126 B128:B129 B131:B132 B134:B135 B137:B138 B140:B141 B143:B144 B146:B147 B149:B150 B152:B153 B155:B156 B158:B159 B161:B162 B164:B165 B167:B168 B170:B171 B173:B174 B176:B177 B179:B180 B182:B183 B185:B186 B188:B189 B191:B192 B194:B195 B197:B198 B200:B201 B203:B204 B206:B207 B209:B210 B212:B213 B215:B216 B218:B219 B221:B222 B224:B225 B227:B228 B230:B231 B233:B234 B236:B237 B239:B240 B242:B243 B245:B246 B248:B249 B251:B252 B254:B255 B257:B258 B260:B261 B263:B264 B266:B267 B269:B270 B272:B273 B275:B276 B278:B279 B281:B282 B284:B285 B287:B288 B290:B291 B293:B294 B296:B297 B299:B300 B302:B303 B305:B306 B308:B309 B311:B312 B314:B315 B317:B318 B320:B321 B323:B324 B326:B327 B329:B330 B332:B333 B335:B336 B338:B339 B341:B342 B344:B345 B347:B348 B350:B351 B353:B354 B356:B357 B359:B360 B362:B363 B365:B366 B368:B369 B371:B372 B374:B375 B377:B378 B380:B381 B383:B384 B386:B387 B389:B390 B392:B393 B395:B396 B398:B399 B401:B402 B404:B405 B407:B408 B410:B411 B413:B414 B416:B417 B419:B420 B422:B423 B425:B426 B428:B429 B431:B432 B434:B435 B437:B438 B440:B441 B443:B444 B446:B447 B449:B450 B452:B453 B455:B456 B458:B459 B461:B462 B464:B465 B467:B468 B470:B471 B473:B474 B476:B477 B479:B480 B482:B483 B485:B486 B488:B489 B491:B492 B494:B495 B497:B498 B500:B501 B503:B504 B506:B507 B509:B510 B512:B513 B515:B516 B518:B519 B521:B522 B524:B525 B527:B528 B530:B531 B533:B534 B536:B537 B539:B540 B542:B543 B545:B546 B548:B549 B551:B552 B554:B555 B557:B558 B560:B561 B563:B564 B566:B567 B569:B570 B572:B573 B575:B576 B578:B579 B581:B582 B584:B585 B587:B588 B590:B591 B593:B594 B596:B597 B599:B600 B602:B603 B605:B606 B608:B609 B611:B612 B614:B615 B617:B618 B620:B621 B623:B624 B626:B627 B629:B630 B632:B633 B635:B636 B638:B639 B641:B642 B644:B645 B647:B648 B650:B651 B653:B654 B656:B657 B659:B660 B662:B663 B665:B666 B668:B669 B671:B672 B674:B675 B677:B678 B680:B681 B683:B684 B686:B687 B689:B690 B692:B693 B695:B696 B698:B699 B701:B702 B704:B705 B707:B708 B710:B711 B713:B714 B716:B717 B719:B720 B722:B723 B725:B726 B728:B729 B731:B732 B734:B735 B737:B738 B740:B741 B743:B744 B746:B747 B749:B750 B752:B753 B755:B756 B758:B759 B761:B762 B764:B765 B767:B768 B770:B771 B773:B774 B776:B777 B779:B780 B782:B783 B785:B786 B788:B789 B791:B792 B794:B795 B797:B798 B800:B801 B803:B804 B806:B807 B809:B810 B812:B813 B815:B816 B818:B819 B821:B822 B824:B825 B827:B828 B830:B831 B833:B834 B836:B837 B839:B840 B842:B843 B845:B846 B848:B849 B851:B852 B854:B855 B857:B858 B860:B861 B863:B864 B866:B867 B869:B870 B872:B873 B875:B876 B878:B879 B881:B882 B884:B885 B887:B888 B890:B891 B893:B894 B896:B897 B899:B900 B902:B903 B905:B906 B908:B909 B911:B912 B914:B915 B917:B918 B920:B921 B923:B924 B926:B927 B929:B930 B932:B933 B935:B936 B938:B939 B941:B942 B944:B945 B947:B948 B950:B951 B953:B954 B956:B957 B959:B960 B962:B963 B965:B966 B968:B969 B971:B972 B974:B975 B977:B978 B980:B981 B983:B984 B986:B987 B989:B990 B992:B993 B995:B996 B998:B999 B1001:B1002 B1004:B1005 B1007:B1008 B1010:B1011 B1013:B1014 B1016:B1017 B1019:B1020 B1022:B1023 B1025:B1026 B1028:B1029 B1031:B1032 B1034:B1035 B1037:B1038 B1040:B1041 B1043:B1044 B1046:B1047 B1049:B1050 B1052:B1053 B1055:B1056 B1058:B1059 B1061:B1062 B1064:B1065 B1067:B1068 B1070:B1071 B1073:B1074 B1076:B1077 B1079:B1080 B1082:B1083 B1085:B1086 B1088:B1089 B1091:B1092 B1094:B1095 B1097:B1098 B1100:B1101 B1103:B1104 B1106:B1107 B1109:B1110 B1112:B1113 B1115:B1116 B1118:B1119 B1121:B1122 B1124:B1125 B1127:B1128 B1130:B1131 B1133:B1134 B1136:B1137 B1139:B1140 B1142:B1143 B1145:B1146 B1148:B1149 B1151:B1152 B1154:B1155 B1157:B1158 B1160:B1161 B1163:B1164 B1166:B1167 B1169:B1170 B1172:B1173 B1175:B1176 B1178:B1179 B1181:B1182 B1184:B1185 B1187:B1188 B1190:B1191 B1193:B1194 B1196:B1197 B1199:B1200 B11:B12">
    <cfRule type="expression" dxfId="79" priority="12748">
      <formula>AND(#REF!&lt;&gt;"",OR(ISNUMBER(SEARCH(#REF!,C10:E12)),ISNUMBER(SEARCH(#REF!,G10:G12)),ISNUMBER(SEARCH(#REF!,I10:I12)),ISTEXT(SEARCH(#REF!,C10:D12))))</formula>
    </cfRule>
  </conditionalFormatting>
  <conditionalFormatting sqref="J7:J9">
    <cfRule type="notContainsBlanks" dxfId="78" priority="1" stopIfTrue="1">
      <formula>LEN(TRIM(J7))&gt;0</formula>
    </cfRule>
  </conditionalFormatting>
  <conditionalFormatting sqref="J4:J6">
    <cfRule type="expression" dxfId="77" priority="2">
      <formula>AND(#REF!&lt;&gt;"",OR(ISNUMBER(SEARCH(#REF!,J4)),ISTEXT(SEARCH(#REF!,J4))))</formula>
    </cfRule>
    <cfRule type="notContainsBlanks" dxfId="76" priority="3" stopIfTrue="1">
      <formula>LEN(TRIM(J4))&gt;0</formula>
    </cfRule>
  </conditionalFormatting>
  <conditionalFormatting sqref="J7:J9">
    <cfRule type="expression" dxfId="75" priority="4">
      <formula>AND(#REF!&lt;&gt;"",OR(ISNUMBER(SEARCH(#REF!,J7)),ISTEXT(SEARCH(#REF!,J7))))</formula>
    </cfRule>
  </conditionalFormatting>
  <pageMargins left="0.70866141732283472" right="0.70866141732283472" top="0.78740157480314965" bottom="0.78740157480314965" header="0.31496062992125984" footer="0.31496062992125984"/>
  <pageSetup paperSize="9" scale="85" fitToHeight="0" orientation="landscape" cellComments="asDisplayed" r:id="rId1"/>
  <headerFooter alignWithMargins="0">
    <oddHeader>&amp;L&amp;"Arial,Kurzíva"Usnesení_příloha č. 02 - Žádosti o poskytnutí individuální dotace v oblasti strategického rozvoje - nevyhovění</oddHeader>
    <oddFooter>&amp;L&amp;"Arial,Kurzíva"Zastupitelstvo Olomouckého kraje 18. 9. 2023
61.- Žádosti o poskytnutí individuální dotace v oblasti strategického rozvoje
Usnesení_příloha č. 02 - Žádosti o poskytnutí individuální dotace v oblasti strategického rozvoje - nevyhovění</oddFooter>
  </headerFooter>
  <rowBreaks count="1" manualBreakCount="1">
    <brk id="9" min="1"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Q1200"/>
  <sheetViews>
    <sheetView view="pageLayout" topLeftCell="B6" zoomScaleNormal="100" zoomScaleSheetLayoutView="90" workbookViewId="0">
      <selection activeCell="D11" sqref="D11"/>
    </sheetView>
  </sheetViews>
  <sheetFormatPr defaultRowHeight="15" x14ac:dyDescent="0.25"/>
  <cols>
    <col min="1" max="1" width="4.28515625" style="58" hidden="1" customWidth="1"/>
    <col min="2" max="2" width="5.42578125" style="57" customWidth="1"/>
    <col min="3" max="3" width="22.28515625" style="2" customWidth="1"/>
    <col min="4" max="4" width="37.5703125" style="3" customWidth="1"/>
    <col min="5" max="5" width="17.7109375" style="5" customWidth="1"/>
    <col min="6" max="6" width="12.28515625" style="10" customWidth="1"/>
    <col min="7" max="7" width="19.28515625" style="4" customWidth="1"/>
    <col min="8" max="8" width="13.42578125" customWidth="1"/>
    <col min="9" max="9" width="15.7109375" style="4" customWidth="1"/>
    <col min="10" max="10" width="10.5703125" customWidth="1"/>
    <col min="11" max="16" width="10.5703125" hidden="1" customWidth="1"/>
    <col min="17" max="17" width="9.5703125" bestFit="1" customWidth="1"/>
  </cols>
  <sheetData>
    <row r="1" spans="1:17" ht="15.75" thickBot="1" x14ac:dyDescent="0.3">
      <c r="B1" s="94" t="s">
        <v>87</v>
      </c>
      <c r="C1" s="6" t="s">
        <v>1</v>
      </c>
      <c r="D1" s="1" t="s">
        <v>10</v>
      </c>
      <c r="E1" s="99" t="s">
        <v>11</v>
      </c>
      <c r="F1" s="94" t="s">
        <v>12</v>
      </c>
      <c r="G1" s="99" t="s">
        <v>5</v>
      </c>
      <c r="H1" s="94" t="s">
        <v>6</v>
      </c>
      <c r="I1" s="102" t="s">
        <v>89</v>
      </c>
      <c r="J1" s="104" t="s">
        <v>90</v>
      </c>
      <c r="K1" s="104">
        <f>Zdroj!AC15</f>
        <v>0</v>
      </c>
      <c r="L1" s="104">
        <f>Zdroj!AD15</f>
        <v>0</v>
      </c>
      <c r="M1" s="104">
        <f>Zdroj!AE15</f>
        <v>0</v>
      </c>
      <c r="N1" s="104">
        <f>Zdroj!AF15</f>
        <v>0</v>
      </c>
      <c r="O1" s="104">
        <f>Zdroj!AG15</f>
        <v>0</v>
      </c>
      <c r="P1" s="104">
        <f>Zdroj!AH15</f>
        <v>0</v>
      </c>
    </row>
    <row r="2" spans="1:17" ht="15.75" thickBot="1" x14ac:dyDescent="0.3">
      <c r="B2" s="100"/>
      <c r="C2" s="15" t="s">
        <v>17</v>
      </c>
      <c r="D2" s="1" t="s">
        <v>13</v>
      </c>
      <c r="E2" s="101"/>
      <c r="F2" s="101"/>
      <c r="G2" s="100"/>
      <c r="H2" s="101"/>
      <c r="I2" s="101"/>
      <c r="J2" s="101"/>
      <c r="K2" s="123"/>
      <c r="L2" s="123"/>
      <c r="M2" s="123"/>
      <c r="N2" s="123"/>
      <c r="O2" s="123"/>
      <c r="P2" s="123"/>
      <c r="Q2" s="122"/>
    </row>
    <row r="3" spans="1:17" ht="21.75" thickBot="1" x14ac:dyDescent="0.3">
      <c r="B3" s="121"/>
      <c r="C3" s="87" t="s">
        <v>16</v>
      </c>
      <c r="D3" s="86" t="s">
        <v>14</v>
      </c>
      <c r="E3" s="101"/>
      <c r="F3" s="101"/>
      <c r="G3" s="100"/>
      <c r="H3" s="101"/>
      <c r="I3" s="103"/>
      <c r="J3" s="103"/>
      <c r="K3" s="124"/>
      <c r="L3" s="124"/>
      <c r="M3" s="124"/>
      <c r="N3" s="124"/>
      <c r="O3" s="124"/>
      <c r="P3" s="124"/>
      <c r="Q3" s="122"/>
    </row>
    <row r="4" spans="1:17" ht="75" x14ac:dyDescent="0.25">
      <c r="A4" s="14"/>
      <c r="B4" s="120">
        <v>2</v>
      </c>
      <c r="C4" s="88" t="str">
        <f ca="1">IF($B4="","",IF(Zdroj!$AS$9="ano",CONCATENATE(OFFSET(Zdroj!C$16,'k rozhodnutí detailní'!$A3,0),"
","Anonymizováno","
",OFFSET(Zdroj!E$16,'k rozhodnutí detailní'!$A3,0),"
",OFFSET(Zdroj!F$16,'k rozhodnutí detailní'!$A3,0)),CONCATENATE(OFFSET(Zdroj!C$16,'k rozhodnutí detailní'!$A3,0),"
",OFFSET(Zdroj!D$16,'k rozhodnutí detailní'!$A3,0),"
",OFFSET(Zdroj!E$16,'k rozhodnutí detailní'!$A3,0),"
",OFFSET(Zdroj!F$16,'k rozhodnutí detailní'!$A3,0))))</f>
        <v>nextbike Czech Republic s.r.o.
Libušina 526/101
Olomouc
77900</v>
      </c>
      <c r="D4" s="89" t="str">
        <f ca="1">IF($B4="","",OFFSET(Zdroj!N$16,'k rozhodnutí detailní'!$A3,0))</f>
        <v>Podpora bikesharingu</v>
      </c>
      <c r="E4" s="118">
        <f ca="1">IF($B4="","",OFFSET(Zdroj!T$16,'k rozhodnutí detailní'!$A3,0))</f>
        <v>7900000</v>
      </c>
      <c r="F4" s="105" t="str">
        <f ca="1">IF($B4="","",OFFSET(Zdroj!U$16,'k rozhodnutí detailní'!$A3,0))</f>
        <v>9/2023</v>
      </c>
      <c r="G4" s="107">
        <f ca="1">IF($B4="","",OFFSET(Zdroj!W$16,'k rozhodnutí detailní'!$A3,0))</f>
        <v>1400000</v>
      </c>
      <c r="H4" s="105">
        <f ca="1">IF($B4="","",OFFSET(Zdroj!Y$16,'k rozhodnutí detailní'!$A3,0))</f>
        <v>45473</v>
      </c>
      <c r="I4" s="119">
        <v>0</v>
      </c>
      <c r="J4" s="119">
        <v>0</v>
      </c>
      <c r="K4" s="110">
        <f ca="1">IF($B4="","",OFFSET(Zdroj!AC$16,'k rozhodnutí detailní'!$A3,0))</f>
        <v>0</v>
      </c>
      <c r="L4" s="110">
        <f ca="1">IF($B4="","",OFFSET(Zdroj!AD$16,'k rozhodnutí detailní'!$A3,0))</f>
        <v>0</v>
      </c>
      <c r="M4" s="110">
        <f ca="1">IF($B4="","",OFFSET(Zdroj!AE$16,'k rozhodnutí detailní'!$A3,0))</f>
        <v>0</v>
      </c>
      <c r="N4" s="110">
        <f ca="1">IF($B4="","",OFFSET(Zdroj!AF$16,'k rozhodnutí detailní'!$A3,0))</f>
        <v>0</v>
      </c>
      <c r="O4" s="110">
        <f ca="1">IF($B4="","",OFFSET(Zdroj!AG$16,'k rozhodnutí detailní'!$A3,0))</f>
        <v>0</v>
      </c>
      <c r="P4" s="110">
        <f ca="1">IF($B4="","",OFFSET(Zdroj!AH$16,'k rozhodnutí detailní'!$A3,0))</f>
        <v>0</v>
      </c>
    </row>
    <row r="5" spans="1:17" ht="105" x14ac:dyDescent="0.25">
      <c r="A5" s="14"/>
      <c r="B5" s="109"/>
      <c r="C5" s="88" t="str">
        <f ca="1">IF($B4="","",IF(Zdroj!$AS$9="ano",CONCATENATE("Okres:","
",OFFSET(Zdroj!CH$16,'k rozhodnutí detailní'!$A3,0),"
","Právní forma","
",OFFSET(Zdroj!H$16,'k rozhodnutí detailní'!$A3,0),"
",IF(OFFSET(Zdroj!I$16,'k rozhodnutí detailní'!$A3,0)="","","IČO: "),OFFSET(Zdroj!I$16,'k rozhodnutí detailní'!$A3,0),"
","B.Ú. ",IF(OFFSET(Zdroj!J$16,'k rozhodnutí detailní'!$A3,0)="","","Anonymizováno")),CONCATENATE("Okres:","
",OFFSET(Zdroj!CH$16,'k rozhodnutí detailní'!$A3,0),"
","Právní forma","
",OFFSET(Zdroj!H$16,'k rozhodnutí detailní'!$A3,0),"
",IF(OFFSET(Zdroj!I$16,'k rozhodnutí detailní'!$A3,0)="","","IČO: "),OFFSET(Zdroj!I$16,'k rozhodnutí detailní'!$A3,0),"
","B.Ú. ",OFFSET(Zdroj!J$16,'k rozhodnutí detailní'!$A3,0))))</f>
        <v>Okres:
Právní forma
Společnost s ručením omezeným
IČO: 07389108
B.Ú. 1896205002/5500</v>
      </c>
      <c r="D5" s="91" t="str">
        <f ca="1">IF($B4="","",OFFSET(Zdroj!O$16,'k rozhodnutí detailní'!$A3,0))</f>
        <v>Provoz komplexního řešení systému sdílení kol na území měst Olomouc, Prostějov a Přerov.</v>
      </c>
      <c r="E5" s="118"/>
      <c r="F5" s="106"/>
      <c r="G5" s="107"/>
      <c r="H5" s="105"/>
      <c r="I5" s="119"/>
      <c r="J5" s="119"/>
      <c r="K5" s="110"/>
      <c r="L5" s="110"/>
      <c r="M5" s="110"/>
      <c r="N5" s="110"/>
      <c r="O5" s="110"/>
      <c r="P5" s="110"/>
    </row>
    <row r="6" spans="1:17" ht="105" x14ac:dyDescent="0.25">
      <c r="A6" s="14">
        <f>ROW()/3-1</f>
        <v>1</v>
      </c>
      <c r="B6" s="109"/>
      <c r="C6" s="92" t="str">
        <f ca="1">IF($B4="","",IF(Zdroj!$AS$9="ano",IF(OFFSET(Zdroj!M$16,'k rozhodnutí detailní'!A3,0)="","","Anonymizováno"),IF(OFFSET(Zdroj!M$16,'k rozhodnutí detailní'!A3,0)="","",OFFSET(Zdroj!M$16,'k rozhodnutí detailní'!A3,0))))</f>
        <v>Lukáš Luňák</v>
      </c>
      <c r="D6" s="91" t="str">
        <f ca="1">IF($B4="","",CONCATENATE("Dotace bude použita na:","
",OFFSET(Zdroj!P$16,'k rozhodnutí detailní'!$A3,0)))</f>
        <v>Dotace bude použita na:
Tato datace bude použita na mzdy zaměstnanců, provoz vozového parku, náhradní díly na sdílená kola, nájmy pro technické zázemí, nákup nových kol pro aktualizaci současné flotily sdílených kol.</v>
      </c>
      <c r="E6" s="118"/>
      <c r="F6" s="90" t="str">
        <f ca="1">IF($B4="","",OFFSET(Zdroj!V$16,'k rozhodnutí detailní'!$A3,0))</f>
        <v>4/2024</v>
      </c>
      <c r="G6" s="106"/>
      <c r="H6" s="105"/>
      <c r="I6" s="125"/>
      <c r="J6" s="125"/>
      <c r="K6" s="110"/>
      <c r="L6" s="110"/>
      <c r="M6" s="110"/>
      <c r="N6" s="110"/>
      <c r="O6" s="110"/>
      <c r="P6" s="110"/>
    </row>
    <row r="7" spans="1:17" ht="60" x14ac:dyDescent="0.25">
      <c r="A7" s="14"/>
      <c r="B7" s="120">
        <v>3</v>
      </c>
      <c r="C7" s="88" t="str">
        <f ca="1">IF($B7="","",IF(Zdroj!$AS$9="ano",CONCATENATE(OFFSET(Zdroj!C$16,'k rozhodnutí detailní'!$A6,0),"
","Anonymizováno","
",OFFSET(Zdroj!E$16,'k rozhodnutí detailní'!$A6,0),"
",OFFSET(Zdroj!F$16,'k rozhodnutí detailní'!$A6,0)),CONCATENATE(OFFSET(Zdroj!C$16,'k rozhodnutí detailní'!$A6,0),"
",OFFSET(Zdroj!D$16,'k rozhodnutí detailní'!$A6,0),"
",OFFSET(Zdroj!E$16,'k rozhodnutí detailní'!$A6,0),"
",OFFSET(Zdroj!F$16,'k rozhodnutí detailní'!$A6,0))))</f>
        <v>Obec Čelechovice
Čelechovice 38
Čelechovice
75103</v>
      </c>
      <c r="D7" s="89" t="str">
        <f ca="1">IF($B7="","",OFFSET(Zdroj!N$16,'k rozhodnutí detailní'!$A6,0))</f>
        <v>Zrychlení internetového připojení v obci</v>
      </c>
      <c r="E7" s="118">
        <f ca="1">IF($B7="","",OFFSET(Zdroj!T$16,'k rozhodnutí detailní'!$A6,0))</f>
        <v>200000</v>
      </c>
      <c r="F7" s="105" t="str">
        <f ca="1">IF($B7="","",OFFSET(Zdroj!U$16,'k rozhodnutí detailní'!$A6,0))</f>
        <v>1/2023</v>
      </c>
      <c r="G7" s="107">
        <f ca="1">IF($B7="","",OFFSET(Zdroj!W$16,'k rozhodnutí detailní'!$A6,0))</f>
        <v>200000</v>
      </c>
      <c r="H7" s="105">
        <f ca="1">IF($B7="","",OFFSET(Zdroj!Y$16,'k rozhodnutí detailní'!$A6,0))</f>
        <v>45322</v>
      </c>
      <c r="I7" s="119">
        <v>0</v>
      </c>
      <c r="J7" s="119">
        <v>0</v>
      </c>
      <c r="K7" s="110">
        <f ca="1">IF($B7="","",OFFSET(Zdroj!AC$16,'k rozhodnutí detailní'!$A6,0))</f>
        <v>0</v>
      </c>
      <c r="L7" s="110">
        <f ca="1">IF($B7="","",OFFSET(Zdroj!AD$16,'k rozhodnutí detailní'!$A6,0))</f>
        <v>0</v>
      </c>
      <c r="M7" s="110">
        <f ca="1">IF($B7="","",OFFSET(Zdroj!AE$16,'k rozhodnutí detailní'!$A6,0))</f>
        <v>0</v>
      </c>
      <c r="N7" s="110">
        <f ca="1">IF($B7="","",OFFSET(Zdroj!AF$16,'k rozhodnutí detailní'!$A6,0))</f>
        <v>0</v>
      </c>
      <c r="O7" s="110">
        <f ca="1">IF($B7="","",OFFSET(Zdroj!AG$16,'k rozhodnutí detailní'!$A6,0))</f>
        <v>0</v>
      </c>
      <c r="P7" s="110">
        <f ca="1">IF($B7="","",OFFSET(Zdroj!AH$16,'k rozhodnutí detailní'!$A6,0))</f>
        <v>0</v>
      </c>
    </row>
    <row r="8" spans="1:17" ht="105" x14ac:dyDescent="0.25">
      <c r="A8" s="14"/>
      <c r="B8" s="109"/>
      <c r="C8" s="88" t="str">
        <f ca="1">IF($B7="","",IF(Zdroj!$AS$9="ano",CONCATENATE("Okres:","
",OFFSET(Zdroj!CH$16,'k rozhodnutí detailní'!$A6,0),"
","Právní forma","
",OFFSET(Zdroj!H$16,'k rozhodnutí detailní'!$A6,0),"
",IF(OFFSET(Zdroj!I$16,'k rozhodnutí detailní'!$A6,0)="","","IČO: "),OFFSET(Zdroj!I$16,'k rozhodnutí detailní'!$A6,0),"
","B.Ú. ",IF(OFFSET(Zdroj!J$16,'k rozhodnutí detailní'!$A6,0)="","","Anonymizováno")),CONCATENATE("Okres:","
",OFFSET(Zdroj!CH$16,'k rozhodnutí detailní'!$A6,0),"
","Právní forma","
",OFFSET(Zdroj!H$16,'k rozhodnutí detailní'!$A6,0),"
",IF(OFFSET(Zdroj!I$16,'k rozhodnutí detailní'!$A6,0)="","","IČO: "),OFFSET(Zdroj!I$16,'k rozhodnutí detailní'!$A6,0),"
","B.Ú. ",OFFSET(Zdroj!J$16,'k rozhodnutí detailní'!$A6,0))))</f>
        <v>Okres:
Právní forma
Obec, městská část hlavního města Prahy
IČO: 00636185
B.Ú. 24725831/0100</v>
      </c>
      <c r="D8" s="91" t="str">
        <f ca="1">IF($B7="","",OFFSET(Zdroj!O$16,'k rozhodnutí detailní'!$A6,0))</f>
        <v>Zajištění rychlejšího a stabilního internetového připojení pro obyvatele, podnikající osoby a návštěvníky na území obce Čelechovice, kde GSM signál všech mobilních operátorů je velice slabý a internetové připojení je tak pomalé a nestabilní.</v>
      </c>
      <c r="E8" s="118"/>
      <c r="F8" s="106"/>
      <c r="G8" s="107"/>
      <c r="H8" s="105"/>
      <c r="I8" s="119"/>
      <c r="J8" s="119"/>
      <c r="K8" s="110"/>
      <c r="L8" s="110"/>
      <c r="M8" s="110"/>
      <c r="N8" s="110"/>
      <c r="O8" s="110"/>
      <c r="P8" s="110"/>
    </row>
    <row r="9" spans="1:17" ht="60" x14ac:dyDescent="0.25">
      <c r="A9" s="14">
        <f>ROW()/3-1</f>
        <v>2</v>
      </c>
      <c r="B9" s="109"/>
      <c r="C9" s="92" t="str">
        <f ca="1">IF($B7="","",IF(Zdroj!$AS$9="ano",IF(OFFSET(Zdroj!M$16,'k rozhodnutí detailní'!A6,0)="","","Anonymizováno"),IF(OFFSET(Zdroj!M$16,'k rozhodnutí detailní'!A6,0)="","",OFFSET(Zdroj!M$16,'k rozhodnutí detailní'!A6,0))))</f>
        <v>David Šimoník</v>
      </c>
      <c r="D9" s="91" t="str">
        <f ca="1">IF($B7="","",CONCATENATE("Dotace bude použita na:","
",OFFSET(Zdroj!P$16,'k rozhodnutí detailní'!$A6,0)))</f>
        <v>Dotace bude použita na:
úhrada příspěvku na zajištění připojení k veřejné komunikační síti CETIN výstavbou komunikační přípojky</v>
      </c>
      <c r="E9" s="118"/>
      <c r="F9" s="90" t="str">
        <f ca="1">IF($B7="","",OFFSET(Zdroj!V$16,'k rozhodnutí detailní'!$A6,0))</f>
        <v>12/2023</v>
      </c>
      <c r="G9" s="106"/>
      <c r="H9" s="105"/>
      <c r="I9" s="125"/>
      <c r="J9" s="125"/>
      <c r="K9" s="110"/>
      <c r="L9" s="110"/>
      <c r="M9" s="110"/>
      <c r="N9" s="110"/>
      <c r="O9" s="110"/>
      <c r="P9" s="110"/>
    </row>
    <row r="10" spans="1:17" x14ac:dyDescent="0.25">
      <c r="A10" s="14"/>
      <c r="B10" s="59" t="str">
        <f ca="1">IF(OFFSET(Zdroj!$B$16,A9,0)&gt;0,A12,"")</f>
        <v/>
      </c>
      <c r="C10" s="2" t="str">
        <f ca="1">IF($B10="","",IF(Zdroj!$AS$9="ano",CONCATENATE(OFFSET(Zdroj!C$16,'k rozhodnutí detailní'!$A9,0),"
","Anonymizováno","
",OFFSET(Zdroj!E$16,'k rozhodnutí detailní'!$A9,0),"
",OFFSET(Zdroj!F$16,'k rozhodnutí detailní'!$A9,0)),CONCATENATE(OFFSET(Zdroj!C$16,'k rozhodnutí detailní'!$A9,0),"
",OFFSET(Zdroj!D$16,'k rozhodnutí detailní'!$A9,0),"
",OFFSET(Zdroj!E$16,'k rozhodnutí detailní'!$A9,0),"
",OFFSET(Zdroj!F$16,'k rozhodnutí detailní'!$A9,0))))</f>
        <v/>
      </c>
      <c r="D10" s="11" t="str">
        <f ca="1">IF($B10="","",OFFSET(Zdroj!N$16,'k rozhodnutí detailní'!$A9,0))</f>
        <v/>
      </c>
      <c r="E10" s="115" t="str">
        <f ca="1">IF($B10="","",OFFSET(Zdroj!T$16,'k rozhodnutí detailní'!$A9,0))</f>
        <v/>
      </c>
      <c r="F10" s="19" t="str">
        <f ca="1">IF($B10="","",OFFSET(Zdroj!U$16,'k rozhodnutí detailní'!$A9,0))</f>
        <v/>
      </c>
      <c r="G10" s="114" t="str">
        <f ca="1">IF($B10="","",OFFSET(Zdroj!W$16,'k rozhodnutí detailní'!$A9,0))</f>
        <v/>
      </c>
      <c r="H10" s="116" t="str">
        <f ca="1">IF($B10="","",OFFSET(Zdroj!Y$16,'k rozhodnutí detailní'!$A9,0))</f>
        <v/>
      </c>
      <c r="I10" s="117" t="str">
        <f ca="1">IF(B10="","",IF(Zdroj!$AS$1=Zdroj!$AT$9,IF(ROUND(G10*#REF!,Zdroj!$AT$8)&lt;Zdroj!$AU$1,Zdroj!$AU$1,ROUND(G10*#REF!,Zdroj!$AT$8)),OFFSET(Zdroj!CE$16,'k rozhodnutí detailní'!A9,0)))</f>
        <v/>
      </c>
      <c r="J10" s="110" t="str">
        <f ca="1">IF($B10="","",OFFSET(Zdroj!Z$16,'k rozhodnutí detailní'!$A9,0))</f>
        <v/>
      </c>
      <c r="K10" s="110" t="str">
        <f ca="1">IF($B10="","",OFFSET(Zdroj!AC$16,'k rozhodnutí detailní'!$A9,0))</f>
        <v/>
      </c>
      <c r="L10" s="110" t="str">
        <f ca="1">IF($B10="","",OFFSET(Zdroj!AD$16,'k rozhodnutí detailní'!$A9,0))</f>
        <v/>
      </c>
      <c r="M10" s="110" t="str">
        <f ca="1">IF($B10="","",OFFSET(Zdroj!AE$16,'k rozhodnutí detailní'!$A9,0))</f>
        <v/>
      </c>
      <c r="N10" s="110" t="str">
        <f ca="1">IF($B10="","",OFFSET(Zdroj!AF$16,'k rozhodnutí detailní'!$A9,0))</f>
        <v/>
      </c>
      <c r="O10" s="110" t="str">
        <f ca="1">IF($B10="","",OFFSET(Zdroj!AG$16,'k rozhodnutí detailní'!$A9,0))</f>
        <v/>
      </c>
      <c r="P10" s="110" t="str">
        <f ca="1">IF($B10="","",OFFSET(Zdroj!AH$16,'k rozhodnutí detailní'!$A9,0))</f>
        <v/>
      </c>
    </row>
    <row r="11" spans="1:17" x14ac:dyDescent="0.25">
      <c r="A11" s="14"/>
      <c r="B11" s="113" t="str">
        <f ca="1">IF(OFFSET(Zdroj!$B$16,A9,0)&gt;0,OFFSET(Zdroj!$B$16,A9,0)+0,"")</f>
        <v/>
      </c>
      <c r="C11" s="2" t="str">
        <f ca="1">IF($B10="","",IF(Zdroj!$AS$9="ano",CONCATENATE("Okres:","
",OFFSET(Zdroj!CH$16,'k rozhodnutí detailní'!$A9,0),"
","Právní forma","
",OFFSET(Zdroj!H$16,'k rozhodnutí detailní'!$A9,0),"
",IF(OFFSET(Zdroj!I$16,'k rozhodnutí detailní'!$A9,0)="","","IČO: "),OFFSET(Zdroj!I$16,'k rozhodnutí detailní'!$A9,0),"
","B.Ú. ",IF(OFFSET(Zdroj!J$16,'k rozhodnutí detailní'!$A9,0)="","","Anonymizováno")),CONCATENATE("Okres:","
",OFFSET(Zdroj!CH$16,'k rozhodnutí detailní'!$A9,0),"
","Právní forma","
",OFFSET(Zdroj!H$16,'k rozhodnutí detailní'!$A9,0),"
",IF(OFFSET(Zdroj!I$16,'k rozhodnutí detailní'!$A9,0)="","","IČO: "),OFFSET(Zdroj!I$16,'k rozhodnutí detailní'!$A9,0),"
","B.Ú. ",OFFSET(Zdroj!J$16,'k rozhodnutí detailní'!$A9,0))))</f>
        <v/>
      </c>
      <c r="D11" s="3" t="str">
        <f ca="1">IF($B10="","",OFFSET(Zdroj!O$16,'k rozhodnutí detailní'!$A9,0))</f>
        <v/>
      </c>
      <c r="E11" s="115"/>
      <c r="F11" s="18"/>
      <c r="G11" s="114"/>
      <c r="H11" s="116"/>
      <c r="I11" s="117"/>
      <c r="J11" s="110"/>
      <c r="K11" s="110"/>
      <c r="L11" s="110"/>
      <c r="M11" s="110"/>
      <c r="N11" s="110"/>
      <c r="O11" s="110"/>
      <c r="P11" s="110"/>
    </row>
    <row r="12" spans="1:17" x14ac:dyDescent="0.25">
      <c r="A12" s="14">
        <f>ROW()/3-1</f>
        <v>3</v>
      </c>
      <c r="B12" s="113"/>
      <c r="C12" s="16" t="str">
        <f ca="1">IF($B10="","",IF(Zdroj!$AS$9="ano",IF(OFFSET(Zdroj!M$16,'k rozhodnutí detailní'!A9,0)="","","Anonymizováno"),IF(OFFSET(Zdroj!M$16,'k rozhodnutí detailní'!A9,0)="","",OFFSET(Zdroj!M$16,'k rozhodnutí detailní'!A9,0))))</f>
        <v/>
      </c>
      <c r="D12" s="3" t="str">
        <f ca="1">IF($B10="","",CONCATENATE("Dotace bude použita na:","
",OFFSET(Zdroj!P$16,'k rozhodnutí detailní'!$A9,0)))</f>
        <v/>
      </c>
      <c r="E12" s="115"/>
      <c r="F12" s="19" t="str">
        <f ca="1">IF($B10="","",OFFSET(Zdroj!V$16,'k rozhodnutí detailní'!$A9,0))</f>
        <v/>
      </c>
      <c r="G12" s="24" t="str">
        <f ca="1">IF($B10="","",OFFSET(Zdroj!CC$16,'k rozhodnutí'!$A9,0))</f>
        <v/>
      </c>
      <c r="H12" s="116"/>
      <c r="I12" s="20" t="str">
        <f ca="1">IF(B10="","",I10/G10)</f>
        <v/>
      </c>
      <c r="J12" s="110"/>
      <c r="K12" s="110"/>
      <c r="L12" s="110"/>
      <c r="M12" s="110"/>
      <c r="N12" s="110"/>
      <c r="O12" s="110"/>
      <c r="P12" s="110"/>
    </row>
    <row r="13" spans="1:17" x14ac:dyDescent="0.25">
      <c r="A13" s="14"/>
      <c r="B13" s="59" t="str">
        <f ca="1">IF(OFFSET(Zdroj!$B$16,A12,0)&gt;0,A15,"")</f>
        <v/>
      </c>
      <c r="C13" s="2" t="str">
        <f ca="1">IF($B13="","",IF(Zdroj!$AS$9="ano",CONCATENATE(OFFSET(Zdroj!C$16,'k rozhodnutí detailní'!$A12,0),"
","Anonymizováno","
",OFFSET(Zdroj!E$16,'k rozhodnutí detailní'!$A12,0),"
",OFFSET(Zdroj!F$16,'k rozhodnutí detailní'!$A12,0)),CONCATENATE(OFFSET(Zdroj!C$16,'k rozhodnutí detailní'!$A12,0),"
",OFFSET(Zdroj!D$16,'k rozhodnutí detailní'!$A12,0),"
",OFFSET(Zdroj!E$16,'k rozhodnutí detailní'!$A12,0),"
",OFFSET(Zdroj!F$16,'k rozhodnutí detailní'!$A12,0))))</f>
        <v/>
      </c>
      <c r="D13" s="11" t="str">
        <f ca="1">IF($B13="","",OFFSET(Zdroj!N$16,'k rozhodnutí detailní'!$A12,0))</f>
        <v/>
      </c>
      <c r="E13" s="115" t="str">
        <f ca="1">IF($B13="","",OFFSET(Zdroj!T$16,'k rozhodnutí detailní'!$A12,0))</f>
        <v/>
      </c>
      <c r="F13" s="19" t="str">
        <f ca="1">IF($B13="","",OFFSET(Zdroj!U$16,'k rozhodnutí detailní'!$A12,0))</f>
        <v/>
      </c>
      <c r="G13" s="114" t="str">
        <f ca="1">IF($B13="","",OFFSET(Zdroj!W$16,'k rozhodnutí detailní'!$A12,0))</f>
        <v/>
      </c>
      <c r="H13" s="116" t="str">
        <f ca="1">IF($B13="","",OFFSET(Zdroj!Y$16,'k rozhodnutí detailní'!$A12,0))</f>
        <v/>
      </c>
      <c r="I13" s="117" t="str">
        <f ca="1">IF(B13="","",IF(Zdroj!$AS$1=Zdroj!$AT$9,IF(ROUND(G13*#REF!,Zdroj!$AT$8)&lt;Zdroj!$AU$1,Zdroj!$AU$1,ROUND(G13*#REF!,Zdroj!$AT$8)),OFFSET(Zdroj!CE$16,'k rozhodnutí detailní'!A12,0)))</f>
        <v/>
      </c>
      <c r="J13" s="110" t="str">
        <f ca="1">IF($B13="","",OFFSET(Zdroj!Z$16,'k rozhodnutí detailní'!$A12,0))</f>
        <v/>
      </c>
      <c r="K13" s="110" t="str">
        <f ca="1">IF($B13="","",OFFSET(Zdroj!AC$16,'k rozhodnutí detailní'!$A12,0))</f>
        <v/>
      </c>
      <c r="L13" s="110" t="str">
        <f ca="1">IF($B13="","",OFFSET(Zdroj!AD$16,'k rozhodnutí detailní'!$A12,0))</f>
        <v/>
      </c>
      <c r="M13" s="110" t="str">
        <f ca="1">IF($B13="","",OFFSET(Zdroj!AE$16,'k rozhodnutí detailní'!$A12,0))</f>
        <v/>
      </c>
      <c r="N13" s="110" t="str">
        <f ca="1">IF($B13="","",OFFSET(Zdroj!AF$16,'k rozhodnutí detailní'!$A12,0))</f>
        <v/>
      </c>
      <c r="O13" s="110" t="str">
        <f ca="1">IF($B13="","",OFFSET(Zdroj!AG$16,'k rozhodnutí detailní'!$A12,0))</f>
        <v/>
      </c>
      <c r="P13" s="110" t="str">
        <f ca="1">IF($B13="","",OFFSET(Zdroj!AH$16,'k rozhodnutí detailní'!$A12,0))</f>
        <v/>
      </c>
    </row>
    <row r="14" spans="1:17" x14ac:dyDescent="0.25">
      <c r="A14" s="14"/>
      <c r="B14" s="113" t="str">
        <f ca="1">IF(OFFSET(Zdroj!$B$16,A12,0)&gt;0,OFFSET(Zdroj!$B$16,A12,0)+0,"")</f>
        <v/>
      </c>
      <c r="C14" s="2" t="str">
        <f ca="1">IF($B13="","",IF(Zdroj!$AS$9="ano",CONCATENATE("Okres:","
",OFFSET(Zdroj!CH$16,'k rozhodnutí detailní'!$A12,0),"
","Právní forma","
",OFFSET(Zdroj!H$16,'k rozhodnutí detailní'!$A12,0),"
",IF(OFFSET(Zdroj!I$16,'k rozhodnutí detailní'!$A12,0)="","","IČO: "),OFFSET(Zdroj!I$16,'k rozhodnutí detailní'!$A12,0),"
","B.Ú. ",IF(OFFSET(Zdroj!J$16,'k rozhodnutí detailní'!$A12,0)="","","Anonymizováno")),CONCATENATE("Okres:","
",OFFSET(Zdroj!CH$16,'k rozhodnutí detailní'!$A12,0),"
","Právní forma","
",OFFSET(Zdroj!H$16,'k rozhodnutí detailní'!$A12,0),"
",IF(OFFSET(Zdroj!I$16,'k rozhodnutí detailní'!$A12,0)="","","IČO: "),OFFSET(Zdroj!I$16,'k rozhodnutí detailní'!$A12,0),"
","B.Ú. ",OFFSET(Zdroj!J$16,'k rozhodnutí detailní'!$A12,0))))</f>
        <v/>
      </c>
      <c r="D14" s="3" t="str">
        <f ca="1">IF($B13="","",OFFSET(Zdroj!O$16,'k rozhodnutí detailní'!$A12,0))</f>
        <v/>
      </c>
      <c r="E14" s="115"/>
      <c r="F14" s="18"/>
      <c r="G14" s="114"/>
      <c r="H14" s="116"/>
      <c r="I14" s="117"/>
      <c r="J14" s="110"/>
      <c r="K14" s="110"/>
      <c r="L14" s="110"/>
      <c r="M14" s="110"/>
      <c r="N14" s="110"/>
      <c r="O14" s="110"/>
      <c r="P14" s="110"/>
    </row>
    <row r="15" spans="1:17" x14ac:dyDescent="0.25">
      <c r="A15" s="14">
        <f>ROW()/3-1</f>
        <v>4</v>
      </c>
      <c r="B15" s="113"/>
      <c r="C15" s="16" t="str">
        <f ca="1">IF($B13="","",IF(Zdroj!$AS$9="ano",IF(OFFSET(Zdroj!M$16,'k rozhodnutí detailní'!A12,0)="","","Anonymizováno"),IF(OFFSET(Zdroj!M$16,'k rozhodnutí detailní'!A12,0)="","",OFFSET(Zdroj!M$16,'k rozhodnutí detailní'!A12,0))))</f>
        <v/>
      </c>
      <c r="D15" s="3" t="str">
        <f ca="1">IF($B13="","",CONCATENATE("Dotace bude použita na:","
",OFFSET(Zdroj!P$16,'k rozhodnutí detailní'!$A12,0)))</f>
        <v/>
      </c>
      <c r="E15" s="115"/>
      <c r="F15" s="19" t="str">
        <f ca="1">IF($B13="","",OFFSET(Zdroj!V$16,'k rozhodnutí detailní'!$A12,0))</f>
        <v/>
      </c>
      <c r="G15" s="24" t="str">
        <f ca="1">IF($B13="","",OFFSET(Zdroj!CC$16,'k rozhodnutí'!$A12,0))</f>
        <v/>
      </c>
      <c r="H15" s="116"/>
      <c r="I15" s="20" t="str">
        <f ca="1">IF(B13="","",I13/G13)</f>
        <v/>
      </c>
      <c r="J15" s="110"/>
      <c r="K15" s="110"/>
      <c r="L15" s="110"/>
      <c r="M15" s="110"/>
      <c r="N15" s="110"/>
      <c r="O15" s="110"/>
      <c r="P15" s="110"/>
    </row>
    <row r="16" spans="1:17" x14ac:dyDescent="0.25">
      <c r="A16" s="14"/>
      <c r="B16" s="59" t="str">
        <f ca="1">IF(OFFSET(Zdroj!$B$16,A15,0)&gt;0,A18,"")</f>
        <v/>
      </c>
      <c r="C16" s="2" t="str">
        <f ca="1">IF($B16="","",IF(Zdroj!$AS$9="ano",CONCATENATE(OFFSET(Zdroj!C$16,'k rozhodnutí detailní'!$A15,0),"
","Anonymizováno","
",OFFSET(Zdroj!E$16,'k rozhodnutí detailní'!$A15,0),"
",OFFSET(Zdroj!F$16,'k rozhodnutí detailní'!$A15,0)),CONCATENATE(OFFSET(Zdroj!C$16,'k rozhodnutí detailní'!$A15,0),"
",OFFSET(Zdroj!D$16,'k rozhodnutí detailní'!$A15,0),"
",OFFSET(Zdroj!E$16,'k rozhodnutí detailní'!$A15,0),"
",OFFSET(Zdroj!F$16,'k rozhodnutí detailní'!$A15,0))))</f>
        <v/>
      </c>
      <c r="D16" s="11" t="str">
        <f ca="1">IF($B16="","",OFFSET(Zdroj!N$16,'k rozhodnutí detailní'!$A15,0))</f>
        <v/>
      </c>
      <c r="E16" s="115" t="str">
        <f ca="1">IF($B16="","",OFFSET(Zdroj!T$16,'k rozhodnutí detailní'!$A15,0))</f>
        <v/>
      </c>
      <c r="F16" s="19" t="str">
        <f ca="1">IF($B16="","",OFFSET(Zdroj!U$16,'k rozhodnutí detailní'!$A15,0))</f>
        <v/>
      </c>
      <c r="G16" s="114" t="str">
        <f ca="1">IF($B16="","",OFFSET(Zdroj!W$16,'k rozhodnutí detailní'!$A15,0))</f>
        <v/>
      </c>
      <c r="H16" s="116" t="str">
        <f ca="1">IF($B16="","",OFFSET(Zdroj!Y$16,'k rozhodnutí detailní'!$A15,0))</f>
        <v/>
      </c>
      <c r="I16" s="117" t="str">
        <f ca="1">IF(B16="","",IF(Zdroj!$AS$1=Zdroj!$AT$9,IF(ROUND(G16*#REF!,Zdroj!$AT$8)&lt;Zdroj!$AU$1,Zdroj!$AU$1,ROUND(G16*#REF!,Zdroj!$AT$8)),OFFSET(Zdroj!CE$16,'k rozhodnutí detailní'!A15,0)))</f>
        <v/>
      </c>
      <c r="J16" s="110" t="str">
        <f ca="1">IF($B16="","",OFFSET(Zdroj!Z$16,'k rozhodnutí detailní'!$A15,0))</f>
        <v/>
      </c>
      <c r="K16" s="110" t="str">
        <f ca="1">IF($B16="","",OFFSET(Zdroj!AC$16,'k rozhodnutí detailní'!$A15,0))</f>
        <v/>
      </c>
      <c r="L16" s="110" t="str">
        <f ca="1">IF($B16="","",OFFSET(Zdroj!AD$16,'k rozhodnutí detailní'!$A15,0))</f>
        <v/>
      </c>
      <c r="M16" s="110" t="str">
        <f ca="1">IF($B16="","",OFFSET(Zdroj!AE$16,'k rozhodnutí detailní'!$A15,0))</f>
        <v/>
      </c>
      <c r="N16" s="110" t="str">
        <f ca="1">IF($B16="","",OFFSET(Zdroj!AF$16,'k rozhodnutí detailní'!$A15,0))</f>
        <v/>
      </c>
      <c r="O16" s="110" t="str">
        <f ca="1">IF($B16="","",OFFSET(Zdroj!AG$16,'k rozhodnutí detailní'!$A15,0))</f>
        <v/>
      </c>
      <c r="P16" s="110" t="str">
        <f ca="1">IF($B16="","",OFFSET(Zdroj!AH$16,'k rozhodnutí detailní'!$A15,0))</f>
        <v/>
      </c>
    </row>
    <row r="17" spans="1:16" x14ac:dyDescent="0.25">
      <c r="A17" s="14"/>
      <c r="B17" s="113" t="str">
        <f ca="1">IF(OFFSET(Zdroj!$B$16,A15,0)&gt;0,OFFSET(Zdroj!$B$16,A15,0)+0,"")</f>
        <v/>
      </c>
      <c r="C17" s="2" t="str">
        <f ca="1">IF($B16="","",IF(Zdroj!$AS$9="ano",CONCATENATE("Okres:","
",OFFSET(Zdroj!CH$16,'k rozhodnutí detailní'!$A15,0),"
","Právní forma","
",OFFSET(Zdroj!H$16,'k rozhodnutí detailní'!$A15,0),"
",IF(OFFSET(Zdroj!I$16,'k rozhodnutí detailní'!$A15,0)="","","IČO: "),OFFSET(Zdroj!I$16,'k rozhodnutí detailní'!$A15,0),"
","B.Ú. ",IF(OFFSET(Zdroj!J$16,'k rozhodnutí detailní'!$A15,0)="","","Anonymizováno")),CONCATENATE("Okres:","
",OFFSET(Zdroj!CH$16,'k rozhodnutí detailní'!$A15,0),"
","Právní forma","
",OFFSET(Zdroj!H$16,'k rozhodnutí detailní'!$A15,0),"
",IF(OFFSET(Zdroj!I$16,'k rozhodnutí detailní'!$A15,0)="","","IČO: "),OFFSET(Zdroj!I$16,'k rozhodnutí detailní'!$A15,0),"
","B.Ú. ",OFFSET(Zdroj!J$16,'k rozhodnutí detailní'!$A15,0))))</f>
        <v/>
      </c>
      <c r="D17" s="3" t="str">
        <f ca="1">IF($B16="","",OFFSET(Zdroj!O$16,'k rozhodnutí detailní'!$A15,0))</f>
        <v/>
      </c>
      <c r="E17" s="115"/>
      <c r="F17" s="18"/>
      <c r="G17" s="114"/>
      <c r="H17" s="116"/>
      <c r="I17" s="117"/>
      <c r="J17" s="110"/>
      <c r="K17" s="110"/>
      <c r="L17" s="110"/>
      <c r="M17" s="110"/>
      <c r="N17" s="110"/>
      <c r="O17" s="110"/>
      <c r="P17" s="110"/>
    </row>
    <row r="18" spans="1:16" x14ac:dyDescent="0.25">
      <c r="A18" s="14">
        <f>ROW()/3-1</f>
        <v>5</v>
      </c>
      <c r="B18" s="113"/>
      <c r="C18" s="16" t="str">
        <f ca="1">IF($B16="","",IF(Zdroj!$AS$9="ano",IF(OFFSET(Zdroj!M$16,'k rozhodnutí detailní'!A15,0)="","","Anonymizováno"),IF(OFFSET(Zdroj!M$16,'k rozhodnutí detailní'!A15,0)="","",OFFSET(Zdroj!M$16,'k rozhodnutí detailní'!A15,0))))</f>
        <v/>
      </c>
      <c r="D18" s="3" t="str">
        <f ca="1">IF($B16="","",CONCATENATE("Dotace bude použita na:","
",OFFSET(Zdroj!P$16,'k rozhodnutí detailní'!$A15,0)))</f>
        <v/>
      </c>
      <c r="E18" s="115"/>
      <c r="F18" s="19" t="str">
        <f ca="1">IF($B16="","",OFFSET(Zdroj!V$16,'k rozhodnutí detailní'!$A15,0))</f>
        <v/>
      </c>
      <c r="G18" s="24" t="str">
        <f ca="1">IF($B16="","",OFFSET(Zdroj!CC$16,'k rozhodnutí'!$A15,0))</f>
        <v/>
      </c>
      <c r="H18" s="116"/>
      <c r="I18" s="20" t="str">
        <f ca="1">IF(B16="","",I16/G16)</f>
        <v/>
      </c>
      <c r="J18" s="110"/>
      <c r="K18" s="110"/>
      <c r="L18" s="110"/>
      <c r="M18" s="110"/>
      <c r="N18" s="110"/>
      <c r="O18" s="110"/>
      <c r="P18" s="110"/>
    </row>
    <row r="19" spans="1:16" x14ac:dyDescent="0.25">
      <c r="A19" s="14"/>
      <c r="B19" s="59" t="str">
        <f ca="1">IF(OFFSET(Zdroj!$B$16,A18,0)&gt;0,A21,"")</f>
        <v/>
      </c>
      <c r="C19" s="2" t="str">
        <f ca="1">IF($B19="","",IF(Zdroj!$AS$9="ano",CONCATENATE(OFFSET(Zdroj!C$16,'k rozhodnutí detailní'!$A18,0),"
","Anonymizováno","
",OFFSET(Zdroj!E$16,'k rozhodnutí detailní'!$A18,0),"
",OFFSET(Zdroj!F$16,'k rozhodnutí detailní'!$A18,0)),CONCATENATE(OFFSET(Zdroj!C$16,'k rozhodnutí detailní'!$A18,0),"
",OFFSET(Zdroj!D$16,'k rozhodnutí detailní'!$A18,0),"
",OFFSET(Zdroj!E$16,'k rozhodnutí detailní'!$A18,0),"
",OFFSET(Zdroj!F$16,'k rozhodnutí detailní'!$A18,0))))</f>
        <v/>
      </c>
      <c r="D19" s="11" t="str">
        <f ca="1">IF($B19="","",OFFSET(Zdroj!N$16,'k rozhodnutí detailní'!$A18,0))</f>
        <v/>
      </c>
      <c r="E19" s="115" t="str">
        <f ca="1">IF($B19="","",OFFSET(Zdroj!T$16,'k rozhodnutí detailní'!$A18,0))</f>
        <v/>
      </c>
      <c r="F19" s="19" t="str">
        <f ca="1">IF($B19="","",OFFSET(Zdroj!U$16,'k rozhodnutí detailní'!$A18,0))</f>
        <v/>
      </c>
      <c r="G19" s="114" t="str">
        <f ca="1">IF($B19="","",OFFSET(Zdroj!W$16,'k rozhodnutí detailní'!$A18,0))</f>
        <v/>
      </c>
      <c r="H19" s="116" t="str">
        <f ca="1">IF($B19="","",OFFSET(Zdroj!Y$16,'k rozhodnutí detailní'!$A18,0))</f>
        <v/>
      </c>
      <c r="I19" s="117" t="str">
        <f ca="1">IF(B19="","",IF(Zdroj!$AS$1=Zdroj!$AT$9,IF(ROUND(G19*#REF!,Zdroj!$AT$8)&lt;Zdroj!$AU$1,Zdroj!$AU$1,ROUND(G19*#REF!,Zdroj!$AT$8)),OFFSET(Zdroj!CE$16,'k rozhodnutí detailní'!A18,0)))</f>
        <v/>
      </c>
      <c r="J19" s="110" t="str">
        <f ca="1">IF($B19="","",OFFSET(Zdroj!Z$16,'k rozhodnutí detailní'!$A18,0))</f>
        <v/>
      </c>
      <c r="K19" s="110" t="str">
        <f ca="1">IF($B19="","",OFFSET(Zdroj!AC$16,'k rozhodnutí detailní'!$A18,0))</f>
        <v/>
      </c>
      <c r="L19" s="110" t="str">
        <f ca="1">IF($B19="","",OFFSET(Zdroj!AD$16,'k rozhodnutí detailní'!$A18,0))</f>
        <v/>
      </c>
      <c r="M19" s="110" t="str">
        <f ca="1">IF($B19="","",OFFSET(Zdroj!AE$16,'k rozhodnutí detailní'!$A18,0))</f>
        <v/>
      </c>
      <c r="N19" s="110" t="str">
        <f ca="1">IF($B19="","",OFFSET(Zdroj!AF$16,'k rozhodnutí detailní'!$A18,0))</f>
        <v/>
      </c>
      <c r="O19" s="110" t="str">
        <f ca="1">IF($B19="","",OFFSET(Zdroj!AG$16,'k rozhodnutí detailní'!$A18,0))</f>
        <v/>
      </c>
      <c r="P19" s="110" t="str">
        <f ca="1">IF($B19="","",OFFSET(Zdroj!AH$16,'k rozhodnutí detailní'!$A18,0))</f>
        <v/>
      </c>
    </row>
    <row r="20" spans="1:16" x14ac:dyDescent="0.25">
      <c r="A20" s="14"/>
      <c r="B20" s="113" t="str">
        <f ca="1">IF(OFFSET(Zdroj!$B$16,A18,0)&gt;0,OFFSET(Zdroj!$B$16,A18,0)+0,"")</f>
        <v/>
      </c>
      <c r="C20" s="2" t="str">
        <f ca="1">IF($B19="","",IF(Zdroj!$AS$9="ano",CONCATENATE("Okres:","
",OFFSET(Zdroj!CH$16,'k rozhodnutí detailní'!$A18,0),"
","Právní forma","
",OFFSET(Zdroj!H$16,'k rozhodnutí detailní'!$A18,0),"
",IF(OFFSET(Zdroj!I$16,'k rozhodnutí detailní'!$A18,0)="","","IČO: "),OFFSET(Zdroj!I$16,'k rozhodnutí detailní'!$A18,0),"
","B.Ú. ",IF(OFFSET(Zdroj!J$16,'k rozhodnutí detailní'!$A18,0)="","","Anonymizováno")),CONCATENATE("Okres:","
",OFFSET(Zdroj!CH$16,'k rozhodnutí detailní'!$A18,0),"
","Právní forma","
",OFFSET(Zdroj!H$16,'k rozhodnutí detailní'!$A18,0),"
",IF(OFFSET(Zdroj!I$16,'k rozhodnutí detailní'!$A18,0)="","","IČO: "),OFFSET(Zdroj!I$16,'k rozhodnutí detailní'!$A18,0),"
","B.Ú. ",OFFSET(Zdroj!J$16,'k rozhodnutí detailní'!$A18,0))))</f>
        <v/>
      </c>
      <c r="D20" s="3" t="str">
        <f ca="1">IF($B19="","",OFFSET(Zdroj!O$16,'k rozhodnutí detailní'!$A18,0))</f>
        <v/>
      </c>
      <c r="E20" s="115"/>
      <c r="F20" s="18"/>
      <c r="G20" s="114"/>
      <c r="H20" s="116"/>
      <c r="I20" s="117"/>
      <c r="J20" s="110"/>
      <c r="K20" s="110"/>
      <c r="L20" s="110"/>
      <c r="M20" s="110"/>
      <c r="N20" s="110"/>
      <c r="O20" s="110"/>
      <c r="P20" s="110"/>
    </row>
    <row r="21" spans="1:16" x14ac:dyDescent="0.25">
      <c r="A21" s="14">
        <f>ROW()/3-1</f>
        <v>6</v>
      </c>
      <c r="B21" s="113"/>
      <c r="C21" s="16" t="str">
        <f ca="1">IF($B19="","",IF(Zdroj!$AS$9="ano",IF(OFFSET(Zdroj!M$16,'k rozhodnutí detailní'!A18,0)="","","Anonymizováno"),IF(OFFSET(Zdroj!M$16,'k rozhodnutí detailní'!A18,0)="","",OFFSET(Zdroj!M$16,'k rozhodnutí detailní'!A18,0))))</f>
        <v/>
      </c>
      <c r="D21" s="3" t="str">
        <f ca="1">IF($B19="","",CONCATENATE("Dotace bude použita na:","
",OFFSET(Zdroj!P$16,'k rozhodnutí detailní'!$A18,0)))</f>
        <v/>
      </c>
      <c r="E21" s="115"/>
      <c r="F21" s="19" t="str">
        <f ca="1">IF($B19="","",OFFSET(Zdroj!V$16,'k rozhodnutí detailní'!$A18,0))</f>
        <v/>
      </c>
      <c r="G21" s="24" t="str">
        <f ca="1">IF($B19="","",OFFSET(Zdroj!CC$16,'k rozhodnutí'!$A18,0))</f>
        <v/>
      </c>
      <c r="H21" s="116"/>
      <c r="I21" s="20" t="str">
        <f ca="1">IF(B19="","",I19/G19)</f>
        <v/>
      </c>
      <c r="J21" s="110"/>
      <c r="K21" s="110"/>
      <c r="L21" s="110"/>
      <c r="M21" s="110"/>
      <c r="N21" s="110"/>
      <c r="O21" s="110"/>
      <c r="P21" s="110"/>
    </row>
    <row r="22" spans="1:16" x14ac:dyDescent="0.25">
      <c r="A22" s="14"/>
      <c r="B22" s="59" t="str">
        <f ca="1">IF(OFFSET(Zdroj!$B$16,A21,0)&gt;0,A24,"")</f>
        <v/>
      </c>
      <c r="C22" s="2" t="str">
        <f ca="1">IF($B22="","",IF(Zdroj!$AS$9="ano",CONCATENATE(OFFSET(Zdroj!C$16,'k rozhodnutí detailní'!$A21,0),"
","Anonymizováno","
",OFFSET(Zdroj!E$16,'k rozhodnutí detailní'!$A21,0),"
",OFFSET(Zdroj!F$16,'k rozhodnutí detailní'!$A21,0)),CONCATENATE(OFFSET(Zdroj!C$16,'k rozhodnutí detailní'!$A21,0),"
",OFFSET(Zdroj!D$16,'k rozhodnutí detailní'!$A21,0),"
",OFFSET(Zdroj!E$16,'k rozhodnutí detailní'!$A21,0),"
",OFFSET(Zdroj!F$16,'k rozhodnutí detailní'!$A21,0))))</f>
        <v/>
      </c>
      <c r="D22" s="11" t="str">
        <f ca="1">IF($B22="","",OFFSET(Zdroj!N$16,'k rozhodnutí detailní'!$A21,0))</f>
        <v/>
      </c>
      <c r="E22" s="115" t="str">
        <f ca="1">IF($B22="","",OFFSET(Zdroj!T$16,'k rozhodnutí detailní'!$A21,0))</f>
        <v/>
      </c>
      <c r="F22" s="19" t="str">
        <f ca="1">IF($B22="","",OFFSET(Zdroj!U$16,'k rozhodnutí detailní'!$A21,0))</f>
        <v/>
      </c>
      <c r="G22" s="114" t="str">
        <f ca="1">IF($B22="","",OFFSET(Zdroj!W$16,'k rozhodnutí detailní'!$A21,0))</f>
        <v/>
      </c>
      <c r="H22" s="116" t="str">
        <f ca="1">IF($B22="","",OFFSET(Zdroj!Y$16,'k rozhodnutí detailní'!$A21,0))</f>
        <v/>
      </c>
      <c r="I22" s="117" t="str">
        <f ca="1">IF(B22="","",IF(Zdroj!$AS$1=Zdroj!$AT$9,IF(ROUND(G22*#REF!,Zdroj!$AT$8)&lt;Zdroj!$AU$1,Zdroj!$AU$1,ROUND(G22*#REF!,Zdroj!$AT$8)),OFFSET(Zdroj!CE$16,'k rozhodnutí detailní'!A21,0)))</f>
        <v/>
      </c>
      <c r="J22" s="110" t="str">
        <f ca="1">IF($B22="","",OFFSET(Zdroj!Z$16,'k rozhodnutí detailní'!$A21,0))</f>
        <v/>
      </c>
      <c r="K22" s="110" t="str">
        <f ca="1">IF($B22="","",OFFSET(Zdroj!AC$16,'k rozhodnutí detailní'!$A21,0))</f>
        <v/>
      </c>
      <c r="L22" s="110" t="str">
        <f ca="1">IF($B22="","",OFFSET(Zdroj!AD$16,'k rozhodnutí detailní'!$A21,0))</f>
        <v/>
      </c>
      <c r="M22" s="110" t="str">
        <f ca="1">IF($B22="","",OFFSET(Zdroj!AE$16,'k rozhodnutí detailní'!$A21,0))</f>
        <v/>
      </c>
      <c r="N22" s="110" t="str">
        <f ca="1">IF($B22="","",OFFSET(Zdroj!AF$16,'k rozhodnutí detailní'!$A21,0))</f>
        <v/>
      </c>
      <c r="O22" s="110" t="str">
        <f ca="1">IF($B22="","",OFFSET(Zdroj!AG$16,'k rozhodnutí detailní'!$A21,0))</f>
        <v/>
      </c>
      <c r="P22" s="110" t="str">
        <f ca="1">IF($B22="","",OFFSET(Zdroj!AH$16,'k rozhodnutí detailní'!$A21,0))</f>
        <v/>
      </c>
    </row>
    <row r="23" spans="1:16" x14ac:dyDescent="0.25">
      <c r="A23" s="14"/>
      <c r="B23" s="113" t="str">
        <f ca="1">IF(OFFSET(Zdroj!$B$16,A21,0)&gt;0,OFFSET(Zdroj!$B$16,A21,0)+0,"")</f>
        <v/>
      </c>
      <c r="C23" s="2" t="str">
        <f ca="1">IF($B22="","",IF(Zdroj!$AS$9="ano",CONCATENATE("Okres:","
",OFFSET(Zdroj!CH$16,'k rozhodnutí detailní'!$A21,0),"
","Právní forma","
",OFFSET(Zdroj!H$16,'k rozhodnutí detailní'!$A21,0),"
",IF(OFFSET(Zdroj!I$16,'k rozhodnutí detailní'!$A21,0)="","","IČO: "),OFFSET(Zdroj!I$16,'k rozhodnutí detailní'!$A21,0),"
","B.Ú. ",IF(OFFSET(Zdroj!J$16,'k rozhodnutí detailní'!$A21,0)="","","Anonymizováno")),CONCATENATE("Okres:","
",OFFSET(Zdroj!CH$16,'k rozhodnutí detailní'!$A21,0),"
","Právní forma","
",OFFSET(Zdroj!H$16,'k rozhodnutí detailní'!$A21,0),"
",IF(OFFSET(Zdroj!I$16,'k rozhodnutí detailní'!$A21,0)="","","IČO: "),OFFSET(Zdroj!I$16,'k rozhodnutí detailní'!$A21,0),"
","B.Ú. ",OFFSET(Zdroj!J$16,'k rozhodnutí detailní'!$A21,0))))</f>
        <v/>
      </c>
      <c r="D23" s="3" t="str">
        <f ca="1">IF($B22="","",OFFSET(Zdroj!O$16,'k rozhodnutí detailní'!$A21,0))</f>
        <v/>
      </c>
      <c r="E23" s="115"/>
      <c r="F23" s="18"/>
      <c r="G23" s="114"/>
      <c r="H23" s="116"/>
      <c r="I23" s="117"/>
      <c r="J23" s="110"/>
      <c r="K23" s="110"/>
      <c r="L23" s="110"/>
      <c r="M23" s="110"/>
      <c r="N23" s="110"/>
      <c r="O23" s="110"/>
      <c r="P23" s="110"/>
    </row>
    <row r="24" spans="1:16" x14ac:dyDescent="0.25">
      <c r="A24" s="14">
        <f>ROW()/3-1</f>
        <v>7</v>
      </c>
      <c r="B24" s="113"/>
      <c r="C24" s="16" t="str">
        <f ca="1">IF($B22="","",IF(Zdroj!$AS$9="ano",IF(OFFSET(Zdroj!M$16,'k rozhodnutí detailní'!A21,0)="","","Anonymizováno"),IF(OFFSET(Zdroj!M$16,'k rozhodnutí detailní'!A21,0)="","",OFFSET(Zdroj!M$16,'k rozhodnutí detailní'!A21,0))))</f>
        <v/>
      </c>
      <c r="D24" s="3" t="str">
        <f ca="1">IF($B22="","",CONCATENATE("Dotace bude použita na:","
",OFFSET(Zdroj!P$16,'k rozhodnutí detailní'!$A21,0)))</f>
        <v/>
      </c>
      <c r="E24" s="115"/>
      <c r="F24" s="19" t="str">
        <f ca="1">IF($B22="","",OFFSET(Zdroj!V$16,'k rozhodnutí detailní'!$A21,0))</f>
        <v/>
      </c>
      <c r="G24" s="24" t="str">
        <f ca="1">IF($B22="","",OFFSET(Zdroj!CC$16,'k rozhodnutí'!$A21,0))</f>
        <v/>
      </c>
      <c r="H24" s="116"/>
      <c r="I24" s="20" t="str">
        <f ca="1">IF(B22="","",I22/G22)</f>
        <v/>
      </c>
      <c r="J24" s="110"/>
      <c r="K24" s="110"/>
      <c r="L24" s="110"/>
      <c r="M24" s="110"/>
      <c r="N24" s="110"/>
      <c r="O24" s="110"/>
      <c r="P24" s="110"/>
    </row>
    <row r="25" spans="1:16" x14ac:dyDescent="0.25">
      <c r="A25" s="14"/>
      <c r="B25" s="59" t="str">
        <f ca="1">IF(OFFSET(Zdroj!$B$16,A24,0)&gt;0,A27,"")</f>
        <v/>
      </c>
      <c r="C25" s="2" t="str">
        <f ca="1">IF($B25="","",IF(Zdroj!$AS$9="ano",CONCATENATE(OFFSET(Zdroj!C$16,'k rozhodnutí detailní'!$A24,0),"
","Anonymizováno","
",OFFSET(Zdroj!E$16,'k rozhodnutí detailní'!$A24,0),"
",OFFSET(Zdroj!F$16,'k rozhodnutí detailní'!$A24,0)),CONCATENATE(OFFSET(Zdroj!C$16,'k rozhodnutí detailní'!$A24,0),"
",OFFSET(Zdroj!D$16,'k rozhodnutí detailní'!$A24,0),"
",OFFSET(Zdroj!E$16,'k rozhodnutí detailní'!$A24,0),"
",OFFSET(Zdroj!F$16,'k rozhodnutí detailní'!$A24,0))))</f>
        <v/>
      </c>
      <c r="D25" s="11" t="str">
        <f ca="1">IF($B25="","",OFFSET(Zdroj!N$16,'k rozhodnutí detailní'!$A24,0))</f>
        <v/>
      </c>
      <c r="E25" s="115" t="str">
        <f ca="1">IF($B25="","",OFFSET(Zdroj!T$16,'k rozhodnutí detailní'!$A24,0))</f>
        <v/>
      </c>
      <c r="F25" s="19" t="str">
        <f ca="1">IF($B25="","",OFFSET(Zdroj!U$16,'k rozhodnutí detailní'!$A24,0))</f>
        <v/>
      </c>
      <c r="G25" s="114" t="str">
        <f ca="1">IF($B25="","",OFFSET(Zdroj!W$16,'k rozhodnutí detailní'!$A24,0))</f>
        <v/>
      </c>
      <c r="H25" s="116" t="str">
        <f ca="1">IF($B25="","",OFFSET(Zdroj!Y$16,'k rozhodnutí detailní'!$A24,0))</f>
        <v/>
      </c>
      <c r="I25" s="117" t="str">
        <f ca="1">IF(B25="","",IF(Zdroj!$AS$1=Zdroj!$AT$9,IF(ROUND(G25*#REF!,Zdroj!$AT$8)&lt;Zdroj!$AU$1,Zdroj!$AU$1,ROUND(G25*#REF!,Zdroj!$AT$8)),OFFSET(Zdroj!CE$16,'k rozhodnutí detailní'!A24,0)))</f>
        <v/>
      </c>
      <c r="J25" s="110" t="str">
        <f ca="1">IF($B25="","",OFFSET(Zdroj!Z$16,'k rozhodnutí detailní'!$A24,0))</f>
        <v/>
      </c>
      <c r="K25" s="110" t="str">
        <f ca="1">IF($B25="","",OFFSET(Zdroj!AC$16,'k rozhodnutí detailní'!$A24,0))</f>
        <v/>
      </c>
      <c r="L25" s="110" t="str">
        <f ca="1">IF($B25="","",OFFSET(Zdroj!AD$16,'k rozhodnutí detailní'!$A24,0))</f>
        <v/>
      </c>
      <c r="M25" s="110" t="str">
        <f ca="1">IF($B25="","",OFFSET(Zdroj!AE$16,'k rozhodnutí detailní'!$A24,0))</f>
        <v/>
      </c>
      <c r="N25" s="110" t="str">
        <f ca="1">IF($B25="","",OFFSET(Zdroj!AF$16,'k rozhodnutí detailní'!$A24,0))</f>
        <v/>
      </c>
      <c r="O25" s="110" t="str">
        <f ca="1">IF($B25="","",OFFSET(Zdroj!AG$16,'k rozhodnutí detailní'!$A24,0))</f>
        <v/>
      </c>
      <c r="P25" s="110" t="str">
        <f ca="1">IF($B25="","",OFFSET(Zdroj!AH$16,'k rozhodnutí detailní'!$A24,0))</f>
        <v/>
      </c>
    </row>
    <row r="26" spans="1:16" x14ac:dyDescent="0.25">
      <c r="A26" s="14"/>
      <c r="B26" s="113" t="str">
        <f ca="1">IF(OFFSET(Zdroj!$B$16,A24,0)&gt;0,OFFSET(Zdroj!$B$16,A24,0)+0,"")</f>
        <v/>
      </c>
      <c r="C26" s="2" t="str">
        <f ca="1">IF($B25="","",IF(Zdroj!$AS$9="ano",CONCATENATE("Okres:","
",OFFSET(Zdroj!CH$16,'k rozhodnutí detailní'!$A24,0),"
","Právní forma","
",OFFSET(Zdroj!H$16,'k rozhodnutí detailní'!$A24,0),"
",IF(OFFSET(Zdroj!I$16,'k rozhodnutí detailní'!$A24,0)="","","IČO: "),OFFSET(Zdroj!I$16,'k rozhodnutí detailní'!$A24,0),"
","B.Ú. ",IF(OFFSET(Zdroj!J$16,'k rozhodnutí detailní'!$A24,0)="","","Anonymizováno")),CONCATENATE("Okres:","
",OFFSET(Zdroj!CH$16,'k rozhodnutí detailní'!$A24,0),"
","Právní forma","
",OFFSET(Zdroj!H$16,'k rozhodnutí detailní'!$A24,0),"
",IF(OFFSET(Zdroj!I$16,'k rozhodnutí detailní'!$A24,0)="","","IČO: "),OFFSET(Zdroj!I$16,'k rozhodnutí detailní'!$A24,0),"
","B.Ú. ",OFFSET(Zdroj!J$16,'k rozhodnutí detailní'!$A24,0))))</f>
        <v/>
      </c>
      <c r="D26" s="3" t="str">
        <f ca="1">IF($B25="","",OFFSET(Zdroj!O$16,'k rozhodnutí detailní'!$A24,0))</f>
        <v/>
      </c>
      <c r="E26" s="115"/>
      <c r="F26" s="18"/>
      <c r="G26" s="114"/>
      <c r="H26" s="116"/>
      <c r="I26" s="117"/>
      <c r="J26" s="110"/>
      <c r="K26" s="110"/>
      <c r="L26" s="110"/>
      <c r="M26" s="110"/>
      <c r="N26" s="110"/>
      <c r="O26" s="110"/>
      <c r="P26" s="110"/>
    </row>
    <row r="27" spans="1:16" x14ac:dyDescent="0.25">
      <c r="A27" s="14">
        <f>ROW()/3-1</f>
        <v>8</v>
      </c>
      <c r="B27" s="113"/>
      <c r="C27" s="16" t="str">
        <f ca="1">IF($B25="","",IF(Zdroj!$AS$9="ano",IF(OFFSET(Zdroj!M$16,'k rozhodnutí detailní'!A24,0)="","","Anonymizováno"),IF(OFFSET(Zdroj!M$16,'k rozhodnutí detailní'!A24,0)="","",OFFSET(Zdroj!M$16,'k rozhodnutí detailní'!A24,0))))</f>
        <v/>
      </c>
      <c r="D27" s="3" t="str">
        <f ca="1">IF($B25="","",CONCATENATE("Dotace bude použita na:","
",OFFSET(Zdroj!P$16,'k rozhodnutí detailní'!$A24,0)))</f>
        <v/>
      </c>
      <c r="E27" s="115"/>
      <c r="F27" s="19" t="str">
        <f ca="1">IF($B25="","",OFFSET(Zdroj!V$16,'k rozhodnutí detailní'!$A24,0))</f>
        <v/>
      </c>
      <c r="G27" s="24" t="str">
        <f ca="1">IF($B25="","",OFFSET(Zdroj!CC$16,'k rozhodnutí'!$A24,0))</f>
        <v/>
      </c>
      <c r="H27" s="116"/>
      <c r="I27" s="20" t="str">
        <f ca="1">IF(B25="","",I25/G25)</f>
        <v/>
      </c>
      <c r="J27" s="110"/>
      <c r="K27" s="110"/>
      <c r="L27" s="110"/>
      <c r="M27" s="110"/>
      <c r="N27" s="110"/>
      <c r="O27" s="110"/>
      <c r="P27" s="110"/>
    </row>
    <row r="28" spans="1:16" x14ac:dyDescent="0.25">
      <c r="A28" s="14"/>
      <c r="B28" s="59" t="str">
        <f ca="1">IF(OFFSET(Zdroj!$B$16,A27,0)&gt;0,A30,"")</f>
        <v/>
      </c>
      <c r="C28" s="2" t="str">
        <f ca="1">IF($B28="","",IF(Zdroj!$AS$9="ano",CONCATENATE(OFFSET(Zdroj!C$16,'k rozhodnutí detailní'!$A27,0),"
","Anonymizováno","
",OFFSET(Zdroj!E$16,'k rozhodnutí detailní'!$A27,0),"
",OFFSET(Zdroj!F$16,'k rozhodnutí detailní'!$A27,0)),CONCATENATE(OFFSET(Zdroj!C$16,'k rozhodnutí detailní'!$A27,0),"
",OFFSET(Zdroj!D$16,'k rozhodnutí detailní'!$A27,0),"
",OFFSET(Zdroj!E$16,'k rozhodnutí detailní'!$A27,0),"
",OFFSET(Zdroj!F$16,'k rozhodnutí detailní'!$A27,0))))</f>
        <v/>
      </c>
      <c r="D28" s="11" t="str">
        <f ca="1">IF($B28="","",OFFSET(Zdroj!N$16,'k rozhodnutí detailní'!$A27,0))</f>
        <v/>
      </c>
      <c r="E28" s="115" t="str">
        <f ca="1">IF($B28="","",OFFSET(Zdroj!T$16,'k rozhodnutí detailní'!$A27,0))</f>
        <v/>
      </c>
      <c r="F28" s="19" t="str">
        <f ca="1">IF($B28="","",OFFSET(Zdroj!U$16,'k rozhodnutí detailní'!$A27,0))</f>
        <v/>
      </c>
      <c r="G28" s="114" t="str">
        <f ca="1">IF($B28="","",OFFSET(Zdroj!W$16,'k rozhodnutí detailní'!$A27,0))</f>
        <v/>
      </c>
      <c r="H28" s="116" t="str">
        <f ca="1">IF($B28="","",OFFSET(Zdroj!Y$16,'k rozhodnutí detailní'!$A27,0))</f>
        <v/>
      </c>
      <c r="I28" s="117" t="str">
        <f ca="1">IF(B28="","",IF(Zdroj!$AS$1=Zdroj!$AT$9,IF(ROUND(G28*#REF!,Zdroj!$AT$8)&lt;Zdroj!$AU$1,Zdroj!$AU$1,ROUND(G28*#REF!,Zdroj!$AT$8)),OFFSET(Zdroj!CE$16,'k rozhodnutí detailní'!A27,0)))</f>
        <v/>
      </c>
      <c r="J28" s="110" t="str">
        <f ca="1">IF($B28="","",OFFSET(Zdroj!Z$16,'k rozhodnutí detailní'!$A27,0))</f>
        <v/>
      </c>
      <c r="K28" s="110" t="str">
        <f ca="1">IF($B28="","",OFFSET(Zdroj!AC$16,'k rozhodnutí detailní'!$A27,0))</f>
        <v/>
      </c>
      <c r="L28" s="110" t="str">
        <f ca="1">IF($B28="","",OFFSET(Zdroj!AD$16,'k rozhodnutí detailní'!$A27,0))</f>
        <v/>
      </c>
      <c r="M28" s="110" t="str">
        <f ca="1">IF($B28="","",OFFSET(Zdroj!AE$16,'k rozhodnutí detailní'!$A27,0))</f>
        <v/>
      </c>
      <c r="N28" s="110" t="str">
        <f ca="1">IF($B28="","",OFFSET(Zdroj!AF$16,'k rozhodnutí detailní'!$A27,0))</f>
        <v/>
      </c>
      <c r="O28" s="110" t="str">
        <f ca="1">IF($B28="","",OFFSET(Zdroj!AG$16,'k rozhodnutí detailní'!$A27,0))</f>
        <v/>
      </c>
      <c r="P28" s="110" t="str">
        <f ca="1">IF($B28="","",OFFSET(Zdroj!AH$16,'k rozhodnutí detailní'!$A27,0))</f>
        <v/>
      </c>
    </row>
    <row r="29" spans="1:16" x14ac:dyDescent="0.25">
      <c r="A29" s="14"/>
      <c r="B29" s="113" t="str">
        <f ca="1">IF(OFFSET(Zdroj!$B$16,A27,0)&gt;0,OFFSET(Zdroj!$B$16,A27,0)+0,"")</f>
        <v/>
      </c>
      <c r="C29" s="2" t="str">
        <f ca="1">IF($B28="","",IF(Zdroj!$AS$9="ano",CONCATENATE("Okres:","
",OFFSET(Zdroj!CH$16,'k rozhodnutí detailní'!$A27,0),"
","Právní forma","
",OFFSET(Zdroj!H$16,'k rozhodnutí detailní'!$A27,0),"
",IF(OFFSET(Zdroj!I$16,'k rozhodnutí detailní'!$A27,0)="","","IČO: "),OFFSET(Zdroj!I$16,'k rozhodnutí detailní'!$A27,0),"
","B.Ú. ",IF(OFFSET(Zdroj!J$16,'k rozhodnutí detailní'!$A27,0)="","","Anonymizováno")),CONCATENATE("Okres:","
",OFFSET(Zdroj!CH$16,'k rozhodnutí detailní'!$A27,0),"
","Právní forma","
",OFFSET(Zdroj!H$16,'k rozhodnutí detailní'!$A27,0),"
",IF(OFFSET(Zdroj!I$16,'k rozhodnutí detailní'!$A27,0)="","","IČO: "),OFFSET(Zdroj!I$16,'k rozhodnutí detailní'!$A27,0),"
","B.Ú. ",OFFSET(Zdroj!J$16,'k rozhodnutí detailní'!$A27,0))))</f>
        <v/>
      </c>
      <c r="D29" s="3" t="str">
        <f ca="1">IF($B28="","",OFFSET(Zdroj!O$16,'k rozhodnutí detailní'!$A27,0))</f>
        <v/>
      </c>
      <c r="E29" s="115"/>
      <c r="F29" s="18"/>
      <c r="G29" s="114"/>
      <c r="H29" s="116"/>
      <c r="I29" s="117"/>
      <c r="J29" s="110"/>
      <c r="K29" s="110"/>
      <c r="L29" s="110"/>
      <c r="M29" s="110"/>
      <c r="N29" s="110"/>
      <c r="O29" s="110"/>
      <c r="P29" s="110"/>
    </row>
    <row r="30" spans="1:16" x14ac:dyDescent="0.25">
      <c r="A30" s="14">
        <f>ROW()/3-1</f>
        <v>9</v>
      </c>
      <c r="B30" s="113"/>
      <c r="C30" s="16" t="str">
        <f ca="1">IF($B28="","",IF(Zdroj!$AS$9="ano",IF(OFFSET(Zdroj!M$16,'k rozhodnutí detailní'!A27,0)="","","Anonymizováno"),IF(OFFSET(Zdroj!M$16,'k rozhodnutí detailní'!A27,0)="","",OFFSET(Zdroj!M$16,'k rozhodnutí detailní'!A27,0))))</f>
        <v/>
      </c>
      <c r="D30" s="3" t="str">
        <f ca="1">IF($B28="","",CONCATENATE("Dotace bude použita na:","
",OFFSET(Zdroj!P$16,'k rozhodnutí detailní'!$A27,0)))</f>
        <v/>
      </c>
      <c r="E30" s="115"/>
      <c r="F30" s="19" t="str">
        <f ca="1">IF($B28="","",OFFSET(Zdroj!V$16,'k rozhodnutí detailní'!$A27,0))</f>
        <v/>
      </c>
      <c r="G30" s="24" t="str">
        <f ca="1">IF($B28="","",OFFSET(Zdroj!CC$16,'k rozhodnutí'!$A27,0))</f>
        <v/>
      </c>
      <c r="H30" s="116"/>
      <c r="I30" s="20" t="str">
        <f ca="1">IF(B28="","",I28/G28)</f>
        <v/>
      </c>
      <c r="J30" s="110"/>
      <c r="K30" s="110"/>
      <c r="L30" s="110"/>
      <c r="M30" s="110"/>
      <c r="N30" s="110"/>
      <c r="O30" s="110"/>
      <c r="P30" s="110"/>
    </row>
    <row r="31" spans="1:16" x14ac:dyDescent="0.25">
      <c r="A31" s="14"/>
      <c r="B31" s="59" t="str">
        <f ca="1">IF(OFFSET(Zdroj!$B$16,A30,0)&gt;0,A33,"")</f>
        <v/>
      </c>
      <c r="C31" s="2" t="str">
        <f ca="1">IF($B31="","",IF(Zdroj!$AS$9="ano",CONCATENATE(OFFSET(Zdroj!C$16,'k rozhodnutí detailní'!$A30,0),"
","Anonymizováno","
",OFFSET(Zdroj!E$16,'k rozhodnutí detailní'!$A30,0),"
",OFFSET(Zdroj!F$16,'k rozhodnutí detailní'!$A30,0)),CONCATENATE(OFFSET(Zdroj!C$16,'k rozhodnutí detailní'!$A30,0),"
",OFFSET(Zdroj!D$16,'k rozhodnutí detailní'!$A30,0),"
",OFFSET(Zdroj!E$16,'k rozhodnutí detailní'!$A30,0),"
",OFFSET(Zdroj!F$16,'k rozhodnutí detailní'!$A30,0))))</f>
        <v/>
      </c>
      <c r="D31" s="11" t="str">
        <f ca="1">IF($B31="","",OFFSET(Zdroj!N$16,'k rozhodnutí detailní'!$A30,0))</f>
        <v/>
      </c>
      <c r="E31" s="115" t="str">
        <f ca="1">IF($B31="","",OFFSET(Zdroj!T$16,'k rozhodnutí detailní'!$A30,0))</f>
        <v/>
      </c>
      <c r="F31" s="19" t="str">
        <f ca="1">IF($B31="","",OFFSET(Zdroj!U$16,'k rozhodnutí detailní'!$A30,0))</f>
        <v/>
      </c>
      <c r="G31" s="114" t="str">
        <f ca="1">IF($B31="","",OFFSET(Zdroj!W$16,'k rozhodnutí detailní'!$A30,0))</f>
        <v/>
      </c>
      <c r="H31" s="116" t="str">
        <f ca="1">IF($B31="","",OFFSET(Zdroj!Y$16,'k rozhodnutí detailní'!$A30,0))</f>
        <v/>
      </c>
      <c r="I31" s="117" t="str">
        <f ca="1">IF(B31="","",IF(Zdroj!$AS$1=Zdroj!$AT$9,IF(ROUND(G31*#REF!,Zdroj!$AT$8)&lt;Zdroj!$AU$1,Zdroj!$AU$1,ROUND(G31*#REF!,Zdroj!$AT$8)),OFFSET(Zdroj!CE$16,'k rozhodnutí detailní'!A30,0)))</f>
        <v/>
      </c>
      <c r="J31" s="110" t="str">
        <f ca="1">IF($B31="","",OFFSET(Zdroj!Z$16,'k rozhodnutí detailní'!$A30,0))</f>
        <v/>
      </c>
      <c r="K31" s="110" t="str">
        <f ca="1">IF($B31="","",OFFSET(Zdroj!AC$16,'k rozhodnutí detailní'!$A30,0))</f>
        <v/>
      </c>
      <c r="L31" s="110" t="str">
        <f ca="1">IF($B31="","",OFFSET(Zdroj!AD$16,'k rozhodnutí detailní'!$A30,0))</f>
        <v/>
      </c>
      <c r="M31" s="110" t="str">
        <f ca="1">IF($B31="","",OFFSET(Zdroj!AE$16,'k rozhodnutí detailní'!$A30,0))</f>
        <v/>
      </c>
      <c r="N31" s="110" t="str">
        <f ca="1">IF($B31="","",OFFSET(Zdroj!AF$16,'k rozhodnutí detailní'!$A30,0))</f>
        <v/>
      </c>
      <c r="O31" s="110" t="str">
        <f ca="1">IF($B31="","",OFFSET(Zdroj!AG$16,'k rozhodnutí detailní'!$A30,0))</f>
        <v/>
      </c>
      <c r="P31" s="110" t="str">
        <f ca="1">IF($B31="","",OFFSET(Zdroj!AH$16,'k rozhodnutí detailní'!$A30,0))</f>
        <v/>
      </c>
    </row>
    <row r="32" spans="1:16" x14ac:dyDescent="0.25">
      <c r="A32" s="14"/>
      <c r="B32" s="113" t="str">
        <f ca="1">IF(OFFSET(Zdroj!$B$16,A30,0)&gt;0,OFFSET(Zdroj!$B$16,A30,0)+0,"")</f>
        <v/>
      </c>
      <c r="C32" s="2" t="str">
        <f ca="1">IF($B31="","",IF(Zdroj!$AS$9="ano",CONCATENATE("Okres:","
",OFFSET(Zdroj!CH$16,'k rozhodnutí detailní'!$A30,0),"
","Právní forma","
",OFFSET(Zdroj!H$16,'k rozhodnutí detailní'!$A30,0),"
",IF(OFFSET(Zdroj!I$16,'k rozhodnutí detailní'!$A30,0)="","","IČO: "),OFFSET(Zdroj!I$16,'k rozhodnutí detailní'!$A30,0),"
","B.Ú. ",IF(OFFSET(Zdroj!J$16,'k rozhodnutí detailní'!$A30,0)="","","Anonymizováno")),CONCATENATE("Okres:","
",OFFSET(Zdroj!CH$16,'k rozhodnutí detailní'!$A30,0),"
","Právní forma","
",OFFSET(Zdroj!H$16,'k rozhodnutí detailní'!$A30,0),"
",IF(OFFSET(Zdroj!I$16,'k rozhodnutí detailní'!$A30,0)="","","IČO: "),OFFSET(Zdroj!I$16,'k rozhodnutí detailní'!$A30,0),"
","B.Ú. ",OFFSET(Zdroj!J$16,'k rozhodnutí detailní'!$A30,0))))</f>
        <v/>
      </c>
      <c r="D32" s="3" t="str">
        <f ca="1">IF($B31="","",OFFSET(Zdroj!O$16,'k rozhodnutí detailní'!$A30,0))</f>
        <v/>
      </c>
      <c r="E32" s="115"/>
      <c r="F32" s="18"/>
      <c r="G32" s="114"/>
      <c r="H32" s="116"/>
      <c r="I32" s="117"/>
      <c r="J32" s="110"/>
      <c r="K32" s="110"/>
      <c r="L32" s="110"/>
      <c r="M32" s="110"/>
      <c r="N32" s="110"/>
      <c r="O32" s="110"/>
      <c r="P32" s="110"/>
    </row>
    <row r="33" spans="1:16" x14ac:dyDescent="0.25">
      <c r="A33" s="14">
        <f>ROW()/3-1</f>
        <v>10</v>
      </c>
      <c r="B33" s="113"/>
      <c r="C33" s="16" t="str">
        <f ca="1">IF($B31="","",IF(Zdroj!$AS$9="ano",IF(OFFSET(Zdroj!M$16,'k rozhodnutí detailní'!A30,0)="","","Anonymizováno"),IF(OFFSET(Zdroj!M$16,'k rozhodnutí detailní'!A30,0)="","",OFFSET(Zdroj!M$16,'k rozhodnutí detailní'!A30,0))))</f>
        <v/>
      </c>
      <c r="D33" s="3" t="str">
        <f ca="1">IF($B31="","",CONCATENATE("Dotace bude použita na:","
",OFFSET(Zdroj!P$16,'k rozhodnutí detailní'!$A30,0)))</f>
        <v/>
      </c>
      <c r="E33" s="115"/>
      <c r="F33" s="19" t="str">
        <f ca="1">IF($B31="","",OFFSET(Zdroj!V$16,'k rozhodnutí detailní'!$A30,0))</f>
        <v/>
      </c>
      <c r="G33" s="24" t="str">
        <f ca="1">IF($B31="","",OFFSET(Zdroj!CC$16,'k rozhodnutí'!$A30,0))</f>
        <v/>
      </c>
      <c r="H33" s="116"/>
      <c r="I33" s="20" t="str">
        <f ca="1">IF(B31="","",I31/G31)</f>
        <v/>
      </c>
      <c r="J33" s="110"/>
      <c r="K33" s="110"/>
      <c r="L33" s="110"/>
      <c r="M33" s="110"/>
      <c r="N33" s="110"/>
      <c r="O33" s="110"/>
      <c r="P33" s="110"/>
    </row>
    <row r="34" spans="1:16" x14ac:dyDescent="0.25">
      <c r="A34" s="14"/>
      <c r="B34" s="59" t="str">
        <f ca="1">IF(OFFSET(Zdroj!$B$16,A33,0)&gt;0,A36,"")</f>
        <v/>
      </c>
      <c r="C34" s="2" t="str">
        <f ca="1">IF($B34="","",IF(Zdroj!$AS$9="ano",CONCATENATE(OFFSET(Zdroj!C$16,'k rozhodnutí detailní'!$A33,0),"
","Anonymizováno","
",OFFSET(Zdroj!E$16,'k rozhodnutí detailní'!$A33,0),"
",OFFSET(Zdroj!F$16,'k rozhodnutí detailní'!$A33,0)),CONCATENATE(OFFSET(Zdroj!C$16,'k rozhodnutí detailní'!$A33,0),"
",OFFSET(Zdroj!D$16,'k rozhodnutí detailní'!$A33,0),"
",OFFSET(Zdroj!E$16,'k rozhodnutí detailní'!$A33,0),"
",OFFSET(Zdroj!F$16,'k rozhodnutí detailní'!$A33,0))))</f>
        <v/>
      </c>
      <c r="D34" s="11" t="str">
        <f ca="1">IF($B34="","",OFFSET(Zdroj!N$16,'k rozhodnutí detailní'!$A33,0))</f>
        <v/>
      </c>
      <c r="E34" s="115" t="str">
        <f ca="1">IF($B34="","",OFFSET(Zdroj!T$16,'k rozhodnutí detailní'!$A33,0))</f>
        <v/>
      </c>
      <c r="F34" s="19" t="str">
        <f ca="1">IF($B34="","",OFFSET(Zdroj!U$16,'k rozhodnutí detailní'!$A33,0))</f>
        <v/>
      </c>
      <c r="G34" s="114" t="str">
        <f ca="1">IF($B34="","",OFFSET(Zdroj!W$16,'k rozhodnutí detailní'!$A33,0))</f>
        <v/>
      </c>
      <c r="H34" s="116" t="str">
        <f ca="1">IF($B34="","",OFFSET(Zdroj!Y$16,'k rozhodnutí detailní'!$A33,0))</f>
        <v/>
      </c>
      <c r="I34" s="117" t="str">
        <f ca="1">IF(B34="","",IF(Zdroj!$AS$1=Zdroj!$AT$9,IF(ROUND(G34*#REF!,Zdroj!$AT$8)&lt;Zdroj!$AU$1,Zdroj!$AU$1,ROUND(G34*#REF!,Zdroj!$AT$8)),OFFSET(Zdroj!CE$16,'k rozhodnutí detailní'!A33,0)))</f>
        <v/>
      </c>
      <c r="J34" s="110" t="str">
        <f ca="1">IF($B34="","",OFFSET(Zdroj!Z$16,'k rozhodnutí detailní'!$A33,0))</f>
        <v/>
      </c>
      <c r="K34" s="110" t="str">
        <f ca="1">IF($B34="","",OFFSET(Zdroj!AC$16,'k rozhodnutí detailní'!$A33,0))</f>
        <v/>
      </c>
      <c r="L34" s="110" t="str">
        <f ca="1">IF($B34="","",OFFSET(Zdroj!AD$16,'k rozhodnutí detailní'!$A33,0))</f>
        <v/>
      </c>
      <c r="M34" s="110" t="str">
        <f ca="1">IF($B34="","",OFFSET(Zdroj!AE$16,'k rozhodnutí detailní'!$A33,0))</f>
        <v/>
      </c>
      <c r="N34" s="110" t="str">
        <f ca="1">IF($B34="","",OFFSET(Zdroj!AF$16,'k rozhodnutí detailní'!$A33,0))</f>
        <v/>
      </c>
      <c r="O34" s="110" t="str">
        <f ca="1">IF($B34="","",OFFSET(Zdroj!AG$16,'k rozhodnutí detailní'!$A33,0))</f>
        <v/>
      </c>
      <c r="P34" s="110" t="str">
        <f ca="1">IF($B34="","",OFFSET(Zdroj!AH$16,'k rozhodnutí detailní'!$A33,0))</f>
        <v/>
      </c>
    </row>
    <row r="35" spans="1:16" x14ac:dyDescent="0.25">
      <c r="A35" s="14"/>
      <c r="B35" s="113" t="str">
        <f ca="1">IF(OFFSET(Zdroj!$B$16,A33,0)&gt;0,OFFSET(Zdroj!$B$16,A33,0)+0,"")</f>
        <v/>
      </c>
      <c r="C35" s="2" t="str">
        <f ca="1">IF($B34="","",IF(Zdroj!$AS$9="ano",CONCATENATE("Okres:","
",OFFSET(Zdroj!CH$16,'k rozhodnutí detailní'!$A33,0),"
","Právní forma","
",OFFSET(Zdroj!H$16,'k rozhodnutí detailní'!$A33,0),"
",IF(OFFSET(Zdroj!I$16,'k rozhodnutí detailní'!$A33,0)="","","IČO: "),OFFSET(Zdroj!I$16,'k rozhodnutí detailní'!$A33,0),"
","B.Ú. ",IF(OFFSET(Zdroj!J$16,'k rozhodnutí detailní'!$A33,0)="","","Anonymizováno")),CONCATENATE("Okres:","
",OFFSET(Zdroj!CH$16,'k rozhodnutí detailní'!$A33,0),"
","Právní forma","
",OFFSET(Zdroj!H$16,'k rozhodnutí detailní'!$A33,0),"
",IF(OFFSET(Zdroj!I$16,'k rozhodnutí detailní'!$A33,0)="","","IČO: "),OFFSET(Zdroj!I$16,'k rozhodnutí detailní'!$A33,0),"
","B.Ú. ",OFFSET(Zdroj!J$16,'k rozhodnutí detailní'!$A33,0))))</f>
        <v/>
      </c>
      <c r="D35" s="3" t="str">
        <f ca="1">IF($B34="","",OFFSET(Zdroj!O$16,'k rozhodnutí detailní'!$A33,0))</f>
        <v/>
      </c>
      <c r="E35" s="115"/>
      <c r="F35" s="18"/>
      <c r="G35" s="114"/>
      <c r="H35" s="116"/>
      <c r="I35" s="117"/>
      <c r="J35" s="110"/>
      <c r="K35" s="110"/>
      <c r="L35" s="110"/>
      <c r="M35" s="110"/>
      <c r="N35" s="110"/>
      <c r="O35" s="110"/>
      <c r="P35" s="110"/>
    </row>
    <row r="36" spans="1:16" x14ac:dyDescent="0.25">
      <c r="A36" s="14">
        <f>ROW()/3-1</f>
        <v>11</v>
      </c>
      <c r="B36" s="113"/>
      <c r="C36" s="16" t="str">
        <f ca="1">IF($B34="","",IF(Zdroj!$AS$9="ano",IF(OFFSET(Zdroj!M$16,'k rozhodnutí detailní'!A33,0)="","","Anonymizováno"),IF(OFFSET(Zdroj!M$16,'k rozhodnutí detailní'!A33,0)="","",OFFSET(Zdroj!M$16,'k rozhodnutí detailní'!A33,0))))</f>
        <v/>
      </c>
      <c r="D36" s="3" t="str">
        <f ca="1">IF($B34="","",CONCATENATE("Dotace bude použita na:","
",OFFSET(Zdroj!P$16,'k rozhodnutí detailní'!$A33,0)))</f>
        <v/>
      </c>
      <c r="E36" s="115"/>
      <c r="F36" s="19" t="str">
        <f ca="1">IF($B34="","",OFFSET(Zdroj!V$16,'k rozhodnutí detailní'!$A33,0))</f>
        <v/>
      </c>
      <c r="G36" s="24" t="str">
        <f ca="1">IF($B34="","",OFFSET(Zdroj!CC$16,'k rozhodnutí'!$A33,0))</f>
        <v/>
      </c>
      <c r="H36" s="116"/>
      <c r="I36" s="20" t="str">
        <f ca="1">IF(B34="","",I34/G34)</f>
        <v/>
      </c>
      <c r="J36" s="110"/>
      <c r="K36" s="110"/>
      <c r="L36" s="110"/>
      <c r="M36" s="110"/>
      <c r="N36" s="110"/>
      <c r="O36" s="110"/>
      <c r="P36" s="110"/>
    </row>
    <row r="37" spans="1:16" x14ac:dyDescent="0.25">
      <c r="A37" s="14"/>
      <c r="B37" s="59" t="str">
        <f ca="1">IF(OFFSET(Zdroj!$B$16,A36,0)&gt;0,A39,"")</f>
        <v/>
      </c>
      <c r="C37" s="2" t="str">
        <f ca="1">IF($B37="","",IF(Zdroj!$AS$9="ano",CONCATENATE(OFFSET(Zdroj!C$16,'k rozhodnutí detailní'!$A36,0),"
","Anonymizováno","
",OFFSET(Zdroj!E$16,'k rozhodnutí detailní'!$A36,0),"
",OFFSET(Zdroj!F$16,'k rozhodnutí detailní'!$A36,0)),CONCATENATE(OFFSET(Zdroj!C$16,'k rozhodnutí detailní'!$A36,0),"
",OFFSET(Zdroj!D$16,'k rozhodnutí detailní'!$A36,0),"
",OFFSET(Zdroj!E$16,'k rozhodnutí detailní'!$A36,0),"
",OFFSET(Zdroj!F$16,'k rozhodnutí detailní'!$A36,0))))</f>
        <v/>
      </c>
      <c r="D37" s="11" t="str">
        <f ca="1">IF($B37="","",OFFSET(Zdroj!N$16,'k rozhodnutí detailní'!$A36,0))</f>
        <v/>
      </c>
      <c r="E37" s="115" t="str">
        <f ca="1">IF($B37="","",OFFSET(Zdroj!T$16,'k rozhodnutí detailní'!$A36,0))</f>
        <v/>
      </c>
      <c r="F37" s="19" t="str">
        <f ca="1">IF($B37="","",OFFSET(Zdroj!U$16,'k rozhodnutí detailní'!$A36,0))</f>
        <v/>
      </c>
      <c r="G37" s="114" t="str">
        <f ca="1">IF($B37="","",OFFSET(Zdroj!W$16,'k rozhodnutí detailní'!$A36,0))</f>
        <v/>
      </c>
      <c r="H37" s="116" t="str">
        <f ca="1">IF($B37="","",OFFSET(Zdroj!Y$16,'k rozhodnutí detailní'!$A36,0))</f>
        <v/>
      </c>
      <c r="I37" s="117" t="str">
        <f ca="1">IF(B37="","",IF(Zdroj!$AS$1=Zdroj!$AT$9,IF(ROUND(G37*#REF!,Zdroj!$AT$8)&lt;Zdroj!$AU$1,Zdroj!$AU$1,ROUND(G37*#REF!,Zdroj!$AT$8)),OFFSET(Zdroj!CE$16,'k rozhodnutí detailní'!A36,0)))</f>
        <v/>
      </c>
      <c r="J37" s="110" t="str">
        <f ca="1">IF($B37="","",OFFSET(Zdroj!Z$16,'k rozhodnutí detailní'!$A36,0))</f>
        <v/>
      </c>
      <c r="K37" s="110" t="str">
        <f ca="1">IF($B37="","",OFFSET(Zdroj!AC$16,'k rozhodnutí detailní'!$A36,0))</f>
        <v/>
      </c>
      <c r="L37" s="110" t="str">
        <f ca="1">IF($B37="","",OFFSET(Zdroj!AD$16,'k rozhodnutí detailní'!$A36,0))</f>
        <v/>
      </c>
      <c r="M37" s="110" t="str">
        <f ca="1">IF($B37="","",OFFSET(Zdroj!AE$16,'k rozhodnutí detailní'!$A36,0))</f>
        <v/>
      </c>
      <c r="N37" s="110" t="str">
        <f ca="1">IF($B37="","",OFFSET(Zdroj!AF$16,'k rozhodnutí detailní'!$A36,0))</f>
        <v/>
      </c>
      <c r="O37" s="110" t="str">
        <f ca="1">IF($B37="","",OFFSET(Zdroj!AG$16,'k rozhodnutí detailní'!$A36,0))</f>
        <v/>
      </c>
      <c r="P37" s="110" t="str">
        <f ca="1">IF($B37="","",OFFSET(Zdroj!AH$16,'k rozhodnutí detailní'!$A36,0))</f>
        <v/>
      </c>
    </row>
    <row r="38" spans="1:16" x14ac:dyDescent="0.25">
      <c r="A38" s="14"/>
      <c r="B38" s="113" t="str">
        <f ca="1">IF(OFFSET(Zdroj!$B$16,A36,0)&gt;0,OFFSET(Zdroj!$B$16,A36,0)+0,"")</f>
        <v/>
      </c>
      <c r="C38" s="2" t="str">
        <f ca="1">IF($B37="","",IF(Zdroj!$AS$9="ano",CONCATENATE("Okres:","
",OFFSET(Zdroj!CH$16,'k rozhodnutí detailní'!$A36,0),"
","Právní forma","
",OFFSET(Zdroj!H$16,'k rozhodnutí detailní'!$A36,0),"
",IF(OFFSET(Zdroj!I$16,'k rozhodnutí detailní'!$A36,0)="","","IČO: "),OFFSET(Zdroj!I$16,'k rozhodnutí detailní'!$A36,0),"
","B.Ú. ",IF(OFFSET(Zdroj!J$16,'k rozhodnutí detailní'!$A36,0)="","","Anonymizováno")),CONCATENATE("Okres:","
",OFFSET(Zdroj!CH$16,'k rozhodnutí detailní'!$A36,0),"
","Právní forma","
",OFFSET(Zdroj!H$16,'k rozhodnutí detailní'!$A36,0),"
",IF(OFFSET(Zdroj!I$16,'k rozhodnutí detailní'!$A36,0)="","","IČO: "),OFFSET(Zdroj!I$16,'k rozhodnutí detailní'!$A36,0),"
","B.Ú. ",OFFSET(Zdroj!J$16,'k rozhodnutí detailní'!$A36,0))))</f>
        <v/>
      </c>
      <c r="D38" s="3" t="str">
        <f ca="1">IF($B37="","",OFFSET(Zdroj!O$16,'k rozhodnutí detailní'!$A36,0))</f>
        <v/>
      </c>
      <c r="E38" s="115"/>
      <c r="F38" s="18"/>
      <c r="G38" s="114"/>
      <c r="H38" s="116"/>
      <c r="I38" s="117"/>
      <c r="J38" s="110"/>
      <c r="K38" s="110"/>
      <c r="L38" s="110"/>
      <c r="M38" s="110"/>
      <c r="N38" s="110"/>
      <c r="O38" s="110"/>
      <c r="P38" s="110"/>
    </row>
    <row r="39" spans="1:16" x14ac:dyDescent="0.25">
      <c r="A39" s="14">
        <f>ROW()/3-1</f>
        <v>12</v>
      </c>
      <c r="B39" s="113"/>
      <c r="C39" s="16" t="str">
        <f ca="1">IF($B37="","",IF(Zdroj!$AS$9="ano",IF(OFFSET(Zdroj!M$16,'k rozhodnutí detailní'!A36,0)="","","Anonymizováno"),IF(OFFSET(Zdroj!M$16,'k rozhodnutí detailní'!A36,0)="","",OFFSET(Zdroj!M$16,'k rozhodnutí detailní'!A36,0))))</f>
        <v/>
      </c>
      <c r="D39" s="3" t="str">
        <f ca="1">IF($B37="","",CONCATENATE("Dotace bude použita na:","
",OFFSET(Zdroj!P$16,'k rozhodnutí detailní'!$A36,0)))</f>
        <v/>
      </c>
      <c r="E39" s="115"/>
      <c r="F39" s="19" t="str">
        <f ca="1">IF($B37="","",OFFSET(Zdroj!V$16,'k rozhodnutí detailní'!$A36,0))</f>
        <v/>
      </c>
      <c r="G39" s="24" t="str">
        <f ca="1">IF($B37="","",OFFSET(Zdroj!CC$16,'k rozhodnutí'!$A36,0))</f>
        <v/>
      </c>
      <c r="H39" s="116"/>
      <c r="I39" s="20" t="str">
        <f ca="1">IF(B37="","",I37/G37)</f>
        <v/>
      </c>
      <c r="J39" s="110"/>
      <c r="K39" s="110"/>
      <c r="L39" s="110"/>
      <c r="M39" s="110"/>
      <c r="N39" s="110"/>
      <c r="O39" s="110"/>
      <c r="P39" s="110"/>
    </row>
    <row r="40" spans="1:16" x14ac:dyDescent="0.25">
      <c r="A40" s="14"/>
      <c r="B40" s="59" t="str">
        <f ca="1">IF(OFFSET(Zdroj!$B$16,A39,0)&gt;0,A42,"")</f>
        <v/>
      </c>
      <c r="C40" s="2" t="str">
        <f ca="1">IF($B40="","",IF(Zdroj!$AS$9="ano",CONCATENATE(OFFSET(Zdroj!C$16,'k rozhodnutí detailní'!$A39,0),"
","Anonymizováno","
",OFFSET(Zdroj!E$16,'k rozhodnutí detailní'!$A39,0),"
",OFFSET(Zdroj!F$16,'k rozhodnutí detailní'!$A39,0)),CONCATENATE(OFFSET(Zdroj!C$16,'k rozhodnutí detailní'!$A39,0),"
",OFFSET(Zdroj!D$16,'k rozhodnutí detailní'!$A39,0),"
",OFFSET(Zdroj!E$16,'k rozhodnutí detailní'!$A39,0),"
",OFFSET(Zdroj!F$16,'k rozhodnutí detailní'!$A39,0))))</f>
        <v/>
      </c>
      <c r="D40" s="11" t="str">
        <f ca="1">IF($B40="","",OFFSET(Zdroj!N$16,'k rozhodnutí detailní'!$A39,0))</f>
        <v/>
      </c>
      <c r="E40" s="115" t="str">
        <f ca="1">IF($B40="","",OFFSET(Zdroj!T$16,'k rozhodnutí detailní'!$A39,0))</f>
        <v/>
      </c>
      <c r="F40" s="19" t="str">
        <f ca="1">IF($B40="","",OFFSET(Zdroj!U$16,'k rozhodnutí detailní'!$A39,0))</f>
        <v/>
      </c>
      <c r="G40" s="114" t="str">
        <f ca="1">IF($B40="","",OFFSET(Zdroj!W$16,'k rozhodnutí detailní'!$A39,0))</f>
        <v/>
      </c>
      <c r="H40" s="116" t="str">
        <f ca="1">IF($B40="","",OFFSET(Zdroj!Y$16,'k rozhodnutí detailní'!$A39,0))</f>
        <v/>
      </c>
      <c r="I40" s="117" t="str">
        <f ca="1">IF(B40="","",IF(Zdroj!$AS$1=Zdroj!$AT$9,IF(ROUND(G40*#REF!,Zdroj!$AT$8)&lt;Zdroj!$AU$1,Zdroj!$AU$1,ROUND(G40*#REF!,Zdroj!$AT$8)),OFFSET(Zdroj!CE$16,'k rozhodnutí detailní'!A39,0)))</f>
        <v/>
      </c>
      <c r="J40" s="110" t="str">
        <f ca="1">IF($B40="","",OFFSET(Zdroj!Z$16,'k rozhodnutí detailní'!$A39,0))</f>
        <v/>
      </c>
      <c r="K40" s="110" t="str">
        <f ca="1">IF($B40="","",OFFSET(Zdroj!AC$16,'k rozhodnutí detailní'!$A39,0))</f>
        <v/>
      </c>
      <c r="L40" s="110" t="str">
        <f ca="1">IF($B40="","",OFFSET(Zdroj!AD$16,'k rozhodnutí detailní'!$A39,0))</f>
        <v/>
      </c>
      <c r="M40" s="110" t="str">
        <f ca="1">IF($B40="","",OFFSET(Zdroj!AE$16,'k rozhodnutí detailní'!$A39,0))</f>
        <v/>
      </c>
      <c r="N40" s="110" t="str">
        <f ca="1">IF($B40="","",OFFSET(Zdroj!AF$16,'k rozhodnutí detailní'!$A39,0))</f>
        <v/>
      </c>
      <c r="O40" s="110" t="str">
        <f ca="1">IF($B40="","",OFFSET(Zdroj!AG$16,'k rozhodnutí detailní'!$A39,0))</f>
        <v/>
      </c>
      <c r="P40" s="110" t="str">
        <f ca="1">IF($B40="","",OFFSET(Zdroj!AH$16,'k rozhodnutí detailní'!$A39,0))</f>
        <v/>
      </c>
    </row>
    <row r="41" spans="1:16" x14ac:dyDescent="0.25">
      <c r="A41" s="14"/>
      <c r="B41" s="113" t="str">
        <f ca="1">IF(OFFSET(Zdroj!$B$16,A39,0)&gt;0,OFFSET(Zdroj!$B$16,A39,0)+0,"")</f>
        <v/>
      </c>
      <c r="C41" s="2" t="str">
        <f ca="1">IF($B40="","",IF(Zdroj!$AS$9="ano",CONCATENATE("Okres:","
",OFFSET(Zdroj!CH$16,'k rozhodnutí detailní'!$A39,0),"
","Právní forma","
",OFFSET(Zdroj!H$16,'k rozhodnutí detailní'!$A39,0),"
",IF(OFFSET(Zdroj!I$16,'k rozhodnutí detailní'!$A39,0)="","","IČO: "),OFFSET(Zdroj!I$16,'k rozhodnutí detailní'!$A39,0),"
","B.Ú. ",IF(OFFSET(Zdroj!J$16,'k rozhodnutí detailní'!$A39,0)="","","Anonymizováno")),CONCATENATE("Okres:","
",OFFSET(Zdroj!CH$16,'k rozhodnutí detailní'!$A39,0),"
","Právní forma","
",OFFSET(Zdroj!H$16,'k rozhodnutí detailní'!$A39,0),"
",IF(OFFSET(Zdroj!I$16,'k rozhodnutí detailní'!$A39,0)="","","IČO: "),OFFSET(Zdroj!I$16,'k rozhodnutí detailní'!$A39,0),"
","B.Ú. ",OFFSET(Zdroj!J$16,'k rozhodnutí detailní'!$A39,0))))</f>
        <v/>
      </c>
      <c r="D41" s="3" t="str">
        <f ca="1">IF($B40="","",OFFSET(Zdroj!O$16,'k rozhodnutí detailní'!$A39,0))</f>
        <v/>
      </c>
      <c r="E41" s="115"/>
      <c r="F41" s="18"/>
      <c r="G41" s="114"/>
      <c r="H41" s="116"/>
      <c r="I41" s="117"/>
      <c r="J41" s="110"/>
      <c r="K41" s="110"/>
      <c r="L41" s="110"/>
      <c r="M41" s="110"/>
      <c r="N41" s="110"/>
      <c r="O41" s="110"/>
      <c r="P41" s="110"/>
    </row>
    <row r="42" spans="1:16" x14ac:dyDescent="0.25">
      <c r="A42" s="14">
        <f>ROW()/3-1</f>
        <v>13</v>
      </c>
      <c r="B42" s="113"/>
      <c r="C42" s="16" t="str">
        <f ca="1">IF($B40="","",IF(Zdroj!$AS$9="ano",IF(OFFSET(Zdroj!M$16,'k rozhodnutí detailní'!A39,0)="","","Anonymizováno"),IF(OFFSET(Zdroj!M$16,'k rozhodnutí detailní'!A39,0)="","",OFFSET(Zdroj!M$16,'k rozhodnutí detailní'!A39,0))))</f>
        <v/>
      </c>
      <c r="D42" s="3" t="str">
        <f ca="1">IF($B40="","",CONCATENATE("Dotace bude použita na:","
",OFFSET(Zdroj!P$16,'k rozhodnutí detailní'!$A39,0)))</f>
        <v/>
      </c>
      <c r="E42" s="115"/>
      <c r="F42" s="19" t="str">
        <f ca="1">IF($B40="","",OFFSET(Zdroj!V$16,'k rozhodnutí detailní'!$A39,0))</f>
        <v/>
      </c>
      <c r="G42" s="24" t="str">
        <f ca="1">IF($B40="","",OFFSET(Zdroj!CC$16,'k rozhodnutí'!$A39,0))</f>
        <v/>
      </c>
      <c r="H42" s="116"/>
      <c r="I42" s="20" t="str">
        <f ca="1">IF(B40="","",I40/G40)</f>
        <v/>
      </c>
      <c r="J42" s="110"/>
      <c r="K42" s="110"/>
      <c r="L42" s="110"/>
      <c r="M42" s="110"/>
      <c r="N42" s="110"/>
      <c r="O42" s="110"/>
      <c r="P42" s="110"/>
    </row>
    <row r="43" spans="1:16" x14ac:dyDescent="0.25">
      <c r="A43" s="14"/>
      <c r="B43" s="59" t="str">
        <f ca="1">IF(OFFSET(Zdroj!$B$16,A42,0)&gt;0,A45,"")</f>
        <v/>
      </c>
      <c r="C43" s="2" t="str">
        <f ca="1">IF($B43="","",IF(Zdroj!$AS$9="ano",CONCATENATE(OFFSET(Zdroj!C$16,'k rozhodnutí detailní'!$A42,0),"
","Anonymizováno","
",OFFSET(Zdroj!E$16,'k rozhodnutí detailní'!$A42,0),"
",OFFSET(Zdroj!F$16,'k rozhodnutí detailní'!$A42,0)),CONCATENATE(OFFSET(Zdroj!C$16,'k rozhodnutí detailní'!$A42,0),"
",OFFSET(Zdroj!D$16,'k rozhodnutí detailní'!$A42,0),"
",OFFSET(Zdroj!E$16,'k rozhodnutí detailní'!$A42,0),"
",OFFSET(Zdroj!F$16,'k rozhodnutí detailní'!$A42,0))))</f>
        <v/>
      </c>
      <c r="D43" s="11" t="str">
        <f ca="1">IF($B43="","",OFFSET(Zdroj!N$16,'k rozhodnutí detailní'!$A42,0))</f>
        <v/>
      </c>
      <c r="E43" s="115" t="str">
        <f ca="1">IF($B43="","",OFFSET(Zdroj!T$16,'k rozhodnutí detailní'!$A42,0))</f>
        <v/>
      </c>
      <c r="F43" s="19" t="str">
        <f ca="1">IF($B43="","",OFFSET(Zdroj!U$16,'k rozhodnutí detailní'!$A42,0))</f>
        <v/>
      </c>
      <c r="G43" s="114" t="str">
        <f ca="1">IF($B43="","",OFFSET(Zdroj!W$16,'k rozhodnutí detailní'!$A42,0))</f>
        <v/>
      </c>
      <c r="H43" s="116" t="str">
        <f ca="1">IF($B43="","",OFFSET(Zdroj!Y$16,'k rozhodnutí detailní'!$A42,0))</f>
        <v/>
      </c>
      <c r="I43" s="117" t="str">
        <f ca="1">IF(B43="","",IF(Zdroj!$AS$1=Zdroj!$AT$9,IF(ROUND(G43*#REF!,Zdroj!$AT$8)&lt;Zdroj!$AU$1,Zdroj!$AU$1,ROUND(G43*#REF!,Zdroj!$AT$8)),OFFSET(Zdroj!CE$16,'k rozhodnutí detailní'!A42,0)))</f>
        <v/>
      </c>
      <c r="J43" s="110" t="str">
        <f ca="1">IF($B43="","",OFFSET(Zdroj!Z$16,'k rozhodnutí detailní'!$A42,0))</f>
        <v/>
      </c>
      <c r="K43" s="110" t="str">
        <f ca="1">IF($B43="","",OFFSET(Zdroj!AC$16,'k rozhodnutí detailní'!$A42,0))</f>
        <v/>
      </c>
      <c r="L43" s="110" t="str">
        <f ca="1">IF($B43="","",OFFSET(Zdroj!AD$16,'k rozhodnutí detailní'!$A42,0))</f>
        <v/>
      </c>
      <c r="M43" s="110" t="str">
        <f ca="1">IF($B43="","",OFFSET(Zdroj!AE$16,'k rozhodnutí detailní'!$A42,0))</f>
        <v/>
      </c>
      <c r="N43" s="110" t="str">
        <f ca="1">IF($B43="","",OFFSET(Zdroj!AF$16,'k rozhodnutí detailní'!$A42,0))</f>
        <v/>
      </c>
      <c r="O43" s="110" t="str">
        <f ca="1">IF($B43="","",OFFSET(Zdroj!AG$16,'k rozhodnutí detailní'!$A42,0))</f>
        <v/>
      </c>
      <c r="P43" s="110" t="str">
        <f ca="1">IF($B43="","",OFFSET(Zdroj!AH$16,'k rozhodnutí detailní'!$A42,0))</f>
        <v/>
      </c>
    </row>
    <row r="44" spans="1:16" x14ac:dyDescent="0.25">
      <c r="A44" s="14"/>
      <c r="B44" s="113" t="str">
        <f ca="1">IF(OFFSET(Zdroj!$B$16,A42,0)&gt;0,OFFSET(Zdroj!$B$16,A42,0)+0,"")</f>
        <v/>
      </c>
      <c r="C44" s="2" t="str">
        <f ca="1">IF($B43="","",IF(Zdroj!$AS$9="ano",CONCATENATE("Okres:","
",OFFSET(Zdroj!CH$16,'k rozhodnutí detailní'!$A42,0),"
","Právní forma","
",OFFSET(Zdroj!H$16,'k rozhodnutí detailní'!$A42,0),"
",IF(OFFSET(Zdroj!I$16,'k rozhodnutí detailní'!$A42,0)="","","IČO: "),OFFSET(Zdroj!I$16,'k rozhodnutí detailní'!$A42,0),"
","B.Ú. ",IF(OFFSET(Zdroj!J$16,'k rozhodnutí detailní'!$A42,0)="","","Anonymizováno")),CONCATENATE("Okres:","
",OFFSET(Zdroj!CH$16,'k rozhodnutí detailní'!$A42,0),"
","Právní forma","
",OFFSET(Zdroj!H$16,'k rozhodnutí detailní'!$A42,0),"
",IF(OFFSET(Zdroj!I$16,'k rozhodnutí detailní'!$A42,0)="","","IČO: "),OFFSET(Zdroj!I$16,'k rozhodnutí detailní'!$A42,0),"
","B.Ú. ",OFFSET(Zdroj!J$16,'k rozhodnutí detailní'!$A42,0))))</f>
        <v/>
      </c>
      <c r="D44" s="3" t="str">
        <f ca="1">IF($B43="","",OFFSET(Zdroj!O$16,'k rozhodnutí detailní'!$A42,0))</f>
        <v/>
      </c>
      <c r="E44" s="115"/>
      <c r="F44" s="18"/>
      <c r="G44" s="114"/>
      <c r="H44" s="116"/>
      <c r="I44" s="117"/>
      <c r="J44" s="110"/>
      <c r="K44" s="110"/>
      <c r="L44" s="110"/>
      <c r="M44" s="110"/>
      <c r="N44" s="110"/>
      <c r="O44" s="110"/>
      <c r="P44" s="110"/>
    </row>
    <row r="45" spans="1:16" x14ac:dyDescent="0.25">
      <c r="A45" s="14">
        <f>ROW()/3-1</f>
        <v>14</v>
      </c>
      <c r="B45" s="113"/>
      <c r="C45" s="16" t="str">
        <f ca="1">IF($B43="","",IF(Zdroj!$AS$9="ano",IF(OFFSET(Zdroj!M$16,'k rozhodnutí detailní'!A42,0)="","","Anonymizováno"),IF(OFFSET(Zdroj!M$16,'k rozhodnutí detailní'!A42,0)="","",OFFSET(Zdroj!M$16,'k rozhodnutí detailní'!A42,0))))</f>
        <v/>
      </c>
      <c r="D45" s="3" t="str">
        <f ca="1">IF($B43="","",CONCATENATE("Dotace bude použita na:","
",OFFSET(Zdroj!P$16,'k rozhodnutí detailní'!$A42,0)))</f>
        <v/>
      </c>
      <c r="E45" s="115"/>
      <c r="F45" s="19" t="str">
        <f ca="1">IF($B43="","",OFFSET(Zdroj!V$16,'k rozhodnutí detailní'!$A42,0))</f>
        <v/>
      </c>
      <c r="G45" s="24" t="str">
        <f ca="1">IF($B43="","",OFFSET(Zdroj!CC$16,'k rozhodnutí'!$A42,0))</f>
        <v/>
      </c>
      <c r="H45" s="116"/>
      <c r="I45" s="20" t="str">
        <f ca="1">IF(B43="","",I43/G43)</f>
        <v/>
      </c>
      <c r="J45" s="110"/>
      <c r="K45" s="110"/>
      <c r="L45" s="110"/>
      <c r="M45" s="110"/>
      <c r="N45" s="110"/>
      <c r="O45" s="110"/>
      <c r="P45" s="110"/>
    </row>
    <row r="46" spans="1:16" x14ac:dyDescent="0.25">
      <c r="A46" s="14"/>
      <c r="B46" s="59" t="str">
        <f ca="1">IF(OFFSET(Zdroj!$B$16,A45,0)&gt;0,A48,"")</f>
        <v/>
      </c>
      <c r="C46" s="2" t="str">
        <f ca="1">IF($B46="","",IF(Zdroj!$AS$9="ano",CONCATENATE(OFFSET(Zdroj!C$16,'k rozhodnutí detailní'!$A45,0),"
","Anonymizováno","
",OFFSET(Zdroj!E$16,'k rozhodnutí detailní'!$A45,0),"
",OFFSET(Zdroj!F$16,'k rozhodnutí detailní'!$A45,0)),CONCATENATE(OFFSET(Zdroj!C$16,'k rozhodnutí detailní'!$A45,0),"
",OFFSET(Zdroj!D$16,'k rozhodnutí detailní'!$A45,0),"
",OFFSET(Zdroj!E$16,'k rozhodnutí detailní'!$A45,0),"
",OFFSET(Zdroj!F$16,'k rozhodnutí detailní'!$A45,0))))</f>
        <v/>
      </c>
      <c r="D46" s="11" t="str">
        <f ca="1">IF($B46="","",OFFSET(Zdroj!N$16,'k rozhodnutí detailní'!$A45,0))</f>
        <v/>
      </c>
      <c r="E46" s="115" t="str">
        <f ca="1">IF($B46="","",OFFSET(Zdroj!T$16,'k rozhodnutí detailní'!$A45,0))</f>
        <v/>
      </c>
      <c r="F46" s="19" t="str">
        <f ca="1">IF($B46="","",OFFSET(Zdroj!U$16,'k rozhodnutí detailní'!$A45,0))</f>
        <v/>
      </c>
      <c r="G46" s="114" t="str">
        <f ca="1">IF($B46="","",OFFSET(Zdroj!W$16,'k rozhodnutí detailní'!$A45,0))</f>
        <v/>
      </c>
      <c r="H46" s="116" t="str">
        <f ca="1">IF($B46="","",OFFSET(Zdroj!Y$16,'k rozhodnutí detailní'!$A45,0))</f>
        <v/>
      </c>
      <c r="I46" s="117" t="str">
        <f ca="1">IF(B46="","",IF(Zdroj!$AS$1=Zdroj!$AT$9,IF(ROUND(G46*#REF!,Zdroj!$AT$8)&lt;Zdroj!$AU$1,Zdroj!$AU$1,ROUND(G46*#REF!,Zdroj!$AT$8)),OFFSET(Zdroj!CE$16,'k rozhodnutí detailní'!A45,0)))</f>
        <v/>
      </c>
      <c r="J46" s="110" t="str">
        <f ca="1">IF($B46="","",OFFSET(Zdroj!Z$16,'k rozhodnutí detailní'!$A45,0))</f>
        <v/>
      </c>
      <c r="K46" s="110" t="str">
        <f ca="1">IF($B46="","",OFFSET(Zdroj!AC$16,'k rozhodnutí detailní'!$A45,0))</f>
        <v/>
      </c>
      <c r="L46" s="110" t="str">
        <f ca="1">IF($B46="","",OFFSET(Zdroj!AD$16,'k rozhodnutí detailní'!$A45,0))</f>
        <v/>
      </c>
      <c r="M46" s="110" t="str">
        <f ca="1">IF($B46="","",OFFSET(Zdroj!AE$16,'k rozhodnutí detailní'!$A45,0))</f>
        <v/>
      </c>
      <c r="N46" s="110" t="str">
        <f ca="1">IF($B46="","",OFFSET(Zdroj!AF$16,'k rozhodnutí detailní'!$A45,0))</f>
        <v/>
      </c>
      <c r="O46" s="110" t="str">
        <f ca="1">IF($B46="","",OFFSET(Zdroj!AG$16,'k rozhodnutí detailní'!$A45,0))</f>
        <v/>
      </c>
      <c r="P46" s="110" t="str">
        <f ca="1">IF($B46="","",OFFSET(Zdroj!AH$16,'k rozhodnutí detailní'!$A45,0))</f>
        <v/>
      </c>
    </row>
    <row r="47" spans="1:16" x14ac:dyDescent="0.25">
      <c r="A47" s="14"/>
      <c r="B47" s="113" t="str">
        <f ca="1">IF(OFFSET(Zdroj!$B$16,A45,0)&gt;0,OFFSET(Zdroj!$B$16,A45,0)+0,"")</f>
        <v/>
      </c>
      <c r="C47" s="2" t="str">
        <f ca="1">IF($B46="","",IF(Zdroj!$AS$9="ano",CONCATENATE("Okres:","
",OFFSET(Zdroj!CH$16,'k rozhodnutí detailní'!$A45,0),"
","Právní forma","
",OFFSET(Zdroj!H$16,'k rozhodnutí detailní'!$A45,0),"
",IF(OFFSET(Zdroj!I$16,'k rozhodnutí detailní'!$A45,0)="","","IČO: "),OFFSET(Zdroj!I$16,'k rozhodnutí detailní'!$A45,0),"
","B.Ú. ",IF(OFFSET(Zdroj!J$16,'k rozhodnutí detailní'!$A45,0)="","","Anonymizováno")),CONCATENATE("Okres:","
",OFFSET(Zdroj!CH$16,'k rozhodnutí detailní'!$A45,0),"
","Právní forma","
",OFFSET(Zdroj!H$16,'k rozhodnutí detailní'!$A45,0),"
",IF(OFFSET(Zdroj!I$16,'k rozhodnutí detailní'!$A45,0)="","","IČO: "),OFFSET(Zdroj!I$16,'k rozhodnutí detailní'!$A45,0),"
","B.Ú. ",OFFSET(Zdroj!J$16,'k rozhodnutí detailní'!$A45,0))))</f>
        <v/>
      </c>
      <c r="D47" s="3" t="str">
        <f ca="1">IF($B46="","",OFFSET(Zdroj!O$16,'k rozhodnutí detailní'!$A45,0))</f>
        <v/>
      </c>
      <c r="E47" s="115"/>
      <c r="F47" s="18"/>
      <c r="G47" s="114"/>
      <c r="H47" s="116"/>
      <c r="I47" s="117"/>
      <c r="J47" s="110"/>
      <c r="K47" s="110"/>
      <c r="L47" s="110"/>
      <c r="M47" s="110"/>
      <c r="N47" s="110"/>
      <c r="O47" s="110"/>
      <c r="P47" s="110"/>
    </row>
    <row r="48" spans="1:16" x14ac:dyDescent="0.25">
      <c r="A48" s="14">
        <f>ROW()/3-1</f>
        <v>15</v>
      </c>
      <c r="B48" s="113"/>
      <c r="C48" s="16" t="str">
        <f ca="1">IF($B46="","",IF(Zdroj!$AS$9="ano",IF(OFFSET(Zdroj!M$16,'k rozhodnutí detailní'!A45,0)="","","Anonymizováno"),IF(OFFSET(Zdroj!M$16,'k rozhodnutí detailní'!A45,0)="","",OFFSET(Zdroj!M$16,'k rozhodnutí detailní'!A45,0))))</f>
        <v/>
      </c>
      <c r="D48" s="3" t="str">
        <f ca="1">IF($B46="","",CONCATENATE("Dotace bude použita na:","
",OFFSET(Zdroj!P$16,'k rozhodnutí detailní'!$A45,0)))</f>
        <v/>
      </c>
      <c r="E48" s="115"/>
      <c r="F48" s="19" t="str">
        <f ca="1">IF($B46="","",OFFSET(Zdroj!V$16,'k rozhodnutí detailní'!$A45,0))</f>
        <v/>
      </c>
      <c r="G48" s="24" t="str">
        <f ca="1">IF($B46="","",OFFSET(Zdroj!CC$16,'k rozhodnutí'!$A45,0))</f>
        <v/>
      </c>
      <c r="H48" s="116"/>
      <c r="I48" s="20" t="str">
        <f ca="1">IF(B46="","",I46/G46)</f>
        <v/>
      </c>
      <c r="J48" s="110"/>
      <c r="K48" s="110"/>
      <c r="L48" s="110"/>
      <c r="M48" s="110"/>
      <c r="N48" s="110"/>
      <c r="O48" s="110"/>
      <c r="P48" s="110"/>
    </row>
    <row r="49" spans="1:16" x14ac:dyDescent="0.25">
      <c r="A49" s="14"/>
      <c r="B49" s="59" t="str">
        <f ca="1">IF(OFFSET(Zdroj!$B$16,A48,0)&gt;0,A51,"")</f>
        <v/>
      </c>
      <c r="C49" s="2" t="str">
        <f ca="1">IF($B49="","",IF(Zdroj!$AS$9="ano",CONCATENATE(OFFSET(Zdroj!C$16,'k rozhodnutí detailní'!$A48,0),"
","Anonymizováno","
",OFFSET(Zdroj!E$16,'k rozhodnutí detailní'!$A48,0),"
",OFFSET(Zdroj!F$16,'k rozhodnutí detailní'!$A48,0)),CONCATENATE(OFFSET(Zdroj!C$16,'k rozhodnutí detailní'!$A48,0),"
",OFFSET(Zdroj!D$16,'k rozhodnutí detailní'!$A48,0),"
",OFFSET(Zdroj!E$16,'k rozhodnutí detailní'!$A48,0),"
",OFFSET(Zdroj!F$16,'k rozhodnutí detailní'!$A48,0))))</f>
        <v/>
      </c>
      <c r="D49" s="11" t="str">
        <f ca="1">IF($B49="","",OFFSET(Zdroj!N$16,'k rozhodnutí detailní'!$A48,0))</f>
        <v/>
      </c>
      <c r="E49" s="115" t="str">
        <f ca="1">IF($B49="","",OFFSET(Zdroj!T$16,'k rozhodnutí detailní'!$A48,0))</f>
        <v/>
      </c>
      <c r="F49" s="19" t="str">
        <f ca="1">IF($B49="","",OFFSET(Zdroj!U$16,'k rozhodnutí detailní'!$A48,0))</f>
        <v/>
      </c>
      <c r="G49" s="114" t="str">
        <f ca="1">IF($B49="","",OFFSET(Zdroj!W$16,'k rozhodnutí detailní'!$A48,0))</f>
        <v/>
      </c>
      <c r="H49" s="116" t="str">
        <f ca="1">IF($B49="","",OFFSET(Zdroj!Y$16,'k rozhodnutí detailní'!$A48,0))</f>
        <v/>
      </c>
      <c r="I49" s="117" t="str">
        <f ca="1">IF(B49="","",IF(Zdroj!$AS$1=Zdroj!$AT$9,IF(ROUND(G49*#REF!,Zdroj!$AT$8)&lt;Zdroj!$AU$1,Zdroj!$AU$1,ROUND(G49*#REF!,Zdroj!$AT$8)),OFFSET(Zdroj!CE$16,'k rozhodnutí detailní'!A48,0)))</f>
        <v/>
      </c>
      <c r="J49" s="110" t="str">
        <f ca="1">IF($B49="","",OFFSET(Zdroj!Z$16,'k rozhodnutí detailní'!$A48,0))</f>
        <v/>
      </c>
      <c r="K49" s="110" t="str">
        <f ca="1">IF($B49="","",OFFSET(Zdroj!AC$16,'k rozhodnutí detailní'!$A48,0))</f>
        <v/>
      </c>
      <c r="L49" s="110" t="str">
        <f ca="1">IF($B49="","",OFFSET(Zdroj!AD$16,'k rozhodnutí detailní'!$A48,0))</f>
        <v/>
      </c>
      <c r="M49" s="110" t="str">
        <f ca="1">IF($B49="","",OFFSET(Zdroj!AE$16,'k rozhodnutí detailní'!$A48,0))</f>
        <v/>
      </c>
      <c r="N49" s="110" t="str">
        <f ca="1">IF($B49="","",OFFSET(Zdroj!AF$16,'k rozhodnutí detailní'!$A48,0))</f>
        <v/>
      </c>
      <c r="O49" s="110" t="str">
        <f ca="1">IF($B49="","",OFFSET(Zdroj!AG$16,'k rozhodnutí detailní'!$A48,0))</f>
        <v/>
      </c>
      <c r="P49" s="110" t="str">
        <f ca="1">IF($B49="","",OFFSET(Zdroj!AH$16,'k rozhodnutí detailní'!$A48,0))</f>
        <v/>
      </c>
    </row>
    <row r="50" spans="1:16" x14ac:dyDescent="0.25">
      <c r="A50" s="14"/>
      <c r="B50" s="113" t="str">
        <f ca="1">IF(OFFSET(Zdroj!$B$16,A48,0)&gt;0,OFFSET(Zdroj!$B$16,A48,0)+0,"")</f>
        <v/>
      </c>
      <c r="C50" s="2" t="str">
        <f ca="1">IF($B49="","",IF(Zdroj!$AS$9="ano",CONCATENATE("Okres:","
",OFFSET(Zdroj!CH$16,'k rozhodnutí detailní'!$A48,0),"
","Právní forma","
",OFFSET(Zdroj!H$16,'k rozhodnutí detailní'!$A48,0),"
",IF(OFFSET(Zdroj!I$16,'k rozhodnutí detailní'!$A48,0)="","","IČO: "),OFFSET(Zdroj!I$16,'k rozhodnutí detailní'!$A48,0),"
","B.Ú. ",IF(OFFSET(Zdroj!J$16,'k rozhodnutí detailní'!$A48,0)="","","Anonymizováno")),CONCATENATE("Okres:","
",OFFSET(Zdroj!CH$16,'k rozhodnutí detailní'!$A48,0),"
","Právní forma","
",OFFSET(Zdroj!H$16,'k rozhodnutí detailní'!$A48,0),"
",IF(OFFSET(Zdroj!I$16,'k rozhodnutí detailní'!$A48,0)="","","IČO: "),OFFSET(Zdroj!I$16,'k rozhodnutí detailní'!$A48,0),"
","B.Ú. ",OFFSET(Zdroj!J$16,'k rozhodnutí detailní'!$A48,0))))</f>
        <v/>
      </c>
      <c r="D50" s="3" t="str">
        <f ca="1">IF($B49="","",OFFSET(Zdroj!O$16,'k rozhodnutí detailní'!$A48,0))</f>
        <v/>
      </c>
      <c r="E50" s="115"/>
      <c r="F50" s="18"/>
      <c r="G50" s="114"/>
      <c r="H50" s="116"/>
      <c r="I50" s="117"/>
      <c r="J50" s="110"/>
      <c r="K50" s="110"/>
      <c r="L50" s="110"/>
      <c r="M50" s="110"/>
      <c r="N50" s="110"/>
      <c r="O50" s="110"/>
      <c r="P50" s="110"/>
    </row>
    <row r="51" spans="1:16" x14ac:dyDescent="0.25">
      <c r="A51" s="14">
        <f>ROW()/3-1</f>
        <v>16</v>
      </c>
      <c r="B51" s="113"/>
      <c r="C51" s="16" t="str">
        <f ca="1">IF($B49="","",IF(Zdroj!$AS$9="ano",IF(OFFSET(Zdroj!M$16,'k rozhodnutí detailní'!A48,0)="","","Anonymizováno"),IF(OFFSET(Zdroj!M$16,'k rozhodnutí detailní'!A48,0)="","",OFFSET(Zdroj!M$16,'k rozhodnutí detailní'!A48,0))))</f>
        <v/>
      </c>
      <c r="D51" s="3" t="str">
        <f ca="1">IF($B49="","",CONCATENATE("Dotace bude použita na:","
",OFFSET(Zdroj!P$16,'k rozhodnutí detailní'!$A48,0)))</f>
        <v/>
      </c>
      <c r="E51" s="115"/>
      <c r="F51" s="19" t="str">
        <f ca="1">IF($B49="","",OFFSET(Zdroj!V$16,'k rozhodnutí detailní'!$A48,0))</f>
        <v/>
      </c>
      <c r="G51" s="24" t="str">
        <f ca="1">IF($B49="","",OFFSET(Zdroj!CC$16,'k rozhodnutí'!$A48,0))</f>
        <v/>
      </c>
      <c r="H51" s="116"/>
      <c r="I51" s="20" t="str">
        <f ca="1">IF(B49="","",I49/G49)</f>
        <v/>
      </c>
      <c r="J51" s="110"/>
      <c r="K51" s="110"/>
      <c r="L51" s="110"/>
      <c r="M51" s="110"/>
      <c r="N51" s="110"/>
      <c r="O51" s="110"/>
      <c r="P51" s="110"/>
    </row>
    <row r="52" spans="1:16" x14ac:dyDescent="0.25">
      <c r="A52" s="14"/>
      <c r="B52" s="59" t="str">
        <f ca="1">IF(OFFSET(Zdroj!$B$16,A51,0)&gt;0,A54,"")</f>
        <v/>
      </c>
      <c r="C52" s="2" t="str">
        <f ca="1">IF($B52="","",IF(Zdroj!$AS$9="ano",CONCATENATE(OFFSET(Zdroj!C$16,'k rozhodnutí detailní'!$A51,0),"
","Anonymizováno","
",OFFSET(Zdroj!E$16,'k rozhodnutí detailní'!$A51,0),"
",OFFSET(Zdroj!F$16,'k rozhodnutí detailní'!$A51,0)),CONCATENATE(OFFSET(Zdroj!C$16,'k rozhodnutí detailní'!$A51,0),"
",OFFSET(Zdroj!D$16,'k rozhodnutí detailní'!$A51,0),"
",OFFSET(Zdroj!E$16,'k rozhodnutí detailní'!$A51,0),"
",OFFSET(Zdroj!F$16,'k rozhodnutí detailní'!$A51,0))))</f>
        <v/>
      </c>
      <c r="D52" s="11" t="str">
        <f ca="1">IF($B52="","",OFFSET(Zdroj!N$16,'k rozhodnutí detailní'!$A51,0))</f>
        <v/>
      </c>
      <c r="E52" s="115" t="str">
        <f ca="1">IF($B52="","",OFFSET(Zdroj!T$16,'k rozhodnutí detailní'!$A51,0))</f>
        <v/>
      </c>
      <c r="F52" s="19" t="str">
        <f ca="1">IF($B52="","",OFFSET(Zdroj!U$16,'k rozhodnutí detailní'!$A51,0))</f>
        <v/>
      </c>
      <c r="G52" s="114" t="str">
        <f ca="1">IF($B52="","",OFFSET(Zdroj!W$16,'k rozhodnutí detailní'!$A51,0))</f>
        <v/>
      </c>
      <c r="H52" s="116" t="str">
        <f ca="1">IF($B52="","",OFFSET(Zdroj!Y$16,'k rozhodnutí detailní'!$A51,0))</f>
        <v/>
      </c>
      <c r="I52" s="117" t="str">
        <f ca="1">IF(B52="","",IF(Zdroj!$AS$1=Zdroj!$AT$9,IF(ROUND(G52*#REF!,Zdroj!$AT$8)&lt;Zdroj!$AU$1,Zdroj!$AU$1,ROUND(G52*#REF!,Zdroj!$AT$8)),OFFSET(Zdroj!CE$16,'k rozhodnutí detailní'!A51,0)))</f>
        <v/>
      </c>
      <c r="J52" s="110" t="str">
        <f ca="1">IF($B52="","",OFFSET(Zdroj!Z$16,'k rozhodnutí detailní'!$A51,0))</f>
        <v/>
      </c>
      <c r="K52" s="110" t="str">
        <f ca="1">IF($B52="","",OFFSET(Zdroj!AC$16,'k rozhodnutí detailní'!$A51,0))</f>
        <v/>
      </c>
      <c r="L52" s="110" t="str">
        <f ca="1">IF($B52="","",OFFSET(Zdroj!AD$16,'k rozhodnutí detailní'!$A51,0))</f>
        <v/>
      </c>
      <c r="M52" s="110" t="str">
        <f ca="1">IF($B52="","",OFFSET(Zdroj!AE$16,'k rozhodnutí detailní'!$A51,0))</f>
        <v/>
      </c>
      <c r="N52" s="110" t="str">
        <f ca="1">IF($B52="","",OFFSET(Zdroj!AF$16,'k rozhodnutí detailní'!$A51,0))</f>
        <v/>
      </c>
      <c r="O52" s="110" t="str">
        <f ca="1">IF($B52="","",OFFSET(Zdroj!AG$16,'k rozhodnutí detailní'!$A51,0))</f>
        <v/>
      </c>
      <c r="P52" s="110" t="str">
        <f ca="1">IF($B52="","",OFFSET(Zdroj!AH$16,'k rozhodnutí detailní'!$A51,0))</f>
        <v/>
      </c>
    </row>
    <row r="53" spans="1:16" x14ac:dyDescent="0.25">
      <c r="A53" s="14"/>
      <c r="B53" s="113" t="str">
        <f ca="1">IF(OFFSET(Zdroj!$B$16,A51,0)&gt;0,OFFSET(Zdroj!$B$16,A51,0)+0,"")</f>
        <v/>
      </c>
      <c r="C53" s="2" t="str">
        <f ca="1">IF($B52="","",IF(Zdroj!$AS$9="ano",CONCATENATE("Okres:","
",OFFSET(Zdroj!CH$16,'k rozhodnutí detailní'!$A51,0),"
","Právní forma","
",OFFSET(Zdroj!H$16,'k rozhodnutí detailní'!$A51,0),"
",IF(OFFSET(Zdroj!I$16,'k rozhodnutí detailní'!$A51,0)="","","IČO: "),OFFSET(Zdroj!I$16,'k rozhodnutí detailní'!$A51,0),"
","B.Ú. ",IF(OFFSET(Zdroj!J$16,'k rozhodnutí detailní'!$A51,0)="","","Anonymizováno")),CONCATENATE("Okres:","
",OFFSET(Zdroj!CH$16,'k rozhodnutí detailní'!$A51,0),"
","Právní forma","
",OFFSET(Zdroj!H$16,'k rozhodnutí detailní'!$A51,0),"
",IF(OFFSET(Zdroj!I$16,'k rozhodnutí detailní'!$A51,0)="","","IČO: "),OFFSET(Zdroj!I$16,'k rozhodnutí detailní'!$A51,0),"
","B.Ú. ",OFFSET(Zdroj!J$16,'k rozhodnutí detailní'!$A51,0))))</f>
        <v/>
      </c>
      <c r="D53" s="3" t="str">
        <f ca="1">IF($B52="","",OFFSET(Zdroj!O$16,'k rozhodnutí detailní'!$A51,0))</f>
        <v/>
      </c>
      <c r="E53" s="115"/>
      <c r="F53" s="18"/>
      <c r="G53" s="114"/>
      <c r="H53" s="116"/>
      <c r="I53" s="117"/>
      <c r="J53" s="110"/>
      <c r="K53" s="110"/>
      <c r="L53" s="110"/>
      <c r="M53" s="110"/>
      <c r="N53" s="110"/>
      <c r="O53" s="110"/>
      <c r="P53" s="110"/>
    </row>
    <row r="54" spans="1:16" x14ac:dyDescent="0.25">
      <c r="A54" s="14">
        <f>ROW()/3-1</f>
        <v>17</v>
      </c>
      <c r="B54" s="113"/>
      <c r="C54" s="16" t="str">
        <f ca="1">IF($B52="","",IF(Zdroj!$AS$9="ano",IF(OFFSET(Zdroj!M$16,'k rozhodnutí detailní'!A51,0)="","","Anonymizováno"),IF(OFFSET(Zdroj!M$16,'k rozhodnutí detailní'!A51,0)="","",OFFSET(Zdroj!M$16,'k rozhodnutí detailní'!A51,0))))</f>
        <v/>
      </c>
      <c r="D54" s="3" t="str">
        <f ca="1">IF($B52="","",CONCATENATE("Dotace bude použita na:","
",OFFSET(Zdroj!P$16,'k rozhodnutí detailní'!$A51,0)))</f>
        <v/>
      </c>
      <c r="E54" s="115"/>
      <c r="F54" s="19" t="str">
        <f ca="1">IF($B52="","",OFFSET(Zdroj!V$16,'k rozhodnutí detailní'!$A51,0))</f>
        <v/>
      </c>
      <c r="G54" s="24" t="str">
        <f ca="1">IF($B52="","",OFFSET(Zdroj!CC$16,'k rozhodnutí'!$A51,0))</f>
        <v/>
      </c>
      <c r="H54" s="116"/>
      <c r="I54" s="20" t="str">
        <f ca="1">IF(B52="","",I52/G52)</f>
        <v/>
      </c>
      <c r="J54" s="110"/>
      <c r="K54" s="110"/>
      <c r="L54" s="110"/>
      <c r="M54" s="110"/>
      <c r="N54" s="110"/>
      <c r="O54" s="110"/>
      <c r="P54" s="110"/>
    </row>
    <row r="55" spans="1:16" x14ac:dyDescent="0.25">
      <c r="A55" s="14"/>
      <c r="B55" s="59" t="str">
        <f ca="1">IF(OFFSET(Zdroj!$B$16,A54,0)&gt;0,A57,"")</f>
        <v/>
      </c>
      <c r="C55" s="2" t="str">
        <f ca="1">IF($B55="","",IF(Zdroj!$AS$9="ano",CONCATENATE(OFFSET(Zdroj!C$16,'k rozhodnutí detailní'!$A54,0),"
","Anonymizováno","
",OFFSET(Zdroj!E$16,'k rozhodnutí detailní'!$A54,0),"
",OFFSET(Zdroj!F$16,'k rozhodnutí detailní'!$A54,0)),CONCATENATE(OFFSET(Zdroj!C$16,'k rozhodnutí detailní'!$A54,0),"
",OFFSET(Zdroj!D$16,'k rozhodnutí detailní'!$A54,0),"
",OFFSET(Zdroj!E$16,'k rozhodnutí detailní'!$A54,0),"
",OFFSET(Zdroj!F$16,'k rozhodnutí detailní'!$A54,0))))</f>
        <v/>
      </c>
      <c r="D55" s="11" t="str">
        <f ca="1">IF($B55="","",OFFSET(Zdroj!N$16,'k rozhodnutí detailní'!$A54,0))</f>
        <v/>
      </c>
      <c r="E55" s="115" t="str">
        <f ca="1">IF($B55="","",OFFSET(Zdroj!T$16,'k rozhodnutí detailní'!$A54,0))</f>
        <v/>
      </c>
      <c r="F55" s="19" t="str">
        <f ca="1">IF($B55="","",OFFSET(Zdroj!U$16,'k rozhodnutí detailní'!$A54,0))</f>
        <v/>
      </c>
      <c r="G55" s="114" t="str">
        <f ca="1">IF($B55="","",OFFSET(Zdroj!W$16,'k rozhodnutí detailní'!$A54,0))</f>
        <v/>
      </c>
      <c r="H55" s="116" t="str">
        <f ca="1">IF($B55="","",OFFSET(Zdroj!Y$16,'k rozhodnutí detailní'!$A54,0))</f>
        <v/>
      </c>
      <c r="I55" s="117" t="str">
        <f ca="1">IF(B55="","",IF(Zdroj!$AS$1=Zdroj!$AT$9,IF(ROUND(G55*#REF!,Zdroj!$AT$8)&lt;Zdroj!$AU$1,Zdroj!$AU$1,ROUND(G55*#REF!,Zdroj!$AT$8)),OFFSET(Zdroj!CE$16,'k rozhodnutí detailní'!A54,0)))</f>
        <v/>
      </c>
      <c r="J55" s="110" t="str">
        <f ca="1">IF($B55="","",OFFSET(Zdroj!Z$16,'k rozhodnutí detailní'!$A54,0))</f>
        <v/>
      </c>
      <c r="K55" s="110" t="str">
        <f ca="1">IF($B55="","",OFFSET(Zdroj!AC$16,'k rozhodnutí detailní'!$A54,0))</f>
        <v/>
      </c>
      <c r="L55" s="110" t="str">
        <f ca="1">IF($B55="","",OFFSET(Zdroj!AD$16,'k rozhodnutí detailní'!$A54,0))</f>
        <v/>
      </c>
      <c r="M55" s="110" t="str">
        <f ca="1">IF($B55="","",OFFSET(Zdroj!AE$16,'k rozhodnutí detailní'!$A54,0))</f>
        <v/>
      </c>
      <c r="N55" s="110" t="str">
        <f ca="1">IF($B55="","",OFFSET(Zdroj!AF$16,'k rozhodnutí detailní'!$A54,0))</f>
        <v/>
      </c>
      <c r="O55" s="110" t="str">
        <f ca="1">IF($B55="","",OFFSET(Zdroj!AG$16,'k rozhodnutí detailní'!$A54,0))</f>
        <v/>
      </c>
      <c r="P55" s="110" t="str">
        <f ca="1">IF($B55="","",OFFSET(Zdroj!AH$16,'k rozhodnutí detailní'!$A54,0))</f>
        <v/>
      </c>
    </row>
    <row r="56" spans="1:16" x14ac:dyDescent="0.25">
      <c r="A56" s="14"/>
      <c r="B56" s="113" t="str">
        <f ca="1">IF(OFFSET(Zdroj!$B$16,A54,0)&gt;0,OFFSET(Zdroj!$B$16,A54,0)+0,"")</f>
        <v/>
      </c>
      <c r="C56" s="2" t="str">
        <f ca="1">IF($B55="","",IF(Zdroj!$AS$9="ano",CONCATENATE("Okres:","
",OFFSET(Zdroj!CH$16,'k rozhodnutí detailní'!$A54,0),"
","Právní forma","
",OFFSET(Zdroj!H$16,'k rozhodnutí detailní'!$A54,0),"
",IF(OFFSET(Zdroj!I$16,'k rozhodnutí detailní'!$A54,0)="","","IČO: "),OFFSET(Zdroj!I$16,'k rozhodnutí detailní'!$A54,0),"
","B.Ú. ",IF(OFFSET(Zdroj!J$16,'k rozhodnutí detailní'!$A54,0)="","","Anonymizováno")),CONCATENATE("Okres:","
",OFFSET(Zdroj!CH$16,'k rozhodnutí detailní'!$A54,0),"
","Právní forma","
",OFFSET(Zdroj!H$16,'k rozhodnutí detailní'!$A54,0),"
",IF(OFFSET(Zdroj!I$16,'k rozhodnutí detailní'!$A54,0)="","","IČO: "),OFFSET(Zdroj!I$16,'k rozhodnutí detailní'!$A54,0),"
","B.Ú. ",OFFSET(Zdroj!J$16,'k rozhodnutí detailní'!$A54,0))))</f>
        <v/>
      </c>
      <c r="D56" s="3" t="str">
        <f ca="1">IF($B55="","",OFFSET(Zdroj!O$16,'k rozhodnutí detailní'!$A54,0))</f>
        <v/>
      </c>
      <c r="E56" s="115"/>
      <c r="F56" s="18"/>
      <c r="G56" s="114"/>
      <c r="H56" s="116"/>
      <c r="I56" s="117"/>
      <c r="J56" s="110"/>
      <c r="K56" s="110"/>
      <c r="L56" s="110"/>
      <c r="M56" s="110"/>
      <c r="N56" s="110"/>
      <c r="O56" s="110"/>
      <c r="P56" s="110"/>
    </row>
    <row r="57" spans="1:16" x14ac:dyDescent="0.25">
      <c r="A57" s="14">
        <f>ROW()/3-1</f>
        <v>18</v>
      </c>
      <c r="B57" s="113"/>
      <c r="C57" s="16" t="str">
        <f ca="1">IF($B55="","",IF(Zdroj!$AS$9="ano",IF(OFFSET(Zdroj!M$16,'k rozhodnutí detailní'!A54,0)="","","Anonymizováno"),IF(OFFSET(Zdroj!M$16,'k rozhodnutí detailní'!A54,0)="","",OFFSET(Zdroj!M$16,'k rozhodnutí detailní'!A54,0))))</f>
        <v/>
      </c>
      <c r="D57" s="3" t="str">
        <f ca="1">IF($B55="","",CONCATENATE("Dotace bude použita na:","
",OFFSET(Zdroj!P$16,'k rozhodnutí detailní'!$A54,0)))</f>
        <v/>
      </c>
      <c r="E57" s="115"/>
      <c r="F57" s="19" t="str">
        <f ca="1">IF($B55="","",OFFSET(Zdroj!V$16,'k rozhodnutí detailní'!$A54,0))</f>
        <v/>
      </c>
      <c r="G57" s="24" t="str">
        <f ca="1">IF($B55="","",OFFSET(Zdroj!CC$16,'k rozhodnutí'!$A54,0))</f>
        <v/>
      </c>
      <c r="H57" s="116"/>
      <c r="I57" s="20" t="str">
        <f ca="1">IF(B55="","",I55/G55)</f>
        <v/>
      </c>
      <c r="J57" s="110"/>
      <c r="K57" s="110"/>
      <c r="L57" s="110"/>
      <c r="M57" s="110"/>
      <c r="N57" s="110"/>
      <c r="O57" s="110"/>
      <c r="P57" s="110"/>
    </row>
    <row r="58" spans="1:16" x14ac:dyDescent="0.25">
      <c r="A58" s="14"/>
      <c r="B58" s="59" t="str">
        <f ca="1">IF(OFFSET(Zdroj!$B$16,A57,0)&gt;0,A60,"")</f>
        <v/>
      </c>
      <c r="C58" s="2" t="str">
        <f ca="1">IF($B58="","",IF(Zdroj!$AS$9="ano",CONCATENATE(OFFSET(Zdroj!C$16,'k rozhodnutí detailní'!$A57,0),"
","Anonymizováno","
",OFFSET(Zdroj!E$16,'k rozhodnutí detailní'!$A57,0),"
",OFFSET(Zdroj!F$16,'k rozhodnutí detailní'!$A57,0)),CONCATENATE(OFFSET(Zdroj!C$16,'k rozhodnutí detailní'!$A57,0),"
",OFFSET(Zdroj!D$16,'k rozhodnutí detailní'!$A57,0),"
",OFFSET(Zdroj!E$16,'k rozhodnutí detailní'!$A57,0),"
",OFFSET(Zdroj!F$16,'k rozhodnutí detailní'!$A57,0))))</f>
        <v/>
      </c>
      <c r="D58" s="11" t="str">
        <f ca="1">IF($B58="","",OFFSET(Zdroj!N$16,'k rozhodnutí detailní'!$A57,0))</f>
        <v/>
      </c>
      <c r="E58" s="115" t="str">
        <f ca="1">IF($B58="","",OFFSET(Zdroj!T$16,'k rozhodnutí detailní'!$A57,0))</f>
        <v/>
      </c>
      <c r="F58" s="19" t="str">
        <f ca="1">IF($B58="","",OFFSET(Zdroj!U$16,'k rozhodnutí detailní'!$A57,0))</f>
        <v/>
      </c>
      <c r="G58" s="114" t="str">
        <f ca="1">IF($B58="","",OFFSET(Zdroj!W$16,'k rozhodnutí detailní'!$A57,0))</f>
        <v/>
      </c>
      <c r="H58" s="116" t="str">
        <f ca="1">IF($B58="","",OFFSET(Zdroj!Y$16,'k rozhodnutí detailní'!$A57,0))</f>
        <v/>
      </c>
      <c r="I58" s="117" t="str">
        <f ca="1">IF(B58="","",IF(Zdroj!$AS$1=Zdroj!$AT$9,IF(ROUND(G58*#REF!,Zdroj!$AT$8)&lt;Zdroj!$AU$1,Zdroj!$AU$1,ROUND(G58*#REF!,Zdroj!$AT$8)),OFFSET(Zdroj!CE$16,'k rozhodnutí detailní'!A57,0)))</f>
        <v/>
      </c>
      <c r="J58" s="110" t="str">
        <f ca="1">IF($B58="","",OFFSET(Zdroj!Z$16,'k rozhodnutí detailní'!$A57,0))</f>
        <v/>
      </c>
      <c r="K58" s="110" t="str">
        <f ca="1">IF($B58="","",OFFSET(Zdroj!AC$16,'k rozhodnutí detailní'!$A57,0))</f>
        <v/>
      </c>
      <c r="L58" s="110" t="str">
        <f ca="1">IF($B58="","",OFFSET(Zdroj!AD$16,'k rozhodnutí detailní'!$A57,0))</f>
        <v/>
      </c>
      <c r="M58" s="110" t="str">
        <f ca="1">IF($B58="","",OFFSET(Zdroj!AE$16,'k rozhodnutí detailní'!$A57,0))</f>
        <v/>
      </c>
      <c r="N58" s="110" t="str">
        <f ca="1">IF($B58="","",OFFSET(Zdroj!AF$16,'k rozhodnutí detailní'!$A57,0))</f>
        <v/>
      </c>
      <c r="O58" s="110" t="str">
        <f ca="1">IF($B58="","",OFFSET(Zdroj!AG$16,'k rozhodnutí detailní'!$A57,0))</f>
        <v/>
      </c>
      <c r="P58" s="110" t="str">
        <f ca="1">IF($B58="","",OFFSET(Zdroj!AH$16,'k rozhodnutí detailní'!$A57,0))</f>
        <v/>
      </c>
    </row>
    <row r="59" spans="1:16" x14ac:dyDescent="0.25">
      <c r="A59" s="14"/>
      <c r="B59" s="113" t="str">
        <f ca="1">IF(OFFSET(Zdroj!$B$16,A57,0)&gt;0,OFFSET(Zdroj!$B$16,A57,0)+0,"")</f>
        <v/>
      </c>
      <c r="C59" s="2" t="str">
        <f ca="1">IF($B58="","",IF(Zdroj!$AS$9="ano",CONCATENATE("Okres:","
",OFFSET(Zdroj!CH$16,'k rozhodnutí detailní'!$A57,0),"
","Právní forma","
",OFFSET(Zdroj!H$16,'k rozhodnutí detailní'!$A57,0),"
",IF(OFFSET(Zdroj!I$16,'k rozhodnutí detailní'!$A57,0)="","","IČO: "),OFFSET(Zdroj!I$16,'k rozhodnutí detailní'!$A57,0),"
","B.Ú. ",IF(OFFSET(Zdroj!J$16,'k rozhodnutí detailní'!$A57,0)="","","Anonymizováno")),CONCATENATE("Okres:","
",OFFSET(Zdroj!CH$16,'k rozhodnutí detailní'!$A57,0),"
","Právní forma","
",OFFSET(Zdroj!H$16,'k rozhodnutí detailní'!$A57,0),"
",IF(OFFSET(Zdroj!I$16,'k rozhodnutí detailní'!$A57,0)="","","IČO: "),OFFSET(Zdroj!I$16,'k rozhodnutí detailní'!$A57,0),"
","B.Ú. ",OFFSET(Zdroj!J$16,'k rozhodnutí detailní'!$A57,0))))</f>
        <v/>
      </c>
      <c r="D59" s="3" t="str">
        <f ca="1">IF($B58="","",OFFSET(Zdroj!O$16,'k rozhodnutí detailní'!$A57,0))</f>
        <v/>
      </c>
      <c r="E59" s="115"/>
      <c r="F59" s="18"/>
      <c r="G59" s="114"/>
      <c r="H59" s="116"/>
      <c r="I59" s="117"/>
      <c r="J59" s="110"/>
      <c r="K59" s="110"/>
      <c r="L59" s="110"/>
      <c r="M59" s="110"/>
      <c r="N59" s="110"/>
      <c r="O59" s="110"/>
      <c r="P59" s="110"/>
    </row>
    <row r="60" spans="1:16" x14ac:dyDescent="0.25">
      <c r="A60" s="14">
        <f>ROW()/3-1</f>
        <v>19</v>
      </c>
      <c r="B60" s="113"/>
      <c r="C60" s="16" t="str">
        <f ca="1">IF($B58="","",IF(Zdroj!$AS$9="ano",IF(OFFSET(Zdroj!M$16,'k rozhodnutí detailní'!A57,0)="","","Anonymizováno"),IF(OFFSET(Zdroj!M$16,'k rozhodnutí detailní'!A57,0)="","",OFFSET(Zdroj!M$16,'k rozhodnutí detailní'!A57,0))))</f>
        <v/>
      </c>
      <c r="D60" s="3" t="str">
        <f ca="1">IF($B58="","",CONCATENATE("Dotace bude použita na:","
",OFFSET(Zdroj!P$16,'k rozhodnutí detailní'!$A57,0)))</f>
        <v/>
      </c>
      <c r="E60" s="115"/>
      <c r="F60" s="19" t="str">
        <f ca="1">IF($B58="","",OFFSET(Zdroj!V$16,'k rozhodnutí detailní'!$A57,0))</f>
        <v/>
      </c>
      <c r="G60" s="24" t="str">
        <f ca="1">IF($B58="","",OFFSET(Zdroj!CC$16,'k rozhodnutí'!$A57,0))</f>
        <v/>
      </c>
      <c r="H60" s="116"/>
      <c r="I60" s="20" t="str">
        <f ca="1">IF(B58="","",I58/G58)</f>
        <v/>
      </c>
      <c r="J60" s="110"/>
      <c r="K60" s="110"/>
      <c r="L60" s="110"/>
      <c r="M60" s="110"/>
      <c r="N60" s="110"/>
      <c r="O60" s="110"/>
      <c r="P60" s="110"/>
    </row>
    <row r="61" spans="1:16" x14ac:dyDescent="0.25">
      <c r="A61" s="14"/>
      <c r="B61" s="59" t="str">
        <f ca="1">IF(OFFSET(Zdroj!$B$16,A60,0)&gt;0,A63,"")</f>
        <v/>
      </c>
      <c r="C61" s="2" t="str">
        <f ca="1">IF($B61="","",IF(Zdroj!$AS$9="ano",CONCATENATE(OFFSET(Zdroj!C$16,'k rozhodnutí detailní'!$A60,0),"
","Anonymizováno","
",OFFSET(Zdroj!E$16,'k rozhodnutí detailní'!$A60,0),"
",OFFSET(Zdroj!F$16,'k rozhodnutí detailní'!$A60,0)),CONCATENATE(OFFSET(Zdroj!C$16,'k rozhodnutí detailní'!$A60,0),"
",OFFSET(Zdroj!D$16,'k rozhodnutí detailní'!$A60,0),"
",OFFSET(Zdroj!E$16,'k rozhodnutí detailní'!$A60,0),"
",OFFSET(Zdroj!F$16,'k rozhodnutí detailní'!$A60,0))))</f>
        <v/>
      </c>
      <c r="D61" s="11" t="str">
        <f ca="1">IF($B61="","",OFFSET(Zdroj!N$16,'k rozhodnutí detailní'!$A60,0))</f>
        <v/>
      </c>
      <c r="E61" s="115" t="str">
        <f ca="1">IF($B61="","",OFFSET(Zdroj!T$16,'k rozhodnutí detailní'!$A60,0))</f>
        <v/>
      </c>
      <c r="F61" s="19" t="str">
        <f ca="1">IF($B61="","",OFFSET(Zdroj!U$16,'k rozhodnutí detailní'!$A60,0))</f>
        <v/>
      </c>
      <c r="G61" s="114" t="str">
        <f ca="1">IF($B61="","",OFFSET(Zdroj!W$16,'k rozhodnutí detailní'!$A60,0))</f>
        <v/>
      </c>
      <c r="H61" s="116" t="str">
        <f ca="1">IF($B61="","",OFFSET(Zdroj!Y$16,'k rozhodnutí detailní'!$A60,0))</f>
        <v/>
      </c>
      <c r="I61" s="117" t="str">
        <f ca="1">IF(B61="","",IF(Zdroj!$AS$1=Zdroj!$AT$9,IF(ROUND(G61*#REF!,Zdroj!$AT$8)&lt;Zdroj!$AU$1,Zdroj!$AU$1,ROUND(G61*#REF!,Zdroj!$AT$8)),OFFSET(Zdroj!CE$16,'k rozhodnutí detailní'!A60,0)))</f>
        <v/>
      </c>
      <c r="J61" s="110" t="str">
        <f ca="1">IF($B61="","",OFFSET(Zdroj!Z$16,'k rozhodnutí detailní'!$A60,0))</f>
        <v/>
      </c>
      <c r="K61" s="110" t="str">
        <f ca="1">IF($B61="","",OFFSET(Zdroj!AC$16,'k rozhodnutí detailní'!$A60,0))</f>
        <v/>
      </c>
      <c r="L61" s="110" t="str">
        <f ca="1">IF($B61="","",OFFSET(Zdroj!AD$16,'k rozhodnutí detailní'!$A60,0))</f>
        <v/>
      </c>
      <c r="M61" s="110" t="str">
        <f ca="1">IF($B61="","",OFFSET(Zdroj!AE$16,'k rozhodnutí detailní'!$A60,0))</f>
        <v/>
      </c>
      <c r="N61" s="110" t="str">
        <f ca="1">IF($B61="","",OFFSET(Zdroj!AF$16,'k rozhodnutí detailní'!$A60,0))</f>
        <v/>
      </c>
      <c r="O61" s="110" t="str">
        <f ca="1">IF($B61="","",OFFSET(Zdroj!AG$16,'k rozhodnutí detailní'!$A60,0))</f>
        <v/>
      </c>
      <c r="P61" s="110" t="str">
        <f ca="1">IF($B61="","",OFFSET(Zdroj!AH$16,'k rozhodnutí detailní'!$A60,0))</f>
        <v/>
      </c>
    </row>
    <row r="62" spans="1:16" x14ac:dyDescent="0.25">
      <c r="A62" s="14"/>
      <c r="B62" s="113" t="str">
        <f ca="1">IF(OFFSET(Zdroj!$B$16,A60,0)&gt;0,OFFSET(Zdroj!$B$16,A60,0)+0,"")</f>
        <v/>
      </c>
      <c r="C62" s="2" t="str">
        <f ca="1">IF($B61="","",IF(Zdroj!$AS$9="ano",CONCATENATE("Okres:","
",OFFSET(Zdroj!CH$16,'k rozhodnutí detailní'!$A60,0),"
","Právní forma","
",OFFSET(Zdroj!H$16,'k rozhodnutí detailní'!$A60,0),"
",IF(OFFSET(Zdroj!I$16,'k rozhodnutí detailní'!$A60,0)="","","IČO: "),OFFSET(Zdroj!I$16,'k rozhodnutí detailní'!$A60,0),"
","B.Ú. ",IF(OFFSET(Zdroj!J$16,'k rozhodnutí detailní'!$A60,0)="","","Anonymizováno")),CONCATENATE("Okres:","
",OFFSET(Zdroj!CH$16,'k rozhodnutí detailní'!$A60,0),"
","Právní forma","
",OFFSET(Zdroj!H$16,'k rozhodnutí detailní'!$A60,0),"
",IF(OFFSET(Zdroj!I$16,'k rozhodnutí detailní'!$A60,0)="","","IČO: "),OFFSET(Zdroj!I$16,'k rozhodnutí detailní'!$A60,0),"
","B.Ú. ",OFFSET(Zdroj!J$16,'k rozhodnutí detailní'!$A60,0))))</f>
        <v/>
      </c>
      <c r="D62" s="3" t="str">
        <f ca="1">IF($B61="","",OFFSET(Zdroj!O$16,'k rozhodnutí detailní'!$A60,0))</f>
        <v/>
      </c>
      <c r="E62" s="115"/>
      <c r="F62" s="18"/>
      <c r="G62" s="114"/>
      <c r="H62" s="116"/>
      <c r="I62" s="117"/>
      <c r="J62" s="110"/>
      <c r="K62" s="110"/>
      <c r="L62" s="110"/>
      <c r="M62" s="110"/>
      <c r="N62" s="110"/>
      <c r="O62" s="110"/>
      <c r="P62" s="110"/>
    </row>
    <row r="63" spans="1:16" x14ac:dyDescent="0.25">
      <c r="A63" s="14">
        <f>ROW()/3-1</f>
        <v>20</v>
      </c>
      <c r="B63" s="113"/>
      <c r="C63" s="16" t="str">
        <f ca="1">IF($B61="","",IF(Zdroj!$AS$9="ano",IF(OFFSET(Zdroj!M$16,'k rozhodnutí detailní'!A60,0)="","","Anonymizováno"),IF(OFFSET(Zdroj!M$16,'k rozhodnutí detailní'!A60,0)="","",OFFSET(Zdroj!M$16,'k rozhodnutí detailní'!A60,0))))</f>
        <v/>
      </c>
      <c r="D63" s="3" t="str">
        <f ca="1">IF($B61="","",CONCATENATE("Dotace bude použita na:","
",OFFSET(Zdroj!P$16,'k rozhodnutí detailní'!$A60,0)))</f>
        <v/>
      </c>
      <c r="E63" s="115"/>
      <c r="F63" s="19" t="str">
        <f ca="1">IF($B61="","",OFFSET(Zdroj!V$16,'k rozhodnutí detailní'!$A60,0))</f>
        <v/>
      </c>
      <c r="G63" s="24" t="str">
        <f ca="1">IF($B61="","",OFFSET(Zdroj!CC$16,'k rozhodnutí'!$A60,0))</f>
        <v/>
      </c>
      <c r="H63" s="116"/>
      <c r="I63" s="20" t="str">
        <f ca="1">IF(B61="","",I61/G61)</f>
        <v/>
      </c>
      <c r="J63" s="110"/>
      <c r="K63" s="110"/>
      <c r="L63" s="110"/>
      <c r="M63" s="110"/>
      <c r="N63" s="110"/>
      <c r="O63" s="110"/>
      <c r="P63" s="110"/>
    </row>
    <row r="64" spans="1:16" x14ac:dyDescent="0.25">
      <c r="A64" s="14"/>
      <c r="B64" s="59" t="str">
        <f ca="1">IF(OFFSET(Zdroj!$B$16,A63,0)&gt;0,A66,"")</f>
        <v/>
      </c>
      <c r="C64" s="2" t="str">
        <f ca="1">IF($B64="","",IF(Zdroj!$AS$9="ano",CONCATENATE(OFFSET(Zdroj!C$16,'k rozhodnutí detailní'!$A63,0),"
","Anonymizováno","
",OFFSET(Zdroj!E$16,'k rozhodnutí detailní'!$A63,0),"
",OFFSET(Zdroj!F$16,'k rozhodnutí detailní'!$A63,0)),CONCATENATE(OFFSET(Zdroj!C$16,'k rozhodnutí detailní'!$A63,0),"
",OFFSET(Zdroj!D$16,'k rozhodnutí detailní'!$A63,0),"
",OFFSET(Zdroj!E$16,'k rozhodnutí detailní'!$A63,0),"
",OFFSET(Zdroj!F$16,'k rozhodnutí detailní'!$A63,0))))</f>
        <v/>
      </c>
      <c r="D64" s="11" t="str">
        <f ca="1">IF($B64="","",OFFSET(Zdroj!N$16,'k rozhodnutí detailní'!$A63,0))</f>
        <v/>
      </c>
      <c r="E64" s="115" t="str">
        <f ca="1">IF($B64="","",OFFSET(Zdroj!T$16,'k rozhodnutí detailní'!$A63,0))</f>
        <v/>
      </c>
      <c r="F64" s="19" t="str">
        <f ca="1">IF($B64="","",OFFSET(Zdroj!U$16,'k rozhodnutí detailní'!$A63,0))</f>
        <v/>
      </c>
      <c r="G64" s="114" t="str">
        <f ca="1">IF($B64="","",OFFSET(Zdroj!W$16,'k rozhodnutí detailní'!$A63,0))</f>
        <v/>
      </c>
      <c r="H64" s="116" t="str">
        <f ca="1">IF($B64="","",OFFSET(Zdroj!Y$16,'k rozhodnutí detailní'!$A63,0))</f>
        <v/>
      </c>
      <c r="I64" s="117" t="str">
        <f ca="1">IF(B64="","",IF(Zdroj!$AS$1=Zdroj!$AT$9,IF(ROUND(G64*#REF!,Zdroj!$AT$8)&lt;Zdroj!$AU$1,Zdroj!$AU$1,ROUND(G64*#REF!,Zdroj!$AT$8)),OFFSET(Zdroj!CE$16,'k rozhodnutí detailní'!A63,0)))</f>
        <v/>
      </c>
      <c r="J64" s="110" t="str">
        <f ca="1">IF($B64="","",OFFSET(Zdroj!Z$16,'k rozhodnutí detailní'!$A63,0))</f>
        <v/>
      </c>
      <c r="K64" s="110" t="str">
        <f ca="1">IF($B64="","",OFFSET(Zdroj!AC$16,'k rozhodnutí detailní'!$A63,0))</f>
        <v/>
      </c>
      <c r="L64" s="110" t="str">
        <f ca="1">IF($B64="","",OFFSET(Zdroj!AD$16,'k rozhodnutí detailní'!$A63,0))</f>
        <v/>
      </c>
      <c r="M64" s="110" t="str">
        <f ca="1">IF($B64="","",OFFSET(Zdroj!AE$16,'k rozhodnutí detailní'!$A63,0))</f>
        <v/>
      </c>
      <c r="N64" s="110" t="str">
        <f ca="1">IF($B64="","",OFFSET(Zdroj!AF$16,'k rozhodnutí detailní'!$A63,0))</f>
        <v/>
      </c>
      <c r="O64" s="110" t="str">
        <f ca="1">IF($B64="","",OFFSET(Zdroj!AG$16,'k rozhodnutí detailní'!$A63,0))</f>
        <v/>
      </c>
      <c r="P64" s="110" t="str">
        <f ca="1">IF($B64="","",OFFSET(Zdroj!AH$16,'k rozhodnutí detailní'!$A63,0))</f>
        <v/>
      </c>
    </row>
    <row r="65" spans="1:16" x14ac:dyDescent="0.25">
      <c r="A65" s="14"/>
      <c r="B65" s="113" t="str">
        <f ca="1">IF(OFFSET(Zdroj!$B$16,A63,0)&gt;0,OFFSET(Zdroj!$B$16,A63,0)+0,"")</f>
        <v/>
      </c>
      <c r="C65" s="2" t="str">
        <f ca="1">IF($B64="","",IF(Zdroj!$AS$9="ano",CONCATENATE("Okres:","
",OFFSET(Zdroj!CH$16,'k rozhodnutí detailní'!$A63,0),"
","Právní forma","
",OFFSET(Zdroj!H$16,'k rozhodnutí detailní'!$A63,0),"
",IF(OFFSET(Zdroj!I$16,'k rozhodnutí detailní'!$A63,0)="","","IČO: "),OFFSET(Zdroj!I$16,'k rozhodnutí detailní'!$A63,0),"
","B.Ú. ",IF(OFFSET(Zdroj!J$16,'k rozhodnutí detailní'!$A63,0)="","","Anonymizováno")),CONCATENATE("Okres:","
",OFFSET(Zdroj!CH$16,'k rozhodnutí detailní'!$A63,0),"
","Právní forma","
",OFFSET(Zdroj!H$16,'k rozhodnutí detailní'!$A63,0),"
",IF(OFFSET(Zdroj!I$16,'k rozhodnutí detailní'!$A63,0)="","","IČO: "),OFFSET(Zdroj!I$16,'k rozhodnutí detailní'!$A63,0),"
","B.Ú. ",OFFSET(Zdroj!J$16,'k rozhodnutí detailní'!$A63,0))))</f>
        <v/>
      </c>
      <c r="D65" s="3" t="str">
        <f ca="1">IF($B64="","",OFFSET(Zdroj!O$16,'k rozhodnutí detailní'!$A63,0))</f>
        <v/>
      </c>
      <c r="E65" s="115"/>
      <c r="F65" s="18"/>
      <c r="G65" s="114"/>
      <c r="H65" s="116"/>
      <c r="I65" s="117"/>
      <c r="J65" s="110"/>
      <c r="K65" s="110"/>
      <c r="L65" s="110"/>
      <c r="M65" s="110"/>
      <c r="N65" s="110"/>
      <c r="O65" s="110"/>
      <c r="P65" s="110"/>
    </row>
    <row r="66" spans="1:16" x14ac:dyDescent="0.25">
      <c r="A66" s="14">
        <f>ROW()/3-1</f>
        <v>21</v>
      </c>
      <c r="B66" s="113"/>
      <c r="C66" s="16" t="str">
        <f ca="1">IF($B64="","",IF(Zdroj!$AS$9="ano",IF(OFFSET(Zdroj!M$16,'k rozhodnutí detailní'!A63,0)="","","Anonymizováno"),IF(OFFSET(Zdroj!M$16,'k rozhodnutí detailní'!A63,0)="","",OFFSET(Zdroj!M$16,'k rozhodnutí detailní'!A63,0))))</f>
        <v/>
      </c>
      <c r="D66" s="3" t="str">
        <f ca="1">IF($B64="","",CONCATENATE("Dotace bude použita na:","
",OFFSET(Zdroj!P$16,'k rozhodnutí detailní'!$A63,0)))</f>
        <v/>
      </c>
      <c r="E66" s="115"/>
      <c r="F66" s="19" t="str">
        <f ca="1">IF($B64="","",OFFSET(Zdroj!V$16,'k rozhodnutí detailní'!$A63,0))</f>
        <v/>
      </c>
      <c r="G66" s="24" t="str">
        <f ca="1">IF($B64="","",OFFSET(Zdroj!CC$16,'k rozhodnutí'!$A63,0))</f>
        <v/>
      </c>
      <c r="H66" s="116"/>
      <c r="I66" s="20" t="str">
        <f ca="1">IF(B64="","",I64/G64)</f>
        <v/>
      </c>
      <c r="J66" s="110"/>
      <c r="K66" s="110"/>
      <c r="L66" s="110"/>
      <c r="M66" s="110"/>
      <c r="N66" s="110"/>
      <c r="O66" s="110"/>
      <c r="P66" s="110"/>
    </row>
    <row r="67" spans="1:16" x14ac:dyDescent="0.25">
      <c r="A67" s="14"/>
      <c r="B67" s="59" t="str">
        <f ca="1">IF(OFFSET(Zdroj!$B$16,A66,0)&gt;0,A69,"")</f>
        <v/>
      </c>
      <c r="C67" s="2" t="str">
        <f ca="1">IF($B67="","",IF(Zdroj!$AS$9="ano",CONCATENATE(OFFSET(Zdroj!C$16,'k rozhodnutí detailní'!$A66,0),"
","Anonymizováno","
",OFFSET(Zdroj!E$16,'k rozhodnutí detailní'!$A66,0),"
",OFFSET(Zdroj!F$16,'k rozhodnutí detailní'!$A66,0)),CONCATENATE(OFFSET(Zdroj!C$16,'k rozhodnutí detailní'!$A66,0),"
",OFFSET(Zdroj!D$16,'k rozhodnutí detailní'!$A66,0),"
",OFFSET(Zdroj!E$16,'k rozhodnutí detailní'!$A66,0),"
",OFFSET(Zdroj!F$16,'k rozhodnutí detailní'!$A66,0))))</f>
        <v/>
      </c>
      <c r="D67" s="11" t="str">
        <f ca="1">IF($B67="","",OFFSET(Zdroj!N$16,'k rozhodnutí detailní'!$A66,0))</f>
        <v/>
      </c>
      <c r="E67" s="115" t="str">
        <f ca="1">IF($B67="","",OFFSET(Zdroj!T$16,'k rozhodnutí detailní'!$A66,0))</f>
        <v/>
      </c>
      <c r="F67" s="19" t="str">
        <f ca="1">IF($B67="","",OFFSET(Zdroj!U$16,'k rozhodnutí detailní'!$A66,0))</f>
        <v/>
      </c>
      <c r="G67" s="114" t="str">
        <f ca="1">IF($B67="","",OFFSET(Zdroj!W$16,'k rozhodnutí detailní'!$A66,0))</f>
        <v/>
      </c>
      <c r="H67" s="116" t="str">
        <f ca="1">IF($B67="","",OFFSET(Zdroj!Y$16,'k rozhodnutí detailní'!$A66,0))</f>
        <v/>
      </c>
      <c r="I67" s="117" t="str">
        <f ca="1">IF(B67="","",IF(Zdroj!$AS$1=Zdroj!$AT$9,IF(ROUND(G67*#REF!,Zdroj!$AT$8)&lt;Zdroj!$AU$1,Zdroj!$AU$1,ROUND(G67*#REF!,Zdroj!$AT$8)),OFFSET(Zdroj!CE$16,'k rozhodnutí detailní'!A66,0)))</f>
        <v/>
      </c>
      <c r="J67" s="110" t="str">
        <f ca="1">IF($B67="","",OFFSET(Zdroj!Z$16,'k rozhodnutí detailní'!$A66,0))</f>
        <v/>
      </c>
      <c r="K67" s="110" t="str">
        <f ca="1">IF($B67="","",OFFSET(Zdroj!AC$16,'k rozhodnutí detailní'!$A66,0))</f>
        <v/>
      </c>
      <c r="L67" s="110" t="str">
        <f ca="1">IF($B67="","",OFFSET(Zdroj!AD$16,'k rozhodnutí detailní'!$A66,0))</f>
        <v/>
      </c>
      <c r="M67" s="110" t="str">
        <f ca="1">IF($B67="","",OFFSET(Zdroj!AE$16,'k rozhodnutí detailní'!$A66,0))</f>
        <v/>
      </c>
      <c r="N67" s="110" t="str">
        <f ca="1">IF($B67="","",OFFSET(Zdroj!AF$16,'k rozhodnutí detailní'!$A66,0))</f>
        <v/>
      </c>
      <c r="O67" s="110" t="str">
        <f ca="1">IF($B67="","",OFFSET(Zdroj!AG$16,'k rozhodnutí detailní'!$A66,0))</f>
        <v/>
      </c>
      <c r="P67" s="110" t="str">
        <f ca="1">IF($B67="","",OFFSET(Zdroj!AH$16,'k rozhodnutí detailní'!$A66,0))</f>
        <v/>
      </c>
    </row>
    <row r="68" spans="1:16" x14ac:dyDescent="0.25">
      <c r="A68" s="14"/>
      <c r="B68" s="113" t="str">
        <f ca="1">IF(OFFSET(Zdroj!$B$16,A66,0)&gt;0,OFFSET(Zdroj!$B$16,A66,0)+0,"")</f>
        <v/>
      </c>
      <c r="C68" s="2" t="str">
        <f ca="1">IF($B67="","",IF(Zdroj!$AS$9="ano",CONCATENATE("Okres:","
",OFFSET(Zdroj!CH$16,'k rozhodnutí detailní'!$A66,0),"
","Právní forma","
",OFFSET(Zdroj!H$16,'k rozhodnutí detailní'!$A66,0),"
",IF(OFFSET(Zdroj!I$16,'k rozhodnutí detailní'!$A66,0)="","","IČO: "),OFFSET(Zdroj!I$16,'k rozhodnutí detailní'!$A66,0),"
","B.Ú. ",IF(OFFSET(Zdroj!J$16,'k rozhodnutí detailní'!$A66,0)="","","Anonymizováno")),CONCATENATE("Okres:","
",OFFSET(Zdroj!CH$16,'k rozhodnutí detailní'!$A66,0),"
","Právní forma","
",OFFSET(Zdroj!H$16,'k rozhodnutí detailní'!$A66,0),"
",IF(OFFSET(Zdroj!I$16,'k rozhodnutí detailní'!$A66,0)="","","IČO: "),OFFSET(Zdroj!I$16,'k rozhodnutí detailní'!$A66,0),"
","B.Ú. ",OFFSET(Zdroj!J$16,'k rozhodnutí detailní'!$A66,0))))</f>
        <v/>
      </c>
      <c r="D68" s="3" t="str">
        <f ca="1">IF($B67="","",OFFSET(Zdroj!O$16,'k rozhodnutí detailní'!$A66,0))</f>
        <v/>
      </c>
      <c r="E68" s="115"/>
      <c r="F68" s="18"/>
      <c r="G68" s="114"/>
      <c r="H68" s="116"/>
      <c r="I68" s="117"/>
      <c r="J68" s="110"/>
      <c r="K68" s="110"/>
      <c r="L68" s="110"/>
      <c r="M68" s="110"/>
      <c r="N68" s="110"/>
      <c r="O68" s="110"/>
      <c r="P68" s="110"/>
    </row>
    <row r="69" spans="1:16" x14ac:dyDescent="0.25">
      <c r="A69" s="14">
        <f>ROW()/3-1</f>
        <v>22</v>
      </c>
      <c r="B69" s="113"/>
      <c r="C69" s="16" t="str">
        <f ca="1">IF($B67="","",IF(Zdroj!$AS$9="ano",IF(OFFSET(Zdroj!M$16,'k rozhodnutí detailní'!A66,0)="","","Anonymizováno"),IF(OFFSET(Zdroj!M$16,'k rozhodnutí detailní'!A66,0)="","",OFFSET(Zdroj!M$16,'k rozhodnutí detailní'!A66,0))))</f>
        <v/>
      </c>
      <c r="D69" s="3" t="str">
        <f ca="1">IF($B67="","",CONCATENATE("Dotace bude použita na:","
",OFFSET(Zdroj!P$16,'k rozhodnutí detailní'!$A66,0)))</f>
        <v/>
      </c>
      <c r="E69" s="115"/>
      <c r="F69" s="19" t="str">
        <f ca="1">IF($B67="","",OFFSET(Zdroj!V$16,'k rozhodnutí detailní'!$A66,0))</f>
        <v/>
      </c>
      <c r="G69" s="24" t="str">
        <f ca="1">IF($B67="","",OFFSET(Zdroj!CC$16,'k rozhodnutí'!$A66,0))</f>
        <v/>
      </c>
      <c r="H69" s="116"/>
      <c r="I69" s="20" t="str">
        <f ca="1">IF(B67="","",I67/G67)</f>
        <v/>
      </c>
      <c r="J69" s="110"/>
      <c r="K69" s="110"/>
      <c r="L69" s="110"/>
      <c r="M69" s="110"/>
      <c r="N69" s="110"/>
      <c r="O69" s="110"/>
      <c r="P69" s="110"/>
    </row>
    <row r="70" spans="1:16" x14ac:dyDescent="0.25">
      <c r="A70" s="14"/>
      <c r="B70" s="59" t="str">
        <f ca="1">IF(OFFSET(Zdroj!$B$16,A69,0)&gt;0,A72,"")</f>
        <v/>
      </c>
      <c r="C70" s="2" t="str">
        <f ca="1">IF($B70="","",IF(Zdroj!$AS$9="ano",CONCATENATE(OFFSET(Zdroj!C$16,'k rozhodnutí detailní'!$A69,0),"
","Anonymizováno","
",OFFSET(Zdroj!E$16,'k rozhodnutí detailní'!$A69,0),"
",OFFSET(Zdroj!F$16,'k rozhodnutí detailní'!$A69,0)),CONCATENATE(OFFSET(Zdroj!C$16,'k rozhodnutí detailní'!$A69,0),"
",OFFSET(Zdroj!D$16,'k rozhodnutí detailní'!$A69,0),"
",OFFSET(Zdroj!E$16,'k rozhodnutí detailní'!$A69,0),"
",OFFSET(Zdroj!F$16,'k rozhodnutí detailní'!$A69,0))))</f>
        <v/>
      </c>
      <c r="D70" s="11" t="str">
        <f ca="1">IF($B70="","",OFFSET(Zdroj!N$16,'k rozhodnutí detailní'!$A69,0))</f>
        <v/>
      </c>
      <c r="E70" s="115" t="str">
        <f ca="1">IF($B70="","",OFFSET(Zdroj!T$16,'k rozhodnutí detailní'!$A69,0))</f>
        <v/>
      </c>
      <c r="F70" s="19" t="str">
        <f ca="1">IF($B70="","",OFFSET(Zdroj!U$16,'k rozhodnutí detailní'!$A69,0))</f>
        <v/>
      </c>
      <c r="G70" s="114" t="str">
        <f ca="1">IF($B70="","",OFFSET(Zdroj!W$16,'k rozhodnutí detailní'!$A69,0))</f>
        <v/>
      </c>
      <c r="H70" s="116" t="str">
        <f ca="1">IF($B70="","",OFFSET(Zdroj!Y$16,'k rozhodnutí detailní'!$A69,0))</f>
        <v/>
      </c>
      <c r="I70" s="117" t="str">
        <f ca="1">IF(B70="","",IF(Zdroj!$AS$1=Zdroj!$AT$9,IF(ROUND(G70*#REF!,Zdroj!$AT$8)&lt;Zdroj!$AU$1,Zdroj!$AU$1,ROUND(G70*#REF!,Zdroj!$AT$8)),OFFSET(Zdroj!CE$16,'k rozhodnutí detailní'!A69,0)))</f>
        <v/>
      </c>
      <c r="J70" s="110" t="str">
        <f ca="1">IF($B70="","",OFFSET(Zdroj!Z$16,'k rozhodnutí detailní'!$A69,0))</f>
        <v/>
      </c>
      <c r="K70" s="110" t="str">
        <f ca="1">IF($B70="","",OFFSET(Zdroj!AC$16,'k rozhodnutí detailní'!$A69,0))</f>
        <v/>
      </c>
      <c r="L70" s="110" t="str">
        <f ca="1">IF($B70="","",OFFSET(Zdroj!AD$16,'k rozhodnutí detailní'!$A69,0))</f>
        <v/>
      </c>
      <c r="M70" s="110" t="str">
        <f ca="1">IF($B70="","",OFFSET(Zdroj!AE$16,'k rozhodnutí detailní'!$A69,0))</f>
        <v/>
      </c>
      <c r="N70" s="110" t="str">
        <f ca="1">IF($B70="","",OFFSET(Zdroj!AF$16,'k rozhodnutí detailní'!$A69,0))</f>
        <v/>
      </c>
      <c r="O70" s="110" t="str">
        <f ca="1">IF($B70="","",OFFSET(Zdroj!AG$16,'k rozhodnutí detailní'!$A69,0))</f>
        <v/>
      </c>
      <c r="P70" s="110" t="str">
        <f ca="1">IF($B70="","",OFFSET(Zdroj!AH$16,'k rozhodnutí detailní'!$A69,0))</f>
        <v/>
      </c>
    </row>
    <row r="71" spans="1:16" x14ac:dyDescent="0.25">
      <c r="A71" s="14"/>
      <c r="B71" s="113" t="str">
        <f ca="1">IF(OFFSET(Zdroj!$B$16,A69,0)&gt;0,OFFSET(Zdroj!$B$16,A69,0)+0,"")</f>
        <v/>
      </c>
      <c r="C71" s="2" t="str">
        <f ca="1">IF($B70="","",IF(Zdroj!$AS$9="ano",CONCATENATE("Okres:","
",OFFSET(Zdroj!CH$16,'k rozhodnutí detailní'!$A69,0),"
","Právní forma","
",OFFSET(Zdroj!H$16,'k rozhodnutí detailní'!$A69,0),"
",IF(OFFSET(Zdroj!I$16,'k rozhodnutí detailní'!$A69,0)="","","IČO: "),OFFSET(Zdroj!I$16,'k rozhodnutí detailní'!$A69,0),"
","B.Ú. ",IF(OFFSET(Zdroj!J$16,'k rozhodnutí detailní'!$A69,0)="","","Anonymizováno")),CONCATENATE("Okres:","
",OFFSET(Zdroj!CH$16,'k rozhodnutí detailní'!$A69,0),"
","Právní forma","
",OFFSET(Zdroj!H$16,'k rozhodnutí detailní'!$A69,0),"
",IF(OFFSET(Zdroj!I$16,'k rozhodnutí detailní'!$A69,0)="","","IČO: "),OFFSET(Zdroj!I$16,'k rozhodnutí detailní'!$A69,0),"
","B.Ú. ",OFFSET(Zdroj!J$16,'k rozhodnutí detailní'!$A69,0))))</f>
        <v/>
      </c>
      <c r="D71" s="3" t="str">
        <f ca="1">IF($B70="","",OFFSET(Zdroj!O$16,'k rozhodnutí detailní'!$A69,0))</f>
        <v/>
      </c>
      <c r="E71" s="115"/>
      <c r="F71" s="18"/>
      <c r="G71" s="114"/>
      <c r="H71" s="116"/>
      <c r="I71" s="117"/>
      <c r="J71" s="110"/>
      <c r="K71" s="110"/>
      <c r="L71" s="110"/>
      <c r="M71" s="110"/>
      <c r="N71" s="110"/>
      <c r="O71" s="110"/>
      <c r="P71" s="110"/>
    </row>
    <row r="72" spans="1:16" x14ac:dyDescent="0.25">
      <c r="A72" s="14">
        <f>ROW()/3-1</f>
        <v>23</v>
      </c>
      <c r="B72" s="113"/>
      <c r="C72" s="16" t="str">
        <f ca="1">IF($B70="","",IF(Zdroj!$AS$9="ano",IF(OFFSET(Zdroj!M$16,'k rozhodnutí detailní'!A69,0)="","","Anonymizováno"),IF(OFFSET(Zdroj!M$16,'k rozhodnutí detailní'!A69,0)="","",OFFSET(Zdroj!M$16,'k rozhodnutí detailní'!A69,0))))</f>
        <v/>
      </c>
      <c r="D72" s="3" t="str">
        <f ca="1">IF($B70="","",CONCATENATE("Dotace bude použita na:","
",OFFSET(Zdroj!P$16,'k rozhodnutí detailní'!$A69,0)))</f>
        <v/>
      </c>
      <c r="E72" s="115"/>
      <c r="F72" s="19" t="str">
        <f ca="1">IF($B70="","",OFFSET(Zdroj!V$16,'k rozhodnutí detailní'!$A69,0))</f>
        <v/>
      </c>
      <c r="G72" s="24" t="str">
        <f ca="1">IF($B70="","",OFFSET(Zdroj!CC$16,'k rozhodnutí'!$A69,0))</f>
        <v/>
      </c>
      <c r="H72" s="116"/>
      <c r="I72" s="20" t="str">
        <f ca="1">IF(B70="","",I70/G70)</f>
        <v/>
      </c>
      <c r="J72" s="110"/>
      <c r="K72" s="110"/>
      <c r="L72" s="110"/>
      <c r="M72" s="110"/>
      <c r="N72" s="110"/>
      <c r="O72" s="110"/>
      <c r="P72" s="110"/>
    </row>
    <row r="73" spans="1:16" x14ac:dyDescent="0.25">
      <c r="A73" s="14"/>
      <c r="B73" s="59" t="str">
        <f ca="1">IF(OFFSET(Zdroj!$B$16,A72,0)&gt;0,A75,"")</f>
        <v/>
      </c>
      <c r="C73" s="2" t="str">
        <f ca="1">IF($B73="","",IF(Zdroj!$AS$9="ano",CONCATENATE(OFFSET(Zdroj!C$16,'k rozhodnutí detailní'!$A72,0),"
","Anonymizováno","
",OFFSET(Zdroj!E$16,'k rozhodnutí detailní'!$A72,0),"
",OFFSET(Zdroj!F$16,'k rozhodnutí detailní'!$A72,0)),CONCATENATE(OFFSET(Zdroj!C$16,'k rozhodnutí detailní'!$A72,0),"
",OFFSET(Zdroj!D$16,'k rozhodnutí detailní'!$A72,0),"
",OFFSET(Zdroj!E$16,'k rozhodnutí detailní'!$A72,0),"
",OFFSET(Zdroj!F$16,'k rozhodnutí detailní'!$A72,0))))</f>
        <v/>
      </c>
      <c r="D73" s="11" t="str">
        <f ca="1">IF($B73="","",OFFSET(Zdroj!N$16,'k rozhodnutí detailní'!$A72,0))</f>
        <v/>
      </c>
      <c r="E73" s="115" t="str">
        <f ca="1">IF($B73="","",OFFSET(Zdroj!T$16,'k rozhodnutí detailní'!$A72,0))</f>
        <v/>
      </c>
      <c r="F73" s="19" t="str">
        <f ca="1">IF($B73="","",OFFSET(Zdroj!U$16,'k rozhodnutí detailní'!$A72,0))</f>
        <v/>
      </c>
      <c r="G73" s="114" t="str">
        <f ca="1">IF($B73="","",OFFSET(Zdroj!W$16,'k rozhodnutí detailní'!$A72,0))</f>
        <v/>
      </c>
      <c r="H73" s="116" t="str">
        <f ca="1">IF($B73="","",OFFSET(Zdroj!Y$16,'k rozhodnutí detailní'!$A72,0))</f>
        <v/>
      </c>
      <c r="I73" s="117" t="str">
        <f ca="1">IF(B73="","",IF(Zdroj!$AS$1=Zdroj!$AT$9,IF(ROUND(G73*#REF!,Zdroj!$AT$8)&lt;Zdroj!$AU$1,Zdroj!$AU$1,ROUND(G73*#REF!,Zdroj!$AT$8)),OFFSET(Zdroj!CE$16,'k rozhodnutí detailní'!A72,0)))</f>
        <v/>
      </c>
      <c r="J73" s="110" t="str">
        <f ca="1">IF($B73="","",OFFSET(Zdroj!Z$16,'k rozhodnutí detailní'!$A72,0))</f>
        <v/>
      </c>
      <c r="K73" s="110" t="str">
        <f ca="1">IF($B73="","",OFFSET(Zdroj!AC$16,'k rozhodnutí detailní'!$A72,0))</f>
        <v/>
      </c>
      <c r="L73" s="110" t="str">
        <f ca="1">IF($B73="","",OFFSET(Zdroj!AD$16,'k rozhodnutí detailní'!$A72,0))</f>
        <v/>
      </c>
      <c r="M73" s="110" t="str">
        <f ca="1">IF($B73="","",OFFSET(Zdroj!AE$16,'k rozhodnutí detailní'!$A72,0))</f>
        <v/>
      </c>
      <c r="N73" s="110" t="str">
        <f ca="1">IF($B73="","",OFFSET(Zdroj!AF$16,'k rozhodnutí detailní'!$A72,0))</f>
        <v/>
      </c>
      <c r="O73" s="110" t="str">
        <f ca="1">IF($B73="","",OFFSET(Zdroj!AG$16,'k rozhodnutí detailní'!$A72,0))</f>
        <v/>
      </c>
      <c r="P73" s="110" t="str">
        <f ca="1">IF($B73="","",OFFSET(Zdroj!AH$16,'k rozhodnutí detailní'!$A72,0))</f>
        <v/>
      </c>
    </row>
    <row r="74" spans="1:16" x14ac:dyDescent="0.25">
      <c r="A74" s="14"/>
      <c r="B74" s="113" t="str">
        <f ca="1">IF(OFFSET(Zdroj!$B$16,A72,0)&gt;0,OFFSET(Zdroj!$B$16,A72,0)+0,"")</f>
        <v/>
      </c>
      <c r="C74" s="2" t="str">
        <f ca="1">IF($B73="","",IF(Zdroj!$AS$9="ano",CONCATENATE("Okres:","
",OFFSET(Zdroj!CH$16,'k rozhodnutí detailní'!$A72,0),"
","Právní forma","
",OFFSET(Zdroj!H$16,'k rozhodnutí detailní'!$A72,0),"
",IF(OFFSET(Zdroj!I$16,'k rozhodnutí detailní'!$A72,0)="","","IČO: "),OFFSET(Zdroj!I$16,'k rozhodnutí detailní'!$A72,0),"
","B.Ú. ",IF(OFFSET(Zdroj!J$16,'k rozhodnutí detailní'!$A72,0)="","","Anonymizováno")),CONCATENATE("Okres:","
",OFFSET(Zdroj!CH$16,'k rozhodnutí detailní'!$A72,0),"
","Právní forma","
",OFFSET(Zdroj!H$16,'k rozhodnutí detailní'!$A72,0),"
",IF(OFFSET(Zdroj!I$16,'k rozhodnutí detailní'!$A72,0)="","","IČO: "),OFFSET(Zdroj!I$16,'k rozhodnutí detailní'!$A72,0),"
","B.Ú. ",OFFSET(Zdroj!J$16,'k rozhodnutí detailní'!$A72,0))))</f>
        <v/>
      </c>
      <c r="D74" s="3" t="str">
        <f ca="1">IF($B73="","",OFFSET(Zdroj!O$16,'k rozhodnutí detailní'!$A72,0))</f>
        <v/>
      </c>
      <c r="E74" s="115"/>
      <c r="F74" s="18"/>
      <c r="G74" s="114"/>
      <c r="H74" s="116"/>
      <c r="I74" s="117"/>
      <c r="J74" s="110"/>
      <c r="K74" s="110"/>
      <c r="L74" s="110"/>
      <c r="M74" s="110"/>
      <c r="N74" s="110"/>
      <c r="O74" s="110"/>
      <c r="P74" s="110"/>
    </row>
    <row r="75" spans="1:16" x14ac:dyDescent="0.25">
      <c r="A75" s="14">
        <f>ROW()/3-1</f>
        <v>24</v>
      </c>
      <c r="B75" s="113"/>
      <c r="C75" s="16" t="str">
        <f ca="1">IF($B73="","",IF(Zdroj!$AS$9="ano",IF(OFFSET(Zdroj!M$16,'k rozhodnutí detailní'!A72,0)="","","Anonymizováno"),IF(OFFSET(Zdroj!M$16,'k rozhodnutí detailní'!A72,0)="","",OFFSET(Zdroj!M$16,'k rozhodnutí detailní'!A72,0))))</f>
        <v/>
      </c>
      <c r="D75" s="3" t="str">
        <f ca="1">IF($B73="","",CONCATENATE("Dotace bude použita na:","
",OFFSET(Zdroj!P$16,'k rozhodnutí detailní'!$A72,0)))</f>
        <v/>
      </c>
      <c r="E75" s="115"/>
      <c r="F75" s="19" t="str">
        <f ca="1">IF($B73="","",OFFSET(Zdroj!V$16,'k rozhodnutí detailní'!$A72,0))</f>
        <v/>
      </c>
      <c r="G75" s="24" t="str">
        <f ca="1">IF($B73="","",OFFSET(Zdroj!CC$16,'k rozhodnutí'!$A72,0))</f>
        <v/>
      </c>
      <c r="H75" s="116"/>
      <c r="I75" s="20" t="str">
        <f ca="1">IF(B73="","",I73/G73)</f>
        <v/>
      </c>
      <c r="J75" s="110"/>
      <c r="K75" s="110"/>
      <c r="L75" s="110"/>
      <c r="M75" s="110"/>
      <c r="N75" s="110"/>
      <c r="O75" s="110"/>
      <c r="P75" s="110"/>
    </row>
    <row r="76" spans="1:16" x14ac:dyDescent="0.25">
      <c r="A76" s="14"/>
      <c r="B76" s="59" t="str">
        <f ca="1">IF(OFFSET(Zdroj!$B$16,A75,0)&gt;0,A78,"")</f>
        <v/>
      </c>
      <c r="C76" s="2" t="str">
        <f ca="1">IF($B76="","",IF(Zdroj!$AS$9="ano",CONCATENATE(OFFSET(Zdroj!C$16,'k rozhodnutí detailní'!$A75,0),"
","Anonymizováno","
",OFFSET(Zdroj!E$16,'k rozhodnutí detailní'!$A75,0),"
",OFFSET(Zdroj!F$16,'k rozhodnutí detailní'!$A75,0)),CONCATENATE(OFFSET(Zdroj!C$16,'k rozhodnutí detailní'!$A75,0),"
",OFFSET(Zdroj!D$16,'k rozhodnutí detailní'!$A75,0),"
",OFFSET(Zdroj!E$16,'k rozhodnutí detailní'!$A75,0),"
",OFFSET(Zdroj!F$16,'k rozhodnutí detailní'!$A75,0))))</f>
        <v/>
      </c>
      <c r="D76" s="11" t="str">
        <f ca="1">IF($B76="","",OFFSET(Zdroj!N$16,'k rozhodnutí detailní'!$A75,0))</f>
        <v/>
      </c>
      <c r="E76" s="115" t="str">
        <f ca="1">IF($B76="","",OFFSET(Zdroj!T$16,'k rozhodnutí detailní'!$A75,0))</f>
        <v/>
      </c>
      <c r="F76" s="19" t="str">
        <f ca="1">IF($B76="","",OFFSET(Zdroj!U$16,'k rozhodnutí detailní'!$A75,0))</f>
        <v/>
      </c>
      <c r="G76" s="114" t="str">
        <f ca="1">IF($B76="","",OFFSET(Zdroj!W$16,'k rozhodnutí detailní'!$A75,0))</f>
        <v/>
      </c>
      <c r="H76" s="116" t="str">
        <f ca="1">IF($B76="","",OFFSET(Zdroj!Y$16,'k rozhodnutí detailní'!$A75,0))</f>
        <v/>
      </c>
      <c r="I76" s="117" t="str">
        <f ca="1">IF(B76="","",IF(Zdroj!$AS$1=Zdroj!$AT$9,IF(ROUND(G76*#REF!,Zdroj!$AT$8)&lt;Zdroj!$AU$1,Zdroj!$AU$1,ROUND(G76*#REF!,Zdroj!$AT$8)),OFFSET(Zdroj!CE$16,'k rozhodnutí detailní'!A75,0)))</f>
        <v/>
      </c>
      <c r="J76" s="110" t="str">
        <f ca="1">IF($B76="","",OFFSET(Zdroj!Z$16,'k rozhodnutí detailní'!$A75,0))</f>
        <v/>
      </c>
      <c r="K76" s="110" t="str">
        <f ca="1">IF($B76="","",OFFSET(Zdroj!AC$16,'k rozhodnutí detailní'!$A75,0))</f>
        <v/>
      </c>
      <c r="L76" s="110" t="str">
        <f ca="1">IF($B76="","",OFFSET(Zdroj!AD$16,'k rozhodnutí detailní'!$A75,0))</f>
        <v/>
      </c>
      <c r="M76" s="110" t="str">
        <f ca="1">IF($B76="","",OFFSET(Zdroj!AE$16,'k rozhodnutí detailní'!$A75,0))</f>
        <v/>
      </c>
      <c r="N76" s="110" t="str">
        <f ca="1">IF($B76="","",OFFSET(Zdroj!AF$16,'k rozhodnutí detailní'!$A75,0))</f>
        <v/>
      </c>
      <c r="O76" s="110" t="str">
        <f ca="1">IF($B76="","",OFFSET(Zdroj!AG$16,'k rozhodnutí detailní'!$A75,0))</f>
        <v/>
      </c>
      <c r="P76" s="110" t="str">
        <f ca="1">IF($B76="","",OFFSET(Zdroj!AH$16,'k rozhodnutí detailní'!$A75,0))</f>
        <v/>
      </c>
    </row>
    <row r="77" spans="1:16" x14ac:dyDescent="0.25">
      <c r="A77" s="14"/>
      <c r="B77" s="113" t="str">
        <f ca="1">IF(OFFSET(Zdroj!$B$16,A75,0)&gt;0,OFFSET(Zdroj!$B$16,A75,0)+0,"")</f>
        <v/>
      </c>
      <c r="C77" s="2" t="str">
        <f ca="1">IF($B76="","",IF(Zdroj!$AS$9="ano",CONCATENATE("Okres:","
",OFFSET(Zdroj!CH$16,'k rozhodnutí detailní'!$A75,0),"
","Právní forma","
",OFFSET(Zdroj!H$16,'k rozhodnutí detailní'!$A75,0),"
",IF(OFFSET(Zdroj!I$16,'k rozhodnutí detailní'!$A75,0)="","","IČO: "),OFFSET(Zdroj!I$16,'k rozhodnutí detailní'!$A75,0),"
","B.Ú. ",IF(OFFSET(Zdroj!J$16,'k rozhodnutí detailní'!$A75,0)="","","Anonymizováno")),CONCATENATE("Okres:","
",OFFSET(Zdroj!CH$16,'k rozhodnutí detailní'!$A75,0),"
","Právní forma","
",OFFSET(Zdroj!H$16,'k rozhodnutí detailní'!$A75,0),"
",IF(OFFSET(Zdroj!I$16,'k rozhodnutí detailní'!$A75,0)="","","IČO: "),OFFSET(Zdroj!I$16,'k rozhodnutí detailní'!$A75,0),"
","B.Ú. ",OFFSET(Zdroj!J$16,'k rozhodnutí detailní'!$A75,0))))</f>
        <v/>
      </c>
      <c r="D77" s="3" t="str">
        <f ca="1">IF($B76="","",OFFSET(Zdroj!O$16,'k rozhodnutí detailní'!$A75,0))</f>
        <v/>
      </c>
      <c r="E77" s="115"/>
      <c r="F77" s="18"/>
      <c r="G77" s="114"/>
      <c r="H77" s="116"/>
      <c r="I77" s="117"/>
      <c r="J77" s="110"/>
      <c r="K77" s="110"/>
      <c r="L77" s="110"/>
      <c r="M77" s="110"/>
      <c r="N77" s="110"/>
      <c r="O77" s="110"/>
      <c r="P77" s="110"/>
    </row>
    <row r="78" spans="1:16" x14ac:dyDescent="0.25">
      <c r="A78" s="14">
        <f>ROW()/3-1</f>
        <v>25</v>
      </c>
      <c r="B78" s="113"/>
      <c r="C78" s="16" t="str">
        <f ca="1">IF($B76="","",IF(Zdroj!$AS$9="ano",IF(OFFSET(Zdroj!M$16,'k rozhodnutí detailní'!A75,0)="","","Anonymizováno"),IF(OFFSET(Zdroj!M$16,'k rozhodnutí detailní'!A75,0)="","",OFFSET(Zdroj!M$16,'k rozhodnutí detailní'!A75,0))))</f>
        <v/>
      </c>
      <c r="D78" s="3" t="str">
        <f ca="1">IF($B76="","",CONCATENATE("Dotace bude použita na:","
",OFFSET(Zdroj!P$16,'k rozhodnutí detailní'!$A75,0)))</f>
        <v/>
      </c>
      <c r="E78" s="115"/>
      <c r="F78" s="19" t="str">
        <f ca="1">IF($B76="","",OFFSET(Zdroj!V$16,'k rozhodnutí detailní'!$A75,0))</f>
        <v/>
      </c>
      <c r="G78" s="24" t="str">
        <f ca="1">IF($B76="","",OFFSET(Zdroj!CC$16,'k rozhodnutí'!$A75,0))</f>
        <v/>
      </c>
      <c r="H78" s="116"/>
      <c r="I78" s="20" t="str">
        <f ca="1">IF(B76="","",I76/G76)</f>
        <v/>
      </c>
      <c r="J78" s="110"/>
      <c r="K78" s="110"/>
      <c r="L78" s="110"/>
      <c r="M78" s="110"/>
      <c r="N78" s="110"/>
      <c r="O78" s="110"/>
      <c r="P78" s="110"/>
    </row>
    <row r="79" spans="1:16" x14ac:dyDescent="0.25">
      <c r="A79" s="14"/>
      <c r="B79" s="59" t="str">
        <f ca="1">IF(OFFSET(Zdroj!$B$16,A78,0)&gt;0,A81,"")</f>
        <v/>
      </c>
      <c r="C79" s="2" t="str">
        <f ca="1">IF($B79="","",IF(Zdroj!$AS$9="ano",CONCATENATE(OFFSET(Zdroj!C$16,'k rozhodnutí detailní'!$A78,0),"
","Anonymizováno","
",OFFSET(Zdroj!E$16,'k rozhodnutí detailní'!$A78,0),"
",OFFSET(Zdroj!F$16,'k rozhodnutí detailní'!$A78,0)),CONCATENATE(OFFSET(Zdroj!C$16,'k rozhodnutí detailní'!$A78,0),"
",OFFSET(Zdroj!D$16,'k rozhodnutí detailní'!$A78,0),"
",OFFSET(Zdroj!E$16,'k rozhodnutí detailní'!$A78,0),"
",OFFSET(Zdroj!F$16,'k rozhodnutí detailní'!$A78,0))))</f>
        <v/>
      </c>
      <c r="D79" s="11" t="str">
        <f ca="1">IF($B79="","",OFFSET(Zdroj!N$16,'k rozhodnutí detailní'!$A78,0))</f>
        <v/>
      </c>
      <c r="E79" s="115" t="str">
        <f ca="1">IF($B79="","",OFFSET(Zdroj!T$16,'k rozhodnutí detailní'!$A78,0))</f>
        <v/>
      </c>
      <c r="F79" s="19" t="str">
        <f ca="1">IF($B79="","",OFFSET(Zdroj!U$16,'k rozhodnutí detailní'!$A78,0))</f>
        <v/>
      </c>
      <c r="G79" s="114" t="str">
        <f ca="1">IF($B79="","",OFFSET(Zdroj!W$16,'k rozhodnutí detailní'!$A78,0))</f>
        <v/>
      </c>
      <c r="H79" s="116" t="str">
        <f ca="1">IF($B79="","",OFFSET(Zdroj!Y$16,'k rozhodnutí detailní'!$A78,0))</f>
        <v/>
      </c>
      <c r="I79" s="117" t="str">
        <f ca="1">IF(B79="","",IF(Zdroj!$AS$1=Zdroj!$AT$9,IF(ROUND(G79*#REF!,Zdroj!$AT$8)&lt;Zdroj!$AU$1,Zdroj!$AU$1,ROUND(G79*#REF!,Zdroj!$AT$8)),OFFSET(Zdroj!CE$16,'k rozhodnutí detailní'!A78,0)))</f>
        <v/>
      </c>
      <c r="J79" s="110" t="str">
        <f ca="1">IF($B79="","",OFFSET(Zdroj!Z$16,'k rozhodnutí detailní'!$A78,0))</f>
        <v/>
      </c>
      <c r="K79" s="110" t="str">
        <f ca="1">IF($B79="","",OFFSET(Zdroj!AC$16,'k rozhodnutí detailní'!$A78,0))</f>
        <v/>
      </c>
      <c r="L79" s="110" t="str">
        <f ca="1">IF($B79="","",OFFSET(Zdroj!AD$16,'k rozhodnutí detailní'!$A78,0))</f>
        <v/>
      </c>
      <c r="M79" s="110" t="str">
        <f ca="1">IF($B79="","",OFFSET(Zdroj!AE$16,'k rozhodnutí detailní'!$A78,0))</f>
        <v/>
      </c>
      <c r="N79" s="110" t="str">
        <f ca="1">IF($B79="","",OFFSET(Zdroj!AF$16,'k rozhodnutí detailní'!$A78,0))</f>
        <v/>
      </c>
      <c r="O79" s="110" t="str">
        <f ca="1">IF($B79="","",OFFSET(Zdroj!AG$16,'k rozhodnutí detailní'!$A78,0))</f>
        <v/>
      </c>
      <c r="P79" s="110" t="str">
        <f ca="1">IF($B79="","",OFFSET(Zdroj!AH$16,'k rozhodnutí detailní'!$A78,0))</f>
        <v/>
      </c>
    </row>
    <row r="80" spans="1:16" x14ac:dyDescent="0.25">
      <c r="A80" s="14"/>
      <c r="B80" s="113" t="str">
        <f ca="1">IF(OFFSET(Zdroj!$B$16,A78,0)&gt;0,OFFSET(Zdroj!$B$16,A78,0)+0,"")</f>
        <v/>
      </c>
      <c r="C80" s="2" t="str">
        <f ca="1">IF($B79="","",IF(Zdroj!$AS$9="ano",CONCATENATE("Okres:","
",OFFSET(Zdroj!CH$16,'k rozhodnutí detailní'!$A78,0),"
","Právní forma","
",OFFSET(Zdroj!H$16,'k rozhodnutí detailní'!$A78,0),"
",IF(OFFSET(Zdroj!I$16,'k rozhodnutí detailní'!$A78,0)="","","IČO: "),OFFSET(Zdroj!I$16,'k rozhodnutí detailní'!$A78,0),"
","B.Ú. ",IF(OFFSET(Zdroj!J$16,'k rozhodnutí detailní'!$A78,0)="","","Anonymizováno")),CONCATENATE("Okres:","
",OFFSET(Zdroj!CH$16,'k rozhodnutí detailní'!$A78,0),"
","Právní forma","
",OFFSET(Zdroj!H$16,'k rozhodnutí detailní'!$A78,0),"
",IF(OFFSET(Zdroj!I$16,'k rozhodnutí detailní'!$A78,0)="","","IČO: "),OFFSET(Zdroj!I$16,'k rozhodnutí detailní'!$A78,0),"
","B.Ú. ",OFFSET(Zdroj!J$16,'k rozhodnutí detailní'!$A78,0))))</f>
        <v/>
      </c>
      <c r="D80" s="3" t="str">
        <f ca="1">IF($B79="","",OFFSET(Zdroj!O$16,'k rozhodnutí detailní'!$A78,0))</f>
        <v/>
      </c>
      <c r="E80" s="115"/>
      <c r="F80" s="18"/>
      <c r="G80" s="114"/>
      <c r="H80" s="116"/>
      <c r="I80" s="117"/>
      <c r="J80" s="110"/>
      <c r="K80" s="110"/>
      <c r="L80" s="110"/>
      <c r="M80" s="110"/>
      <c r="N80" s="110"/>
      <c r="O80" s="110"/>
      <c r="P80" s="110"/>
    </row>
    <row r="81" spans="1:16" x14ac:dyDescent="0.25">
      <c r="A81" s="14">
        <f>ROW()/3-1</f>
        <v>26</v>
      </c>
      <c r="B81" s="113"/>
      <c r="C81" s="16" t="str">
        <f ca="1">IF($B79="","",IF(Zdroj!$AS$9="ano",IF(OFFSET(Zdroj!M$16,'k rozhodnutí detailní'!A78,0)="","","Anonymizováno"),IF(OFFSET(Zdroj!M$16,'k rozhodnutí detailní'!A78,0)="","",OFFSET(Zdroj!M$16,'k rozhodnutí detailní'!A78,0))))</f>
        <v/>
      </c>
      <c r="D81" s="3" t="str">
        <f ca="1">IF($B79="","",CONCATENATE("Dotace bude použita na:","
",OFFSET(Zdroj!P$16,'k rozhodnutí detailní'!$A78,0)))</f>
        <v/>
      </c>
      <c r="E81" s="115"/>
      <c r="F81" s="19" t="str">
        <f ca="1">IF($B79="","",OFFSET(Zdroj!V$16,'k rozhodnutí detailní'!$A78,0))</f>
        <v/>
      </c>
      <c r="G81" s="24" t="str">
        <f ca="1">IF($B79="","",OFFSET(Zdroj!CC$16,'k rozhodnutí'!$A78,0))</f>
        <v/>
      </c>
      <c r="H81" s="116"/>
      <c r="I81" s="20" t="str">
        <f ca="1">IF(B79="","",I79/G79)</f>
        <v/>
      </c>
      <c r="J81" s="110"/>
      <c r="K81" s="110"/>
      <c r="L81" s="110"/>
      <c r="M81" s="110"/>
      <c r="N81" s="110"/>
      <c r="O81" s="110"/>
      <c r="P81" s="110"/>
    </row>
    <row r="82" spans="1:16" x14ac:dyDescent="0.25">
      <c r="A82" s="14"/>
      <c r="B82" s="59" t="str">
        <f ca="1">IF(OFFSET(Zdroj!$B$16,A81,0)&gt;0,A84,"")</f>
        <v/>
      </c>
      <c r="C82" s="2" t="str">
        <f ca="1">IF($B82="","",IF(Zdroj!$AS$9="ano",CONCATENATE(OFFSET(Zdroj!C$16,'k rozhodnutí detailní'!$A81,0),"
","Anonymizováno","
",OFFSET(Zdroj!E$16,'k rozhodnutí detailní'!$A81,0),"
",OFFSET(Zdroj!F$16,'k rozhodnutí detailní'!$A81,0)),CONCATENATE(OFFSET(Zdroj!C$16,'k rozhodnutí detailní'!$A81,0),"
",OFFSET(Zdroj!D$16,'k rozhodnutí detailní'!$A81,0),"
",OFFSET(Zdroj!E$16,'k rozhodnutí detailní'!$A81,0),"
",OFFSET(Zdroj!F$16,'k rozhodnutí detailní'!$A81,0))))</f>
        <v/>
      </c>
      <c r="D82" s="11" t="str">
        <f ca="1">IF($B82="","",OFFSET(Zdroj!N$16,'k rozhodnutí detailní'!$A81,0))</f>
        <v/>
      </c>
      <c r="E82" s="115" t="str">
        <f ca="1">IF($B82="","",OFFSET(Zdroj!T$16,'k rozhodnutí detailní'!$A81,0))</f>
        <v/>
      </c>
      <c r="F82" s="19" t="str">
        <f ca="1">IF($B82="","",OFFSET(Zdroj!U$16,'k rozhodnutí detailní'!$A81,0))</f>
        <v/>
      </c>
      <c r="G82" s="114" t="str">
        <f ca="1">IF($B82="","",OFFSET(Zdroj!W$16,'k rozhodnutí detailní'!$A81,0))</f>
        <v/>
      </c>
      <c r="H82" s="116" t="str">
        <f ca="1">IF($B82="","",OFFSET(Zdroj!Y$16,'k rozhodnutí detailní'!$A81,0))</f>
        <v/>
      </c>
      <c r="I82" s="117" t="str">
        <f ca="1">IF(B82="","",IF(Zdroj!$AS$1=Zdroj!$AT$9,IF(ROUND(G82*#REF!,Zdroj!$AT$8)&lt;Zdroj!$AU$1,Zdroj!$AU$1,ROUND(G82*#REF!,Zdroj!$AT$8)),OFFSET(Zdroj!CE$16,'k rozhodnutí detailní'!A81,0)))</f>
        <v/>
      </c>
      <c r="J82" s="110" t="str">
        <f ca="1">IF($B82="","",OFFSET(Zdroj!Z$16,'k rozhodnutí detailní'!$A81,0))</f>
        <v/>
      </c>
      <c r="K82" s="110" t="str">
        <f ca="1">IF($B82="","",OFFSET(Zdroj!AC$16,'k rozhodnutí detailní'!$A81,0))</f>
        <v/>
      </c>
      <c r="L82" s="110" t="str">
        <f ca="1">IF($B82="","",OFFSET(Zdroj!AD$16,'k rozhodnutí detailní'!$A81,0))</f>
        <v/>
      </c>
      <c r="M82" s="110" t="str">
        <f ca="1">IF($B82="","",OFFSET(Zdroj!AE$16,'k rozhodnutí detailní'!$A81,0))</f>
        <v/>
      </c>
      <c r="N82" s="110" t="str">
        <f ca="1">IF($B82="","",OFFSET(Zdroj!AF$16,'k rozhodnutí detailní'!$A81,0))</f>
        <v/>
      </c>
      <c r="O82" s="110" t="str">
        <f ca="1">IF($B82="","",OFFSET(Zdroj!AG$16,'k rozhodnutí detailní'!$A81,0))</f>
        <v/>
      </c>
      <c r="P82" s="110" t="str">
        <f ca="1">IF($B82="","",OFFSET(Zdroj!AH$16,'k rozhodnutí detailní'!$A81,0))</f>
        <v/>
      </c>
    </row>
    <row r="83" spans="1:16" x14ac:dyDescent="0.25">
      <c r="A83" s="14"/>
      <c r="B83" s="113" t="str">
        <f ca="1">IF(OFFSET(Zdroj!$B$16,A81,0)&gt;0,OFFSET(Zdroj!$B$16,A81,0)+0,"")</f>
        <v/>
      </c>
      <c r="C83" s="2" t="str">
        <f ca="1">IF($B82="","",IF(Zdroj!$AS$9="ano",CONCATENATE("Okres:","
",OFFSET(Zdroj!CH$16,'k rozhodnutí detailní'!$A81,0),"
","Právní forma","
",OFFSET(Zdroj!H$16,'k rozhodnutí detailní'!$A81,0),"
",IF(OFFSET(Zdroj!I$16,'k rozhodnutí detailní'!$A81,0)="","","IČO: "),OFFSET(Zdroj!I$16,'k rozhodnutí detailní'!$A81,0),"
","B.Ú. ",IF(OFFSET(Zdroj!J$16,'k rozhodnutí detailní'!$A81,0)="","","Anonymizováno")),CONCATENATE("Okres:","
",OFFSET(Zdroj!CH$16,'k rozhodnutí detailní'!$A81,0),"
","Právní forma","
",OFFSET(Zdroj!H$16,'k rozhodnutí detailní'!$A81,0),"
",IF(OFFSET(Zdroj!I$16,'k rozhodnutí detailní'!$A81,0)="","","IČO: "),OFFSET(Zdroj!I$16,'k rozhodnutí detailní'!$A81,0),"
","B.Ú. ",OFFSET(Zdroj!J$16,'k rozhodnutí detailní'!$A81,0))))</f>
        <v/>
      </c>
      <c r="D83" s="3" t="str">
        <f ca="1">IF($B82="","",OFFSET(Zdroj!O$16,'k rozhodnutí detailní'!$A81,0))</f>
        <v/>
      </c>
      <c r="E83" s="115"/>
      <c r="F83" s="18"/>
      <c r="G83" s="114"/>
      <c r="H83" s="116"/>
      <c r="I83" s="117"/>
      <c r="J83" s="110"/>
      <c r="K83" s="110"/>
      <c r="L83" s="110"/>
      <c r="M83" s="110"/>
      <c r="N83" s="110"/>
      <c r="O83" s="110"/>
      <c r="P83" s="110"/>
    </row>
    <row r="84" spans="1:16" x14ac:dyDescent="0.25">
      <c r="A84" s="14">
        <f>ROW()/3-1</f>
        <v>27</v>
      </c>
      <c r="B84" s="113"/>
      <c r="C84" s="16" t="str">
        <f ca="1">IF($B82="","",IF(Zdroj!$AS$9="ano",IF(OFFSET(Zdroj!M$16,'k rozhodnutí detailní'!A81,0)="","","Anonymizováno"),IF(OFFSET(Zdroj!M$16,'k rozhodnutí detailní'!A81,0)="","",OFFSET(Zdroj!M$16,'k rozhodnutí detailní'!A81,0))))</f>
        <v/>
      </c>
      <c r="D84" s="3" t="str">
        <f ca="1">IF($B82="","",CONCATENATE("Dotace bude použita na:","
",OFFSET(Zdroj!P$16,'k rozhodnutí detailní'!$A81,0)))</f>
        <v/>
      </c>
      <c r="E84" s="115"/>
      <c r="F84" s="19" t="str">
        <f ca="1">IF($B82="","",OFFSET(Zdroj!V$16,'k rozhodnutí detailní'!$A81,0))</f>
        <v/>
      </c>
      <c r="G84" s="24" t="str">
        <f ca="1">IF($B82="","",OFFSET(Zdroj!CC$16,'k rozhodnutí'!$A81,0))</f>
        <v/>
      </c>
      <c r="H84" s="116"/>
      <c r="I84" s="20" t="str">
        <f ca="1">IF(B82="","",I82/G82)</f>
        <v/>
      </c>
      <c r="J84" s="110"/>
      <c r="K84" s="110"/>
      <c r="L84" s="110"/>
      <c r="M84" s="110"/>
      <c r="N84" s="110"/>
      <c r="O84" s="110"/>
      <c r="P84" s="110"/>
    </row>
    <row r="85" spans="1:16" x14ac:dyDescent="0.25">
      <c r="A85" s="14"/>
      <c r="B85" s="59" t="str">
        <f ca="1">IF(OFFSET(Zdroj!$B$16,A84,0)&gt;0,A87,"")</f>
        <v/>
      </c>
      <c r="C85" s="2" t="str">
        <f ca="1">IF($B85="","",IF(Zdroj!$AS$9="ano",CONCATENATE(OFFSET(Zdroj!C$16,'k rozhodnutí detailní'!$A84,0),"
","Anonymizováno","
",OFFSET(Zdroj!E$16,'k rozhodnutí detailní'!$A84,0),"
",OFFSET(Zdroj!F$16,'k rozhodnutí detailní'!$A84,0)),CONCATENATE(OFFSET(Zdroj!C$16,'k rozhodnutí detailní'!$A84,0),"
",OFFSET(Zdroj!D$16,'k rozhodnutí detailní'!$A84,0),"
",OFFSET(Zdroj!E$16,'k rozhodnutí detailní'!$A84,0),"
",OFFSET(Zdroj!F$16,'k rozhodnutí detailní'!$A84,0))))</f>
        <v/>
      </c>
      <c r="D85" s="11" t="str">
        <f ca="1">IF($B85="","",OFFSET(Zdroj!N$16,'k rozhodnutí detailní'!$A84,0))</f>
        <v/>
      </c>
      <c r="E85" s="115" t="str">
        <f ca="1">IF($B85="","",OFFSET(Zdroj!T$16,'k rozhodnutí detailní'!$A84,0))</f>
        <v/>
      </c>
      <c r="F85" s="19" t="str">
        <f ca="1">IF($B85="","",OFFSET(Zdroj!U$16,'k rozhodnutí detailní'!$A84,0))</f>
        <v/>
      </c>
      <c r="G85" s="114" t="str">
        <f ca="1">IF($B85="","",OFFSET(Zdroj!W$16,'k rozhodnutí detailní'!$A84,0))</f>
        <v/>
      </c>
      <c r="H85" s="116" t="str">
        <f ca="1">IF($B85="","",OFFSET(Zdroj!Y$16,'k rozhodnutí detailní'!$A84,0))</f>
        <v/>
      </c>
      <c r="I85" s="117" t="str">
        <f ca="1">IF(B85="","",IF(Zdroj!$AS$1=Zdroj!$AT$9,IF(ROUND(G85*#REF!,Zdroj!$AT$8)&lt;Zdroj!$AU$1,Zdroj!$AU$1,ROUND(G85*#REF!,Zdroj!$AT$8)),OFFSET(Zdroj!CE$16,'k rozhodnutí detailní'!A84,0)))</f>
        <v/>
      </c>
      <c r="J85" s="110" t="str">
        <f ca="1">IF($B85="","",OFFSET(Zdroj!Z$16,'k rozhodnutí detailní'!$A84,0))</f>
        <v/>
      </c>
      <c r="K85" s="110" t="str">
        <f ca="1">IF($B85="","",OFFSET(Zdroj!AC$16,'k rozhodnutí detailní'!$A84,0))</f>
        <v/>
      </c>
      <c r="L85" s="110" t="str">
        <f ca="1">IF($B85="","",OFFSET(Zdroj!AD$16,'k rozhodnutí detailní'!$A84,0))</f>
        <v/>
      </c>
      <c r="M85" s="110" t="str">
        <f ca="1">IF($B85="","",OFFSET(Zdroj!AE$16,'k rozhodnutí detailní'!$A84,0))</f>
        <v/>
      </c>
      <c r="N85" s="110" t="str">
        <f ca="1">IF($B85="","",OFFSET(Zdroj!AF$16,'k rozhodnutí detailní'!$A84,0))</f>
        <v/>
      </c>
      <c r="O85" s="110" t="str">
        <f ca="1">IF($B85="","",OFFSET(Zdroj!AG$16,'k rozhodnutí detailní'!$A84,0))</f>
        <v/>
      </c>
      <c r="P85" s="110" t="str">
        <f ca="1">IF($B85="","",OFFSET(Zdroj!AH$16,'k rozhodnutí detailní'!$A84,0))</f>
        <v/>
      </c>
    </row>
    <row r="86" spans="1:16" x14ac:dyDescent="0.25">
      <c r="A86" s="14"/>
      <c r="B86" s="113" t="str">
        <f ca="1">IF(OFFSET(Zdroj!$B$16,A84,0)&gt;0,OFFSET(Zdroj!$B$16,A84,0)+0,"")</f>
        <v/>
      </c>
      <c r="C86" s="2" t="str">
        <f ca="1">IF($B85="","",IF(Zdroj!$AS$9="ano",CONCATENATE("Okres:","
",OFFSET(Zdroj!CH$16,'k rozhodnutí detailní'!$A84,0),"
","Právní forma","
",OFFSET(Zdroj!H$16,'k rozhodnutí detailní'!$A84,0),"
",IF(OFFSET(Zdroj!I$16,'k rozhodnutí detailní'!$A84,0)="","","IČO: "),OFFSET(Zdroj!I$16,'k rozhodnutí detailní'!$A84,0),"
","B.Ú. ",IF(OFFSET(Zdroj!J$16,'k rozhodnutí detailní'!$A84,0)="","","Anonymizováno")),CONCATENATE("Okres:","
",OFFSET(Zdroj!CH$16,'k rozhodnutí detailní'!$A84,0),"
","Právní forma","
",OFFSET(Zdroj!H$16,'k rozhodnutí detailní'!$A84,0),"
",IF(OFFSET(Zdroj!I$16,'k rozhodnutí detailní'!$A84,0)="","","IČO: "),OFFSET(Zdroj!I$16,'k rozhodnutí detailní'!$A84,0),"
","B.Ú. ",OFFSET(Zdroj!J$16,'k rozhodnutí detailní'!$A84,0))))</f>
        <v/>
      </c>
      <c r="D86" s="3" t="str">
        <f ca="1">IF($B85="","",OFFSET(Zdroj!O$16,'k rozhodnutí detailní'!$A84,0))</f>
        <v/>
      </c>
      <c r="E86" s="115"/>
      <c r="F86" s="18"/>
      <c r="G86" s="114"/>
      <c r="H86" s="116"/>
      <c r="I86" s="117"/>
      <c r="J86" s="110"/>
      <c r="K86" s="110"/>
      <c r="L86" s="110"/>
      <c r="M86" s="110"/>
      <c r="N86" s="110"/>
      <c r="O86" s="110"/>
      <c r="P86" s="110"/>
    </row>
    <row r="87" spans="1:16" x14ac:dyDescent="0.25">
      <c r="A87" s="14">
        <f>ROW()/3-1</f>
        <v>28</v>
      </c>
      <c r="B87" s="113"/>
      <c r="C87" s="16" t="str">
        <f ca="1">IF($B85="","",IF(Zdroj!$AS$9="ano",IF(OFFSET(Zdroj!M$16,'k rozhodnutí detailní'!A84,0)="","","Anonymizováno"),IF(OFFSET(Zdroj!M$16,'k rozhodnutí detailní'!A84,0)="","",OFFSET(Zdroj!M$16,'k rozhodnutí detailní'!A84,0))))</f>
        <v/>
      </c>
      <c r="D87" s="3" t="str">
        <f ca="1">IF($B85="","",CONCATENATE("Dotace bude použita na:","
",OFFSET(Zdroj!P$16,'k rozhodnutí detailní'!$A84,0)))</f>
        <v/>
      </c>
      <c r="E87" s="115"/>
      <c r="F87" s="19" t="str">
        <f ca="1">IF($B85="","",OFFSET(Zdroj!V$16,'k rozhodnutí detailní'!$A84,0))</f>
        <v/>
      </c>
      <c r="G87" s="24" t="str">
        <f ca="1">IF($B85="","",OFFSET(Zdroj!CC$16,'k rozhodnutí'!$A84,0))</f>
        <v/>
      </c>
      <c r="H87" s="116"/>
      <c r="I87" s="20" t="str">
        <f ca="1">IF(B85="","",I85/G85)</f>
        <v/>
      </c>
      <c r="J87" s="110"/>
      <c r="K87" s="110"/>
      <c r="L87" s="110"/>
      <c r="M87" s="110"/>
      <c r="N87" s="110"/>
      <c r="O87" s="110"/>
      <c r="P87" s="110"/>
    </row>
    <row r="88" spans="1:16" x14ac:dyDescent="0.25">
      <c r="A88" s="14"/>
      <c r="B88" s="59" t="str">
        <f ca="1">IF(OFFSET(Zdroj!$B$16,A87,0)&gt;0,A90,"")</f>
        <v/>
      </c>
      <c r="C88" s="2" t="str">
        <f ca="1">IF($B88="","",IF(Zdroj!$AS$9="ano",CONCATENATE(OFFSET(Zdroj!C$16,'k rozhodnutí detailní'!$A87,0),"
","Anonymizováno","
",OFFSET(Zdroj!E$16,'k rozhodnutí detailní'!$A87,0),"
",OFFSET(Zdroj!F$16,'k rozhodnutí detailní'!$A87,0)),CONCATENATE(OFFSET(Zdroj!C$16,'k rozhodnutí detailní'!$A87,0),"
",OFFSET(Zdroj!D$16,'k rozhodnutí detailní'!$A87,0),"
",OFFSET(Zdroj!E$16,'k rozhodnutí detailní'!$A87,0),"
",OFFSET(Zdroj!F$16,'k rozhodnutí detailní'!$A87,0))))</f>
        <v/>
      </c>
      <c r="D88" s="11" t="str">
        <f ca="1">IF($B88="","",OFFSET(Zdroj!N$16,'k rozhodnutí detailní'!$A87,0))</f>
        <v/>
      </c>
      <c r="E88" s="115" t="str">
        <f ca="1">IF($B88="","",OFFSET(Zdroj!T$16,'k rozhodnutí detailní'!$A87,0))</f>
        <v/>
      </c>
      <c r="F88" s="19" t="str">
        <f ca="1">IF($B88="","",OFFSET(Zdroj!U$16,'k rozhodnutí detailní'!$A87,0))</f>
        <v/>
      </c>
      <c r="G88" s="114" t="str">
        <f ca="1">IF($B88="","",OFFSET(Zdroj!W$16,'k rozhodnutí detailní'!$A87,0))</f>
        <v/>
      </c>
      <c r="H88" s="116" t="str">
        <f ca="1">IF($B88="","",OFFSET(Zdroj!Y$16,'k rozhodnutí detailní'!$A87,0))</f>
        <v/>
      </c>
      <c r="I88" s="117" t="str">
        <f ca="1">IF(B88="","",IF(Zdroj!$AS$1=Zdroj!$AT$9,IF(ROUND(G88*#REF!,Zdroj!$AT$8)&lt;Zdroj!$AU$1,Zdroj!$AU$1,ROUND(G88*#REF!,Zdroj!$AT$8)),OFFSET(Zdroj!CE$16,'k rozhodnutí detailní'!A87,0)))</f>
        <v/>
      </c>
      <c r="J88" s="110" t="str">
        <f ca="1">IF($B88="","",OFFSET(Zdroj!Z$16,'k rozhodnutí detailní'!$A87,0))</f>
        <v/>
      </c>
      <c r="K88" s="110" t="str">
        <f ca="1">IF($B88="","",OFFSET(Zdroj!AC$16,'k rozhodnutí detailní'!$A87,0))</f>
        <v/>
      </c>
      <c r="L88" s="110" t="str">
        <f ca="1">IF($B88="","",OFFSET(Zdroj!AD$16,'k rozhodnutí detailní'!$A87,0))</f>
        <v/>
      </c>
      <c r="M88" s="110" t="str">
        <f ca="1">IF($B88="","",OFFSET(Zdroj!AE$16,'k rozhodnutí detailní'!$A87,0))</f>
        <v/>
      </c>
      <c r="N88" s="110" t="str">
        <f ca="1">IF($B88="","",OFFSET(Zdroj!AF$16,'k rozhodnutí detailní'!$A87,0))</f>
        <v/>
      </c>
      <c r="O88" s="110" t="str">
        <f ca="1">IF($B88="","",OFFSET(Zdroj!AG$16,'k rozhodnutí detailní'!$A87,0))</f>
        <v/>
      </c>
      <c r="P88" s="110" t="str">
        <f ca="1">IF($B88="","",OFFSET(Zdroj!AH$16,'k rozhodnutí detailní'!$A87,0))</f>
        <v/>
      </c>
    </row>
    <row r="89" spans="1:16" x14ac:dyDescent="0.25">
      <c r="A89" s="14"/>
      <c r="B89" s="113" t="str">
        <f ca="1">IF(OFFSET(Zdroj!$B$16,A87,0)&gt;0,OFFSET(Zdroj!$B$16,A87,0)+0,"")</f>
        <v/>
      </c>
      <c r="C89" s="2" t="str">
        <f ca="1">IF($B88="","",IF(Zdroj!$AS$9="ano",CONCATENATE("Okres:","
",OFFSET(Zdroj!CH$16,'k rozhodnutí detailní'!$A87,0),"
","Právní forma","
",OFFSET(Zdroj!H$16,'k rozhodnutí detailní'!$A87,0),"
",IF(OFFSET(Zdroj!I$16,'k rozhodnutí detailní'!$A87,0)="","","IČO: "),OFFSET(Zdroj!I$16,'k rozhodnutí detailní'!$A87,0),"
","B.Ú. ",IF(OFFSET(Zdroj!J$16,'k rozhodnutí detailní'!$A87,0)="","","Anonymizováno")),CONCATENATE("Okres:","
",OFFSET(Zdroj!CH$16,'k rozhodnutí detailní'!$A87,0),"
","Právní forma","
",OFFSET(Zdroj!H$16,'k rozhodnutí detailní'!$A87,0),"
",IF(OFFSET(Zdroj!I$16,'k rozhodnutí detailní'!$A87,0)="","","IČO: "),OFFSET(Zdroj!I$16,'k rozhodnutí detailní'!$A87,0),"
","B.Ú. ",OFFSET(Zdroj!J$16,'k rozhodnutí detailní'!$A87,0))))</f>
        <v/>
      </c>
      <c r="D89" s="3" t="str">
        <f ca="1">IF($B88="","",OFFSET(Zdroj!O$16,'k rozhodnutí detailní'!$A87,0))</f>
        <v/>
      </c>
      <c r="E89" s="115"/>
      <c r="F89" s="18"/>
      <c r="G89" s="114"/>
      <c r="H89" s="116"/>
      <c r="I89" s="117"/>
      <c r="J89" s="110"/>
      <c r="K89" s="110"/>
      <c r="L89" s="110"/>
      <c r="M89" s="110"/>
      <c r="N89" s="110"/>
      <c r="O89" s="110"/>
      <c r="P89" s="110"/>
    </row>
    <row r="90" spans="1:16" x14ac:dyDescent="0.25">
      <c r="A90" s="14">
        <f>ROW()/3-1</f>
        <v>29</v>
      </c>
      <c r="B90" s="113"/>
      <c r="C90" s="16" t="str">
        <f ca="1">IF($B88="","",IF(Zdroj!$AS$9="ano",IF(OFFSET(Zdroj!M$16,'k rozhodnutí detailní'!A87,0)="","","Anonymizováno"),IF(OFFSET(Zdroj!M$16,'k rozhodnutí detailní'!A87,0)="","",OFFSET(Zdroj!M$16,'k rozhodnutí detailní'!A87,0))))</f>
        <v/>
      </c>
      <c r="D90" s="3" t="str">
        <f ca="1">IF($B88="","",CONCATENATE("Dotace bude použita na:","
",OFFSET(Zdroj!P$16,'k rozhodnutí detailní'!$A87,0)))</f>
        <v/>
      </c>
      <c r="E90" s="115"/>
      <c r="F90" s="19" t="str">
        <f ca="1">IF($B88="","",OFFSET(Zdroj!V$16,'k rozhodnutí detailní'!$A87,0))</f>
        <v/>
      </c>
      <c r="G90" s="24" t="str">
        <f ca="1">IF($B88="","",OFFSET(Zdroj!CC$16,'k rozhodnutí'!$A87,0))</f>
        <v/>
      </c>
      <c r="H90" s="116"/>
      <c r="I90" s="20" t="str">
        <f ca="1">IF(B88="","",I88/G88)</f>
        <v/>
      </c>
      <c r="J90" s="110"/>
      <c r="K90" s="110"/>
      <c r="L90" s="110"/>
      <c r="M90" s="110"/>
      <c r="N90" s="110"/>
      <c r="O90" s="110"/>
      <c r="P90" s="110"/>
    </row>
    <row r="91" spans="1:16" x14ac:dyDescent="0.25">
      <c r="A91" s="14"/>
      <c r="B91" s="59" t="str">
        <f ca="1">IF(OFFSET(Zdroj!$B$16,A90,0)&gt;0,A93,"")</f>
        <v/>
      </c>
      <c r="C91" s="2" t="str">
        <f ca="1">IF($B91="","",IF(Zdroj!$AS$9="ano",CONCATENATE(OFFSET(Zdroj!C$16,'k rozhodnutí detailní'!$A90,0),"
","Anonymizováno","
",OFFSET(Zdroj!E$16,'k rozhodnutí detailní'!$A90,0),"
",OFFSET(Zdroj!F$16,'k rozhodnutí detailní'!$A90,0)),CONCATENATE(OFFSET(Zdroj!C$16,'k rozhodnutí detailní'!$A90,0),"
",OFFSET(Zdroj!D$16,'k rozhodnutí detailní'!$A90,0),"
",OFFSET(Zdroj!E$16,'k rozhodnutí detailní'!$A90,0),"
",OFFSET(Zdroj!F$16,'k rozhodnutí detailní'!$A90,0))))</f>
        <v/>
      </c>
      <c r="D91" s="11" t="str">
        <f ca="1">IF($B91="","",OFFSET(Zdroj!N$16,'k rozhodnutí detailní'!$A90,0))</f>
        <v/>
      </c>
      <c r="E91" s="115" t="str">
        <f ca="1">IF($B91="","",OFFSET(Zdroj!T$16,'k rozhodnutí detailní'!$A90,0))</f>
        <v/>
      </c>
      <c r="F91" s="19" t="str">
        <f ca="1">IF($B91="","",OFFSET(Zdroj!U$16,'k rozhodnutí detailní'!$A90,0))</f>
        <v/>
      </c>
      <c r="G91" s="114" t="str">
        <f ca="1">IF($B91="","",OFFSET(Zdroj!W$16,'k rozhodnutí detailní'!$A90,0))</f>
        <v/>
      </c>
      <c r="H91" s="116" t="str">
        <f ca="1">IF($B91="","",OFFSET(Zdroj!Y$16,'k rozhodnutí detailní'!$A90,0))</f>
        <v/>
      </c>
      <c r="I91" s="117" t="str">
        <f ca="1">IF(B91="","",IF(Zdroj!$AS$1=Zdroj!$AT$9,IF(ROUND(G91*#REF!,Zdroj!$AT$8)&lt;Zdroj!$AU$1,Zdroj!$AU$1,ROUND(G91*#REF!,Zdroj!$AT$8)),OFFSET(Zdroj!CE$16,'k rozhodnutí detailní'!A90,0)))</f>
        <v/>
      </c>
      <c r="J91" s="110" t="str">
        <f ca="1">IF($B91="","",OFFSET(Zdroj!Z$16,'k rozhodnutí detailní'!$A90,0))</f>
        <v/>
      </c>
      <c r="K91" s="110" t="str">
        <f ca="1">IF($B91="","",OFFSET(Zdroj!AC$16,'k rozhodnutí detailní'!$A90,0))</f>
        <v/>
      </c>
      <c r="L91" s="110" t="str">
        <f ca="1">IF($B91="","",OFFSET(Zdroj!AD$16,'k rozhodnutí detailní'!$A90,0))</f>
        <v/>
      </c>
      <c r="M91" s="110" t="str">
        <f ca="1">IF($B91="","",OFFSET(Zdroj!AE$16,'k rozhodnutí detailní'!$A90,0))</f>
        <v/>
      </c>
      <c r="N91" s="110" t="str">
        <f ca="1">IF($B91="","",OFFSET(Zdroj!AF$16,'k rozhodnutí detailní'!$A90,0))</f>
        <v/>
      </c>
      <c r="O91" s="110" t="str">
        <f ca="1">IF($B91="","",OFFSET(Zdroj!AG$16,'k rozhodnutí detailní'!$A90,0))</f>
        <v/>
      </c>
      <c r="P91" s="110" t="str">
        <f ca="1">IF($B91="","",OFFSET(Zdroj!AH$16,'k rozhodnutí detailní'!$A90,0))</f>
        <v/>
      </c>
    </row>
    <row r="92" spans="1:16" x14ac:dyDescent="0.25">
      <c r="A92" s="14"/>
      <c r="B92" s="113" t="str">
        <f ca="1">IF(OFFSET(Zdroj!$B$16,A90,0)&gt;0,OFFSET(Zdroj!$B$16,A90,0)+0,"")</f>
        <v/>
      </c>
      <c r="C92" s="2" t="str">
        <f ca="1">IF($B91="","",IF(Zdroj!$AS$9="ano",CONCATENATE("Okres:","
",OFFSET(Zdroj!CH$16,'k rozhodnutí detailní'!$A90,0),"
","Právní forma","
",OFFSET(Zdroj!H$16,'k rozhodnutí detailní'!$A90,0),"
",IF(OFFSET(Zdroj!I$16,'k rozhodnutí detailní'!$A90,0)="","","IČO: "),OFFSET(Zdroj!I$16,'k rozhodnutí detailní'!$A90,0),"
","B.Ú. ",IF(OFFSET(Zdroj!J$16,'k rozhodnutí detailní'!$A90,0)="","","Anonymizováno")),CONCATENATE("Okres:","
",OFFSET(Zdroj!CH$16,'k rozhodnutí detailní'!$A90,0),"
","Právní forma","
",OFFSET(Zdroj!H$16,'k rozhodnutí detailní'!$A90,0),"
",IF(OFFSET(Zdroj!I$16,'k rozhodnutí detailní'!$A90,0)="","","IČO: "),OFFSET(Zdroj!I$16,'k rozhodnutí detailní'!$A90,0),"
","B.Ú. ",OFFSET(Zdroj!J$16,'k rozhodnutí detailní'!$A90,0))))</f>
        <v/>
      </c>
      <c r="D92" s="3" t="str">
        <f ca="1">IF($B91="","",OFFSET(Zdroj!O$16,'k rozhodnutí detailní'!$A90,0))</f>
        <v/>
      </c>
      <c r="E92" s="115"/>
      <c r="F92" s="18"/>
      <c r="G92" s="114"/>
      <c r="H92" s="116"/>
      <c r="I92" s="117"/>
      <c r="J92" s="110"/>
      <c r="K92" s="110"/>
      <c r="L92" s="110"/>
      <c r="M92" s="110"/>
      <c r="N92" s="110"/>
      <c r="O92" s="110"/>
      <c r="P92" s="110"/>
    </row>
    <row r="93" spans="1:16" x14ac:dyDescent="0.25">
      <c r="A93" s="14">
        <f>ROW()/3-1</f>
        <v>30</v>
      </c>
      <c r="B93" s="113"/>
      <c r="C93" s="16" t="str">
        <f ca="1">IF($B91="","",IF(Zdroj!$AS$9="ano",IF(OFFSET(Zdroj!M$16,'k rozhodnutí detailní'!A90,0)="","","Anonymizováno"),IF(OFFSET(Zdroj!M$16,'k rozhodnutí detailní'!A90,0)="","",OFFSET(Zdroj!M$16,'k rozhodnutí detailní'!A90,0))))</f>
        <v/>
      </c>
      <c r="D93" s="3" t="str">
        <f ca="1">IF($B91="","",CONCATENATE("Dotace bude použita na:","
",OFFSET(Zdroj!P$16,'k rozhodnutí detailní'!$A90,0)))</f>
        <v/>
      </c>
      <c r="E93" s="115"/>
      <c r="F93" s="19" t="str">
        <f ca="1">IF($B91="","",OFFSET(Zdroj!V$16,'k rozhodnutí detailní'!$A90,0))</f>
        <v/>
      </c>
      <c r="G93" s="24" t="str">
        <f ca="1">IF($B91="","",OFFSET(Zdroj!CC$16,'k rozhodnutí'!$A90,0))</f>
        <v/>
      </c>
      <c r="H93" s="116"/>
      <c r="I93" s="20" t="str">
        <f ca="1">IF(B91="","",I91/G91)</f>
        <v/>
      </c>
      <c r="J93" s="110"/>
      <c r="K93" s="110"/>
      <c r="L93" s="110"/>
      <c r="M93" s="110"/>
      <c r="N93" s="110"/>
      <c r="O93" s="110"/>
      <c r="P93" s="110"/>
    </row>
    <row r="94" spans="1:16" x14ac:dyDescent="0.25">
      <c r="A94" s="14"/>
      <c r="B94" s="59" t="str">
        <f ca="1">IF(OFFSET(Zdroj!$B$16,A93,0)&gt;0,A96,"")</f>
        <v/>
      </c>
      <c r="C94" s="2" t="str">
        <f ca="1">IF($B94="","",IF(Zdroj!$AS$9="ano",CONCATENATE(OFFSET(Zdroj!C$16,'k rozhodnutí detailní'!$A93,0),"
","Anonymizováno","
",OFFSET(Zdroj!E$16,'k rozhodnutí detailní'!$A93,0),"
",OFFSET(Zdroj!F$16,'k rozhodnutí detailní'!$A93,0)),CONCATENATE(OFFSET(Zdroj!C$16,'k rozhodnutí detailní'!$A93,0),"
",OFFSET(Zdroj!D$16,'k rozhodnutí detailní'!$A93,0),"
",OFFSET(Zdroj!E$16,'k rozhodnutí detailní'!$A93,0),"
",OFFSET(Zdroj!F$16,'k rozhodnutí detailní'!$A93,0))))</f>
        <v/>
      </c>
      <c r="D94" s="11" t="str">
        <f ca="1">IF($B94="","",OFFSET(Zdroj!N$16,'k rozhodnutí detailní'!$A93,0))</f>
        <v/>
      </c>
      <c r="E94" s="115" t="str">
        <f ca="1">IF($B94="","",OFFSET(Zdroj!T$16,'k rozhodnutí detailní'!$A93,0))</f>
        <v/>
      </c>
      <c r="F94" s="19" t="str">
        <f ca="1">IF($B94="","",OFFSET(Zdroj!U$16,'k rozhodnutí detailní'!$A93,0))</f>
        <v/>
      </c>
      <c r="G94" s="114" t="str">
        <f ca="1">IF($B94="","",OFFSET(Zdroj!W$16,'k rozhodnutí detailní'!$A93,0))</f>
        <v/>
      </c>
      <c r="H94" s="116" t="str">
        <f ca="1">IF($B94="","",OFFSET(Zdroj!Y$16,'k rozhodnutí detailní'!$A93,0))</f>
        <v/>
      </c>
      <c r="I94" s="117" t="str">
        <f ca="1">IF(B94="","",IF(Zdroj!$AS$1=Zdroj!$AT$9,IF(ROUND(G94*#REF!,Zdroj!$AT$8)&lt;Zdroj!$AU$1,Zdroj!$AU$1,ROUND(G94*#REF!,Zdroj!$AT$8)),OFFSET(Zdroj!CE$16,'k rozhodnutí detailní'!A93,0)))</f>
        <v/>
      </c>
      <c r="J94" s="110" t="str">
        <f ca="1">IF($B94="","",OFFSET(Zdroj!Z$16,'k rozhodnutí detailní'!$A93,0))</f>
        <v/>
      </c>
      <c r="K94" s="110" t="str">
        <f ca="1">IF($B94="","",OFFSET(Zdroj!AC$16,'k rozhodnutí detailní'!$A93,0))</f>
        <v/>
      </c>
      <c r="L94" s="110" t="str">
        <f ca="1">IF($B94="","",OFFSET(Zdroj!AD$16,'k rozhodnutí detailní'!$A93,0))</f>
        <v/>
      </c>
      <c r="M94" s="110" t="str">
        <f ca="1">IF($B94="","",OFFSET(Zdroj!AE$16,'k rozhodnutí detailní'!$A93,0))</f>
        <v/>
      </c>
      <c r="N94" s="110" t="str">
        <f ca="1">IF($B94="","",OFFSET(Zdroj!AF$16,'k rozhodnutí detailní'!$A93,0))</f>
        <v/>
      </c>
      <c r="O94" s="110" t="str">
        <f ca="1">IF($B94="","",OFFSET(Zdroj!AG$16,'k rozhodnutí detailní'!$A93,0))</f>
        <v/>
      </c>
      <c r="P94" s="110" t="str">
        <f ca="1">IF($B94="","",OFFSET(Zdroj!AH$16,'k rozhodnutí detailní'!$A93,0))</f>
        <v/>
      </c>
    </row>
    <row r="95" spans="1:16" x14ac:dyDescent="0.25">
      <c r="A95" s="14"/>
      <c r="B95" s="113" t="str">
        <f ca="1">IF(OFFSET(Zdroj!$B$16,A93,0)&gt;0,OFFSET(Zdroj!$B$16,A93,0)+0,"")</f>
        <v/>
      </c>
      <c r="C95" s="2" t="str">
        <f ca="1">IF($B94="","",IF(Zdroj!$AS$9="ano",CONCATENATE("Okres:","
",OFFSET(Zdroj!CH$16,'k rozhodnutí detailní'!$A93,0),"
","Právní forma","
",OFFSET(Zdroj!H$16,'k rozhodnutí detailní'!$A93,0),"
",IF(OFFSET(Zdroj!I$16,'k rozhodnutí detailní'!$A93,0)="","","IČO: "),OFFSET(Zdroj!I$16,'k rozhodnutí detailní'!$A93,0),"
","B.Ú. ",IF(OFFSET(Zdroj!J$16,'k rozhodnutí detailní'!$A93,0)="","","Anonymizováno")),CONCATENATE("Okres:","
",OFFSET(Zdroj!CH$16,'k rozhodnutí detailní'!$A93,0),"
","Právní forma","
",OFFSET(Zdroj!H$16,'k rozhodnutí detailní'!$A93,0),"
",IF(OFFSET(Zdroj!I$16,'k rozhodnutí detailní'!$A93,0)="","","IČO: "),OFFSET(Zdroj!I$16,'k rozhodnutí detailní'!$A93,0),"
","B.Ú. ",OFFSET(Zdroj!J$16,'k rozhodnutí detailní'!$A93,0))))</f>
        <v/>
      </c>
      <c r="D95" s="3" t="str">
        <f ca="1">IF($B94="","",OFFSET(Zdroj!O$16,'k rozhodnutí detailní'!$A93,0))</f>
        <v/>
      </c>
      <c r="E95" s="115"/>
      <c r="F95" s="18"/>
      <c r="G95" s="114"/>
      <c r="H95" s="116"/>
      <c r="I95" s="117"/>
      <c r="J95" s="110"/>
      <c r="K95" s="110"/>
      <c r="L95" s="110"/>
      <c r="M95" s="110"/>
      <c r="N95" s="110"/>
      <c r="O95" s="110"/>
      <c r="P95" s="110"/>
    </row>
    <row r="96" spans="1:16" x14ac:dyDescent="0.25">
      <c r="A96" s="14">
        <f>ROW()/3-1</f>
        <v>31</v>
      </c>
      <c r="B96" s="113"/>
      <c r="C96" s="16" t="str">
        <f ca="1">IF($B94="","",IF(Zdroj!$AS$9="ano",IF(OFFSET(Zdroj!M$16,'k rozhodnutí detailní'!A93,0)="","","Anonymizováno"),IF(OFFSET(Zdroj!M$16,'k rozhodnutí detailní'!A93,0)="","",OFFSET(Zdroj!M$16,'k rozhodnutí detailní'!A93,0))))</f>
        <v/>
      </c>
      <c r="D96" s="3" t="str">
        <f ca="1">IF($B94="","",CONCATENATE("Dotace bude použita na:","
",OFFSET(Zdroj!P$16,'k rozhodnutí detailní'!$A93,0)))</f>
        <v/>
      </c>
      <c r="E96" s="115"/>
      <c r="F96" s="19" t="str">
        <f ca="1">IF($B94="","",OFFSET(Zdroj!V$16,'k rozhodnutí detailní'!$A93,0))</f>
        <v/>
      </c>
      <c r="G96" s="24" t="str">
        <f ca="1">IF($B94="","",OFFSET(Zdroj!CC$16,'k rozhodnutí'!$A93,0))</f>
        <v/>
      </c>
      <c r="H96" s="116"/>
      <c r="I96" s="20" t="str">
        <f ca="1">IF(B94="","",I94/G94)</f>
        <v/>
      </c>
      <c r="J96" s="110"/>
      <c r="K96" s="110"/>
      <c r="L96" s="110"/>
      <c r="M96" s="110"/>
      <c r="N96" s="110"/>
      <c r="O96" s="110"/>
      <c r="P96" s="110"/>
    </row>
    <row r="97" spans="1:16" x14ac:dyDescent="0.25">
      <c r="A97" s="14"/>
      <c r="B97" s="59" t="str">
        <f ca="1">IF(OFFSET(Zdroj!$B$16,A96,0)&gt;0,A99,"")</f>
        <v/>
      </c>
      <c r="C97" s="2" t="str">
        <f ca="1">IF($B97="","",IF(Zdroj!$AS$9="ano",CONCATENATE(OFFSET(Zdroj!C$16,'k rozhodnutí detailní'!$A96,0),"
","Anonymizováno","
",OFFSET(Zdroj!E$16,'k rozhodnutí detailní'!$A96,0),"
",OFFSET(Zdroj!F$16,'k rozhodnutí detailní'!$A96,0)),CONCATENATE(OFFSET(Zdroj!C$16,'k rozhodnutí detailní'!$A96,0),"
",OFFSET(Zdroj!D$16,'k rozhodnutí detailní'!$A96,0),"
",OFFSET(Zdroj!E$16,'k rozhodnutí detailní'!$A96,0),"
",OFFSET(Zdroj!F$16,'k rozhodnutí detailní'!$A96,0))))</f>
        <v/>
      </c>
      <c r="D97" s="11" t="str">
        <f ca="1">IF($B97="","",OFFSET(Zdroj!N$16,'k rozhodnutí detailní'!$A96,0))</f>
        <v/>
      </c>
      <c r="E97" s="115" t="str">
        <f ca="1">IF($B97="","",OFFSET(Zdroj!T$16,'k rozhodnutí detailní'!$A96,0))</f>
        <v/>
      </c>
      <c r="F97" s="19" t="str">
        <f ca="1">IF($B97="","",OFFSET(Zdroj!U$16,'k rozhodnutí detailní'!$A96,0))</f>
        <v/>
      </c>
      <c r="G97" s="114" t="str">
        <f ca="1">IF($B97="","",OFFSET(Zdroj!W$16,'k rozhodnutí detailní'!$A96,0))</f>
        <v/>
      </c>
      <c r="H97" s="116" t="str">
        <f ca="1">IF($B97="","",OFFSET(Zdroj!Y$16,'k rozhodnutí detailní'!$A96,0))</f>
        <v/>
      </c>
      <c r="I97" s="117" t="str">
        <f ca="1">IF(B97="","",IF(Zdroj!$AS$1=Zdroj!$AT$9,IF(ROUND(G97*#REF!,Zdroj!$AT$8)&lt;Zdroj!$AU$1,Zdroj!$AU$1,ROUND(G97*#REF!,Zdroj!$AT$8)),OFFSET(Zdroj!CE$16,'k rozhodnutí detailní'!A96,0)))</f>
        <v/>
      </c>
      <c r="J97" s="110" t="str">
        <f ca="1">IF($B97="","",OFFSET(Zdroj!Z$16,'k rozhodnutí detailní'!$A96,0))</f>
        <v/>
      </c>
      <c r="K97" s="110" t="str">
        <f ca="1">IF($B97="","",OFFSET(Zdroj!AC$16,'k rozhodnutí detailní'!$A96,0))</f>
        <v/>
      </c>
      <c r="L97" s="110" t="str">
        <f ca="1">IF($B97="","",OFFSET(Zdroj!AD$16,'k rozhodnutí detailní'!$A96,0))</f>
        <v/>
      </c>
      <c r="M97" s="110" t="str">
        <f ca="1">IF($B97="","",OFFSET(Zdroj!AE$16,'k rozhodnutí detailní'!$A96,0))</f>
        <v/>
      </c>
      <c r="N97" s="110" t="str">
        <f ca="1">IF($B97="","",OFFSET(Zdroj!AF$16,'k rozhodnutí detailní'!$A96,0))</f>
        <v/>
      </c>
      <c r="O97" s="110" t="str">
        <f ca="1">IF($B97="","",OFFSET(Zdroj!AG$16,'k rozhodnutí detailní'!$A96,0))</f>
        <v/>
      </c>
      <c r="P97" s="110" t="str">
        <f ca="1">IF($B97="","",OFFSET(Zdroj!AH$16,'k rozhodnutí detailní'!$A96,0))</f>
        <v/>
      </c>
    </row>
    <row r="98" spans="1:16" x14ac:dyDescent="0.25">
      <c r="A98" s="14"/>
      <c r="B98" s="113" t="str">
        <f ca="1">IF(OFFSET(Zdroj!$B$16,A96,0)&gt;0,OFFSET(Zdroj!$B$16,A96,0)+0,"")</f>
        <v/>
      </c>
      <c r="C98" s="2" t="str">
        <f ca="1">IF($B97="","",IF(Zdroj!$AS$9="ano",CONCATENATE("Okres:","
",OFFSET(Zdroj!CH$16,'k rozhodnutí detailní'!$A96,0),"
","Právní forma","
",OFFSET(Zdroj!H$16,'k rozhodnutí detailní'!$A96,0),"
",IF(OFFSET(Zdroj!I$16,'k rozhodnutí detailní'!$A96,0)="","","IČO: "),OFFSET(Zdroj!I$16,'k rozhodnutí detailní'!$A96,0),"
","B.Ú. ",IF(OFFSET(Zdroj!J$16,'k rozhodnutí detailní'!$A96,0)="","","Anonymizováno")),CONCATENATE("Okres:","
",OFFSET(Zdroj!CH$16,'k rozhodnutí detailní'!$A96,0),"
","Právní forma","
",OFFSET(Zdroj!H$16,'k rozhodnutí detailní'!$A96,0),"
",IF(OFFSET(Zdroj!I$16,'k rozhodnutí detailní'!$A96,0)="","","IČO: "),OFFSET(Zdroj!I$16,'k rozhodnutí detailní'!$A96,0),"
","B.Ú. ",OFFSET(Zdroj!J$16,'k rozhodnutí detailní'!$A96,0))))</f>
        <v/>
      </c>
      <c r="D98" s="3" t="str">
        <f ca="1">IF($B97="","",OFFSET(Zdroj!O$16,'k rozhodnutí detailní'!$A96,0))</f>
        <v/>
      </c>
      <c r="E98" s="115"/>
      <c r="F98" s="18"/>
      <c r="G98" s="114"/>
      <c r="H98" s="116"/>
      <c r="I98" s="117"/>
      <c r="J98" s="110"/>
      <c r="K98" s="110"/>
      <c r="L98" s="110"/>
      <c r="M98" s="110"/>
      <c r="N98" s="110"/>
      <c r="O98" s="110"/>
      <c r="P98" s="110"/>
    </row>
    <row r="99" spans="1:16" x14ac:dyDescent="0.25">
      <c r="A99" s="14">
        <f>ROW()/3-1</f>
        <v>32</v>
      </c>
      <c r="B99" s="113"/>
      <c r="C99" s="16" t="str">
        <f ca="1">IF($B97="","",IF(Zdroj!$AS$9="ano",IF(OFFSET(Zdroj!M$16,'k rozhodnutí detailní'!A96,0)="","","Anonymizováno"),IF(OFFSET(Zdroj!M$16,'k rozhodnutí detailní'!A96,0)="","",OFFSET(Zdroj!M$16,'k rozhodnutí detailní'!A96,0))))</f>
        <v/>
      </c>
      <c r="D99" s="3" t="str">
        <f ca="1">IF($B97="","",CONCATENATE("Dotace bude použita na:","
",OFFSET(Zdroj!P$16,'k rozhodnutí detailní'!$A96,0)))</f>
        <v/>
      </c>
      <c r="E99" s="115"/>
      <c r="F99" s="19" t="str">
        <f ca="1">IF($B97="","",OFFSET(Zdroj!V$16,'k rozhodnutí detailní'!$A96,0))</f>
        <v/>
      </c>
      <c r="G99" s="24" t="str">
        <f ca="1">IF($B97="","",OFFSET(Zdroj!CC$16,'k rozhodnutí'!$A96,0))</f>
        <v/>
      </c>
      <c r="H99" s="116"/>
      <c r="I99" s="20" t="str">
        <f ca="1">IF(B97="","",I97/G97)</f>
        <v/>
      </c>
      <c r="J99" s="110"/>
      <c r="K99" s="110"/>
      <c r="L99" s="110"/>
      <c r="M99" s="110"/>
      <c r="N99" s="110"/>
      <c r="O99" s="110"/>
      <c r="P99" s="110"/>
    </row>
    <row r="100" spans="1:16" x14ac:dyDescent="0.25">
      <c r="A100" s="14"/>
      <c r="B100" s="59" t="str">
        <f ca="1">IF(OFFSET(Zdroj!$B$16,A99,0)&gt;0,A102,"")</f>
        <v/>
      </c>
      <c r="C100" s="2" t="str">
        <f ca="1">IF($B100="","",IF(Zdroj!$AS$9="ano",CONCATENATE(OFFSET(Zdroj!C$16,'k rozhodnutí detailní'!$A99,0),"
","Anonymizováno","
",OFFSET(Zdroj!E$16,'k rozhodnutí detailní'!$A99,0),"
",OFFSET(Zdroj!F$16,'k rozhodnutí detailní'!$A99,0)),CONCATENATE(OFFSET(Zdroj!C$16,'k rozhodnutí detailní'!$A99,0),"
",OFFSET(Zdroj!D$16,'k rozhodnutí detailní'!$A99,0),"
",OFFSET(Zdroj!E$16,'k rozhodnutí detailní'!$A99,0),"
",OFFSET(Zdroj!F$16,'k rozhodnutí detailní'!$A99,0))))</f>
        <v/>
      </c>
      <c r="D100" s="11" t="str">
        <f ca="1">IF($B100="","",OFFSET(Zdroj!N$16,'k rozhodnutí detailní'!$A99,0))</f>
        <v/>
      </c>
      <c r="E100" s="115" t="str">
        <f ca="1">IF($B100="","",OFFSET(Zdroj!T$16,'k rozhodnutí detailní'!$A99,0))</f>
        <v/>
      </c>
      <c r="F100" s="19" t="str">
        <f ca="1">IF($B100="","",OFFSET(Zdroj!U$16,'k rozhodnutí detailní'!$A99,0))</f>
        <v/>
      </c>
      <c r="G100" s="114" t="str">
        <f ca="1">IF($B100="","",OFFSET(Zdroj!W$16,'k rozhodnutí detailní'!$A99,0))</f>
        <v/>
      </c>
      <c r="H100" s="116" t="str">
        <f ca="1">IF($B100="","",OFFSET(Zdroj!Y$16,'k rozhodnutí detailní'!$A99,0))</f>
        <v/>
      </c>
      <c r="I100" s="117" t="str">
        <f ca="1">IF(B100="","",IF(Zdroj!$AS$1=Zdroj!$AT$9,IF(ROUND(G100*#REF!,Zdroj!$AT$8)&lt;Zdroj!$AU$1,Zdroj!$AU$1,ROUND(G100*#REF!,Zdroj!$AT$8)),OFFSET(Zdroj!CE$16,'k rozhodnutí detailní'!A99,0)))</f>
        <v/>
      </c>
      <c r="J100" s="110" t="str">
        <f ca="1">IF($B100="","",OFFSET(Zdroj!Z$16,'k rozhodnutí detailní'!$A99,0))</f>
        <v/>
      </c>
      <c r="K100" s="110" t="str">
        <f ca="1">IF($B100="","",OFFSET(Zdroj!AC$16,'k rozhodnutí detailní'!$A99,0))</f>
        <v/>
      </c>
      <c r="L100" s="110" t="str">
        <f ca="1">IF($B100="","",OFFSET(Zdroj!AD$16,'k rozhodnutí detailní'!$A99,0))</f>
        <v/>
      </c>
      <c r="M100" s="110" t="str">
        <f ca="1">IF($B100="","",OFFSET(Zdroj!AE$16,'k rozhodnutí detailní'!$A99,0))</f>
        <v/>
      </c>
      <c r="N100" s="110" t="str">
        <f ca="1">IF($B100="","",OFFSET(Zdroj!AF$16,'k rozhodnutí detailní'!$A99,0))</f>
        <v/>
      </c>
      <c r="O100" s="110" t="str">
        <f ca="1">IF($B100="","",OFFSET(Zdroj!AG$16,'k rozhodnutí detailní'!$A99,0))</f>
        <v/>
      </c>
      <c r="P100" s="110" t="str">
        <f ca="1">IF($B100="","",OFFSET(Zdroj!AH$16,'k rozhodnutí detailní'!$A99,0))</f>
        <v/>
      </c>
    </row>
    <row r="101" spans="1:16" x14ac:dyDescent="0.25">
      <c r="A101" s="14"/>
      <c r="B101" s="113" t="str">
        <f ca="1">IF(OFFSET(Zdroj!$B$16,A99,0)&gt;0,OFFSET(Zdroj!$B$16,A99,0)+0,"")</f>
        <v/>
      </c>
      <c r="C101" s="2" t="str">
        <f ca="1">IF($B100="","",IF(Zdroj!$AS$9="ano",CONCATENATE("Okres:","
",OFFSET(Zdroj!CH$16,'k rozhodnutí detailní'!$A99,0),"
","Právní forma","
",OFFSET(Zdroj!H$16,'k rozhodnutí detailní'!$A99,0),"
",IF(OFFSET(Zdroj!I$16,'k rozhodnutí detailní'!$A99,0)="","","IČO: "),OFFSET(Zdroj!I$16,'k rozhodnutí detailní'!$A99,0),"
","B.Ú. ",IF(OFFSET(Zdroj!J$16,'k rozhodnutí detailní'!$A99,0)="","","Anonymizováno")),CONCATENATE("Okres:","
",OFFSET(Zdroj!CH$16,'k rozhodnutí detailní'!$A99,0),"
","Právní forma","
",OFFSET(Zdroj!H$16,'k rozhodnutí detailní'!$A99,0),"
",IF(OFFSET(Zdroj!I$16,'k rozhodnutí detailní'!$A99,0)="","","IČO: "),OFFSET(Zdroj!I$16,'k rozhodnutí detailní'!$A99,0),"
","B.Ú. ",OFFSET(Zdroj!J$16,'k rozhodnutí detailní'!$A99,0))))</f>
        <v/>
      </c>
      <c r="D101" s="3" t="str">
        <f ca="1">IF($B100="","",OFFSET(Zdroj!O$16,'k rozhodnutí detailní'!$A99,0))</f>
        <v/>
      </c>
      <c r="E101" s="115"/>
      <c r="F101" s="18"/>
      <c r="G101" s="114"/>
      <c r="H101" s="116"/>
      <c r="I101" s="117"/>
      <c r="J101" s="110"/>
      <c r="K101" s="110"/>
      <c r="L101" s="110"/>
      <c r="M101" s="110"/>
      <c r="N101" s="110"/>
      <c r="O101" s="110"/>
      <c r="P101" s="110"/>
    </row>
    <row r="102" spans="1:16" x14ac:dyDescent="0.25">
      <c r="A102" s="14">
        <f>ROW()/3-1</f>
        <v>33</v>
      </c>
      <c r="B102" s="113"/>
      <c r="C102" s="16" t="str">
        <f ca="1">IF($B100="","",IF(Zdroj!$AS$9="ano",IF(OFFSET(Zdroj!M$16,'k rozhodnutí detailní'!A99,0)="","","Anonymizováno"),IF(OFFSET(Zdroj!M$16,'k rozhodnutí detailní'!A99,0)="","",OFFSET(Zdroj!M$16,'k rozhodnutí detailní'!A99,0))))</f>
        <v/>
      </c>
      <c r="D102" s="3" t="str">
        <f ca="1">IF($B100="","",CONCATENATE("Dotace bude použita na:","
",OFFSET(Zdroj!P$16,'k rozhodnutí detailní'!$A99,0)))</f>
        <v/>
      </c>
      <c r="E102" s="115"/>
      <c r="F102" s="19" t="str">
        <f ca="1">IF($B100="","",OFFSET(Zdroj!V$16,'k rozhodnutí detailní'!$A99,0))</f>
        <v/>
      </c>
      <c r="G102" s="24" t="str">
        <f ca="1">IF($B100="","",OFFSET(Zdroj!CC$16,'k rozhodnutí'!$A99,0))</f>
        <v/>
      </c>
      <c r="H102" s="116"/>
      <c r="I102" s="20" t="str">
        <f ca="1">IF(B100="","",I100/G100)</f>
        <v/>
      </c>
      <c r="J102" s="110"/>
      <c r="K102" s="110"/>
      <c r="L102" s="110"/>
      <c r="M102" s="110"/>
      <c r="N102" s="110"/>
      <c r="O102" s="110"/>
      <c r="P102" s="110"/>
    </row>
    <row r="103" spans="1:16" x14ac:dyDescent="0.25">
      <c r="A103" s="14"/>
      <c r="B103" s="59" t="str">
        <f ca="1">IF(OFFSET(Zdroj!$B$16,A102,0)&gt;0,A105,"")</f>
        <v/>
      </c>
      <c r="C103" s="2" t="str">
        <f ca="1">IF($B103="","",IF(Zdroj!$AS$9="ano",CONCATENATE(OFFSET(Zdroj!C$16,'k rozhodnutí detailní'!$A102,0),"
","Anonymizováno","
",OFFSET(Zdroj!E$16,'k rozhodnutí detailní'!$A102,0),"
",OFFSET(Zdroj!F$16,'k rozhodnutí detailní'!$A102,0)),CONCATENATE(OFFSET(Zdroj!C$16,'k rozhodnutí detailní'!$A102,0),"
",OFFSET(Zdroj!D$16,'k rozhodnutí detailní'!$A102,0),"
",OFFSET(Zdroj!E$16,'k rozhodnutí detailní'!$A102,0),"
",OFFSET(Zdroj!F$16,'k rozhodnutí detailní'!$A102,0))))</f>
        <v/>
      </c>
      <c r="D103" s="11" t="str">
        <f ca="1">IF($B103="","",OFFSET(Zdroj!N$16,'k rozhodnutí detailní'!$A102,0))</f>
        <v/>
      </c>
      <c r="E103" s="115" t="str">
        <f ca="1">IF($B103="","",OFFSET(Zdroj!T$16,'k rozhodnutí detailní'!$A102,0))</f>
        <v/>
      </c>
      <c r="F103" s="19" t="str">
        <f ca="1">IF($B103="","",OFFSET(Zdroj!U$16,'k rozhodnutí detailní'!$A102,0))</f>
        <v/>
      </c>
      <c r="G103" s="114" t="str">
        <f ca="1">IF($B103="","",OFFSET(Zdroj!W$16,'k rozhodnutí detailní'!$A102,0))</f>
        <v/>
      </c>
      <c r="H103" s="116" t="str">
        <f ca="1">IF($B103="","",OFFSET(Zdroj!Y$16,'k rozhodnutí detailní'!$A102,0))</f>
        <v/>
      </c>
      <c r="I103" s="117" t="str">
        <f ca="1">IF(B103="","",IF(Zdroj!$AS$1=Zdroj!$AT$9,IF(ROUND(G103*#REF!,Zdroj!$AT$8)&lt;Zdroj!$AU$1,Zdroj!$AU$1,ROUND(G103*#REF!,Zdroj!$AT$8)),OFFSET(Zdroj!CE$16,'k rozhodnutí detailní'!A102,0)))</f>
        <v/>
      </c>
      <c r="J103" s="110" t="str">
        <f ca="1">IF($B103="","",OFFSET(Zdroj!Z$16,'k rozhodnutí detailní'!$A102,0))</f>
        <v/>
      </c>
      <c r="K103" s="110" t="str">
        <f ca="1">IF($B103="","",OFFSET(Zdroj!AC$16,'k rozhodnutí detailní'!$A102,0))</f>
        <v/>
      </c>
      <c r="L103" s="110" t="str">
        <f ca="1">IF($B103="","",OFFSET(Zdroj!AD$16,'k rozhodnutí detailní'!$A102,0))</f>
        <v/>
      </c>
      <c r="M103" s="110" t="str">
        <f ca="1">IF($B103="","",OFFSET(Zdroj!AE$16,'k rozhodnutí detailní'!$A102,0))</f>
        <v/>
      </c>
      <c r="N103" s="110" t="str">
        <f ca="1">IF($B103="","",OFFSET(Zdroj!AF$16,'k rozhodnutí detailní'!$A102,0))</f>
        <v/>
      </c>
      <c r="O103" s="110" t="str">
        <f ca="1">IF($B103="","",OFFSET(Zdroj!AG$16,'k rozhodnutí detailní'!$A102,0))</f>
        <v/>
      </c>
      <c r="P103" s="110" t="str">
        <f ca="1">IF($B103="","",OFFSET(Zdroj!AH$16,'k rozhodnutí detailní'!$A102,0))</f>
        <v/>
      </c>
    </row>
    <row r="104" spans="1:16" x14ac:dyDescent="0.25">
      <c r="A104" s="14"/>
      <c r="B104" s="113" t="str">
        <f ca="1">IF(OFFSET(Zdroj!$B$16,A102,0)&gt;0,OFFSET(Zdroj!$B$16,A102,0)+0,"")</f>
        <v/>
      </c>
      <c r="C104" s="2" t="str">
        <f ca="1">IF($B103="","",IF(Zdroj!$AS$9="ano",CONCATENATE("Okres:","
",OFFSET(Zdroj!CH$16,'k rozhodnutí detailní'!$A102,0),"
","Právní forma","
",OFFSET(Zdroj!H$16,'k rozhodnutí detailní'!$A102,0),"
",IF(OFFSET(Zdroj!I$16,'k rozhodnutí detailní'!$A102,0)="","","IČO: "),OFFSET(Zdroj!I$16,'k rozhodnutí detailní'!$A102,0),"
","B.Ú. ",IF(OFFSET(Zdroj!J$16,'k rozhodnutí detailní'!$A102,0)="","","Anonymizováno")),CONCATENATE("Okres:","
",OFFSET(Zdroj!CH$16,'k rozhodnutí detailní'!$A102,0),"
","Právní forma","
",OFFSET(Zdroj!H$16,'k rozhodnutí detailní'!$A102,0),"
",IF(OFFSET(Zdroj!I$16,'k rozhodnutí detailní'!$A102,0)="","","IČO: "),OFFSET(Zdroj!I$16,'k rozhodnutí detailní'!$A102,0),"
","B.Ú. ",OFFSET(Zdroj!J$16,'k rozhodnutí detailní'!$A102,0))))</f>
        <v/>
      </c>
      <c r="D104" s="3" t="str">
        <f ca="1">IF($B103="","",OFFSET(Zdroj!O$16,'k rozhodnutí detailní'!$A102,0))</f>
        <v/>
      </c>
      <c r="E104" s="115"/>
      <c r="F104" s="18"/>
      <c r="G104" s="114"/>
      <c r="H104" s="116"/>
      <c r="I104" s="117"/>
      <c r="J104" s="110"/>
      <c r="K104" s="110"/>
      <c r="L104" s="110"/>
      <c r="M104" s="110"/>
      <c r="N104" s="110"/>
      <c r="O104" s="110"/>
      <c r="P104" s="110"/>
    </row>
    <row r="105" spans="1:16" x14ac:dyDescent="0.25">
      <c r="A105" s="14">
        <f>ROW()/3-1</f>
        <v>34</v>
      </c>
      <c r="B105" s="113"/>
      <c r="C105" s="16" t="str">
        <f ca="1">IF($B103="","",IF(Zdroj!$AS$9="ano",IF(OFFSET(Zdroj!M$16,'k rozhodnutí detailní'!A102,0)="","","Anonymizováno"),IF(OFFSET(Zdroj!M$16,'k rozhodnutí detailní'!A102,0)="","",OFFSET(Zdroj!M$16,'k rozhodnutí detailní'!A102,0))))</f>
        <v/>
      </c>
      <c r="D105" s="3" t="str">
        <f ca="1">IF($B103="","",CONCATENATE("Dotace bude použita na:","
",OFFSET(Zdroj!P$16,'k rozhodnutí detailní'!$A102,0)))</f>
        <v/>
      </c>
      <c r="E105" s="115"/>
      <c r="F105" s="19" t="str">
        <f ca="1">IF($B103="","",OFFSET(Zdroj!V$16,'k rozhodnutí detailní'!$A102,0))</f>
        <v/>
      </c>
      <c r="G105" s="24" t="str">
        <f ca="1">IF($B103="","",OFFSET(Zdroj!CC$16,'k rozhodnutí'!$A102,0))</f>
        <v/>
      </c>
      <c r="H105" s="116"/>
      <c r="I105" s="20" t="str">
        <f ca="1">IF(B103="","",I103/G103)</f>
        <v/>
      </c>
      <c r="J105" s="110"/>
      <c r="K105" s="110"/>
      <c r="L105" s="110"/>
      <c r="M105" s="110"/>
      <c r="N105" s="110"/>
      <c r="O105" s="110"/>
      <c r="P105" s="110"/>
    </row>
    <row r="106" spans="1:16" x14ac:dyDescent="0.25">
      <c r="A106" s="14"/>
      <c r="B106" s="59" t="str">
        <f ca="1">IF(OFFSET(Zdroj!$B$16,A105,0)&gt;0,A108,"")</f>
        <v/>
      </c>
      <c r="C106" s="2" t="str">
        <f ca="1">IF($B106="","",IF(Zdroj!$AS$9="ano",CONCATENATE(OFFSET(Zdroj!C$16,'k rozhodnutí detailní'!$A105,0),"
","Anonymizováno","
",OFFSET(Zdroj!E$16,'k rozhodnutí detailní'!$A105,0),"
",OFFSET(Zdroj!F$16,'k rozhodnutí detailní'!$A105,0)),CONCATENATE(OFFSET(Zdroj!C$16,'k rozhodnutí detailní'!$A105,0),"
",OFFSET(Zdroj!D$16,'k rozhodnutí detailní'!$A105,0),"
",OFFSET(Zdroj!E$16,'k rozhodnutí detailní'!$A105,0),"
",OFFSET(Zdroj!F$16,'k rozhodnutí detailní'!$A105,0))))</f>
        <v/>
      </c>
      <c r="D106" s="11" t="str">
        <f ca="1">IF($B106="","",OFFSET(Zdroj!N$16,'k rozhodnutí detailní'!$A105,0))</f>
        <v/>
      </c>
      <c r="E106" s="115" t="str">
        <f ca="1">IF($B106="","",OFFSET(Zdroj!T$16,'k rozhodnutí detailní'!$A105,0))</f>
        <v/>
      </c>
      <c r="F106" s="19" t="str">
        <f ca="1">IF($B106="","",OFFSET(Zdroj!U$16,'k rozhodnutí detailní'!$A105,0))</f>
        <v/>
      </c>
      <c r="G106" s="114" t="str">
        <f ca="1">IF($B106="","",OFFSET(Zdroj!W$16,'k rozhodnutí detailní'!$A105,0))</f>
        <v/>
      </c>
      <c r="H106" s="116" t="str">
        <f ca="1">IF($B106="","",OFFSET(Zdroj!Y$16,'k rozhodnutí detailní'!$A105,0))</f>
        <v/>
      </c>
      <c r="I106" s="117" t="str">
        <f ca="1">IF(B106="","",IF(Zdroj!$AS$1=Zdroj!$AT$9,IF(ROUND(G106*#REF!,Zdroj!$AT$8)&lt;Zdroj!$AU$1,Zdroj!$AU$1,ROUND(G106*#REF!,Zdroj!$AT$8)),OFFSET(Zdroj!CE$16,'k rozhodnutí detailní'!A105,0)))</f>
        <v/>
      </c>
      <c r="J106" s="110" t="str">
        <f ca="1">IF($B106="","",OFFSET(Zdroj!Z$16,'k rozhodnutí detailní'!$A105,0))</f>
        <v/>
      </c>
      <c r="K106" s="110" t="str">
        <f ca="1">IF($B106="","",OFFSET(Zdroj!AC$16,'k rozhodnutí detailní'!$A105,0))</f>
        <v/>
      </c>
      <c r="L106" s="110" t="str">
        <f ca="1">IF($B106="","",OFFSET(Zdroj!AD$16,'k rozhodnutí detailní'!$A105,0))</f>
        <v/>
      </c>
      <c r="M106" s="110" t="str">
        <f ca="1">IF($B106="","",OFFSET(Zdroj!AE$16,'k rozhodnutí detailní'!$A105,0))</f>
        <v/>
      </c>
      <c r="N106" s="110" t="str">
        <f ca="1">IF($B106="","",OFFSET(Zdroj!AF$16,'k rozhodnutí detailní'!$A105,0))</f>
        <v/>
      </c>
      <c r="O106" s="110" t="str">
        <f ca="1">IF($B106="","",OFFSET(Zdroj!AG$16,'k rozhodnutí detailní'!$A105,0))</f>
        <v/>
      </c>
      <c r="P106" s="110" t="str">
        <f ca="1">IF($B106="","",OFFSET(Zdroj!AH$16,'k rozhodnutí detailní'!$A105,0))</f>
        <v/>
      </c>
    </row>
    <row r="107" spans="1:16" x14ac:dyDescent="0.25">
      <c r="A107" s="14"/>
      <c r="B107" s="113" t="str">
        <f ca="1">IF(OFFSET(Zdroj!$B$16,A105,0)&gt;0,OFFSET(Zdroj!$B$16,A105,0)+0,"")</f>
        <v/>
      </c>
      <c r="C107" s="2" t="str">
        <f ca="1">IF($B106="","",IF(Zdroj!$AS$9="ano",CONCATENATE("Okres:","
",OFFSET(Zdroj!CH$16,'k rozhodnutí detailní'!$A105,0),"
","Právní forma","
",OFFSET(Zdroj!H$16,'k rozhodnutí detailní'!$A105,0),"
",IF(OFFSET(Zdroj!I$16,'k rozhodnutí detailní'!$A105,0)="","","IČO: "),OFFSET(Zdroj!I$16,'k rozhodnutí detailní'!$A105,0),"
","B.Ú. ",IF(OFFSET(Zdroj!J$16,'k rozhodnutí detailní'!$A105,0)="","","Anonymizováno")),CONCATENATE("Okres:","
",OFFSET(Zdroj!CH$16,'k rozhodnutí detailní'!$A105,0),"
","Právní forma","
",OFFSET(Zdroj!H$16,'k rozhodnutí detailní'!$A105,0),"
",IF(OFFSET(Zdroj!I$16,'k rozhodnutí detailní'!$A105,0)="","","IČO: "),OFFSET(Zdroj!I$16,'k rozhodnutí detailní'!$A105,0),"
","B.Ú. ",OFFSET(Zdroj!J$16,'k rozhodnutí detailní'!$A105,0))))</f>
        <v/>
      </c>
      <c r="D107" s="3" t="str">
        <f ca="1">IF($B106="","",OFFSET(Zdroj!O$16,'k rozhodnutí detailní'!$A105,0))</f>
        <v/>
      </c>
      <c r="E107" s="115"/>
      <c r="F107" s="18"/>
      <c r="G107" s="114"/>
      <c r="H107" s="116"/>
      <c r="I107" s="117"/>
      <c r="J107" s="110"/>
      <c r="K107" s="110"/>
      <c r="L107" s="110"/>
      <c r="M107" s="110"/>
      <c r="N107" s="110"/>
      <c r="O107" s="110"/>
      <c r="P107" s="110"/>
    </row>
    <row r="108" spans="1:16" x14ac:dyDescent="0.25">
      <c r="A108" s="14">
        <f>ROW()/3-1</f>
        <v>35</v>
      </c>
      <c r="B108" s="113"/>
      <c r="C108" s="16" t="str">
        <f ca="1">IF($B106="","",IF(Zdroj!$AS$9="ano",IF(OFFSET(Zdroj!M$16,'k rozhodnutí detailní'!A105,0)="","","Anonymizováno"),IF(OFFSET(Zdroj!M$16,'k rozhodnutí detailní'!A105,0)="","",OFFSET(Zdroj!M$16,'k rozhodnutí detailní'!A105,0))))</f>
        <v/>
      </c>
      <c r="D108" s="3" t="str">
        <f ca="1">IF($B106="","",CONCATENATE("Dotace bude použita na:","
",OFFSET(Zdroj!P$16,'k rozhodnutí detailní'!$A105,0)))</f>
        <v/>
      </c>
      <c r="E108" s="115"/>
      <c r="F108" s="19" t="str">
        <f ca="1">IF($B106="","",OFFSET(Zdroj!V$16,'k rozhodnutí detailní'!$A105,0))</f>
        <v/>
      </c>
      <c r="G108" s="24" t="str">
        <f ca="1">IF($B106="","",OFFSET(Zdroj!CC$16,'k rozhodnutí'!$A105,0))</f>
        <v/>
      </c>
      <c r="H108" s="116"/>
      <c r="I108" s="20" t="str">
        <f ca="1">IF(B106="","",I106/G106)</f>
        <v/>
      </c>
      <c r="J108" s="110"/>
      <c r="K108" s="110"/>
      <c r="L108" s="110"/>
      <c r="M108" s="110"/>
      <c r="N108" s="110"/>
      <c r="O108" s="110"/>
      <c r="P108" s="110"/>
    </row>
    <row r="109" spans="1:16" x14ac:dyDescent="0.25">
      <c r="A109" s="14"/>
      <c r="B109" s="59" t="str">
        <f ca="1">IF(OFFSET(Zdroj!$B$16,A108,0)&gt;0,A111,"")</f>
        <v/>
      </c>
      <c r="C109" s="2" t="str">
        <f ca="1">IF($B109="","",IF(Zdroj!$AS$9="ano",CONCATENATE(OFFSET(Zdroj!C$16,'k rozhodnutí detailní'!$A108,0),"
","Anonymizováno","
",OFFSET(Zdroj!E$16,'k rozhodnutí detailní'!$A108,0),"
",OFFSET(Zdroj!F$16,'k rozhodnutí detailní'!$A108,0)),CONCATENATE(OFFSET(Zdroj!C$16,'k rozhodnutí detailní'!$A108,0),"
",OFFSET(Zdroj!D$16,'k rozhodnutí detailní'!$A108,0),"
",OFFSET(Zdroj!E$16,'k rozhodnutí detailní'!$A108,0),"
",OFFSET(Zdroj!F$16,'k rozhodnutí detailní'!$A108,0))))</f>
        <v/>
      </c>
      <c r="D109" s="11" t="str">
        <f ca="1">IF($B109="","",OFFSET(Zdroj!N$16,'k rozhodnutí detailní'!$A108,0))</f>
        <v/>
      </c>
      <c r="E109" s="115" t="str">
        <f ca="1">IF($B109="","",OFFSET(Zdroj!T$16,'k rozhodnutí detailní'!$A108,0))</f>
        <v/>
      </c>
      <c r="F109" s="19" t="str">
        <f ca="1">IF($B109="","",OFFSET(Zdroj!U$16,'k rozhodnutí detailní'!$A108,0))</f>
        <v/>
      </c>
      <c r="G109" s="114" t="str">
        <f ca="1">IF($B109="","",OFFSET(Zdroj!W$16,'k rozhodnutí detailní'!$A108,0))</f>
        <v/>
      </c>
      <c r="H109" s="116" t="str">
        <f ca="1">IF($B109="","",OFFSET(Zdroj!Y$16,'k rozhodnutí detailní'!$A108,0))</f>
        <v/>
      </c>
      <c r="I109" s="117" t="str">
        <f ca="1">IF(B109="","",IF(Zdroj!$AS$1=Zdroj!$AT$9,IF(ROUND(G109*#REF!,Zdroj!$AT$8)&lt;Zdroj!$AU$1,Zdroj!$AU$1,ROUND(G109*#REF!,Zdroj!$AT$8)),OFFSET(Zdroj!CE$16,'k rozhodnutí detailní'!A108,0)))</f>
        <v/>
      </c>
      <c r="J109" s="110" t="str">
        <f ca="1">IF($B109="","",OFFSET(Zdroj!Z$16,'k rozhodnutí detailní'!$A108,0))</f>
        <v/>
      </c>
      <c r="K109" s="110" t="str">
        <f ca="1">IF($B109="","",OFFSET(Zdroj!AC$16,'k rozhodnutí detailní'!$A108,0))</f>
        <v/>
      </c>
      <c r="L109" s="110" t="str">
        <f ca="1">IF($B109="","",OFFSET(Zdroj!AD$16,'k rozhodnutí detailní'!$A108,0))</f>
        <v/>
      </c>
      <c r="M109" s="110" t="str">
        <f ca="1">IF($B109="","",OFFSET(Zdroj!AE$16,'k rozhodnutí detailní'!$A108,0))</f>
        <v/>
      </c>
      <c r="N109" s="110" t="str">
        <f ca="1">IF($B109="","",OFFSET(Zdroj!AF$16,'k rozhodnutí detailní'!$A108,0))</f>
        <v/>
      </c>
      <c r="O109" s="110" t="str">
        <f ca="1">IF($B109="","",OFFSET(Zdroj!AG$16,'k rozhodnutí detailní'!$A108,0))</f>
        <v/>
      </c>
      <c r="P109" s="110" t="str">
        <f ca="1">IF($B109="","",OFFSET(Zdroj!AH$16,'k rozhodnutí detailní'!$A108,0))</f>
        <v/>
      </c>
    </row>
    <row r="110" spans="1:16" x14ac:dyDescent="0.25">
      <c r="A110" s="14"/>
      <c r="B110" s="113" t="str">
        <f ca="1">IF(OFFSET(Zdroj!$B$16,A108,0)&gt;0,OFFSET(Zdroj!$B$16,A108,0)+0,"")</f>
        <v/>
      </c>
      <c r="C110" s="2" t="str">
        <f ca="1">IF($B109="","",IF(Zdroj!$AS$9="ano",CONCATENATE("Okres:","
",OFFSET(Zdroj!CH$16,'k rozhodnutí detailní'!$A108,0),"
","Právní forma","
",OFFSET(Zdroj!H$16,'k rozhodnutí detailní'!$A108,0),"
",IF(OFFSET(Zdroj!I$16,'k rozhodnutí detailní'!$A108,0)="","","IČO: "),OFFSET(Zdroj!I$16,'k rozhodnutí detailní'!$A108,0),"
","B.Ú. ",IF(OFFSET(Zdroj!J$16,'k rozhodnutí detailní'!$A108,0)="","","Anonymizováno")),CONCATENATE("Okres:","
",OFFSET(Zdroj!CH$16,'k rozhodnutí detailní'!$A108,0),"
","Právní forma","
",OFFSET(Zdroj!H$16,'k rozhodnutí detailní'!$A108,0),"
",IF(OFFSET(Zdroj!I$16,'k rozhodnutí detailní'!$A108,0)="","","IČO: "),OFFSET(Zdroj!I$16,'k rozhodnutí detailní'!$A108,0),"
","B.Ú. ",OFFSET(Zdroj!J$16,'k rozhodnutí detailní'!$A108,0))))</f>
        <v/>
      </c>
      <c r="D110" s="3" t="str">
        <f ca="1">IF($B109="","",OFFSET(Zdroj!O$16,'k rozhodnutí detailní'!$A108,0))</f>
        <v/>
      </c>
      <c r="E110" s="115"/>
      <c r="F110" s="18"/>
      <c r="G110" s="114"/>
      <c r="H110" s="116"/>
      <c r="I110" s="117"/>
      <c r="J110" s="110"/>
      <c r="K110" s="110"/>
      <c r="L110" s="110"/>
      <c r="M110" s="110"/>
      <c r="N110" s="110"/>
      <c r="O110" s="110"/>
      <c r="P110" s="110"/>
    </row>
    <row r="111" spans="1:16" x14ac:dyDescent="0.25">
      <c r="A111" s="14">
        <f>ROW()/3-1</f>
        <v>36</v>
      </c>
      <c r="B111" s="113"/>
      <c r="C111" s="16" t="str">
        <f ca="1">IF($B109="","",IF(Zdroj!$AS$9="ano",IF(OFFSET(Zdroj!M$16,'k rozhodnutí detailní'!A108,0)="","","Anonymizováno"),IF(OFFSET(Zdroj!M$16,'k rozhodnutí detailní'!A108,0)="","",OFFSET(Zdroj!M$16,'k rozhodnutí detailní'!A108,0))))</f>
        <v/>
      </c>
      <c r="D111" s="3" t="str">
        <f ca="1">IF($B109="","",CONCATENATE("Dotace bude použita na:","
",OFFSET(Zdroj!P$16,'k rozhodnutí detailní'!$A108,0)))</f>
        <v/>
      </c>
      <c r="E111" s="115"/>
      <c r="F111" s="19" t="str">
        <f ca="1">IF($B109="","",OFFSET(Zdroj!V$16,'k rozhodnutí detailní'!$A108,0))</f>
        <v/>
      </c>
      <c r="G111" s="24" t="str">
        <f ca="1">IF($B109="","",OFFSET(Zdroj!CC$16,'k rozhodnutí'!$A108,0))</f>
        <v/>
      </c>
      <c r="H111" s="116"/>
      <c r="I111" s="20" t="str">
        <f ca="1">IF(B109="","",I109/G109)</f>
        <v/>
      </c>
      <c r="J111" s="110"/>
      <c r="K111" s="110"/>
      <c r="L111" s="110"/>
      <c r="M111" s="110"/>
      <c r="N111" s="110"/>
      <c r="O111" s="110"/>
      <c r="P111" s="110"/>
    </row>
    <row r="112" spans="1:16" x14ac:dyDescent="0.25">
      <c r="A112" s="14"/>
      <c r="B112" s="59" t="str">
        <f ca="1">IF(OFFSET(Zdroj!$B$16,A111,0)&gt;0,A114,"")</f>
        <v/>
      </c>
      <c r="C112" s="2" t="str">
        <f ca="1">IF($B112="","",IF(Zdroj!$AS$9="ano",CONCATENATE(OFFSET(Zdroj!C$16,'k rozhodnutí detailní'!$A111,0),"
","Anonymizováno","
",OFFSET(Zdroj!E$16,'k rozhodnutí detailní'!$A111,0),"
",OFFSET(Zdroj!F$16,'k rozhodnutí detailní'!$A111,0)),CONCATENATE(OFFSET(Zdroj!C$16,'k rozhodnutí detailní'!$A111,0),"
",OFFSET(Zdroj!D$16,'k rozhodnutí detailní'!$A111,0),"
",OFFSET(Zdroj!E$16,'k rozhodnutí detailní'!$A111,0),"
",OFFSET(Zdroj!F$16,'k rozhodnutí detailní'!$A111,0))))</f>
        <v/>
      </c>
      <c r="D112" s="11" t="str">
        <f ca="1">IF($B112="","",OFFSET(Zdroj!N$16,'k rozhodnutí detailní'!$A111,0))</f>
        <v/>
      </c>
      <c r="E112" s="115" t="str">
        <f ca="1">IF($B112="","",OFFSET(Zdroj!T$16,'k rozhodnutí detailní'!$A111,0))</f>
        <v/>
      </c>
      <c r="F112" s="19" t="str">
        <f ca="1">IF($B112="","",OFFSET(Zdroj!U$16,'k rozhodnutí detailní'!$A111,0))</f>
        <v/>
      </c>
      <c r="G112" s="114" t="str">
        <f ca="1">IF($B112="","",OFFSET(Zdroj!W$16,'k rozhodnutí detailní'!$A111,0))</f>
        <v/>
      </c>
      <c r="H112" s="116" t="str">
        <f ca="1">IF($B112="","",OFFSET(Zdroj!Y$16,'k rozhodnutí detailní'!$A111,0))</f>
        <v/>
      </c>
      <c r="I112" s="117" t="str">
        <f ca="1">IF(B112="","",IF(Zdroj!$AS$1=Zdroj!$AT$9,IF(ROUND(G112*#REF!,Zdroj!$AT$8)&lt;Zdroj!$AU$1,Zdroj!$AU$1,ROUND(G112*#REF!,Zdroj!$AT$8)),OFFSET(Zdroj!CE$16,'k rozhodnutí detailní'!A111,0)))</f>
        <v/>
      </c>
      <c r="J112" s="110" t="str">
        <f ca="1">IF($B112="","",OFFSET(Zdroj!Z$16,'k rozhodnutí detailní'!$A111,0))</f>
        <v/>
      </c>
      <c r="K112" s="110" t="str">
        <f ca="1">IF($B112="","",OFFSET(Zdroj!AC$16,'k rozhodnutí detailní'!$A111,0))</f>
        <v/>
      </c>
      <c r="L112" s="110" t="str">
        <f ca="1">IF($B112="","",OFFSET(Zdroj!AD$16,'k rozhodnutí detailní'!$A111,0))</f>
        <v/>
      </c>
      <c r="M112" s="110" t="str">
        <f ca="1">IF($B112="","",OFFSET(Zdroj!AE$16,'k rozhodnutí detailní'!$A111,0))</f>
        <v/>
      </c>
      <c r="N112" s="110" t="str">
        <f ca="1">IF($B112="","",OFFSET(Zdroj!AF$16,'k rozhodnutí detailní'!$A111,0))</f>
        <v/>
      </c>
      <c r="O112" s="110" t="str">
        <f ca="1">IF($B112="","",OFFSET(Zdroj!AG$16,'k rozhodnutí detailní'!$A111,0))</f>
        <v/>
      </c>
      <c r="P112" s="110" t="str">
        <f ca="1">IF($B112="","",OFFSET(Zdroj!AH$16,'k rozhodnutí detailní'!$A111,0))</f>
        <v/>
      </c>
    </row>
    <row r="113" spans="1:16" x14ac:dyDescent="0.25">
      <c r="A113" s="14"/>
      <c r="B113" s="113" t="str">
        <f ca="1">IF(OFFSET(Zdroj!$B$16,A111,0)&gt;0,OFFSET(Zdroj!$B$16,A111,0)+0,"")</f>
        <v/>
      </c>
      <c r="C113" s="2" t="str">
        <f ca="1">IF($B112="","",IF(Zdroj!$AS$9="ano",CONCATENATE("Okres:","
",OFFSET(Zdroj!CH$16,'k rozhodnutí detailní'!$A111,0),"
","Právní forma","
",OFFSET(Zdroj!H$16,'k rozhodnutí detailní'!$A111,0),"
",IF(OFFSET(Zdroj!I$16,'k rozhodnutí detailní'!$A111,0)="","","IČO: "),OFFSET(Zdroj!I$16,'k rozhodnutí detailní'!$A111,0),"
","B.Ú. ",IF(OFFSET(Zdroj!J$16,'k rozhodnutí detailní'!$A111,0)="","","Anonymizováno")),CONCATENATE("Okres:","
",OFFSET(Zdroj!CH$16,'k rozhodnutí detailní'!$A111,0),"
","Právní forma","
",OFFSET(Zdroj!H$16,'k rozhodnutí detailní'!$A111,0),"
",IF(OFFSET(Zdroj!I$16,'k rozhodnutí detailní'!$A111,0)="","","IČO: "),OFFSET(Zdroj!I$16,'k rozhodnutí detailní'!$A111,0),"
","B.Ú. ",OFFSET(Zdroj!J$16,'k rozhodnutí detailní'!$A111,0))))</f>
        <v/>
      </c>
      <c r="D113" s="3" t="str">
        <f ca="1">IF($B112="","",OFFSET(Zdroj!O$16,'k rozhodnutí detailní'!$A111,0))</f>
        <v/>
      </c>
      <c r="E113" s="115"/>
      <c r="F113" s="18"/>
      <c r="G113" s="114"/>
      <c r="H113" s="116"/>
      <c r="I113" s="117"/>
      <c r="J113" s="110"/>
      <c r="K113" s="110"/>
      <c r="L113" s="110"/>
      <c r="M113" s="110"/>
      <c r="N113" s="110"/>
      <c r="O113" s="110"/>
      <c r="P113" s="110"/>
    </row>
    <row r="114" spans="1:16" x14ac:dyDescent="0.25">
      <c r="A114" s="14">
        <f>ROW()/3-1</f>
        <v>37</v>
      </c>
      <c r="B114" s="113"/>
      <c r="C114" s="16" t="str">
        <f ca="1">IF($B112="","",IF(Zdroj!$AS$9="ano",IF(OFFSET(Zdroj!M$16,'k rozhodnutí detailní'!A111,0)="","","Anonymizováno"),IF(OFFSET(Zdroj!M$16,'k rozhodnutí detailní'!A111,0)="","",OFFSET(Zdroj!M$16,'k rozhodnutí detailní'!A111,0))))</f>
        <v/>
      </c>
      <c r="D114" s="3" t="str">
        <f ca="1">IF($B112="","",CONCATENATE("Dotace bude použita na:","
",OFFSET(Zdroj!P$16,'k rozhodnutí detailní'!$A111,0)))</f>
        <v/>
      </c>
      <c r="E114" s="115"/>
      <c r="F114" s="19" t="str">
        <f ca="1">IF($B112="","",OFFSET(Zdroj!V$16,'k rozhodnutí detailní'!$A111,0))</f>
        <v/>
      </c>
      <c r="G114" s="24" t="str">
        <f ca="1">IF($B112="","",OFFSET(Zdroj!CC$16,'k rozhodnutí'!$A111,0))</f>
        <v/>
      </c>
      <c r="H114" s="116"/>
      <c r="I114" s="20" t="str">
        <f ca="1">IF(B112="","",I112/G112)</f>
        <v/>
      </c>
      <c r="J114" s="110"/>
      <c r="K114" s="110"/>
      <c r="L114" s="110"/>
      <c r="M114" s="110"/>
      <c r="N114" s="110"/>
      <c r="O114" s="110"/>
      <c r="P114" s="110"/>
    </row>
    <row r="115" spans="1:16" x14ac:dyDescent="0.25">
      <c r="A115" s="14"/>
      <c r="B115" s="59" t="str">
        <f ca="1">IF(OFFSET(Zdroj!$B$16,A114,0)&gt;0,A117,"")</f>
        <v/>
      </c>
      <c r="C115" s="2" t="str">
        <f ca="1">IF($B115="","",IF(Zdroj!$AS$9="ano",CONCATENATE(OFFSET(Zdroj!C$16,'k rozhodnutí detailní'!$A114,0),"
","Anonymizováno","
",OFFSET(Zdroj!E$16,'k rozhodnutí detailní'!$A114,0),"
",OFFSET(Zdroj!F$16,'k rozhodnutí detailní'!$A114,0)),CONCATENATE(OFFSET(Zdroj!C$16,'k rozhodnutí detailní'!$A114,0),"
",OFFSET(Zdroj!D$16,'k rozhodnutí detailní'!$A114,0),"
",OFFSET(Zdroj!E$16,'k rozhodnutí detailní'!$A114,0),"
",OFFSET(Zdroj!F$16,'k rozhodnutí detailní'!$A114,0))))</f>
        <v/>
      </c>
      <c r="D115" s="11" t="str">
        <f ca="1">IF($B115="","",OFFSET(Zdroj!N$16,'k rozhodnutí detailní'!$A114,0))</f>
        <v/>
      </c>
      <c r="E115" s="115" t="str">
        <f ca="1">IF($B115="","",OFFSET(Zdroj!T$16,'k rozhodnutí detailní'!$A114,0))</f>
        <v/>
      </c>
      <c r="F115" s="19" t="str">
        <f ca="1">IF($B115="","",OFFSET(Zdroj!U$16,'k rozhodnutí detailní'!$A114,0))</f>
        <v/>
      </c>
      <c r="G115" s="114" t="str">
        <f ca="1">IF($B115="","",OFFSET(Zdroj!W$16,'k rozhodnutí detailní'!$A114,0))</f>
        <v/>
      </c>
      <c r="H115" s="116" t="str">
        <f ca="1">IF($B115="","",OFFSET(Zdroj!Y$16,'k rozhodnutí detailní'!$A114,0))</f>
        <v/>
      </c>
      <c r="I115" s="117" t="str">
        <f ca="1">IF(B115="","",IF(Zdroj!$AS$1=Zdroj!$AT$9,IF(ROUND(G115*#REF!,Zdroj!$AT$8)&lt;Zdroj!$AU$1,Zdroj!$AU$1,ROUND(G115*#REF!,Zdroj!$AT$8)),OFFSET(Zdroj!CE$16,'k rozhodnutí detailní'!A114,0)))</f>
        <v/>
      </c>
      <c r="J115" s="110" t="str">
        <f ca="1">IF($B115="","",OFFSET(Zdroj!Z$16,'k rozhodnutí detailní'!$A114,0))</f>
        <v/>
      </c>
      <c r="K115" s="110" t="str">
        <f ca="1">IF($B115="","",OFFSET(Zdroj!AC$16,'k rozhodnutí detailní'!$A114,0))</f>
        <v/>
      </c>
      <c r="L115" s="110" t="str">
        <f ca="1">IF($B115="","",OFFSET(Zdroj!AD$16,'k rozhodnutí detailní'!$A114,0))</f>
        <v/>
      </c>
      <c r="M115" s="110" t="str">
        <f ca="1">IF($B115="","",OFFSET(Zdroj!AE$16,'k rozhodnutí detailní'!$A114,0))</f>
        <v/>
      </c>
      <c r="N115" s="110" t="str">
        <f ca="1">IF($B115="","",OFFSET(Zdroj!AF$16,'k rozhodnutí detailní'!$A114,0))</f>
        <v/>
      </c>
      <c r="O115" s="110" t="str">
        <f ca="1">IF($B115="","",OFFSET(Zdroj!AG$16,'k rozhodnutí detailní'!$A114,0))</f>
        <v/>
      </c>
      <c r="P115" s="110" t="str">
        <f ca="1">IF($B115="","",OFFSET(Zdroj!AH$16,'k rozhodnutí detailní'!$A114,0))</f>
        <v/>
      </c>
    </row>
    <row r="116" spans="1:16" x14ac:dyDescent="0.25">
      <c r="A116" s="14"/>
      <c r="B116" s="113" t="str">
        <f ca="1">IF(OFFSET(Zdroj!$B$16,A114,0)&gt;0,OFFSET(Zdroj!$B$16,A114,0)+0,"")</f>
        <v/>
      </c>
      <c r="C116" s="2" t="str">
        <f ca="1">IF($B115="","",IF(Zdroj!$AS$9="ano",CONCATENATE("Okres:","
",OFFSET(Zdroj!CH$16,'k rozhodnutí detailní'!$A114,0),"
","Právní forma","
",OFFSET(Zdroj!H$16,'k rozhodnutí detailní'!$A114,0),"
",IF(OFFSET(Zdroj!I$16,'k rozhodnutí detailní'!$A114,0)="","","IČO: "),OFFSET(Zdroj!I$16,'k rozhodnutí detailní'!$A114,0),"
","B.Ú. ",IF(OFFSET(Zdroj!J$16,'k rozhodnutí detailní'!$A114,0)="","","Anonymizováno")),CONCATENATE("Okres:","
",OFFSET(Zdroj!CH$16,'k rozhodnutí detailní'!$A114,0),"
","Právní forma","
",OFFSET(Zdroj!H$16,'k rozhodnutí detailní'!$A114,0),"
",IF(OFFSET(Zdroj!I$16,'k rozhodnutí detailní'!$A114,0)="","","IČO: "),OFFSET(Zdroj!I$16,'k rozhodnutí detailní'!$A114,0),"
","B.Ú. ",OFFSET(Zdroj!J$16,'k rozhodnutí detailní'!$A114,0))))</f>
        <v/>
      </c>
      <c r="D116" s="3" t="str">
        <f ca="1">IF($B115="","",OFFSET(Zdroj!O$16,'k rozhodnutí detailní'!$A114,0))</f>
        <v/>
      </c>
      <c r="E116" s="115"/>
      <c r="F116" s="18"/>
      <c r="G116" s="114"/>
      <c r="H116" s="116"/>
      <c r="I116" s="117"/>
      <c r="J116" s="110"/>
      <c r="K116" s="110"/>
      <c r="L116" s="110"/>
      <c r="M116" s="110"/>
      <c r="N116" s="110"/>
      <c r="O116" s="110"/>
      <c r="P116" s="110"/>
    </row>
    <row r="117" spans="1:16" x14ac:dyDescent="0.25">
      <c r="A117" s="14">
        <f>ROW()/3-1</f>
        <v>38</v>
      </c>
      <c r="B117" s="113"/>
      <c r="C117" s="16" t="str">
        <f ca="1">IF($B115="","",IF(Zdroj!$AS$9="ano",IF(OFFSET(Zdroj!M$16,'k rozhodnutí detailní'!A114,0)="","","Anonymizováno"),IF(OFFSET(Zdroj!M$16,'k rozhodnutí detailní'!A114,0)="","",OFFSET(Zdroj!M$16,'k rozhodnutí detailní'!A114,0))))</f>
        <v/>
      </c>
      <c r="D117" s="3" t="str">
        <f ca="1">IF($B115="","",CONCATENATE("Dotace bude použita na:","
",OFFSET(Zdroj!P$16,'k rozhodnutí detailní'!$A114,0)))</f>
        <v/>
      </c>
      <c r="E117" s="115"/>
      <c r="F117" s="19" t="str">
        <f ca="1">IF($B115="","",OFFSET(Zdroj!V$16,'k rozhodnutí detailní'!$A114,0))</f>
        <v/>
      </c>
      <c r="G117" s="24" t="str">
        <f ca="1">IF($B115="","",OFFSET(Zdroj!CC$16,'k rozhodnutí'!$A114,0))</f>
        <v/>
      </c>
      <c r="H117" s="116"/>
      <c r="I117" s="20" t="str">
        <f ca="1">IF(B115="","",I115/G115)</f>
        <v/>
      </c>
      <c r="J117" s="110"/>
      <c r="K117" s="110"/>
      <c r="L117" s="110"/>
      <c r="M117" s="110"/>
      <c r="N117" s="110"/>
      <c r="O117" s="110"/>
      <c r="P117" s="110"/>
    </row>
    <row r="118" spans="1:16" x14ac:dyDescent="0.25">
      <c r="A118" s="14"/>
      <c r="B118" s="59" t="str">
        <f ca="1">IF(OFFSET(Zdroj!$B$16,A117,0)&gt;0,A120,"")</f>
        <v/>
      </c>
      <c r="C118" s="2" t="str">
        <f ca="1">IF($B118="","",IF(Zdroj!$AS$9="ano",CONCATENATE(OFFSET(Zdroj!C$16,'k rozhodnutí detailní'!$A117,0),"
","Anonymizováno","
",OFFSET(Zdroj!E$16,'k rozhodnutí detailní'!$A117,0),"
",OFFSET(Zdroj!F$16,'k rozhodnutí detailní'!$A117,0)),CONCATENATE(OFFSET(Zdroj!C$16,'k rozhodnutí detailní'!$A117,0),"
",OFFSET(Zdroj!D$16,'k rozhodnutí detailní'!$A117,0),"
",OFFSET(Zdroj!E$16,'k rozhodnutí detailní'!$A117,0),"
",OFFSET(Zdroj!F$16,'k rozhodnutí detailní'!$A117,0))))</f>
        <v/>
      </c>
      <c r="D118" s="11" t="str">
        <f ca="1">IF($B118="","",OFFSET(Zdroj!N$16,'k rozhodnutí detailní'!$A117,0))</f>
        <v/>
      </c>
      <c r="E118" s="115" t="str">
        <f ca="1">IF($B118="","",OFFSET(Zdroj!T$16,'k rozhodnutí detailní'!$A117,0))</f>
        <v/>
      </c>
      <c r="F118" s="19" t="str">
        <f ca="1">IF($B118="","",OFFSET(Zdroj!U$16,'k rozhodnutí detailní'!$A117,0))</f>
        <v/>
      </c>
      <c r="G118" s="114" t="str">
        <f ca="1">IF($B118="","",OFFSET(Zdroj!W$16,'k rozhodnutí detailní'!$A117,0))</f>
        <v/>
      </c>
      <c r="H118" s="116" t="str">
        <f ca="1">IF($B118="","",OFFSET(Zdroj!Y$16,'k rozhodnutí detailní'!$A117,0))</f>
        <v/>
      </c>
      <c r="I118" s="117" t="str">
        <f ca="1">IF(B118="","",IF(Zdroj!$AS$1=Zdroj!$AT$9,IF(ROUND(G118*#REF!,Zdroj!$AT$8)&lt;Zdroj!$AU$1,Zdroj!$AU$1,ROUND(G118*#REF!,Zdroj!$AT$8)),OFFSET(Zdroj!CE$16,'k rozhodnutí detailní'!A117,0)))</f>
        <v/>
      </c>
      <c r="J118" s="110" t="str">
        <f ca="1">IF($B118="","",OFFSET(Zdroj!Z$16,'k rozhodnutí detailní'!$A117,0))</f>
        <v/>
      </c>
      <c r="K118" s="110" t="str">
        <f ca="1">IF($B118="","",OFFSET(Zdroj!AC$16,'k rozhodnutí detailní'!$A117,0))</f>
        <v/>
      </c>
      <c r="L118" s="110" t="str">
        <f ca="1">IF($B118="","",OFFSET(Zdroj!AD$16,'k rozhodnutí detailní'!$A117,0))</f>
        <v/>
      </c>
      <c r="M118" s="110" t="str">
        <f ca="1">IF($B118="","",OFFSET(Zdroj!AE$16,'k rozhodnutí detailní'!$A117,0))</f>
        <v/>
      </c>
      <c r="N118" s="110" t="str">
        <f ca="1">IF($B118="","",OFFSET(Zdroj!AF$16,'k rozhodnutí detailní'!$A117,0))</f>
        <v/>
      </c>
      <c r="O118" s="110" t="str">
        <f ca="1">IF($B118="","",OFFSET(Zdroj!AG$16,'k rozhodnutí detailní'!$A117,0))</f>
        <v/>
      </c>
      <c r="P118" s="110" t="str">
        <f ca="1">IF($B118="","",OFFSET(Zdroj!AH$16,'k rozhodnutí detailní'!$A117,0))</f>
        <v/>
      </c>
    </row>
    <row r="119" spans="1:16" x14ac:dyDescent="0.25">
      <c r="A119" s="14"/>
      <c r="B119" s="113" t="str">
        <f ca="1">IF(OFFSET(Zdroj!$B$16,A117,0)&gt;0,OFFSET(Zdroj!$B$16,A117,0)+0,"")</f>
        <v/>
      </c>
      <c r="C119" s="2" t="str">
        <f ca="1">IF($B118="","",IF(Zdroj!$AS$9="ano",CONCATENATE("Okres:","
",OFFSET(Zdroj!CH$16,'k rozhodnutí detailní'!$A117,0),"
","Právní forma","
",OFFSET(Zdroj!H$16,'k rozhodnutí detailní'!$A117,0),"
",IF(OFFSET(Zdroj!I$16,'k rozhodnutí detailní'!$A117,0)="","","IČO: "),OFFSET(Zdroj!I$16,'k rozhodnutí detailní'!$A117,0),"
","B.Ú. ",IF(OFFSET(Zdroj!J$16,'k rozhodnutí detailní'!$A117,0)="","","Anonymizováno")),CONCATENATE("Okres:","
",OFFSET(Zdroj!CH$16,'k rozhodnutí detailní'!$A117,0),"
","Právní forma","
",OFFSET(Zdroj!H$16,'k rozhodnutí detailní'!$A117,0),"
",IF(OFFSET(Zdroj!I$16,'k rozhodnutí detailní'!$A117,0)="","","IČO: "),OFFSET(Zdroj!I$16,'k rozhodnutí detailní'!$A117,0),"
","B.Ú. ",OFFSET(Zdroj!J$16,'k rozhodnutí detailní'!$A117,0))))</f>
        <v/>
      </c>
      <c r="D119" s="3" t="str">
        <f ca="1">IF($B118="","",OFFSET(Zdroj!O$16,'k rozhodnutí detailní'!$A117,0))</f>
        <v/>
      </c>
      <c r="E119" s="115"/>
      <c r="F119" s="18"/>
      <c r="G119" s="114"/>
      <c r="H119" s="116"/>
      <c r="I119" s="117"/>
      <c r="J119" s="110"/>
      <c r="K119" s="110"/>
      <c r="L119" s="110"/>
      <c r="M119" s="110"/>
      <c r="N119" s="110"/>
      <c r="O119" s="110"/>
      <c r="P119" s="110"/>
    </row>
    <row r="120" spans="1:16" x14ac:dyDescent="0.25">
      <c r="A120" s="14">
        <f>ROW()/3-1</f>
        <v>39</v>
      </c>
      <c r="B120" s="113"/>
      <c r="C120" s="16" t="str">
        <f ca="1">IF($B118="","",IF(Zdroj!$AS$9="ano",IF(OFFSET(Zdroj!M$16,'k rozhodnutí detailní'!A117,0)="","","Anonymizováno"),IF(OFFSET(Zdroj!M$16,'k rozhodnutí detailní'!A117,0)="","",OFFSET(Zdroj!M$16,'k rozhodnutí detailní'!A117,0))))</f>
        <v/>
      </c>
      <c r="D120" s="3" t="str">
        <f ca="1">IF($B118="","",CONCATENATE("Dotace bude použita na:","
",OFFSET(Zdroj!P$16,'k rozhodnutí detailní'!$A117,0)))</f>
        <v/>
      </c>
      <c r="E120" s="115"/>
      <c r="F120" s="19" t="str">
        <f ca="1">IF($B118="","",OFFSET(Zdroj!V$16,'k rozhodnutí detailní'!$A117,0))</f>
        <v/>
      </c>
      <c r="G120" s="24" t="str">
        <f ca="1">IF($B118="","",OFFSET(Zdroj!CC$16,'k rozhodnutí'!$A117,0))</f>
        <v/>
      </c>
      <c r="H120" s="116"/>
      <c r="I120" s="20" t="str">
        <f ca="1">IF(B118="","",I118/G118)</f>
        <v/>
      </c>
      <c r="J120" s="110"/>
      <c r="K120" s="110"/>
      <c r="L120" s="110"/>
      <c r="M120" s="110"/>
      <c r="N120" s="110"/>
      <c r="O120" s="110"/>
      <c r="P120" s="110"/>
    </row>
    <row r="121" spans="1:16" x14ac:dyDescent="0.25">
      <c r="A121" s="14"/>
      <c r="B121" s="59" t="str">
        <f ca="1">IF(OFFSET(Zdroj!$B$16,A120,0)&gt;0,A123,"")</f>
        <v/>
      </c>
      <c r="C121" s="2" t="str">
        <f ca="1">IF($B121="","",IF(Zdroj!$AS$9="ano",CONCATENATE(OFFSET(Zdroj!C$16,'k rozhodnutí detailní'!$A120,0),"
","Anonymizováno","
",OFFSET(Zdroj!E$16,'k rozhodnutí detailní'!$A120,0),"
",OFFSET(Zdroj!F$16,'k rozhodnutí detailní'!$A120,0)),CONCATENATE(OFFSET(Zdroj!C$16,'k rozhodnutí detailní'!$A120,0),"
",OFFSET(Zdroj!D$16,'k rozhodnutí detailní'!$A120,0),"
",OFFSET(Zdroj!E$16,'k rozhodnutí detailní'!$A120,0),"
",OFFSET(Zdroj!F$16,'k rozhodnutí detailní'!$A120,0))))</f>
        <v/>
      </c>
      <c r="D121" s="11" t="str">
        <f ca="1">IF($B121="","",OFFSET(Zdroj!N$16,'k rozhodnutí detailní'!$A120,0))</f>
        <v/>
      </c>
      <c r="E121" s="115" t="str">
        <f ca="1">IF($B121="","",OFFSET(Zdroj!T$16,'k rozhodnutí detailní'!$A120,0))</f>
        <v/>
      </c>
      <c r="F121" s="19" t="str">
        <f ca="1">IF($B121="","",OFFSET(Zdroj!U$16,'k rozhodnutí detailní'!$A120,0))</f>
        <v/>
      </c>
      <c r="G121" s="114" t="str">
        <f ca="1">IF($B121="","",OFFSET(Zdroj!W$16,'k rozhodnutí detailní'!$A120,0))</f>
        <v/>
      </c>
      <c r="H121" s="116" t="str">
        <f ca="1">IF($B121="","",OFFSET(Zdroj!Y$16,'k rozhodnutí detailní'!$A120,0))</f>
        <v/>
      </c>
      <c r="I121" s="117" t="str">
        <f ca="1">IF(B121="","",IF(Zdroj!$AS$1=Zdroj!$AT$9,IF(ROUND(G121*#REF!,Zdroj!$AT$8)&lt;Zdroj!$AU$1,Zdroj!$AU$1,ROUND(G121*#REF!,Zdroj!$AT$8)),OFFSET(Zdroj!CE$16,'k rozhodnutí detailní'!A120,0)))</f>
        <v/>
      </c>
      <c r="J121" s="110" t="str">
        <f ca="1">IF($B121="","",OFFSET(Zdroj!Z$16,'k rozhodnutí detailní'!$A120,0))</f>
        <v/>
      </c>
      <c r="K121" s="110" t="str">
        <f ca="1">IF($B121="","",OFFSET(Zdroj!AC$16,'k rozhodnutí detailní'!$A120,0))</f>
        <v/>
      </c>
      <c r="L121" s="110" t="str">
        <f ca="1">IF($B121="","",OFFSET(Zdroj!AD$16,'k rozhodnutí detailní'!$A120,0))</f>
        <v/>
      </c>
      <c r="M121" s="110" t="str">
        <f ca="1">IF($B121="","",OFFSET(Zdroj!AE$16,'k rozhodnutí detailní'!$A120,0))</f>
        <v/>
      </c>
      <c r="N121" s="110" t="str">
        <f ca="1">IF($B121="","",OFFSET(Zdroj!AF$16,'k rozhodnutí detailní'!$A120,0))</f>
        <v/>
      </c>
      <c r="O121" s="110" t="str">
        <f ca="1">IF($B121="","",OFFSET(Zdroj!AG$16,'k rozhodnutí detailní'!$A120,0))</f>
        <v/>
      </c>
      <c r="P121" s="110" t="str">
        <f ca="1">IF($B121="","",OFFSET(Zdroj!AH$16,'k rozhodnutí detailní'!$A120,0))</f>
        <v/>
      </c>
    </row>
    <row r="122" spans="1:16" x14ac:dyDescent="0.25">
      <c r="A122" s="14"/>
      <c r="B122" s="113" t="str">
        <f ca="1">IF(OFFSET(Zdroj!$B$16,A120,0)&gt;0,OFFSET(Zdroj!$B$16,A120,0)+0,"")</f>
        <v/>
      </c>
      <c r="C122" s="2" t="str">
        <f ca="1">IF($B121="","",IF(Zdroj!$AS$9="ano",CONCATENATE("Okres:","
",OFFSET(Zdroj!CH$16,'k rozhodnutí detailní'!$A120,0),"
","Právní forma","
",OFFSET(Zdroj!H$16,'k rozhodnutí detailní'!$A120,0),"
",IF(OFFSET(Zdroj!I$16,'k rozhodnutí detailní'!$A120,0)="","","IČO: "),OFFSET(Zdroj!I$16,'k rozhodnutí detailní'!$A120,0),"
","B.Ú. ",IF(OFFSET(Zdroj!J$16,'k rozhodnutí detailní'!$A120,0)="","","Anonymizováno")),CONCATENATE("Okres:","
",OFFSET(Zdroj!CH$16,'k rozhodnutí detailní'!$A120,0),"
","Právní forma","
",OFFSET(Zdroj!H$16,'k rozhodnutí detailní'!$A120,0),"
",IF(OFFSET(Zdroj!I$16,'k rozhodnutí detailní'!$A120,0)="","","IČO: "),OFFSET(Zdroj!I$16,'k rozhodnutí detailní'!$A120,0),"
","B.Ú. ",OFFSET(Zdroj!J$16,'k rozhodnutí detailní'!$A120,0))))</f>
        <v/>
      </c>
      <c r="D122" s="3" t="str">
        <f ca="1">IF($B121="","",OFFSET(Zdroj!O$16,'k rozhodnutí detailní'!$A120,0))</f>
        <v/>
      </c>
      <c r="E122" s="115"/>
      <c r="F122" s="18"/>
      <c r="G122" s="114"/>
      <c r="H122" s="116"/>
      <c r="I122" s="117"/>
      <c r="J122" s="110"/>
      <c r="K122" s="110"/>
      <c r="L122" s="110"/>
      <c r="M122" s="110"/>
      <c r="N122" s="110"/>
      <c r="O122" s="110"/>
      <c r="P122" s="110"/>
    </row>
    <row r="123" spans="1:16" x14ac:dyDescent="0.25">
      <c r="A123" s="14">
        <f>ROW()/3-1</f>
        <v>40</v>
      </c>
      <c r="B123" s="113"/>
      <c r="C123" s="16" t="str">
        <f ca="1">IF($B121="","",IF(Zdroj!$AS$9="ano",IF(OFFSET(Zdroj!M$16,'k rozhodnutí detailní'!A120,0)="","","Anonymizováno"),IF(OFFSET(Zdroj!M$16,'k rozhodnutí detailní'!A120,0)="","",OFFSET(Zdroj!M$16,'k rozhodnutí detailní'!A120,0))))</f>
        <v/>
      </c>
      <c r="D123" s="3" t="str">
        <f ca="1">IF($B121="","",CONCATENATE("Dotace bude použita na:","
",OFFSET(Zdroj!P$16,'k rozhodnutí detailní'!$A120,0)))</f>
        <v/>
      </c>
      <c r="E123" s="115"/>
      <c r="F123" s="19" t="str">
        <f ca="1">IF($B121="","",OFFSET(Zdroj!V$16,'k rozhodnutí detailní'!$A120,0))</f>
        <v/>
      </c>
      <c r="G123" s="24" t="str">
        <f ca="1">IF($B121="","",OFFSET(Zdroj!CC$16,'k rozhodnutí'!$A120,0))</f>
        <v/>
      </c>
      <c r="H123" s="116"/>
      <c r="I123" s="20" t="str">
        <f ca="1">IF(B121="","",I121/G121)</f>
        <v/>
      </c>
      <c r="J123" s="110"/>
      <c r="K123" s="110"/>
      <c r="L123" s="110"/>
      <c r="M123" s="110"/>
      <c r="N123" s="110"/>
      <c r="O123" s="110"/>
      <c r="P123" s="110"/>
    </row>
    <row r="124" spans="1:16" x14ac:dyDescent="0.25">
      <c r="A124" s="14"/>
      <c r="B124" s="59" t="str">
        <f ca="1">IF(OFFSET(Zdroj!$B$16,A123,0)&gt;0,A126,"")</f>
        <v/>
      </c>
      <c r="C124" s="2" t="str">
        <f ca="1">IF($B124="","",IF(Zdroj!$AS$9="ano",CONCATENATE(OFFSET(Zdroj!C$16,'k rozhodnutí detailní'!$A123,0),"
","Anonymizováno","
",OFFSET(Zdroj!E$16,'k rozhodnutí detailní'!$A123,0),"
",OFFSET(Zdroj!F$16,'k rozhodnutí detailní'!$A123,0)),CONCATENATE(OFFSET(Zdroj!C$16,'k rozhodnutí detailní'!$A123,0),"
",OFFSET(Zdroj!D$16,'k rozhodnutí detailní'!$A123,0),"
",OFFSET(Zdroj!E$16,'k rozhodnutí detailní'!$A123,0),"
",OFFSET(Zdroj!F$16,'k rozhodnutí detailní'!$A123,0))))</f>
        <v/>
      </c>
      <c r="D124" s="11" t="str">
        <f ca="1">IF($B124="","",OFFSET(Zdroj!N$16,'k rozhodnutí detailní'!$A123,0))</f>
        <v/>
      </c>
      <c r="E124" s="115" t="str">
        <f ca="1">IF($B124="","",OFFSET(Zdroj!T$16,'k rozhodnutí detailní'!$A123,0))</f>
        <v/>
      </c>
      <c r="F124" s="19" t="str">
        <f ca="1">IF($B124="","",OFFSET(Zdroj!U$16,'k rozhodnutí detailní'!$A123,0))</f>
        <v/>
      </c>
      <c r="G124" s="114" t="str">
        <f ca="1">IF($B124="","",OFFSET(Zdroj!W$16,'k rozhodnutí detailní'!$A123,0))</f>
        <v/>
      </c>
      <c r="H124" s="116" t="str">
        <f ca="1">IF($B124="","",OFFSET(Zdroj!Y$16,'k rozhodnutí detailní'!$A123,0))</f>
        <v/>
      </c>
      <c r="I124" s="117" t="str">
        <f ca="1">IF(B124="","",IF(Zdroj!$AS$1=Zdroj!$AT$9,IF(ROUND(G124*#REF!,Zdroj!$AT$8)&lt;Zdroj!$AU$1,Zdroj!$AU$1,ROUND(G124*#REF!,Zdroj!$AT$8)),OFFSET(Zdroj!CE$16,'k rozhodnutí detailní'!A123,0)))</f>
        <v/>
      </c>
      <c r="J124" s="110" t="str">
        <f ca="1">IF($B124="","",OFFSET(Zdroj!Z$16,'k rozhodnutí detailní'!$A123,0))</f>
        <v/>
      </c>
      <c r="K124" s="110" t="str">
        <f ca="1">IF($B124="","",OFFSET(Zdroj!AC$16,'k rozhodnutí detailní'!$A123,0))</f>
        <v/>
      </c>
      <c r="L124" s="110" t="str">
        <f ca="1">IF($B124="","",OFFSET(Zdroj!AD$16,'k rozhodnutí detailní'!$A123,0))</f>
        <v/>
      </c>
      <c r="M124" s="110" t="str">
        <f ca="1">IF($B124="","",OFFSET(Zdroj!AE$16,'k rozhodnutí detailní'!$A123,0))</f>
        <v/>
      </c>
      <c r="N124" s="110" t="str">
        <f ca="1">IF($B124="","",OFFSET(Zdroj!AF$16,'k rozhodnutí detailní'!$A123,0))</f>
        <v/>
      </c>
      <c r="O124" s="110" t="str">
        <f ca="1">IF($B124="","",OFFSET(Zdroj!AG$16,'k rozhodnutí detailní'!$A123,0))</f>
        <v/>
      </c>
      <c r="P124" s="110" t="str">
        <f ca="1">IF($B124="","",OFFSET(Zdroj!AH$16,'k rozhodnutí detailní'!$A123,0))</f>
        <v/>
      </c>
    </row>
    <row r="125" spans="1:16" x14ac:dyDescent="0.25">
      <c r="A125" s="14"/>
      <c r="B125" s="113" t="str">
        <f ca="1">IF(OFFSET(Zdroj!$B$16,A123,0)&gt;0,OFFSET(Zdroj!$B$16,A123,0)+0,"")</f>
        <v/>
      </c>
      <c r="C125" s="2" t="str">
        <f ca="1">IF($B124="","",IF(Zdroj!$AS$9="ano",CONCATENATE("Okres:","
",OFFSET(Zdroj!CH$16,'k rozhodnutí detailní'!$A123,0),"
","Právní forma","
",OFFSET(Zdroj!H$16,'k rozhodnutí detailní'!$A123,0),"
",IF(OFFSET(Zdroj!I$16,'k rozhodnutí detailní'!$A123,0)="","","IČO: "),OFFSET(Zdroj!I$16,'k rozhodnutí detailní'!$A123,0),"
","B.Ú. ",IF(OFFSET(Zdroj!J$16,'k rozhodnutí detailní'!$A123,0)="","","Anonymizováno")),CONCATENATE("Okres:","
",OFFSET(Zdroj!CH$16,'k rozhodnutí detailní'!$A123,0),"
","Právní forma","
",OFFSET(Zdroj!H$16,'k rozhodnutí detailní'!$A123,0),"
",IF(OFFSET(Zdroj!I$16,'k rozhodnutí detailní'!$A123,0)="","","IČO: "),OFFSET(Zdroj!I$16,'k rozhodnutí detailní'!$A123,0),"
","B.Ú. ",OFFSET(Zdroj!J$16,'k rozhodnutí detailní'!$A123,0))))</f>
        <v/>
      </c>
      <c r="D125" s="3" t="str">
        <f ca="1">IF($B124="","",OFFSET(Zdroj!O$16,'k rozhodnutí detailní'!$A123,0))</f>
        <v/>
      </c>
      <c r="E125" s="115"/>
      <c r="F125" s="18"/>
      <c r="G125" s="114"/>
      <c r="H125" s="116"/>
      <c r="I125" s="117"/>
      <c r="J125" s="110"/>
      <c r="K125" s="110"/>
      <c r="L125" s="110"/>
      <c r="M125" s="110"/>
      <c r="N125" s="110"/>
      <c r="O125" s="110"/>
      <c r="P125" s="110"/>
    </row>
    <row r="126" spans="1:16" x14ac:dyDescent="0.25">
      <c r="A126" s="14">
        <f>ROW()/3-1</f>
        <v>41</v>
      </c>
      <c r="B126" s="113"/>
      <c r="C126" s="16" t="str">
        <f ca="1">IF($B124="","",IF(Zdroj!$AS$9="ano",IF(OFFSET(Zdroj!M$16,'k rozhodnutí detailní'!A123,0)="","","Anonymizováno"),IF(OFFSET(Zdroj!M$16,'k rozhodnutí detailní'!A123,0)="","",OFFSET(Zdroj!M$16,'k rozhodnutí detailní'!A123,0))))</f>
        <v/>
      </c>
      <c r="D126" s="3" t="str">
        <f ca="1">IF($B124="","",CONCATENATE("Dotace bude použita na:","
",OFFSET(Zdroj!P$16,'k rozhodnutí detailní'!$A123,0)))</f>
        <v/>
      </c>
      <c r="E126" s="115"/>
      <c r="F126" s="19" t="str">
        <f ca="1">IF($B124="","",OFFSET(Zdroj!V$16,'k rozhodnutí detailní'!$A123,0))</f>
        <v/>
      </c>
      <c r="G126" s="24" t="str">
        <f ca="1">IF($B124="","",OFFSET(Zdroj!CC$16,'k rozhodnutí'!$A123,0))</f>
        <v/>
      </c>
      <c r="H126" s="116"/>
      <c r="I126" s="20" t="str">
        <f ca="1">IF(B124="","",I124/G124)</f>
        <v/>
      </c>
      <c r="J126" s="110"/>
      <c r="K126" s="110"/>
      <c r="L126" s="110"/>
      <c r="M126" s="110"/>
      <c r="N126" s="110"/>
      <c r="O126" s="110"/>
      <c r="P126" s="110"/>
    </row>
    <row r="127" spans="1:16" x14ac:dyDescent="0.25">
      <c r="A127" s="14"/>
      <c r="B127" s="59" t="str">
        <f ca="1">IF(OFFSET(Zdroj!$B$16,A126,0)&gt;0,A129,"")</f>
        <v/>
      </c>
      <c r="C127" s="2" t="str">
        <f ca="1">IF($B127="","",IF(Zdroj!$AS$9="ano",CONCATENATE(OFFSET(Zdroj!C$16,'k rozhodnutí detailní'!$A126,0),"
","Anonymizováno","
",OFFSET(Zdroj!E$16,'k rozhodnutí detailní'!$A126,0),"
",OFFSET(Zdroj!F$16,'k rozhodnutí detailní'!$A126,0)),CONCATENATE(OFFSET(Zdroj!C$16,'k rozhodnutí detailní'!$A126,0),"
",OFFSET(Zdroj!D$16,'k rozhodnutí detailní'!$A126,0),"
",OFFSET(Zdroj!E$16,'k rozhodnutí detailní'!$A126,0),"
",OFFSET(Zdroj!F$16,'k rozhodnutí detailní'!$A126,0))))</f>
        <v/>
      </c>
      <c r="D127" s="11" t="str">
        <f ca="1">IF($B127="","",OFFSET(Zdroj!N$16,'k rozhodnutí detailní'!$A126,0))</f>
        <v/>
      </c>
      <c r="E127" s="115" t="str">
        <f ca="1">IF($B127="","",OFFSET(Zdroj!T$16,'k rozhodnutí detailní'!$A126,0))</f>
        <v/>
      </c>
      <c r="F127" s="19" t="str">
        <f ca="1">IF($B127="","",OFFSET(Zdroj!U$16,'k rozhodnutí detailní'!$A126,0))</f>
        <v/>
      </c>
      <c r="G127" s="114" t="str">
        <f ca="1">IF($B127="","",OFFSET(Zdroj!W$16,'k rozhodnutí detailní'!$A126,0))</f>
        <v/>
      </c>
      <c r="H127" s="116" t="str">
        <f ca="1">IF($B127="","",OFFSET(Zdroj!Y$16,'k rozhodnutí detailní'!$A126,0))</f>
        <v/>
      </c>
      <c r="I127" s="117" t="str">
        <f ca="1">IF(B127="","",IF(Zdroj!$AS$1=Zdroj!$AT$9,IF(ROUND(G127*#REF!,Zdroj!$AT$8)&lt;Zdroj!$AU$1,Zdroj!$AU$1,ROUND(G127*#REF!,Zdroj!$AT$8)),OFFSET(Zdroj!CE$16,'k rozhodnutí detailní'!A126,0)))</f>
        <v/>
      </c>
      <c r="J127" s="110" t="str">
        <f ca="1">IF($B127="","",OFFSET(Zdroj!Z$16,'k rozhodnutí detailní'!$A126,0))</f>
        <v/>
      </c>
      <c r="K127" s="110" t="str">
        <f ca="1">IF($B127="","",OFFSET(Zdroj!AC$16,'k rozhodnutí detailní'!$A126,0))</f>
        <v/>
      </c>
      <c r="L127" s="110" t="str">
        <f ca="1">IF($B127="","",OFFSET(Zdroj!AD$16,'k rozhodnutí detailní'!$A126,0))</f>
        <v/>
      </c>
      <c r="M127" s="110" t="str">
        <f ca="1">IF($B127="","",OFFSET(Zdroj!AE$16,'k rozhodnutí detailní'!$A126,0))</f>
        <v/>
      </c>
      <c r="N127" s="110" t="str">
        <f ca="1">IF($B127="","",OFFSET(Zdroj!AF$16,'k rozhodnutí detailní'!$A126,0))</f>
        <v/>
      </c>
      <c r="O127" s="110" t="str">
        <f ca="1">IF($B127="","",OFFSET(Zdroj!AG$16,'k rozhodnutí detailní'!$A126,0))</f>
        <v/>
      </c>
      <c r="P127" s="110" t="str">
        <f ca="1">IF($B127="","",OFFSET(Zdroj!AH$16,'k rozhodnutí detailní'!$A126,0))</f>
        <v/>
      </c>
    </row>
    <row r="128" spans="1:16" x14ac:dyDescent="0.25">
      <c r="A128" s="14"/>
      <c r="B128" s="113" t="str">
        <f ca="1">IF(OFFSET(Zdroj!$B$16,A126,0)&gt;0,OFFSET(Zdroj!$B$16,A126,0)+0,"")</f>
        <v/>
      </c>
      <c r="C128" s="2" t="str">
        <f ca="1">IF($B127="","",IF(Zdroj!$AS$9="ano",CONCATENATE("Okres:","
",OFFSET(Zdroj!CH$16,'k rozhodnutí detailní'!$A126,0),"
","Právní forma","
",OFFSET(Zdroj!H$16,'k rozhodnutí detailní'!$A126,0),"
",IF(OFFSET(Zdroj!I$16,'k rozhodnutí detailní'!$A126,0)="","","IČO: "),OFFSET(Zdroj!I$16,'k rozhodnutí detailní'!$A126,0),"
","B.Ú. ",IF(OFFSET(Zdroj!J$16,'k rozhodnutí detailní'!$A126,0)="","","Anonymizováno")),CONCATENATE("Okres:","
",OFFSET(Zdroj!CH$16,'k rozhodnutí detailní'!$A126,0),"
","Právní forma","
",OFFSET(Zdroj!H$16,'k rozhodnutí detailní'!$A126,0),"
",IF(OFFSET(Zdroj!I$16,'k rozhodnutí detailní'!$A126,0)="","","IČO: "),OFFSET(Zdroj!I$16,'k rozhodnutí detailní'!$A126,0),"
","B.Ú. ",OFFSET(Zdroj!J$16,'k rozhodnutí detailní'!$A126,0))))</f>
        <v/>
      </c>
      <c r="D128" s="3" t="str">
        <f ca="1">IF($B127="","",OFFSET(Zdroj!O$16,'k rozhodnutí detailní'!$A126,0))</f>
        <v/>
      </c>
      <c r="E128" s="115"/>
      <c r="F128" s="18"/>
      <c r="G128" s="114"/>
      <c r="H128" s="116"/>
      <c r="I128" s="117"/>
      <c r="J128" s="110"/>
      <c r="K128" s="110"/>
      <c r="L128" s="110"/>
      <c r="M128" s="110"/>
      <c r="N128" s="110"/>
      <c r="O128" s="110"/>
      <c r="P128" s="110"/>
    </row>
    <row r="129" spans="1:16" x14ac:dyDescent="0.25">
      <c r="A129" s="14">
        <f>ROW()/3-1</f>
        <v>42</v>
      </c>
      <c r="B129" s="113"/>
      <c r="C129" s="16" t="str">
        <f ca="1">IF($B127="","",IF(Zdroj!$AS$9="ano",IF(OFFSET(Zdroj!M$16,'k rozhodnutí detailní'!A126,0)="","","Anonymizováno"),IF(OFFSET(Zdroj!M$16,'k rozhodnutí detailní'!A126,0)="","",OFFSET(Zdroj!M$16,'k rozhodnutí detailní'!A126,0))))</f>
        <v/>
      </c>
      <c r="D129" s="3" t="str">
        <f ca="1">IF($B127="","",CONCATENATE("Dotace bude použita na:","
",OFFSET(Zdroj!P$16,'k rozhodnutí detailní'!$A126,0)))</f>
        <v/>
      </c>
      <c r="E129" s="115"/>
      <c r="F129" s="19" t="str">
        <f ca="1">IF($B127="","",OFFSET(Zdroj!V$16,'k rozhodnutí detailní'!$A126,0))</f>
        <v/>
      </c>
      <c r="G129" s="24" t="str">
        <f ca="1">IF($B127="","",OFFSET(Zdroj!CC$16,'k rozhodnutí'!$A126,0))</f>
        <v/>
      </c>
      <c r="H129" s="116"/>
      <c r="I129" s="20" t="str">
        <f ca="1">IF(B127="","",I127/G127)</f>
        <v/>
      </c>
      <c r="J129" s="110"/>
      <c r="K129" s="110"/>
      <c r="L129" s="110"/>
      <c r="M129" s="110"/>
      <c r="N129" s="110"/>
      <c r="O129" s="110"/>
      <c r="P129" s="110"/>
    </row>
    <row r="130" spans="1:16" x14ac:dyDescent="0.25">
      <c r="A130" s="14"/>
      <c r="B130" s="59" t="str">
        <f ca="1">IF(OFFSET(Zdroj!$B$16,A129,0)&gt;0,A132,"")</f>
        <v/>
      </c>
      <c r="C130" s="2" t="str">
        <f ca="1">IF($B130="","",IF(Zdroj!$AS$9="ano",CONCATENATE(OFFSET(Zdroj!C$16,'k rozhodnutí detailní'!$A129,0),"
","Anonymizováno","
",OFFSET(Zdroj!E$16,'k rozhodnutí detailní'!$A129,0),"
",OFFSET(Zdroj!F$16,'k rozhodnutí detailní'!$A129,0)),CONCATENATE(OFFSET(Zdroj!C$16,'k rozhodnutí detailní'!$A129,0),"
",OFFSET(Zdroj!D$16,'k rozhodnutí detailní'!$A129,0),"
",OFFSET(Zdroj!E$16,'k rozhodnutí detailní'!$A129,0),"
",OFFSET(Zdroj!F$16,'k rozhodnutí detailní'!$A129,0))))</f>
        <v/>
      </c>
      <c r="D130" s="11" t="str">
        <f ca="1">IF($B130="","",OFFSET(Zdroj!N$16,'k rozhodnutí detailní'!$A129,0))</f>
        <v/>
      </c>
      <c r="E130" s="115" t="str">
        <f ca="1">IF($B130="","",OFFSET(Zdroj!T$16,'k rozhodnutí detailní'!$A129,0))</f>
        <v/>
      </c>
      <c r="F130" s="19" t="str">
        <f ca="1">IF($B130="","",OFFSET(Zdroj!U$16,'k rozhodnutí detailní'!$A129,0))</f>
        <v/>
      </c>
      <c r="G130" s="114" t="str">
        <f ca="1">IF($B130="","",OFFSET(Zdroj!W$16,'k rozhodnutí detailní'!$A129,0))</f>
        <v/>
      </c>
      <c r="H130" s="116" t="str">
        <f ca="1">IF($B130="","",OFFSET(Zdroj!Y$16,'k rozhodnutí detailní'!$A129,0))</f>
        <v/>
      </c>
      <c r="I130" s="117" t="str">
        <f ca="1">IF(B130="","",IF(Zdroj!$AS$1=Zdroj!$AT$9,IF(ROUND(G130*#REF!,Zdroj!$AT$8)&lt;Zdroj!$AU$1,Zdroj!$AU$1,ROUND(G130*#REF!,Zdroj!$AT$8)),OFFSET(Zdroj!CE$16,'k rozhodnutí detailní'!A129,0)))</f>
        <v/>
      </c>
      <c r="J130" s="110" t="str">
        <f ca="1">IF($B130="","",OFFSET(Zdroj!Z$16,'k rozhodnutí detailní'!$A129,0))</f>
        <v/>
      </c>
      <c r="K130" s="110" t="str">
        <f ca="1">IF($B130="","",OFFSET(Zdroj!AC$16,'k rozhodnutí detailní'!$A129,0))</f>
        <v/>
      </c>
      <c r="L130" s="110" t="str">
        <f ca="1">IF($B130="","",OFFSET(Zdroj!AD$16,'k rozhodnutí detailní'!$A129,0))</f>
        <v/>
      </c>
      <c r="M130" s="110" t="str">
        <f ca="1">IF($B130="","",OFFSET(Zdroj!AE$16,'k rozhodnutí detailní'!$A129,0))</f>
        <v/>
      </c>
      <c r="N130" s="110" t="str">
        <f ca="1">IF($B130="","",OFFSET(Zdroj!AF$16,'k rozhodnutí detailní'!$A129,0))</f>
        <v/>
      </c>
      <c r="O130" s="110" t="str">
        <f ca="1">IF($B130="","",OFFSET(Zdroj!AG$16,'k rozhodnutí detailní'!$A129,0))</f>
        <v/>
      </c>
      <c r="P130" s="110" t="str">
        <f ca="1">IF($B130="","",OFFSET(Zdroj!AH$16,'k rozhodnutí detailní'!$A129,0))</f>
        <v/>
      </c>
    </row>
    <row r="131" spans="1:16" x14ac:dyDescent="0.25">
      <c r="A131" s="14"/>
      <c r="B131" s="113" t="str">
        <f ca="1">IF(OFFSET(Zdroj!$B$16,A129,0)&gt;0,OFFSET(Zdroj!$B$16,A129,0)+0,"")</f>
        <v/>
      </c>
      <c r="C131" s="2" t="str">
        <f ca="1">IF($B130="","",IF(Zdroj!$AS$9="ano",CONCATENATE("Okres:","
",OFFSET(Zdroj!CH$16,'k rozhodnutí detailní'!$A129,0),"
","Právní forma","
",OFFSET(Zdroj!H$16,'k rozhodnutí detailní'!$A129,0),"
",IF(OFFSET(Zdroj!I$16,'k rozhodnutí detailní'!$A129,0)="","","IČO: "),OFFSET(Zdroj!I$16,'k rozhodnutí detailní'!$A129,0),"
","B.Ú. ",IF(OFFSET(Zdroj!J$16,'k rozhodnutí detailní'!$A129,0)="","","Anonymizováno")),CONCATENATE("Okres:","
",OFFSET(Zdroj!CH$16,'k rozhodnutí detailní'!$A129,0),"
","Právní forma","
",OFFSET(Zdroj!H$16,'k rozhodnutí detailní'!$A129,0),"
",IF(OFFSET(Zdroj!I$16,'k rozhodnutí detailní'!$A129,0)="","","IČO: "),OFFSET(Zdroj!I$16,'k rozhodnutí detailní'!$A129,0),"
","B.Ú. ",OFFSET(Zdroj!J$16,'k rozhodnutí detailní'!$A129,0))))</f>
        <v/>
      </c>
      <c r="D131" s="3" t="str">
        <f ca="1">IF($B130="","",OFFSET(Zdroj!O$16,'k rozhodnutí detailní'!$A129,0))</f>
        <v/>
      </c>
      <c r="E131" s="115"/>
      <c r="F131" s="18"/>
      <c r="G131" s="114"/>
      <c r="H131" s="116"/>
      <c r="I131" s="117"/>
      <c r="J131" s="110"/>
      <c r="K131" s="110"/>
      <c r="L131" s="110"/>
      <c r="M131" s="110"/>
      <c r="N131" s="110"/>
      <c r="O131" s="110"/>
      <c r="P131" s="110"/>
    </row>
    <row r="132" spans="1:16" x14ac:dyDescent="0.25">
      <c r="A132" s="14">
        <f>ROW()/3-1</f>
        <v>43</v>
      </c>
      <c r="B132" s="113"/>
      <c r="C132" s="16" t="str">
        <f ca="1">IF($B130="","",IF(Zdroj!$AS$9="ano",IF(OFFSET(Zdroj!M$16,'k rozhodnutí detailní'!A129,0)="","","Anonymizováno"),IF(OFFSET(Zdroj!M$16,'k rozhodnutí detailní'!A129,0)="","",OFFSET(Zdroj!M$16,'k rozhodnutí detailní'!A129,0))))</f>
        <v/>
      </c>
      <c r="D132" s="3" t="str">
        <f ca="1">IF($B130="","",CONCATENATE("Dotace bude použita na:","
",OFFSET(Zdroj!P$16,'k rozhodnutí detailní'!$A129,0)))</f>
        <v/>
      </c>
      <c r="E132" s="115"/>
      <c r="F132" s="19" t="str">
        <f ca="1">IF($B130="","",OFFSET(Zdroj!V$16,'k rozhodnutí detailní'!$A129,0))</f>
        <v/>
      </c>
      <c r="G132" s="24" t="str">
        <f ca="1">IF($B130="","",OFFSET(Zdroj!CC$16,'k rozhodnutí'!$A129,0))</f>
        <v/>
      </c>
      <c r="H132" s="116"/>
      <c r="I132" s="20" t="str">
        <f ca="1">IF(B130="","",I130/G130)</f>
        <v/>
      </c>
      <c r="J132" s="110"/>
      <c r="K132" s="110"/>
      <c r="L132" s="110"/>
      <c r="M132" s="110"/>
      <c r="N132" s="110"/>
      <c r="O132" s="110"/>
      <c r="P132" s="110"/>
    </row>
    <row r="133" spans="1:16" x14ac:dyDescent="0.25">
      <c r="A133" s="14"/>
      <c r="B133" s="59" t="str">
        <f ca="1">IF(OFFSET(Zdroj!$B$16,A132,0)&gt;0,A135,"")</f>
        <v/>
      </c>
      <c r="C133" s="2" t="str">
        <f ca="1">IF($B133="","",IF(Zdroj!$AS$9="ano",CONCATENATE(OFFSET(Zdroj!C$16,'k rozhodnutí detailní'!$A132,0),"
","Anonymizováno","
",OFFSET(Zdroj!E$16,'k rozhodnutí detailní'!$A132,0),"
",OFFSET(Zdroj!F$16,'k rozhodnutí detailní'!$A132,0)),CONCATENATE(OFFSET(Zdroj!C$16,'k rozhodnutí detailní'!$A132,0),"
",OFFSET(Zdroj!D$16,'k rozhodnutí detailní'!$A132,0),"
",OFFSET(Zdroj!E$16,'k rozhodnutí detailní'!$A132,0),"
",OFFSET(Zdroj!F$16,'k rozhodnutí detailní'!$A132,0))))</f>
        <v/>
      </c>
      <c r="D133" s="11" t="str">
        <f ca="1">IF($B133="","",OFFSET(Zdroj!N$16,'k rozhodnutí detailní'!$A132,0))</f>
        <v/>
      </c>
      <c r="E133" s="115" t="str">
        <f ca="1">IF($B133="","",OFFSET(Zdroj!T$16,'k rozhodnutí detailní'!$A132,0))</f>
        <v/>
      </c>
      <c r="F133" s="19" t="str">
        <f ca="1">IF($B133="","",OFFSET(Zdroj!U$16,'k rozhodnutí detailní'!$A132,0))</f>
        <v/>
      </c>
      <c r="G133" s="114" t="str">
        <f ca="1">IF($B133="","",OFFSET(Zdroj!W$16,'k rozhodnutí detailní'!$A132,0))</f>
        <v/>
      </c>
      <c r="H133" s="116" t="str">
        <f ca="1">IF($B133="","",OFFSET(Zdroj!Y$16,'k rozhodnutí detailní'!$A132,0))</f>
        <v/>
      </c>
      <c r="I133" s="117" t="str">
        <f ca="1">IF(B133="","",IF(Zdroj!$AS$1=Zdroj!$AT$9,IF(ROUND(G133*#REF!,Zdroj!$AT$8)&lt;Zdroj!$AU$1,Zdroj!$AU$1,ROUND(G133*#REF!,Zdroj!$AT$8)),OFFSET(Zdroj!CE$16,'k rozhodnutí detailní'!A132,0)))</f>
        <v/>
      </c>
      <c r="J133" s="110" t="str">
        <f ca="1">IF($B133="","",OFFSET(Zdroj!Z$16,'k rozhodnutí detailní'!$A132,0))</f>
        <v/>
      </c>
      <c r="K133" s="110" t="str">
        <f ca="1">IF($B133="","",OFFSET(Zdroj!AC$16,'k rozhodnutí detailní'!$A132,0))</f>
        <v/>
      </c>
      <c r="L133" s="110" t="str">
        <f ca="1">IF($B133="","",OFFSET(Zdroj!AD$16,'k rozhodnutí detailní'!$A132,0))</f>
        <v/>
      </c>
      <c r="M133" s="110" t="str">
        <f ca="1">IF($B133="","",OFFSET(Zdroj!AE$16,'k rozhodnutí detailní'!$A132,0))</f>
        <v/>
      </c>
      <c r="N133" s="110" t="str">
        <f ca="1">IF($B133="","",OFFSET(Zdroj!AF$16,'k rozhodnutí detailní'!$A132,0))</f>
        <v/>
      </c>
      <c r="O133" s="110" t="str">
        <f ca="1">IF($B133="","",OFFSET(Zdroj!AG$16,'k rozhodnutí detailní'!$A132,0))</f>
        <v/>
      </c>
      <c r="P133" s="110" t="str">
        <f ca="1">IF($B133="","",OFFSET(Zdroj!AH$16,'k rozhodnutí detailní'!$A132,0))</f>
        <v/>
      </c>
    </row>
    <row r="134" spans="1:16" x14ac:dyDescent="0.25">
      <c r="A134" s="14"/>
      <c r="B134" s="113" t="str">
        <f ca="1">IF(OFFSET(Zdroj!$B$16,A132,0)&gt;0,OFFSET(Zdroj!$B$16,A132,0)+0,"")</f>
        <v/>
      </c>
      <c r="C134" s="2" t="str">
        <f ca="1">IF($B133="","",IF(Zdroj!$AS$9="ano",CONCATENATE("Okres:","
",OFFSET(Zdroj!CH$16,'k rozhodnutí detailní'!$A132,0),"
","Právní forma","
",OFFSET(Zdroj!H$16,'k rozhodnutí detailní'!$A132,0),"
",IF(OFFSET(Zdroj!I$16,'k rozhodnutí detailní'!$A132,0)="","","IČO: "),OFFSET(Zdroj!I$16,'k rozhodnutí detailní'!$A132,0),"
","B.Ú. ",IF(OFFSET(Zdroj!J$16,'k rozhodnutí detailní'!$A132,0)="","","Anonymizováno")),CONCATENATE("Okres:","
",OFFSET(Zdroj!CH$16,'k rozhodnutí detailní'!$A132,0),"
","Právní forma","
",OFFSET(Zdroj!H$16,'k rozhodnutí detailní'!$A132,0),"
",IF(OFFSET(Zdroj!I$16,'k rozhodnutí detailní'!$A132,0)="","","IČO: "),OFFSET(Zdroj!I$16,'k rozhodnutí detailní'!$A132,0),"
","B.Ú. ",OFFSET(Zdroj!J$16,'k rozhodnutí detailní'!$A132,0))))</f>
        <v/>
      </c>
      <c r="D134" s="3" t="str">
        <f ca="1">IF($B133="","",OFFSET(Zdroj!O$16,'k rozhodnutí detailní'!$A132,0))</f>
        <v/>
      </c>
      <c r="E134" s="115"/>
      <c r="F134" s="18"/>
      <c r="G134" s="114"/>
      <c r="H134" s="116"/>
      <c r="I134" s="117"/>
      <c r="J134" s="110"/>
      <c r="K134" s="110"/>
      <c r="L134" s="110"/>
      <c r="M134" s="110"/>
      <c r="N134" s="110"/>
      <c r="O134" s="110"/>
      <c r="P134" s="110"/>
    </row>
    <row r="135" spans="1:16" x14ac:dyDescent="0.25">
      <c r="A135" s="14">
        <f>ROW()/3-1</f>
        <v>44</v>
      </c>
      <c r="B135" s="113"/>
      <c r="C135" s="16" t="str">
        <f ca="1">IF($B133="","",IF(Zdroj!$AS$9="ano",IF(OFFSET(Zdroj!M$16,'k rozhodnutí detailní'!A132,0)="","","Anonymizováno"),IF(OFFSET(Zdroj!M$16,'k rozhodnutí detailní'!A132,0)="","",OFFSET(Zdroj!M$16,'k rozhodnutí detailní'!A132,0))))</f>
        <v/>
      </c>
      <c r="D135" s="3" t="str">
        <f ca="1">IF($B133="","",CONCATENATE("Dotace bude použita na:","
",OFFSET(Zdroj!P$16,'k rozhodnutí detailní'!$A132,0)))</f>
        <v/>
      </c>
      <c r="E135" s="115"/>
      <c r="F135" s="19" t="str">
        <f ca="1">IF($B133="","",OFFSET(Zdroj!V$16,'k rozhodnutí detailní'!$A132,0))</f>
        <v/>
      </c>
      <c r="G135" s="24" t="str">
        <f ca="1">IF($B133="","",OFFSET(Zdroj!CC$16,'k rozhodnutí'!$A132,0))</f>
        <v/>
      </c>
      <c r="H135" s="116"/>
      <c r="I135" s="20" t="str">
        <f ca="1">IF(B133="","",I133/G133)</f>
        <v/>
      </c>
      <c r="J135" s="110"/>
      <c r="K135" s="110"/>
      <c r="L135" s="110"/>
      <c r="M135" s="110"/>
      <c r="N135" s="110"/>
      <c r="O135" s="110"/>
      <c r="P135" s="110"/>
    </row>
    <row r="136" spans="1:16" x14ac:dyDescent="0.25">
      <c r="A136" s="14"/>
      <c r="B136" s="59" t="str">
        <f ca="1">IF(OFFSET(Zdroj!$B$16,A135,0)&gt;0,A138,"")</f>
        <v/>
      </c>
      <c r="C136" s="2" t="str">
        <f ca="1">IF($B136="","",IF(Zdroj!$AS$9="ano",CONCATENATE(OFFSET(Zdroj!C$16,'k rozhodnutí detailní'!$A135,0),"
","Anonymizováno","
",OFFSET(Zdroj!E$16,'k rozhodnutí detailní'!$A135,0),"
",OFFSET(Zdroj!F$16,'k rozhodnutí detailní'!$A135,0)),CONCATENATE(OFFSET(Zdroj!C$16,'k rozhodnutí detailní'!$A135,0),"
",OFFSET(Zdroj!D$16,'k rozhodnutí detailní'!$A135,0),"
",OFFSET(Zdroj!E$16,'k rozhodnutí detailní'!$A135,0),"
",OFFSET(Zdroj!F$16,'k rozhodnutí detailní'!$A135,0))))</f>
        <v/>
      </c>
      <c r="D136" s="11" t="str">
        <f ca="1">IF($B136="","",OFFSET(Zdroj!N$16,'k rozhodnutí detailní'!$A135,0))</f>
        <v/>
      </c>
      <c r="E136" s="115" t="str">
        <f ca="1">IF($B136="","",OFFSET(Zdroj!T$16,'k rozhodnutí detailní'!$A135,0))</f>
        <v/>
      </c>
      <c r="F136" s="19" t="str">
        <f ca="1">IF($B136="","",OFFSET(Zdroj!U$16,'k rozhodnutí detailní'!$A135,0))</f>
        <v/>
      </c>
      <c r="G136" s="114" t="str">
        <f ca="1">IF($B136="","",OFFSET(Zdroj!W$16,'k rozhodnutí detailní'!$A135,0))</f>
        <v/>
      </c>
      <c r="H136" s="116" t="str">
        <f ca="1">IF($B136="","",OFFSET(Zdroj!Y$16,'k rozhodnutí detailní'!$A135,0))</f>
        <v/>
      </c>
      <c r="I136" s="117" t="str">
        <f ca="1">IF(B136="","",IF(Zdroj!$AS$1=Zdroj!$AT$9,IF(ROUND(G136*#REF!,Zdroj!$AT$8)&lt;Zdroj!$AU$1,Zdroj!$AU$1,ROUND(G136*#REF!,Zdroj!$AT$8)),OFFSET(Zdroj!CE$16,'k rozhodnutí detailní'!A135,0)))</f>
        <v/>
      </c>
      <c r="J136" s="110" t="str">
        <f ca="1">IF($B136="","",OFFSET(Zdroj!Z$16,'k rozhodnutí detailní'!$A135,0))</f>
        <v/>
      </c>
      <c r="K136" s="110" t="str">
        <f ca="1">IF($B136="","",OFFSET(Zdroj!AC$16,'k rozhodnutí detailní'!$A135,0))</f>
        <v/>
      </c>
      <c r="L136" s="110" t="str">
        <f ca="1">IF($B136="","",OFFSET(Zdroj!AD$16,'k rozhodnutí detailní'!$A135,0))</f>
        <v/>
      </c>
      <c r="M136" s="110" t="str">
        <f ca="1">IF($B136="","",OFFSET(Zdroj!AE$16,'k rozhodnutí detailní'!$A135,0))</f>
        <v/>
      </c>
      <c r="N136" s="110" t="str">
        <f ca="1">IF($B136="","",OFFSET(Zdroj!AF$16,'k rozhodnutí detailní'!$A135,0))</f>
        <v/>
      </c>
      <c r="O136" s="110" t="str">
        <f ca="1">IF($B136="","",OFFSET(Zdroj!AG$16,'k rozhodnutí detailní'!$A135,0))</f>
        <v/>
      </c>
      <c r="P136" s="110" t="str">
        <f ca="1">IF($B136="","",OFFSET(Zdroj!AH$16,'k rozhodnutí detailní'!$A135,0))</f>
        <v/>
      </c>
    </row>
    <row r="137" spans="1:16" x14ac:dyDescent="0.25">
      <c r="A137" s="14"/>
      <c r="B137" s="113" t="str">
        <f ca="1">IF(OFFSET(Zdroj!$B$16,A135,0)&gt;0,OFFSET(Zdroj!$B$16,A135,0)+0,"")</f>
        <v/>
      </c>
      <c r="C137" s="2" t="str">
        <f ca="1">IF($B136="","",IF(Zdroj!$AS$9="ano",CONCATENATE("Okres:","
",OFFSET(Zdroj!CH$16,'k rozhodnutí detailní'!$A135,0),"
","Právní forma","
",OFFSET(Zdroj!H$16,'k rozhodnutí detailní'!$A135,0),"
",IF(OFFSET(Zdroj!I$16,'k rozhodnutí detailní'!$A135,0)="","","IČO: "),OFFSET(Zdroj!I$16,'k rozhodnutí detailní'!$A135,0),"
","B.Ú. ",IF(OFFSET(Zdroj!J$16,'k rozhodnutí detailní'!$A135,0)="","","Anonymizováno")),CONCATENATE("Okres:","
",OFFSET(Zdroj!CH$16,'k rozhodnutí detailní'!$A135,0),"
","Právní forma","
",OFFSET(Zdroj!H$16,'k rozhodnutí detailní'!$A135,0),"
",IF(OFFSET(Zdroj!I$16,'k rozhodnutí detailní'!$A135,0)="","","IČO: "),OFFSET(Zdroj!I$16,'k rozhodnutí detailní'!$A135,0),"
","B.Ú. ",OFFSET(Zdroj!J$16,'k rozhodnutí detailní'!$A135,0))))</f>
        <v/>
      </c>
      <c r="D137" s="3" t="str">
        <f ca="1">IF($B136="","",OFFSET(Zdroj!O$16,'k rozhodnutí detailní'!$A135,0))</f>
        <v/>
      </c>
      <c r="E137" s="115"/>
      <c r="F137" s="18"/>
      <c r="G137" s="114"/>
      <c r="H137" s="116"/>
      <c r="I137" s="117"/>
      <c r="J137" s="110"/>
      <c r="K137" s="110"/>
      <c r="L137" s="110"/>
      <c r="M137" s="110"/>
      <c r="N137" s="110"/>
      <c r="O137" s="110"/>
      <c r="P137" s="110"/>
    </row>
    <row r="138" spans="1:16" x14ac:dyDescent="0.25">
      <c r="A138" s="14">
        <f>ROW()/3-1</f>
        <v>45</v>
      </c>
      <c r="B138" s="113"/>
      <c r="C138" s="16" t="str">
        <f ca="1">IF($B136="","",IF(Zdroj!$AS$9="ano",IF(OFFSET(Zdroj!M$16,'k rozhodnutí detailní'!A135,0)="","","Anonymizováno"),IF(OFFSET(Zdroj!M$16,'k rozhodnutí detailní'!A135,0)="","",OFFSET(Zdroj!M$16,'k rozhodnutí detailní'!A135,0))))</f>
        <v/>
      </c>
      <c r="D138" s="3" t="str">
        <f ca="1">IF($B136="","",CONCATENATE("Dotace bude použita na:","
",OFFSET(Zdroj!P$16,'k rozhodnutí detailní'!$A135,0)))</f>
        <v/>
      </c>
      <c r="E138" s="115"/>
      <c r="F138" s="19" t="str">
        <f ca="1">IF($B136="","",OFFSET(Zdroj!V$16,'k rozhodnutí detailní'!$A135,0))</f>
        <v/>
      </c>
      <c r="G138" s="24" t="str">
        <f ca="1">IF($B136="","",OFFSET(Zdroj!CC$16,'k rozhodnutí'!$A135,0))</f>
        <v/>
      </c>
      <c r="H138" s="116"/>
      <c r="I138" s="20" t="str">
        <f ca="1">IF(B136="","",I136/G136)</f>
        <v/>
      </c>
      <c r="J138" s="110"/>
      <c r="K138" s="110"/>
      <c r="L138" s="110"/>
      <c r="M138" s="110"/>
      <c r="N138" s="110"/>
      <c r="O138" s="110"/>
      <c r="P138" s="110"/>
    </row>
    <row r="139" spans="1:16" x14ac:dyDescent="0.25">
      <c r="A139" s="14"/>
      <c r="B139" s="59" t="str">
        <f ca="1">IF(OFFSET(Zdroj!$B$16,A138,0)&gt;0,A141,"")</f>
        <v/>
      </c>
      <c r="C139" s="2" t="str">
        <f ca="1">IF($B139="","",IF(Zdroj!$AS$9="ano",CONCATENATE(OFFSET(Zdroj!C$16,'k rozhodnutí detailní'!$A138,0),"
","Anonymizováno","
",OFFSET(Zdroj!E$16,'k rozhodnutí detailní'!$A138,0),"
",OFFSET(Zdroj!F$16,'k rozhodnutí detailní'!$A138,0)),CONCATENATE(OFFSET(Zdroj!C$16,'k rozhodnutí detailní'!$A138,0),"
",OFFSET(Zdroj!D$16,'k rozhodnutí detailní'!$A138,0),"
",OFFSET(Zdroj!E$16,'k rozhodnutí detailní'!$A138,0),"
",OFFSET(Zdroj!F$16,'k rozhodnutí detailní'!$A138,0))))</f>
        <v/>
      </c>
      <c r="D139" s="11" t="str">
        <f ca="1">IF($B139="","",OFFSET(Zdroj!N$16,'k rozhodnutí detailní'!$A138,0))</f>
        <v/>
      </c>
      <c r="E139" s="115" t="str">
        <f ca="1">IF($B139="","",OFFSET(Zdroj!T$16,'k rozhodnutí detailní'!$A138,0))</f>
        <v/>
      </c>
      <c r="F139" s="19" t="str">
        <f ca="1">IF($B139="","",OFFSET(Zdroj!U$16,'k rozhodnutí detailní'!$A138,0))</f>
        <v/>
      </c>
      <c r="G139" s="114" t="str">
        <f ca="1">IF($B139="","",OFFSET(Zdroj!W$16,'k rozhodnutí detailní'!$A138,0))</f>
        <v/>
      </c>
      <c r="H139" s="116" t="str">
        <f ca="1">IF($B139="","",OFFSET(Zdroj!Y$16,'k rozhodnutí detailní'!$A138,0))</f>
        <v/>
      </c>
      <c r="I139" s="117" t="str">
        <f ca="1">IF(B139="","",IF(Zdroj!$AS$1=Zdroj!$AT$9,IF(ROUND(G139*#REF!,Zdroj!$AT$8)&lt;Zdroj!$AU$1,Zdroj!$AU$1,ROUND(G139*#REF!,Zdroj!$AT$8)),OFFSET(Zdroj!CE$16,'k rozhodnutí detailní'!A138,0)))</f>
        <v/>
      </c>
      <c r="J139" s="110" t="str">
        <f ca="1">IF($B139="","",OFFSET(Zdroj!Z$16,'k rozhodnutí detailní'!$A138,0))</f>
        <v/>
      </c>
      <c r="K139" s="110" t="str">
        <f ca="1">IF($B139="","",OFFSET(Zdroj!AC$16,'k rozhodnutí detailní'!$A138,0))</f>
        <v/>
      </c>
      <c r="L139" s="110" t="str">
        <f ca="1">IF($B139="","",OFFSET(Zdroj!AD$16,'k rozhodnutí detailní'!$A138,0))</f>
        <v/>
      </c>
      <c r="M139" s="110" t="str">
        <f ca="1">IF($B139="","",OFFSET(Zdroj!AE$16,'k rozhodnutí detailní'!$A138,0))</f>
        <v/>
      </c>
      <c r="N139" s="110" t="str">
        <f ca="1">IF($B139="","",OFFSET(Zdroj!AF$16,'k rozhodnutí detailní'!$A138,0))</f>
        <v/>
      </c>
      <c r="O139" s="110" t="str">
        <f ca="1">IF($B139="","",OFFSET(Zdroj!AG$16,'k rozhodnutí detailní'!$A138,0))</f>
        <v/>
      </c>
      <c r="P139" s="110" t="str">
        <f ca="1">IF($B139="","",OFFSET(Zdroj!AH$16,'k rozhodnutí detailní'!$A138,0))</f>
        <v/>
      </c>
    </row>
    <row r="140" spans="1:16" x14ac:dyDescent="0.25">
      <c r="A140" s="14"/>
      <c r="B140" s="113" t="str">
        <f ca="1">IF(OFFSET(Zdroj!$B$16,A138,0)&gt;0,OFFSET(Zdroj!$B$16,A138,0)+0,"")</f>
        <v/>
      </c>
      <c r="C140" s="2" t="str">
        <f ca="1">IF($B139="","",IF(Zdroj!$AS$9="ano",CONCATENATE("Okres:","
",OFFSET(Zdroj!CH$16,'k rozhodnutí detailní'!$A138,0),"
","Právní forma","
",OFFSET(Zdroj!H$16,'k rozhodnutí detailní'!$A138,0),"
",IF(OFFSET(Zdroj!I$16,'k rozhodnutí detailní'!$A138,0)="","","IČO: "),OFFSET(Zdroj!I$16,'k rozhodnutí detailní'!$A138,0),"
","B.Ú. ",IF(OFFSET(Zdroj!J$16,'k rozhodnutí detailní'!$A138,0)="","","Anonymizováno")),CONCATENATE("Okres:","
",OFFSET(Zdroj!CH$16,'k rozhodnutí detailní'!$A138,0),"
","Právní forma","
",OFFSET(Zdroj!H$16,'k rozhodnutí detailní'!$A138,0),"
",IF(OFFSET(Zdroj!I$16,'k rozhodnutí detailní'!$A138,0)="","","IČO: "),OFFSET(Zdroj!I$16,'k rozhodnutí detailní'!$A138,0),"
","B.Ú. ",OFFSET(Zdroj!J$16,'k rozhodnutí detailní'!$A138,0))))</f>
        <v/>
      </c>
      <c r="D140" s="3" t="str">
        <f ca="1">IF($B139="","",OFFSET(Zdroj!O$16,'k rozhodnutí detailní'!$A138,0))</f>
        <v/>
      </c>
      <c r="E140" s="115"/>
      <c r="F140" s="18"/>
      <c r="G140" s="114"/>
      <c r="H140" s="116"/>
      <c r="I140" s="117"/>
      <c r="J140" s="110"/>
      <c r="K140" s="110"/>
      <c r="L140" s="110"/>
      <c r="M140" s="110"/>
      <c r="N140" s="110"/>
      <c r="O140" s="110"/>
      <c r="P140" s="110"/>
    </row>
    <row r="141" spans="1:16" x14ac:dyDescent="0.25">
      <c r="A141" s="14">
        <f>ROW()/3-1</f>
        <v>46</v>
      </c>
      <c r="B141" s="113"/>
      <c r="C141" s="16" t="str">
        <f ca="1">IF($B139="","",IF(Zdroj!$AS$9="ano",IF(OFFSET(Zdroj!M$16,'k rozhodnutí detailní'!A138,0)="","","Anonymizováno"),IF(OFFSET(Zdroj!M$16,'k rozhodnutí detailní'!A138,0)="","",OFFSET(Zdroj!M$16,'k rozhodnutí detailní'!A138,0))))</f>
        <v/>
      </c>
      <c r="D141" s="3" t="str">
        <f ca="1">IF($B139="","",CONCATENATE("Dotace bude použita na:","
",OFFSET(Zdroj!P$16,'k rozhodnutí detailní'!$A138,0)))</f>
        <v/>
      </c>
      <c r="E141" s="115"/>
      <c r="F141" s="19" t="str">
        <f ca="1">IF($B139="","",OFFSET(Zdroj!V$16,'k rozhodnutí detailní'!$A138,0))</f>
        <v/>
      </c>
      <c r="G141" s="24" t="str">
        <f ca="1">IF($B139="","",OFFSET(Zdroj!CC$16,'k rozhodnutí'!$A138,0))</f>
        <v/>
      </c>
      <c r="H141" s="116"/>
      <c r="I141" s="20" t="str">
        <f ca="1">IF(B139="","",I139/G139)</f>
        <v/>
      </c>
      <c r="J141" s="110"/>
      <c r="K141" s="110"/>
      <c r="L141" s="110"/>
      <c r="M141" s="110"/>
      <c r="N141" s="110"/>
      <c r="O141" s="110"/>
      <c r="P141" s="110"/>
    </row>
    <row r="142" spans="1:16" x14ac:dyDescent="0.25">
      <c r="A142" s="14"/>
      <c r="B142" s="59" t="str">
        <f ca="1">IF(OFFSET(Zdroj!$B$16,A141,0)&gt;0,A144,"")</f>
        <v/>
      </c>
      <c r="C142" s="2" t="str">
        <f ca="1">IF($B142="","",IF(Zdroj!$AS$9="ano",CONCATENATE(OFFSET(Zdroj!C$16,'k rozhodnutí detailní'!$A141,0),"
","Anonymizováno","
",OFFSET(Zdroj!E$16,'k rozhodnutí detailní'!$A141,0),"
",OFFSET(Zdroj!F$16,'k rozhodnutí detailní'!$A141,0)),CONCATENATE(OFFSET(Zdroj!C$16,'k rozhodnutí detailní'!$A141,0),"
",OFFSET(Zdroj!D$16,'k rozhodnutí detailní'!$A141,0),"
",OFFSET(Zdroj!E$16,'k rozhodnutí detailní'!$A141,0),"
",OFFSET(Zdroj!F$16,'k rozhodnutí detailní'!$A141,0))))</f>
        <v/>
      </c>
      <c r="D142" s="11" t="str">
        <f ca="1">IF($B142="","",OFFSET(Zdroj!N$16,'k rozhodnutí detailní'!$A141,0))</f>
        <v/>
      </c>
      <c r="E142" s="115" t="str">
        <f ca="1">IF($B142="","",OFFSET(Zdroj!T$16,'k rozhodnutí detailní'!$A141,0))</f>
        <v/>
      </c>
      <c r="F142" s="19" t="str">
        <f ca="1">IF($B142="","",OFFSET(Zdroj!U$16,'k rozhodnutí detailní'!$A141,0))</f>
        <v/>
      </c>
      <c r="G142" s="114" t="str">
        <f ca="1">IF($B142="","",OFFSET(Zdroj!W$16,'k rozhodnutí detailní'!$A141,0))</f>
        <v/>
      </c>
      <c r="H142" s="116" t="str">
        <f ca="1">IF($B142="","",OFFSET(Zdroj!Y$16,'k rozhodnutí detailní'!$A141,0))</f>
        <v/>
      </c>
      <c r="I142" s="117" t="str">
        <f ca="1">IF(B142="","",IF(Zdroj!$AS$1=Zdroj!$AT$9,IF(ROUND(G142*#REF!,Zdroj!$AT$8)&lt;Zdroj!$AU$1,Zdroj!$AU$1,ROUND(G142*#REF!,Zdroj!$AT$8)),OFFSET(Zdroj!CE$16,'k rozhodnutí detailní'!A141,0)))</f>
        <v/>
      </c>
      <c r="J142" s="110" t="str">
        <f ca="1">IF($B142="","",OFFSET(Zdroj!Z$16,'k rozhodnutí detailní'!$A141,0))</f>
        <v/>
      </c>
      <c r="K142" s="110" t="str">
        <f ca="1">IF($B142="","",OFFSET(Zdroj!AC$16,'k rozhodnutí detailní'!$A141,0))</f>
        <v/>
      </c>
      <c r="L142" s="110" t="str">
        <f ca="1">IF($B142="","",OFFSET(Zdroj!AD$16,'k rozhodnutí detailní'!$A141,0))</f>
        <v/>
      </c>
      <c r="M142" s="110" t="str">
        <f ca="1">IF($B142="","",OFFSET(Zdroj!AE$16,'k rozhodnutí detailní'!$A141,0))</f>
        <v/>
      </c>
      <c r="N142" s="110" t="str">
        <f ca="1">IF($B142="","",OFFSET(Zdroj!AF$16,'k rozhodnutí detailní'!$A141,0))</f>
        <v/>
      </c>
      <c r="O142" s="110" t="str">
        <f ca="1">IF($B142="","",OFFSET(Zdroj!AG$16,'k rozhodnutí detailní'!$A141,0))</f>
        <v/>
      </c>
      <c r="P142" s="110" t="str">
        <f ca="1">IF($B142="","",OFFSET(Zdroj!AH$16,'k rozhodnutí detailní'!$A141,0))</f>
        <v/>
      </c>
    </row>
    <row r="143" spans="1:16" x14ac:dyDescent="0.25">
      <c r="A143" s="14"/>
      <c r="B143" s="113" t="str">
        <f ca="1">IF(OFFSET(Zdroj!$B$16,A141,0)&gt;0,OFFSET(Zdroj!$B$16,A141,0)+0,"")</f>
        <v/>
      </c>
      <c r="C143" s="2" t="str">
        <f ca="1">IF($B142="","",IF(Zdroj!$AS$9="ano",CONCATENATE("Okres:","
",OFFSET(Zdroj!CH$16,'k rozhodnutí detailní'!$A141,0),"
","Právní forma","
",OFFSET(Zdroj!H$16,'k rozhodnutí detailní'!$A141,0),"
",IF(OFFSET(Zdroj!I$16,'k rozhodnutí detailní'!$A141,0)="","","IČO: "),OFFSET(Zdroj!I$16,'k rozhodnutí detailní'!$A141,0),"
","B.Ú. ",IF(OFFSET(Zdroj!J$16,'k rozhodnutí detailní'!$A141,0)="","","Anonymizováno")),CONCATENATE("Okres:","
",OFFSET(Zdroj!CH$16,'k rozhodnutí detailní'!$A141,0),"
","Právní forma","
",OFFSET(Zdroj!H$16,'k rozhodnutí detailní'!$A141,0),"
",IF(OFFSET(Zdroj!I$16,'k rozhodnutí detailní'!$A141,0)="","","IČO: "),OFFSET(Zdroj!I$16,'k rozhodnutí detailní'!$A141,0),"
","B.Ú. ",OFFSET(Zdroj!J$16,'k rozhodnutí detailní'!$A141,0))))</f>
        <v/>
      </c>
      <c r="D143" s="3" t="str">
        <f ca="1">IF($B142="","",OFFSET(Zdroj!O$16,'k rozhodnutí detailní'!$A141,0))</f>
        <v/>
      </c>
      <c r="E143" s="115"/>
      <c r="F143" s="18"/>
      <c r="G143" s="114"/>
      <c r="H143" s="116"/>
      <c r="I143" s="117"/>
      <c r="J143" s="110"/>
      <c r="K143" s="110"/>
      <c r="L143" s="110"/>
      <c r="M143" s="110"/>
      <c r="N143" s="110"/>
      <c r="O143" s="110"/>
      <c r="P143" s="110"/>
    </row>
    <row r="144" spans="1:16" x14ac:dyDescent="0.25">
      <c r="A144" s="14">
        <f>ROW()/3-1</f>
        <v>47</v>
      </c>
      <c r="B144" s="113"/>
      <c r="C144" s="16" t="str">
        <f ca="1">IF($B142="","",IF(Zdroj!$AS$9="ano",IF(OFFSET(Zdroj!M$16,'k rozhodnutí detailní'!A141,0)="","","Anonymizováno"),IF(OFFSET(Zdroj!M$16,'k rozhodnutí detailní'!A141,0)="","",OFFSET(Zdroj!M$16,'k rozhodnutí detailní'!A141,0))))</f>
        <v/>
      </c>
      <c r="D144" s="3" t="str">
        <f ca="1">IF($B142="","",CONCATENATE("Dotace bude použita na:","
",OFFSET(Zdroj!P$16,'k rozhodnutí detailní'!$A141,0)))</f>
        <v/>
      </c>
      <c r="E144" s="115"/>
      <c r="F144" s="19" t="str">
        <f ca="1">IF($B142="","",OFFSET(Zdroj!V$16,'k rozhodnutí detailní'!$A141,0))</f>
        <v/>
      </c>
      <c r="G144" s="24" t="str">
        <f ca="1">IF($B142="","",OFFSET(Zdroj!CC$16,'k rozhodnutí'!$A141,0))</f>
        <v/>
      </c>
      <c r="H144" s="116"/>
      <c r="I144" s="20" t="str">
        <f ca="1">IF(B142="","",I142/G142)</f>
        <v/>
      </c>
      <c r="J144" s="110"/>
      <c r="K144" s="110"/>
      <c r="L144" s="110"/>
      <c r="M144" s="110"/>
      <c r="N144" s="110"/>
      <c r="O144" s="110"/>
      <c r="P144" s="110"/>
    </row>
    <row r="145" spans="1:16" x14ac:dyDescent="0.25">
      <c r="A145" s="14"/>
      <c r="B145" s="59" t="str">
        <f ca="1">IF(OFFSET(Zdroj!$B$16,A144,0)&gt;0,A147,"")</f>
        <v/>
      </c>
      <c r="C145" s="2" t="str">
        <f ca="1">IF($B145="","",IF(Zdroj!$AS$9="ano",CONCATENATE(OFFSET(Zdroj!C$16,'k rozhodnutí detailní'!$A144,0),"
","Anonymizováno","
",OFFSET(Zdroj!E$16,'k rozhodnutí detailní'!$A144,0),"
",OFFSET(Zdroj!F$16,'k rozhodnutí detailní'!$A144,0)),CONCATENATE(OFFSET(Zdroj!C$16,'k rozhodnutí detailní'!$A144,0),"
",OFFSET(Zdroj!D$16,'k rozhodnutí detailní'!$A144,0),"
",OFFSET(Zdroj!E$16,'k rozhodnutí detailní'!$A144,0),"
",OFFSET(Zdroj!F$16,'k rozhodnutí detailní'!$A144,0))))</f>
        <v/>
      </c>
      <c r="D145" s="11" t="str">
        <f ca="1">IF($B145="","",OFFSET(Zdroj!N$16,'k rozhodnutí detailní'!$A144,0))</f>
        <v/>
      </c>
      <c r="E145" s="115" t="str">
        <f ca="1">IF($B145="","",OFFSET(Zdroj!T$16,'k rozhodnutí detailní'!$A144,0))</f>
        <v/>
      </c>
      <c r="F145" s="19" t="str">
        <f ca="1">IF($B145="","",OFFSET(Zdroj!U$16,'k rozhodnutí detailní'!$A144,0))</f>
        <v/>
      </c>
      <c r="G145" s="114" t="str">
        <f ca="1">IF($B145="","",OFFSET(Zdroj!W$16,'k rozhodnutí detailní'!$A144,0))</f>
        <v/>
      </c>
      <c r="H145" s="116" t="str">
        <f ca="1">IF($B145="","",OFFSET(Zdroj!Y$16,'k rozhodnutí detailní'!$A144,0))</f>
        <v/>
      </c>
      <c r="I145" s="117" t="str">
        <f ca="1">IF(B145="","",IF(Zdroj!$AS$1=Zdroj!$AT$9,IF(ROUND(G145*#REF!,Zdroj!$AT$8)&lt;Zdroj!$AU$1,Zdroj!$AU$1,ROUND(G145*#REF!,Zdroj!$AT$8)),OFFSET(Zdroj!CE$16,'k rozhodnutí detailní'!A144,0)))</f>
        <v/>
      </c>
      <c r="J145" s="110" t="str">
        <f ca="1">IF($B145="","",OFFSET(Zdroj!Z$16,'k rozhodnutí detailní'!$A144,0))</f>
        <v/>
      </c>
      <c r="K145" s="110" t="str">
        <f ca="1">IF($B145="","",OFFSET(Zdroj!AC$16,'k rozhodnutí detailní'!$A144,0))</f>
        <v/>
      </c>
      <c r="L145" s="110" t="str">
        <f ca="1">IF($B145="","",OFFSET(Zdroj!AD$16,'k rozhodnutí detailní'!$A144,0))</f>
        <v/>
      </c>
      <c r="M145" s="110" t="str">
        <f ca="1">IF($B145="","",OFFSET(Zdroj!AE$16,'k rozhodnutí detailní'!$A144,0))</f>
        <v/>
      </c>
      <c r="N145" s="110" t="str">
        <f ca="1">IF($B145="","",OFFSET(Zdroj!AF$16,'k rozhodnutí detailní'!$A144,0))</f>
        <v/>
      </c>
      <c r="O145" s="110" t="str">
        <f ca="1">IF($B145="","",OFFSET(Zdroj!AG$16,'k rozhodnutí detailní'!$A144,0))</f>
        <v/>
      </c>
      <c r="P145" s="110" t="str">
        <f ca="1">IF($B145="","",OFFSET(Zdroj!AH$16,'k rozhodnutí detailní'!$A144,0))</f>
        <v/>
      </c>
    </row>
    <row r="146" spans="1:16" x14ac:dyDescent="0.25">
      <c r="A146" s="14"/>
      <c r="B146" s="113" t="str">
        <f ca="1">IF(OFFSET(Zdroj!$B$16,A144,0)&gt;0,OFFSET(Zdroj!$B$16,A144,0)+0,"")</f>
        <v/>
      </c>
      <c r="C146" s="2" t="str">
        <f ca="1">IF($B145="","",IF(Zdroj!$AS$9="ano",CONCATENATE("Okres:","
",OFFSET(Zdroj!CH$16,'k rozhodnutí detailní'!$A144,0),"
","Právní forma","
",OFFSET(Zdroj!H$16,'k rozhodnutí detailní'!$A144,0),"
",IF(OFFSET(Zdroj!I$16,'k rozhodnutí detailní'!$A144,0)="","","IČO: "),OFFSET(Zdroj!I$16,'k rozhodnutí detailní'!$A144,0),"
","B.Ú. ",IF(OFFSET(Zdroj!J$16,'k rozhodnutí detailní'!$A144,0)="","","Anonymizováno")),CONCATENATE("Okres:","
",OFFSET(Zdroj!CH$16,'k rozhodnutí detailní'!$A144,0),"
","Právní forma","
",OFFSET(Zdroj!H$16,'k rozhodnutí detailní'!$A144,0),"
",IF(OFFSET(Zdroj!I$16,'k rozhodnutí detailní'!$A144,0)="","","IČO: "),OFFSET(Zdroj!I$16,'k rozhodnutí detailní'!$A144,0),"
","B.Ú. ",OFFSET(Zdroj!J$16,'k rozhodnutí detailní'!$A144,0))))</f>
        <v/>
      </c>
      <c r="D146" s="3" t="str">
        <f ca="1">IF($B145="","",OFFSET(Zdroj!O$16,'k rozhodnutí detailní'!$A144,0))</f>
        <v/>
      </c>
      <c r="E146" s="115"/>
      <c r="F146" s="18"/>
      <c r="G146" s="114"/>
      <c r="H146" s="116"/>
      <c r="I146" s="117"/>
      <c r="J146" s="110"/>
      <c r="K146" s="110"/>
      <c r="L146" s="110"/>
      <c r="M146" s="110"/>
      <c r="N146" s="110"/>
      <c r="O146" s="110"/>
      <c r="P146" s="110"/>
    </row>
    <row r="147" spans="1:16" x14ac:dyDescent="0.25">
      <c r="A147" s="14">
        <f>ROW()/3-1</f>
        <v>48</v>
      </c>
      <c r="B147" s="113"/>
      <c r="C147" s="16" t="str">
        <f ca="1">IF($B145="","",IF(Zdroj!$AS$9="ano",IF(OFFSET(Zdroj!M$16,'k rozhodnutí detailní'!A144,0)="","","Anonymizováno"),IF(OFFSET(Zdroj!M$16,'k rozhodnutí detailní'!A144,0)="","",OFFSET(Zdroj!M$16,'k rozhodnutí detailní'!A144,0))))</f>
        <v/>
      </c>
      <c r="D147" s="3" t="str">
        <f ca="1">IF($B145="","",CONCATENATE("Dotace bude použita na:","
",OFFSET(Zdroj!P$16,'k rozhodnutí detailní'!$A144,0)))</f>
        <v/>
      </c>
      <c r="E147" s="115"/>
      <c r="F147" s="19" t="str">
        <f ca="1">IF($B145="","",OFFSET(Zdroj!V$16,'k rozhodnutí detailní'!$A144,0))</f>
        <v/>
      </c>
      <c r="G147" s="24" t="str">
        <f ca="1">IF($B145="","",OFFSET(Zdroj!CC$16,'k rozhodnutí'!$A144,0))</f>
        <v/>
      </c>
      <c r="H147" s="116"/>
      <c r="I147" s="20" t="str">
        <f ca="1">IF(B145="","",I145/G145)</f>
        <v/>
      </c>
      <c r="J147" s="110"/>
      <c r="K147" s="110"/>
      <c r="L147" s="110"/>
      <c r="M147" s="110"/>
      <c r="N147" s="110"/>
      <c r="O147" s="110"/>
      <c r="P147" s="110"/>
    </row>
    <row r="148" spans="1:16" x14ac:dyDescent="0.25">
      <c r="A148" s="14"/>
      <c r="B148" s="59" t="str">
        <f ca="1">IF(OFFSET(Zdroj!$B$16,A147,0)&gt;0,A150,"")</f>
        <v/>
      </c>
      <c r="C148" s="2" t="str">
        <f ca="1">IF($B148="","",IF(Zdroj!$AS$9="ano",CONCATENATE(OFFSET(Zdroj!C$16,'k rozhodnutí detailní'!$A147,0),"
","Anonymizováno","
",OFFSET(Zdroj!E$16,'k rozhodnutí detailní'!$A147,0),"
",OFFSET(Zdroj!F$16,'k rozhodnutí detailní'!$A147,0)),CONCATENATE(OFFSET(Zdroj!C$16,'k rozhodnutí detailní'!$A147,0),"
",OFFSET(Zdroj!D$16,'k rozhodnutí detailní'!$A147,0),"
",OFFSET(Zdroj!E$16,'k rozhodnutí detailní'!$A147,0),"
",OFFSET(Zdroj!F$16,'k rozhodnutí detailní'!$A147,0))))</f>
        <v/>
      </c>
      <c r="D148" s="11" t="str">
        <f ca="1">IF($B148="","",OFFSET(Zdroj!N$16,'k rozhodnutí detailní'!$A147,0))</f>
        <v/>
      </c>
      <c r="E148" s="115" t="str">
        <f ca="1">IF($B148="","",OFFSET(Zdroj!T$16,'k rozhodnutí detailní'!$A147,0))</f>
        <v/>
      </c>
      <c r="F148" s="19" t="str">
        <f ca="1">IF($B148="","",OFFSET(Zdroj!U$16,'k rozhodnutí detailní'!$A147,0))</f>
        <v/>
      </c>
      <c r="G148" s="114" t="str">
        <f ca="1">IF($B148="","",OFFSET(Zdroj!W$16,'k rozhodnutí detailní'!$A147,0))</f>
        <v/>
      </c>
      <c r="H148" s="116" t="str">
        <f ca="1">IF($B148="","",OFFSET(Zdroj!Y$16,'k rozhodnutí detailní'!$A147,0))</f>
        <v/>
      </c>
      <c r="I148" s="117" t="str">
        <f ca="1">IF(B148="","",IF(Zdroj!$AS$1=Zdroj!$AT$9,IF(ROUND(G148*#REF!,Zdroj!$AT$8)&lt;Zdroj!$AU$1,Zdroj!$AU$1,ROUND(G148*#REF!,Zdroj!$AT$8)),OFFSET(Zdroj!CE$16,'k rozhodnutí detailní'!A147,0)))</f>
        <v/>
      </c>
      <c r="J148" s="110" t="str">
        <f ca="1">IF($B148="","",OFFSET(Zdroj!Z$16,'k rozhodnutí detailní'!$A147,0))</f>
        <v/>
      </c>
      <c r="K148" s="110" t="str">
        <f ca="1">IF($B148="","",OFFSET(Zdroj!AC$16,'k rozhodnutí detailní'!$A147,0))</f>
        <v/>
      </c>
      <c r="L148" s="110" t="str">
        <f ca="1">IF($B148="","",OFFSET(Zdroj!AD$16,'k rozhodnutí detailní'!$A147,0))</f>
        <v/>
      </c>
      <c r="M148" s="110" t="str">
        <f ca="1">IF($B148="","",OFFSET(Zdroj!AE$16,'k rozhodnutí detailní'!$A147,0))</f>
        <v/>
      </c>
      <c r="N148" s="110" t="str">
        <f ca="1">IF($B148="","",OFFSET(Zdroj!AF$16,'k rozhodnutí detailní'!$A147,0))</f>
        <v/>
      </c>
      <c r="O148" s="110" t="str">
        <f ca="1">IF($B148="","",OFFSET(Zdroj!AG$16,'k rozhodnutí detailní'!$A147,0))</f>
        <v/>
      </c>
      <c r="P148" s="110" t="str">
        <f ca="1">IF($B148="","",OFFSET(Zdroj!AH$16,'k rozhodnutí detailní'!$A147,0))</f>
        <v/>
      </c>
    </row>
    <row r="149" spans="1:16" x14ac:dyDescent="0.25">
      <c r="A149" s="14"/>
      <c r="B149" s="113" t="str">
        <f ca="1">IF(OFFSET(Zdroj!$B$16,A147,0)&gt;0,OFFSET(Zdroj!$B$16,A147,0)+0,"")</f>
        <v/>
      </c>
      <c r="C149" s="2" t="str">
        <f ca="1">IF($B148="","",IF(Zdroj!$AS$9="ano",CONCATENATE("Okres:","
",OFFSET(Zdroj!CH$16,'k rozhodnutí detailní'!$A147,0),"
","Právní forma","
",OFFSET(Zdroj!H$16,'k rozhodnutí detailní'!$A147,0),"
",IF(OFFSET(Zdroj!I$16,'k rozhodnutí detailní'!$A147,0)="","","IČO: "),OFFSET(Zdroj!I$16,'k rozhodnutí detailní'!$A147,0),"
","B.Ú. ",IF(OFFSET(Zdroj!J$16,'k rozhodnutí detailní'!$A147,0)="","","Anonymizováno")),CONCATENATE("Okres:","
",OFFSET(Zdroj!CH$16,'k rozhodnutí detailní'!$A147,0),"
","Právní forma","
",OFFSET(Zdroj!H$16,'k rozhodnutí detailní'!$A147,0),"
",IF(OFFSET(Zdroj!I$16,'k rozhodnutí detailní'!$A147,0)="","","IČO: "),OFFSET(Zdroj!I$16,'k rozhodnutí detailní'!$A147,0),"
","B.Ú. ",OFFSET(Zdroj!J$16,'k rozhodnutí detailní'!$A147,0))))</f>
        <v/>
      </c>
      <c r="D149" s="3" t="str">
        <f ca="1">IF($B148="","",OFFSET(Zdroj!O$16,'k rozhodnutí detailní'!$A147,0))</f>
        <v/>
      </c>
      <c r="E149" s="115"/>
      <c r="F149" s="18"/>
      <c r="G149" s="114"/>
      <c r="H149" s="116"/>
      <c r="I149" s="117"/>
      <c r="J149" s="110"/>
      <c r="K149" s="110"/>
      <c r="L149" s="110"/>
      <c r="M149" s="110"/>
      <c r="N149" s="110"/>
      <c r="O149" s="110"/>
      <c r="P149" s="110"/>
    </row>
    <row r="150" spans="1:16" x14ac:dyDescent="0.25">
      <c r="A150" s="14">
        <f>ROW()/3-1</f>
        <v>49</v>
      </c>
      <c r="B150" s="113"/>
      <c r="C150" s="16" t="str">
        <f ca="1">IF($B148="","",IF(Zdroj!$AS$9="ano",IF(OFFSET(Zdroj!M$16,'k rozhodnutí detailní'!A147,0)="","","Anonymizováno"),IF(OFFSET(Zdroj!M$16,'k rozhodnutí detailní'!A147,0)="","",OFFSET(Zdroj!M$16,'k rozhodnutí detailní'!A147,0))))</f>
        <v/>
      </c>
      <c r="D150" s="3" t="str">
        <f ca="1">IF($B148="","",CONCATENATE("Dotace bude použita na:","
",OFFSET(Zdroj!P$16,'k rozhodnutí detailní'!$A147,0)))</f>
        <v/>
      </c>
      <c r="E150" s="115"/>
      <c r="F150" s="19" t="str">
        <f ca="1">IF($B148="","",OFFSET(Zdroj!V$16,'k rozhodnutí detailní'!$A147,0))</f>
        <v/>
      </c>
      <c r="G150" s="24" t="str">
        <f ca="1">IF($B148="","",OFFSET(Zdroj!CC$16,'k rozhodnutí'!$A147,0))</f>
        <v/>
      </c>
      <c r="H150" s="116"/>
      <c r="I150" s="20" t="str">
        <f ca="1">IF(B148="","",I148/G148)</f>
        <v/>
      </c>
      <c r="J150" s="110"/>
      <c r="K150" s="110"/>
      <c r="L150" s="110"/>
      <c r="M150" s="110"/>
      <c r="N150" s="110"/>
      <c r="O150" s="110"/>
      <c r="P150" s="110"/>
    </row>
    <row r="151" spans="1:16" x14ac:dyDescent="0.25">
      <c r="A151" s="14"/>
      <c r="B151" s="59" t="str">
        <f ca="1">IF(OFFSET(Zdroj!$B$16,A150,0)&gt;0,A153,"")</f>
        <v/>
      </c>
      <c r="C151" s="2" t="str">
        <f ca="1">IF($B151="","",IF(Zdroj!$AS$9="ano",CONCATENATE(OFFSET(Zdroj!C$16,'k rozhodnutí detailní'!$A150,0),"
","Anonymizováno","
",OFFSET(Zdroj!E$16,'k rozhodnutí detailní'!$A150,0),"
",OFFSET(Zdroj!F$16,'k rozhodnutí detailní'!$A150,0)),CONCATENATE(OFFSET(Zdroj!C$16,'k rozhodnutí detailní'!$A150,0),"
",OFFSET(Zdroj!D$16,'k rozhodnutí detailní'!$A150,0),"
",OFFSET(Zdroj!E$16,'k rozhodnutí detailní'!$A150,0),"
",OFFSET(Zdroj!F$16,'k rozhodnutí detailní'!$A150,0))))</f>
        <v/>
      </c>
      <c r="D151" s="11" t="str">
        <f ca="1">IF($B151="","",OFFSET(Zdroj!N$16,'k rozhodnutí detailní'!$A150,0))</f>
        <v/>
      </c>
      <c r="E151" s="115" t="str">
        <f ca="1">IF($B151="","",OFFSET(Zdroj!T$16,'k rozhodnutí detailní'!$A150,0))</f>
        <v/>
      </c>
      <c r="F151" s="19" t="str">
        <f ca="1">IF($B151="","",OFFSET(Zdroj!U$16,'k rozhodnutí detailní'!$A150,0))</f>
        <v/>
      </c>
      <c r="G151" s="114" t="str">
        <f ca="1">IF($B151="","",OFFSET(Zdroj!W$16,'k rozhodnutí detailní'!$A150,0))</f>
        <v/>
      </c>
      <c r="H151" s="116" t="str">
        <f ca="1">IF($B151="","",OFFSET(Zdroj!Y$16,'k rozhodnutí detailní'!$A150,0))</f>
        <v/>
      </c>
      <c r="I151" s="117" t="str">
        <f ca="1">IF(B151="","",IF(Zdroj!$AS$1=Zdroj!$AT$9,IF(ROUND(G151*#REF!,Zdroj!$AT$8)&lt;Zdroj!$AU$1,Zdroj!$AU$1,ROUND(G151*#REF!,Zdroj!$AT$8)),OFFSET(Zdroj!CE$16,'k rozhodnutí detailní'!A150,0)))</f>
        <v/>
      </c>
      <c r="J151" s="110" t="str">
        <f ca="1">IF($B151="","",OFFSET(Zdroj!Z$16,'k rozhodnutí detailní'!$A150,0))</f>
        <v/>
      </c>
      <c r="K151" s="110" t="str">
        <f ca="1">IF($B151="","",OFFSET(Zdroj!AC$16,'k rozhodnutí detailní'!$A150,0))</f>
        <v/>
      </c>
      <c r="L151" s="110" t="str">
        <f ca="1">IF($B151="","",OFFSET(Zdroj!AD$16,'k rozhodnutí detailní'!$A150,0))</f>
        <v/>
      </c>
      <c r="M151" s="110" t="str">
        <f ca="1">IF($B151="","",OFFSET(Zdroj!AE$16,'k rozhodnutí detailní'!$A150,0))</f>
        <v/>
      </c>
      <c r="N151" s="110" t="str">
        <f ca="1">IF($B151="","",OFFSET(Zdroj!AF$16,'k rozhodnutí detailní'!$A150,0))</f>
        <v/>
      </c>
      <c r="O151" s="110" t="str">
        <f ca="1">IF($B151="","",OFFSET(Zdroj!AG$16,'k rozhodnutí detailní'!$A150,0))</f>
        <v/>
      </c>
      <c r="P151" s="110" t="str">
        <f ca="1">IF($B151="","",OFFSET(Zdroj!AH$16,'k rozhodnutí detailní'!$A150,0))</f>
        <v/>
      </c>
    </row>
    <row r="152" spans="1:16" x14ac:dyDescent="0.25">
      <c r="A152" s="14"/>
      <c r="B152" s="113" t="str">
        <f ca="1">IF(OFFSET(Zdroj!$B$16,A150,0)&gt;0,OFFSET(Zdroj!$B$16,A150,0)+0,"")</f>
        <v/>
      </c>
      <c r="C152" s="2" t="str">
        <f ca="1">IF($B151="","",IF(Zdroj!$AS$9="ano",CONCATENATE("Okres:","
",OFFSET(Zdroj!CH$16,'k rozhodnutí detailní'!$A150,0),"
","Právní forma","
",OFFSET(Zdroj!H$16,'k rozhodnutí detailní'!$A150,0),"
",IF(OFFSET(Zdroj!I$16,'k rozhodnutí detailní'!$A150,0)="","","IČO: "),OFFSET(Zdroj!I$16,'k rozhodnutí detailní'!$A150,0),"
","B.Ú. ",IF(OFFSET(Zdroj!J$16,'k rozhodnutí detailní'!$A150,0)="","","Anonymizováno")),CONCATENATE("Okres:","
",OFFSET(Zdroj!CH$16,'k rozhodnutí detailní'!$A150,0),"
","Právní forma","
",OFFSET(Zdroj!H$16,'k rozhodnutí detailní'!$A150,0),"
",IF(OFFSET(Zdroj!I$16,'k rozhodnutí detailní'!$A150,0)="","","IČO: "),OFFSET(Zdroj!I$16,'k rozhodnutí detailní'!$A150,0),"
","B.Ú. ",OFFSET(Zdroj!J$16,'k rozhodnutí detailní'!$A150,0))))</f>
        <v/>
      </c>
      <c r="D152" s="3" t="str">
        <f ca="1">IF($B151="","",OFFSET(Zdroj!O$16,'k rozhodnutí detailní'!$A150,0))</f>
        <v/>
      </c>
      <c r="E152" s="115"/>
      <c r="F152" s="18"/>
      <c r="G152" s="114"/>
      <c r="H152" s="116"/>
      <c r="I152" s="117"/>
      <c r="J152" s="110"/>
      <c r="K152" s="110"/>
      <c r="L152" s="110"/>
      <c r="M152" s="110"/>
      <c r="N152" s="110"/>
      <c r="O152" s="110"/>
      <c r="P152" s="110"/>
    </row>
    <row r="153" spans="1:16" x14ac:dyDescent="0.25">
      <c r="A153" s="14">
        <f>ROW()/3-1</f>
        <v>50</v>
      </c>
      <c r="B153" s="113"/>
      <c r="C153" s="16" t="str">
        <f ca="1">IF($B151="","",IF(Zdroj!$AS$9="ano",IF(OFFSET(Zdroj!M$16,'k rozhodnutí detailní'!A150,0)="","","Anonymizováno"),IF(OFFSET(Zdroj!M$16,'k rozhodnutí detailní'!A150,0)="","",OFFSET(Zdroj!M$16,'k rozhodnutí detailní'!A150,0))))</f>
        <v/>
      </c>
      <c r="D153" s="3" t="str">
        <f ca="1">IF($B151="","",CONCATENATE("Dotace bude použita na:","
",OFFSET(Zdroj!P$16,'k rozhodnutí detailní'!$A150,0)))</f>
        <v/>
      </c>
      <c r="E153" s="115"/>
      <c r="F153" s="19" t="str">
        <f ca="1">IF($B151="","",OFFSET(Zdroj!V$16,'k rozhodnutí detailní'!$A150,0))</f>
        <v/>
      </c>
      <c r="G153" s="24" t="str">
        <f ca="1">IF($B151="","",OFFSET(Zdroj!CC$16,'k rozhodnutí'!$A150,0))</f>
        <v/>
      </c>
      <c r="H153" s="116"/>
      <c r="I153" s="20" t="str">
        <f ca="1">IF(B151="","",I151/G151)</f>
        <v/>
      </c>
      <c r="J153" s="110"/>
      <c r="K153" s="110"/>
      <c r="L153" s="110"/>
      <c r="M153" s="110"/>
      <c r="N153" s="110"/>
      <c r="O153" s="110"/>
      <c r="P153" s="110"/>
    </row>
    <row r="154" spans="1:16" x14ac:dyDescent="0.25">
      <c r="A154" s="14"/>
      <c r="B154" s="59" t="str">
        <f ca="1">IF(OFFSET(Zdroj!$B$16,A153,0)&gt;0,A156,"")</f>
        <v/>
      </c>
      <c r="C154" s="2" t="str">
        <f ca="1">IF($B154="","",IF(Zdroj!$AS$9="ano",CONCATENATE(OFFSET(Zdroj!C$16,'k rozhodnutí detailní'!$A153,0),"
","Anonymizováno","
",OFFSET(Zdroj!E$16,'k rozhodnutí detailní'!$A153,0),"
",OFFSET(Zdroj!F$16,'k rozhodnutí detailní'!$A153,0)),CONCATENATE(OFFSET(Zdroj!C$16,'k rozhodnutí detailní'!$A153,0),"
",OFFSET(Zdroj!D$16,'k rozhodnutí detailní'!$A153,0),"
",OFFSET(Zdroj!E$16,'k rozhodnutí detailní'!$A153,0),"
",OFFSET(Zdroj!F$16,'k rozhodnutí detailní'!$A153,0))))</f>
        <v/>
      </c>
      <c r="D154" s="11" t="str">
        <f ca="1">IF($B154="","",OFFSET(Zdroj!N$16,'k rozhodnutí detailní'!$A153,0))</f>
        <v/>
      </c>
      <c r="E154" s="115" t="str">
        <f ca="1">IF($B154="","",OFFSET(Zdroj!T$16,'k rozhodnutí detailní'!$A153,0))</f>
        <v/>
      </c>
      <c r="F154" s="19" t="str">
        <f ca="1">IF($B154="","",OFFSET(Zdroj!U$16,'k rozhodnutí detailní'!$A153,0))</f>
        <v/>
      </c>
      <c r="G154" s="114" t="str">
        <f ca="1">IF($B154="","",OFFSET(Zdroj!W$16,'k rozhodnutí detailní'!$A153,0))</f>
        <v/>
      </c>
      <c r="H154" s="116" t="str">
        <f ca="1">IF($B154="","",OFFSET(Zdroj!Y$16,'k rozhodnutí detailní'!$A153,0))</f>
        <v/>
      </c>
      <c r="I154" s="117" t="str">
        <f ca="1">IF(B154="","",IF(Zdroj!$AS$1=Zdroj!$AT$9,IF(ROUND(G154*#REF!,Zdroj!$AT$8)&lt;Zdroj!$AU$1,Zdroj!$AU$1,ROUND(G154*#REF!,Zdroj!$AT$8)),OFFSET(Zdroj!CE$16,'k rozhodnutí detailní'!A153,0)))</f>
        <v/>
      </c>
      <c r="J154" s="110" t="str">
        <f ca="1">IF($B154="","",OFFSET(Zdroj!Z$16,'k rozhodnutí detailní'!$A153,0))</f>
        <v/>
      </c>
      <c r="K154" s="110" t="str">
        <f ca="1">IF($B154="","",OFFSET(Zdroj!AC$16,'k rozhodnutí detailní'!$A153,0))</f>
        <v/>
      </c>
      <c r="L154" s="110" t="str">
        <f ca="1">IF($B154="","",OFFSET(Zdroj!AD$16,'k rozhodnutí detailní'!$A153,0))</f>
        <v/>
      </c>
      <c r="M154" s="110" t="str">
        <f ca="1">IF($B154="","",OFFSET(Zdroj!AE$16,'k rozhodnutí detailní'!$A153,0))</f>
        <v/>
      </c>
      <c r="N154" s="110" t="str">
        <f ca="1">IF($B154="","",OFFSET(Zdroj!AF$16,'k rozhodnutí detailní'!$A153,0))</f>
        <v/>
      </c>
      <c r="O154" s="110" t="str">
        <f ca="1">IF($B154="","",OFFSET(Zdroj!AG$16,'k rozhodnutí detailní'!$A153,0))</f>
        <v/>
      </c>
      <c r="P154" s="110" t="str">
        <f ca="1">IF($B154="","",OFFSET(Zdroj!AH$16,'k rozhodnutí detailní'!$A153,0))</f>
        <v/>
      </c>
    </row>
    <row r="155" spans="1:16" x14ac:dyDescent="0.25">
      <c r="A155" s="14"/>
      <c r="B155" s="113" t="str">
        <f ca="1">IF(OFFSET(Zdroj!$B$16,A153,0)&gt;0,OFFSET(Zdroj!$B$16,A153,0)+0,"")</f>
        <v/>
      </c>
      <c r="C155" s="2" t="str">
        <f ca="1">IF($B154="","",IF(Zdroj!$AS$9="ano",CONCATENATE("Okres:","
",OFFSET(Zdroj!CH$16,'k rozhodnutí detailní'!$A153,0),"
","Právní forma","
",OFFSET(Zdroj!H$16,'k rozhodnutí detailní'!$A153,0),"
",IF(OFFSET(Zdroj!I$16,'k rozhodnutí detailní'!$A153,0)="","","IČO: "),OFFSET(Zdroj!I$16,'k rozhodnutí detailní'!$A153,0),"
","B.Ú. ",IF(OFFSET(Zdroj!J$16,'k rozhodnutí detailní'!$A153,0)="","","Anonymizováno")),CONCATENATE("Okres:","
",OFFSET(Zdroj!CH$16,'k rozhodnutí detailní'!$A153,0),"
","Právní forma","
",OFFSET(Zdroj!H$16,'k rozhodnutí detailní'!$A153,0),"
",IF(OFFSET(Zdroj!I$16,'k rozhodnutí detailní'!$A153,0)="","","IČO: "),OFFSET(Zdroj!I$16,'k rozhodnutí detailní'!$A153,0),"
","B.Ú. ",OFFSET(Zdroj!J$16,'k rozhodnutí detailní'!$A153,0))))</f>
        <v/>
      </c>
      <c r="D155" s="3" t="str">
        <f ca="1">IF($B154="","",OFFSET(Zdroj!O$16,'k rozhodnutí detailní'!$A153,0))</f>
        <v/>
      </c>
      <c r="E155" s="115"/>
      <c r="F155" s="18"/>
      <c r="G155" s="114"/>
      <c r="H155" s="116"/>
      <c r="I155" s="117"/>
      <c r="J155" s="110"/>
      <c r="K155" s="110"/>
      <c r="L155" s="110"/>
      <c r="M155" s="110"/>
      <c r="N155" s="110"/>
      <c r="O155" s="110"/>
      <c r="P155" s="110"/>
    </row>
    <row r="156" spans="1:16" x14ac:dyDescent="0.25">
      <c r="A156" s="14">
        <f>ROW()/3-1</f>
        <v>51</v>
      </c>
      <c r="B156" s="113"/>
      <c r="C156" s="16" t="str">
        <f ca="1">IF($B154="","",IF(Zdroj!$AS$9="ano",IF(OFFSET(Zdroj!M$16,'k rozhodnutí detailní'!A153,0)="","","Anonymizováno"),IF(OFFSET(Zdroj!M$16,'k rozhodnutí detailní'!A153,0)="","",OFFSET(Zdroj!M$16,'k rozhodnutí detailní'!A153,0))))</f>
        <v/>
      </c>
      <c r="D156" s="3" t="str">
        <f ca="1">IF($B154="","",CONCATENATE("Dotace bude použita na:","
",OFFSET(Zdroj!P$16,'k rozhodnutí detailní'!$A153,0)))</f>
        <v/>
      </c>
      <c r="E156" s="115"/>
      <c r="F156" s="19" t="str">
        <f ca="1">IF($B154="","",OFFSET(Zdroj!V$16,'k rozhodnutí detailní'!$A153,0))</f>
        <v/>
      </c>
      <c r="G156" s="24" t="str">
        <f ca="1">IF($B154="","",OFFSET(Zdroj!CC$16,'k rozhodnutí'!$A153,0))</f>
        <v/>
      </c>
      <c r="H156" s="116"/>
      <c r="I156" s="20" t="str">
        <f ca="1">IF(B154="","",I154/G154)</f>
        <v/>
      </c>
      <c r="J156" s="110"/>
      <c r="K156" s="110"/>
      <c r="L156" s="110"/>
      <c r="M156" s="110"/>
      <c r="N156" s="110"/>
      <c r="O156" s="110"/>
      <c r="P156" s="110"/>
    </row>
    <row r="157" spans="1:16" x14ac:dyDescent="0.25">
      <c r="A157" s="14"/>
      <c r="B157" s="59" t="str">
        <f ca="1">IF(OFFSET(Zdroj!$B$16,A156,0)&gt;0,A159,"")</f>
        <v/>
      </c>
      <c r="C157" s="2" t="str">
        <f ca="1">IF($B157="","",IF(Zdroj!$AS$9="ano",CONCATENATE(OFFSET(Zdroj!C$16,'k rozhodnutí detailní'!$A156,0),"
","Anonymizováno","
",OFFSET(Zdroj!E$16,'k rozhodnutí detailní'!$A156,0),"
",OFFSET(Zdroj!F$16,'k rozhodnutí detailní'!$A156,0)),CONCATENATE(OFFSET(Zdroj!C$16,'k rozhodnutí detailní'!$A156,0),"
",OFFSET(Zdroj!D$16,'k rozhodnutí detailní'!$A156,0),"
",OFFSET(Zdroj!E$16,'k rozhodnutí detailní'!$A156,0),"
",OFFSET(Zdroj!F$16,'k rozhodnutí detailní'!$A156,0))))</f>
        <v/>
      </c>
      <c r="D157" s="11" t="str">
        <f ca="1">IF($B157="","",OFFSET(Zdroj!N$16,'k rozhodnutí detailní'!$A156,0))</f>
        <v/>
      </c>
      <c r="E157" s="115" t="str">
        <f ca="1">IF($B157="","",OFFSET(Zdroj!T$16,'k rozhodnutí detailní'!$A156,0))</f>
        <v/>
      </c>
      <c r="F157" s="19" t="str">
        <f ca="1">IF($B157="","",OFFSET(Zdroj!U$16,'k rozhodnutí detailní'!$A156,0))</f>
        <v/>
      </c>
      <c r="G157" s="114" t="str">
        <f ca="1">IF($B157="","",OFFSET(Zdroj!W$16,'k rozhodnutí detailní'!$A156,0))</f>
        <v/>
      </c>
      <c r="H157" s="116" t="str">
        <f ca="1">IF($B157="","",OFFSET(Zdroj!Y$16,'k rozhodnutí detailní'!$A156,0))</f>
        <v/>
      </c>
      <c r="I157" s="117" t="str">
        <f ca="1">IF(B157="","",IF(Zdroj!$AS$1=Zdroj!$AT$9,IF(ROUND(G157*#REF!,Zdroj!$AT$8)&lt;Zdroj!$AU$1,Zdroj!$AU$1,ROUND(G157*#REF!,Zdroj!$AT$8)),OFFSET(Zdroj!CE$16,'k rozhodnutí detailní'!A156,0)))</f>
        <v/>
      </c>
      <c r="J157" s="110" t="str">
        <f ca="1">IF($B157="","",OFFSET(Zdroj!Z$16,'k rozhodnutí detailní'!$A156,0))</f>
        <v/>
      </c>
      <c r="K157" s="110" t="str">
        <f ca="1">IF($B157="","",OFFSET(Zdroj!AC$16,'k rozhodnutí detailní'!$A156,0))</f>
        <v/>
      </c>
      <c r="L157" s="110" t="str">
        <f ca="1">IF($B157="","",OFFSET(Zdroj!AD$16,'k rozhodnutí detailní'!$A156,0))</f>
        <v/>
      </c>
      <c r="M157" s="110" t="str">
        <f ca="1">IF($B157="","",OFFSET(Zdroj!AE$16,'k rozhodnutí detailní'!$A156,0))</f>
        <v/>
      </c>
      <c r="N157" s="110" t="str">
        <f ca="1">IF($B157="","",OFFSET(Zdroj!AF$16,'k rozhodnutí detailní'!$A156,0))</f>
        <v/>
      </c>
      <c r="O157" s="110" t="str">
        <f ca="1">IF($B157="","",OFFSET(Zdroj!AG$16,'k rozhodnutí detailní'!$A156,0))</f>
        <v/>
      </c>
      <c r="P157" s="110" t="str">
        <f ca="1">IF($B157="","",OFFSET(Zdroj!AH$16,'k rozhodnutí detailní'!$A156,0))</f>
        <v/>
      </c>
    </row>
    <row r="158" spans="1:16" x14ac:dyDescent="0.25">
      <c r="A158" s="14"/>
      <c r="B158" s="113" t="str">
        <f ca="1">IF(OFFSET(Zdroj!$B$16,A156,0)&gt;0,OFFSET(Zdroj!$B$16,A156,0)+0,"")</f>
        <v/>
      </c>
      <c r="C158" s="2" t="str">
        <f ca="1">IF($B157="","",IF(Zdroj!$AS$9="ano",CONCATENATE("Okres:","
",OFFSET(Zdroj!CH$16,'k rozhodnutí detailní'!$A156,0),"
","Právní forma","
",OFFSET(Zdroj!H$16,'k rozhodnutí detailní'!$A156,0),"
",IF(OFFSET(Zdroj!I$16,'k rozhodnutí detailní'!$A156,0)="","","IČO: "),OFFSET(Zdroj!I$16,'k rozhodnutí detailní'!$A156,0),"
","B.Ú. ",IF(OFFSET(Zdroj!J$16,'k rozhodnutí detailní'!$A156,0)="","","Anonymizováno")),CONCATENATE("Okres:","
",OFFSET(Zdroj!CH$16,'k rozhodnutí detailní'!$A156,0),"
","Právní forma","
",OFFSET(Zdroj!H$16,'k rozhodnutí detailní'!$A156,0),"
",IF(OFFSET(Zdroj!I$16,'k rozhodnutí detailní'!$A156,0)="","","IČO: "),OFFSET(Zdroj!I$16,'k rozhodnutí detailní'!$A156,0),"
","B.Ú. ",OFFSET(Zdroj!J$16,'k rozhodnutí detailní'!$A156,0))))</f>
        <v/>
      </c>
      <c r="D158" s="3" t="str">
        <f ca="1">IF($B157="","",OFFSET(Zdroj!O$16,'k rozhodnutí detailní'!$A156,0))</f>
        <v/>
      </c>
      <c r="E158" s="115"/>
      <c r="F158" s="18"/>
      <c r="G158" s="114"/>
      <c r="H158" s="116"/>
      <c r="I158" s="117"/>
      <c r="J158" s="110"/>
      <c r="K158" s="110"/>
      <c r="L158" s="110"/>
      <c r="M158" s="110"/>
      <c r="N158" s="110"/>
      <c r="O158" s="110"/>
      <c r="P158" s="110"/>
    </row>
    <row r="159" spans="1:16" x14ac:dyDescent="0.25">
      <c r="A159" s="14">
        <f>ROW()/3-1</f>
        <v>52</v>
      </c>
      <c r="B159" s="113"/>
      <c r="C159" s="16" t="str">
        <f ca="1">IF($B157="","",IF(Zdroj!$AS$9="ano",IF(OFFSET(Zdroj!M$16,'k rozhodnutí detailní'!A156,0)="","","Anonymizováno"),IF(OFFSET(Zdroj!M$16,'k rozhodnutí detailní'!A156,0)="","",OFFSET(Zdroj!M$16,'k rozhodnutí detailní'!A156,0))))</f>
        <v/>
      </c>
      <c r="D159" s="3" t="str">
        <f ca="1">IF($B157="","",CONCATENATE("Dotace bude použita na:","
",OFFSET(Zdroj!P$16,'k rozhodnutí detailní'!$A156,0)))</f>
        <v/>
      </c>
      <c r="E159" s="115"/>
      <c r="F159" s="19" t="str">
        <f ca="1">IF($B157="","",OFFSET(Zdroj!V$16,'k rozhodnutí detailní'!$A156,0))</f>
        <v/>
      </c>
      <c r="G159" s="24" t="str">
        <f ca="1">IF($B157="","",OFFSET(Zdroj!CC$16,'k rozhodnutí'!$A156,0))</f>
        <v/>
      </c>
      <c r="H159" s="116"/>
      <c r="I159" s="20" t="str">
        <f ca="1">IF(B157="","",I157/G157)</f>
        <v/>
      </c>
      <c r="J159" s="110"/>
      <c r="K159" s="110"/>
      <c r="L159" s="110"/>
      <c r="M159" s="110"/>
      <c r="N159" s="110"/>
      <c r="O159" s="110"/>
      <c r="P159" s="110"/>
    </row>
    <row r="160" spans="1:16" x14ac:dyDescent="0.25">
      <c r="A160" s="14"/>
      <c r="B160" s="59" t="str">
        <f ca="1">IF(OFFSET(Zdroj!$B$16,A159,0)&gt;0,A162,"")</f>
        <v/>
      </c>
      <c r="C160" s="2" t="str">
        <f ca="1">IF($B160="","",IF(Zdroj!$AS$9="ano",CONCATENATE(OFFSET(Zdroj!C$16,'k rozhodnutí detailní'!$A159,0),"
","Anonymizováno","
",OFFSET(Zdroj!E$16,'k rozhodnutí detailní'!$A159,0),"
",OFFSET(Zdroj!F$16,'k rozhodnutí detailní'!$A159,0)),CONCATENATE(OFFSET(Zdroj!C$16,'k rozhodnutí detailní'!$A159,0),"
",OFFSET(Zdroj!D$16,'k rozhodnutí detailní'!$A159,0),"
",OFFSET(Zdroj!E$16,'k rozhodnutí detailní'!$A159,0),"
",OFFSET(Zdroj!F$16,'k rozhodnutí detailní'!$A159,0))))</f>
        <v/>
      </c>
      <c r="D160" s="11" t="str">
        <f ca="1">IF($B160="","",OFFSET(Zdroj!N$16,'k rozhodnutí detailní'!$A159,0))</f>
        <v/>
      </c>
      <c r="E160" s="115" t="str">
        <f ca="1">IF($B160="","",OFFSET(Zdroj!T$16,'k rozhodnutí detailní'!$A159,0))</f>
        <v/>
      </c>
      <c r="F160" s="19" t="str">
        <f ca="1">IF($B160="","",OFFSET(Zdroj!U$16,'k rozhodnutí detailní'!$A159,0))</f>
        <v/>
      </c>
      <c r="G160" s="114" t="str">
        <f ca="1">IF($B160="","",OFFSET(Zdroj!W$16,'k rozhodnutí detailní'!$A159,0))</f>
        <v/>
      </c>
      <c r="H160" s="116" t="str">
        <f ca="1">IF($B160="","",OFFSET(Zdroj!Y$16,'k rozhodnutí detailní'!$A159,0))</f>
        <v/>
      </c>
      <c r="I160" s="117" t="str">
        <f ca="1">IF(B160="","",IF(Zdroj!$AS$1=Zdroj!$AT$9,IF(ROUND(G160*#REF!,Zdroj!$AT$8)&lt;Zdroj!$AU$1,Zdroj!$AU$1,ROUND(G160*#REF!,Zdroj!$AT$8)),OFFSET(Zdroj!CE$16,'k rozhodnutí detailní'!A159,0)))</f>
        <v/>
      </c>
      <c r="J160" s="110" t="str">
        <f ca="1">IF($B160="","",OFFSET(Zdroj!Z$16,'k rozhodnutí detailní'!$A159,0))</f>
        <v/>
      </c>
      <c r="K160" s="110" t="str">
        <f ca="1">IF($B160="","",OFFSET(Zdroj!AC$16,'k rozhodnutí detailní'!$A159,0))</f>
        <v/>
      </c>
      <c r="L160" s="110" t="str">
        <f ca="1">IF($B160="","",OFFSET(Zdroj!AD$16,'k rozhodnutí detailní'!$A159,0))</f>
        <v/>
      </c>
      <c r="M160" s="110" t="str">
        <f ca="1">IF($B160="","",OFFSET(Zdroj!AE$16,'k rozhodnutí detailní'!$A159,0))</f>
        <v/>
      </c>
      <c r="N160" s="110" t="str">
        <f ca="1">IF($B160="","",OFFSET(Zdroj!AF$16,'k rozhodnutí detailní'!$A159,0))</f>
        <v/>
      </c>
      <c r="O160" s="110" t="str">
        <f ca="1">IF($B160="","",OFFSET(Zdroj!AG$16,'k rozhodnutí detailní'!$A159,0))</f>
        <v/>
      </c>
      <c r="P160" s="110" t="str">
        <f ca="1">IF($B160="","",OFFSET(Zdroj!AH$16,'k rozhodnutí detailní'!$A159,0))</f>
        <v/>
      </c>
    </row>
    <row r="161" spans="1:16" x14ac:dyDescent="0.25">
      <c r="A161" s="14"/>
      <c r="B161" s="113" t="str">
        <f ca="1">IF(OFFSET(Zdroj!$B$16,A159,0)&gt;0,OFFSET(Zdroj!$B$16,A159,0)+0,"")</f>
        <v/>
      </c>
      <c r="C161" s="2" t="str">
        <f ca="1">IF($B160="","",IF(Zdroj!$AS$9="ano",CONCATENATE("Okres:","
",OFFSET(Zdroj!CH$16,'k rozhodnutí detailní'!$A159,0),"
","Právní forma","
",OFFSET(Zdroj!H$16,'k rozhodnutí detailní'!$A159,0),"
",IF(OFFSET(Zdroj!I$16,'k rozhodnutí detailní'!$A159,0)="","","IČO: "),OFFSET(Zdroj!I$16,'k rozhodnutí detailní'!$A159,0),"
","B.Ú. ",IF(OFFSET(Zdroj!J$16,'k rozhodnutí detailní'!$A159,0)="","","Anonymizováno")),CONCATENATE("Okres:","
",OFFSET(Zdroj!CH$16,'k rozhodnutí detailní'!$A159,0),"
","Právní forma","
",OFFSET(Zdroj!H$16,'k rozhodnutí detailní'!$A159,0),"
",IF(OFFSET(Zdroj!I$16,'k rozhodnutí detailní'!$A159,0)="","","IČO: "),OFFSET(Zdroj!I$16,'k rozhodnutí detailní'!$A159,0),"
","B.Ú. ",OFFSET(Zdroj!J$16,'k rozhodnutí detailní'!$A159,0))))</f>
        <v/>
      </c>
      <c r="D161" s="3" t="str">
        <f ca="1">IF($B160="","",OFFSET(Zdroj!O$16,'k rozhodnutí detailní'!$A159,0))</f>
        <v/>
      </c>
      <c r="E161" s="115"/>
      <c r="F161" s="18"/>
      <c r="G161" s="114"/>
      <c r="H161" s="116"/>
      <c r="I161" s="117"/>
      <c r="J161" s="110"/>
      <c r="K161" s="110"/>
      <c r="L161" s="110"/>
      <c r="M161" s="110"/>
      <c r="N161" s="110"/>
      <c r="O161" s="110"/>
      <c r="P161" s="110"/>
    </row>
    <row r="162" spans="1:16" x14ac:dyDescent="0.25">
      <c r="A162" s="14">
        <f>ROW()/3-1</f>
        <v>53</v>
      </c>
      <c r="B162" s="113"/>
      <c r="C162" s="16" t="str">
        <f ca="1">IF($B160="","",IF(Zdroj!$AS$9="ano",IF(OFFSET(Zdroj!M$16,'k rozhodnutí detailní'!A159,0)="","","Anonymizováno"),IF(OFFSET(Zdroj!M$16,'k rozhodnutí detailní'!A159,0)="","",OFFSET(Zdroj!M$16,'k rozhodnutí detailní'!A159,0))))</f>
        <v/>
      </c>
      <c r="D162" s="3" t="str">
        <f ca="1">IF($B160="","",CONCATENATE("Dotace bude použita na:","
",OFFSET(Zdroj!P$16,'k rozhodnutí detailní'!$A159,0)))</f>
        <v/>
      </c>
      <c r="E162" s="115"/>
      <c r="F162" s="19" t="str">
        <f ca="1">IF($B160="","",OFFSET(Zdroj!V$16,'k rozhodnutí detailní'!$A159,0))</f>
        <v/>
      </c>
      <c r="G162" s="24" t="str">
        <f ca="1">IF($B160="","",OFFSET(Zdroj!CC$16,'k rozhodnutí'!$A159,0))</f>
        <v/>
      </c>
      <c r="H162" s="116"/>
      <c r="I162" s="20" t="str">
        <f ca="1">IF(B160="","",I160/G160)</f>
        <v/>
      </c>
      <c r="J162" s="110"/>
      <c r="K162" s="110"/>
      <c r="L162" s="110"/>
      <c r="M162" s="110"/>
      <c r="N162" s="110"/>
      <c r="O162" s="110"/>
      <c r="P162" s="110"/>
    </row>
    <row r="163" spans="1:16" x14ac:dyDescent="0.25">
      <c r="A163" s="14"/>
      <c r="B163" s="59" t="str">
        <f ca="1">IF(OFFSET(Zdroj!$B$16,A162,0)&gt;0,A165,"")</f>
        <v/>
      </c>
      <c r="C163" s="2" t="str">
        <f ca="1">IF($B163="","",IF(Zdroj!$AS$9="ano",CONCATENATE(OFFSET(Zdroj!C$16,'k rozhodnutí detailní'!$A162,0),"
","Anonymizováno","
",OFFSET(Zdroj!E$16,'k rozhodnutí detailní'!$A162,0),"
",OFFSET(Zdroj!F$16,'k rozhodnutí detailní'!$A162,0)),CONCATENATE(OFFSET(Zdroj!C$16,'k rozhodnutí detailní'!$A162,0),"
",OFFSET(Zdroj!D$16,'k rozhodnutí detailní'!$A162,0),"
",OFFSET(Zdroj!E$16,'k rozhodnutí detailní'!$A162,0),"
",OFFSET(Zdroj!F$16,'k rozhodnutí detailní'!$A162,0))))</f>
        <v/>
      </c>
      <c r="D163" s="11" t="str">
        <f ca="1">IF($B163="","",OFFSET(Zdroj!N$16,'k rozhodnutí detailní'!$A162,0))</f>
        <v/>
      </c>
      <c r="E163" s="115" t="str">
        <f ca="1">IF($B163="","",OFFSET(Zdroj!T$16,'k rozhodnutí detailní'!$A162,0))</f>
        <v/>
      </c>
      <c r="F163" s="19" t="str">
        <f ca="1">IF($B163="","",OFFSET(Zdroj!U$16,'k rozhodnutí detailní'!$A162,0))</f>
        <v/>
      </c>
      <c r="G163" s="114" t="str">
        <f ca="1">IF($B163="","",OFFSET(Zdroj!W$16,'k rozhodnutí detailní'!$A162,0))</f>
        <v/>
      </c>
      <c r="H163" s="116" t="str">
        <f ca="1">IF($B163="","",OFFSET(Zdroj!Y$16,'k rozhodnutí detailní'!$A162,0))</f>
        <v/>
      </c>
      <c r="I163" s="117" t="str">
        <f ca="1">IF(B163="","",IF(Zdroj!$AS$1=Zdroj!$AT$9,IF(ROUND(G163*#REF!,Zdroj!$AT$8)&lt;Zdroj!$AU$1,Zdroj!$AU$1,ROUND(G163*#REF!,Zdroj!$AT$8)),OFFSET(Zdroj!CE$16,'k rozhodnutí detailní'!A162,0)))</f>
        <v/>
      </c>
      <c r="J163" s="110" t="str">
        <f ca="1">IF($B163="","",OFFSET(Zdroj!Z$16,'k rozhodnutí detailní'!$A162,0))</f>
        <v/>
      </c>
      <c r="K163" s="110" t="str">
        <f ca="1">IF($B163="","",OFFSET(Zdroj!AC$16,'k rozhodnutí detailní'!$A162,0))</f>
        <v/>
      </c>
      <c r="L163" s="110" t="str">
        <f ca="1">IF($B163="","",OFFSET(Zdroj!AD$16,'k rozhodnutí detailní'!$A162,0))</f>
        <v/>
      </c>
      <c r="M163" s="110" t="str">
        <f ca="1">IF($B163="","",OFFSET(Zdroj!AE$16,'k rozhodnutí detailní'!$A162,0))</f>
        <v/>
      </c>
      <c r="N163" s="110" t="str">
        <f ca="1">IF($B163="","",OFFSET(Zdroj!AF$16,'k rozhodnutí detailní'!$A162,0))</f>
        <v/>
      </c>
      <c r="O163" s="110" t="str">
        <f ca="1">IF($B163="","",OFFSET(Zdroj!AG$16,'k rozhodnutí detailní'!$A162,0))</f>
        <v/>
      </c>
      <c r="P163" s="110" t="str">
        <f ca="1">IF($B163="","",OFFSET(Zdroj!AH$16,'k rozhodnutí detailní'!$A162,0))</f>
        <v/>
      </c>
    </row>
    <row r="164" spans="1:16" x14ac:dyDescent="0.25">
      <c r="A164" s="14"/>
      <c r="B164" s="113" t="str">
        <f ca="1">IF(OFFSET(Zdroj!$B$16,A162,0)&gt;0,OFFSET(Zdroj!$B$16,A162,0)+0,"")</f>
        <v/>
      </c>
      <c r="C164" s="2" t="str">
        <f ca="1">IF($B163="","",IF(Zdroj!$AS$9="ano",CONCATENATE("Okres:","
",OFFSET(Zdroj!CH$16,'k rozhodnutí detailní'!$A162,0),"
","Právní forma","
",OFFSET(Zdroj!H$16,'k rozhodnutí detailní'!$A162,0),"
",IF(OFFSET(Zdroj!I$16,'k rozhodnutí detailní'!$A162,0)="","","IČO: "),OFFSET(Zdroj!I$16,'k rozhodnutí detailní'!$A162,0),"
","B.Ú. ",IF(OFFSET(Zdroj!J$16,'k rozhodnutí detailní'!$A162,0)="","","Anonymizováno")),CONCATENATE("Okres:","
",OFFSET(Zdroj!CH$16,'k rozhodnutí detailní'!$A162,0),"
","Právní forma","
",OFFSET(Zdroj!H$16,'k rozhodnutí detailní'!$A162,0),"
",IF(OFFSET(Zdroj!I$16,'k rozhodnutí detailní'!$A162,0)="","","IČO: "),OFFSET(Zdroj!I$16,'k rozhodnutí detailní'!$A162,0),"
","B.Ú. ",OFFSET(Zdroj!J$16,'k rozhodnutí detailní'!$A162,0))))</f>
        <v/>
      </c>
      <c r="D164" s="3" t="str">
        <f ca="1">IF($B163="","",OFFSET(Zdroj!O$16,'k rozhodnutí detailní'!$A162,0))</f>
        <v/>
      </c>
      <c r="E164" s="115"/>
      <c r="F164" s="18"/>
      <c r="G164" s="114"/>
      <c r="H164" s="116"/>
      <c r="I164" s="117"/>
      <c r="J164" s="110"/>
      <c r="K164" s="110"/>
      <c r="L164" s="110"/>
      <c r="M164" s="110"/>
      <c r="N164" s="110"/>
      <c r="O164" s="110"/>
      <c r="P164" s="110"/>
    </row>
    <row r="165" spans="1:16" x14ac:dyDescent="0.25">
      <c r="A165" s="14">
        <f>ROW()/3-1</f>
        <v>54</v>
      </c>
      <c r="B165" s="113"/>
      <c r="C165" s="16" t="str">
        <f ca="1">IF($B163="","",IF(Zdroj!$AS$9="ano",IF(OFFSET(Zdroj!M$16,'k rozhodnutí detailní'!A162,0)="","","Anonymizováno"),IF(OFFSET(Zdroj!M$16,'k rozhodnutí detailní'!A162,0)="","",OFFSET(Zdroj!M$16,'k rozhodnutí detailní'!A162,0))))</f>
        <v/>
      </c>
      <c r="D165" s="3" t="str">
        <f ca="1">IF($B163="","",CONCATENATE("Dotace bude použita na:","
",OFFSET(Zdroj!P$16,'k rozhodnutí detailní'!$A162,0)))</f>
        <v/>
      </c>
      <c r="E165" s="115"/>
      <c r="F165" s="19" t="str">
        <f ca="1">IF($B163="","",OFFSET(Zdroj!V$16,'k rozhodnutí detailní'!$A162,0))</f>
        <v/>
      </c>
      <c r="G165" s="24" t="str">
        <f ca="1">IF($B163="","",OFFSET(Zdroj!CC$16,'k rozhodnutí'!$A162,0))</f>
        <v/>
      </c>
      <c r="H165" s="116"/>
      <c r="I165" s="20" t="str">
        <f ca="1">IF(B163="","",I163/G163)</f>
        <v/>
      </c>
      <c r="J165" s="110"/>
      <c r="K165" s="110"/>
      <c r="L165" s="110"/>
      <c r="M165" s="110"/>
      <c r="N165" s="110"/>
      <c r="O165" s="110"/>
      <c r="P165" s="110"/>
    </row>
    <row r="166" spans="1:16" x14ac:dyDescent="0.25">
      <c r="A166" s="14"/>
      <c r="B166" s="59" t="str">
        <f ca="1">IF(OFFSET(Zdroj!$B$16,A165,0)&gt;0,A168,"")</f>
        <v/>
      </c>
      <c r="C166" s="2" t="str">
        <f ca="1">IF($B166="","",IF(Zdroj!$AS$9="ano",CONCATENATE(OFFSET(Zdroj!C$16,'k rozhodnutí detailní'!$A165,0),"
","Anonymizováno","
",OFFSET(Zdroj!E$16,'k rozhodnutí detailní'!$A165,0),"
",OFFSET(Zdroj!F$16,'k rozhodnutí detailní'!$A165,0)),CONCATENATE(OFFSET(Zdroj!C$16,'k rozhodnutí detailní'!$A165,0),"
",OFFSET(Zdroj!D$16,'k rozhodnutí detailní'!$A165,0),"
",OFFSET(Zdroj!E$16,'k rozhodnutí detailní'!$A165,0),"
",OFFSET(Zdroj!F$16,'k rozhodnutí detailní'!$A165,0))))</f>
        <v/>
      </c>
      <c r="D166" s="11" t="str">
        <f ca="1">IF($B166="","",OFFSET(Zdroj!N$16,'k rozhodnutí detailní'!$A165,0))</f>
        <v/>
      </c>
      <c r="E166" s="115" t="str">
        <f ca="1">IF($B166="","",OFFSET(Zdroj!T$16,'k rozhodnutí detailní'!$A165,0))</f>
        <v/>
      </c>
      <c r="F166" s="19" t="str">
        <f ca="1">IF($B166="","",OFFSET(Zdroj!U$16,'k rozhodnutí detailní'!$A165,0))</f>
        <v/>
      </c>
      <c r="G166" s="114" t="str">
        <f ca="1">IF($B166="","",OFFSET(Zdroj!W$16,'k rozhodnutí detailní'!$A165,0))</f>
        <v/>
      </c>
      <c r="H166" s="116" t="str">
        <f ca="1">IF($B166="","",OFFSET(Zdroj!Y$16,'k rozhodnutí detailní'!$A165,0))</f>
        <v/>
      </c>
      <c r="I166" s="117" t="str">
        <f ca="1">IF(B166="","",IF(Zdroj!$AS$1=Zdroj!$AT$9,IF(ROUND(G166*#REF!,Zdroj!$AT$8)&lt;Zdroj!$AU$1,Zdroj!$AU$1,ROUND(G166*#REF!,Zdroj!$AT$8)),OFFSET(Zdroj!CE$16,'k rozhodnutí detailní'!A165,0)))</f>
        <v/>
      </c>
      <c r="J166" s="110" t="str">
        <f ca="1">IF($B166="","",OFFSET(Zdroj!Z$16,'k rozhodnutí detailní'!$A165,0))</f>
        <v/>
      </c>
      <c r="K166" s="110" t="str">
        <f ca="1">IF($B166="","",OFFSET(Zdroj!AC$16,'k rozhodnutí detailní'!$A165,0))</f>
        <v/>
      </c>
      <c r="L166" s="110" t="str">
        <f ca="1">IF($B166="","",OFFSET(Zdroj!AD$16,'k rozhodnutí detailní'!$A165,0))</f>
        <v/>
      </c>
      <c r="M166" s="110" t="str">
        <f ca="1">IF($B166="","",OFFSET(Zdroj!AE$16,'k rozhodnutí detailní'!$A165,0))</f>
        <v/>
      </c>
      <c r="N166" s="110" t="str">
        <f ca="1">IF($B166="","",OFFSET(Zdroj!AF$16,'k rozhodnutí detailní'!$A165,0))</f>
        <v/>
      </c>
      <c r="O166" s="110" t="str">
        <f ca="1">IF($B166="","",OFFSET(Zdroj!AG$16,'k rozhodnutí detailní'!$A165,0))</f>
        <v/>
      </c>
      <c r="P166" s="110" t="str">
        <f ca="1">IF($B166="","",OFFSET(Zdroj!AH$16,'k rozhodnutí detailní'!$A165,0))</f>
        <v/>
      </c>
    </row>
    <row r="167" spans="1:16" x14ac:dyDescent="0.25">
      <c r="A167" s="14"/>
      <c r="B167" s="113" t="str">
        <f ca="1">IF(OFFSET(Zdroj!$B$16,A165,0)&gt;0,OFFSET(Zdroj!$B$16,A165,0)+0,"")</f>
        <v/>
      </c>
      <c r="C167" s="2" t="str">
        <f ca="1">IF($B166="","",IF(Zdroj!$AS$9="ano",CONCATENATE("Okres:","
",OFFSET(Zdroj!CH$16,'k rozhodnutí detailní'!$A165,0),"
","Právní forma","
",OFFSET(Zdroj!H$16,'k rozhodnutí detailní'!$A165,0),"
",IF(OFFSET(Zdroj!I$16,'k rozhodnutí detailní'!$A165,0)="","","IČO: "),OFFSET(Zdroj!I$16,'k rozhodnutí detailní'!$A165,0),"
","B.Ú. ",IF(OFFSET(Zdroj!J$16,'k rozhodnutí detailní'!$A165,0)="","","Anonymizováno")),CONCATENATE("Okres:","
",OFFSET(Zdroj!CH$16,'k rozhodnutí detailní'!$A165,0),"
","Právní forma","
",OFFSET(Zdroj!H$16,'k rozhodnutí detailní'!$A165,0),"
",IF(OFFSET(Zdroj!I$16,'k rozhodnutí detailní'!$A165,0)="","","IČO: "),OFFSET(Zdroj!I$16,'k rozhodnutí detailní'!$A165,0),"
","B.Ú. ",OFFSET(Zdroj!J$16,'k rozhodnutí detailní'!$A165,0))))</f>
        <v/>
      </c>
      <c r="D167" s="3" t="str">
        <f ca="1">IF($B166="","",OFFSET(Zdroj!O$16,'k rozhodnutí detailní'!$A165,0))</f>
        <v/>
      </c>
      <c r="E167" s="115"/>
      <c r="F167" s="18"/>
      <c r="G167" s="114"/>
      <c r="H167" s="116"/>
      <c r="I167" s="117"/>
      <c r="J167" s="110"/>
      <c r="K167" s="110"/>
      <c r="L167" s="110"/>
      <c r="M167" s="110"/>
      <c r="N167" s="110"/>
      <c r="O167" s="110"/>
      <c r="P167" s="110"/>
    </row>
    <row r="168" spans="1:16" x14ac:dyDescent="0.25">
      <c r="A168" s="14">
        <f>ROW()/3-1</f>
        <v>55</v>
      </c>
      <c r="B168" s="113"/>
      <c r="C168" s="16" t="str">
        <f ca="1">IF($B166="","",IF(Zdroj!$AS$9="ano",IF(OFFSET(Zdroj!M$16,'k rozhodnutí detailní'!A165,0)="","","Anonymizováno"),IF(OFFSET(Zdroj!M$16,'k rozhodnutí detailní'!A165,0)="","",OFFSET(Zdroj!M$16,'k rozhodnutí detailní'!A165,0))))</f>
        <v/>
      </c>
      <c r="D168" s="3" t="str">
        <f ca="1">IF($B166="","",CONCATENATE("Dotace bude použita na:","
",OFFSET(Zdroj!P$16,'k rozhodnutí detailní'!$A165,0)))</f>
        <v/>
      </c>
      <c r="E168" s="115"/>
      <c r="F168" s="19" t="str">
        <f ca="1">IF($B166="","",OFFSET(Zdroj!V$16,'k rozhodnutí detailní'!$A165,0))</f>
        <v/>
      </c>
      <c r="G168" s="24" t="str">
        <f ca="1">IF($B166="","",OFFSET(Zdroj!CC$16,'k rozhodnutí'!$A165,0))</f>
        <v/>
      </c>
      <c r="H168" s="116"/>
      <c r="I168" s="20" t="str">
        <f ca="1">IF(B166="","",I166/G166)</f>
        <v/>
      </c>
      <c r="J168" s="110"/>
      <c r="K168" s="110"/>
      <c r="L168" s="110"/>
      <c r="M168" s="110"/>
      <c r="N168" s="110"/>
      <c r="O168" s="110"/>
      <c r="P168" s="110"/>
    </row>
    <row r="169" spans="1:16" x14ac:dyDescent="0.25">
      <c r="A169" s="14"/>
      <c r="B169" s="59" t="str">
        <f ca="1">IF(OFFSET(Zdroj!$B$16,A168,0)&gt;0,A171,"")</f>
        <v/>
      </c>
      <c r="C169" s="2" t="str">
        <f ca="1">IF($B169="","",IF(Zdroj!$AS$9="ano",CONCATENATE(OFFSET(Zdroj!C$16,'k rozhodnutí detailní'!$A168,0),"
","Anonymizováno","
",OFFSET(Zdroj!E$16,'k rozhodnutí detailní'!$A168,0),"
",OFFSET(Zdroj!F$16,'k rozhodnutí detailní'!$A168,0)),CONCATENATE(OFFSET(Zdroj!C$16,'k rozhodnutí detailní'!$A168,0),"
",OFFSET(Zdroj!D$16,'k rozhodnutí detailní'!$A168,0),"
",OFFSET(Zdroj!E$16,'k rozhodnutí detailní'!$A168,0),"
",OFFSET(Zdroj!F$16,'k rozhodnutí detailní'!$A168,0))))</f>
        <v/>
      </c>
      <c r="D169" s="11" t="str">
        <f ca="1">IF($B169="","",OFFSET(Zdroj!N$16,'k rozhodnutí detailní'!$A168,0))</f>
        <v/>
      </c>
      <c r="E169" s="115" t="str">
        <f ca="1">IF($B169="","",OFFSET(Zdroj!T$16,'k rozhodnutí detailní'!$A168,0))</f>
        <v/>
      </c>
      <c r="F169" s="19" t="str">
        <f ca="1">IF($B169="","",OFFSET(Zdroj!U$16,'k rozhodnutí detailní'!$A168,0))</f>
        <v/>
      </c>
      <c r="G169" s="114" t="str">
        <f ca="1">IF($B169="","",OFFSET(Zdroj!W$16,'k rozhodnutí detailní'!$A168,0))</f>
        <v/>
      </c>
      <c r="H169" s="116" t="str">
        <f ca="1">IF($B169="","",OFFSET(Zdroj!Y$16,'k rozhodnutí detailní'!$A168,0))</f>
        <v/>
      </c>
      <c r="I169" s="117" t="str">
        <f ca="1">IF(B169="","",IF(Zdroj!$AS$1=Zdroj!$AT$9,IF(ROUND(G169*#REF!,Zdroj!$AT$8)&lt;Zdroj!$AU$1,Zdroj!$AU$1,ROUND(G169*#REF!,Zdroj!$AT$8)),OFFSET(Zdroj!CE$16,'k rozhodnutí detailní'!A168,0)))</f>
        <v/>
      </c>
      <c r="J169" s="110" t="str">
        <f ca="1">IF($B169="","",OFFSET(Zdroj!Z$16,'k rozhodnutí detailní'!$A168,0))</f>
        <v/>
      </c>
      <c r="K169" s="110" t="str">
        <f ca="1">IF($B169="","",OFFSET(Zdroj!AC$16,'k rozhodnutí detailní'!$A168,0))</f>
        <v/>
      </c>
      <c r="L169" s="110" t="str">
        <f ca="1">IF($B169="","",OFFSET(Zdroj!AD$16,'k rozhodnutí detailní'!$A168,0))</f>
        <v/>
      </c>
      <c r="M169" s="110" t="str">
        <f ca="1">IF($B169="","",OFFSET(Zdroj!AE$16,'k rozhodnutí detailní'!$A168,0))</f>
        <v/>
      </c>
      <c r="N169" s="110" t="str">
        <f ca="1">IF($B169="","",OFFSET(Zdroj!AF$16,'k rozhodnutí detailní'!$A168,0))</f>
        <v/>
      </c>
      <c r="O169" s="110" t="str">
        <f ca="1">IF($B169="","",OFFSET(Zdroj!AG$16,'k rozhodnutí detailní'!$A168,0))</f>
        <v/>
      </c>
      <c r="P169" s="110" t="str">
        <f ca="1">IF($B169="","",OFFSET(Zdroj!AH$16,'k rozhodnutí detailní'!$A168,0))</f>
        <v/>
      </c>
    </row>
    <row r="170" spans="1:16" x14ac:dyDescent="0.25">
      <c r="A170" s="14"/>
      <c r="B170" s="113" t="str">
        <f ca="1">IF(OFFSET(Zdroj!$B$16,A168,0)&gt;0,OFFSET(Zdroj!$B$16,A168,0)+0,"")</f>
        <v/>
      </c>
      <c r="C170" s="2" t="str">
        <f ca="1">IF($B169="","",IF(Zdroj!$AS$9="ano",CONCATENATE("Okres:","
",OFFSET(Zdroj!CH$16,'k rozhodnutí detailní'!$A168,0),"
","Právní forma","
",OFFSET(Zdroj!H$16,'k rozhodnutí detailní'!$A168,0),"
",IF(OFFSET(Zdroj!I$16,'k rozhodnutí detailní'!$A168,0)="","","IČO: "),OFFSET(Zdroj!I$16,'k rozhodnutí detailní'!$A168,0),"
","B.Ú. ",IF(OFFSET(Zdroj!J$16,'k rozhodnutí detailní'!$A168,0)="","","Anonymizováno")),CONCATENATE("Okres:","
",OFFSET(Zdroj!CH$16,'k rozhodnutí detailní'!$A168,0),"
","Právní forma","
",OFFSET(Zdroj!H$16,'k rozhodnutí detailní'!$A168,0),"
",IF(OFFSET(Zdroj!I$16,'k rozhodnutí detailní'!$A168,0)="","","IČO: "),OFFSET(Zdroj!I$16,'k rozhodnutí detailní'!$A168,0),"
","B.Ú. ",OFFSET(Zdroj!J$16,'k rozhodnutí detailní'!$A168,0))))</f>
        <v/>
      </c>
      <c r="D170" s="3" t="str">
        <f ca="1">IF($B169="","",OFFSET(Zdroj!O$16,'k rozhodnutí detailní'!$A168,0))</f>
        <v/>
      </c>
      <c r="E170" s="115"/>
      <c r="F170" s="18"/>
      <c r="G170" s="114"/>
      <c r="H170" s="116"/>
      <c r="I170" s="117"/>
      <c r="J170" s="110"/>
      <c r="K170" s="110"/>
      <c r="L170" s="110"/>
      <c r="M170" s="110"/>
      <c r="N170" s="110"/>
      <c r="O170" s="110"/>
      <c r="P170" s="110"/>
    </row>
    <row r="171" spans="1:16" x14ac:dyDescent="0.25">
      <c r="A171" s="14">
        <f>ROW()/3-1</f>
        <v>56</v>
      </c>
      <c r="B171" s="113"/>
      <c r="C171" s="16" t="str">
        <f ca="1">IF($B169="","",IF(Zdroj!$AS$9="ano",IF(OFFSET(Zdroj!M$16,'k rozhodnutí detailní'!A168,0)="","","Anonymizováno"),IF(OFFSET(Zdroj!M$16,'k rozhodnutí detailní'!A168,0)="","",OFFSET(Zdroj!M$16,'k rozhodnutí detailní'!A168,0))))</f>
        <v/>
      </c>
      <c r="D171" s="3" t="str">
        <f ca="1">IF($B169="","",CONCATENATE("Dotace bude použita na:","
",OFFSET(Zdroj!P$16,'k rozhodnutí detailní'!$A168,0)))</f>
        <v/>
      </c>
      <c r="E171" s="115"/>
      <c r="F171" s="19" t="str">
        <f ca="1">IF($B169="","",OFFSET(Zdroj!V$16,'k rozhodnutí detailní'!$A168,0))</f>
        <v/>
      </c>
      <c r="G171" s="24" t="str">
        <f ca="1">IF($B169="","",OFFSET(Zdroj!CC$16,'k rozhodnutí'!$A168,0))</f>
        <v/>
      </c>
      <c r="H171" s="116"/>
      <c r="I171" s="20" t="str">
        <f ca="1">IF(B169="","",I169/G169)</f>
        <v/>
      </c>
      <c r="J171" s="110"/>
      <c r="K171" s="110"/>
      <c r="L171" s="110"/>
      <c r="M171" s="110"/>
      <c r="N171" s="110"/>
      <c r="O171" s="110"/>
      <c r="P171" s="110"/>
    </row>
    <row r="172" spans="1:16" x14ac:dyDescent="0.25">
      <c r="A172" s="14"/>
      <c r="B172" s="59" t="str">
        <f ca="1">IF(OFFSET(Zdroj!$B$16,A171,0)&gt;0,A174,"")</f>
        <v/>
      </c>
      <c r="C172" s="2" t="str">
        <f ca="1">IF($B172="","",IF(Zdroj!$AS$9="ano",CONCATENATE(OFFSET(Zdroj!C$16,'k rozhodnutí detailní'!$A171,0),"
","Anonymizováno","
",OFFSET(Zdroj!E$16,'k rozhodnutí detailní'!$A171,0),"
",OFFSET(Zdroj!F$16,'k rozhodnutí detailní'!$A171,0)),CONCATENATE(OFFSET(Zdroj!C$16,'k rozhodnutí detailní'!$A171,0),"
",OFFSET(Zdroj!D$16,'k rozhodnutí detailní'!$A171,0),"
",OFFSET(Zdroj!E$16,'k rozhodnutí detailní'!$A171,0),"
",OFFSET(Zdroj!F$16,'k rozhodnutí detailní'!$A171,0))))</f>
        <v/>
      </c>
      <c r="D172" s="11" t="str">
        <f ca="1">IF($B172="","",OFFSET(Zdroj!N$16,'k rozhodnutí detailní'!$A171,0))</f>
        <v/>
      </c>
      <c r="E172" s="115" t="str">
        <f ca="1">IF($B172="","",OFFSET(Zdroj!T$16,'k rozhodnutí detailní'!$A171,0))</f>
        <v/>
      </c>
      <c r="F172" s="19" t="str">
        <f ca="1">IF($B172="","",OFFSET(Zdroj!U$16,'k rozhodnutí detailní'!$A171,0))</f>
        <v/>
      </c>
      <c r="G172" s="114" t="str">
        <f ca="1">IF($B172="","",OFFSET(Zdroj!W$16,'k rozhodnutí detailní'!$A171,0))</f>
        <v/>
      </c>
      <c r="H172" s="116" t="str">
        <f ca="1">IF($B172="","",OFFSET(Zdroj!Y$16,'k rozhodnutí detailní'!$A171,0))</f>
        <v/>
      </c>
      <c r="I172" s="117" t="str">
        <f ca="1">IF(B172="","",IF(Zdroj!$AS$1=Zdroj!$AT$9,IF(ROUND(G172*#REF!,Zdroj!$AT$8)&lt;Zdroj!$AU$1,Zdroj!$AU$1,ROUND(G172*#REF!,Zdroj!$AT$8)),OFFSET(Zdroj!CE$16,'k rozhodnutí detailní'!A171,0)))</f>
        <v/>
      </c>
      <c r="J172" s="110" t="str">
        <f ca="1">IF($B172="","",OFFSET(Zdroj!Z$16,'k rozhodnutí detailní'!$A171,0))</f>
        <v/>
      </c>
      <c r="K172" s="110" t="str">
        <f ca="1">IF($B172="","",OFFSET(Zdroj!AC$16,'k rozhodnutí detailní'!$A171,0))</f>
        <v/>
      </c>
      <c r="L172" s="110" t="str">
        <f ca="1">IF($B172="","",OFFSET(Zdroj!AD$16,'k rozhodnutí detailní'!$A171,0))</f>
        <v/>
      </c>
      <c r="M172" s="110" t="str">
        <f ca="1">IF($B172="","",OFFSET(Zdroj!AE$16,'k rozhodnutí detailní'!$A171,0))</f>
        <v/>
      </c>
      <c r="N172" s="110" t="str">
        <f ca="1">IF($B172="","",OFFSET(Zdroj!AF$16,'k rozhodnutí detailní'!$A171,0))</f>
        <v/>
      </c>
      <c r="O172" s="110" t="str">
        <f ca="1">IF($B172="","",OFFSET(Zdroj!AG$16,'k rozhodnutí detailní'!$A171,0))</f>
        <v/>
      </c>
      <c r="P172" s="110" t="str">
        <f ca="1">IF($B172="","",OFFSET(Zdroj!AH$16,'k rozhodnutí detailní'!$A171,0))</f>
        <v/>
      </c>
    </row>
    <row r="173" spans="1:16" x14ac:dyDescent="0.25">
      <c r="A173" s="14"/>
      <c r="B173" s="113" t="str">
        <f ca="1">IF(OFFSET(Zdroj!$B$16,A171,0)&gt;0,OFFSET(Zdroj!$B$16,A171,0)+0,"")</f>
        <v/>
      </c>
      <c r="C173" s="2" t="str">
        <f ca="1">IF($B172="","",IF(Zdroj!$AS$9="ano",CONCATENATE("Okres:","
",OFFSET(Zdroj!CH$16,'k rozhodnutí detailní'!$A171,0),"
","Právní forma","
",OFFSET(Zdroj!H$16,'k rozhodnutí detailní'!$A171,0),"
",IF(OFFSET(Zdroj!I$16,'k rozhodnutí detailní'!$A171,0)="","","IČO: "),OFFSET(Zdroj!I$16,'k rozhodnutí detailní'!$A171,0),"
","B.Ú. ",IF(OFFSET(Zdroj!J$16,'k rozhodnutí detailní'!$A171,0)="","","Anonymizováno")),CONCATENATE("Okres:","
",OFFSET(Zdroj!CH$16,'k rozhodnutí detailní'!$A171,0),"
","Právní forma","
",OFFSET(Zdroj!H$16,'k rozhodnutí detailní'!$A171,0),"
",IF(OFFSET(Zdroj!I$16,'k rozhodnutí detailní'!$A171,0)="","","IČO: "),OFFSET(Zdroj!I$16,'k rozhodnutí detailní'!$A171,0),"
","B.Ú. ",OFFSET(Zdroj!J$16,'k rozhodnutí detailní'!$A171,0))))</f>
        <v/>
      </c>
      <c r="D173" s="3" t="str">
        <f ca="1">IF($B172="","",OFFSET(Zdroj!O$16,'k rozhodnutí detailní'!$A171,0))</f>
        <v/>
      </c>
      <c r="E173" s="115"/>
      <c r="F173" s="18"/>
      <c r="G173" s="114"/>
      <c r="H173" s="116"/>
      <c r="I173" s="117"/>
      <c r="J173" s="110"/>
      <c r="K173" s="110"/>
      <c r="L173" s="110"/>
      <c r="M173" s="110"/>
      <c r="N173" s="110"/>
      <c r="O173" s="110"/>
      <c r="P173" s="110"/>
    </row>
    <row r="174" spans="1:16" x14ac:dyDescent="0.25">
      <c r="A174" s="14">
        <f>ROW()/3-1</f>
        <v>57</v>
      </c>
      <c r="B174" s="113"/>
      <c r="C174" s="16" t="str">
        <f ca="1">IF($B172="","",IF(Zdroj!$AS$9="ano",IF(OFFSET(Zdroj!M$16,'k rozhodnutí detailní'!A171,0)="","","Anonymizováno"),IF(OFFSET(Zdroj!M$16,'k rozhodnutí detailní'!A171,0)="","",OFFSET(Zdroj!M$16,'k rozhodnutí detailní'!A171,0))))</f>
        <v/>
      </c>
      <c r="D174" s="3" t="str">
        <f ca="1">IF($B172="","",CONCATENATE("Dotace bude použita na:","
",OFFSET(Zdroj!P$16,'k rozhodnutí detailní'!$A171,0)))</f>
        <v/>
      </c>
      <c r="E174" s="115"/>
      <c r="F174" s="19" t="str">
        <f ca="1">IF($B172="","",OFFSET(Zdroj!V$16,'k rozhodnutí detailní'!$A171,0))</f>
        <v/>
      </c>
      <c r="G174" s="24" t="str">
        <f ca="1">IF($B172="","",OFFSET(Zdroj!CC$16,'k rozhodnutí'!$A171,0))</f>
        <v/>
      </c>
      <c r="H174" s="116"/>
      <c r="I174" s="20" t="str">
        <f ca="1">IF(B172="","",I172/G172)</f>
        <v/>
      </c>
      <c r="J174" s="110"/>
      <c r="K174" s="110"/>
      <c r="L174" s="110"/>
      <c r="M174" s="110"/>
      <c r="N174" s="110"/>
      <c r="O174" s="110"/>
      <c r="P174" s="110"/>
    </row>
    <row r="175" spans="1:16" x14ac:dyDescent="0.25">
      <c r="A175" s="14"/>
      <c r="B175" s="59" t="str">
        <f ca="1">IF(OFFSET(Zdroj!$B$16,A174,0)&gt;0,A177,"")</f>
        <v/>
      </c>
      <c r="C175" s="2" t="str">
        <f ca="1">IF($B175="","",IF(Zdroj!$AS$9="ano",CONCATENATE(OFFSET(Zdroj!C$16,'k rozhodnutí detailní'!$A174,0),"
","Anonymizováno","
",OFFSET(Zdroj!E$16,'k rozhodnutí detailní'!$A174,0),"
",OFFSET(Zdroj!F$16,'k rozhodnutí detailní'!$A174,0)),CONCATENATE(OFFSET(Zdroj!C$16,'k rozhodnutí detailní'!$A174,0),"
",OFFSET(Zdroj!D$16,'k rozhodnutí detailní'!$A174,0),"
",OFFSET(Zdroj!E$16,'k rozhodnutí detailní'!$A174,0),"
",OFFSET(Zdroj!F$16,'k rozhodnutí detailní'!$A174,0))))</f>
        <v/>
      </c>
      <c r="D175" s="11" t="str">
        <f ca="1">IF($B175="","",OFFSET(Zdroj!N$16,'k rozhodnutí detailní'!$A174,0))</f>
        <v/>
      </c>
      <c r="E175" s="115" t="str">
        <f ca="1">IF($B175="","",OFFSET(Zdroj!T$16,'k rozhodnutí detailní'!$A174,0))</f>
        <v/>
      </c>
      <c r="F175" s="19" t="str">
        <f ca="1">IF($B175="","",OFFSET(Zdroj!U$16,'k rozhodnutí detailní'!$A174,0))</f>
        <v/>
      </c>
      <c r="G175" s="114" t="str">
        <f ca="1">IF($B175="","",OFFSET(Zdroj!W$16,'k rozhodnutí detailní'!$A174,0))</f>
        <v/>
      </c>
      <c r="H175" s="116" t="str">
        <f ca="1">IF($B175="","",OFFSET(Zdroj!Y$16,'k rozhodnutí detailní'!$A174,0))</f>
        <v/>
      </c>
      <c r="I175" s="117" t="str">
        <f ca="1">IF(B175="","",IF(Zdroj!$AS$1=Zdroj!$AT$9,IF(ROUND(G175*#REF!,Zdroj!$AT$8)&lt;Zdroj!$AU$1,Zdroj!$AU$1,ROUND(G175*#REF!,Zdroj!$AT$8)),OFFSET(Zdroj!CE$16,'k rozhodnutí detailní'!A174,0)))</f>
        <v/>
      </c>
      <c r="J175" s="110" t="str">
        <f ca="1">IF($B175="","",OFFSET(Zdroj!Z$16,'k rozhodnutí detailní'!$A174,0))</f>
        <v/>
      </c>
      <c r="K175" s="110" t="str">
        <f ca="1">IF($B175="","",OFFSET(Zdroj!AC$16,'k rozhodnutí detailní'!$A174,0))</f>
        <v/>
      </c>
      <c r="L175" s="110" t="str">
        <f ca="1">IF($B175="","",OFFSET(Zdroj!AD$16,'k rozhodnutí detailní'!$A174,0))</f>
        <v/>
      </c>
      <c r="M175" s="110" t="str">
        <f ca="1">IF($B175="","",OFFSET(Zdroj!AE$16,'k rozhodnutí detailní'!$A174,0))</f>
        <v/>
      </c>
      <c r="N175" s="110" t="str">
        <f ca="1">IF($B175="","",OFFSET(Zdroj!AF$16,'k rozhodnutí detailní'!$A174,0))</f>
        <v/>
      </c>
      <c r="O175" s="110" t="str">
        <f ca="1">IF($B175="","",OFFSET(Zdroj!AG$16,'k rozhodnutí detailní'!$A174,0))</f>
        <v/>
      </c>
      <c r="P175" s="110" t="str">
        <f ca="1">IF($B175="","",OFFSET(Zdroj!AH$16,'k rozhodnutí detailní'!$A174,0))</f>
        <v/>
      </c>
    </row>
    <row r="176" spans="1:16" x14ac:dyDescent="0.25">
      <c r="A176" s="14"/>
      <c r="B176" s="113" t="str">
        <f ca="1">IF(OFFSET(Zdroj!$B$16,A174,0)&gt;0,OFFSET(Zdroj!$B$16,A174,0)+0,"")</f>
        <v/>
      </c>
      <c r="C176" s="2" t="str">
        <f ca="1">IF($B175="","",IF(Zdroj!$AS$9="ano",CONCATENATE("Okres:","
",OFFSET(Zdroj!CH$16,'k rozhodnutí detailní'!$A174,0),"
","Právní forma","
",OFFSET(Zdroj!H$16,'k rozhodnutí detailní'!$A174,0),"
",IF(OFFSET(Zdroj!I$16,'k rozhodnutí detailní'!$A174,0)="","","IČO: "),OFFSET(Zdroj!I$16,'k rozhodnutí detailní'!$A174,0),"
","B.Ú. ",IF(OFFSET(Zdroj!J$16,'k rozhodnutí detailní'!$A174,0)="","","Anonymizováno")),CONCATENATE("Okres:","
",OFFSET(Zdroj!CH$16,'k rozhodnutí detailní'!$A174,0),"
","Právní forma","
",OFFSET(Zdroj!H$16,'k rozhodnutí detailní'!$A174,0),"
",IF(OFFSET(Zdroj!I$16,'k rozhodnutí detailní'!$A174,0)="","","IČO: "),OFFSET(Zdroj!I$16,'k rozhodnutí detailní'!$A174,0),"
","B.Ú. ",OFFSET(Zdroj!J$16,'k rozhodnutí detailní'!$A174,0))))</f>
        <v/>
      </c>
      <c r="D176" s="3" t="str">
        <f ca="1">IF($B175="","",OFFSET(Zdroj!O$16,'k rozhodnutí detailní'!$A174,0))</f>
        <v/>
      </c>
      <c r="E176" s="115"/>
      <c r="F176" s="18"/>
      <c r="G176" s="114"/>
      <c r="H176" s="116"/>
      <c r="I176" s="117"/>
      <c r="J176" s="110"/>
      <c r="K176" s="110"/>
      <c r="L176" s="110"/>
      <c r="M176" s="110"/>
      <c r="N176" s="110"/>
      <c r="O176" s="110"/>
      <c r="P176" s="110"/>
    </row>
    <row r="177" spans="1:16" x14ac:dyDescent="0.25">
      <c r="A177" s="14">
        <f>ROW()/3-1</f>
        <v>58</v>
      </c>
      <c r="B177" s="113"/>
      <c r="C177" s="16" t="str">
        <f ca="1">IF($B175="","",IF(Zdroj!$AS$9="ano",IF(OFFSET(Zdroj!M$16,'k rozhodnutí detailní'!A174,0)="","","Anonymizováno"),IF(OFFSET(Zdroj!M$16,'k rozhodnutí detailní'!A174,0)="","",OFFSET(Zdroj!M$16,'k rozhodnutí detailní'!A174,0))))</f>
        <v/>
      </c>
      <c r="D177" s="3" t="str">
        <f ca="1">IF($B175="","",CONCATENATE("Dotace bude použita na:","
",OFFSET(Zdroj!P$16,'k rozhodnutí detailní'!$A174,0)))</f>
        <v/>
      </c>
      <c r="E177" s="115"/>
      <c r="F177" s="19" t="str">
        <f ca="1">IF($B175="","",OFFSET(Zdroj!V$16,'k rozhodnutí detailní'!$A174,0))</f>
        <v/>
      </c>
      <c r="G177" s="24" t="str">
        <f ca="1">IF($B175="","",OFFSET(Zdroj!CC$16,'k rozhodnutí'!$A174,0))</f>
        <v/>
      </c>
      <c r="H177" s="116"/>
      <c r="I177" s="20" t="str">
        <f ca="1">IF(B175="","",I175/G175)</f>
        <v/>
      </c>
      <c r="J177" s="110"/>
      <c r="K177" s="110"/>
      <c r="L177" s="110"/>
      <c r="M177" s="110"/>
      <c r="N177" s="110"/>
      <c r="O177" s="110"/>
      <c r="P177" s="110"/>
    </row>
    <row r="178" spans="1:16" x14ac:dyDescent="0.25">
      <c r="A178" s="14"/>
      <c r="B178" s="59" t="str">
        <f ca="1">IF(OFFSET(Zdroj!$B$16,A177,0)&gt;0,A180,"")</f>
        <v/>
      </c>
      <c r="C178" s="2" t="str">
        <f ca="1">IF($B178="","",IF(Zdroj!$AS$9="ano",CONCATENATE(OFFSET(Zdroj!C$16,'k rozhodnutí detailní'!$A177,0),"
","Anonymizováno","
",OFFSET(Zdroj!E$16,'k rozhodnutí detailní'!$A177,0),"
",OFFSET(Zdroj!F$16,'k rozhodnutí detailní'!$A177,0)),CONCATENATE(OFFSET(Zdroj!C$16,'k rozhodnutí detailní'!$A177,0),"
",OFFSET(Zdroj!D$16,'k rozhodnutí detailní'!$A177,0),"
",OFFSET(Zdroj!E$16,'k rozhodnutí detailní'!$A177,0),"
",OFFSET(Zdroj!F$16,'k rozhodnutí detailní'!$A177,0))))</f>
        <v/>
      </c>
      <c r="D178" s="11" t="str">
        <f ca="1">IF($B178="","",OFFSET(Zdroj!N$16,'k rozhodnutí detailní'!$A177,0))</f>
        <v/>
      </c>
      <c r="E178" s="115" t="str">
        <f ca="1">IF($B178="","",OFFSET(Zdroj!T$16,'k rozhodnutí detailní'!$A177,0))</f>
        <v/>
      </c>
      <c r="F178" s="19" t="str">
        <f ca="1">IF($B178="","",OFFSET(Zdroj!U$16,'k rozhodnutí detailní'!$A177,0))</f>
        <v/>
      </c>
      <c r="G178" s="114" t="str">
        <f ca="1">IF($B178="","",OFFSET(Zdroj!W$16,'k rozhodnutí detailní'!$A177,0))</f>
        <v/>
      </c>
      <c r="H178" s="116" t="str">
        <f ca="1">IF($B178="","",OFFSET(Zdroj!Y$16,'k rozhodnutí detailní'!$A177,0))</f>
        <v/>
      </c>
      <c r="I178" s="117" t="str">
        <f ca="1">IF(B178="","",IF(Zdroj!$AS$1=Zdroj!$AT$9,IF(ROUND(G178*#REF!,Zdroj!$AT$8)&lt;Zdroj!$AU$1,Zdroj!$AU$1,ROUND(G178*#REF!,Zdroj!$AT$8)),OFFSET(Zdroj!CE$16,'k rozhodnutí detailní'!A177,0)))</f>
        <v/>
      </c>
      <c r="J178" s="110" t="str">
        <f ca="1">IF($B178="","",OFFSET(Zdroj!Z$16,'k rozhodnutí detailní'!$A177,0))</f>
        <v/>
      </c>
      <c r="K178" s="110" t="str">
        <f ca="1">IF($B178="","",OFFSET(Zdroj!AC$16,'k rozhodnutí detailní'!$A177,0))</f>
        <v/>
      </c>
      <c r="L178" s="110" t="str">
        <f ca="1">IF($B178="","",OFFSET(Zdroj!AD$16,'k rozhodnutí detailní'!$A177,0))</f>
        <v/>
      </c>
      <c r="M178" s="110" t="str">
        <f ca="1">IF($B178="","",OFFSET(Zdroj!AE$16,'k rozhodnutí detailní'!$A177,0))</f>
        <v/>
      </c>
      <c r="N178" s="110" t="str">
        <f ca="1">IF($B178="","",OFFSET(Zdroj!AF$16,'k rozhodnutí detailní'!$A177,0))</f>
        <v/>
      </c>
      <c r="O178" s="110" t="str">
        <f ca="1">IF($B178="","",OFFSET(Zdroj!AG$16,'k rozhodnutí detailní'!$A177,0))</f>
        <v/>
      </c>
      <c r="P178" s="110" t="str">
        <f ca="1">IF($B178="","",OFFSET(Zdroj!AH$16,'k rozhodnutí detailní'!$A177,0))</f>
        <v/>
      </c>
    </row>
    <row r="179" spans="1:16" x14ac:dyDescent="0.25">
      <c r="A179" s="14"/>
      <c r="B179" s="113" t="str">
        <f ca="1">IF(OFFSET(Zdroj!$B$16,A177,0)&gt;0,OFFSET(Zdroj!$B$16,A177,0)+0,"")</f>
        <v/>
      </c>
      <c r="C179" s="2" t="str">
        <f ca="1">IF($B178="","",IF(Zdroj!$AS$9="ano",CONCATENATE("Okres:","
",OFFSET(Zdroj!CH$16,'k rozhodnutí detailní'!$A177,0),"
","Právní forma","
",OFFSET(Zdroj!H$16,'k rozhodnutí detailní'!$A177,0),"
",IF(OFFSET(Zdroj!I$16,'k rozhodnutí detailní'!$A177,0)="","","IČO: "),OFFSET(Zdroj!I$16,'k rozhodnutí detailní'!$A177,0),"
","B.Ú. ",IF(OFFSET(Zdroj!J$16,'k rozhodnutí detailní'!$A177,0)="","","Anonymizováno")),CONCATENATE("Okres:","
",OFFSET(Zdroj!CH$16,'k rozhodnutí detailní'!$A177,0),"
","Právní forma","
",OFFSET(Zdroj!H$16,'k rozhodnutí detailní'!$A177,0),"
",IF(OFFSET(Zdroj!I$16,'k rozhodnutí detailní'!$A177,0)="","","IČO: "),OFFSET(Zdroj!I$16,'k rozhodnutí detailní'!$A177,0),"
","B.Ú. ",OFFSET(Zdroj!J$16,'k rozhodnutí detailní'!$A177,0))))</f>
        <v/>
      </c>
      <c r="D179" s="3" t="str">
        <f ca="1">IF($B178="","",OFFSET(Zdroj!O$16,'k rozhodnutí detailní'!$A177,0))</f>
        <v/>
      </c>
      <c r="E179" s="115"/>
      <c r="F179" s="18"/>
      <c r="G179" s="114"/>
      <c r="H179" s="116"/>
      <c r="I179" s="117"/>
      <c r="J179" s="110"/>
      <c r="K179" s="110"/>
      <c r="L179" s="110"/>
      <c r="M179" s="110"/>
      <c r="N179" s="110"/>
      <c r="O179" s="110"/>
      <c r="P179" s="110"/>
    </row>
    <row r="180" spans="1:16" x14ac:dyDescent="0.25">
      <c r="A180" s="14">
        <f>ROW()/3-1</f>
        <v>59</v>
      </c>
      <c r="B180" s="113"/>
      <c r="C180" s="16" t="str">
        <f ca="1">IF($B178="","",IF(Zdroj!$AS$9="ano",IF(OFFSET(Zdroj!M$16,'k rozhodnutí detailní'!A177,0)="","","Anonymizováno"),IF(OFFSET(Zdroj!M$16,'k rozhodnutí detailní'!A177,0)="","",OFFSET(Zdroj!M$16,'k rozhodnutí detailní'!A177,0))))</f>
        <v/>
      </c>
      <c r="D180" s="3" t="str">
        <f ca="1">IF($B178="","",CONCATENATE("Dotace bude použita na:","
",OFFSET(Zdroj!P$16,'k rozhodnutí detailní'!$A177,0)))</f>
        <v/>
      </c>
      <c r="E180" s="115"/>
      <c r="F180" s="19" t="str">
        <f ca="1">IF($B178="","",OFFSET(Zdroj!V$16,'k rozhodnutí detailní'!$A177,0))</f>
        <v/>
      </c>
      <c r="G180" s="24" t="str">
        <f ca="1">IF($B178="","",OFFSET(Zdroj!CC$16,'k rozhodnutí'!$A177,0))</f>
        <v/>
      </c>
      <c r="H180" s="116"/>
      <c r="I180" s="20" t="str">
        <f ca="1">IF(B178="","",I178/G178)</f>
        <v/>
      </c>
      <c r="J180" s="110"/>
      <c r="K180" s="110"/>
      <c r="L180" s="110"/>
      <c r="M180" s="110"/>
      <c r="N180" s="110"/>
      <c r="O180" s="110"/>
      <c r="P180" s="110"/>
    </row>
    <row r="181" spans="1:16" x14ac:dyDescent="0.25">
      <c r="A181" s="14"/>
      <c r="B181" s="59" t="str">
        <f ca="1">IF(OFFSET(Zdroj!$B$16,A180,0)&gt;0,A183,"")</f>
        <v/>
      </c>
      <c r="C181" s="2" t="str">
        <f ca="1">IF($B181="","",IF(Zdroj!$AS$9="ano",CONCATENATE(OFFSET(Zdroj!C$16,'k rozhodnutí detailní'!$A180,0),"
","Anonymizováno","
",OFFSET(Zdroj!E$16,'k rozhodnutí detailní'!$A180,0),"
",OFFSET(Zdroj!F$16,'k rozhodnutí detailní'!$A180,0)),CONCATENATE(OFFSET(Zdroj!C$16,'k rozhodnutí detailní'!$A180,0),"
",OFFSET(Zdroj!D$16,'k rozhodnutí detailní'!$A180,0),"
",OFFSET(Zdroj!E$16,'k rozhodnutí detailní'!$A180,0),"
",OFFSET(Zdroj!F$16,'k rozhodnutí detailní'!$A180,0))))</f>
        <v/>
      </c>
      <c r="D181" s="11" t="str">
        <f ca="1">IF($B181="","",OFFSET(Zdroj!N$16,'k rozhodnutí detailní'!$A180,0))</f>
        <v/>
      </c>
      <c r="E181" s="115" t="str">
        <f ca="1">IF($B181="","",OFFSET(Zdroj!T$16,'k rozhodnutí detailní'!$A180,0))</f>
        <v/>
      </c>
      <c r="F181" s="19" t="str">
        <f ca="1">IF($B181="","",OFFSET(Zdroj!U$16,'k rozhodnutí detailní'!$A180,0))</f>
        <v/>
      </c>
      <c r="G181" s="114" t="str">
        <f ca="1">IF($B181="","",OFFSET(Zdroj!W$16,'k rozhodnutí detailní'!$A180,0))</f>
        <v/>
      </c>
      <c r="H181" s="116" t="str">
        <f ca="1">IF($B181="","",OFFSET(Zdroj!Y$16,'k rozhodnutí detailní'!$A180,0))</f>
        <v/>
      </c>
      <c r="I181" s="117" t="str">
        <f ca="1">IF(B181="","",IF(Zdroj!$AS$1=Zdroj!$AT$9,IF(ROUND(G181*#REF!,Zdroj!$AT$8)&lt;Zdroj!$AU$1,Zdroj!$AU$1,ROUND(G181*#REF!,Zdroj!$AT$8)),OFFSET(Zdroj!CE$16,'k rozhodnutí detailní'!A180,0)))</f>
        <v/>
      </c>
      <c r="J181" s="110" t="str">
        <f ca="1">IF($B181="","",OFFSET(Zdroj!Z$16,'k rozhodnutí detailní'!$A180,0))</f>
        <v/>
      </c>
      <c r="K181" s="110" t="str">
        <f ca="1">IF($B181="","",OFFSET(Zdroj!AC$16,'k rozhodnutí detailní'!$A180,0))</f>
        <v/>
      </c>
      <c r="L181" s="110" t="str">
        <f ca="1">IF($B181="","",OFFSET(Zdroj!AD$16,'k rozhodnutí detailní'!$A180,0))</f>
        <v/>
      </c>
      <c r="M181" s="110" t="str">
        <f ca="1">IF($B181="","",OFFSET(Zdroj!AE$16,'k rozhodnutí detailní'!$A180,0))</f>
        <v/>
      </c>
      <c r="N181" s="110" t="str">
        <f ca="1">IF($B181="","",OFFSET(Zdroj!AF$16,'k rozhodnutí detailní'!$A180,0))</f>
        <v/>
      </c>
      <c r="O181" s="110" t="str">
        <f ca="1">IF($B181="","",OFFSET(Zdroj!AG$16,'k rozhodnutí detailní'!$A180,0))</f>
        <v/>
      </c>
      <c r="P181" s="110" t="str">
        <f ca="1">IF($B181="","",OFFSET(Zdroj!AH$16,'k rozhodnutí detailní'!$A180,0))</f>
        <v/>
      </c>
    </row>
    <row r="182" spans="1:16" x14ac:dyDescent="0.25">
      <c r="A182" s="14"/>
      <c r="B182" s="113" t="str">
        <f ca="1">IF(OFFSET(Zdroj!$B$16,A180,0)&gt;0,OFFSET(Zdroj!$B$16,A180,0)+0,"")</f>
        <v/>
      </c>
      <c r="C182" s="2" t="str">
        <f ca="1">IF($B181="","",IF(Zdroj!$AS$9="ano",CONCATENATE("Okres:","
",OFFSET(Zdroj!CH$16,'k rozhodnutí detailní'!$A180,0),"
","Právní forma","
",OFFSET(Zdroj!H$16,'k rozhodnutí detailní'!$A180,0),"
",IF(OFFSET(Zdroj!I$16,'k rozhodnutí detailní'!$A180,0)="","","IČO: "),OFFSET(Zdroj!I$16,'k rozhodnutí detailní'!$A180,0),"
","B.Ú. ",IF(OFFSET(Zdroj!J$16,'k rozhodnutí detailní'!$A180,0)="","","Anonymizováno")),CONCATENATE("Okres:","
",OFFSET(Zdroj!CH$16,'k rozhodnutí detailní'!$A180,0),"
","Právní forma","
",OFFSET(Zdroj!H$16,'k rozhodnutí detailní'!$A180,0),"
",IF(OFFSET(Zdroj!I$16,'k rozhodnutí detailní'!$A180,0)="","","IČO: "),OFFSET(Zdroj!I$16,'k rozhodnutí detailní'!$A180,0),"
","B.Ú. ",OFFSET(Zdroj!J$16,'k rozhodnutí detailní'!$A180,0))))</f>
        <v/>
      </c>
      <c r="D182" s="3" t="str">
        <f ca="1">IF($B181="","",OFFSET(Zdroj!O$16,'k rozhodnutí detailní'!$A180,0))</f>
        <v/>
      </c>
      <c r="E182" s="115"/>
      <c r="F182" s="18"/>
      <c r="G182" s="114"/>
      <c r="H182" s="116"/>
      <c r="I182" s="117"/>
      <c r="J182" s="110"/>
      <c r="K182" s="110"/>
      <c r="L182" s="110"/>
      <c r="M182" s="110"/>
      <c r="N182" s="110"/>
      <c r="O182" s="110"/>
      <c r="P182" s="110"/>
    </row>
    <row r="183" spans="1:16" x14ac:dyDescent="0.25">
      <c r="A183" s="14">
        <f>ROW()/3-1</f>
        <v>60</v>
      </c>
      <c r="B183" s="113"/>
      <c r="C183" s="16" t="str">
        <f ca="1">IF($B181="","",IF(Zdroj!$AS$9="ano",IF(OFFSET(Zdroj!M$16,'k rozhodnutí detailní'!A180,0)="","","Anonymizováno"),IF(OFFSET(Zdroj!M$16,'k rozhodnutí detailní'!A180,0)="","",OFFSET(Zdroj!M$16,'k rozhodnutí detailní'!A180,0))))</f>
        <v/>
      </c>
      <c r="D183" s="3" t="str">
        <f ca="1">IF($B181="","",CONCATENATE("Dotace bude použita na:","
",OFFSET(Zdroj!P$16,'k rozhodnutí detailní'!$A180,0)))</f>
        <v/>
      </c>
      <c r="E183" s="115"/>
      <c r="F183" s="19" t="str">
        <f ca="1">IF($B181="","",OFFSET(Zdroj!V$16,'k rozhodnutí detailní'!$A180,0))</f>
        <v/>
      </c>
      <c r="G183" s="24" t="str">
        <f ca="1">IF($B181="","",OFFSET(Zdroj!CC$16,'k rozhodnutí'!$A180,0))</f>
        <v/>
      </c>
      <c r="H183" s="116"/>
      <c r="I183" s="20" t="str">
        <f ca="1">IF(B181="","",I181/G181)</f>
        <v/>
      </c>
      <c r="J183" s="110"/>
      <c r="K183" s="110"/>
      <c r="L183" s="110"/>
      <c r="M183" s="110"/>
      <c r="N183" s="110"/>
      <c r="O183" s="110"/>
      <c r="P183" s="110"/>
    </row>
    <row r="184" spans="1:16" x14ac:dyDescent="0.25">
      <c r="A184" s="14"/>
      <c r="B184" s="59" t="str">
        <f ca="1">IF(OFFSET(Zdroj!$B$16,A183,0)&gt;0,A186,"")</f>
        <v/>
      </c>
      <c r="C184" s="2" t="str">
        <f ca="1">IF($B184="","",IF(Zdroj!$AS$9="ano",CONCATENATE(OFFSET(Zdroj!C$16,'k rozhodnutí detailní'!$A183,0),"
","Anonymizováno","
",OFFSET(Zdroj!E$16,'k rozhodnutí detailní'!$A183,0),"
",OFFSET(Zdroj!F$16,'k rozhodnutí detailní'!$A183,0)),CONCATENATE(OFFSET(Zdroj!C$16,'k rozhodnutí detailní'!$A183,0),"
",OFFSET(Zdroj!D$16,'k rozhodnutí detailní'!$A183,0),"
",OFFSET(Zdroj!E$16,'k rozhodnutí detailní'!$A183,0),"
",OFFSET(Zdroj!F$16,'k rozhodnutí detailní'!$A183,0))))</f>
        <v/>
      </c>
      <c r="D184" s="11" t="str">
        <f ca="1">IF($B184="","",OFFSET(Zdroj!N$16,'k rozhodnutí detailní'!$A183,0))</f>
        <v/>
      </c>
      <c r="E184" s="115" t="str">
        <f ca="1">IF($B184="","",OFFSET(Zdroj!T$16,'k rozhodnutí detailní'!$A183,0))</f>
        <v/>
      </c>
      <c r="F184" s="19" t="str">
        <f ca="1">IF($B184="","",OFFSET(Zdroj!U$16,'k rozhodnutí detailní'!$A183,0))</f>
        <v/>
      </c>
      <c r="G184" s="114" t="str">
        <f ca="1">IF($B184="","",OFFSET(Zdroj!W$16,'k rozhodnutí detailní'!$A183,0))</f>
        <v/>
      </c>
      <c r="H184" s="116" t="str">
        <f ca="1">IF($B184="","",OFFSET(Zdroj!Y$16,'k rozhodnutí detailní'!$A183,0))</f>
        <v/>
      </c>
      <c r="I184" s="117" t="str">
        <f ca="1">IF(B184="","",IF(Zdroj!$AS$1=Zdroj!$AT$9,IF(ROUND(G184*#REF!,Zdroj!$AT$8)&lt;Zdroj!$AU$1,Zdroj!$AU$1,ROUND(G184*#REF!,Zdroj!$AT$8)),OFFSET(Zdroj!CE$16,'k rozhodnutí detailní'!A183,0)))</f>
        <v/>
      </c>
      <c r="J184" s="110" t="str">
        <f ca="1">IF($B184="","",OFFSET(Zdroj!Z$16,'k rozhodnutí detailní'!$A183,0))</f>
        <v/>
      </c>
      <c r="K184" s="110" t="str">
        <f ca="1">IF($B184="","",OFFSET(Zdroj!AC$16,'k rozhodnutí detailní'!$A183,0))</f>
        <v/>
      </c>
      <c r="L184" s="110" t="str">
        <f ca="1">IF($B184="","",OFFSET(Zdroj!AD$16,'k rozhodnutí detailní'!$A183,0))</f>
        <v/>
      </c>
      <c r="M184" s="110" t="str">
        <f ca="1">IF($B184="","",OFFSET(Zdroj!AE$16,'k rozhodnutí detailní'!$A183,0))</f>
        <v/>
      </c>
      <c r="N184" s="110" t="str">
        <f ca="1">IF($B184="","",OFFSET(Zdroj!AF$16,'k rozhodnutí detailní'!$A183,0))</f>
        <v/>
      </c>
      <c r="O184" s="110" t="str">
        <f ca="1">IF($B184="","",OFFSET(Zdroj!AG$16,'k rozhodnutí detailní'!$A183,0))</f>
        <v/>
      </c>
      <c r="P184" s="110" t="str">
        <f ca="1">IF($B184="","",OFFSET(Zdroj!AH$16,'k rozhodnutí detailní'!$A183,0))</f>
        <v/>
      </c>
    </row>
    <row r="185" spans="1:16" x14ac:dyDescent="0.25">
      <c r="A185" s="14"/>
      <c r="B185" s="113" t="str">
        <f ca="1">IF(OFFSET(Zdroj!$B$16,A183,0)&gt;0,OFFSET(Zdroj!$B$16,A183,0)+0,"")</f>
        <v/>
      </c>
      <c r="C185" s="2" t="str">
        <f ca="1">IF($B184="","",IF(Zdroj!$AS$9="ano",CONCATENATE("Okres:","
",OFFSET(Zdroj!CH$16,'k rozhodnutí detailní'!$A183,0),"
","Právní forma","
",OFFSET(Zdroj!H$16,'k rozhodnutí detailní'!$A183,0),"
",IF(OFFSET(Zdroj!I$16,'k rozhodnutí detailní'!$A183,0)="","","IČO: "),OFFSET(Zdroj!I$16,'k rozhodnutí detailní'!$A183,0),"
","B.Ú. ",IF(OFFSET(Zdroj!J$16,'k rozhodnutí detailní'!$A183,0)="","","Anonymizováno")),CONCATENATE("Okres:","
",OFFSET(Zdroj!CH$16,'k rozhodnutí detailní'!$A183,0),"
","Právní forma","
",OFFSET(Zdroj!H$16,'k rozhodnutí detailní'!$A183,0),"
",IF(OFFSET(Zdroj!I$16,'k rozhodnutí detailní'!$A183,0)="","","IČO: "),OFFSET(Zdroj!I$16,'k rozhodnutí detailní'!$A183,0),"
","B.Ú. ",OFFSET(Zdroj!J$16,'k rozhodnutí detailní'!$A183,0))))</f>
        <v/>
      </c>
      <c r="D185" s="3" t="str">
        <f ca="1">IF($B184="","",OFFSET(Zdroj!O$16,'k rozhodnutí detailní'!$A183,0))</f>
        <v/>
      </c>
      <c r="E185" s="115"/>
      <c r="F185" s="18"/>
      <c r="G185" s="114"/>
      <c r="H185" s="116"/>
      <c r="I185" s="117"/>
      <c r="J185" s="110"/>
      <c r="K185" s="110"/>
      <c r="L185" s="110"/>
      <c r="M185" s="110"/>
      <c r="N185" s="110"/>
      <c r="O185" s="110"/>
      <c r="P185" s="110"/>
    </row>
    <row r="186" spans="1:16" x14ac:dyDescent="0.25">
      <c r="A186" s="14">
        <f>ROW()/3-1</f>
        <v>61</v>
      </c>
      <c r="B186" s="113"/>
      <c r="C186" s="16" t="str">
        <f ca="1">IF($B184="","",IF(Zdroj!$AS$9="ano",IF(OFFSET(Zdroj!M$16,'k rozhodnutí detailní'!A183,0)="","","Anonymizováno"),IF(OFFSET(Zdroj!M$16,'k rozhodnutí detailní'!A183,0)="","",OFFSET(Zdroj!M$16,'k rozhodnutí detailní'!A183,0))))</f>
        <v/>
      </c>
      <c r="D186" s="3" t="str">
        <f ca="1">IF($B184="","",CONCATENATE("Dotace bude použita na:","
",OFFSET(Zdroj!P$16,'k rozhodnutí detailní'!$A183,0)))</f>
        <v/>
      </c>
      <c r="E186" s="115"/>
      <c r="F186" s="19" t="str">
        <f ca="1">IF($B184="","",OFFSET(Zdroj!V$16,'k rozhodnutí detailní'!$A183,0))</f>
        <v/>
      </c>
      <c r="G186" s="24" t="str">
        <f ca="1">IF($B184="","",OFFSET(Zdroj!CC$16,'k rozhodnutí'!$A183,0))</f>
        <v/>
      </c>
      <c r="H186" s="116"/>
      <c r="I186" s="20" t="str">
        <f ca="1">IF(B184="","",I184/G184)</f>
        <v/>
      </c>
      <c r="J186" s="110"/>
      <c r="K186" s="110"/>
      <c r="L186" s="110"/>
      <c r="M186" s="110"/>
      <c r="N186" s="110"/>
      <c r="O186" s="110"/>
      <c r="P186" s="110"/>
    </row>
    <row r="187" spans="1:16" x14ac:dyDescent="0.25">
      <c r="A187" s="14"/>
      <c r="B187" s="59" t="str">
        <f ca="1">IF(OFFSET(Zdroj!$B$16,A186,0)&gt;0,A189,"")</f>
        <v/>
      </c>
      <c r="C187" s="2" t="str">
        <f ca="1">IF($B187="","",IF(Zdroj!$AS$9="ano",CONCATENATE(OFFSET(Zdroj!C$16,'k rozhodnutí detailní'!$A186,0),"
","Anonymizováno","
",OFFSET(Zdroj!E$16,'k rozhodnutí detailní'!$A186,0),"
",OFFSET(Zdroj!F$16,'k rozhodnutí detailní'!$A186,0)),CONCATENATE(OFFSET(Zdroj!C$16,'k rozhodnutí detailní'!$A186,0),"
",OFFSET(Zdroj!D$16,'k rozhodnutí detailní'!$A186,0),"
",OFFSET(Zdroj!E$16,'k rozhodnutí detailní'!$A186,0),"
",OFFSET(Zdroj!F$16,'k rozhodnutí detailní'!$A186,0))))</f>
        <v/>
      </c>
      <c r="D187" s="11" t="str">
        <f ca="1">IF($B187="","",OFFSET(Zdroj!N$16,'k rozhodnutí detailní'!$A186,0))</f>
        <v/>
      </c>
      <c r="E187" s="115" t="str">
        <f ca="1">IF($B187="","",OFFSET(Zdroj!T$16,'k rozhodnutí detailní'!$A186,0))</f>
        <v/>
      </c>
      <c r="F187" s="19" t="str">
        <f ca="1">IF($B187="","",OFFSET(Zdroj!U$16,'k rozhodnutí detailní'!$A186,0))</f>
        <v/>
      </c>
      <c r="G187" s="114" t="str">
        <f ca="1">IF($B187="","",OFFSET(Zdroj!W$16,'k rozhodnutí detailní'!$A186,0))</f>
        <v/>
      </c>
      <c r="H187" s="116" t="str">
        <f ca="1">IF($B187="","",OFFSET(Zdroj!Y$16,'k rozhodnutí detailní'!$A186,0))</f>
        <v/>
      </c>
      <c r="I187" s="117" t="str">
        <f ca="1">IF(B187="","",IF(Zdroj!$AS$1=Zdroj!$AT$9,IF(ROUND(G187*#REF!,Zdroj!$AT$8)&lt;Zdroj!$AU$1,Zdroj!$AU$1,ROUND(G187*#REF!,Zdroj!$AT$8)),OFFSET(Zdroj!CE$16,'k rozhodnutí detailní'!A186,0)))</f>
        <v/>
      </c>
      <c r="J187" s="110" t="str">
        <f ca="1">IF($B187="","",OFFSET(Zdroj!Z$16,'k rozhodnutí detailní'!$A186,0))</f>
        <v/>
      </c>
      <c r="K187" s="110" t="str">
        <f ca="1">IF($B187="","",OFFSET(Zdroj!AC$16,'k rozhodnutí detailní'!$A186,0))</f>
        <v/>
      </c>
      <c r="L187" s="110" t="str">
        <f ca="1">IF($B187="","",OFFSET(Zdroj!AD$16,'k rozhodnutí detailní'!$A186,0))</f>
        <v/>
      </c>
      <c r="M187" s="110" t="str">
        <f ca="1">IF($B187="","",OFFSET(Zdroj!AE$16,'k rozhodnutí detailní'!$A186,0))</f>
        <v/>
      </c>
      <c r="N187" s="110" t="str">
        <f ca="1">IF($B187="","",OFFSET(Zdroj!AF$16,'k rozhodnutí detailní'!$A186,0))</f>
        <v/>
      </c>
      <c r="O187" s="110" t="str">
        <f ca="1">IF($B187="","",OFFSET(Zdroj!AG$16,'k rozhodnutí detailní'!$A186,0))</f>
        <v/>
      </c>
      <c r="P187" s="110" t="str">
        <f ca="1">IF($B187="","",OFFSET(Zdroj!AH$16,'k rozhodnutí detailní'!$A186,0))</f>
        <v/>
      </c>
    </row>
    <row r="188" spans="1:16" x14ac:dyDescent="0.25">
      <c r="A188" s="14"/>
      <c r="B188" s="113" t="str">
        <f ca="1">IF(OFFSET(Zdroj!$B$16,A186,0)&gt;0,OFFSET(Zdroj!$B$16,A186,0)+0,"")</f>
        <v/>
      </c>
      <c r="C188" s="2" t="str">
        <f ca="1">IF($B187="","",IF(Zdroj!$AS$9="ano",CONCATENATE("Okres:","
",OFFSET(Zdroj!CH$16,'k rozhodnutí detailní'!$A186,0),"
","Právní forma","
",OFFSET(Zdroj!H$16,'k rozhodnutí detailní'!$A186,0),"
",IF(OFFSET(Zdroj!I$16,'k rozhodnutí detailní'!$A186,0)="","","IČO: "),OFFSET(Zdroj!I$16,'k rozhodnutí detailní'!$A186,0),"
","B.Ú. ",IF(OFFSET(Zdroj!J$16,'k rozhodnutí detailní'!$A186,0)="","","Anonymizováno")),CONCATENATE("Okres:","
",OFFSET(Zdroj!CH$16,'k rozhodnutí detailní'!$A186,0),"
","Právní forma","
",OFFSET(Zdroj!H$16,'k rozhodnutí detailní'!$A186,0),"
",IF(OFFSET(Zdroj!I$16,'k rozhodnutí detailní'!$A186,0)="","","IČO: "),OFFSET(Zdroj!I$16,'k rozhodnutí detailní'!$A186,0),"
","B.Ú. ",OFFSET(Zdroj!J$16,'k rozhodnutí detailní'!$A186,0))))</f>
        <v/>
      </c>
      <c r="D188" s="3" t="str">
        <f ca="1">IF($B187="","",OFFSET(Zdroj!O$16,'k rozhodnutí detailní'!$A186,0))</f>
        <v/>
      </c>
      <c r="E188" s="115"/>
      <c r="F188" s="18"/>
      <c r="G188" s="114"/>
      <c r="H188" s="116"/>
      <c r="I188" s="117"/>
      <c r="J188" s="110"/>
      <c r="K188" s="110"/>
      <c r="L188" s="110"/>
      <c r="M188" s="110"/>
      <c r="N188" s="110"/>
      <c r="O188" s="110"/>
      <c r="P188" s="110"/>
    </row>
    <row r="189" spans="1:16" x14ac:dyDescent="0.25">
      <c r="A189" s="14">
        <f>ROW()/3-1</f>
        <v>62</v>
      </c>
      <c r="B189" s="113"/>
      <c r="C189" s="16" t="str">
        <f ca="1">IF($B187="","",IF(Zdroj!$AS$9="ano",IF(OFFSET(Zdroj!M$16,'k rozhodnutí detailní'!A186,0)="","","Anonymizováno"),IF(OFFSET(Zdroj!M$16,'k rozhodnutí detailní'!A186,0)="","",OFFSET(Zdroj!M$16,'k rozhodnutí detailní'!A186,0))))</f>
        <v/>
      </c>
      <c r="D189" s="3" t="str">
        <f ca="1">IF($B187="","",CONCATENATE("Dotace bude použita na:","
",OFFSET(Zdroj!P$16,'k rozhodnutí detailní'!$A186,0)))</f>
        <v/>
      </c>
      <c r="E189" s="115"/>
      <c r="F189" s="19" t="str">
        <f ca="1">IF($B187="","",OFFSET(Zdroj!V$16,'k rozhodnutí detailní'!$A186,0))</f>
        <v/>
      </c>
      <c r="G189" s="24" t="str">
        <f ca="1">IF($B187="","",OFFSET(Zdroj!CC$16,'k rozhodnutí'!$A186,0))</f>
        <v/>
      </c>
      <c r="H189" s="116"/>
      <c r="I189" s="20" t="str">
        <f ca="1">IF(B187="","",I187/G187)</f>
        <v/>
      </c>
      <c r="J189" s="110"/>
      <c r="K189" s="110"/>
      <c r="L189" s="110"/>
      <c r="M189" s="110"/>
      <c r="N189" s="110"/>
      <c r="O189" s="110"/>
      <c r="P189" s="110"/>
    </row>
    <row r="190" spans="1:16" x14ac:dyDescent="0.25">
      <c r="A190" s="14"/>
      <c r="B190" s="59" t="str">
        <f ca="1">IF(OFFSET(Zdroj!$B$16,A189,0)&gt;0,A192,"")</f>
        <v/>
      </c>
      <c r="C190" s="2" t="str">
        <f ca="1">IF($B190="","",IF(Zdroj!$AS$9="ano",CONCATENATE(OFFSET(Zdroj!C$16,'k rozhodnutí detailní'!$A189,0),"
","Anonymizováno","
",OFFSET(Zdroj!E$16,'k rozhodnutí detailní'!$A189,0),"
",OFFSET(Zdroj!F$16,'k rozhodnutí detailní'!$A189,0)),CONCATENATE(OFFSET(Zdroj!C$16,'k rozhodnutí detailní'!$A189,0),"
",OFFSET(Zdroj!D$16,'k rozhodnutí detailní'!$A189,0),"
",OFFSET(Zdroj!E$16,'k rozhodnutí detailní'!$A189,0),"
",OFFSET(Zdroj!F$16,'k rozhodnutí detailní'!$A189,0))))</f>
        <v/>
      </c>
      <c r="D190" s="11" t="str">
        <f ca="1">IF($B190="","",OFFSET(Zdroj!N$16,'k rozhodnutí detailní'!$A189,0))</f>
        <v/>
      </c>
      <c r="E190" s="115" t="str">
        <f ca="1">IF($B190="","",OFFSET(Zdroj!T$16,'k rozhodnutí detailní'!$A189,0))</f>
        <v/>
      </c>
      <c r="F190" s="19" t="str">
        <f ca="1">IF($B190="","",OFFSET(Zdroj!U$16,'k rozhodnutí detailní'!$A189,0))</f>
        <v/>
      </c>
      <c r="G190" s="114" t="str">
        <f ca="1">IF($B190="","",OFFSET(Zdroj!W$16,'k rozhodnutí detailní'!$A189,0))</f>
        <v/>
      </c>
      <c r="H190" s="116" t="str">
        <f ca="1">IF($B190="","",OFFSET(Zdroj!Y$16,'k rozhodnutí detailní'!$A189,0))</f>
        <v/>
      </c>
      <c r="I190" s="117" t="str">
        <f ca="1">IF(B190="","",IF(Zdroj!$AS$1=Zdroj!$AT$9,IF(ROUND(G190*#REF!,Zdroj!$AT$8)&lt;Zdroj!$AU$1,Zdroj!$AU$1,ROUND(G190*#REF!,Zdroj!$AT$8)),OFFSET(Zdroj!CE$16,'k rozhodnutí detailní'!A189,0)))</f>
        <v/>
      </c>
      <c r="J190" s="110" t="str">
        <f ca="1">IF($B190="","",OFFSET(Zdroj!Z$16,'k rozhodnutí detailní'!$A189,0))</f>
        <v/>
      </c>
      <c r="K190" s="110" t="str">
        <f ca="1">IF($B190="","",OFFSET(Zdroj!AC$16,'k rozhodnutí detailní'!$A189,0))</f>
        <v/>
      </c>
      <c r="L190" s="110" t="str">
        <f ca="1">IF($B190="","",OFFSET(Zdroj!AD$16,'k rozhodnutí detailní'!$A189,0))</f>
        <v/>
      </c>
      <c r="M190" s="110" t="str">
        <f ca="1">IF($B190="","",OFFSET(Zdroj!AE$16,'k rozhodnutí detailní'!$A189,0))</f>
        <v/>
      </c>
      <c r="N190" s="110" t="str">
        <f ca="1">IF($B190="","",OFFSET(Zdroj!AF$16,'k rozhodnutí detailní'!$A189,0))</f>
        <v/>
      </c>
      <c r="O190" s="110" t="str">
        <f ca="1">IF($B190="","",OFFSET(Zdroj!AG$16,'k rozhodnutí detailní'!$A189,0))</f>
        <v/>
      </c>
      <c r="P190" s="110" t="str">
        <f ca="1">IF($B190="","",OFFSET(Zdroj!AH$16,'k rozhodnutí detailní'!$A189,0))</f>
        <v/>
      </c>
    </row>
    <row r="191" spans="1:16" x14ac:dyDescent="0.25">
      <c r="A191" s="14"/>
      <c r="B191" s="113" t="str">
        <f ca="1">IF(OFFSET(Zdroj!$B$16,A189,0)&gt;0,OFFSET(Zdroj!$B$16,A189,0)+0,"")</f>
        <v/>
      </c>
      <c r="C191" s="2" t="str">
        <f ca="1">IF($B190="","",IF(Zdroj!$AS$9="ano",CONCATENATE("Okres:","
",OFFSET(Zdroj!CH$16,'k rozhodnutí detailní'!$A189,0),"
","Právní forma","
",OFFSET(Zdroj!H$16,'k rozhodnutí detailní'!$A189,0),"
",IF(OFFSET(Zdroj!I$16,'k rozhodnutí detailní'!$A189,0)="","","IČO: "),OFFSET(Zdroj!I$16,'k rozhodnutí detailní'!$A189,0),"
","B.Ú. ",IF(OFFSET(Zdroj!J$16,'k rozhodnutí detailní'!$A189,0)="","","Anonymizováno")),CONCATENATE("Okres:","
",OFFSET(Zdroj!CH$16,'k rozhodnutí detailní'!$A189,0),"
","Právní forma","
",OFFSET(Zdroj!H$16,'k rozhodnutí detailní'!$A189,0),"
",IF(OFFSET(Zdroj!I$16,'k rozhodnutí detailní'!$A189,0)="","","IČO: "),OFFSET(Zdroj!I$16,'k rozhodnutí detailní'!$A189,0),"
","B.Ú. ",OFFSET(Zdroj!J$16,'k rozhodnutí detailní'!$A189,0))))</f>
        <v/>
      </c>
      <c r="D191" s="3" t="str">
        <f ca="1">IF($B190="","",OFFSET(Zdroj!O$16,'k rozhodnutí detailní'!$A189,0))</f>
        <v/>
      </c>
      <c r="E191" s="115"/>
      <c r="F191" s="18"/>
      <c r="G191" s="114"/>
      <c r="H191" s="116"/>
      <c r="I191" s="117"/>
      <c r="J191" s="110"/>
      <c r="K191" s="110"/>
      <c r="L191" s="110"/>
      <c r="M191" s="110"/>
      <c r="N191" s="110"/>
      <c r="O191" s="110"/>
      <c r="P191" s="110"/>
    </row>
    <row r="192" spans="1:16" x14ac:dyDescent="0.25">
      <c r="A192" s="14">
        <f>ROW()/3-1</f>
        <v>63</v>
      </c>
      <c r="B192" s="113"/>
      <c r="C192" s="16" t="str">
        <f ca="1">IF($B190="","",IF(Zdroj!$AS$9="ano",IF(OFFSET(Zdroj!M$16,'k rozhodnutí detailní'!A189,0)="","","Anonymizováno"),IF(OFFSET(Zdroj!M$16,'k rozhodnutí detailní'!A189,0)="","",OFFSET(Zdroj!M$16,'k rozhodnutí detailní'!A189,0))))</f>
        <v/>
      </c>
      <c r="D192" s="3" t="str">
        <f ca="1">IF($B190="","",CONCATENATE("Dotace bude použita na:","
",OFFSET(Zdroj!P$16,'k rozhodnutí detailní'!$A189,0)))</f>
        <v/>
      </c>
      <c r="E192" s="115"/>
      <c r="F192" s="19" t="str">
        <f ca="1">IF($B190="","",OFFSET(Zdroj!V$16,'k rozhodnutí detailní'!$A189,0))</f>
        <v/>
      </c>
      <c r="G192" s="24" t="str">
        <f ca="1">IF($B190="","",OFFSET(Zdroj!CC$16,'k rozhodnutí'!$A189,0))</f>
        <v/>
      </c>
      <c r="H192" s="116"/>
      <c r="I192" s="20" t="str">
        <f ca="1">IF(B190="","",I190/G190)</f>
        <v/>
      </c>
      <c r="J192" s="110"/>
      <c r="K192" s="110"/>
      <c r="L192" s="110"/>
      <c r="M192" s="110"/>
      <c r="N192" s="110"/>
      <c r="O192" s="110"/>
      <c r="P192" s="110"/>
    </row>
    <row r="193" spans="1:16" x14ac:dyDescent="0.25">
      <c r="A193" s="14"/>
      <c r="B193" s="59" t="str">
        <f ca="1">IF(OFFSET(Zdroj!$B$16,A192,0)&gt;0,A195,"")</f>
        <v/>
      </c>
      <c r="C193" s="2" t="str">
        <f ca="1">IF($B193="","",IF(Zdroj!$AS$9="ano",CONCATENATE(OFFSET(Zdroj!C$16,'k rozhodnutí detailní'!$A192,0),"
","Anonymizováno","
",OFFSET(Zdroj!E$16,'k rozhodnutí detailní'!$A192,0),"
",OFFSET(Zdroj!F$16,'k rozhodnutí detailní'!$A192,0)),CONCATENATE(OFFSET(Zdroj!C$16,'k rozhodnutí detailní'!$A192,0),"
",OFFSET(Zdroj!D$16,'k rozhodnutí detailní'!$A192,0),"
",OFFSET(Zdroj!E$16,'k rozhodnutí detailní'!$A192,0),"
",OFFSET(Zdroj!F$16,'k rozhodnutí detailní'!$A192,0))))</f>
        <v/>
      </c>
      <c r="D193" s="11" t="str">
        <f ca="1">IF($B193="","",OFFSET(Zdroj!N$16,'k rozhodnutí detailní'!$A192,0))</f>
        <v/>
      </c>
      <c r="E193" s="115" t="str">
        <f ca="1">IF($B193="","",OFFSET(Zdroj!T$16,'k rozhodnutí detailní'!$A192,0))</f>
        <v/>
      </c>
      <c r="F193" s="19" t="str">
        <f ca="1">IF($B193="","",OFFSET(Zdroj!U$16,'k rozhodnutí detailní'!$A192,0))</f>
        <v/>
      </c>
      <c r="G193" s="114" t="str">
        <f ca="1">IF($B193="","",OFFSET(Zdroj!W$16,'k rozhodnutí detailní'!$A192,0))</f>
        <v/>
      </c>
      <c r="H193" s="116" t="str">
        <f ca="1">IF($B193="","",OFFSET(Zdroj!Y$16,'k rozhodnutí detailní'!$A192,0))</f>
        <v/>
      </c>
      <c r="I193" s="117" t="str">
        <f ca="1">IF(B193="","",IF(Zdroj!$AS$1=Zdroj!$AT$9,IF(ROUND(G193*#REF!,Zdroj!$AT$8)&lt;Zdroj!$AU$1,Zdroj!$AU$1,ROUND(G193*#REF!,Zdroj!$AT$8)),OFFSET(Zdroj!CE$16,'k rozhodnutí detailní'!A192,0)))</f>
        <v/>
      </c>
      <c r="J193" s="110" t="str">
        <f ca="1">IF($B193="","",OFFSET(Zdroj!Z$16,'k rozhodnutí detailní'!$A192,0))</f>
        <v/>
      </c>
      <c r="K193" s="110" t="str">
        <f ca="1">IF($B193="","",OFFSET(Zdroj!AC$16,'k rozhodnutí detailní'!$A192,0))</f>
        <v/>
      </c>
      <c r="L193" s="110" t="str">
        <f ca="1">IF($B193="","",OFFSET(Zdroj!AD$16,'k rozhodnutí detailní'!$A192,0))</f>
        <v/>
      </c>
      <c r="M193" s="110" t="str">
        <f ca="1">IF($B193="","",OFFSET(Zdroj!AE$16,'k rozhodnutí detailní'!$A192,0))</f>
        <v/>
      </c>
      <c r="N193" s="110" t="str">
        <f ca="1">IF($B193="","",OFFSET(Zdroj!AF$16,'k rozhodnutí detailní'!$A192,0))</f>
        <v/>
      </c>
      <c r="O193" s="110" t="str">
        <f ca="1">IF($B193="","",OFFSET(Zdroj!AG$16,'k rozhodnutí detailní'!$A192,0))</f>
        <v/>
      </c>
      <c r="P193" s="110" t="str">
        <f ca="1">IF($B193="","",OFFSET(Zdroj!AH$16,'k rozhodnutí detailní'!$A192,0))</f>
        <v/>
      </c>
    </row>
    <row r="194" spans="1:16" x14ac:dyDescent="0.25">
      <c r="A194" s="14"/>
      <c r="B194" s="113" t="str">
        <f ca="1">IF(OFFSET(Zdroj!$B$16,A192,0)&gt;0,OFFSET(Zdroj!$B$16,A192,0)+0,"")</f>
        <v/>
      </c>
      <c r="C194" s="2" t="str">
        <f ca="1">IF($B193="","",IF(Zdroj!$AS$9="ano",CONCATENATE("Okres:","
",OFFSET(Zdroj!CH$16,'k rozhodnutí detailní'!$A192,0),"
","Právní forma","
",OFFSET(Zdroj!H$16,'k rozhodnutí detailní'!$A192,0),"
",IF(OFFSET(Zdroj!I$16,'k rozhodnutí detailní'!$A192,0)="","","IČO: "),OFFSET(Zdroj!I$16,'k rozhodnutí detailní'!$A192,0),"
","B.Ú. ",IF(OFFSET(Zdroj!J$16,'k rozhodnutí detailní'!$A192,0)="","","Anonymizováno")),CONCATENATE("Okres:","
",OFFSET(Zdroj!CH$16,'k rozhodnutí detailní'!$A192,0),"
","Právní forma","
",OFFSET(Zdroj!H$16,'k rozhodnutí detailní'!$A192,0),"
",IF(OFFSET(Zdroj!I$16,'k rozhodnutí detailní'!$A192,0)="","","IČO: "),OFFSET(Zdroj!I$16,'k rozhodnutí detailní'!$A192,0),"
","B.Ú. ",OFFSET(Zdroj!J$16,'k rozhodnutí detailní'!$A192,0))))</f>
        <v/>
      </c>
      <c r="D194" s="3" t="str">
        <f ca="1">IF($B193="","",OFFSET(Zdroj!O$16,'k rozhodnutí detailní'!$A192,0))</f>
        <v/>
      </c>
      <c r="E194" s="115"/>
      <c r="F194" s="18"/>
      <c r="G194" s="114"/>
      <c r="H194" s="116"/>
      <c r="I194" s="117"/>
      <c r="J194" s="110"/>
      <c r="K194" s="110"/>
      <c r="L194" s="110"/>
      <c r="M194" s="110"/>
      <c r="N194" s="110"/>
      <c r="O194" s="110"/>
      <c r="P194" s="110"/>
    </row>
    <row r="195" spans="1:16" x14ac:dyDescent="0.25">
      <c r="A195" s="14">
        <f>ROW()/3-1</f>
        <v>64</v>
      </c>
      <c r="B195" s="113"/>
      <c r="C195" s="16" t="str">
        <f ca="1">IF($B193="","",IF(Zdroj!$AS$9="ano",IF(OFFSET(Zdroj!M$16,'k rozhodnutí detailní'!A192,0)="","","Anonymizováno"),IF(OFFSET(Zdroj!M$16,'k rozhodnutí detailní'!A192,0)="","",OFFSET(Zdroj!M$16,'k rozhodnutí detailní'!A192,0))))</f>
        <v/>
      </c>
      <c r="D195" s="3" t="str">
        <f ca="1">IF($B193="","",CONCATENATE("Dotace bude použita na:","
",OFFSET(Zdroj!P$16,'k rozhodnutí detailní'!$A192,0)))</f>
        <v/>
      </c>
      <c r="E195" s="115"/>
      <c r="F195" s="19" t="str">
        <f ca="1">IF($B193="","",OFFSET(Zdroj!V$16,'k rozhodnutí detailní'!$A192,0))</f>
        <v/>
      </c>
      <c r="G195" s="24" t="str">
        <f ca="1">IF($B193="","",OFFSET(Zdroj!CC$16,'k rozhodnutí'!$A192,0))</f>
        <v/>
      </c>
      <c r="H195" s="116"/>
      <c r="I195" s="20" t="str">
        <f ca="1">IF(B193="","",I193/G193)</f>
        <v/>
      </c>
      <c r="J195" s="110"/>
      <c r="K195" s="110"/>
      <c r="L195" s="110"/>
      <c r="M195" s="110"/>
      <c r="N195" s="110"/>
      <c r="O195" s="110"/>
      <c r="P195" s="110"/>
    </row>
    <row r="196" spans="1:16" x14ac:dyDescent="0.25">
      <c r="A196" s="14"/>
      <c r="B196" s="59" t="str">
        <f ca="1">IF(OFFSET(Zdroj!$B$16,A195,0)&gt;0,A198,"")</f>
        <v/>
      </c>
      <c r="C196" s="2" t="str">
        <f ca="1">IF($B196="","",IF(Zdroj!$AS$9="ano",CONCATENATE(OFFSET(Zdroj!C$16,'k rozhodnutí detailní'!$A195,0),"
","Anonymizováno","
",OFFSET(Zdroj!E$16,'k rozhodnutí detailní'!$A195,0),"
",OFFSET(Zdroj!F$16,'k rozhodnutí detailní'!$A195,0)),CONCATENATE(OFFSET(Zdroj!C$16,'k rozhodnutí detailní'!$A195,0),"
",OFFSET(Zdroj!D$16,'k rozhodnutí detailní'!$A195,0),"
",OFFSET(Zdroj!E$16,'k rozhodnutí detailní'!$A195,0),"
",OFFSET(Zdroj!F$16,'k rozhodnutí detailní'!$A195,0))))</f>
        <v/>
      </c>
      <c r="D196" s="11" t="str">
        <f ca="1">IF($B196="","",OFFSET(Zdroj!N$16,'k rozhodnutí detailní'!$A195,0))</f>
        <v/>
      </c>
      <c r="E196" s="115" t="str">
        <f ca="1">IF($B196="","",OFFSET(Zdroj!T$16,'k rozhodnutí detailní'!$A195,0))</f>
        <v/>
      </c>
      <c r="F196" s="19" t="str">
        <f ca="1">IF($B196="","",OFFSET(Zdroj!U$16,'k rozhodnutí detailní'!$A195,0))</f>
        <v/>
      </c>
      <c r="G196" s="114" t="str">
        <f ca="1">IF($B196="","",OFFSET(Zdroj!W$16,'k rozhodnutí detailní'!$A195,0))</f>
        <v/>
      </c>
      <c r="H196" s="116" t="str">
        <f ca="1">IF($B196="","",OFFSET(Zdroj!Y$16,'k rozhodnutí detailní'!$A195,0))</f>
        <v/>
      </c>
      <c r="I196" s="117" t="str">
        <f ca="1">IF(B196="","",IF(Zdroj!$AS$1=Zdroj!$AT$9,IF(ROUND(G196*#REF!,Zdroj!$AT$8)&lt;Zdroj!$AU$1,Zdroj!$AU$1,ROUND(G196*#REF!,Zdroj!$AT$8)),OFFSET(Zdroj!CE$16,'k rozhodnutí detailní'!A195,0)))</f>
        <v/>
      </c>
      <c r="J196" s="110" t="str">
        <f ca="1">IF($B196="","",OFFSET(Zdroj!Z$16,'k rozhodnutí detailní'!$A195,0))</f>
        <v/>
      </c>
      <c r="K196" s="110" t="str">
        <f ca="1">IF($B196="","",OFFSET(Zdroj!AC$16,'k rozhodnutí detailní'!$A195,0))</f>
        <v/>
      </c>
      <c r="L196" s="110" t="str">
        <f ca="1">IF($B196="","",OFFSET(Zdroj!AD$16,'k rozhodnutí detailní'!$A195,0))</f>
        <v/>
      </c>
      <c r="M196" s="110" t="str">
        <f ca="1">IF($B196="","",OFFSET(Zdroj!AE$16,'k rozhodnutí detailní'!$A195,0))</f>
        <v/>
      </c>
      <c r="N196" s="110" t="str">
        <f ca="1">IF($B196="","",OFFSET(Zdroj!AF$16,'k rozhodnutí detailní'!$A195,0))</f>
        <v/>
      </c>
      <c r="O196" s="110" t="str">
        <f ca="1">IF($B196="","",OFFSET(Zdroj!AG$16,'k rozhodnutí detailní'!$A195,0))</f>
        <v/>
      </c>
      <c r="P196" s="110" t="str">
        <f ca="1">IF($B196="","",OFFSET(Zdroj!AH$16,'k rozhodnutí detailní'!$A195,0))</f>
        <v/>
      </c>
    </row>
    <row r="197" spans="1:16" x14ac:dyDescent="0.25">
      <c r="A197" s="14"/>
      <c r="B197" s="113" t="str">
        <f ca="1">IF(OFFSET(Zdroj!$B$16,A195,0)&gt;0,OFFSET(Zdroj!$B$16,A195,0)+0,"")</f>
        <v/>
      </c>
      <c r="C197" s="2" t="str">
        <f ca="1">IF($B196="","",IF(Zdroj!$AS$9="ano",CONCATENATE("Okres:","
",OFFSET(Zdroj!CH$16,'k rozhodnutí detailní'!$A195,0),"
","Právní forma","
",OFFSET(Zdroj!H$16,'k rozhodnutí detailní'!$A195,0),"
",IF(OFFSET(Zdroj!I$16,'k rozhodnutí detailní'!$A195,0)="","","IČO: "),OFFSET(Zdroj!I$16,'k rozhodnutí detailní'!$A195,0),"
","B.Ú. ",IF(OFFSET(Zdroj!J$16,'k rozhodnutí detailní'!$A195,0)="","","Anonymizováno")),CONCATENATE("Okres:","
",OFFSET(Zdroj!CH$16,'k rozhodnutí detailní'!$A195,0),"
","Právní forma","
",OFFSET(Zdroj!H$16,'k rozhodnutí detailní'!$A195,0),"
",IF(OFFSET(Zdroj!I$16,'k rozhodnutí detailní'!$A195,0)="","","IČO: "),OFFSET(Zdroj!I$16,'k rozhodnutí detailní'!$A195,0),"
","B.Ú. ",OFFSET(Zdroj!J$16,'k rozhodnutí detailní'!$A195,0))))</f>
        <v/>
      </c>
      <c r="D197" s="3" t="str">
        <f ca="1">IF($B196="","",OFFSET(Zdroj!O$16,'k rozhodnutí detailní'!$A195,0))</f>
        <v/>
      </c>
      <c r="E197" s="115"/>
      <c r="F197" s="18"/>
      <c r="G197" s="114"/>
      <c r="H197" s="116"/>
      <c r="I197" s="117"/>
      <c r="J197" s="110"/>
      <c r="K197" s="110"/>
      <c r="L197" s="110"/>
      <c r="M197" s="110"/>
      <c r="N197" s="110"/>
      <c r="O197" s="110"/>
      <c r="P197" s="110"/>
    </row>
    <row r="198" spans="1:16" x14ac:dyDescent="0.25">
      <c r="A198" s="14">
        <f>ROW()/3-1</f>
        <v>65</v>
      </c>
      <c r="B198" s="113"/>
      <c r="C198" s="16" t="str">
        <f ca="1">IF($B196="","",IF(Zdroj!$AS$9="ano",IF(OFFSET(Zdroj!M$16,'k rozhodnutí detailní'!A195,0)="","","Anonymizováno"),IF(OFFSET(Zdroj!M$16,'k rozhodnutí detailní'!A195,0)="","",OFFSET(Zdroj!M$16,'k rozhodnutí detailní'!A195,0))))</f>
        <v/>
      </c>
      <c r="D198" s="3" t="str">
        <f ca="1">IF($B196="","",CONCATENATE("Dotace bude použita na:","
",OFFSET(Zdroj!P$16,'k rozhodnutí detailní'!$A195,0)))</f>
        <v/>
      </c>
      <c r="E198" s="115"/>
      <c r="F198" s="19" t="str">
        <f ca="1">IF($B196="","",OFFSET(Zdroj!V$16,'k rozhodnutí detailní'!$A195,0))</f>
        <v/>
      </c>
      <c r="G198" s="24" t="str">
        <f ca="1">IF($B196="","",OFFSET(Zdroj!CC$16,'k rozhodnutí'!$A195,0))</f>
        <v/>
      </c>
      <c r="H198" s="116"/>
      <c r="I198" s="20" t="str">
        <f ca="1">IF(B196="","",I196/G196)</f>
        <v/>
      </c>
      <c r="J198" s="110"/>
      <c r="K198" s="110"/>
      <c r="L198" s="110"/>
      <c r="M198" s="110"/>
      <c r="N198" s="110"/>
      <c r="O198" s="110"/>
      <c r="P198" s="110"/>
    </row>
    <row r="199" spans="1:16" x14ac:dyDescent="0.25">
      <c r="A199" s="14"/>
      <c r="B199" s="59" t="str">
        <f ca="1">IF(OFFSET(Zdroj!$B$16,A198,0)&gt;0,A201,"")</f>
        <v/>
      </c>
      <c r="C199" s="2" t="str">
        <f ca="1">IF($B199="","",IF(Zdroj!$AS$9="ano",CONCATENATE(OFFSET(Zdroj!C$16,'k rozhodnutí detailní'!$A198,0),"
","Anonymizováno","
",OFFSET(Zdroj!E$16,'k rozhodnutí detailní'!$A198,0),"
",OFFSET(Zdroj!F$16,'k rozhodnutí detailní'!$A198,0)),CONCATENATE(OFFSET(Zdroj!C$16,'k rozhodnutí detailní'!$A198,0),"
",OFFSET(Zdroj!D$16,'k rozhodnutí detailní'!$A198,0),"
",OFFSET(Zdroj!E$16,'k rozhodnutí detailní'!$A198,0),"
",OFFSET(Zdroj!F$16,'k rozhodnutí detailní'!$A198,0))))</f>
        <v/>
      </c>
      <c r="D199" s="11" t="str">
        <f ca="1">IF($B199="","",OFFSET(Zdroj!N$16,'k rozhodnutí detailní'!$A198,0))</f>
        <v/>
      </c>
      <c r="E199" s="115" t="str">
        <f ca="1">IF($B199="","",OFFSET(Zdroj!T$16,'k rozhodnutí detailní'!$A198,0))</f>
        <v/>
      </c>
      <c r="F199" s="19" t="str">
        <f ca="1">IF($B199="","",OFFSET(Zdroj!U$16,'k rozhodnutí detailní'!$A198,0))</f>
        <v/>
      </c>
      <c r="G199" s="114" t="str">
        <f ca="1">IF($B199="","",OFFSET(Zdroj!W$16,'k rozhodnutí detailní'!$A198,0))</f>
        <v/>
      </c>
      <c r="H199" s="116" t="str">
        <f ca="1">IF($B199="","",OFFSET(Zdroj!Y$16,'k rozhodnutí detailní'!$A198,0))</f>
        <v/>
      </c>
      <c r="I199" s="117" t="str">
        <f ca="1">IF(B199="","",IF(Zdroj!$AS$1=Zdroj!$AT$9,IF(ROUND(G199*#REF!,Zdroj!$AT$8)&lt;Zdroj!$AU$1,Zdroj!$AU$1,ROUND(G199*#REF!,Zdroj!$AT$8)),OFFSET(Zdroj!CE$16,'k rozhodnutí detailní'!A198,0)))</f>
        <v/>
      </c>
      <c r="J199" s="110" t="str">
        <f ca="1">IF($B199="","",OFFSET(Zdroj!Z$16,'k rozhodnutí detailní'!$A198,0))</f>
        <v/>
      </c>
      <c r="K199" s="110" t="str">
        <f ca="1">IF($B199="","",OFFSET(Zdroj!AC$16,'k rozhodnutí detailní'!$A198,0))</f>
        <v/>
      </c>
      <c r="L199" s="110" t="str">
        <f ca="1">IF($B199="","",OFFSET(Zdroj!AD$16,'k rozhodnutí detailní'!$A198,0))</f>
        <v/>
      </c>
      <c r="M199" s="110" t="str">
        <f ca="1">IF($B199="","",OFFSET(Zdroj!AE$16,'k rozhodnutí detailní'!$A198,0))</f>
        <v/>
      </c>
      <c r="N199" s="110" t="str">
        <f ca="1">IF($B199="","",OFFSET(Zdroj!AF$16,'k rozhodnutí detailní'!$A198,0))</f>
        <v/>
      </c>
      <c r="O199" s="110" t="str">
        <f ca="1">IF($B199="","",OFFSET(Zdroj!AG$16,'k rozhodnutí detailní'!$A198,0))</f>
        <v/>
      </c>
      <c r="P199" s="110" t="str">
        <f ca="1">IF($B199="","",OFFSET(Zdroj!AH$16,'k rozhodnutí detailní'!$A198,0))</f>
        <v/>
      </c>
    </row>
    <row r="200" spans="1:16" x14ac:dyDescent="0.25">
      <c r="A200" s="14"/>
      <c r="B200" s="113" t="str">
        <f ca="1">IF(OFFSET(Zdroj!$B$16,A198,0)&gt;0,OFFSET(Zdroj!$B$16,A198,0)+0,"")</f>
        <v/>
      </c>
      <c r="C200" s="2" t="str">
        <f ca="1">IF($B199="","",IF(Zdroj!$AS$9="ano",CONCATENATE("Okres:","
",OFFSET(Zdroj!CH$16,'k rozhodnutí detailní'!$A198,0),"
","Právní forma","
",OFFSET(Zdroj!H$16,'k rozhodnutí detailní'!$A198,0),"
",IF(OFFSET(Zdroj!I$16,'k rozhodnutí detailní'!$A198,0)="","","IČO: "),OFFSET(Zdroj!I$16,'k rozhodnutí detailní'!$A198,0),"
","B.Ú. ",IF(OFFSET(Zdroj!J$16,'k rozhodnutí detailní'!$A198,0)="","","Anonymizováno")),CONCATENATE("Okres:","
",OFFSET(Zdroj!CH$16,'k rozhodnutí detailní'!$A198,0),"
","Právní forma","
",OFFSET(Zdroj!H$16,'k rozhodnutí detailní'!$A198,0),"
",IF(OFFSET(Zdroj!I$16,'k rozhodnutí detailní'!$A198,0)="","","IČO: "),OFFSET(Zdroj!I$16,'k rozhodnutí detailní'!$A198,0),"
","B.Ú. ",OFFSET(Zdroj!J$16,'k rozhodnutí detailní'!$A198,0))))</f>
        <v/>
      </c>
      <c r="D200" s="3" t="str">
        <f ca="1">IF($B199="","",OFFSET(Zdroj!O$16,'k rozhodnutí detailní'!$A198,0))</f>
        <v/>
      </c>
      <c r="E200" s="115"/>
      <c r="F200" s="18"/>
      <c r="G200" s="114"/>
      <c r="H200" s="116"/>
      <c r="I200" s="117"/>
      <c r="J200" s="110"/>
      <c r="K200" s="110"/>
      <c r="L200" s="110"/>
      <c r="M200" s="110"/>
      <c r="N200" s="110"/>
      <c r="O200" s="110"/>
      <c r="P200" s="110"/>
    </row>
    <row r="201" spans="1:16" x14ac:dyDescent="0.25">
      <c r="A201" s="14">
        <f>ROW()/3-1</f>
        <v>66</v>
      </c>
      <c r="B201" s="113"/>
      <c r="C201" s="16" t="str">
        <f ca="1">IF($B199="","",IF(Zdroj!$AS$9="ano",IF(OFFSET(Zdroj!M$16,'k rozhodnutí detailní'!A198,0)="","","Anonymizováno"),IF(OFFSET(Zdroj!M$16,'k rozhodnutí detailní'!A198,0)="","",OFFSET(Zdroj!M$16,'k rozhodnutí detailní'!A198,0))))</f>
        <v/>
      </c>
      <c r="D201" s="3" t="str">
        <f ca="1">IF($B199="","",CONCATENATE("Dotace bude použita na:","
",OFFSET(Zdroj!P$16,'k rozhodnutí detailní'!$A198,0)))</f>
        <v/>
      </c>
      <c r="E201" s="115"/>
      <c r="F201" s="19" t="str">
        <f ca="1">IF($B199="","",OFFSET(Zdroj!V$16,'k rozhodnutí detailní'!$A198,0))</f>
        <v/>
      </c>
      <c r="G201" s="24" t="str">
        <f ca="1">IF($B199="","",OFFSET(Zdroj!CC$16,'k rozhodnutí'!$A198,0))</f>
        <v/>
      </c>
      <c r="H201" s="116"/>
      <c r="I201" s="20" t="str">
        <f ca="1">IF(B199="","",I199/G199)</f>
        <v/>
      </c>
      <c r="J201" s="110"/>
      <c r="K201" s="110"/>
      <c r="L201" s="110"/>
      <c r="M201" s="110"/>
      <c r="N201" s="110"/>
      <c r="O201" s="110"/>
      <c r="P201" s="110"/>
    </row>
    <row r="202" spans="1:16" x14ac:dyDescent="0.25">
      <c r="A202" s="14"/>
      <c r="B202" s="59" t="str">
        <f ca="1">IF(OFFSET(Zdroj!$B$16,A201,0)&gt;0,A204,"")</f>
        <v/>
      </c>
      <c r="C202" s="2" t="str">
        <f ca="1">IF($B202="","",IF(Zdroj!$AS$9="ano",CONCATENATE(OFFSET(Zdroj!C$16,'k rozhodnutí detailní'!$A201,0),"
","Anonymizováno","
",OFFSET(Zdroj!E$16,'k rozhodnutí detailní'!$A201,0),"
",OFFSET(Zdroj!F$16,'k rozhodnutí detailní'!$A201,0)),CONCATENATE(OFFSET(Zdroj!C$16,'k rozhodnutí detailní'!$A201,0),"
",OFFSET(Zdroj!D$16,'k rozhodnutí detailní'!$A201,0),"
",OFFSET(Zdroj!E$16,'k rozhodnutí detailní'!$A201,0),"
",OFFSET(Zdroj!F$16,'k rozhodnutí detailní'!$A201,0))))</f>
        <v/>
      </c>
      <c r="D202" s="11" t="str">
        <f ca="1">IF($B202="","",OFFSET(Zdroj!N$16,'k rozhodnutí detailní'!$A201,0))</f>
        <v/>
      </c>
      <c r="E202" s="115" t="str">
        <f ca="1">IF($B202="","",OFFSET(Zdroj!T$16,'k rozhodnutí detailní'!$A201,0))</f>
        <v/>
      </c>
      <c r="F202" s="19" t="str">
        <f ca="1">IF($B202="","",OFFSET(Zdroj!U$16,'k rozhodnutí detailní'!$A201,0))</f>
        <v/>
      </c>
      <c r="G202" s="114" t="str">
        <f ca="1">IF($B202="","",OFFSET(Zdroj!W$16,'k rozhodnutí detailní'!$A201,0))</f>
        <v/>
      </c>
      <c r="H202" s="116" t="str">
        <f ca="1">IF($B202="","",OFFSET(Zdroj!Y$16,'k rozhodnutí detailní'!$A201,0))</f>
        <v/>
      </c>
      <c r="I202" s="117" t="str">
        <f ca="1">IF(B202="","",IF(Zdroj!$AS$1=Zdroj!$AT$9,IF(ROUND(G202*#REF!,Zdroj!$AT$8)&lt;Zdroj!$AU$1,Zdroj!$AU$1,ROUND(G202*#REF!,Zdroj!$AT$8)),OFFSET(Zdroj!CE$16,'k rozhodnutí detailní'!A201,0)))</f>
        <v/>
      </c>
      <c r="J202" s="110" t="str">
        <f ca="1">IF($B202="","",OFFSET(Zdroj!Z$16,'k rozhodnutí detailní'!$A201,0))</f>
        <v/>
      </c>
      <c r="K202" s="110" t="str">
        <f ca="1">IF($B202="","",OFFSET(Zdroj!AC$16,'k rozhodnutí detailní'!$A201,0))</f>
        <v/>
      </c>
      <c r="L202" s="110" t="str">
        <f ca="1">IF($B202="","",OFFSET(Zdroj!AD$16,'k rozhodnutí detailní'!$A201,0))</f>
        <v/>
      </c>
      <c r="M202" s="110" t="str">
        <f ca="1">IF($B202="","",OFFSET(Zdroj!AE$16,'k rozhodnutí detailní'!$A201,0))</f>
        <v/>
      </c>
      <c r="N202" s="110" t="str">
        <f ca="1">IF($B202="","",OFFSET(Zdroj!AF$16,'k rozhodnutí detailní'!$A201,0))</f>
        <v/>
      </c>
      <c r="O202" s="110" t="str">
        <f ca="1">IF($B202="","",OFFSET(Zdroj!AG$16,'k rozhodnutí detailní'!$A201,0))</f>
        <v/>
      </c>
      <c r="P202" s="110" t="str">
        <f ca="1">IF($B202="","",OFFSET(Zdroj!AH$16,'k rozhodnutí detailní'!$A201,0))</f>
        <v/>
      </c>
    </row>
    <row r="203" spans="1:16" x14ac:dyDescent="0.25">
      <c r="A203" s="14"/>
      <c r="B203" s="113" t="str">
        <f ca="1">IF(OFFSET(Zdroj!$B$16,A201,0)&gt;0,OFFSET(Zdroj!$B$16,A201,0)+0,"")</f>
        <v/>
      </c>
      <c r="C203" s="2" t="str">
        <f ca="1">IF($B202="","",IF(Zdroj!$AS$9="ano",CONCATENATE("Okres:","
",OFFSET(Zdroj!CH$16,'k rozhodnutí detailní'!$A201,0),"
","Právní forma","
",OFFSET(Zdroj!H$16,'k rozhodnutí detailní'!$A201,0),"
",IF(OFFSET(Zdroj!I$16,'k rozhodnutí detailní'!$A201,0)="","","IČO: "),OFFSET(Zdroj!I$16,'k rozhodnutí detailní'!$A201,0),"
","B.Ú. ",IF(OFFSET(Zdroj!J$16,'k rozhodnutí detailní'!$A201,0)="","","Anonymizováno")),CONCATENATE("Okres:","
",OFFSET(Zdroj!CH$16,'k rozhodnutí detailní'!$A201,0),"
","Právní forma","
",OFFSET(Zdroj!H$16,'k rozhodnutí detailní'!$A201,0),"
",IF(OFFSET(Zdroj!I$16,'k rozhodnutí detailní'!$A201,0)="","","IČO: "),OFFSET(Zdroj!I$16,'k rozhodnutí detailní'!$A201,0),"
","B.Ú. ",OFFSET(Zdroj!J$16,'k rozhodnutí detailní'!$A201,0))))</f>
        <v/>
      </c>
      <c r="D203" s="3" t="str">
        <f ca="1">IF($B202="","",OFFSET(Zdroj!O$16,'k rozhodnutí detailní'!$A201,0))</f>
        <v/>
      </c>
      <c r="E203" s="115"/>
      <c r="F203" s="18"/>
      <c r="G203" s="114"/>
      <c r="H203" s="116"/>
      <c r="I203" s="117"/>
      <c r="J203" s="110"/>
      <c r="K203" s="110"/>
      <c r="L203" s="110"/>
      <c r="M203" s="110"/>
      <c r="N203" s="110"/>
      <c r="O203" s="110"/>
      <c r="P203" s="110"/>
    </row>
    <row r="204" spans="1:16" x14ac:dyDescent="0.25">
      <c r="A204" s="14">
        <f>ROW()/3-1</f>
        <v>67</v>
      </c>
      <c r="B204" s="113"/>
      <c r="C204" s="16" t="str">
        <f ca="1">IF($B202="","",IF(Zdroj!$AS$9="ano",IF(OFFSET(Zdroj!M$16,'k rozhodnutí detailní'!A201,0)="","","Anonymizováno"),IF(OFFSET(Zdroj!M$16,'k rozhodnutí detailní'!A201,0)="","",OFFSET(Zdroj!M$16,'k rozhodnutí detailní'!A201,0))))</f>
        <v/>
      </c>
      <c r="D204" s="3" t="str">
        <f ca="1">IF($B202="","",CONCATENATE("Dotace bude použita na:","
",OFFSET(Zdroj!P$16,'k rozhodnutí detailní'!$A201,0)))</f>
        <v/>
      </c>
      <c r="E204" s="115"/>
      <c r="F204" s="19" t="str">
        <f ca="1">IF($B202="","",OFFSET(Zdroj!V$16,'k rozhodnutí detailní'!$A201,0))</f>
        <v/>
      </c>
      <c r="G204" s="24" t="str">
        <f ca="1">IF($B202="","",OFFSET(Zdroj!CC$16,'k rozhodnutí'!$A201,0))</f>
        <v/>
      </c>
      <c r="H204" s="116"/>
      <c r="I204" s="20" t="str">
        <f ca="1">IF(B202="","",I202/G202)</f>
        <v/>
      </c>
      <c r="J204" s="110"/>
      <c r="K204" s="110"/>
      <c r="L204" s="110"/>
      <c r="M204" s="110"/>
      <c r="N204" s="110"/>
      <c r="O204" s="110"/>
      <c r="P204" s="110"/>
    </row>
    <row r="205" spans="1:16" x14ac:dyDescent="0.25">
      <c r="A205" s="14"/>
      <c r="B205" s="59" t="str">
        <f ca="1">IF(OFFSET(Zdroj!$B$16,A204,0)&gt;0,A207,"")</f>
        <v/>
      </c>
      <c r="C205" s="2" t="str">
        <f ca="1">IF($B205="","",IF(Zdroj!$AS$9="ano",CONCATENATE(OFFSET(Zdroj!C$16,'k rozhodnutí detailní'!$A204,0),"
","Anonymizováno","
",OFFSET(Zdroj!E$16,'k rozhodnutí detailní'!$A204,0),"
",OFFSET(Zdroj!F$16,'k rozhodnutí detailní'!$A204,0)),CONCATENATE(OFFSET(Zdroj!C$16,'k rozhodnutí detailní'!$A204,0),"
",OFFSET(Zdroj!D$16,'k rozhodnutí detailní'!$A204,0),"
",OFFSET(Zdroj!E$16,'k rozhodnutí detailní'!$A204,0),"
",OFFSET(Zdroj!F$16,'k rozhodnutí detailní'!$A204,0))))</f>
        <v/>
      </c>
      <c r="D205" s="11" t="str">
        <f ca="1">IF($B205="","",OFFSET(Zdroj!N$16,'k rozhodnutí detailní'!$A204,0))</f>
        <v/>
      </c>
      <c r="E205" s="115" t="str">
        <f ca="1">IF($B205="","",OFFSET(Zdroj!T$16,'k rozhodnutí detailní'!$A204,0))</f>
        <v/>
      </c>
      <c r="F205" s="19" t="str">
        <f ca="1">IF($B205="","",OFFSET(Zdroj!U$16,'k rozhodnutí detailní'!$A204,0))</f>
        <v/>
      </c>
      <c r="G205" s="114" t="str">
        <f ca="1">IF($B205="","",OFFSET(Zdroj!W$16,'k rozhodnutí detailní'!$A204,0))</f>
        <v/>
      </c>
      <c r="H205" s="116" t="str">
        <f ca="1">IF($B205="","",OFFSET(Zdroj!Y$16,'k rozhodnutí detailní'!$A204,0))</f>
        <v/>
      </c>
      <c r="I205" s="117" t="str">
        <f ca="1">IF(B205="","",IF(Zdroj!$AS$1=Zdroj!$AT$9,IF(ROUND(G205*#REF!,Zdroj!$AT$8)&lt;Zdroj!$AU$1,Zdroj!$AU$1,ROUND(G205*#REF!,Zdroj!$AT$8)),OFFSET(Zdroj!CE$16,'k rozhodnutí detailní'!A204,0)))</f>
        <v/>
      </c>
      <c r="J205" s="110" t="str">
        <f ca="1">IF($B205="","",OFFSET(Zdroj!Z$16,'k rozhodnutí detailní'!$A204,0))</f>
        <v/>
      </c>
      <c r="K205" s="110" t="str">
        <f ca="1">IF($B205="","",OFFSET(Zdroj!AC$16,'k rozhodnutí detailní'!$A204,0))</f>
        <v/>
      </c>
      <c r="L205" s="110" t="str">
        <f ca="1">IF($B205="","",OFFSET(Zdroj!AD$16,'k rozhodnutí detailní'!$A204,0))</f>
        <v/>
      </c>
      <c r="M205" s="110" t="str">
        <f ca="1">IF($B205="","",OFFSET(Zdroj!AE$16,'k rozhodnutí detailní'!$A204,0))</f>
        <v/>
      </c>
      <c r="N205" s="110" t="str">
        <f ca="1">IF($B205="","",OFFSET(Zdroj!AF$16,'k rozhodnutí detailní'!$A204,0))</f>
        <v/>
      </c>
      <c r="O205" s="110" t="str">
        <f ca="1">IF($B205="","",OFFSET(Zdroj!AG$16,'k rozhodnutí detailní'!$A204,0))</f>
        <v/>
      </c>
      <c r="P205" s="110" t="str">
        <f ca="1">IF($B205="","",OFFSET(Zdroj!AH$16,'k rozhodnutí detailní'!$A204,0))</f>
        <v/>
      </c>
    </row>
    <row r="206" spans="1:16" x14ac:dyDescent="0.25">
      <c r="A206" s="14"/>
      <c r="B206" s="113" t="str">
        <f ca="1">IF(OFFSET(Zdroj!$B$16,A204,0)&gt;0,OFFSET(Zdroj!$B$16,A204,0)+0,"")</f>
        <v/>
      </c>
      <c r="C206" s="2" t="str">
        <f ca="1">IF($B205="","",IF(Zdroj!$AS$9="ano",CONCATENATE("Okres:","
",OFFSET(Zdroj!CH$16,'k rozhodnutí detailní'!$A204,0),"
","Právní forma","
",OFFSET(Zdroj!H$16,'k rozhodnutí detailní'!$A204,0),"
",IF(OFFSET(Zdroj!I$16,'k rozhodnutí detailní'!$A204,0)="","","IČO: "),OFFSET(Zdroj!I$16,'k rozhodnutí detailní'!$A204,0),"
","B.Ú. ",IF(OFFSET(Zdroj!J$16,'k rozhodnutí detailní'!$A204,0)="","","Anonymizováno")),CONCATENATE("Okres:","
",OFFSET(Zdroj!CH$16,'k rozhodnutí detailní'!$A204,0),"
","Právní forma","
",OFFSET(Zdroj!H$16,'k rozhodnutí detailní'!$A204,0),"
",IF(OFFSET(Zdroj!I$16,'k rozhodnutí detailní'!$A204,0)="","","IČO: "),OFFSET(Zdroj!I$16,'k rozhodnutí detailní'!$A204,0),"
","B.Ú. ",OFFSET(Zdroj!J$16,'k rozhodnutí detailní'!$A204,0))))</f>
        <v/>
      </c>
      <c r="D206" s="3" t="str">
        <f ca="1">IF($B205="","",OFFSET(Zdroj!O$16,'k rozhodnutí detailní'!$A204,0))</f>
        <v/>
      </c>
      <c r="E206" s="115"/>
      <c r="F206" s="18"/>
      <c r="G206" s="114"/>
      <c r="H206" s="116"/>
      <c r="I206" s="117"/>
      <c r="J206" s="110"/>
      <c r="K206" s="110"/>
      <c r="L206" s="110"/>
      <c r="M206" s="110"/>
      <c r="N206" s="110"/>
      <c r="O206" s="110"/>
      <c r="P206" s="110"/>
    </row>
    <row r="207" spans="1:16" x14ac:dyDescent="0.25">
      <c r="A207" s="14">
        <f>ROW()/3-1</f>
        <v>68</v>
      </c>
      <c r="B207" s="113"/>
      <c r="C207" s="16" t="str">
        <f ca="1">IF($B205="","",IF(Zdroj!$AS$9="ano",IF(OFFSET(Zdroj!M$16,'k rozhodnutí detailní'!A204,0)="","","Anonymizováno"),IF(OFFSET(Zdroj!M$16,'k rozhodnutí detailní'!A204,0)="","",OFFSET(Zdroj!M$16,'k rozhodnutí detailní'!A204,0))))</f>
        <v/>
      </c>
      <c r="D207" s="3" t="str">
        <f ca="1">IF($B205="","",CONCATENATE("Dotace bude použita na:","
",OFFSET(Zdroj!P$16,'k rozhodnutí detailní'!$A204,0)))</f>
        <v/>
      </c>
      <c r="E207" s="115"/>
      <c r="F207" s="19" t="str">
        <f ca="1">IF($B205="","",OFFSET(Zdroj!V$16,'k rozhodnutí detailní'!$A204,0))</f>
        <v/>
      </c>
      <c r="G207" s="24" t="str">
        <f ca="1">IF($B205="","",OFFSET(Zdroj!CC$16,'k rozhodnutí'!$A204,0))</f>
        <v/>
      </c>
      <c r="H207" s="116"/>
      <c r="I207" s="20" t="str">
        <f ca="1">IF(B205="","",I205/G205)</f>
        <v/>
      </c>
      <c r="J207" s="110"/>
      <c r="K207" s="110"/>
      <c r="L207" s="110"/>
      <c r="M207" s="110"/>
      <c r="N207" s="110"/>
      <c r="O207" s="110"/>
      <c r="P207" s="110"/>
    </row>
    <row r="208" spans="1:16" x14ac:dyDescent="0.25">
      <c r="A208" s="14"/>
      <c r="B208" s="59" t="str">
        <f ca="1">IF(OFFSET(Zdroj!$B$16,A207,0)&gt;0,A210,"")</f>
        <v/>
      </c>
      <c r="C208" s="2" t="str">
        <f ca="1">IF($B208="","",IF(Zdroj!$AS$9="ano",CONCATENATE(OFFSET(Zdroj!C$16,'k rozhodnutí detailní'!$A207,0),"
","Anonymizováno","
",OFFSET(Zdroj!E$16,'k rozhodnutí detailní'!$A207,0),"
",OFFSET(Zdroj!F$16,'k rozhodnutí detailní'!$A207,0)),CONCATENATE(OFFSET(Zdroj!C$16,'k rozhodnutí detailní'!$A207,0),"
",OFFSET(Zdroj!D$16,'k rozhodnutí detailní'!$A207,0),"
",OFFSET(Zdroj!E$16,'k rozhodnutí detailní'!$A207,0),"
",OFFSET(Zdroj!F$16,'k rozhodnutí detailní'!$A207,0))))</f>
        <v/>
      </c>
      <c r="D208" s="11" t="str">
        <f ca="1">IF($B208="","",OFFSET(Zdroj!N$16,'k rozhodnutí detailní'!$A207,0))</f>
        <v/>
      </c>
      <c r="E208" s="115" t="str">
        <f ca="1">IF($B208="","",OFFSET(Zdroj!T$16,'k rozhodnutí detailní'!$A207,0))</f>
        <v/>
      </c>
      <c r="F208" s="19" t="str">
        <f ca="1">IF($B208="","",OFFSET(Zdroj!U$16,'k rozhodnutí detailní'!$A207,0))</f>
        <v/>
      </c>
      <c r="G208" s="114" t="str">
        <f ca="1">IF($B208="","",OFFSET(Zdroj!W$16,'k rozhodnutí detailní'!$A207,0))</f>
        <v/>
      </c>
      <c r="H208" s="116" t="str">
        <f ca="1">IF($B208="","",OFFSET(Zdroj!Y$16,'k rozhodnutí detailní'!$A207,0))</f>
        <v/>
      </c>
      <c r="I208" s="117" t="str">
        <f ca="1">IF(B208="","",IF(Zdroj!$AS$1=Zdroj!$AT$9,IF(ROUND(G208*#REF!,Zdroj!$AT$8)&lt;Zdroj!$AU$1,Zdroj!$AU$1,ROUND(G208*#REF!,Zdroj!$AT$8)),OFFSET(Zdroj!CE$16,'k rozhodnutí detailní'!A207,0)))</f>
        <v/>
      </c>
      <c r="J208" s="110" t="str">
        <f ca="1">IF($B208="","",OFFSET(Zdroj!Z$16,'k rozhodnutí detailní'!$A207,0))</f>
        <v/>
      </c>
      <c r="K208" s="110" t="str">
        <f ca="1">IF($B208="","",OFFSET(Zdroj!AC$16,'k rozhodnutí detailní'!$A207,0))</f>
        <v/>
      </c>
      <c r="L208" s="110" t="str">
        <f ca="1">IF($B208="","",OFFSET(Zdroj!AD$16,'k rozhodnutí detailní'!$A207,0))</f>
        <v/>
      </c>
      <c r="M208" s="110" t="str">
        <f ca="1">IF($B208="","",OFFSET(Zdroj!AE$16,'k rozhodnutí detailní'!$A207,0))</f>
        <v/>
      </c>
      <c r="N208" s="110" t="str">
        <f ca="1">IF($B208="","",OFFSET(Zdroj!AF$16,'k rozhodnutí detailní'!$A207,0))</f>
        <v/>
      </c>
      <c r="O208" s="110" t="str">
        <f ca="1">IF($B208="","",OFFSET(Zdroj!AG$16,'k rozhodnutí detailní'!$A207,0))</f>
        <v/>
      </c>
      <c r="P208" s="110" t="str">
        <f ca="1">IF($B208="","",OFFSET(Zdroj!AH$16,'k rozhodnutí detailní'!$A207,0))</f>
        <v/>
      </c>
    </row>
    <row r="209" spans="1:16" x14ac:dyDescent="0.25">
      <c r="A209" s="14"/>
      <c r="B209" s="113" t="str">
        <f ca="1">IF(OFFSET(Zdroj!$B$16,A207,0)&gt;0,OFFSET(Zdroj!$B$16,A207,0)+0,"")</f>
        <v/>
      </c>
      <c r="C209" s="2" t="str">
        <f ca="1">IF($B208="","",IF(Zdroj!$AS$9="ano",CONCATENATE("Okres:","
",OFFSET(Zdroj!CH$16,'k rozhodnutí detailní'!$A207,0),"
","Právní forma","
",OFFSET(Zdroj!H$16,'k rozhodnutí detailní'!$A207,0),"
",IF(OFFSET(Zdroj!I$16,'k rozhodnutí detailní'!$A207,0)="","","IČO: "),OFFSET(Zdroj!I$16,'k rozhodnutí detailní'!$A207,0),"
","B.Ú. ",IF(OFFSET(Zdroj!J$16,'k rozhodnutí detailní'!$A207,0)="","","Anonymizováno")),CONCATENATE("Okres:","
",OFFSET(Zdroj!CH$16,'k rozhodnutí detailní'!$A207,0),"
","Právní forma","
",OFFSET(Zdroj!H$16,'k rozhodnutí detailní'!$A207,0),"
",IF(OFFSET(Zdroj!I$16,'k rozhodnutí detailní'!$A207,0)="","","IČO: "),OFFSET(Zdroj!I$16,'k rozhodnutí detailní'!$A207,0),"
","B.Ú. ",OFFSET(Zdroj!J$16,'k rozhodnutí detailní'!$A207,0))))</f>
        <v/>
      </c>
      <c r="D209" s="3" t="str">
        <f ca="1">IF($B208="","",OFFSET(Zdroj!O$16,'k rozhodnutí detailní'!$A207,0))</f>
        <v/>
      </c>
      <c r="E209" s="115"/>
      <c r="F209" s="18"/>
      <c r="G209" s="114"/>
      <c r="H209" s="116"/>
      <c r="I209" s="117"/>
      <c r="J209" s="110"/>
      <c r="K209" s="110"/>
      <c r="L209" s="110"/>
      <c r="M209" s="110"/>
      <c r="N209" s="110"/>
      <c r="O209" s="110"/>
      <c r="P209" s="110"/>
    </row>
    <row r="210" spans="1:16" x14ac:dyDescent="0.25">
      <c r="A210" s="14">
        <f>ROW()/3-1</f>
        <v>69</v>
      </c>
      <c r="B210" s="113"/>
      <c r="C210" s="16" t="str">
        <f ca="1">IF($B208="","",IF(Zdroj!$AS$9="ano",IF(OFFSET(Zdroj!M$16,'k rozhodnutí detailní'!A207,0)="","","Anonymizováno"),IF(OFFSET(Zdroj!M$16,'k rozhodnutí detailní'!A207,0)="","",OFFSET(Zdroj!M$16,'k rozhodnutí detailní'!A207,0))))</f>
        <v/>
      </c>
      <c r="D210" s="3" t="str">
        <f ca="1">IF($B208="","",CONCATENATE("Dotace bude použita na:","
",OFFSET(Zdroj!P$16,'k rozhodnutí detailní'!$A207,0)))</f>
        <v/>
      </c>
      <c r="E210" s="115"/>
      <c r="F210" s="19" t="str">
        <f ca="1">IF($B208="","",OFFSET(Zdroj!V$16,'k rozhodnutí detailní'!$A207,0))</f>
        <v/>
      </c>
      <c r="G210" s="24" t="str">
        <f ca="1">IF($B208="","",OFFSET(Zdroj!CC$16,'k rozhodnutí'!$A207,0))</f>
        <v/>
      </c>
      <c r="H210" s="116"/>
      <c r="I210" s="20" t="str">
        <f ca="1">IF(B208="","",I208/G208)</f>
        <v/>
      </c>
      <c r="J210" s="110"/>
      <c r="K210" s="110"/>
      <c r="L210" s="110"/>
      <c r="M210" s="110"/>
      <c r="N210" s="110"/>
      <c r="O210" s="110"/>
      <c r="P210" s="110"/>
    </row>
    <row r="211" spans="1:16" x14ac:dyDescent="0.25">
      <c r="A211" s="14"/>
      <c r="B211" s="59" t="str">
        <f ca="1">IF(OFFSET(Zdroj!$B$16,A210,0)&gt;0,A213,"")</f>
        <v/>
      </c>
      <c r="C211" s="2" t="str">
        <f ca="1">IF($B211="","",IF(Zdroj!$AS$9="ano",CONCATENATE(OFFSET(Zdroj!C$16,'k rozhodnutí detailní'!$A210,0),"
","Anonymizováno","
",OFFSET(Zdroj!E$16,'k rozhodnutí detailní'!$A210,0),"
",OFFSET(Zdroj!F$16,'k rozhodnutí detailní'!$A210,0)),CONCATENATE(OFFSET(Zdroj!C$16,'k rozhodnutí detailní'!$A210,0),"
",OFFSET(Zdroj!D$16,'k rozhodnutí detailní'!$A210,0),"
",OFFSET(Zdroj!E$16,'k rozhodnutí detailní'!$A210,0),"
",OFFSET(Zdroj!F$16,'k rozhodnutí detailní'!$A210,0))))</f>
        <v/>
      </c>
      <c r="D211" s="11" t="str">
        <f ca="1">IF($B211="","",OFFSET(Zdroj!N$16,'k rozhodnutí detailní'!$A210,0))</f>
        <v/>
      </c>
      <c r="E211" s="115" t="str">
        <f ca="1">IF($B211="","",OFFSET(Zdroj!T$16,'k rozhodnutí detailní'!$A210,0))</f>
        <v/>
      </c>
      <c r="F211" s="19" t="str">
        <f ca="1">IF($B211="","",OFFSET(Zdroj!U$16,'k rozhodnutí detailní'!$A210,0))</f>
        <v/>
      </c>
      <c r="G211" s="114" t="str">
        <f ca="1">IF($B211="","",OFFSET(Zdroj!W$16,'k rozhodnutí detailní'!$A210,0))</f>
        <v/>
      </c>
      <c r="H211" s="116" t="str">
        <f ca="1">IF($B211="","",OFFSET(Zdroj!Y$16,'k rozhodnutí detailní'!$A210,0))</f>
        <v/>
      </c>
      <c r="I211" s="117" t="str">
        <f ca="1">IF(B211="","",IF(Zdroj!$AS$1=Zdroj!$AT$9,IF(ROUND(G211*#REF!,Zdroj!$AT$8)&lt;Zdroj!$AU$1,Zdroj!$AU$1,ROUND(G211*#REF!,Zdroj!$AT$8)),OFFSET(Zdroj!CE$16,'k rozhodnutí detailní'!A210,0)))</f>
        <v/>
      </c>
      <c r="J211" s="110" t="str">
        <f ca="1">IF($B211="","",OFFSET(Zdroj!Z$16,'k rozhodnutí detailní'!$A210,0))</f>
        <v/>
      </c>
      <c r="K211" s="110" t="str">
        <f ca="1">IF($B211="","",OFFSET(Zdroj!AC$16,'k rozhodnutí detailní'!$A210,0))</f>
        <v/>
      </c>
      <c r="L211" s="110" t="str">
        <f ca="1">IF($B211="","",OFFSET(Zdroj!AD$16,'k rozhodnutí detailní'!$A210,0))</f>
        <v/>
      </c>
      <c r="M211" s="110" t="str">
        <f ca="1">IF($B211="","",OFFSET(Zdroj!AE$16,'k rozhodnutí detailní'!$A210,0))</f>
        <v/>
      </c>
      <c r="N211" s="110" t="str">
        <f ca="1">IF($B211="","",OFFSET(Zdroj!AF$16,'k rozhodnutí detailní'!$A210,0))</f>
        <v/>
      </c>
      <c r="O211" s="110" t="str">
        <f ca="1">IF($B211="","",OFFSET(Zdroj!AG$16,'k rozhodnutí detailní'!$A210,0))</f>
        <v/>
      </c>
      <c r="P211" s="110" t="str">
        <f ca="1">IF($B211="","",OFFSET(Zdroj!AH$16,'k rozhodnutí detailní'!$A210,0))</f>
        <v/>
      </c>
    </row>
    <row r="212" spans="1:16" x14ac:dyDescent="0.25">
      <c r="A212" s="14"/>
      <c r="B212" s="113" t="str">
        <f ca="1">IF(OFFSET(Zdroj!$B$16,A210,0)&gt;0,OFFSET(Zdroj!$B$16,A210,0)+0,"")</f>
        <v/>
      </c>
      <c r="C212" s="2" t="str">
        <f ca="1">IF($B211="","",IF(Zdroj!$AS$9="ano",CONCATENATE("Okres:","
",OFFSET(Zdroj!CH$16,'k rozhodnutí detailní'!$A210,0),"
","Právní forma","
",OFFSET(Zdroj!H$16,'k rozhodnutí detailní'!$A210,0),"
",IF(OFFSET(Zdroj!I$16,'k rozhodnutí detailní'!$A210,0)="","","IČO: "),OFFSET(Zdroj!I$16,'k rozhodnutí detailní'!$A210,0),"
","B.Ú. ",IF(OFFSET(Zdroj!J$16,'k rozhodnutí detailní'!$A210,0)="","","Anonymizováno")),CONCATENATE("Okres:","
",OFFSET(Zdroj!CH$16,'k rozhodnutí detailní'!$A210,0),"
","Právní forma","
",OFFSET(Zdroj!H$16,'k rozhodnutí detailní'!$A210,0),"
",IF(OFFSET(Zdroj!I$16,'k rozhodnutí detailní'!$A210,0)="","","IČO: "),OFFSET(Zdroj!I$16,'k rozhodnutí detailní'!$A210,0),"
","B.Ú. ",OFFSET(Zdroj!J$16,'k rozhodnutí detailní'!$A210,0))))</f>
        <v/>
      </c>
      <c r="D212" s="3" t="str">
        <f ca="1">IF($B211="","",OFFSET(Zdroj!O$16,'k rozhodnutí detailní'!$A210,0))</f>
        <v/>
      </c>
      <c r="E212" s="115"/>
      <c r="F212" s="18"/>
      <c r="G212" s="114"/>
      <c r="H212" s="116"/>
      <c r="I212" s="117"/>
      <c r="J212" s="110"/>
      <c r="K212" s="110"/>
      <c r="L212" s="110"/>
      <c r="M212" s="110"/>
      <c r="N212" s="110"/>
      <c r="O212" s="110"/>
      <c r="P212" s="110"/>
    </row>
    <row r="213" spans="1:16" x14ac:dyDescent="0.25">
      <c r="A213" s="14">
        <f>ROW()/3-1</f>
        <v>70</v>
      </c>
      <c r="B213" s="113"/>
      <c r="C213" s="16" t="str">
        <f ca="1">IF($B211="","",IF(Zdroj!$AS$9="ano",IF(OFFSET(Zdroj!M$16,'k rozhodnutí detailní'!A210,0)="","","Anonymizováno"),IF(OFFSET(Zdroj!M$16,'k rozhodnutí detailní'!A210,0)="","",OFFSET(Zdroj!M$16,'k rozhodnutí detailní'!A210,0))))</f>
        <v/>
      </c>
      <c r="D213" s="3" t="str">
        <f ca="1">IF($B211="","",CONCATENATE("Dotace bude použita na:","
",OFFSET(Zdroj!P$16,'k rozhodnutí detailní'!$A210,0)))</f>
        <v/>
      </c>
      <c r="E213" s="115"/>
      <c r="F213" s="19" t="str">
        <f ca="1">IF($B211="","",OFFSET(Zdroj!V$16,'k rozhodnutí detailní'!$A210,0))</f>
        <v/>
      </c>
      <c r="G213" s="24" t="str">
        <f ca="1">IF($B211="","",OFFSET(Zdroj!CC$16,'k rozhodnutí'!$A210,0))</f>
        <v/>
      </c>
      <c r="H213" s="116"/>
      <c r="I213" s="20" t="str">
        <f ca="1">IF(B211="","",I211/G211)</f>
        <v/>
      </c>
      <c r="J213" s="110"/>
      <c r="K213" s="110"/>
      <c r="L213" s="110"/>
      <c r="M213" s="110"/>
      <c r="N213" s="110"/>
      <c r="O213" s="110"/>
      <c r="P213" s="110"/>
    </row>
    <row r="214" spans="1:16" x14ac:dyDescent="0.25">
      <c r="A214" s="14"/>
      <c r="B214" s="59" t="str">
        <f ca="1">IF(OFFSET(Zdroj!$B$16,A213,0)&gt;0,A216,"")</f>
        <v/>
      </c>
      <c r="C214" s="2" t="str">
        <f ca="1">IF($B214="","",IF(Zdroj!$AS$9="ano",CONCATENATE(OFFSET(Zdroj!C$16,'k rozhodnutí detailní'!$A213,0),"
","Anonymizováno","
",OFFSET(Zdroj!E$16,'k rozhodnutí detailní'!$A213,0),"
",OFFSET(Zdroj!F$16,'k rozhodnutí detailní'!$A213,0)),CONCATENATE(OFFSET(Zdroj!C$16,'k rozhodnutí detailní'!$A213,0),"
",OFFSET(Zdroj!D$16,'k rozhodnutí detailní'!$A213,0),"
",OFFSET(Zdroj!E$16,'k rozhodnutí detailní'!$A213,0),"
",OFFSET(Zdroj!F$16,'k rozhodnutí detailní'!$A213,0))))</f>
        <v/>
      </c>
      <c r="D214" s="11" t="str">
        <f ca="1">IF($B214="","",OFFSET(Zdroj!N$16,'k rozhodnutí detailní'!$A213,0))</f>
        <v/>
      </c>
      <c r="E214" s="115" t="str">
        <f ca="1">IF($B214="","",OFFSET(Zdroj!T$16,'k rozhodnutí detailní'!$A213,0))</f>
        <v/>
      </c>
      <c r="F214" s="19" t="str">
        <f ca="1">IF($B214="","",OFFSET(Zdroj!U$16,'k rozhodnutí detailní'!$A213,0))</f>
        <v/>
      </c>
      <c r="G214" s="114" t="str">
        <f ca="1">IF($B214="","",OFFSET(Zdroj!W$16,'k rozhodnutí detailní'!$A213,0))</f>
        <v/>
      </c>
      <c r="H214" s="116" t="str">
        <f ca="1">IF($B214="","",OFFSET(Zdroj!Y$16,'k rozhodnutí detailní'!$A213,0))</f>
        <v/>
      </c>
      <c r="I214" s="117" t="str">
        <f ca="1">IF(B214="","",IF(Zdroj!$AS$1=Zdroj!$AT$9,IF(ROUND(G214*#REF!,Zdroj!$AT$8)&lt;Zdroj!$AU$1,Zdroj!$AU$1,ROUND(G214*#REF!,Zdroj!$AT$8)),OFFSET(Zdroj!CE$16,'k rozhodnutí detailní'!A213,0)))</f>
        <v/>
      </c>
      <c r="J214" s="110" t="str">
        <f ca="1">IF($B214="","",OFFSET(Zdroj!Z$16,'k rozhodnutí detailní'!$A213,0))</f>
        <v/>
      </c>
      <c r="K214" s="110" t="str">
        <f ca="1">IF($B214="","",OFFSET(Zdroj!AC$16,'k rozhodnutí detailní'!$A213,0))</f>
        <v/>
      </c>
      <c r="L214" s="110" t="str">
        <f ca="1">IF($B214="","",OFFSET(Zdroj!AD$16,'k rozhodnutí detailní'!$A213,0))</f>
        <v/>
      </c>
      <c r="M214" s="110" t="str">
        <f ca="1">IF($B214="","",OFFSET(Zdroj!AE$16,'k rozhodnutí detailní'!$A213,0))</f>
        <v/>
      </c>
      <c r="N214" s="110" t="str">
        <f ca="1">IF($B214="","",OFFSET(Zdroj!AF$16,'k rozhodnutí detailní'!$A213,0))</f>
        <v/>
      </c>
      <c r="O214" s="110" t="str">
        <f ca="1">IF($B214="","",OFFSET(Zdroj!AG$16,'k rozhodnutí detailní'!$A213,0))</f>
        <v/>
      </c>
      <c r="P214" s="110" t="str">
        <f ca="1">IF($B214="","",OFFSET(Zdroj!AH$16,'k rozhodnutí detailní'!$A213,0))</f>
        <v/>
      </c>
    </row>
    <row r="215" spans="1:16" x14ac:dyDescent="0.25">
      <c r="A215" s="14"/>
      <c r="B215" s="113" t="str">
        <f ca="1">IF(OFFSET(Zdroj!$B$16,A213,0)&gt;0,OFFSET(Zdroj!$B$16,A213,0)+0,"")</f>
        <v/>
      </c>
      <c r="C215" s="2" t="str">
        <f ca="1">IF($B214="","",IF(Zdroj!$AS$9="ano",CONCATENATE("Okres:","
",OFFSET(Zdroj!CH$16,'k rozhodnutí detailní'!$A213,0),"
","Právní forma","
",OFFSET(Zdroj!H$16,'k rozhodnutí detailní'!$A213,0),"
",IF(OFFSET(Zdroj!I$16,'k rozhodnutí detailní'!$A213,0)="","","IČO: "),OFFSET(Zdroj!I$16,'k rozhodnutí detailní'!$A213,0),"
","B.Ú. ",IF(OFFSET(Zdroj!J$16,'k rozhodnutí detailní'!$A213,0)="","","Anonymizováno")),CONCATENATE("Okres:","
",OFFSET(Zdroj!CH$16,'k rozhodnutí detailní'!$A213,0),"
","Právní forma","
",OFFSET(Zdroj!H$16,'k rozhodnutí detailní'!$A213,0),"
",IF(OFFSET(Zdroj!I$16,'k rozhodnutí detailní'!$A213,0)="","","IČO: "),OFFSET(Zdroj!I$16,'k rozhodnutí detailní'!$A213,0),"
","B.Ú. ",OFFSET(Zdroj!J$16,'k rozhodnutí detailní'!$A213,0))))</f>
        <v/>
      </c>
      <c r="D215" s="3" t="str">
        <f ca="1">IF($B214="","",OFFSET(Zdroj!O$16,'k rozhodnutí detailní'!$A213,0))</f>
        <v/>
      </c>
      <c r="E215" s="115"/>
      <c r="F215" s="18"/>
      <c r="G215" s="114"/>
      <c r="H215" s="116"/>
      <c r="I215" s="117"/>
      <c r="J215" s="110"/>
      <c r="K215" s="110"/>
      <c r="L215" s="110"/>
      <c r="M215" s="110"/>
      <c r="N215" s="110"/>
      <c r="O215" s="110"/>
      <c r="P215" s="110"/>
    </row>
    <row r="216" spans="1:16" x14ac:dyDescent="0.25">
      <c r="A216" s="14">
        <f>ROW()/3-1</f>
        <v>71</v>
      </c>
      <c r="B216" s="113"/>
      <c r="C216" s="16" t="str">
        <f ca="1">IF($B214="","",IF(Zdroj!$AS$9="ano",IF(OFFSET(Zdroj!M$16,'k rozhodnutí detailní'!A213,0)="","","Anonymizováno"),IF(OFFSET(Zdroj!M$16,'k rozhodnutí detailní'!A213,0)="","",OFFSET(Zdroj!M$16,'k rozhodnutí detailní'!A213,0))))</f>
        <v/>
      </c>
      <c r="D216" s="3" t="str">
        <f ca="1">IF($B214="","",CONCATENATE("Dotace bude použita na:","
",OFFSET(Zdroj!P$16,'k rozhodnutí detailní'!$A213,0)))</f>
        <v/>
      </c>
      <c r="E216" s="115"/>
      <c r="F216" s="19" t="str">
        <f ca="1">IF($B214="","",OFFSET(Zdroj!V$16,'k rozhodnutí detailní'!$A213,0))</f>
        <v/>
      </c>
      <c r="G216" s="24" t="str">
        <f ca="1">IF($B214="","",OFFSET(Zdroj!CC$16,'k rozhodnutí'!$A213,0))</f>
        <v/>
      </c>
      <c r="H216" s="116"/>
      <c r="I216" s="20" t="str">
        <f ca="1">IF(B214="","",I214/G214)</f>
        <v/>
      </c>
      <c r="J216" s="110"/>
      <c r="K216" s="110"/>
      <c r="L216" s="110"/>
      <c r="M216" s="110"/>
      <c r="N216" s="110"/>
      <c r="O216" s="110"/>
      <c r="P216" s="110"/>
    </row>
    <row r="217" spans="1:16" x14ac:dyDescent="0.25">
      <c r="A217" s="14"/>
      <c r="B217" s="59" t="str">
        <f ca="1">IF(OFFSET(Zdroj!$B$16,A216,0)&gt;0,A219,"")</f>
        <v/>
      </c>
      <c r="C217" s="2" t="str">
        <f ca="1">IF($B217="","",IF(Zdroj!$AS$9="ano",CONCATENATE(OFFSET(Zdroj!C$16,'k rozhodnutí detailní'!$A216,0),"
","Anonymizováno","
",OFFSET(Zdroj!E$16,'k rozhodnutí detailní'!$A216,0),"
",OFFSET(Zdroj!F$16,'k rozhodnutí detailní'!$A216,0)),CONCATENATE(OFFSET(Zdroj!C$16,'k rozhodnutí detailní'!$A216,0),"
",OFFSET(Zdroj!D$16,'k rozhodnutí detailní'!$A216,0),"
",OFFSET(Zdroj!E$16,'k rozhodnutí detailní'!$A216,0),"
",OFFSET(Zdroj!F$16,'k rozhodnutí detailní'!$A216,0))))</f>
        <v/>
      </c>
      <c r="D217" s="11" t="str">
        <f ca="1">IF($B217="","",OFFSET(Zdroj!N$16,'k rozhodnutí detailní'!$A216,0))</f>
        <v/>
      </c>
      <c r="E217" s="115" t="str">
        <f ca="1">IF($B217="","",OFFSET(Zdroj!T$16,'k rozhodnutí detailní'!$A216,0))</f>
        <v/>
      </c>
      <c r="F217" s="19" t="str">
        <f ca="1">IF($B217="","",OFFSET(Zdroj!U$16,'k rozhodnutí detailní'!$A216,0))</f>
        <v/>
      </c>
      <c r="G217" s="114" t="str">
        <f ca="1">IF($B217="","",OFFSET(Zdroj!W$16,'k rozhodnutí detailní'!$A216,0))</f>
        <v/>
      </c>
      <c r="H217" s="116" t="str">
        <f ca="1">IF($B217="","",OFFSET(Zdroj!Y$16,'k rozhodnutí detailní'!$A216,0))</f>
        <v/>
      </c>
      <c r="I217" s="117" t="str">
        <f ca="1">IF(B217="","",IF(Zdroj!$AS$1=Zdroj!$AT$9,IF(ROUND(G217*#REF!,Zdroj!$AT$8)&lt;Zdroj!$AU$1,Zdroj!$AU$1,ROUND(G217*#REF!,Zdroj!$AT$8)),OFFSET(Zdroj!CE$16,'k rozhodnutí detailní'!A216,0)))</f>
        <v/>
      </c>
      <c r="J217" s="110" t="str">
        <f ca="1">IF($B217="","",OFFSET(Zdroj!Z$16,'k rozhodnutí detailní'!$A216,0))</f>
        <v/>
      </c>
      <c r="K217" s="110" t="str">
        <f ca="1">IF($B217="","",OFFSET(Zdroj!AC$16,'k rozhodnutí detailní'!$A216,0))</f>
        <v/>
      </c>
      <c r="L217" s="110" t="str">
        <f ca="1">IF($B217="","",OFFSET(Zdroj!AD$16,'k rozhodnutí detailní'!$A216,0))</f>
        <v/>
      </c>
      <c r="M217" s="110" t="str">
        <f ca="1">IF($B217="","",OFFSET(Zdroj!AE$16,'k rozhodnutí detailní'!$A216,0))</f>
        <v/>
      </c>
      <c r="N217" s="110" t="str">
        <f ca="1">IF($B217="","",OFFSET(Zdroj!AF$16,'k rozhodnutí detailní'!$A216,0))</f>
        <v/>
      </c>
      <c r="O217" s="110" t="str">
        <f ca="1">IF($B217="","",OFFSET(Zdroj!AG$16,'k rozhodnutí detailní'!$A216,0))</f>
        <v/>
      </c>
      <c r="P217" s="110" t="str">
        <f ca="1">IF($B217="","",OFFSET(Zdroj!AH$16,'k rozhodnutí detailní'!$A216,0))</f>
        <v/>
      </c>
    </row>
    <row r="218" spans="1:16" x14ac:dyDescent="0.25">
      <c r="A218" s="14"/>
      <c r="B218" s="113" t="str">
        <f ca="1">IF(OFFSET(Zdroj!$B$16,A216,0)&gt;0,OFFSET(Zdroj!$B$16,A216,0)+0,"")</f>
        <v/>
      </c>
      <c r="C218" s="2" t="str">
        <f ca="1">IF($B217="","",IF(Zdroj!$AS$9="ano",CONCATENATE("Okres:","
",OFFSET(Zdroj!CH$16,'k rozhodnutí detailní'!$A216,0),"
","Právní forma","
",OFFSET(Zdroj!H$16,'k rozhodnutí detailní'!$A216,0),"
",IF(OFFSET(Zdroj!I$16,'k rozhodnutí detailní'!$A216,0)="","","IČO: "),OFFSET(Zdroj!I$16,'k rozhodnutí detailní'!$A216,0),"
","B.Ú. ",IF(OFFSET(Zdroj!J$16,'k rozhodnutí detailní'!$A216,0)="","","Anonymizováno")),CONCATENATE("Okres:","
",OFFSET(Zdroj!CH$16,'k rozhodnutí detailní'!$A216,0),"
","Právní forma","
",OFFSET(Zdroj!H$16,'k rozhodnutí detailní'!$A216,0),"
",IF(OFFSET(Zdroj!I$16,'k rozhodnutí detailní'!$A216,0)="","","IČO: "),OFFSET(Zdroj!I$16,'k rozhodnutí detailní'!$A216,0),"
","B.Ú. ",OFFSET(Zdroj!J$16,'k rozhodnutí detailní'!$A216,0))))</f>
        <v/>
      </c>
      <c r="D218" s="3" t="str">
        <f ca="1">IF($B217="","",OFFSET(Zdroj!O$16,'k rozhodnutí detailní'!$A216,0))</f>
        <v/>
      </c>
      <c r="E218" s="115"/>
      <c r="F218" s="18"/>
      <c r="G218" s="114"/>
      <c r="H218" s="116"/>
      <c r="I218" s="117"/>
      <c r="J218" s="110"/>
      <c r="K218" s="110"/>
      <c r="L218" s="110"/>
      <c r="M218" s="110"/>
      <c r="N218" s="110"/>
      <c r="O218" s="110"/>
      <c r="P218" s="110"/>
    </row>
    <row r="219" spans="1:16" x14ac:dyDescent="0.25">
      <c r="A219" s="14">
        <f>ROW()/3-1</f>
        <v>72</v>
      </c>
      <c r="B219" s="113"/>
      <c r="C219" s="16" t="str">
        <f ca="1">IF($B217="","",IF(Zdroj!$AS$9="ano",IF(OFFSET(Zdroj!M$16,'k rozhodnutí detailní'!A216,0)="","","Anonymizováno"),IF(OFFSET(Zdroj!M$16,'k rozhodnutí detailní'!A216,0)="","",OFFSET(Zdroj!M$16,'k rozhodnutí detailní'!A216,0))))</f>
        <v/>
      </c>
      <c r="D219" s="3" t="str">
        <f ca="1">IF($B217="","",CONCATENATE("Dotace bude použita na:","
",OFFSET(Zdroj!P$16,'k rozhodnutí detailní'!$A216,0)))</f>
        <v/>
      </c>
      <c r="E219" s="115"/>
      <c r="F219" s="19" t="str">
        <f ca="1">IF($B217="","",OFFSET(Zdroj!V$16,'k rozhodnutí detailní'!$A216,0))</f>
        <v/>
      </c>
      <c r="G219" s="24" t="str">
        <f ca="1">IF($B217="","",OFFSET(Zdroj!CC$16,'k rozhodnutí'!$A216,0))</f>
        <v/>
      </c>
      <c r="H219" s="116"/>
      <c r="I219" s="20" t="str">
        <f ca="1">IF(B217="","",I217/G217)</f>
        <v/>
      </c>
      <c r="J219" s="110"/>
      <c r="K219" s="110"/>
      <c r="L219" s="110"/>
      <c r="M219" s="110"/>
      <c r="N219" s="110"/>
      <c r="O219" s="110"/>
      <c r="P219" s="110"/>
    </row>
    <row r="220" spans="1:16" x14ac:dyDescent="0.25">
      <c r="A220" s="14"/>
      <c r="B220" s="59" t="str">
        <f ca="1">IF(OFFSET(Zdroj!$B$16,A219,0)&gt;0,A222,"")</f>
        <v/>
      </c>
      <c r="C220" s="2" t="str">
        <f ca="1">IF($B220="","",IF(Zdroj!$AS$9="ano",CONCATENATE(OFFSET(Zdroj!C$16,'k rozhodnutí detailní'!$A219,0),"
","Anonymizováno","
",OFFSET(Zdroj!E$16,'k rozhodnutí detailní'!$A219,0),"
",OFFSET(Zdroj!F$16,'k rozhodnutí detailní'!$A219,0)),CONCATENATE(OFFSET(Zdroj!C$16,'k rozhodnutí detailní'!$A219,0),"
",OFFSET(Zdroj!D$16,'k rozhodnutí detailní'!$A219,0),"
",OFFSET(Zdroj!E$16,'k rozhodnutí detailní'!$A219,0),"
",OFFSET(Zdroj!F$16,'k rozhodnutí detailní'!$A219,0))))</f>
        <v/>
      </c>
      <c r="D220" s="11" t="str">
        <f ca="1">IF($B220="","",OFFSET(Zdroj!N$16,'k rozhodnutí detailní'!$A219,0))</f>
        <v/>
      </c>
      <c r="E220" s="115" t="str">
        <f ca="1">IF($B220="","",OFFSET(Zdroj!T$16,'k rozhodnutí detailní'!$A219,0))</f>
        <v/>
      </c>
      <c r="F220" s="19" t="str">
        <f ca="1">IF($B220="","",OFFSET(Zdroj!U$16,'k rozhodnutí detailní'!$A219,0))</f>
        <v/>
      </c>
      <c r="G220" s="114" t="str">
        <f ca="1">IF($B220="","",OFFSET(Zdroj!W$16,'k rozhodnutí detailní'!$A219,0))</f>
        <v/>
      </c>
      <c r="H220" s="116" t="str">
        <f ca="1">IF($B220="","",OFFSET(Zdroj!Y$16,'k rozhodnutí detailní'!$A219,0))</f>
        <v/>
      </c>
      <c r="I220" s="117" t="str">
        <f ca="1">IF(B220="","",IF(Zdroj!$AS$1=Zdroj!$AT$9,IF(ROUND(G220*#REF!,Zdroj!$AT$8)&lt;Zdroj!$AU$1,Zdroj!$AU$1,ROUND(G220*#REF!,Zdroj!$AT$8)),OFFSET(Zdroj!CE$16,'k rozhodnutí detailní'!A219,0)))</f>
        <v/>
      </c>
      <c r="J220" s="110" t="str">
        <f ca="1">IF($B220="","",OFFSET(Zdroj!Z$16,'k rozhodnutí detailní'!$A219,0))</f>
        <v/>
      </c>
      <c r="K220" s="110" t="str">
        <f ca="1">IF($B220="","",OFFSET(Zdroj!AC$16,'k rozhodnutí detailní'!$A219,0))</f>
        <v/>
      </c>
      <c r="L220" s="110" t="str">
        <f ca="1">IF($B220="","",OFFSET(Zdroj!AD$16,'k rozhodnutí detailní'!$A219,0))</f>
        <v/>
      </c>
      <c r="M220" s="110" t="str">
        <f ca="1">IF($B220="","",OFFSET(Zdroj!AE$16,'k rozhodnutí detailní'!$A219,0))</f>
        <v/>
      </c>
      <c r="N220" s="110" t="str">
        <f ca="1">IF($B220="","",OFFSET(Zdroj!AF$16,'k rozhodnutí detailní'!$A219,0))</f>
        <v/>
      </c>
      <c r="O220" s="110" t="str">
        <f ca="1">IF($B220="","",OFFSET(Zdroj!AG$16,'k rozhodnutí detailní'!$A219,0))</f>
        <v/>
      </c>
      <c r="P220" s="110" t="str">
        <f ca="1">IF($B220="","",OFFSET(Zdroj!AH$16,'k rozhodnutí detailní'!$A219,0))</f>
        <v/>
      </c>
    </row>
    <row r="221" spans="1:16" x14ac:dyDescent="0.25">
      <c r="A221" s="14"/>
      <c r="B221" s="113" t="str">
        <f ca="1">IF(OFFSET(Zdroj!$B$16,A219,0)&gt;0,OFFSET(Zdroj!$B$16,A219,0)+0,"")</f>
        <v/>
      </c>
      <c r="C221" s="2" t="str">
        <f ca="1">IF($B220="","",IF(Zdroj!$AS$9="ano",CONCATENATE("Okres:","
",OFFSET(Zdroj!CH$16,'k rozhodnutí detailní'!$A219,0),"
","Právní forma","
",OFFSET(Zdroj!H$16,'k rozhodnutí detailní'!$A219,0),"
",IF(OFFSET(Zdroj!I$16,'k rozhodnutí detailní'!$A219,0)="","","IČO: "),OFFSET(Zdroj!I$16,'k rozhodnutí detailní'!$A219,0),"
","B.Ú. ",IF(OFFSET(Zdroj!J$16,'k rozhodnutí detailní'!$A219,0)="","","Anonymizováno")),CONCATENATE("Okres:","
",OFFSET(Zdroj!CH$16,'k rozhodnutí detailní'!$A219,0),"
","Právní forma","
",OFFSET(Zdroj!H$16,'k rozhodnutí detailní'!$A219,0),"
",IF(OFFSET(Zdroj!I$16,'k rozhodnutí detailní'!$A219,0)="","","IČO: "),OFFSET(Zdroj!I$16,'k rozhodnutí detailní'!$A219,0),"
","B.Ú. ",OFFSET(Zdroj!J$16,'k rozhodnutí detailní'!$A219,0))))</f>
        <v/>
      </c>
      <c r="D221" s="3" t="str">
        <f ca="1">IF($B220="","",OFFSET(Zdroj!O$16,'k rozhodnutí detailní'!$A219,0))</f>
        <v/>
      </c>
      <c r="E221" s="115"/>
      <c r="F221" s="18"/>
      <c r="G221" s="114"/>
      <c r="H221" s="116"/>
      <c r="I221" s="117"/>
      <c r="J221" s="110"/>
      <c r="K221" s="110"/>
      <c r="L221" s="110"/>
      <c r="M221" s="110"/>
      <c r="N221" s="110"/>
      <c r="O221" s="110"/>
      <c r="P221" s="110"/>
    </row>
    <row r="222" spans="1:16" x14ac:dyDescent="0.25">
      <c r="A222" s="14">
        <f>ROW()/3-1</f>
        <v>73</v>
      </c>
      <c r="B222" s="113"/>
      <c r="C222" s="16" t="str">
        <f ca="1">IF($B220="","",IF(Zdroj!$AS$9="ano",IF(OFFSET(Zdroj!M$16,'k rozhodnutí detailní'!A219,0)="","","Anonymizováno"),IF(OFFSET(Zdroj!M$16,'k rozhodnutí detailní'!A219,0)="","",OFFSET(Zdroj!M$16,'k rozhodnutí detailní'!A219,0))))</f>
        <v/>
      </c>
      <c r="D222" s="3" t="str">
        <f ca="1">IF($B220="","",CONCATENATE("Dotace bude použita na:","
",OFFSET(Zdroj!P$16,'k rozhodnutí detailní'!$A219,0)))</f>
        <v/>
      </c>
      <c r="E222" s="115"/>
      <c r="F222" s="19" t="str">
        <f ca="1">IF($B220="","",OFFSET(Zdroj!V$16,'k rozhodnutí detailní'!$A219,0))</f>
        <v/>
      </c>
      <c r="G222" s="24" t="str">
        <f ca="1">IF($B220="","",OFFSET(Zdroj!CC$16,'k rozhodnutí'!$A219,0))</f>
        <v/>
      </c>
      <c r="H222" s="116"/>
      <c r="I222" s="20" t="str">
        <f ca="1">IF(B220="","",I220/G220)</f>
        <v/>
      </c>
      <c r="J222" s="110"/>
      <c r="K222" s="110"/>
      <c r="L222" s="110"/>
      <c r="M222" s="110"/>
      <c r="N222" s="110"/>
      <c r="O222" s="110"/>
      <c r="P222" s="110"/>
    </row>
    <row r="223" spans="1:16" x14ac:dyDescent="0.25">
      <c r="A223" s="14"/>
      <c r="B223" s="59" t="str">
        <f ca="1">IF(OFFSET(Zdroj!$B$16,A222,0)&gt;0,A225,"")</f>
        <v/>
      </c>
      <c r="C223" s="2" t="str">
        <f ca="1">IF($B223="","",IF(Zdroj!$AS$9="ano",CONCATENATE(OFFSET(Zdroj!C$16,'k rozhodnutí detailní'!$A222,0),"
","Anonymizováno","
",OFFSET(Zdroj!E$16,'k rozhodnutí detailní'!$A222,0),"
",OFFSET(Zdroj!F$16,'k rozhodnutí detailní'!$A222,0)),CONCATENATE(OFFSET(Zdroj!C$16,'k rozhodnutí detailní'!$A222,0),"
",OFFSET(Zdroj!D$16,'k rozhodnutí detailní'!$A222,0),"
",OFFSET(Zdroj!E$16,'k rozhodnutí detailní'!$A222,0),"
",OFFSET(Zdroj!F$16,'k rozhodnutí detailní'!$A222,0))))</f>
        <v/>
      </c>
      <c r="D223" s="11" t="str">
        <f ca="1">IF($B223="","",OFFSET(Zdroj!N$16,'k rozhodnutí detailní'!$A222,0))</f>
        <v/>
      </c>
      <c r="E223" s="115" t="str">
        <f ca="1">IF($B223="","",OFFSET(Zdroj!T$16,'k rozhodnutí detailní'!$A222,0))</f>
        <v/>
      </c>
      <c r="F223" s="19" t="str">
        <f ca="1">IF($B223="","",OFFSET(Zdroj!U$16,'k rozhodnutí detailní'!$A222,0))</f>
        <v/>
      </c>
      <c r="G223" s="114" t="str">
        <f ca="1">IF($B223="","",OFFSET(Zdroj!W$16,'k rozhodnutí detailní'!$A222,0))</f>
        <v/>
      </c>
      <c r="H223" s="116" t="str">
        <f ca="1">IF($B223="","",OFFSET(Zdroj!Y$16,'k rozhodnutí detailní'!$A222,0))</f>
        <v/>
      </c>
      <c r="I223" s="117" t="str">
        <f ca="1">IF(B223="","",IF(Zdroj!$AS$1=Zdroj!$AT$9,IF(ROUND(G223*#REF!,Zdroj!$AT$8)&lt;Zdroj!$AU$1,Zdroj!$AU$1,ROUND(G223*#REF!,Zdroj!$AT$8)),OFFSET(Zdroj!CE$16,'k rozhodnutí detailní'!A222,0)))</f>
        <v/>
      </c>
      <c r="J223" s="110" t="str">
        <f ca="1">IF($B223="","",OFFSET(Zdroj!Z$16,'k rozhodnutí detailní'!$A222,0))</f>
        <v/>
      </c>
      <c r="K223" s="110" t="str">
        <f ca="1">IF($B223="","",OFFSET(Zdroj!AC$16,'k rozhodnutí detailní'!$A222,0))</f>
        <v/>
      </c>
      <c r="L223" s="110" t="str">
        <f ca="1">IF($B223="","",OFFSET(Zdroj!AD$16,'k rozhodnutí detailní'!$A222,0))</f>
        <v/>
      </c>
      <c r="M223" s="110" t="str">
        <f ca="1">IF($B223="","",OFFSET(Zdroj!AE$16,'k rozhodnutí detailní'!$A222,0))</f>
        <v/>
      </c>
      <c r="N223" s="110" t="str">
        <f ca="1">IF($B223="","",OFFSET(Zdroj!AF$16,'k rozhodnutí detailní'!$A222,0))</f>
        <v/>
      </c>
      <c r="O223" s="110" t="str">
        <f ca="1">IF($B223="","",OFFSET(Zdroj!AG$16,'k rozhodnutí detailní'!$A222,0))</f>
        <v/>
      </c>
      <c r="P223" s="110" t="str">
        <f ca="1">IF($B223="","",OFFSET(Zdroj!AH$16,'k rozhodnutí detailní'!$A222,0))</f>
        <v/>
      </c>
    </row>
    <row r="224" spans="1:16" x14ac:dyDescent="0.25">
      <c r="A224" s="14"/>
      <c r="B224" s="113" t="str">
        <f ca="1">IF(OFFSET(Zdroj!$B$16,A222,0)&gt;0,OFFSET(Zdroj!$B$16,A222,0)+0,"")</f>
        <v/>
      </c>
      <c r="C224" s="2" t="str">
        <f ca="1">IF($B223="","",IF(Zdroj!$AS$9="ano",CONCATENATE("Okres:","
",OFFSET(Zdroj!CH$16,'k rozhodnutí detailní'!$A222,0),"
","Právní forma","
",OFFSET(Zdroj!H$16,'k rozhodnutí detailní'!$A222,0),"
",IF(OFFSET(Zdroj!I$16,'k rozhodnutí detailní'!$A222,0)="","","IČO: "),OFFSET(Zdroj!I$16,'k rozhodnutí detailní'!$A222,0),"
","B.Ú. ",IF(OFFSET(Zdroj!J$16,'k rozhodnutí detailní'!$A222,0)="","","Anonymizováno")),CONCATENATE("Okres:","
",OFFSET(Zdroj!CH$16,'k rozhodnutí detailní'!$A222,0),"
","Právní forma","
",OFFSET(Zdroj!H$16,'k rozhodnutí detailní'!$A222,0),"
",IF(OFFSET(Zdroj!I$16,'k rozhodnutí detailní'!$A222,0)="","","IČO: "),OFFSET(Zdroj!I$16,'k rozhodnutí detailní'!$A222,0),"
","B.Ú. ",OFFSET(Zdroj!J$16,'k rozhodnutí detailní'!$A222,0))))</f>
        <v/>
      </c>
      <c r="D224" s="3" t="str">
        <f ca="1">IF($B223="","",OFFSET(Zdroj!O$16,'k rozhodnutí detailní'!$A222,0))</f>
        <v/>
      </c>
      <c r="E224" s="115"/>
      <c r="F224" s="18"/>
      <c r="G224" s="114"/>
      <c r="H224" s="116"/>
      <c r="I224" s="117"/>
      <c r="J224" s="110"/>
      <c r="K224" s="110"/>
      <c r="L224" s="110"/>
      <c r="M224" s="110"/>
      <c r="N224" s="110"/>
      <c r="O224" s="110"/>
      <c r="P224" s="110"/>
    </row>
    <row r="225" spans="1:16" x14ac:dyDescent="0.25">
      <c r="A225" s="14">
        <f>ROW()/3-1</f>
        <v>74</v>
      </c>
      <c r="B225" s="113"/>
      <c r="C225" s="16" t="str">
        <f ca="1">IF($B223="","",IF(Zdroj!$AS$9="ano",IF(OFFSET(Zdroj!M$16,'k rozhodnutí detailní'!A222,0)="","","Anonymizováno"),IF(OFFSET(Zdroj!M$16,'k rozhodnutí detailní'!A222,0)="","",OFFSET(Zdroj!M$16,'k rozhodnutí detailní'!A222,0))))</f>
        <v/>
      </c>
      <c r="D225" s="3" t="str">
        <f ca="1">IF($B223="","",CONCATENATE("Dotace bude použita na:","
",OFFSET(Zdroj!P$16,'k rozhodnutí detailní'!$A222,0)))</f>
        <v/>
      </c>
      <c r="E225" s="115"/>
      <c r="F225" s="19" t="str">
        <f ca="1">IF($B223="","",OFFSET(Zdroj!V$16,'k rozhodnutí detailní'!$A222,0))</f>
        <v/>
      </c>
      <c r="G225" s="24" t="str">
        <f ca="1">IF($B223="","",OFFSET(Zdroj!CC$16,'k rozhodnutí'!$A222,0))</f>
        <v/>
      </c>
      <c r="H225" s="116"/>
      <c r="I225" s="20" t="str">
        <f ca="1">IF(B223="","",I223/G223)</f>
        <v/>
      </c>
      <c r="J225" s="110"/>
      <c r="K225" s="110"/>
      <c r="L225" s="110"/>
      <c r="M225" s="110"/>
      <c r="N225" s="110"/>
      <c r="O225" s="110"/>
      <c r="P225" s="110"/>
    </row>
    <row r="226" spans="1:16" x14ac:dyDescent="0.25">
      <c r="A226" s="14"/>
      <c r="B226" s="59" t="str">
        <f ca="1">IF(OFFSET(Zdroj!$B$16,A225,0)&gt;0,A228,"")</f>
        <v/>
      </c>
      <c r="C226" s="2" t="str">
        <f ca="1">IF($B226="","",IF(Zdroj!$AS$9="ano",CONCATENATE(OFFSET(Zdroj!C$16,'k rozhodnutí detailní'!$A225,0),"
","Anonymizováno","
",OFFSET(Zdroj!E$16,'k rozhodnutí detailní'!$A225,0),"
",OFFSET(Zdroj!F$16,'k rozhodnutí detailní'!$A225,0)),CONCATENATE(OFFSET(Zdroj!C$16,'k rozhodnutí detailní'!$A225,0),"
",OFFSET(Zdroj!D$16,'k rozhodnutí detailní'!$A225,0),"
",OFFSET(Zdroj!E$16,'k rozhodnutí detailní'!$A225,0),"
",OFFSET(Zdroj!F$16,'k rozhodnutí detailní'!$A225,0))))</f>
        <v/>
      </c>
      <c r="D226" s="11" t="str">
        <f ca="1">IF($B226="","",OFFSET(Zdroj!N$16,'k rozhodnutí detailní'!$A225,0))</f>
        <v/>
      </c>
      <c r="E226" s="115" t="str">
        <f ca="1">IF($B226="","",OFFSET(Zdroj!T$16,'k rozhodnutí detailní'!$A225,0))</f>
        <v/>
      </c>
      <c r="F226" s="19" t="str">
        <f ca="1">IF($B226="","",OFFSET(Zdroj!U$16,'k rozhodnutí detailní'!$A225,0))</f>
        <v/>
      </c>
      <c r="G226" s="114" t="str">
        <f ca="1">IF($B226="","",OFFSET(Zdroj!W$16,'k rozhodnutí detailní'!$A225,0))</f>
        <v/>
      </c>
      <c r="H226" s="116" t="str">
        <f ca="1">IF($B226="","",OFFSET(Zdroj!Y$16,'k rozhodnutí detailní'!$A225,0))</f>
        <v/>
      </c>
      <c r="I226" s="117" t="str">
        <f ca="1">IF(B226="","",IF(Zdroj!$AS$1=Zdroj!$AT$9,IF(ROUND(G226*#REF!,Zdroj!$AT$8)&lt;Zdroj!$AU$1,Zdroj!$AU$1,ROUND(G226*#REF!,Zdroj!$AT$8)),OFFSET(Zdroj!CE$16,'k rozhodnutí detailní'!A225,0)))</f>
        <v/>
      </c>
      <c r="J226" s="110" t="str">
        <f ca="1">IF($B226="","",OFFSET(Zdroj!Z$16,'k rozhodnutí detailní'!$A225,0))</f>
        <v/>
      </c>
      <c r="K226" s="110" t="str">
        <f ca="1">IF($B226="","",OFFSET(Zdroj!AC$16,'k rozhodnutí detailní'!$A225,0))</f>
        <v/>
      </c>
      <c r="L226" s="110" t="str">
        <f ca="1">IF($B226="","",OFFSET(Zdroj!AD$16,'k rozhodnutí detailní'!$A225,0))</f>
        <v/>
      </c>
      <c r="M226" s="110" t="str">
        <f ca="1">IF($B226="","",OFFSET(Zdroj!AE$16,'k rozhodnutí detailní'!$A225,0))</f>
        <v/>
      </c>
      <c r="N226" s="110" t="str">
        <f ca="1">IF($B226="","",OFFSET(Zdroj!AF$16,'k rozhodnutí detailní'!$A225,0))</f>
        <v/>
      </c>
      <c r="O226" s="110" t="str">
        <f ca="1">IF($B226="","",OFFSET(Zdroj!AG$16,'k rozhodnutí detailní'!$A225,0))</f>
        <v/>
      </c>
      <c r="P226" s="110" t="str">
        <f ca="1">IF($B226="","",OFFSET(Zdroj!AH$16,'k rozhodnutí detailní'!$A225,0))</f>
        <v/>
      </c>
    </row>
    <row r="227" spans="1:16" x14ac:dyDescent="0.25">
      <c r="A227" s="14"/>
      <c r="B227" s="113" t="str">
        <f ca="1">IF(OFFSET(Zdroj!$B$16,A225,0)&gt;0,OFFSET(Zdroj!$B$16,A225,0)+0,"")</f>
        <v/>
      </c>
      <c r="C227" s="2" t="str">
        <f ca="1">IF($B226="","",IF(Zdroj!$AS$9="ano",CONCATENATE("Okres:","
",OFFSET(Zdroj!CH$16,'k rozhodnutí detailní'!$A225,0),"
","Právní forma","
",OFFSET(Zdroj!H$16,'k rozhodnutí detailní'!$A225,0),"
",IF(OFFSET(Zdroj!I$16,'k rozhodnutí detailní'!$A225,0)="","","IČO: "),OFFSET(Zdroj!I$16,'k rozhodnutí detailní'!$A225,0),"
","B.Ú. ",IF(OFFSET(Zdroj!J$16,'k rozhodnutí detailní'!$A225,0)="","","Anonymizováno")),CONCATENATE("Okres:","
",OFFSET(Zdroj!CH$16,'k rozhodnutí detailní'!$A225,0),"
","Právní forma","
",OFFSET(Zdroj!H$16,'k rozhodnutí detailní'!$A225,0),"
",IF(OFFSET(Zdroj!I$16,'k rozhodnutí detailní'!$A225,0)="","","IČO: "),OFFSET(Zdroj!I$16,'k rozhodnutí detailní'!$A225,0),"
","B.Ú. ",OFFSET(Zdroj!J$16,'k rozhodnutí detailní'!$A225,0))))</f>
        <v/>
      </c>
      <c r="D227" s="3" t="str">
        <f ca="1">IF($B226="","",OFFSET(Zdroj!O$16,'k rozhodnutí detailní'!$A225,0))</f>
        <v/>
      </c>
      <c r="E227" s="115"/>
      <c r="F227" s="18"/>
      <c r="G227" s="114"/>
      <c r="H227" s="116"/>
      <c r="I227" s="117"/>
      <c r="J227" s="110"/>
      <c r="K227" s="110"/>
      <c r="L227" s="110"/>
      <c r="M227" s="110"/>
      <c r="N227" s="110"/>
      <c r="O227" s="110"/>
      <c r="P227" s="110"/>
    </row>
    <row r="228" spans="1:16" x14ac:dyDescent="0.25">
      <c r="A228" s="14">
        <f>ROW()/3-1</f>
        <v>75</v>
      </c>
      <c r="B228" s="113"/>
      <c r="C228" s="16" t="str">
        <f ca="1">IF($B226="","",IF(Zdroj!$AS$9="ano",IF(OFFSET(Zdroj!M$16,'k rozhodnutí detailní'!A225,0)="","","Anonymizováno"),IF(OFFSET(Zdroj!M$16,'k rozhodnutí detailní'!A225,0)="","",OFFSET(Zdroj!M$16,'k rozhodnutí detailní'!A225,0))))</f>
        <v/>
      </c>
      <c r="D228" s="3" t="str">
        <f ca="1">IF($B226="","",CONCATENATE("Dotace bude použita na:","
",OFFSET(Zdroj!P$16,'k rozhodnutí detailní'!$A225,0)))</f>
        <v/>
      </c>
      <c r="E228" s="115"/>
      <c r="F228" s="19" t="str">
        <f ca="1">IF($B226="","",OFFSET(Zdroj!V$16,'k rozhodnutí detailní'!$A225,0))</f>
        <v/>
      </c>
      <c r="G228" s="24" t="str">
        <f ca="1">IF($B226="","",OFFSET(Zdroj!CC$16,'k rozhodnutí'!$A225,0))</f>
        <v/>
      </c>
      <c r="H228" s="116"/>
      <c r="I228" s="20" t="str">
        <f ca="1">IF(B226="","",I226/G226)</f>
        <v/>
      </c>
      <c r="J228" s="110"/>
      <c r="K228" s="110"/>
      <c r="L228" s="110"/>
      <c r="M228" s="110"/>
      <c r="N228" s="110"/>
      <c r="O228" s="110"/>
      <c r="P228" s="110"/>
    </row>
    <row r="229" spans="1:16" x14ac:dyDescent="0.25">
      <c r="A229" s="14"/>
      <c r="B229" s="59" t="str">
        <f ca="1">IF(OFFSET(Zdroj!$B$16,A228,0)&gt;0,A231,"")</f>
        <v/>
      </c>
      <c r="C229" s="2" t="str">
        <f ca="1">IF($B229="","",IF(Zdroj!$AS$9="ano",CONCATENATE(OFFSET(Zdroj!C$16,'k rozhodnutí detailní'!$A228,0),"
","Anonymizováno","
",OFFSET(Zdroj!E$16,'k rozhodnutí detailní'!$A228,0),"
",OFFSET(Zdroj!F$16,'k rozhodnutí detailní'!$A228,0)),CONCATENATE(OFFSET(Zdroj!C$16,'k rozhodnutí detailní'!$A228,0),"
",OFFSET(Zdroj!D$16,'k rozhodnutí detailní'!$A228,0),"
",OFFSET(Zdroj!E$16,'k rozhodnutí detailní'!$A228,0),"
",OFFSET(Zdroj!F$16,'k rozhodnutí detailní'!$A228,0))))</f>
        <v/>
      </c>
      <c r="D229" s="11" t="str">
        <f ca="1">IF($B229="","",OFFSET(Zdroj!N$16,'k rozhodnutí detailní'!$A228,0))</f>
        <v/>
      </c>
      <c r="E229" s="115" t="str">
        <f ca="1">IF($B229="","",OFFSET(Zdroj!T$16,'k rozhodnutí detailní'!$A228,0))</f>
        <v/>
      </c>
      <c r="F229" s="19" t="str">
        <f ca="1">IF($B229="","",OFFSET(Zdroj!U$16,'k rozhodnutí detailní'!$A228,0))</f>
        <v/>
      </c>
      <c r="G229" s="114" t="str">
        <f ca="1">IF($B229="","",OFFSET(Zdroj!W$16,'k rozhodnutí detailní'!$A228,0))</f>
        <v/>
      </c>
      <c r="H229" s="116" t="str">
        <f ca="1">IF($B229="","",OFFSET(Zdroj!Y$16,'k rozhodnutí detailní'!$A228,0))</f>
        <v/>
      </c>
      <c r="I229" s="117" t="str">
        <f ca="1">IF(B229="","",IF(Zdroj!$AS$1=Zdroj!$AT$9,IF(ROUND(G229*#REF!,Zdroj!$AT$8)&lt;Zdroj!$AU$1,Zdroj!$AU$1,ROUND(G229*#REF!,Zdroj!$AT$8)),OFFSET(Zdroj!CE$16,'k rozhodnutí detailní'!A228,0)))</f>
        <v/>
      </c>
      <c r="J229" s="110" t="str">
        <f ca="1">IF($B229="","",OFFSET(Zdroj!Z$16,'k rozhodnutí detailní'!$A228,0))</f>
        <v/>
      </c>
      <c r="K229" s="110" t="str">
        <f ca="1">IF($B229="","",OFFSET(Zdroj!AC$16,'k rozhodnutí detailní'!$A228,0))</f>
        <v/>
      </c>
      <c r="L229" s="110" t="str">
        <f ca="1">IF($B229="","",OFFSET(Zdroj!AD$16,'k rozhodnutí detailní'!$A228,0))</f>
        <v/>
      </c>
      <c r="M229" s="110" t="str">
        <f ca="1">IF($B229="","",OFFSET(Zdroj!AE$16,'k rozhodnutí detailní'!$A228,0))</f>
        <v/>
      </c>
      <c r="N229" s="110" t="str">
        <f ca="1">IF($B229="","",OFFSET(Zdroj!AF$16,'k rozhodnutí detailní'!$A228,0))</f>
        <v/>
      </c>
      <c r="O229" s="110" t="str">
        <f ca="1">IF($B229="","",OFFSET(Zdroj!AG$16,'k rozhodnutí detailní'!$A228,0))</f>
        <v/>
      </c>
      <c r="P229" s="110" t="str">
        <f ca="1">IF($B229="","",OFFSET(Zdroj!AH$16,'k rozhodnutí detailní'!$A228,0))</f>
        <v/>
      </c>
    </row>
    <row r="230" spans="1:16" x14ac:dyDescent="0.25">
      <c r="A230" s="14"/>
      <c r="B230" s="113" t="str">
        <f ca="1">IF(OFFSET(Zdroj!$B$16,A228,0)&gt;0,OFFSET(Zdroj!$B$16,A228,0)+0,"")</f>
        <v/>
      </c>
      <c r="C230" s="2" t="str">
        <f ca="1">IF($B229="","",IF(Zdroj!$AS$9="ano",CONCATENATE("Okres:","
",OFFSET(Zdroj!CH$16,'k rozhodnutí detailní'!$A228,0),"
","Právní forma","
",OFFSET(Zdroj!H$16,'k rozhodnutí detailní'!$A228,0),"
",IF(OFFSET(Zdroj!I$16,'k rozhodnutí detailní'!$A228,0)="","","IČO: "),OFFSET(Zdroj!I$16,'k rozhodnutí detailní'!$A228,0),"
","B.Ú. ",IF(OFFSET(Zdroj!J$16,'k rozhodnutí detailní'!$A228,0)="","","Anonymizováno")),CONCATENATE("Okres:","
",OFFSET(Zdroj!CH$16,'k rozhodnutí detailní'!$A228,0),"
","Právní forma","
",OFFSET(Zdroj!H$16,'k rozhodnutí detailní'!$A228,0),"
",IF(OFFSET(Zdroj!I$16,'k rozhodnutí detailní'!$A228,0)="","","IČO: "),OFFSET(Zdroj!I$16,'k rozhodnutí detailní'!$A228,0),"
","B.Ú. ",OFFSET(Zdroj!J$16,'k rozhodnutí detailní'!$A228,0))))</f>
        <v/>
      </c>
      <c r="D230" s="3" t="str">
        <f ca="1">IF($B229="","",OFFSET(Zdroj!O$16,'k rozhodnutí detailní'!$A228,0))</f>
        <v/>
      </c>
      <c r="E230" s="115"/>
      <c r="F230" s="18"/>
      <c r="G230" s="114"/>
      <c r="H230" s="116"/>
      <c r="I230" s="117"/>
      <c r="J230" s="110"/>
      <c r="K230" s="110"/>
      <c r="L230" s="110"/>
      <c r="M230" s="110"/>
      <c r="N230" s="110"/>
      <c r="O230" s="110"/>
      <c r="P230" s="110"/>
    </row>
    <row r="231" spans="1:16" x14ac:dyDescent="0.25">
      <c r="A231" s="14">
        <f>ROW()/3-1</f>
        <v>76</v>
      </c>
      <c r="B231" s="113"/>
      <c r="C231" s="16" t="str">
        <f ca="1">IF($B229="","",IF(Zdroj!$AS$9="ano",IF(OFFSET(Zdroj!M$16,'k rozhodnutí detailní'!A228,0)="","","Anonymizováno"),IF(OFFSET(Zdroj!M$16,'k rozhodnutí detailní'!A228,0)="","",OFFSET(Zdroj!M$16,'k rozhodnutí detailní'!A228,0))))</f>
        <v/>
      </c>
      <c r="D231" s="3" t="str">
        <f ca="1">IF($B229="","",CONCATENATE("Dotace bude použita na:","
",OFFSET(Zdroj!P$16,'k rozhodnutí detailní'!$A228,0)))</f>
        <v/>
      </c>
      <c r="E231" s="115"/>
      <c r="F231" s="19" t="str">
        <f ca="1">IF($B229="","",OFFSET(Zdroj!V$16,'k rozhodnutí detailní'!$A228,0))</f>
        <v/>
      </c>
      <c r="G231" s="24" t="str">
        <f ca="1">IF($B229="","",OFFSET(Zdroj!CC$16,'k rozhodnutí'!$A228,0))</f>
        <v/>
      </c>
      <c r="H231" s="116"/>
      <c r="I231" s="20" t="str">
        <f ca="1">IF(B229="","",I229/G229)</f>
        <v/>
      </c>
      <c r="J231" s="110"/>
      <c r="K231" s="110"/>
      <c r="L231" s="110"/>
      <c r="M231" s="110"/>
      <c r="N231" s="110"/>
      <c r="O231" s="110"/>
      <c r="P231" s="110"/>
    </row>
    <row r="232" spans="1:16" x14ac:dyDescent="0.25">
      <c r="A232" s="14"/>
      <c r="B232" s="59" t="str">
        <f ca="1">IF(OFFSET(Zdroj!$B$16,A231,0)&gt;0,A234,"")</f>
        <v/>
      </c>
      <c r="C232" s="2" t="str">
        <f ca="1">IF($B232="","",IF(Zdroj!$AS$9="ano",CONCATENATE(OFFSET(Zdroj!C$16,'k rozhodnutí detailní'!$A231,0),"
","Anonymizováno","
",OFFSET(Zdroj!E$16,'k rozhodnutí detailní'!$A231,0),"
",OFFSET(Zdroj!F$16,'k rozhodnutí detailní'!$A231,0)),CONCATENATE(OFFSET(Zdroj!C$16,'k rozhodnutí detailní'!$A231,0),"
",OFFSET(Zdroj!D$16,'k rozhodnutí detailní'!$A231,0),"
",OFFSET(Zdroj!E$16,'k rozhodnutí detailní'!$A231,0),"
",OFFSET(Zdroj!F$16,'k rozhodnutí detailní'!$A231,0))))</f>
        <v/>
      </c>
      <c r="D232" s="11" t="str">
        <f ca="1">IF($B232="","",OFFSET(Zdroj!N$16,'k rozhodnutí detailní'!$A231,0))</f>
        <v/>
      </c>
      <c r="E232" s="115" t="str">
        <f ca="1">IF($B232="","",OFFSET(Zdroj!T$16,'k rozhodnutí detailní'!$A231,0))</f>
        <v/>
      </c>
      <c r="F232" s="19" t="str">
        <f ca="1">IF($B232="","",OFFSET(Zdroj!U$16,'k rozhodnutí detailní'!$A231,0))</f>
        <v/>
      </c>
      <c r="G232" s="114" t="str">
        <f ca="1">IF($B232="","",OFFSET(Zdroj!W$16,'k rozhodnutí detailní'!$A231,0))</f>
        <v/>
      </c>
      <c r="H232" s="116" t="str">
        <f ca="1">IF($B232="","",OFFSET(Zdroj!Y$16,'k rozhodnutí detailní'!$A231,0))</f>
        <v/>
      </c>
      <c r="I232" s="117" t="str">
        <f ca="1">IF(B232="","",IF(Zdroj!$AS$1=Zdroj!$AT$9,IF(ROUND(G232*#REF!,Zdroj!$AT$8)&lt;Zdroj!$AU$1,Zdroj!$AU$1,ROUND(G232*#REF!,Zdroj!$AT$8)),OFFSET(Zdroj!CE$16,'k rozhodnutí detailní'!A231,0)))</f>
        <v/>
      </c>
      <c r="J232" s="110" t="str">
        <f ca="1">IF($B232="","",OFFSET(Zdroj!Z$16,'k rozhodnutí detailní'!$A231,0))</f>
        <v/>
      </c>
      <c r="K232" s="110" t="str">
        <f ca="1">IF($B232="","",OFFSET(Zdroj!AC$16,'k rozhodnutí detailní'!$A231,0))</f>
        <v/>
      </c>
      <c r="L232" s="110" t="str">
        <f ca="1">IF($B232="","",OFFSET(Zdroj!AD$16,'k rozhodnutí detailní'!$A231,0))</f>
        <v/>
      </c>
      <c r="M232" s="110" t="str">
        <f ca="1">IF($B232="","",OFFSET(Zdroj!AE$16,'k rozhodnutí detailní'!$A231,0))</f>
        <v/>
      </c>
      <c r="N232" s="110" t="str">
        <f ca="1">IF($B232="","",OFFSET(Zdroj!AF$16,'k rozhodnutí detailní'!$A231,0))</f>
        <v/>
      </c>
      <c r="O232" s="110" t="str">
        <f ca="1">IF($B232="","",OFFSET(Zdroj!AG$16,'k rozhodnutí detailní'!$A231,0))</f>
        <v/>
      </c>
      <c r="P232" s="110" t="str">
        <f ca="1">IF($B232="","",OFFSET(Zdroj!AH$16,'k rozhodnutí detailní'!$A231,0))</f>
        <v/>
      </c>
    </row>
    <row r="233" spans="1:16" x14ac:dyDescent="0.25">
      <c r="A233" s="14"/>
      <c r="B233" s="113" t="str">
        <f ca="1">IF(OFFSET(Zdroj!$B$16,A231,0)&gt;0,OFFSET(Zdroj!$B$16,A231,0)+0,"")</f>
        <v/>
      </c>
      <c r="C233" s="2" t="str">
        <f ca="1">IF($B232="","",IF(Zdroj!$AS$9="ano",CONCATENATE("Okres:","
",OFFSET(Zdroj!CH$16,'k rozhodnutí detailní'!$A231,0),"
","Právní forma","
",OFFSET(Zdroj!H$16,'k rozhodnutí detailní'!$A231,0),"
",IF(OFFSET(Zdroj!I$16,'k rozhodnutí detailní'!$A231,0)="","","IČO: "),OFFSET(Zdroj!I$16,'k rozhodnutí detailní'!$A231,0),"
","B.Ú. ",IF(OFFSET(Zdroj!J$16,'k rozhodnutí detailní'!$A231,0)="","","Anonymizováno")),CONCATENATE("Okres:","
",OFFSET(Zdroj!CH$16,'k rozhodnutí detailní'!$A231,0),"
","Právní forma","
",OFFSET(Zdroj!H$16,'k rozhodnutí detailní'!$A231,0),"
",IF(OFFSET(Zdroj!I$16,'k rozhodnutí detailní'!$A231,0)="","","IČO: "),OFFSET(Zdroj!I$16,'k rozhodnutí detailní'!$A231,0),"
","B.Ú. ",OFFSET(Zdroj!J$16,'k rozhodnutí detailní'!$A231,0))))</f>
        <v/>
      </c>
      <c r="D233" s="3" t="str">
        <f ca="1">IF($B232="","",OFFSET(Zdroj!O$16,'k rozhodnutí detailní'!$A231,0))</f>
        <v/>
      </c>
      <c r="E233" s="115"/>
      <c r="F233" s="18"/>
      <c r="G233" s="114"/>
      <c r="H233" s="116"/>
      <c r="I233" s="117"/>
      <c r="J233" s="110"/>
      <c r="K233" s="110"/>
      <c r="L233" s="110"/>
      <c r="M233" s="110"/>
      <c r="N233" s="110"/>
      <c r="O233" s="110"/>
      <c r="P233" s="110"/>
    </row>
    <row r="234" spans="1:16" x14ac:dyDescent="0.25">
      <c r="A234" s="14">
        <f>ROW()/3-1</f>
        <v>77</v>
      </c>
      <c r="B234" s="113"/>
      <c r="C234" s="16" t="str">
        <f ca="1">IF($B232="","",IF(Zdroj!$AS$9="ano",IF(OFFSET(Zdroj!M$16,'k rozhodnutí detailní'!A231,0)="","","Anonymizováno"),IF(OFFSET(Zdroj!M$16,'k rozhodnutí detailní'!A231,0)="","",OFFSET(Zdroj!M$16,'k rozhodnutí detailní'!A231,0))))</f>
        <v/>
      </c>
      <c r="D234" s="3" t="str">
        <f ca="1">IF($B232="","",CONCATENATE("Dotace bude použita na:","
",OFFSET(Zdroj!P$16,'k rozhodnutí detailní'!$A231,0)))</f>
        <v/>
      </c>
      <c r="E234" s="115"/>
      <c r="F234" s="19" t="str">
        <f ca="1">IF($B232="","",OFFSET(Zdroj!V$16,'k rozhodnutí detailní'!$A231,0))</f>
        <v/>
      </c>
      <c r="G234" s="24" t="str">
        <f ca="1">IF($B232="","",OFFSET(Zdroj!CC$16,'k rozhodnutí'!$A231,0))</f>
        <v/>
      </c>
      <c r="H234" s="116"/>
      <c r="I234" s="20" t="str">
        <f ca="1">IF(B232="","",I232/G232)</f>
        <v/>
      </c>
      <c r="J234" s="110"/>
      <c r="K234" s="110"/>
      <c r="L234" s="110"/>
      <c r="M234" s="110"/>
      <c r="N234" s="110"/>
      <c r="O234" s="110"/>
      <c r="P234" s="110"/>
    </row>
    <row r="235" spans="1:16" x14ac:dyDescent="0.25">
      <c r="A235" s="14"/>
      <c r="B235" s="59" t="str">
        <f ca="1">IF(OFFSET(Zdroj!$B$16,A234,0)&gt;0,A237,"")</f>
        <v/>
      </c>
      <c r="C235" s="2" t="str">
        <f ca="1">IF($B235="","",IF(Zdroj!$AS$9="ano",CONCATENATE(OFFSET(Zdroj!C$16,'k rozhodnutí detailní'!$A234,0),"
","Anonymizováno","
",OFFSET(Zdroj!E$16,'k rozhodnutí detailní'!$A234,0),"
",OFFSET(Zdroj!F$16,'k rozhodnutí detailní'!$A234,0)),CONCATENATE(OFFSET(Zdroj!C$16,'k rozhodnutí detailní'!$A234,0),"
",OFFSET(Zdroj!D$16,'k rozhodnutí detailní'!$A234,0),"
",OFFSET(Zdroj!E$16,'k rozhodnutí detailní'!$A234,0),"
",OFFSET(Zdroj!F$16,'k rozhodnutí detailní'!$A234,0))))</f>
        <v/>
      </c>
      <c r="D235" s="11" t="str">
        <f ca="1">IF($B235="","",OFFSET(Zdroj!N$16,'k rozhodnutí detailní'!$A234,0))</f>
        <v/>
      </c>
      <c r="E235" s="115" t="str">
        <f ca="1">IF($B235="","",OFFSET(Zdroj!T$16,'k rozhodnutí detailní'!$A234,0))</f>
        <v/>
      </c>
      <c r="F235" s="19" t="str">
        <f ca="1">IF($B235="","",OFFSET(Zdroj!U$16,'k rozhodnutí detailní'!$A234,0))</f>
        <v/>
      </c>
      <c r="G235" s="114" t="str">
        <f ca="1">IF($B235="","",OFFSET(Zdroj!W$16,'k rozhodnutí detailní'!$A234,0))</f>
        <v/>
      </c>
      <c r="H235" s="116" t="str">
        <f ca="1">IF($B235="","",OFFSET(Zdroj!Y$16,'k rozhodnutí detailní'!$A234,0))</f>
        <v/>
      </c>
      <c r="I235" s="117" t="str">
        <f ca="1">IF(B235="","",IF(Zdroj!$AS$1=Zdroj!$AT$9,IF(ROUND(G235*#REF!,Zdroj!$AT$8)&lt;Zdroj!$AU$1,Zdroj!$AU$1,ROUND(G235*#REF!,Zdroj!$AT$8)),OFFSET(Zdroj!CE$16,'k rozhodnutí detailní'!A234,0)))</f>
        <v/>
      </c>
      <c r="J235" s="110" t="str">
        <f ca="1">IF($B235="","",OFFSET(Zdroj!Z$16,'k rozhodnutí detailní'!$A234,0))</f>
        <v/>
      </c>
      <c r="K235" s="110" t="str">
        <f ca="1">IF($B235="","",OFFSET(Zdroj!AC$16,'k rozhodnutí detailní'!$A234,0))</f>
        <v/>
      </c>
      <c r="L235" s="110" t="str">
        <f ca="1">IF($B235="","",OFFSET(Zdroj!AD$16,'k rozhodnutí detailní'!$A234,0))</f>
        <v/>
      </c>
      <c r="M235" s="110" t="str">
        <f ca="1">IF($B235="","",OFFSET(Zdroj!AE$16,'k rozhodnutí detailní'!$A234,0))</f>
        <v/>
      </c>
      <c r="N235" s="110" t="str">
        <f ca="1">IF($B235="","",OFFSET(Zdroj!AF$16,'k rozhodnutí detailní'!$A234,0))</f>
        <v/>
      </c>
      <c r="O235" s="110" t="str">
        <f ca="1">IF($B235="","",OFFSET(Zdroj!AG$16,'k rozhodnutí detailní'!$A234,0))</f>
        <v/>
      </c>
      <c r="P235" s="110" t="str">
        <f ca="1">IF($B235="","",OFFSET(Zdroj!AH$16,'k rozhodnutí detailní'!$A234,0))</f>
        <v/>
      </c>
    </row>
    <row r="236" spans="1:16" x14ac:dyDescent="0.25">
      <c r="A236" s="14"/>
      <c r="B236" s="113" t="str">
        <f ca="1">IF(OFFSET(Zdroj!$B$16,A234,0)&gt;0,OFFSET(Zdroj!$B$16,A234,0)+0,"")</f>
        <v/>
      </c>
      <c r="C236" s="2" t="str">
        <f ca="1">IF($B235="","",IF(Zdroj!$AS$9="ano",CONCATENATE("Okres:","
",OFFSET(Zdroj!CH$16,'k rozhodnutí detailní'!$A234,0),"
","Právní forma","
",OFFSET(Zdroj!H$16,'k rozhodnutí detailní'!$A234,0),"
",IF(OFFSET(Zdroj!I$16,'k rozhodnutí detailní'!$A234,0)="","","IČO: "),OFFSET(Zdroj!I$16,'k rozhodnutí detailní'!$A234,0),"
","B.Ú. ",IF(OFFSET(Zdroj!J$16,'k rozhodnutí detailní'!$A234,0)="","","Anonymizováno")),CONCATENATE("Okres:","
",OFFSET(Zdroj!CH$16,'k rozhodnutí detailní'!$A234,0),"
","Právní forma","
",OFFSET(Zdroj!H$16,'k rozhodnutí detailní'!$A234,0),"
",IF(OFFSET(Zdroj!I$16,'k rozhodnutí detailní'!$A234,0)="","","IČO: "),OFFSET(Zdroj!I$16,'k rozhodnutí detailní'!$A234,0),"
","B.Ú. ",OFFSET(Zdroj!J$16,'k rozhodnutí detailní'!$A234,0))))</f>
        <v/>
      </c>
      <c r="D236" s="3" t="str">
        <f ca="1">IF($B235="","",OFFSET(Zdroj!O$16,'k rozhodnutí detailní'!$A234,0))</f>
        <v/>
      </c>
      <c r="E236" s="115"/>
      <c r="F236" s="18"/>
      <c r="G236" s="114"/>
      <c r="H236" s="116"/>
      <c r="I236" s="117"/>
      <c r="J236" s="110"/>
      <c r="K236" s="110"/>
      <c r="L236" s="110"/>
      <c r="M236" s="110"/>
      <c r="N236" s="110"/>
      <c r="O236" s="110"/>
      <c r="P236" s="110"/>
    </row>
    <row r="237" spans="1:16" x14ac:dyDescent="0.25">
      <c r="A237" s="14">
        <f>ROW()/3-1</f>
        <v>78</v>
      </c>
      <c r="B237" s="113"/>
      <c r="C237" s="16" t="str">
        <f ca="1">IF($B235="","",IF(Zdroj!$AS$9="ano",IF(OFFSET(Zdroj!M$16,'k rozhodnutí detailní'!A234,0)="","","Anonymizováno"),IF(OFFSET(Zdroj!M$16,'k rozhodnutí detailní'!A234,0)="","",OFFSET(Zdroj!M$16,'k rozhodnutí detailní'!A234,0))))</f>
        <v/>
      </c>
      <c r="D237" s="3" t="str">
        <f ca="1">IF($B235="","",CONCATENATE("Dotace bude použita na:","
",OFFSET(Zdroj!P$16,'k rozhodnutí detailní'!$A234,0)))</f>
        <v/>
      </c>
      <c r="E237" s="115"/>
      <c r="F237" s="19" t="str">
        <f ca="1">IF($B235="","",OFFSET(Zdroj!V$16,'k rozhodnutí detailní'!$A234,0))</f>
        <v/>
      </c>
      <c r="G237" s="24" t="str">
        <f ca="1">IF($B235="","",OFFSET(Zdroj!CC$16,'k rozhodnutí'!$A234,0))</f>
        <v/>
      </c>
      <c r="H237" s="116"/>
      <c r="I237" s="20" t="str">
        <f ca="1">IF(B235="","",I235/G235)</f>
        <v/>
      </c>
      <c r="J237" s="110"/>
      <c r="K237" s="110"/>
      <c r="L237" s="110"/>
      <c r="M237" s="110"/>
      <c r="N237" s="110"/>
      <c r="O237" s="110"/>
      <c r="P237" s="110"/>
    </row>
    <row r="238" spans="1:16" x14ac:dyDescent="0.25">
      <c r="A238" s="14"/>
      <c r="B238" s="59" t="str">
        <f ca="1">IF(OFFSET(Zdroj!$B$16,A237,0)&gt;0,A240,"")</f>
        <v/>
      </c>
      <c r="C238" s="2" t="str">
        <f ca="1">IF($B238="","",IF(Zdroj!$AS$9="ano",CONCATENATE(OFFSET(Zdroj!C$16,'k rozhodnutí detailní'!$A237,0),"
","Anonymizováno","
",OFFSET(Zdroj!E$16,'k rozhodnutí detailní'!$A237,0),"
",OFFSET(Zdroj!F$16,'k rozhodnutí detailní'!$A237,0)),CONCATENATE(OFFSET(Zdroj!C$16,'k rozhodnutí detailní'!$A237,0),"
",OFFSET(Zdroj!D$16,'k rozhodnutí detailní'!$A237,0),"
",OFFSET(Zdroj!E$16,'k rozhodnutí detailní'!$A237,0),"
",OFFSET(Zdroj!F$16,'k rozhodnutí detailní'!$A237,0))))</f>
        <v/>
      </c>
      <c r="D238" s="11" t="str">
        <f ca="1">IF($B238="","",OFFSET(Zdroj!N$16,'k rozhodnutí detailní'!$A237,0))</f>
        <v/>
      </c>
      <c r="E238" s="115" t="str">
        <f ca="1">IF($B238="","",OFFSET(Zdroj!T$16,'k rozhodnutí detailní'!$A237,0))</f>
        <v/>
      </c>
      <c r="F238" s="19" t="str">
        <f ca="1">IF($B238="","",OFFSET(Zdroj!U$16,'k rozhodnutí detailní'!$A237,0))</f>
        <v/>
      </c>
      <c r="G238" s="114" t="str">
        <f ca="1">IF($B238="","",OFFSET(Zdroj!W$16,'k rozhodnutí detailní'!$A237,0))</f>
        <v/>
      </c>
      <c r="H238" s="116" t="str">
        <f ca="1">IF($B238="","",OFFSET(Zdroj!Y$16,'k rozhodnutí detailní'!$A237,0))</f>
        <v/>
      </c>
      <c r="I238" s="117" t="str">
        <f ca="1">IF(B238="","",IF(Zdroj!$AS$1=Zdroj!$AT$9,IF(ROUND(G238*#REF!,Zdroj!$AT$8)&lt;Zdroj!$AU$1,Zdroj!$AU$1,ROUND(G238*#REF!,Zdroj!$AT$8)),OFFSET(Zdroj!CE$16,'k rozhodnutí detailní'!A237,0)))</f>
        <v/>
      </c>
      <c r="J238" s="110" t="str">
        <f ca="1">IF($B238="","",OFFSET(Zdroj!Z$16,'k rozhodnutí detailní'!$A237,0))</f>
        <v/>
      </c>
      <c r="K238" s="110" t="str">
        <f ca="1">IF($B238="","",OFFSET(Zdroj!AC$16,'k rozhodnutí detailní'!$A237,0))</f>
        <v/>
      </c>
      <c r="L238" s="110" t="str">
        <f ca="1">IF($B238="","",OFFSET(Zdroj!AD$16,'k rozhodnutí detailní'!$A237,0))</f>
        <v/>
      </c>
      <c r="M238" s="110" t="str">
        <f ca="1">IF($B238="","",OFFSET(Zdroj!AE$16,'k rozhodnutí detailní'!$A237,0))</f>
        <v/>
      </c>
      <c r="N238" s="110" t="str">
        <f ca="1">IF($B238="","",OFFSET(Zdroj!AF$16,'k rozhodnutí detailní'!$A237,0))</f>
        <v/>
      </c>
      <c r="O238" s="110" t="str">
        <f ca="1">IF($B238="","",OFFSET(Zdroj!AG$16,'k rozhodnutí detailní'!$A237,0))</f>
        <v/>
      </c>
      <c r="P238" s="110" t="str">
        <f ca="1">IF($B238="","",OFFSET(Zdroj!AH$16,'k rozhodnutí detailní'!$A237,0))</f>
        <v/>
      </c>
    </row>
    <row r="239" spans="1:16" x14ac:dyDescent="0.25">
      <c r="A239" s="14"/>
      <c r="B239" s="113" t="str">
        <f ca="1">IF(OFFSET(Zdroj!$B$16,A237,0)&gt;0,OFFSET(Zdroj!$B$16,A237,0)+0,"")</f>
        <v/>
      </c>
      <c r="C239" s="2" t="str">
        <f ca="1">IF($B238="","",IF(Zdroj!$AS$9="ano",CONCATENATE("Okres:","
",OFFSET(Zdroj!CH$16,'k rozhodnutí detailní'!$A237,0),"
","Právní forma","
",OFFSET(Zdroj!H$16,'k rozhodnutí detailní'!$A237,0),"
",IF(OFFSET(Zdroj!I$16,'k rozhodnutí detailní'!$A237,0)="","","IČO: "),OFFSET(Zdroj!I$16,'k rozhodnutí detailní'!$A237,0),"
","B.Ú. ",IF(OFFSET(Zdroj!J$16,'k rozhodnutí detailní'!$A237,0)="","","Anonymizováno")),CONCATENATE("Okres:","
",OFFSET(Zdroj!CH$16,'k rozhodnutí detailní'!$A237,0),"
","Právní forma","
",OFFSET(Zdroj!H$16,'k rozhodnutí detailní'!$A237,0),"
",IF(OFFSET(Zdroj!I$16,'k rozhodnutí detailní'!$A237,0)="","","IČO: "),OFFSET(Zdroj!I$16,'k rozhodnutí detailní'!$A237,0),"
","B.Ú. ",OFFSET(Zdroj!J$16,'k rozhodnutí detailní'!$A237,0))))</f>
        <v/>
      </c>
      <c r="D239" s="3" t="str">
        <f ca="1">IF($B238="","",OFFSET(Zdroj!O$16,'k rozhodnutí detailní'!$A237,0))</f>
        <v/>
      </c>
      <c r="E239" s="115"/>
      <c r="F239" s="18"/>
      <c r="G239" s="114"/>
      <c r="H239" s="116"/>
      <c r="I239" s="117"/>
      <c r="J239" s="110"/>
      <c r="K239" s="110"/>
      <c r="L239" s="110"/>
      <c r="M239" s="110"/>
      <c r="N239" s="110"/>
      <c r="O239" s="110"/>
      <c r="P239" s="110"/>
    </row>
    <row r="240" spans="1:16" x14ac:dyDescent="0.25">
      <c r="A240" s="14">
        <f>ROW()/3-1</f>
        <v>79</v>
      </c>
      <c r="B240" s="113"/>
      <c r="C240" s="16" t="str">
        <f ca="1">IF($B238="","",IF(Zdroj!$AS$9="ano",IF(OFFSET(Zdroj!M$16,'k rozhodnutí detailní'!A237,0)="","","Anonymizováno"),IF(OFFSET(Zdroj!M$16,'k rozhodnutí detailní'!A237,0)="","",OFFSET(Zdroj!M$16,'k rozhodnutí detailní'!A237,0))))</f>
        <v/>
      </c>
      <c r="D240" s="3" t="str">
        <f ca="1">IF($B238="","",CONCATENATE("Dotace bude použita na:","
",OFFSET(Zdroj!P$16,'k rozhodnutí detailní'!$A237,0)))</f>
        <v/>
      </c>
      <c r="E240" s="115"/>
      <c r="F240" s="19" t="str">
        <f ca="1">IF($B238="","",OFFSET(Zdroj!V$16,'k rozhodnutí detailní'!$A237,0))</f>
        <v/>
      </c>
      <c r="G240" s="24" t="str">
        <f ca="1">IF($B238="","",OFFSET(Zdroj!CC$16,'k rozhodnutí'!$A237,0))</f>
        <v/>
      </c>
      <c r="H240" s="116"/>
      <c r="I240" s="20" t="str">
        <f ca="1">IF(B238="","",I238/G238)</f>
        <v/>
      </c>
      <c r="J240" s="110"/>
      <c r="K240" s="110"/>
      <c r="L240" s="110"/>
      <c r="M240" s="110"/>
      <c r="N240" s="110"/>
      <c r="O240" s="110"/>
      <c r="P240" s="110"/>
    </row>
    <row r="241" spans="1:16" x14ac:dyDescent="0.25">
      <c r="A241" s="14"/>
      <c r="B241" s="59" t="str">
        <f ca="1">IF(OFFSET(Zdroj!$B$16,A240,0)&gt;0,A243,"")</f>
        <v/>
      </c>
      <c r="C241" s="2" t="str">
        <f ca="1">IF($B241="","",IF(Zdroj!$AS$9="ano",CONCATENATE(OFFSET(Zdroj!C$16,'k rozhodnutí detailní'!$A240,0),"
","Anonymizováno","
",OFFSET(Zdroj!E$16,'k rozhodnutí detailní'!$A240,0),"
",OFFSET(Zdroj!F$16,'k rozhodnutí detailní'!$A240,0)),CONCATENATE(OFFSET(Zdroj!C$16,'k rozhodnutí detailní'!$A240,0),"
",OFFSET(Zdroj!D$16,'k rozhodnutí detailní'!$A240,0),"
",OFFSET(Zdroj!E$16,'k rozhodnutí detailní'!$A240,0),"
",OFFSET(Zdroj!F$16,'k rozhodnutí detailní'!$A240,0))))</f>
        <v/>
      </c>
      <c r="D241" s="11" t="str">
        <f ca="1">IF($B241="","",OFFSET(Zdroj!N$16,'k rozhodnutí detailní'!$A240,0))</f>
        <v/>
      </c>
      <c r="E241" s="115" t="str">
        <f ca="1">IF($B241="","",OFFSET(Zdroj!T$16,'k rozhodnutí detailní'!$A240,0))</f>
        <v/>
      </c>
      <c r="F241" s="19" t="str">
        <f ca="1">IF($B241="","",OFFSET(Zdroj!U$16,'k rozhodnutí detailní'!$A240,0))</f>
        <v/>
      </c>
      <c r="G241" s="114" t="str">
        <f ca="1">IF($B241="","",OFFSET(Zdroj!W$16,'k rozhodnutí detailní'!$A240,0))</f>
        <v/>
      </c>
      <c r="H241" s="116" t="str">
        <f ca="1">IF($B241="","",OFFSET(Zdroj!Y$16,'k rozhodnutí detailní'!$A240,0))</f>
        <v/>
      </c>
      <c r="I241" s="117" t="str">
        <f ca="1">IF(B241="","",IF(Zdroj!$AS$1=Zdroj!$AT$9,IF(ROUND(G241*#REF!,Zdroj!$AT$8)&lt;Zdroj!$AU$1,Zdroj!$AU$1,ROUND(G241*#REF!,Zdroj!$AT$8)),OFFSET(Zdroj!CE$16,'k rozhodnutí detailní'!A240,0)))</f>
        <v/>
      </c>
      <c r="J241" s="110" t="str">
        <f ca="1">IF($B241="","",OFFSET(Zdroj!Z$16,'k rozhodnutí detailní'!$A240,0))</f>
        <v/>
      </c>
      <c r="K241" s="110" t="str">
        <f ca="1">IF($B241="","",OFFSET(Zdroj!AC$16,'k rozhodnutí detailní'!$A240,0))</f>
        <v/>
      </c>
      <c r="L241" s="110" t="str">
        <f ca="1">IF($B241="","",OFFSET(Zdroj!AD$16,'k rozhodnutí detailní'!$A240,0))</f>
        <v/>
      </c>
      <c r="M241" s="110" t="str">
        <f ca="1">IF($B241="","",OFFSET(Zdroj!AE$16,'k rozhodnutí detailní'!$A240,0))</f>
        <v/>
      </c>
      <c r="N241" s="110" t="str">
        <f ca="1">IF($B241="","",OFFSET(Zdroj!AF$16,'k rozhodnutí detailní'!$A240,0))</f>
        <v/>
      </c>
      <c r="O241" s="110" t="str">
        <f ca="1">IF($B241="","",OFFSET(Zdroj!AG$16,'k rozhodnutí detailní'!$A240,0))</f>
        <v/>
      </c>
      <c r="P241" s="110" t="str">
        <f ca="1">IF($B241="","",OFFSET(Zdroj!AH$16,'k rozhodnutí detailní'!$A240,0))</f>
        <v/>
      </c>
    </row>
    <row r="242" spans="1:16" x14ac:dyDescent="0.25">
      <c r="A242" s="14"/>
      <c r="B242" s="113" t="str">
        <f ca="1">IF(OFFSET(Zdroj!$B$16,A240,0)&gt;0,OFFSET(Zdroj!$B$16,A240,0)+0,"")</f>
        <v/>
      </c>
      <c r="C242" s="2" t="str">
        <f ca="1">IF($B241="","",IF(Zdroj!$AS$9="ano",CONCATENATE("Okres:","
",OFFSET(Zdroj!CH$16,'k rozhodnutí detailní'!$A240,0),"
","Právní forma","
",OFFSET(Zdroj!H$16,'k rozhodnutí detailní'!$A240,0),"
",IF(OFFSET(Zdroj!I$16,'k rozhodnutí detailní'!$A240,0)="","","IČO: "),OFFSET(Zdroj!I$16,'k rozhodnutí detailní'!$A240,0),"
","B.Ú. ",IF(OFFSET(Zdroj!J$16,'k rozhodnutí detailní'!$A240,0)="","","Anonymizováno")),CONCATENATE("Okres:","
",OFFSET(Zdroj!CH$16,'k rozhodnutí detailní'!$A240,0),"
","Právní forma","
",OFFSET(Zdroj!H$16,'k rozhodnutí detailní'!$A240,0),"
",IF(OFFSET(Zdroj!I$16,'k rozhodnutí detailní'!$A240,0)="","","IČO: "),OFFSET(Zdroj!I$16,'k rozhodnutí detailní'!$A240,0),"
","B.Ú. ",OFFSET(Zdroj!J$16,'k rozhodnutí detailní'!$A240,0))))</f>
        <v/>
      </c>
      <c r="D242" s="3" t="str">
        <f ca="1">IF($B241="","",OFFSET(Zdroj!O$16,'k rozhodnutí detailní'!$A240,0))</f>
        <v/>
      </c>
      <c r="E242" s="115"/>
      <c r="F242" s="18"/>
      <c r="G242" s="114"/>
      <c r="H242" s="116"/>
      <c r="I242" s="117"/>
      <c r="J242" s="110"/>
      <c r="K242" s="110"/>
      <c r="L242" s="110"/>
      <c r="M242" s="110"/>
      <c r="N242" s="110"/>
      <c r="O242" s="110"/>
      <c r="P242" s="110"/>
    </row>
    <row r="243" spans="1:16" x14ac:dyDescent="0.25">
      <c r="A243" s="14">
        <f>ROW()/3-1</f>
        <v>80</v>
      </c>
      <c r="B243" s="113"/>
      <c r="C243" s="16" t="str">
        <f ca="1">IF($B241="","",IF(Zdroj!$AS$9="ano",IF(OFFSET(Zdroj!M$16,'k rozhodnutí detailní'!A240,0)="","","Anonymizováno"),IF(OFFSET(Zdroj!M$16,'k rozhodnutí detailní'!A240,0)="","",OFFSET(Zdroj!M$16,'k rozhodnutí detailní'!A240,0))))</f>
        <v/>
      </c>
      <c r="D243" s="3" t="str">
        <f ca="1">IF($B241="","",CONCATENATE("Dotace bude použita na:","
",OFFSET(Zdroj!P$16,'k rozhodnutí detailní'!$A240,0)))</f>
        <v/>
      </c>
      <c r="E243" s="115"/>
      <c r="F243" s="19" t="str">
        <f ca="1">IF($B241="","",OFFSET(Zdroj!V$16,'k rozhodnutí detailní'!$A240,0))</f>
        <v/>
      </c>
      <c r="G243" s="24" t="str">
        <f ca="1">IF($B241="","",OFFSET(Zdroj!CC$16,'k rozhodnutí'!$A240,0))</f>
        <v/>
      </c>
      <c r="H243" s="116"/>
      <c r="I243" s="20" t="str">
        <f ca="1">IF(B241="","",I241/G241)</f>
        <v/>
      </c>
      <c r="J243" s="110"/>
      <c r="K243" s="110"/>
      <c r="L243" s="110"/>
      <c r="M243" s="110"/>
      <c r="N243" s="110"/>
      <c r="O243" s="110"/>
      <c r="P243" s="110"/>
    </row>
    <row r="244" spans="1:16" x14ac:dyDescent="0.25">
      <c r="A244" s="14"/>
      <c r="B244" s="59" t="str">
        <f ca="1">IF(OFFSET(Zdroj!$B$16,A243,0)&gt;0,A246,"")</f>
        <v/>
      </c>
      <c r="C244" s="2" t="str">
        <f ca="1">IF($B244="","",IF(Zdroj!$AS$9="ano",CONCATENATE(OFFSET(Zdroj!C$16,'k rozhodnutí detailní'!$A243,0),"
","Anonymizováno","
",OFFSET(Zdroj!E$16,'k rozhodnutí detailní'!$A243,0),"
",OFFSET(Zdroj!F$16,'k rozhodnutí detailní'!$A243,0)),CONCATENATE(OFFSET(Zdroj!C$16,'k rozhodnutí detailní'!$A243,0),"
",OFFSET(Zdroj!D$16,'k rozhodnutí detailní'!$A243,0),"
",OFFSET(Zdroj!E$16,'k rozhodnutí detailní'!$A243,0),"
",OFFSET(Zdroj!F$16,'k rozhodnutí detailní'!$A243,0))))</f>
        <v/>
      </c>
      <c r="D244" s="11" t="str">
        <f ca="1">IF($B244="","",OFFSET(Zdroj!N$16,'k rozhodnutí detailní'!$A243,0))</f>
        <v/>
      </c>
      <c r="E244" s="115" t="str">
        <f ca="1">IF($B244="","",OFFSET(Zdroj!T$16,'k rozhodnutí detailní'!$A243,0))</f>
        <v/>
      </c>
      <c r="F244" s="19" t="str">
        <f ca="1">IF($B244="","",OFFSET(Zdroj!U$16,'k rozhodnutí detailní'!$A243,0))</f>
        <v/>
      </c>
      <c r="G244" s="114" t="str">
        <f ca="1">IF($B244="","",OFFSET(Zdroj!W$16,'k rozhodnutí detailní'!$A243,0))</f>
        <v/>
      </c>
      <c r="H244" s="116" t="str">
        <f ca="1">IF($B244="","",OFFSET(Zdroj!Y$16,'k rozhodnutí detailní'!$A243,0))</f>
        <v/>
      </c>
      <c r="I244" s="117" t="str">
        <f ca="1">IF(B244="","",IF(Zdroj!$AS$1=Zdroj!$AT$9,IF(ROUND(G244*#REF!,Zdroj!$AT$8)&lt;Zdroj!$AU$1,Zdroj!$AU$1,ROUND(G244*#REF!,Zdroj!$AT$8)),OFFSET(Zdroj!CE$16,'k rozhodnutí detailní'!A243,0)))</f>
        <v/>
      </c>
      <c r="J244" s="110" t="str">
        <f ca="1">IF($B244="","",OFFSET(Zdroj!Z$16,'k rozhodnutí detailní'!$A243,0))</f>
        <v/>
      </c>
      <c r="K244" s="110" t="str">
        <f ca="1">IF($B244="","",OFFSET(Zdroj!AC$16,'k rozhodnutí detailní'!$A243,0))</f>
        <v/>
      </c>
      <c r="L244" s="110" t="str">
        <f ca="1">IF($B244="","",OFFSET(Zdroj!AD$16,'k rozhodnutí detailní'!$A243,0))</f>
        <v/>
      </c>
      <c r="M244" s="110" t="str">
        <f ca="1">IF($B244="","",OFFSET(Zdroj!AE$16,'k rozhodnutí detailní'!$A243,0))</f>
        <v/>
      </c>
      <c r="N244" s="110" t="str">
        <f ca="1">IF($B244="","",OFFSET(Zdroj!AF$16,'k rozhodnutí detailní'!$A243,0))</f>
        <v/>
      </c>
      <c r="O244" s="110" t="str">
        <f ca="1">IF($B244="","",OFFSET(Zdroj!AG$16,'k rozhodnutí detailní'!$A243,0))</f>
        <v/>
      </c>
      <c r="P244" s="110" t="str">
        <f ca="1">IF($B244="","",OFFSET(Zdroj!AH$16,'k rozhodnutí detailní'!$A243,0))</f>
        <v/>
      </c>
    </row>
    <row r="245" spans="1:16" x14ac:dyDescent="0.25">
      <c r="A245" s="14"/>
      <c r="B245" s="113" t="str">
        <f ca="1">IF(OFFSET(Zdroj!$B$16,A243,0)&gt;0,OFFSET(Zdroj!$B$16,A243,0)+0,"")</f>
        <v/>
      </c>
      <c r="C245" s="2" t="str">
        <f ca="1">IF($B244="","",IF(Zdroj!$AS$9="ano",CONCATENATE("Okres:","
",OFFSET(Zdroj!CH$16,'k rozhodnutí detailní'!$A243,0),"
","Právní forma","
",OFFSET(Zdroj!H$16,'k rozhodnutí detailní'!$A243,0),"
",IF(OFFSET(Zdroj!I$16,'k rozhodnutí detailní'!$A243,0)="","","IČO: "),OFFSET(Zdroj!I$16,'k rozhodnutí detailní'!$A243,0),"
","B.Ú. ",IF(OFFSET(Zdroj!J$16,'k rozhodnutí detailní'!$A243,0)="","","Anonymizováno")),CONCATENATE("Okres:","
",OFFSET(Zdroj!CH$16,'k rozhodnutí detailní'!$A243,0),"
","Právní forma","
",OFFSET(Zdroj!H$16,'k rozhodnutí detailní'!$A243,0),"
",IF(OFFSET(Zdroj!I$16,'k rozhodnutí detailní'!$A243,0)="","","IČO: "),OFFSET(Zdroj!I$16,'k rozhodnutí detailní'!$A243,0),"
","B.Ú. ",OFFSET(Zdroj!J$16,'k rozhodnutí detailní'!$A243,0))))</f>
        <v/>
      </c>
      <c r="D245" s="3" t="str">
        <f ca="1">IF($B244="","",OFFSET(Zdroj!O$16,'k rozhodnutí detailní'!$A243,0))</f>
        <v/>
      </c>
      <c r="E245" s="115"/>
      <c r="F245" s="18"/>
      <c r="G245" s="114"/>
      <c r="H245" s="116"/>
      <c r="I245" s="117"/>
      <c r="J245" s="110"/>
      <c r="K245" s="110"/>
      <c r="L245" s="110"/>
      <c r="M245" s="110"/>
      <c r="N245" s="110"/>
      <c r="O245" s="110"/>
      <c r="P245" s="110"/>
    </row>
    <row r="246" spans="1:16" x14ac:dyDescent="0.25">
      <c r="A246" s="14">
        <f>ROW()/3-1</f>
        <v>81</v>
      </c>
      <c r="B246" s="113"/>
      <c r="C246" s="16" t="str">
        <f ca="1">IF($B244="","",IF(Zdroj!$AS$9="ano",IF(OFFSET(Zdroj!M$16,'k rozhodnutí detailní'!A243,0)="","","Anonymizováno"),IF(OFFSET(Zdroj!M$16,'k rozhodnutí detailní'!A243,0)="","",OFFSET(Zdroj!M$16,'k rozhodnutí detailní'!A243,0))))</f>
        <v/>
      </c>
      <c r="D246" s="3" t="str">
        <f ca="1">IF($B244="","",CONCATENATE("Dotace bude použita na:","
",OFFSET(Zdroj!P$16,'k rozhodnutí detailní'!$A243,0)))</f>
        <v/>
      </c>
      <c r="E246" s="115"/>
      <c r="F246" s="19" t="str">
        <f ca="1">IF($B244="","",OFFSET(Zdroj!V$16,'k rozhodnutí detailní'!$A243,0))</f>
        <v/>
      </c>
      <c r="G246" s="24" t="str">
        <f ca="1">IF($B244="","",OFFSET(Zdroj!CC$16,'k rozhodnutí'!$A243,0))</f>
        <v/>
      </c>
      <c r="H246" s="116"/>
      <c r="I246" s="20" t="str">
        <f ca="1">IF(B244="","",I244/G244)</f>
        <v/>
      </c>
      <c r="J246" s="110"/>
      <c r="K246" s="110"/>
      <c r="L246" s="110"/>
      <c r="M246" s="110"/>
      <c r="N246" s="110"/>
      <c r="O246" s="110"/>
      <c r="P246" s="110"/>
    </row>
    <row r="247" spans="1:16" x14ac:dyDescent="0.25">
      <c r="A247" s="14"/>
      <c r="B247" s="59" t="str">
        <f ca="1">IF(OFFSET(Zdroj!$B$16,A246,0)&gt;0,A249,"")</f>
        <v/>
      </c>
      <c r="C247" s="2" t="str">
        <f ca="1">IF($B247="","",IF(Zdroj!$AS$9="ano",CONCATENATE(OFFSET(Zdroj!C$16,'k rozhodnutí detailní'!$A246,0),"
","Anonymizováno","
",OFFSET(Zdroj!E$16,'k rozhodnutí detailní'!$A246,0),"
",OFFSET(Zdroj!F$16,'k rozhodnutí detailní'!$A246,0)),CONCATENATE(OFFSET(Zdroj!C$16,'k rozhodnutí detailní'!$A246,0),"
",OFFSET(Zdroj!D$16,'k rozhodnutí detailní'!$A246,0),"
",OFFSET(Zdroj!E$16,'k rozhodnutí detailní'!$A246,0),"
",OFFSET(Zdroj!F$16,'k rozhodnutí detailní'!$A246,0))))</f>
        <v/>
      </c>
      <c r="D247" s="11" t="str">
        <f ca="1">IF($B247="","",OFFSET(Zdroj!N$16,'k rozhodnutí detailní'!$A246,0))</f>
        <v/>
      </c>
      <c r="E247" s="115" t="str">
        <f ca="1">IF($B247="","",OFFSET(Zdroj!T$16,'k rozhodnutí detailní'!$A246,0))</f>
        <v/>
      </c>
      <c r="F247" s="19" t="str">
        <f ca="1">IF($B247="","",OFFSET(Zdroj!U$16,'k rozhodnutí detailní'!$A246,0))</f>
        <v/>
      </c>
      <c r="G247" s="114" t="str">
        <f ca="1">IF($B247="","",OFFSET(Zdroj!W$16,'k rozhodnutí detailní'!$A246,0))</f>
        <v/>
      </c>
      <c r="H247" s="116" t="str">
        <f ca="1">IF($B247="","",OFFSET(Zdroj!Y$16,'k rozhodnutí detailní'!$A246,0))</f>
        <v/>
      </c>
      <c r="I247" s="117" t="str">
        <f ca="1">IF(B247="","",IF(Zdroj!$AS$1=Zdroj!$AT$9,IF(ROUND(G247*#REF!,Zdroj!$AT$8)&lt;Zdroj!$AU$1,Zdroj!$AU$1,ROUND(G247*#REF!,Zdroj!$AT$8)),OFFSET(Zdroj!CE$16,'k rozhodnutí detailní'!A246,0)))</f>
        <v/>
      </c>
      <c r="J247" s="110" t="str">
        <f ca="1">IF($B247="","",OFFSET(Zdroj!Z$16,'k rozhodnutí detailní'!$A246,0))</f>
        <v/>
      </c>
      <c r="K247" s="110" t="str">
        <f ca="1">IF($B247="","",OFFSET(Zdroj!AC$16,'k rozhodnutí detailní'!$A246,0))</f>
        <v/>
      </c>
      <c r="L247" s="110" t="str">
        <f ca="1">IF($B247="","",OFFSET(Zdroj!AD$16,'k rozhodnutí detailní'!$A246,0))</f>
        <v/>
      </c>
      <c r="M247" s="110" t="str">
        <f ca="1">IF($B247="","",OFFSET(Zdroj!AE$16,'k rozhodnutí detailní'!$A246,0))</f>
        <v/>
      </c>
      <c r="N247" s="110" t="str">
        <f ca="1">IF($B247="","",OFFSET(Zdroj!AF$16,'k rozhodnutí detailní'!$A246,0))</f>
        <v/>
      </c>
      <c r="O247" s="110" t="str">
        <f ca="1">IF($B247="","",OFFSET(Zdroj!AG$16,'k rozhodnutí detailní'!$A246,0))</f>
        <v/>
      </c>
      <c r="P247" s="110" t="str">
        <f ca="1">IF($B247="","",OFFSET(Zdroj!AH$16,'k rozhodnutí detailní'!$A246,0))</f>
        <v/>
      </c>
    </row>
    <row r="248" spans="1:16" x14ac:dyDescent="0.25">
      <c r="A248" s="14"/>
      <c r="B248" s="113" t="str">
        <f ca="1">IF(OFFSET(Zdroj!$B$16,A246,0)&gt;0,OFFSET(Zdroj!$B$16,A246,0)+0,"")</f>
        <v/>
      </c>
      <c r="C248" s="2" t="str">
        <f ca="1">IF($B247="","",IF(Zdroj!$AS$9="ano",CONCATENATE("Okres:","
",OFFSET(Zdroj!CH$16,'k rozhodnutí detailní'!$A246,0),"
","Právní forma","
",OFFSET(Zdroj!H$16,'k rozhodnutí detailní'!$A246,0),"
",IF(OFFSET(Zdroj!I$16,'k rozhodnutí detailní'!$A246,0)="","","IČO: "),OFFSET(Zdroj!I$16,'k rozhodnutí detailní'!$A246,0),"
","B.Ú. ",IF(OFFSET(Zdroj!J$16,'k rozhodnutí detailní'!$A246,0)="","","Anonymizováno")),CONCATENATE("Okres:","
",OFFSET(Zdroj!CH$16,'k rozhodnutí detailní'!$A246,0),"
","Právní forma","
",OFFSET(Zdroj!H$16,'k rozhodnutí detailní'!$A246,0),"
",IF(OFFSET(Zdroj!I$16,'k rozhodnutí detailní'!$A246,0)="","","IČO: "),OFFSET(Zdroj!I$16,'k rozhodnutí detailní'!$A246,0),"
","B.Ú. ",OFFSET(Zdroj!J$16,'k rozhodnutí detailní'!$A246,0))))</f>
        <v/>
      </c>
      <c r="D248" s="3" t="str">
        <f ca="1">IF($B247="","",OFFSET(Zdroj!O$16,'k rozhodnutí detailní'!$A246,0))</f>
        <v/>
      </c>
      <c r="E248" s="115"/>
      <c r="F248" s="18"/>
      <c r="G248" s="114"/>
      <c r="H248" s="116"/>
      <c r="I248" s="117"/>
      <c r="J248" s="110"/>
      <c r="K248" s="110"/>
      <c r="L248" s="110"/>
      <c r="M248" s="110"/>
      <c r="N248" s="110"/>
      <c r="O248" s="110"/>
      <c r="P248" s="110"/>
    </row>
    <row r="249" spans="1:16" x14ac:dyDescent="0.25">
      <c r="A249" s="14">
        <f>ROW()/3-1</f>
        <v>82</v>
      </c>
      <c r="B249" s="113"/>
      <c r="C249" s="16" t="str">
        <f ca="1">IF($B247="","",IF(Zdroj!$AS$9="ano",IF(OFFSET(Zdroj!M$16,'k rozhodnutí detailní'!A246,0)="","","Anonymizováno"),IF(OFFSET(Zdroj!M$16,'k rozhodnutí detailní'!A246,0)="","",OFFSET(Zdroj!M$16,'k rozhodnutí detailní'!A246,0))))</f>
        <v/>
      </c>
      <c r="D249" s="3" t="str">
        <f ca="1">IF($B247="","",CONCATENATE("Dotace bude použita na:","
",OFFSET(Zdroj!P$16,'k rozhodnutí detailní'!$A246,0)))</f>
        <v/>
      </c>
      <c r="E249" s="115"/>
      <c r="F249" s="19" t="str">
        <f ca="1">IF($B247="","",OFFSET(Zdroj!V$16,'k rozhodnutí detailní'!$A246,0))</f>
        <v/>
      </c>
      <c r="G249" s="24" t="str">
        <f ca="1">IF($B247="","",OFFSET(Zdroj!CC$16,'k rozhodnutí'!$A246,0))</f>
        <v/>
      </c>
      <c r="H249" s="116"/>
      <c r="I249" s="20" t="str">
        <f ca="1">IF(B247="","",I247/G247)</f>
        <v/>
      </c>
      <c r="J249" s="110"/>
      <c r="K249" s="110"/>
      <c r="L249" s="110"/>
      <c r="M249" s="110"/>
      <c r="N249" s="110"/>
      <c r="O249" s="110"/>
      <c r="P249" s="110"/>
    </row>
    <row r="250" spans="1:16" x14ac:dyDescent="0.25">
      <c r="A250" s="14"/>
      <c r="B250" s="59" t="str">
        <f ca="1">IF(OFFSET(Zdroj!$B$16,A249,0)&gt;0,A252,"")</f>
        <v/>
      </c>
      <c r="C250" s="2" t="str">
        <f ca="1">IF($B250="","",IF(Zdroj!$AS$9="ano",CONCATENATE(OFFSET(Zdroj!C$16,'k rozhodnutí detailní'!$A249,0),"
","Anonymizováno","
",OFFSET(Zdroj!E$16,'k rozhodnutí detailní'!$A249,0),"
",OFFSET(Zdroj!F$16,'k rozhodnutí detailní'!$A249,0)),CONCATENATE(OFFSET(Zdroj!C$16,'k rozhodnutí detailní'!$A249,0),"
",OFFSET(Zdroj!D$16,'k rozhodnutí detailní'!$A249,0),"
",OFFSET(Zdroj!E$16,'k rozhodnutí detailní'!$A249,0),"
",OFFSET(Zdroj!F$16,'k rozhodnutí detailní'!$A249,0))))</f>
        <v/>
      </c>
      <c r="D250" s="11" t="str">
        <f ca="1">IF($B250="","",OFFSET(Zdroj!N$16,'k rozhodnutí detailní'!$A249,0))</f>
        <v/>
      </c>
      <c r="E250" s="115" t="str">
        <f ca="1">IF($B250="","",OFFSET(Zdroj!T$16,'k rozhodnutí detailní'!$A249,0))</f>
        <v/>
      </c>
      <c r="F250" s="19" t="str">
        <f ca="1">IF($B250="","",OFFSET(Zdroj!U$16,'k rozhodnutí detailní'!$A249,0))</f>
        <v/>
      </c>
      <c r="G250" s="114" t="str">
        <f ca="1">IF($B250="","",OFFSET(Zdroj!W$16,'k rozhodnutí detailní'!$A249,0))</f>
        <v/>
      </c>
      <c r="H250" s="116" t="str">
        <f ca="1">IF($B250="","",OFFSET(Zdroj!Y$16,'k rozhodnutí detailní'!$A249,0))</f>
        <v/>
      </c>
      <c r="I250" s="117" t="str">
        <f ca="1">IF(B250="","",IF(Zdroj!$AS$1=Zdroj!$AT$9,IF(ROUND(G250*#REF!,Zdroj!$AT$8)&lt;Zdroj!$AU$1,Zdroj!$AU$1,ROUND(G250*#REF!,Zdroj!$AT$8)),OFFSET(Zdroj!CE$16,'k rozhodnutí detailní'!A249,0)))</f>
        <v/>
      </c>
      <c r="J250" s="110" t="str">
        <f ca="1">IF($B250="","",OFFSET(Zdroj!Z$16,'k rozhodnutí detailní'!$A249,0))</f>
        <v/>
      </c>
      <c r="K250" s="110" t="str">
        <f ca="1">IF($B250="","",OFFSET(Zdroj!AC$16,'k rozhodnutí detailní'!$A249,0))</f>
        <v/>
      </c>
      <c r="L250" s="110" t="str">
        <f ca="1">IF($B250="","",OFFSET(Zdroj!AD$16,'k rozhodnutí detailní'!$A249,0))</f>
        <v/>
      </c>
      <c r="M250" s="110" t="str">
        <f ca="1">IF($B250="","",OFFSET(Zdroj!AE$16,'k rozhodnutí detailní'!$A249,0))</f>
        <v/>
      </c>
      <c r="N250" s="110" t="str">
        <f ca="1">IF($B250="","",OFFSET(Zdroj!AF$16,'k rozhodnutí detailní'!$A249,0))</f>
        <v/>
      </c>
      <c r="O250" s="110" t="str">
        <f ca="1">IF($B250="","",OFFSET(Zdroj!AG$16,'k rozhodnutí detailní'!$A249,0))</f>
        <v/>
      </c>
      <c r="P250" s="110" t="str">
        <f ca="1">IF($B250="","",OFFSET(Zdroj!AH$16,'k rozhodnutí detailní'!$A249,0))</f>
        <v/>
      </c>
    </row>
    <row r="251" spans="1:16" x14ac:dyDescent="0.25">
      <c r="A251" s="14"/>
      <c r="B251" s="113" t="str">
        <f ca="1">IF(OFFSET(Zdroj!$B$16,A249,0)&gt;0,OFFSET(Zdroj!$B$16,A249,0)+0,"")</f>
        <v/>
      </c>
      <c r="C251" s="2" t="str">
        <f ca="1">IF($B250="","",IF(Zdroj!$AS$9="ano",CONCATENATE("Okres:","
",OFFSET(Zdroj!CH$16,'k rozhodnutí detailní'!$A249,0),"
","Právní forma","
",OFFSET(Zdroj!H$16,'k rozhodnutí detailní'!$A249,0),"
",IF(OFFSET(Zdroj!I$16,'k rozhodnutí detailní'!$A249,0)="","","IČO: "),OFFSET(Zdroj!I$16,'k rozhodnutí detailní'!$A249,0),"
","B.Ú. ",IF(OFFSET(Zdroj!J$16,'k rozhodnutí detailní'!$A249,0)="","","Anonymizováno")),CONCATENATE("Okres:","
",OFFSET(Zdroj!CH$16,'k rozhodnutí detailní'!$A249,0),"
","Právní forma","
",OFFSET(Zdroj!H$16,'k rozhodnutí detailní'!$A249,0),"
",IF(OFFSET(Zdroj!I$16,'k rozhodnutí detailní'!$A249,0)="","","IČO: "),OFFSET(Zdroj!I$16,'k rozhodnutí detailní'!$A249,0),"
","B.Ú. ",OFFSET(Zdroj!J$16,'k rozhodnutí detailní'!$A249,0))))</f>
        <v/>
      </c>
      <c r="D251" s="3" t="str">
        <f ca="1">IF($B250="","",OFFSET(Zdroj!O$16,'k rozhodnutí detailní'!$A249,0))</f>
        <v/>
      </c>
      <c r="E251" s="115"/>
      <c r="F251" s="18"/>
      <c r="G251" s="114"/>
      <c r="H251" s="116"/>
      <c r="I251" s="117"/>
      <c r="J251" s="110"/>
      <c r="K251" s="110"/>
      <c r="L251" s="110"/>
      <c r="M251" s="110"/>
      <c r="N251" s="110"/>
      <c r="O251" s="110"/>
      <c r="P251" s="110"/>
    </row>
    <row r="252" spans="1:16" x14ac:dyDescent="0.25">
      <c r="A252" s="14">
        <f>ROW()/3-1</f>
        <v>83</v>
      </c>
      <c r="B252" s="113"/>
      <c r="C252" s="16" t="str">
        <f ca="1">IF($B250="","",IF(Zdroj!$AS$9="ano",IF(OFFSET(Zdroj!M$16,'k rozhodnutí detailní'!A249,0)="","","Anonymizováno"),IF(OFFSET(Zdroj!M$16,'k rozhodnutí detailní'!A249,0)="","",OFFSET(Zdroj!M$16,'k rozhodnutí detailní'!A249,0))))</f>
        <v/>
      </c>
      <c r="D252" s="3" t="str">
        <f ca="1">IF($B250="","",CONCATENATE("Dotace bude použita na:","
",OFFSET(Zdroj!P$16,'k rozhodnutí detailní'!$A249,0)))</f>
        <v/>
      </c>
      <c r="E252" s="115"/>
      <c r="F252" s="19" t="str">
        <f ca="1">IF($B250="","",OFFSET(Zdroj!V$16,'k rozhodnutí detailní'!$A249,0))</f>
        <v/>
      </c>
      <c r="G252" s="24" t="str">
        <f ca="1">IF($B250="","",OFFSET(Zdroj!CC$16,'k rozhodnutí'!$A249,0))</f>
        <v/>
      </c>
      <c r="H252" s="116"/>
      <c r="I252" s="20" t="str">
        <f ca="1">IF(B250="","",I250/G250)</f>
        <v/>
      </c>
      <c r="J252" s="110"/>
      <c r="K252" s="110"/>
      <c r="L252" s="110"/>
      <c r="M252" s="110"/>
      <c r="N252" s="110"/>
      <c r="O252" s="110"/>
      <c r="P252" s="110"/>
    </row>
    <row r="253" spans="1:16" x14ac:dyDescent="0.25">
      <c r="A253" s="14"/>
      <c r="B253" s="59" t="str">
        <f ca="1">IF(OFFSET(Zdroj!$B$16,A252,0)&gt;0,A255,"")</f>
        <v/>
      </c>
      <c r="C253" s="2" t="str">
        <f ca="1">IF($B253="","",IF(Zdroj!$AS$9="ano",CONCATENATE(OFFSET(Zdroj!C$16,'k rozhodnutí detailní'!$A252,0),"
","Anonymizováno","
",OFFSET(Zdroj!E$16,'k rozhodnutí detailní'!$A252,0),"
",OFFSET(Zdroj!F$16,'k rozhodnutí detailní'!$A252,0)),CONCATENATE(OFFSET(Zdroj!C$16,'k rozhodnutí detailní'!$A252,0),"
",OFFSET(Zdroj!D$16,'k rozhodnutí detailní'!$A252,0),"
",OFFSET(Zdroj!E$16,'k rozhodnutí detailní'!$A252,0),"
",OFFSET(Zdroj!F$16,'k rozhodnutí detailní'!$A252,0))))</f>
        <v/>
      </c>
      <c r="D253" s="11" t="str">
        <f ca="1">IF($B253="","",OFFSET(Zdroj!N$16,'k rozhodnutí detailní'!$A252,0))</f>
        <v/>
      </c>
      <c r="E253" s="115" t="str">
        <f ca="1">IF($B253="","",OFFSET(Zdroj!T$16,'k rozhodnutí detailní'!$A252,0))</f>
        <v/>
      </c>
      <c r="F253" s="19" t="str">
        <f ca="1">IF($B253="","",OFFSET(Zdroj!U$16,'k rozhodnutí detailní'!$A252,0))</f>
        <v/>
      </c>
      <c r="G253" s="114" t="str">
        <f ca="1">IF($B253="","",OFFSET(Zdroj!W$16,'k rozhodnutí detailní'!$A252,0))</f>
        <v/>
      </c>
      <c r="H253" s="116" t="str">
        <f ca="1">IF($B253="","",OFFSET(Zdroj!Y$16,'k rozhodnutí detailní'!$A252,0))</f>
        <v/>
      </c>
      <c r="I253" s="117" t="str">
        <f ca="1">IF(B253="","",IF(Zdroj!$AS$1=Zdroj!$AT$9,IF(ROUND(G253*#REF!,Zdroj!$AT$8)&lt;Zdroj!$AU$1,Zdroj!$AU$1,ROUND(G253*#REF!,Zdroj!$AT$8)),OFFSET(Zdroj!CE$16,'k rozhodnutí detailní'!A252,0)))</f>
        <v/>
      </c>
      <c r="J253" s="110" t="str">
        <f ca="1">IF($B253="","",OFFSET(Zdroj!Z$16,'k rozhodnutí detailní'!$A252,0))</f>
        <v/>
      </c>
      <c r="K253" s="110" t="str">
        <f ca="1">IF($B253="","",OFFSET(Zdroj!AC$16,'k rozhodnutí detailní'!$A252,0))</f>
        <v/>
      </c>
      <c r="L253" s="110" t="str">
        <f ca="1">IF($B253="","",OFFSET(Zdroj!AD$16,'k rozhodnutí detailní'!$A252,0))</f>
        <v/>
      </c>
      <c r="M253" s="110" t="str">
        <f ca="1">IF($B253="","",OFFSET(Zdroj!AE$16,'k rozhodnutí detailní'!$A252,0))</f>
        <v/>
      </c>
      <c r="N253" s="110" t="str">
        <f ca="1">IF($B253="","",OFFSET(Zdroj!AF$16,'k rozhodnutí detailní'!$A252,0))</f>
        <v/>
      </c>
      <c r="O253" s="110" t="str">
        <f ca="1">IF($B253="","",OFFSET(Zdroj!AG$16,'k rozhodnutí detailní'!$A252,0))</f>
        <v/>
      </c>
      <c r="P253" s="110" t="str">
        <f ca="1">IF($B253="","",OFFSET(Zdroj!AH$16,'k rozhodnutí detailní'!$A252,0))</f>
        <v/>
      </c>
    </row>
    <row r="254" spans="1:16" x14ac:dyDescent="0.25">
      <c r="A254" s="14"/>
      <c r="B254" s="113" t="str">
        <f ca="1">IF(OFFSET(Zdroj!$B$16,A252,0)&gt;0,OFFSET(Zdroj!$B$16,A252,0)+0,"")</f>
        <v/>
      </c>
      <c r="C254" s="2" t="str">
        <f ca="1">IF($B253="","",IF(Zdroj!$AS$9="ano",CONCATENATE("Okres:","
",OFFSET(Zdroj!CH$16,'k rozhodnutí detailní'!$A252,0),"
","Právní forma","
",OFFSET(Zdroj!H$16,'k rozhodnutí detailní'!$A252,0),"
",IF(OFFSET(Zdroj!I$16,'k rozhodnutí detailní'!$A252,0)="","","IČO: "),OFFSET(Zdroj!I$16,'k rozhodnutí detailní'!$A252,0),"
","B.Ú. ",IF(OFFSET(Zdroj!J$16,'k rozhodnutí detailní'!$A252,0)="","","Anonymizováno")),CONCATENATE("Okres:","
",OFFSET(Zdroj!CH$16,'k rozhodnutí detailní'!$A252,0),"
","Právní forma","
",OFFSET(Zdroj!H$16,'k rozhodnutí detailní'!$A252,0),"
",IF(OFFSET(Zdroj!I$16,'k rozhodnutí detailní'!$A252,0)="","","IČO: "),OFFSET(Zdroj!I$16,'k rozhodnutí detailní'!$A252,0),"
","B.Ú. ",OFFSET(Zdroj!J$16,'k rozhodnutí detailní'!$A252,0))))</f>
        <v/>
      </c>
      <c r="D254" s="3" t="str">
        <f ca="1">IF($B253="","",OFFSET(Zdroj!O$16,'k rozhodnutí detailní'!$A252,0))</f>
        <v/>
      </c>
      <c r="E254" s="115"/>
      <c r="F254" s="18"/>
      <c r="G254" s="114"/>
      <c r="H254" s="116"/>
      <c r="I254" s="117"/>
      <c r="J254" s="110"/>
      <c r="K254" s="110"/>
      <c r="L254" s="110"/>
      <c r="M254" s="110"/>
      <c r="N254" s="110"/>
      <c r="O254" s="110"/>
      <c r="P254" s="110"/>
    </row>
    <row r="255" spans="1:16" x14ac:dyDescent="0.25">
      <c r="A255" s="14">
        <f>ROW()/3-1</f>
        <v>84</v>
      </c>
      <c r="B255" s="113"/>
      <c r="C255" s="16" t="str">
        <f ca="1">IF($B253="","",IF(Zdroj!$AS$9="ano",IF(OFFSET(Zdroj!M$16,'k rozhodnutí detailní'!A252,0)="","","Anonymizováno"),IF(OFFSET(Zdroj!M$16,'k rozhodnutí detailní'!A252,0)="","",OFFSET(Zdroj!M$16,'k rozhodnutí detailní'!A252,0))))</f>
        <v/>
      </c>
      <c r="D255" s="3" t="str">
        <f ca="1">IF($B253="","",CONCATENATE("Dotace bude použita na:","
",OFFSET(Zdroj!P$16,'k rozhodnutí detailní'!$A252,0)))</f>
        <v/>
      </c>
      <c r="E255" s="115"/>
      <c r="F255" s="19" t="str">
        <f ca="1">IF($B253="","",OFFSET(Zdroj!V$16,'k rozhodnutí detailní'!$A252,0))</f>
        <v/>
      </c>
      <c r="G255" s="24" t="str">
        <f ca="1">IF($B253="","",OFFSET(Zdroj!CC$16,'k rozhodnutí'!$A252,0))</f>
        <v/>
      </c>
      <c r="H255" s="116"/>
      <c r="I255" s="20" t="str">
        <f ca="1">IF(B253="","",I253/G253)</f>
        <v/>
      </c>
      <c r="J255" s="110"/>
      <c r="K255" s="110"/>
      <c r="L255" s="110"/>
      <c r="M255" s="110"/>
      <c r="N255" s="110"/>
      <c r="O255" s="110"/>
      <c r="P255" s="110"/>
    </row>
    <row r="256" spans="1:16" x14ac:dyDescent="0.25">
      <c r="A256" s="14"/>
      <c r="B256" s="59" t="str">
        <f ca="1">IF(OFFSET(Zdroj!$B$16,A255,0)&gt;0,A258,"")</f>
        <v/>
      </c>
      <c r="C256" s="2" t="str">
        <f ca="1">IF($B256="","",IF(Zdroj!$AS$9="ano",CONCATENATE(OFFSET(Zdroj!C$16,'k rozhodnutí detailní'!$A255,0),"
","Anonymizováno","
",OFFSET(Zdroj!E$16,'k rozhodnutí detailní'!$A255,0),"
",OFFSET(Zdroj!F$16,'k rozhodnutí detailní'!$A255,0)),CONCATENATE(OFFSET(Zdroj!C$16,'k rozhodnutí detailní'!$A255,0),"
",OFFSET(Zdroj!D$16,'k rozhodnutí detailní'!$A255,0),"
",OFFSET(Zdroj!E$16,'k rozhodnutí detailní'!$A255,0),"
",OFFSET(Zdroj!F$16,'k rozhodnutí detailní'!$A255,0))))</f>
        <v/>
      </c>
      <c r="D256" s="11" t="str">
        <f ca="1">IF($B256="","",OFFSET(Zdroj!N$16,'k rozhodnutí detailní'!$A255,0))</f>
        <v/>
      </c>
      <c r="E256" s="115" t="str">
        <f ca="1">IF($B256="","",OFFSET(Zdroj!T$16,'k rozhodnutí detailní'!$A255,0))</f>
        <v/>
      </c>
      <c r="F256" s="19" t="str">
        <f ca="1">IF($B256="","",OFFSET(Zdroj!U$16,'k rozhodnutí detailní'!$A255,0))</f>
        <v/>
      </c>
      <c r="G256" s="114" t="str">
        <f ca="1">IF($B256="","",OFFSET(Zdroj!W$16,'k rozhodnutí detailní'!$A255,0))</f>
        <v/>
      </c>
      <c r="H256" s="116" t="str">
        <f ca="1">IF($B256="","",OFFSET(Zdroj!Y$16,'k rozhodnutí detailní'!$A255,0))</f>
        <v/>
      </c>
      <c r="I256" s="117" t="str">
        <f ca="1">IF(B256="","",IF(Zdroj!$AS$1=Zdroj!$AT$9,IF(ROUND(G256*#REF!,Zdroj!$AT$8)&lt;Zdroj!$AU$1,Zdroj!$AU$1,ROUND(G256*#REF!,Zdroj!$AT$8)),OFFSET(Zdroj!CE$16,'k rozhodnutí detailní'!A255,0)))</f>
        <v/>
      </c>
      <c r="J256" s="110" t="str">
        <f ca="1">IF($B256="","",OFFSET(Zdroj!Z$16,'k rozhodnutí detailní'!$A255,0))</f>
        <v/>
      </c>
      <c r="K256" s="110" t="str">
        <f ca="1">IF($B256="","",OFFSET(Zdroj!AC$16,'k rozhodnutí detailní'!$A255,0))</f>
        <v/>
      </c>
      <c r="L256" s="110" t="str">
        <f ca="1">IF($B256="","",OFFSET(Zdroj!AD$16,'k rozhodnutí detailní'!$A255,0))</f>
        <v/>
      </c>
      <c r="M256" s="110" t="str">
        <f ca="1">IF($B256="","",OFFSET(Zdroj!AE$16,'k rozhodnutí detailní'!$A255,0))</f>
        <v/>
      </c>
      <c r="N256" s="110" t="str">
        <f ca="1">IF($B256="","",OFFSET(Zdroj!AF$16,'k rozhodnutí detailní'!$A255,0))</f>
        <v/>
      </c>
      <c r="O256" s="110" t="str">
        <f ca="1">IF($B256="","",OFFSET(Zdroj!AG$16,'k rozhodnutí detailní'!$A255,0))</f>
        <v/>
      </c>
      <c r="P256" s="110" t="str">
        <f ca="1">IF($B256="","",OFFSET(Zdroj!AH$16,'k rozhodnutí detailní'!$A255,0))</f>
        <v/>
      </c>
    </row>
    <row r="257" spans="1:16" x14ac:dyDescent="0.25">
      <c r="A257" s="14"/>
      <c r="B257" s="113" t="str">
        <f ca="1">IF(OFFSET(Zdroj!$B$16,A255,0)&gt;0,OFFSET(Zdroj!$B$16,A255,0)+0,"")</f>
        <v/>
      </c>
      <c r="C257" s="2" t="str">
        <f ca="1">IF($B256="","",IF(Zdroj!$AS$9="ano",CONCATENATE("Okres:","
",OFFSET(Zdroj!CH$16,'k rozhodnutí detailní'!$A255,0),"
","Právní forma","
",OFFSET(Zdroj!H$16,'k rozhodnutí detailní'!$A255,0),"
",IF(OFFSET(Zdroj!I$16,'k rozhodnutí detailní'!$A255,0)="","","IČO: "),OFFSET(Zdroj!I$16,'k rozhodnutí detailní'!$A255,0),"
","B.Ú. ",IF(OFFSET(Zdroj!J$16,'k rozhodnutí detailní'!$A255,0)="","","Anonymizováno")),CONCATENATE("Okres:","
",OFFSET(Zdroj!CH$16,'k rozhodnutí detailní'!$A255,0),"
","Právní forma","
",OFFSET(Zdroj!H$16,'k rozhodnutí detailní'!$A255,0),"
",IF(OFFSET(Zdroj!I$16,'k rozhodnutí detailní'!$A255,0)="","","IČO: "),OFFSET(Zdroj!I$16,'k rozhodnutí detailní'!$A255,0),"
","B.Ú. ",OFFSET(Zdroj!J$16,'k rozhodnutí detailní'!$A255,0))))</f>
        <v/>
      </c>
      <c r="D257" s="3" t="str">
        <f ca="1">IF($B256="","",OFFSET(Zdroj!O$16,'k rozhodnutí detailní'!$A255,0))</f>
        <v/>
      </c>
      <c r="E257" s="115"/>
      <c r="F257" s="18"/>
      <c r="G257" s="114"/>
      <c r="H257" s="116"/>
      <c r="I257" s="117"/>
      <c r="J257" s="110"/>
      <c r="K257" s="110"/>
      <c r="L257" s="110"/>
      <c r="M257" s="110"/>
      <c r="N257" s="110"/>
      <c r="O257" s="110"/>
      <c r="P257" s="110"/>
    </row>
    <row r="258" spans="1:16" x14ac:dyDescent="0.25">
      <c r="A258" s="14">
        <f>ROW()/3-1</f>
        <v>85</v>
      </c>
      <c r="B258" s="113"/>
      <c r="C258" s="16" t="str">
        <f ca="1">IF($B256="","",IF(Zdroj!$AS$9="ano",IF(OFFSET(Zdroj!M$16,'k rozhodnutí detailní'!A255,0)="","","Anonymizováno"),IF(OFFSET(Zdroj!M$16,'k rozhodnutí detailní'!A255,0)="","",OFFSET(Zdroj!M$16,'k rozhodnutí detailní'!A255,0))))</f>
        <v/>
      </c>
      <c r="D258" s="3" t="str">
        <f ca="1">IF($B256="","",CONCATENATE("Dotace bude použita na:","
",OFFSET(Zdroj!P$16,'k rozhodnutí detailní'!$A255,0)))</f>
        <v/>
      </c>
      <c r="E258" s="115"/>
      <c r="F258" s="19" t="str">
        <f ca="1">IF($B256="","",OFFSET(Zdroj!V$16,'k rozhodnutí detailní'!$A255,0))</f>
        <v/>
      </c>
      <c r="G258" s="24" t="str">
        <f ca="1">IF($B256="","",OFFSET(Zdroj!CC$16,'k rozhodnutí'!$A255,0))</f>
        <v/>
      </c>
      <c r="H258" s="116"/>
      <c r="I258" s="20" t="str">
        <f ca="1">IF(B256="","",I256/G256)</f>
        <v/>
      </c>
      <c r="J258" s="110"/>
      <c r="K258" s="110"/>
      <c r="L258" s="110"/>
      <c r="M258" s="110"/>
      <c r="N258" s="110"/>
      <c r="O258" s="110"/>
      <c r="P258" s="110"/>
    </row>
    <row r="259" spans="1:16" x14ac:dyDescent="0.25">
      <c r="A259" s="14"/>
      <c r="B259" s="59" t="str">
        <f ca="1">IF(OFFSET(Zdroj!$B$16,A258,0)&gt;0,A261,"")</f>
        <v/>
      </c>
      <c r="C259" s="2" t="str">
        <f ca="1">IF($B259="","",IF(Zdroj!$AS$9="ano",CONCATENATE(OFFSET(Zdroj!C$16,'k rozhodnutí detailní'!$A258,0),"
","Anonymizováno","
",OFFSET(Zdroj!E$16,'k rozhodnutí detailní'!$A258,0),"
",OFFSET(Zdroj!F$16,'k rozhodnutí detailní'!$A258,0)),CONCATENATE(OFFSET(Zdroj!C$16,'k rozhodnutí detailní'!$A258,0),"
",OFFSET(Zdroj!D$16,'k rozhodnutí detailní'!$A258,0),"
",OFFSET(Zdroj!E$16,'k rozhodnutí detailní'!$A258,0),"
",OFFSET(Zdroj!F$16,'k rozhodnutí detailní'!$A258,0))))</f>
        <v/>
      </c>
      <c r="D259" s="11" t="str">
        <f ca="1">IF($B259="","",OFFSET(Zdroj!N$16,'k rozhodnutí detailní'!$A258,0))</f>
        <v/>
      </c>
      <c r="E259" s="115" t="str">
        <f ca="1">IF($B259="","",OFFSET(Zdroj!T$16,'k rozhodnutí detailní'!$A258,0))</f>
        <v/>
      </c>
      <c r="F259" s="19" t="str">
        <f ca="1">IF($B259="","",OFFSET(Zdroj!U$16,'k rozhodnutí detailní'!$A258,0))</f>
        <v/>
      </c>
      <c r="G259" s="114" t="str">
        <f ca="1">IF($B259="","",OFFSET(Zdroj!W$16,'k rozhodnutí detailní'!$A258,0))</f>
        <v/>
      </c>
      <c r="H259" s="116" t="str">
        <f ca="1">IF($B259="","",OFFSET(Zdroj!Y$16,'k rozhodnutí detailní'!$A258,0))</f>
        <v/>
      </c>
      <c r="I259" s="117" t="str">
        <f ca="1">IF(B259="","",IF(Zdroj!$AS$1=Zdroj!$AT$9,IF(ROUND(G259*#REF!,Zdroj!$AT$8)&lt;Zdroj!$AU$1,Zdroj!$AU$1,ROUND(G259*#REF!,Zdroj!$AT$8)),OFFSET(Zdroj!CE$16,'k rozhodnutí detailní'!A258,0)))</f>
        <v/>
      </c>
      <c r="J259" s="110" t="str">
        <f ca="1">IF($B259="","",OFFSET(Zdroj!Z$16,'k rozhodnutí detailní'!$A258,0))</f>
        <v/>
      </c>
      <c r="K259" s="110" t="str">
        <f ca="1">IF($B259="","",OFFSET(Zdroj!AC$16,'k rozhodnutí detailní'!$A258,0))</f>
        <v/>
      </c>
      <c r="L259" s="110" t="str">
        <f ca="1">IF($B259="","",OFFSET(Zdroj!AD$16,'k rozhodnutí detailní'!$A258,0))</f>
        <v/>
      </c>
      <c r="M259" s="110" t="str">
        <f ca="1">IF($B259="","",OFFSET(Zdroj!AE$16,'k rozhodnutí detailní'!$A258,0))</f>
        <v/>
      </c>
      <c r="N259" s="110" t="str">
        <f ca="1">IF($B259="","",OFFSET(Zdroj!AF$16,'k rozhodnutí detailní'!$A258,0))</f>
        <v/>
      </c>
      <c r="O259" s="110" t="str">
        <f ca="1">IF($B259="","",OFFSET(Zdroj!AG$16,'k rozhodnutí detailní'!$A258,0))</f>
        <v/>
      </c>
      <c r="P259" s="110" t="str">
        <f ca="1">IF($B259="","",OFFSET(Zdroj!AH$16,'k rozhodnutí detailní'!$A258,0))</f>
        <v/>
      </c>
    </row>
    <row r="260" spans="1:16" x14ac:dyDescent="0.25">
      <c r="A260" s="14"/>
      <c r="B260" s="113" t="str">
        <f ca="1">IF(OFFSET(Zdroj!$B$16,A258,0)&gt;0,OFFSET(Zdroj!$B$16,A258,0)+0,"")</f>
        <v/>
      </c>
      <c r="C260" s="2" t="str">
        <f ca="1">IF($B259="","",IF(Zdroj!$AS$9="ano",CONCATENATE("Okres:","
",OFFSET(Zdroj!CH$16,'k rozhodnutí detailní'!$A258,0),"
","Právní forma","
",OFFSET(Zdroj!H$16,'k rozhodnutí detailní'!$A258,0),"
",IF(OFFSET(Zdroj!I$16,'k rozhodnutí detailní'!$A258,0)="","","IČO: "),OFFSET(Zdroj!I$16,'k rozhodnutí detailní'!$A258,0),"
","B.Ú. ",IF(OFFSET(Zdroj!J$16,'k rozhodnutí detailní'!$A258,0)="","","Anonymizováno")),CONCATENATE("Okres:","
",OFFSET(Zdroj!CH$16,'k rozhodnutí detailní'!$A258,0),"
","Právní forma","
",OFFSET(Zdroj!H$16,'k rozhodnutí detailní'!$A258,0),"
",IF(OFFSET(Zdroj!I$16,'k rozhodnutí detailní'!$A258,0)="","","IČO: "),OFFSET(Zdroj!I$16,'k rozhodnutí detailní'!$A258,0),"
","B.Ú. ",OFFSET(Zdroj!J$16,'k rozhodnutí detailní'!$A258,0))))</f>
        <v/>
      </c>
      <c r="D260" s="3" t="str">
        <f ca="1">IF($B259="","",OFFSET(Zdroj!O$16,'k rozhodnutí detailní'!$A258,0))</f>
        <v/>
      </c>
      <c r="E260" s="115"/>
      <c r="F260" s="18"/>
      <c r="G260" s="114"/>
      <c r="H260" s="116"/>
      <c r="I260" s="117"/>
      <c r="J260" s="110"/>
      <c r="K260" s="110"/>
      <c r="L260" s="110"/>
      <c r="M260" s="110"/>
      <c r="N260" s="110"/>
      <c r="O260" s="110"/>
      <c r="P260" s="110"/>
    </row>
    <row r="261" spans="1:16" x14ac:dyDescent="0.25">
      <c r="A261" s="14">
        <f>ROW()/3-1</f>
        <v>86</v>
      </c>
      <c r="B261" s="113"/>
      <c r="C261" s="16" t="str">
        <f ca="1">IF($B259="","",IF(Zdroj!$AS$9="ano",IF(OFFSET(Zdroj!M$16,'k rozhodnutí detailní'!A258,0)="","","Anonymizováno"),IF(OFFSET(Zdroj!M$16,'k rozhodnutí detailní'!A258,0)="","",OFFSET(Zdroj!M$16,'k rozhodnutí detailní'!A258,0))))</f>
        <v/>
      </c>
      <c r="D261" s="3" t="str">
        <f ca="1">IF($B259="","",CONCATENATE("Dotace bude použita na:","
",OFFSET(Zdroj!P$16,'k rozhodnutí detailní'!$A258,0)))</f>
        <v/>
      </c>
      <c r="E261" s="115"/>
      <c r="F261" s="19" t="str">
        <f ca="1">IF($B259="","",OFFSET(Zdroj!V$16,'k rozhodnutí detailní'!$A258,0))</f>
        <v/>
      </c>
      <c r="G261" s="24" t="str">
        <f ca="1">IF($B259="","",OFFSET(Zdroj!CC$16,'k rozhodnutí'!$A258,0))</f>
        <v/>
      </c>
      <c r="H261" s="116"/>
      <c r="I261" s="20" t="str">
        <f ca="1">IF(B259="","",I259/G259)</f>
        <v/>
      </c>
      <c r="J261" s="110"/>
      <c r="K261" s="110"/>
      <c r="L261" s="110"/>
      <c r="M261" s="110"/>
      <c r="N261" s="110"/>
      <c r="O261" s="110"/>
      <c r="P261" s="110"/>
    </row>
    <row r="262" spans="1:16" x14ac:dyDescent="0.25">
      <c r="A262" s="14"/>
      <c r="B262" s="59" t="str">
        <f ca="1">IF(OFFSET(Zdroj!$B$16,A261,0)&gt;0,A264,"")</f>
        <v/>
      </c>
      <c r="C262" s="2" t="str">
        <f ca="1">IF($B262="","",IF(Zdroj!$AS$9="ano",CONCATENATE(OFFSET(Zdroj!C$16,'k rozhodnutí detailní'!$A261,0),"
","Anonymizováno","
",OFFSET(Zdroj!E$16,'k rozhodnutí detailní'!$A261,0),"
",OFFSET(Zdroj!F$16,'k rozhodnutí detailní'!$A261,0)),CONCATENATE(OFFSET(Zdroj!C$16,'k rozhodnutí detailní'!$A261,0),"
",OFFSET(Zdroj!D$16,'k rozhodnutí detailní'!$A261,0),"
",OFFSET(Zdroj!E$16,'k rozhodnutí detailní'!$A261,0),"
",OFFSET(Zdroj!F$16,'k rozhodnutí detailní'!$A261,0))))</f>
        <v/>
      </c>
      <c r="D262" s="11" t="str">
        <f ca="1">IF($B262="","",OFFSET(Zdroj!N$16,'k rozhodnutí detailní'!$A261,0))</f>
        <v/>
      </c>
      <c r="E262" s="115" t="str">
        <f ca="1">IF($B262="","",OFFSET(Zdroj!T$16,'k rozhodnutí detailní'!$A261,0))</f>
        <v/>
      </c>
      <c r="F262" s="19" t="str">
        <f ca="1">IF($B262="","",OFFSET(Zdroj!U$16,'k rozhodnutí detailní'!$A261,0))</f>
        <v/>
      </c>
      <c r="G262" s="114" t="str">
        <f ca="1">IF($B262="","",OFFSET(Zdroj!W$16,'k rozhodnutí detailní'!$A261,0))</f>
        <v/>
      </c>
      <c r="H262" s="116" t="str">
        <f ca="1">IF($B262="","",OFFSET(Zdroj!Y$16,'k rozhodnutí detailní'!$A261,0))</f>
        <v/>
      </c>
      <c r="I262" s="117" t="str">
        <f ca="1">IF(B262="","",IF(Zdroj!$AS$1=Zdroj!$AT$9,IF(ROUND(G262*#REF!,Zdroj!$AT$8)&lt;Zdroj!$AU$1,Zdroj!$AU$1,ROUND(G262*#REF!,Zdroj!$AT$8)),OFFSET(Zdroj!CE$16,'k rozhodnutí detailní'!A261,0)))</f>
        <v/>
      </c>
      <c r="J262" s="110" t="str">
        <f ca="1">IF($B262="","",OFFSET(Zdroj!Z$16,'k rozhodnutí detailní'!$A261,0))</f>
        <v/>
      </c>
      <c r="K262" s="110" t="str">
        <f ca="1">IF($B262="","",OFFSET(Zdroj!AC$16,'k rozhodnutí detailní'!$A261,0))</f>
        <v/>
      </c>
      <c r="L262" s="110" t="str">
        <f ca="1">IF($B262="","",OFFSET(Zdroj!AD$16,'k rozhodnutí detailní'!$A261,0))</f>
        <v/>
      </c>
      <c r="M262" s="110" t="str">
        <f ca="1">IF($B262="","",OFFSET(Zdroj!AE$16,'k rozhodnutí detailní'!$A261,0))</f>
        <v/>
      </c>
      <c r="N262" s="110" t="str">
        <f ca="1">IF($B262="","",OFFSET(Zdroj!AF$16,'k rozhodnutí detailní'!$A261,0))</f>
        <v/>
      </c>
      <c r="O262" s="110" t="str">
        <f ca="1">IF($B262="","",OFFSET(Zdroj!AG$16,'k rozhodnutí detailní'!$A261,0))</f>
        <v/>
      </c>
      <c r="P262" s="110" t="str">
        <f ca="1">IF($B262="","",OFFSET(Zdroj!AH$16,'k rozhodnutí detailní'!$A261,0))</f>
        <v/>
      </c>
    </row>
    <row r="263" spans="1:16" x14ac:dyDescent="0.25">
      <c r="A263" s="14"/>
      <c r="B263" s="113" t="str">
        <f ca="1">IF(OFFSET(Zdroj!$B$16,A261,0)&gt;0,OFFSET(Zdroj!$B$16,A261,0)+0,"")</f>
        <v/>
      </c>
      <c r="C263" s="2" t="str">
        <f ca="1">IF($B262="","",IF(Zdroj!$AS$9="ano",CONCATENATE("Okres:","
",OFFSET(Zdroj!CH$16,'k rozhodnutí detailní'!$A261,0),"
","Právní forma","
",OFFSET(Zdroj!H$16,'k rozhodnutí detailní'!$A261,0),"
",IF(OFFSET(Zdroj!I$16,'k rozhodnutí detailní'!$A261,0)="","","IČO: "),OFFSET(Zdroj!I$16,'k rozhodnutí detailní'!$A261,0),"
","B.Ú. ",IF(OFFSET(Zdroj!J$16,'k rozhodnutí detailní'!$A261,0)="","","Anonymizováno")),CONCATENATE("Okres:","
",OFFSET(Zdroj!CH$16,'k rozhodnutí detailní'!$A261,0),"
","Právní forma","
",OFFSET(Zdroj!H$16,'k rozhodnutí detailní'!$A261,0),"
",IF(OFFSET(Zdroj!I$16,'k rozhodnutí detailní'!$A261,0)="","","IČO: "),OFFSET(Zdroj!I$16,'k rozhodnutí detailní'!$A261,0),"
","B.Ú. ",OFFSET(Zdroj!J$16,'k rozhodnutí detailní'!$A261,0))))</f>
        <v/>
      </c>
      <c r="D263" s="3" t="str">
        <f ca="1">IF($B262="","",OFFSET(Zdroj!O$16,'k rozhodnutí detailní'!$A261,0))</f>
        <v/>
      </c>
      <c r="E263" s="115"/>
      <c r="F263" s="18"/>
      <c r="G263" s="114"/>
      <c r="H263" s="116"/>
      <c r="I263" s="117"/>
      <c r="J263" s="110"/>
      <c r="K263" s="110"/>
      <c r="L263" s="110"/>
      <c r="M263" s="110"/>
      <c r="N263" s="110"/>
      <c r="O263" s="110"/>
      <c r="P263" s="110"/>
    </row>
    <row r="264" spans="1:16" x14ac:dyDescent="0.25">
      <c r="A264" s="14">
        <f>ROW()/3-1</f>
        <v>87</v>
      </c>
      <c r="B264" s="113"/>
      <c r="C264" s="16" t="str">
        <f ca="1">IF($B262="","",IF(Zdroj!$AS$9="ano",IF(OFFSET(Zdroj!M$16,'k rozhodnutí detailní'!A261,0)="","","Anonymizováno"),IF(OFFSET(Zdroj!M$16,'k rozhodnutí detailní'!A261,0)="","",OFFSET(Zdroj!M$16,'k rozhodnutí detailní'!A261,0))))</f>
        <v/>
      </c>
      <c r="D264" s="3" t="str">
        <f ca="1">IF($B262="","",CONCATENATE("Dotace bude použita na:","
",OFFSET(Zdroj!P$16,'k rozhodnutí detailní'!$A261,0)))</f>
        <v/>
      </c>
      <c r="E264" s="115"/>
      <c r="F264" s="19" t="str">
        <f ca="1">IF($B262="","",OFFSET(Zdroj!V$16,'k rozhodnutí detailní'!$A261,0))</f>
        <v/>
      </c>
      <c r="G264" s="24" t="str">
        <f ca="1">IF($B262="","",OFFSET(Zdroj!CC$16,'k rozhodnutí'!$A261,0))</f>
        <v/>
      </c>
      <c r="H264" s="116"/>
      <c r="I264" s="20" t="str">
        <f ca="1">IF(B262="","",I262/G262)</f>
        <v/>
      </c>
      <c r="J264" s="110"/>
      <c r="K264" s="110"/>
      <c r="L264" s="110"/>
      <c r="M264" s="110"/>
      <c r="N264" s="110"/>
      <c r="O264" s="110"/>
      <c r="P264" s="110"/>
    </row>
    <row r="265" spans="1:16" x14ac:dyDescent="0.25">
      <c r="A265" s="14"/>
      <c r="B265" s="59" t="str">
        <f ca="1">IF(OFFSET(Zdroj!$B$16,A264,0)&gt;0,A267,"")</f>
        <v/>
      </c>
      <c r="C265" s="2" t="str">
        <f ca="1">IF($B265="","",IF(Zdroj!$AS$9="ano",CONCATENATE(OFFSET(Zdroj!C$16,'k rozhodnutí detailní'!$A264,0),"
","Anonymizováno","
",OFFSET(Zdroj!E$16,'k rozhodnutí detailní'!$A264,0),"
",OFFSET(Zdroj!F$16,'k rozhodnutí detailní'!$A264,0)),CONCATENATE(OFFSET(Zdroj!C$16,'k rozhodnutí detailní'!$A264,0),"
",OFFSET(Zdroj!D$16,'k rozhodnutí detailní'!$A264,0),"
",OFFSET(Zdroj!E$16,'k rozhodnutí detailní'!$A264,0),"
",OFFSET(Zdroj!F$16,'k rozhodnutí detailní'!$A264,0))))</f>
        <v/>
      </c>
      <c r="D265" s="11" t="str">
        <f ca="1">IF($B265="","",OFFSET(Zdroj!N$16,'k rozhodnutí detailní'!$A264,0))</f>
        <v/>
      </c>
      <c r="E265" s="115" t="str">
        <f ca="1">IF($B265="","",OFFSET(Zdroj!T$16,'k rozhodnutí detailní'!$A264,0))</f>
        <v/>
      </c>
      <c r="F265" s="19" t="str">
        <f ca="1">IF($B265="","",OFFSET(Zdroj!U$16,'k rozhodnutí detailní'!$A264,0))</f>
        <v/>
      </c>
      <c r="G265" s="114" t="str">
        <f ca="1">IF($B265="","",OFFSET(Zdroj!W$16,'k rozhodnutí detailní'!$A264,0))</f>
        <v/>
      </c>
      <c r="H265" s="116" t="str">
        <f ca="1">IF($B265="","",OFFSET(Zdroj!Y$16,'k rozhodnutí detailní'!$A264,0))</f>
        <v/>
      </c>
      <c r="I265" s="117" t="str">
        <f ca="1">IF(B265="","",IF(Zdroj!$AS$1=Zdroj!$AT$9,IF(ROUND(G265*#REF!,Zdroj!$AT$8)&lt;Zdroj!$AU$1,Zdroj!$AU$1,ROUND(G265*#REF!,Zdroj!$AT$8)),OFFSET(Zdroj!CE$16,'k rozhodnutí detailní'!A264,0)))</f>
        <v/>
      </c>
      <c r="J265" s="110" t="str">
        <f ca="1">IF($B265="","",OFFSET(Zdroj!Z$16,'k rozhodnutí detailní'!$A264,0))</f>
        <v/>
      </c>
      <c r="K265" s="110" t="str">
        <f ca="1">IF($B265="","",OFFSET(Zdroj!AC$16,'k rozhodnutí detailní'!$A264,0))</f>
        <v/>
      </c>
      <c r="L265" s="110" t="str">
        <f ca="1">IF($B265="","",OFFSET(Zdroj!AD$16,'k rozhodnutí detailní'!$A264,0))</f>
        <v/>
      </c>
      <c r="M265" s="110" t="str">
        <f ca="1">IF($B265="","",OFFSET(Zdroj!AE$16,'k rozhodnutí detailní'!$A264,0))</f>
        <v/>
      </c>
      <c r="N265" s="110" t="str">
        <f ca="1">IF($B265="","",OFFSET(Zdroj!AF$16,'k rozhodnutí detailní'!$A264,0))</f>
        <v/>
      </c>
      <c r="O265" s="110" t="str">
        <f ca="1">IF($B265="","",OFFSET(Zdroj!AG$16,'k rozhodnutí detailní'!$A264,0))</f>
        <v/>
      </c>
      <c r="P265" s="110" t="str">
        <f ca="1">IF($B265="","",OFFSET(Zdroj!AH$16,'k rozhodnutí detailní'!$A264,0))</f>
        <v/>
      </c>
    </row>
    <row r="266" spans="1:16" x14ac:dyDescent="0.25">
      <c r="A266" s="14"/>
      <c r="B266" s="113" t="str">
        <f ca="1">IF(OFFSET(Zdroj!$B$16,A264,0)&gt;0,OFFSET(Zdroj!$B$16,A264,0)+0,"")</f>
        <v/>
      </c>
      <c r="C266" s="2" t="str">
        <f ca="1">IF($B265="","",IF(Zdroj!$AS$9="ano",CONCATENATE("Okres:","
",OFFSET(Zdroj!CH$16,'k rozhodnutí detailní'!$A264,0),"
","Právní forma","
",OFFSET(Zdroj!H$16,'k rozhodnutí detailní'!$A264,0),"
",IF(OFFSET(Zdroj!I$16,'k rozhodnutí detailní'!$A264,0)="","","IČO: "),OFFSET(Zdroj!I$16,'k rozhodnutí detailní'!$A264,0),"
","B.Ú. ",IF(OFFSET(Zdroj!J$16,'k rozhodnutí detailní'!$A264,0)="","","Anonymizováno")),CONCATENATE("Okres:","
",OFFSET(Zdroj!CH$16,'k rozhodnutí detailní'!$A264,0),"
","Právní forma","
",OFFSET(Zdroj!H$16,'k rozhodnutí detailní'!$A264,0),"
",IF(OFFSET(Zdroj!I$16,'k rozhodnutí detailní'!$A264,0)="","","IČO: "),OFFSET(Zdroj!I$16,'k rozhodnutí detailní'!$A264,0),"
","B.Ú. ",OFFSET(Zdroj!J$16,'k rozhodnutí detailní'!$A264,0))))</f>
        <v/>
      </c>
      <c r="D266" s="3" t="str">
        <f ca="1">IF($B265="","",OFFSET(Zdroj!O$16,'k rozhodnutí detailní'!$A264,0))</f>
        <v/>
      </c>
      <c r="E266" s="115"/>
      <c r="F266" s="18"/>
      <c r="G266" s="114"/>
      <c r="H266" s="116"/>
      <c r="I266" s="117"/>
      <c r="J266" s="110"/>
      <c r="K266" s="110"/>
      <c r="L266" s="110"/>
      <c r="M266" s="110"/>
      <c r="N266" s="110"/>
      <c r="O266" s="110"/>
      <c r="P266" s="110"/>
    </row>
    <row r="267" spans="1:16" x14ac:dyDescent="0.25">
      <c r="A267" s="14">
        <f>ROW()/3-1</f>
        <v>88</v>
      </c>
      <c r="B267" s="113"/>
      <c r="C267" s="16" t="str">
        <f ca="1">IF($B265="","",IF(Zdroj!$AS$9="ano",IF(OFFSET(Zdroj!M$16,'k rozhodnutí detailní'!A264,0)="","","Anonymizováno"),IF(OFFSET(Zdroj!M$16,'k rozhodnutí detailní'!A264,0)="","",OFFSET(Zdroj!M$16,'k rozhodnutí detailní'!A264,0))))</f>
        <v/>
      </c>
      <c r="D267" s="3" t="str">
        <f ca="1">IF($B265="","",CONCATENATE("Dotace bude použita na:","
",OFFSET(Zdroj!P$16,'k rozhodnutí detailní'!$A264,0)))</f>
        <v/>
      </c>
      <c r="E267" s="115"/>
      <c r="F267" s="19" t="str">
        <f ca="1">IF($B265="","",OFFSET(Zdroj!V$16,'k rozhodnutí detailní'!$A264,0))</f>
        <v/>
      </c>
      <c r="G267" s="24" t="str">
        <f ca="1">IF($B265="","",OFFSET(Zdroj!CC$16,'k rozhodnutí'!$A264,0))</f>
        <v/>
      </c>
      <c r="H267" s="116"/>
      <c r="I267" s="20" t="str">
        <f ca="1">IF(B265="","",I265/G265)</f>
        <v/>
      </c>
      <c r="J267" s="110"/>
      <c r="K267" s="110"/>
      <c r="L267" s="110"/>
      <c r="M267" s="110"/>
      <c r="N267" s="110"/>
      <c r="O267" s="110"/>
      <c r="P267" s="110"/>
    </row>
    <row r="268" spans="1:16" x14ac:dyDescent="0.25">
      <c r="A268" s="14"/>
      <c r="B268" s="59" t="str">
        <f ca="1">IF(OFFSET(Zdroj!$B$16,A267,0)&gt;0,A270,"")</f>
        <v/>
      </c>
      <c r="C268" s="2" t="str">
        <f ca="1">IF($B268="","",IF(Zdroj!$AS$9="ano",CONCATENATE(OFFSET(Zdroj!C$16,'k rozhodnutí detailní'!$A267,0),"
","Anonymizováno","
",OFFSET(Zdroj!E$16,'k rozhodnutí detailní'!$A267,0),"
",OFFSET(Zdroj!F$16,'k rozhodnutí detailní'!$A267,0)),CONCATENATE(OFFSET(Zdroj!C$16,'k rozhodnutí detailní'!$A267,0),"
",OFFSET(Zdroj!D$16,'k rozhodnutí detailní'!$A267,0),"
",OFFSET(Zdroj!E$16,'k rozhodnutí detailní'!$A267,0),"
",OFFSET(Zdroj!F$16,'k rozhodnutí detailní'!$A267,0))))</f>
        <v/>
      </c>
      <c r="D268" s="11" t="str">
        <f ca="1">IF($B268="","",OFFSET(Zdroj!N$16,'k rozhodnutí detailní'!$A267,0))</f>
        <v/>
      </c>
      <c r="E268" s="115" t="str">
        <f ca="1">IF($B268="","",OFFSET(Zdroj!T$16,'k rozhodnutí detailní'!$A267,0))</f>
        <v/>
      </c>
      <c r="F268" s="19" t="str">
        <f ca="1">IF($B268="","",OFFSET(Zdroj!U$16,'k rozhodnutí detailní'!$A267,0))</f>
        <v/>
      </c>
      <c r="G268" s="114" t="str">
        <f ca="1">IF($B268="","",OFFSET(Zdroj!W$16,'k rozhodnutí detailní'!$A267,0))</f>
        <v/>
      </c>
      <c r="H268" s="116" t="str">
        <f ca="1">IF($B268="","",OFFSET(Zdroj!Y$16,'k rozhodnutí detailní'!$A267,0))</f>
        <v/>
      </c>
      <c r="I268" s="117" t="str">
        <f ca="1">IF(B268="","",IF(Zdroj!$AS$1=Zdroj!$AT$9,IF(ROUND(G268*#REF!,Zdroj!$AT$8)&lt;Zdroj!$AU$1,Zdroj!$AU$1,ROUND(G268*#REF!,Zdroj!$AT$8)),OFFSET(Zdroj!CE$16,'k rozhodnutí detailní'!A267,0)))</f>
        <v/>
      </c>
      <c r="J268" s="110" t="str">
        <f ca="1">IF($B268="","",OFFSET(Zdroj!Z$16,'k rozhodnutí detailní'!$A267,0))</f>
        <v/>
      </c>
      <c r="K268" s="110" t="str">
        <f ca="1">IF($B268="","",OFFSET(Zdroj!AC$16,'k rozhodnutí detailní'!$A267,0))</f>
        <v/>
      </c>
      <c r="L268" s="110" t="str">
        <f ca="1">IF($B268="","",OFFSET(Zdroj!AD$16,'k rozhodnutí detailní'!$A267,0))</f>
        <v/>
      </c>
      <c r="M268" s="110" t="str">
        <f ca="1">IF($B268="","",OFFSET(Zdroj!AE$16,'k rozhodnutí detailní'!$A267,0))</f>
        <v/>
      </c>
      <c r="N268" s="110" t="str">
        <f ca="1">IF($B268="","",OFFSET(Zdroj!AF$16,'k rozhodnutí detailní'!$A267,0))</f>
        <v/>
      </c>
      <c r="O268" s="110" t="str">
        <f ca="1">IF($B268="","",OFFSET(Zdroj!AG$16,'k rozhodnutí detailní'!$A267,0))</f>
        <v/>
      </c>
      <c r="P268" s="110" t="str">
        <f ca="1">IF($B268="","",OFFSET(Zdroj!AH$16,'k rozhodnutí detailní'!$A267,0))</f>
        <v/>
      </c>
    </row>
    <row r="269" spans="1:16" x14ac:dyDescent="0.25">
      <c r="A269" s="14"/>
      <c r="B269" s="113" t="str">
        <f ca="1">IF(OFFSET(Zdroj!$B$16,A267,0)&gt;0,OFFSET(Zdroj!$B$16,A267,0)+0,"")</f>
        <v/>
      </c>
      <c r="C269" s="2" t="str">
        <f ca="1">IF($B268="","",IF(Zdroj!$AS$9="ano",CONCATENATE("Okres:","
",OFFSET(Zdroj!CH$16,'k rozhodnutí detailní'!$A267,0),"
","Právní forma","
",OFFSET(Zdroj!H$16,'k rozhodnutí detailní'!$A267,0),"
",IF(OFFSET(Zdroj!I$16,'k rozhodnutí detailní'!$A267,0)="","","IČO: "),OFFSET(Zdroj!I$16,'k rozhodnutí detailní'!$A267,0),"
","B.Ú. ",IF(OFFSET(Zdroj!J$16,'k rozhodnutí detailní'!$A267,0)="","","Anonymizováno")),CONCATENATE("Okres:","
",OFFSET(Zdroj!CH$16,'k rozhodnutí detailní'!$A267,0),"
","Právní forma","
",OFFSET(Zdroj!H$16,'k rozhodnutí detailní'!$A267,0),"
",IF(OFFSET(Zdroj!I$16,'k rozhodnutí detailní'!$A267,0)="","","IČO: "),OFFSET(Zdroj!I$16,'k rozhodnutí detailní'!$A267,0),"
","B.Ú. ",OFFSET(Zdroj!J$16,'k rozhodnutí detailní'!$A267,0))))</f>
        <v/>
      </c>
      <c r="D269" s="3" t="str">
        <f ca="1">IF($B268="","",OFFSET(Zdroj!O$16,'k rozhodnutí detailní'!$A267,0))</f>
        <v/>
      </c>
      <c r="E269" s="115"/>
      <c r="F269" s="18"/>
      <c r="G269" s="114"/>
      <c r="H269" s="116"/>
      <c r="I269" s="117"/>
      <c r="J269" s="110"/>
      <c r="K269" s="110"/>
      <c r="L269" s="110"/>
      <c r="M269" s="110"/>
      <c r="N269" s="110"/>
      <c r="O269" s="110"/>
      <c r="P269" s="110"/>
    </row>
    <row r="270" spans="1:16" x14ac:dyDescent="0.25">
      <c r="A270" s="14">
        <f>ROW()/3-1</f>
        <v>89</v>
      </c>
      <c r="B270" s="113"/>
      <c r="C270" s="16" t="str">
        <f ca="1">IF($B268="","",IF(Zdroj!$AS$9="ano",IF(OFFSET(Zdroj!M$16,'k rozhodnutí detailní'!A267,0)="","","Anonymizováno"),IF(OFFSET(Zdroj!M$16,'k rozhodnutí detailní'!A267,0)="","",OFFSET(Zdroj!M$16,'k rozhodnutí detailní'!A267,0))))</f>
        <v/>
      </c>
      <c r="D270" s="3" t="str">
        <f ca="1">IF($B268="","",CONCATENATE("Dotace bude použita na:","
",OFFSET(Zdroj!P$16,'k rozhodnutí detailní'!$A267,0)))</f>
        <v/>
      </c>
      <c r="E270" s="115"/>
      <c r="F270" s="19" t="str">
        <f ca="1">IF($B268="","",OFFSET(Zdroj!V$16,'k rozhodnutí detailní'!$A267,0))</f>
        <v/>
      </c>
      <c r="G270" s="24" t="str">
        <f ca="1">IF($B268="","",OFFSET(Zdroj!CC$16,'k rozhodnutí'!$A267,0))</f>
        <v/>
      </c>
      <c r="H270" s="116"/>
      <c r="I270" s="20" t="str">
        <f ca="1">IF(B268="","",I268/G268)</f>
        <v/>
      </c>
      <c r="J270" s="110"/>
      <c r="K270" s="110"/>
      <c r="L270" s="110"/>
      <c r="M270" s="110"/>
      <c r="N270" s="110"/>
      <c r="O270" s="110"/>
      <c r="P270" s="110"/>
    </row>
    <row r="271" spans="1:16" x14ac:dyDescent="0.25">
      <c r="A271" s="14"/>
      <c r="B271" s="59" t="str">
        <f ca="1">IF(OFFSET(Zdroj!$B$16,A270,0)&gt;0,A273,"")</f>
        <v/>
      </c>
      <c r="C271" s="2" t="str">
        <f ca="1">IF($B271="","",IF(Zdroj!$AS$9="ano",CONCATENATE(OFFSET(Zdroj!C$16,'k rozhodnutí detailní'!$A270,0),"
","Anonymizováno","
",OFFSET(Zdroj!E$16,'k rozhodnutí detailní'!$A270,0),"
",OFFSET(Zdroj!F$16,'k rozhodnutí detailní'!$A270,0)),CONCATENATE(OFFSET(Zdroj!C$16,'k rozhodnutí detailní'!$A270,0),"
",OFFSET(Zdroj!D$16,'k rozhodnutí detailní'!$A270,0),"
",OFFSET(Zdroj!E$16,'k rozhodnutí detailní'!$A270,0),"
",OFFSET(Zdroj!F$16,'k rozhodnutí detailní'!$A270,0))))</f>
        <v/>
      </c>
      <c r="D271" s="11" t="str">
        <f ca="1">IF($B271="","",OFFSET(Zdroj!N$16,'k rozhodnutí detailní'!$A270,0))</f>
        <v/>
      </c>
      <c r="E271" s="115" t="str">
        <f ca="1">IF($B271="","",OFFSET(Zdroj!T$16,'k rozhodnutí detailní'!$A270,0))</f>
        <v/>
      </c>
      <c r="F271" s="19" t="str">
        <f ca="1">IF($B271="","",OFFSET(Zdroj!U$16,'k rozhodnutí detailní'!$A270,0))</f>
        <v/>
      </c>
      <c r="G271" s="114" t="str">
        <f ca="1">IF($B271="","",OFFSET(Zdroj!W$16,'k rozhodnutí detailní'!$A270,0))</f>
        <v/>
      </c>
      <c r="H271" s="116" t="str">
        <f ca="1">IF($B271="","",OFFSET(Zdroj!Y$16,'k rozhodnutí detailní'!$A270,0))</f>
        <v/>
      </c>
      <c r="I271" s="117" t="str">
        <f ca="1">IF(B271="","",IF(Zdroj!$AS$1=Zdroj!$AT$9,IF(ROUND(G271*#REF!,Zdroj!$AT$8)&lt;Zdroj!$AU$1,Zdroj!$AU$1,ROUND(G271*#REF!,Zdroj!$AT$8)),OFFSET(Zdroj!CE$16,'k rozhodnutí detailní'!A270,0)))</f>
        <v/>
      </c>
      <c r="J271" s="110" t="str">
        <f ca="1">IF($B271="","",OFFSET(Zdroj!Z$16,'k rozhodnutí detailní'!$A270,0))</f>
        <v/>
      </c>
      <c r="K271" s="110" t="str">
        <f ca="1">IF($B271="","",OFFSET(Zdroj!AC$16,'k rozhodnutí detailní'!$A270,0))</f>
        <v/>
      </c>
      <c r="L271" s="110" t="str">
        <f ca="1">IF($B271="","",OFFSET(Zdroj!AD$16,'k rozhodnutí detailní'!$A270,0))</f>
        <v/>
      </c>
      <c r="M271" s="110" t="str">
        <f ca="1">IF($B271="","",OFFSET(Zdroj!AE$16,'k rozhodnutí detailní'!$A270,0))</f>
        <v/>
      </c>
      <c r="N271" s="110" t="str">
        <f ca="1">IF($B271="","",OFFSET(Zdroj!AF$16,'k rozhodnutí detailní'!$A270,0))</f>
        <v/>
      </c>
      <c r="O271" s="110" t="str">
        <f ca="1">IF($B271="","",OFFSET(Zdroj!AG$16,'k rozhodnutí detailní'!$A270,0))</f>
        <v/>
      </c>
      <c r="P271" s="110" t="str">
        <f ca="1">IF($B271="","",OFFSET(Zdroj!AH$16,'k rozhodnutí detailní'!$A270,0))</f>
        <v/>
      </c>
    </row>
    <row r="272" spans="1:16" x14ac:dyDescent="0.25">
      <c r="A272" s="14"/>
      <c r="B272" s="113" t="str">
        <f ca="1">IF(OFFSET(Zdroj!$B$16,A270,0)&gt;0,OFFSET(Zdroj!$B$16,A270,0)+0,"")</f>
        <v/>
      </c>
      <c r="C272" s="2" t="str">
        <f ca="1">IF($B271="","",IF(Zdroj!$AS$9="ano",CONCATENATE("Okres:","
",OFFSET(Zdroj!CH$16,'k rozhodnutí detailní'!$A270,0),"
","Právní forma","
",OFFSET(Zdroj!H$16,'k rozhodnutí detailní'!$A270,0),"
",IF(OFFSET(Zdroj!I$16,'k rozhodnutí detailní'!$A270,0)="","","IČO: "),OFFSET(Zdroj!I$16,'k rozhodnutí detailní'!$A270,0),"
","B.Ú. ",IF(OFFSET(Zdroj!J$16,'k rozhodnutí detailní'!$A270,0)="","","Anonymizováno")),CONCATENATE("Okres:","
",OFFSET(Zdroj!CH$16,'k rozhodnutí detailní'!$A270,0),"
","Právní forma","
",OFFSET(Zdroj!H$16,'k rozhodnutí detailní'!$A270,0),"
",IF(OFFSET(Zdroj!I$16,'k rozhodnutí detailní'!$A270,0)="","","IČO: "),OFFSET(Zdroj!I$16,'k rozhodnutí detailní'!$A270,0),"
","B.Ú. ",OFFSET(Zdroj!J$16,'k rozhodnutí detailní'!$A270,0))))</f>
        <v/>
      </c>
      <c r="D272" s="3" t="str">
        <f ca="1">IF($B271="","",OFFSET(Zdroj!O$16,'k rozhodnutí detailní'!$A270,0))</f>
        <v/>
      </c>
      <c r="E272" s="115"/>
      <c r="F272" s="18"/>
      <c r="G272" s="114"/>
      <c r="H272" s="116"/>
      <c r="I272" s="117"/>
      <c r="J272" s="110"/>
      <c r="K272" s="110"/>
      <c r="L272" s="110"/>
      <c r="M272" s="110"/>
      <c r="N272" s="110"/>
      <c r="O272" s="110"/>
      <c r="P272" s="110"/>
    </row>
    <row r="273" spans="1:16" x14ac:dyDescent="0.25">
      <c r="A273" s="14">
        <f>ROW()/3-1</f>
        <v>90</v>
      </c>
      <c r="B273" s="113"/>
      <c r="C273" s="16" t="str">
        <f ca="1">IF($B271="","",IF(Zdroj!$AS$9="ano",IF(OFFSET(Zdroj!M$16,'k rozhodnutí detailní'!A270,0)="","","Anonymizováno"),IF(OFFSET(Zdroj!M$16,'k rozhodnutí detailní'!A270,0)="","",OFFSET(Zdroj!M$16,'k rozhodnutí detailní'!A270,0))))</f>
        <v/>
      </c>
      <c r="D273" s="3" t="str">
        <f ca="1">IF($B271="","",CONCATENATE("Dotace bude použita na:","
",OFFSET(Zdroj!P$16,'k rozhodnutí detailní'!$A270,0)))</f>
        <v/>
      </c>
      <c r="E273" s="115"/>
      <c r="F273" s="19" t="str">
        <f ca="1">IF($B271="","",OFFSET(Zdroj!V$16,'k rozhodnutí detailní'!$A270,0))</f>
        <v/>
      </c>
      <c r="G273" s="24" t="str">
        <f ca="1">IF($B271="","",OFFSET(Zdroj!CC$16,'k rozhodnutí'!$A270,0))</f>
        <v/>
      </c>
      <c r="H273" s="116"/>
      <c r="I273" s="20" t="str">
        <f ca="1">IF(B271="","",I271/G271)</f>
        <v/>
      </c>
      <c r="J273" s="110"/>
      <c r="K273" s="110"/>
      <c r="L273" s="110"/>
      <c r="M273" s="110"/>
      <c r="N273" s="110"/>
      <c r="O273" s="110"/>
      <c r="P273" s="110"/>
    </row>
    <row r="274" spans="1:16" x14ac:dyDescent="0.25">
      <c r="A274" s="14"/>
      <c r="B274" s="59" t="str">
        <f ca="1">IF(OFFSET(Zdroj!$B$16,A273,0)&gt;0,A276,"")</f>
        <v/>
      </c>
      <c r="C274" s="2" t="str">
        <f ca="1">IF($B274="","",IF(Zdroj!$AS$9="ano",CONCATENATE(OFFSET(Zdroj!C$16,'k rozhodnutí detailní'!$A273,0),"
","Anonymizováno","
",OFFSET(Zdroj!E$16,'k rozhodnutí detailní'!$A273,0),"
",OFFSET(Zdroj!F$16,'k rozhodnutí detailní'!$A273,0)),CONCATENATE(OFFSET(Zdroj!C$16,'k rozhodnutí detailní'!$A273,0),"
",OFFSET(Zdroj!D$16,'k rozhodnutí detailní'!$A273,0),"
",OFFSET(Zdroj!E$16,'k rozhodnutí detailní'!$A273,0),"
",OFFSET(Zdroj!F$16,'k rozhodnutí detailní'!$A273,0))))</f>
        <v/>
      </c>
      <c r="D274" s="11" t="str">
        <f ca="1">IF($B274="","",OFFSET(Zdroj!N$16,'k rozhodnutí detailní'!$A273,0))</f>
        <v/>
      </c>
      <c r="E274" s="115" t="str">
        <f ca="1">IF($B274="","",OFFSET(Zdroj!T$16,'k rozhodnutí detailní'!$A273,0))</f>
        <v/>
      </c>
      <c r="F274" s="19" t="str">
        <f ca="1">IF($B274="","",OFFSET(Zdroj!U$16,'k rozhodnutí detailní'!$A273,0))</f>
        <v/>
      </c>
      <c r="G274" s="114" t="str">
        <f ca="1">IF($B274="","",OFFSET(Zdroj!W$16,'k rozhodnutí detailní'!$A273,0))</f>
        <v/>
      </c>
      <c r="H274" s="116" t="str">
        <f ca="1">IF($B274="","",OFFSET(Zdroj!Y$16,'k rozhodnutí detailní'!$A273,0))</f>
        <v/>
      </c>
      <c r="I274" s="117" t="str">
        <f ca="1">IF(B274="","",IF(Zdroj!$AS$1=Zdroj!$AT$9,IF(ROUND(G274*#REF!,Zdroj!$AT$8)&lt;Zdroj!$AU$1,Zdroj!$AU$1,ROUND(G274*#REF!,Zdroj!$AT$8)),OFFSET(Zdroj!CE$16,'k rozhodnutí detailní'!A273,0)))</f>
        <v/>
      </c>
      <c r="J274" s="110" t="str">
        <f ca="1">IF($B274="","",OFFSET(Zdroj!Z$16,'k rozhodnutí detailní'!$A273,0))</f>
        <v/>
      </c>
      <c r="K274" s="110" t="str">
        <f ca="1">IF($B274="","",OFFSET(Zdroj!AC$16,'k rozhodnutí detailní'!$A273,0))</f>
        <v/>
      </c>
      <c r="L274" s="110" t="str">
        <f ca="1">IF($B274="","",OFFSET(Zdroj!AD$16,'k rozhodnutí detailní'!$A273,0))</f>
        <v/>
      </c>
      <c r="M274" s="110" t="str">
        <f ca="1">IF($B274="","",OFFSET(Zdroj!AE$16,'k rozhodnutí detailní'!$A273,0))</f>
        <v/>
      </c>
      <c r="N274" s="110" t="str">
        <f ca="1">IF($B274="","",OFFSET(Zdroj!AF$16,'k rozhodnutí detailní'!$A273,0))</f>
        <v/>
      </c>
      <c r="O274" s="110" t="str">
        <f ca="1">IF($B274="","",OFFSET(Zdroj!AG$16,'k rozhodnutí detailní'!$A273,0))</f>
        <v/>
      </c>
      <c r="P274" s="110" t="str">
        <f ca="1">IF($B274="","",OFFSET(Zdroj!AH$16,'k rozhodnutí detailní'!$A273,0))</f>
        <v/>
      </c>
    </row>
    <row r="275" spans="1:16" x14ac:dyDescent="0.25">
      <c r="A275" s="14"/>
      <c r="B275" s="113" t="str">
        <f ca="1">IF(OFFSET(Zdroj!$B$16,A273,0)&gt;0,OFFSET(Zdroj!$B$16,A273,0)+0,"")</f>
        <v/>
      </c>
      <c r="C275" s="2" t="str">
        <f ca="1">IF($B274="","",IF(Zdroj!$AS$9="ano",CONCATENATE("Okres:","
",OFFSET(Zdroj!CH$16,'k rozhodnutí detailní'!$A273,0),"
","Právní forma","
",OFFSET(Zdroj!H$16,'k rozhodnutí detailní'!$A273,0),"
",IF(OFFSET(Zdroj!I$16,'k rozhodnutí detailní'!$A273,0)="","","IČO: "),OFFSET(Zdroj!I$16,'k rozhodnutí detailní'!$A273,0),"
","B.Ú. ",IF(OFFSET(Zdroj!J$16,'k rozhodnutí detailní'!$A273,0)="","","Anonymizováno")),CONCATENATE("Okres:","
",OFFSET(Zdroj!CH$16,'k rozhodnutí detailní'!$A273,0),"
","Právní forma","
",OFFSET(Zdroj!H$16,'k rozhodnutí detailní'!$A273,0),"
",IF(OFFSET(Zdroj!I$16,'k rozhodnutí detailní'!$A273,0)="","","IČO: "),OFFSET(Zdroj!I$16,'k rozhodnutí detailní'!$A273,0),"
","B.Ú. ",OFFSET(Zdroj!J$16,'k rozhodnutí detailní'!$A273,0))))</f>
        <v/>
      </c>
      <c r="D275" s="3" t="str">
        <f ca="1">IF($B274="","",OFFSET(Zdroj!O$16,'k rozhodnutí detailní'!$A273,0))</f>
        <v/>
      </c>
      <c r="E275" s="115"/>
      <c r="F275" s="18"/>
      <c r="G275" s="114"/>
      <c r="H275" s="116"/>
      <c r="I275" s="117"/>
      <c r="J275" s="110"/>
      <c r="K275" s="110"/>
      <c r="L275" s="110"/>
      <c r="M275" s="110"/>
      <c r="N275" s="110"/>
      <c r="O275" s="110"/>
      <c r="P275" s="110"/>
    </row>
    <row r="276" spans="1:16" x14ac:dyDescent="0.25">
      <c r="A276" s="14">
        <f>ROW()/3-1</f>
        <v>91</v>
      </c>
      <c r="B276" s="113"/>
      <c r="C276" s="16" t="str">
        <f ca="1">IF($B274="","",IF(Zdroj!$AS$9="ano",IF(OFFSET(Zdroj!M$16,'k rozhodnutí detailní'!A273,0)="","","Anonymizováno"),IF(OFFSET(Zdroj!M$16,'k rozhodnutí detailní'!A273,0)="","",OFFSET(Zdroj!M$16,'k rozhodnutí detailní'!A273,0))))</f>
        <v/>
      </c>
      <c r="D276" s="3" t="str">
        <f ca="1">IF($B274="","",CONCATENATE("Dotace bude použita na:","
",OFFSET(Zdroj!P$16,'k rozhodnutí detailní'!$A273,0)))</f>
        <v/>
      </c>
      <c r="E276" s="115"/>
      <c r="F276" s="19" t="str">
        <f ca="1">IF($B274="","",OFFSET(Zdroj!V$16,'k rozhodnutí detailní'!$A273,0))</f>
        <v/>
      </c>
      <c r="G276" s="24" t="str">
        <f ca="1">IF($B274="","",OFFSET(Zdroj!CC$16,'k rozhodnutí'!$A273,0))</f>
        <v/>
      </c>
      <c r="H276" s="116"/>
      <c r="I276" s="20" t="str">
        <f ca="1">IF(B274="","",I274/G274)</f>
        <v/>
      </c>
      <c r="J276" s="110"/>
      <c r="K276" s="110"/>
      <c r="L276" s="110"/>
      <c r="M276" s="110"/>
      <c r="N276" s="110"/>
      <c r="O276" s="110"/>
      <c r="P276" s="110"/>
    </row>
    <row r="277" spans="1:16" x14ac:dyDescent="0.25">
      <c r="A277" s="14"/>
      <c r="B277" s="59" t="str">
        <f ca="1">IF(OFFSET(Zdroj!$B$16,A276,0)&gt;0,A279,"")</f>
        <v/>
      </c>
      <c r="C277" s="2" t="str">
        <f ca="1">IF($B277="","",IF(Zdroj!$AS$9="ano",CONCATENATE(OFFSET(Zdroj!C$16,'k rozhodnutí detailní'!$A276,0),"
","Anonymizováno","
",OFFSET(Zdroj!E$16,'k rozhodnutí detailní'!$A276,0),"
",OFFSET(Zdroj!F$16,'k rozhodnutí detailní'!$A276,0)),CONCATENATE(OFFSET(Zdroj!C$16,'k rozhodnutí detailní'!$A276,0),"
",OFFSET(Zdroj!D$16,'k rozhodnutí detailní'!$A276,0),"
",OFFSET(Zdroj!E$16,'k rozhodnutí detailní'!$A276,0),"
",OFFSET(Zdroj!F$16,'k rozhodnutí detailní'!$A276,0))))</f>
        <v/>
      </c>
      <c r="D277" s="11" t="str">
        <f ca="1">IF($B277="","",OFFSET(Zdroj!N$16,'k rozhodnutí detailní'!$A276,0))</f>
        <v/>
      </c>
      <c r="E277" s="115" t="str">
        <f ca="1">IF($B277="","",OFFSET(Zdroj!T$16,'k rozhodnutí detailní'!$A276,0))</f>
        <v/>
      </c>
      <c r="F277" s="19" t="str">
        <f ca="1">IF($B277="","",OFFSET(Zdroj!U$16,'k rozhodnutí detailní'!$A276,0))</f>
        <v/>
      </c>
      <c r="G277" s="114" t="str">
        <f ca="1">IF($B277="","",OFFSET(Zdroj!W$16,'k rozhodnutí detailní'!$A276,0))</f>
        <v/>
      </c>
      <c r="H277" s="116" t="str">
        <f ca="1">IF($B277="","",OFFSET(Zdroj!Y$16,'k rozhodnutí detailní'!$A276,0))</f>
        <v/>
      </c>
      <c r="I277" s="117" t="str">
        <f ca="1">IF(B277="","",IF(Zdroj!$AS$1=Zdroj!$AT$9,IF(ROUND(G277*#REF!,Zdroj!$AT$8)&lt;Zdroj!$AU$1,Zdroj!$AU$1,ROUND(G277*#REF!,Zdroj!$AT$8)),OFFSET(Zdroj!CE$16,'k rozhodnutí detailní'!A276,0)))</f>
        <v/>
      </c>
      <c r="J277" s="110" t="str">
        <f ca="1">IF($B277="","",OFFSET(Zdroj!Z$16,'k rozhodnutí detailní'!$A276,0))</f>
        <v/>
      </c>
      <c r="K277" s="110" t="str">
        <f ca="1">IF($B277="","",OFFSET(Zdroj!AC$16,'k rozhodnutí detailní'!$A276,0))</f>
        <v/>
      </c>
      <c r="L277" s="110" t="str">
        <f ca="1">IF($B277="","",OFFSET(Zdroj!AD$16,'k rozhodnutí detailní'!$A276,0))</f>
        <v/>
      </c>
      <c r="M277" s="110" t="str">
        <f ca="1">IF($B277="","",OFFSET(Zdroj!AE$16,'k rozhodnutí detailní'!$A276,0))</f>
        <v/>
      </c>
      <c r="N277" s="110" t="str">
        <f ca="1">IF($B277="","",OFFSET(Zdroj!AF$16,'k rozhodnutí detailní'!$A276,0))</f>
        <v/>
      </c>
      <c r="O277" s="110" t="str">
        <f ca="1">IF($B277="","",OFFSET(Zdroj!AG$16,'k rozhodnutí detailní'!$A276,0))</f>
        <v/>
      </c>
      <c r="P277" s="110" t="str">
        <f ca="1">IF($B277="","",OFFSET(Zdroj!AH$16,'k rozhodnutí detailní'!$A276,0))</f>
        <v/>
      </c>
    </row>
    <row r="278" spans="1:16" x14ac:dyDescent="0.25">
      <c r="A278" s="14"/>
      <c r="B278" s="113" t="str">
        <f ca="1">IF(OFFSET(Zdroj!$B$16,A276,0)&gt;0,OFFSET(Zdroj!$B$16,A276,0)+0,"")</f>
        <v/>
      </c>
      <c r="C278" s="2" t="str">
        <f ca="1">IF($B277="","",IF(Zdroj!$AS$9="ano",CONCATENATE("Okres:","
",OFFSET(Zdroj!CH$16,'k rozhodnutí detailní'!$A276,0),"
","Právní forma","
",OFFSET(Zdroj!H$16,'k rozhodnutí detailní'!$A276,0),"
",IF(OFFSET(Zdroj!I$16,'k rozhodnutí detailní'!$A276,0)="","","IČO: "),OFFSET(Zdroj!I$16,'k rozhodnutí detailní'!$A276,0),"
","B.Ú. ",IF(OFFSET(Zdroj!J$16,'k rozhodnutí detailní'!$A276,0)="","","Anonymizováno")),CONCATENATE("Okres:","
",OFFSET(Zdroj!CH$16,'k rozhodnutí detailní'!$A276,0),"
","Právní forma","
",OFFSET(Zdroj!H$16,'k rozhodnutí detailní'!$A276,0),"
",IF(OFFSET(Zdroj!I$16,'k rozhodnutí detailní'!$A276,0)="","","IČO: "),OFFSET(Zdroj!I$16,'k rozhodnutí detailní'!$A276,0),"
","B.Ú. ",OFFSET(Zdroj!J$16,'k rozhodnutí detailní'!$A276,0))))</f>
        <v/>
      </c>
      <c r="D278" s="3" t="str">
        <f ca="1">IF($B277="","",OFFSET(Zdroj!O$16,'k rozhodnutí detailní'!$A276,0))</f>
        <v/>
      </c>
      <c r="E278" s="115"/>
      <c r="F278" s="18"/>
      <c r="G278" s="114"/>
      <c r="H278" s="116"/>
      <c r="I278" s="117"/>
      <c r="J278" s="110"/>
      <c r="K278" s="110"/>
      <c r="L278" s="110"/>
      <c r="M278" s="110"/>
      <c r="N278" s="110"/>
      <c r="O278" s="110"/>
      <c r="P278" s="110"/>
    </row>
    <row r="279" spans="1:16" x14ac:dyDescent="0.25">
      <c r="A279" s="14">
        <f>ROW()/3-1</f>
        <v>92</v>
      </c>
      <c r="B279" s="113"/>
      <c r="C279" s="16" t="str">
        <f ca="1">IF($B277="","",IF(Zdroj!$AS$9="ano",IF(OFFSET(Zdroj!M$16,'k rozhodnutí detailní'!A276,0)="","","Anonymizováno"),IF(OFFSET(Zdroj!M$16,'k rozhodnutí detailní'!A276,0)="","",OFFSET(Zdroj!M$16,'k rozhodnutí detailní'!A276,0))))</f>
        <v/>
      </c>
      <c r="D279" s="3" t="str">
        <f ca="1">IF($B277="","",CONCATENATE("Dotace bude použita na:","
",OFFSET(Zdroj!P$16,'k rozhodnutí detailní'!$A276,0)))</f>
        <v/>
      </c>
      <c r="E279" s="115"/>
      <c r="F279" s="19" t="str">
        <f ca="1">IF($B277="","",OFFSET(Zdroj!V$16,'k rozhodnutí detailní'!$A276,0))</f>
        <v/>
      </c>
      <c r="G279" s="24" t="str">
        <f ca="1">IF($B277="","",OFFSET(Zdroj!CC$16,'k rozhodnutí'!$A276,0))</f>
        <v/>
      </c>
      <c r="H279" s="116"/>
      <c r="I279" s="20" t="str">
        <f ca="1">IF(B277="","",I277/G277)</f>
        <v/>
      </c>
      <c r="J279" s="110"/>
      <c r="K279" s="110"/>
      <c r="L279" s="110"/>
      <c r="M279" s="110"/>
      <c r="N279" s="110"/>
      <c r="O279" s="110"/>
      <c r="P279" s="110"/>
    </row>
    <row r="280" spans="1:16" x14ac:dyDescent="0.25">
      <c r="A280" s="14"/>
      <c r="B280" s="59" t="str">
        <f ca="1">IF(OFFSET(Zdroj!$B$16,A279,0)&gt;0,A282,"")</f>
        <v/>
      </c>
      <c r="C280" s="2" t="str">
        <f ca="1">IF($B280="","",IF(Zdroj!$AS$9="ano",CONCATENATE(OFFSET(Zdroj!C$16,'k rozhodnutí detailní'!$A279,0),"
","Anonymizováno","
",OFFSET(Zdroj!E$16,'k rozhodnutí detailní'!$A279,0),"
",OFFSET(Zdroj!F$16,'k rozhodnutí detailní'!$A279,0)),CONCATENATE(OFFSET(Zdroj!C$16,'k rozhodnutí detailní'!$A279,0),"
",OFFSET(Zdroj!D$16,'k rozhodnutí detailní'!$A279,0),"
",OFFSET(Zdroj!E$16,'k rozhodnutí detailní'!$A279,0),"
",OFFSET(Zdroj!F$16,'k rozhodnutí detailní'!$A279,0))))</f>
        <v/>
      </c>
      <c r="D280" s="11" t="str">
        <f ca="1">IF($B280="","",OFFSET(Zdroj!N$16,'k rozhodnutí detailní'!$A279,0))</f>
        <v/>
      </c>
      <c r="E280" s="115" t="str">
        <f ca="1">IF($B280="","",OFFSET(Zdroj!T$16,'k rozhodnutí detailní'!$A279,0))</f>
        <v/>
      </c>
      <c r="F280" s="19" t="str">
        <f ca="1">IF($B280="","",OFFSET(Zdroj!U$16,'k rozhodnutí detailní'!$A279,0))</f>
        <v/>
      </c>
      <c r="G280" s="114" t="str">
        <f ca="1">IF($B280="","",OFFSET(Zdroj!W$16,'k rozhodnutí detailní'!$A279,0))</f>
        <v/>
      </c>
      <c r="H280" s="116" t="str">
        <f ca="1">IF($B280="","",OFFSET(Zdroj!Y$16,'k rozhodnutí detailní'!$A279,0))</f>
        <v/>
      </c>
      <c r="I280" s="117" t="str">
        <f ca="1">IF(B280="","",IF(Zdroj!$AS$1=Zdroj!$AT$9,IF(ROUND(G280*#REF!,Zdroj!$AT$8)&lt;Zdroj!$AU$1,Zdroj!$AU$1,ROUND(G280*#REF!,Zdroj!$AT$8)),OFFSET(Zdroj!CE$16,'k rozhodnutí detailní'!A279,0)))</f>
        <v/>
      </c>
      <c r="J280" s="110" t="str">
        <f ca="1">IF($B280="","",OFFSET(Zdroj!Z$16,'k rozhodnutí detailní'!$A279,0))</f>
        <v/>
      </c>
      <c r="K280" s="110" t="str">
        <f ca="1">IF($B280="","",OFFSET(Zdroj!AC$16,'k rozhodnutí detailní'!$A279,0))</f>
        <v/>
      </c>
      <c r="L280" s="110" t="str">
        <f ca="1">IF($B280="","",OFFSET(Zdroj!AD$16,'k rozhodnutí detailní'!$A279,0))</f>
        <v/>
      </c>
      <c r="M280" s="110" t="str">
        <f ca="1">IF($B280="","",OFFSET(Zdroj!AE$16,'k rozhodnutí detailní'!$A279,0))</f>
        <v/>
      </c>
      <c r="N280" s="110" t="str">
        <f ca="1">IF($B280="","",OFFSET(Zdroj!AF$16,'k rozhodnutí detailní'!$A279,0))</f>
        <v/>
      </c>
      <c r="O280" s="110" t="str">
        <f ca="1">IF($B280="","",OFFSET(Zdroj!AG$16,'k rozhodnutí detailní'!$A279,0))</f>
        <v/>
      </c>
      <c r="P280" s="110" t="str">
        <f ca="1">IF($B280="","",OFFSET(Zdroj!AH$16,'k rozhodnutí detailní'!$A279,0))</f>
        <v/>
      </c>
    </row>
    <row r="281" spans="1:16" x14ac:dyDescent="0.25">
      <c r="A281" s="14"/>
      <c r="B281" s="113" t="str">
        <f ca="1">IF(OFFSET(Zdroj!$B$16,A279,0)&gt;0,OFFSET(Zdroj!$B$16,A279,0)+0,"")</f>
        <v/>
      </c>
      <c r="C281" s="2" t="str">
        <f ca="1">IF($B280="","",IF(Zdroj!$AS$9="ano",CONCATENATE("Okres:","
",OFFSET(Zdroj!CH$16,'k rozhodnutí detailní'!$A279,0),"
","Právní forma","
",OFFSET(Zdroj!H$16,'k rozhodnutí detailní'!$A279,0),"
",IF(OFFSET(Zdroj!I$16,'k rozhodnutí detailní'!$A279,0)="","","IČO: "),OFFSET(Zdroj!I$16,'k rozhodnutí detailní'!$A279,0),"
","B.Ú. ",IF(OFFSET(Zdroj!J$16,'k rozhodnutí detailní'!$A279,0)="","","Anonymizováno")),CONCATENATE("Okres:","
",OFFSET(Zdroj!CH$16,'k rozhodnutí detailní'!$A279,0),"
","Právní forma","
",OFFSET(Zdroj!H$16,'k rozhodnutí detailní'!$A279,0),"
",IF(OFFSET(Zdroj!I$16,'k rozhodnutí detailní'!$A279,0)="","","IČO: "),OFFSET(Zdroj!I$16,'k rozhodnutí detailní'!$A279,0),"
","B.Ú. ",OFFSET(Zdroj!J$16,'k rozhodnutí detailní'!$A279,0))))</f>
        <v/>
      </c>
      <c r="D281" s="3" t="str">
        <f ca="1">IF($B280="","",OFFSET(Zdroj!O$16,'k rozhodnutí detailní'!$A279,0))</f>
        <v/>
      </c>
      <c r="E281" s="115"/>
      <c r="F281" s="18"/>
      <c r="G281" s="114"/>
      <c r="H281" s="116"/>
      <c r="I281" s="117"/>
      <c r="J281" s="110"/>
      <c r="K281" s="110"/>
      <c r="L281" s="110"/>
      <c r="M281" s="110"/>
      <c r="N281" s="110"/>
      <c r="O281" s="110"/>
      <c r="P281" s="110"/>
    </row>
    <row r="282" spans="1:16" x14ac:dyDescent="0.25">
      <c r="A282" s="14">
        <f>ROW()/3-1</f>
        <v>93</v>
      </c>
      <c r="B282" s="113"/>
      <c r="C282" s="16" t="str">
        <f ca="1">IF($B280="","",IF(Zdroj!$AS$9="ano",IF(OFFSET(Zdroj!M$16,'k rozhodnutí detailní'!A279,0)="","","Anonymizováno"),IF(OFFSET(Zdroj!M$16,'k rozhodnutí detailní'!A279,0)="","",OFFSET(Zdroj!M$16,'k rozhodnutí detailní'!A279,0))))</f>
        <v/>
      </c>
      <c r="D282" s="3" t="str">
        <f ca="1">IF($B280="","",CONCATENATE("Dotace bude použita na:","
",OFFSET(Zdroj!P$16,'k rozhodnutí detailní'!$A279,0)))</f>
        <v/>
      </c>
      <c r="E282" s="115"/>
      <c r="F282" s="19" t="str">
        <f ca="1">IF($B280="","",OFFSET(Zdroj!V$16,'k rozhodnutí detailní'!$A279,0))</f>
        <v/>
      </c>
      <c r="G282" s="24" t="str">
        <f ca="1">IF($B280="","",OFFSET(Zdroj!CC$16,'k rozhodnutí'!$A279,0))</f>
        <v/>
      </c>
      <c r="H282" s="116"/>
      <c r="I282" s="20" t="str">
        <f ca="1">IF(B280="","",I280/G280)</f>
        <v/>
      </c>
      <c r="J282" s="110"/>
      <c r="K282" s="110"/>
      <c r="L282" s="110"/>
      <c r="M282" s="110"/>
      <c r="N282" s="110"/>
      <c r="O282" s="110"/>
      <c r="P282" s="110"/>
    </row>
    <row r="283" spans="1:16" x14ac:dyDescent="0.25">
      <c r="A283" s="14"/>
      <c r="B283" s="59" t="str">
        <f ca="1">IF(OFFSET(Zdroj!$B$16,A282,0)&gt;0,A285,"")</f>
        <v/>
      </c>
      <c r="C283" s="2" t="str">
        <f ca="1">IF($B283="","",IF(Zdroj!$AS$9="ano",CONCATENATE(OFFSET(Zdroj!C$16,'k rozhodnutí detailní'!$A282,0),"
","Anonymizováno","
",OFFSET(Zdroj!E$16,'k rozhodnutí detailní'!$A282,0),"
",OFFSET(Zdroj!F$16,'k rozhodnutí detailní'!$A282,0)),CONCATENATE(OFFSET(Zdroj!C$16,'k rozhodnutí detailní'!$A282,0),"
",OFFSET(Zdroj!D$16,'k rozhodnutí detailní'!$A282,0),"
",OFFSET(Zdroj!E$16,'k rozhodnutí detailní'!$A282,0),"
",OFFSET(Zdroj!F$16,'k rozhodnutí detailní'!$A282,0))))</f>
        <v/>
      </c>
      <c r="D283" s="11" t="str">
        <f ca="1">IF($B283="","",OFFSET(Zdroj!N$16,'k rozhodnutí detailní'!$A282,0))</f>
        <v/>
      </c>
      <c r="E283" s="115" t="str">
        <f ca="1">IF($B283="","",OFFSET(Zdroj!T$16,'k rozhodnutí detailní'!$A282,0))</f>
        <v/>
      </c>
      <c r="F283" s="19" t="str">
        <f ca="1">IF($B283="","",OFFSET(Zdroj!U$16,'k rozhodnutí detailní'!$A282,0))</f>
        <v/>
      </c>
      <c r="G283" s="114" t="str">
        <f ca="1">IF($B283="","",OFFSET(Zdroj!W$16,'k rozhodnutí detailní'!$A282,0))</f>
        <v/>
      </c>
      <c r="H283" s="116" t="str">
        <f ca="1">IF($B283="","",OFFSET(Zdroj!Y$16,'k rozhodnutí detailní'!$A282,0))</f>
        <v/>
      </c>
      <c r="I283" s="117" t="str">
        <f ca="1">IF(B283="","",IF(Zdroj!$AS$1=Zdroj!$AT$9,IF(ROUND(G283*#REF!,Zdroj!$AT$8)&lt;Zdroj!$AU$1,Zdroj!$AU$1,ROUND(G283*#REF!,Zdroj!$AT$8)),OFFSET(Zdroj!CE$16,'k rozhodnutí detailní'!A282,0)))</f>
        <v/>
      </c>
      <c r="J283" s="110" t="str">
        <f ca="1">IF($B283="","",OFFSET(Zdroj!Z$16,'k rozhodnutí detailní'!$A282,0))</f>
        <v/>
      </c>
      <c r="K283" s="110" t="str">
        <f ca="1">IF($B283="","",OFFSET(Zdroj!AC$16,'k rozhodnutí detailní'!$A282,0))</f>
        <v/>
      </c>
      <c r="L283" s="110" t="str">
        <f ca="1">IF($B283="","",OFFSET(Zdroj!AD$16,'k rozhodnutí detailní'!$A282,0))</f>
        <v/>
      </c>
      <c r="M283" s="110" t="str">
        <f ca="1">IF($B283="","",OFFSET(Zdroj!AE$16,'k rozhodnutí detailní'!$A282,0))</f>
        <v/>
      </c>
      <c r="N283" s="110" t="str">
        <f ca="1">IF($B283="","",OFFSET(Zdroj!AF$16,'k rozhodnutí detailní'!$A282,0))</f>
        <v/>
      </c>
      <c r="O283" s="110" t="str">
        <f ca="1">IF($B283="","",OFFSET(Zdroj!AG$16,'k rozhodnutí detailní'!$A282,0))</f>
        <v/>
      </c>
      <c r="P283" s="110" t="str">
        <f ca="1">IF($B283="","",OFFSET(Zdroj!AH$16,'k rozhodnutí detailní'!$A282,0))</f>
        <v/>
      </c>
    </row>
    <row r="284" spans="1:16" x14ac:dyDescent="0.25">
      <c r="A284" s="14"/>
      <c r="B284" s="113" t="str">
        <f ca="1">IF(OFFSET(Zdroj!$B$16,A282,0)&gt;0,OFFSET(Zdroj!$B$16,A282,0)+0,"")</f>
        <v/>
      </c>
      <c r="C284" s="2" t="str">
        <f ca="1">IF($B283="","",IF(Zdroj!$AS$9="ano",CONCATENATE("Okres:","
",OFFSET(Zdroj!CH$16,'k rozhodnutí detailní'!$A282,0),"
","Právní forma","
",OFFSET(Zdroj!H$16,'k rozhodnutí detailní'!$A282,0),"
",IF(OFFSET(Zdroj!I$16,'k rozhodnutí detailní'!$A282,0)="","","IČO: "),OFFSET(Zdroj!I$16,'k rozhodnutí detailní'!$A282,0),"
","B.Ú. ",IF(OFFSET(Zdroj!J$16,'k rozhodnutí detailní'!$A282,0)="","","Anonymizováno")),CONCATENATE("Okres:","
",OFFSET(Zdroj!CH$16,'k rozhodnutí detailní'!$A282,0),"
","Právní forma","
",OFFSET(Zdroj!H$16,'k rozhodnutí detailní'!$A282,0),"
",IF(OFFSET(Zdroj!I$16,'k rozhodnutí detailní'!$A282,0)="","","IČO: "),OFFSET(Zdroj!I$16,'k rozhodnutí detailní'!$A282,0),"
","B.Ú. ",OFFSET(Zdroj!J$16,'k rozhodnutí detailní'!$A282,0))))</f>
        <v/>
      </c>
      <c r="D284" s="3" t="str">
        <f ca="1">IF($B283="","",OFFSET(Zdroj!O$16,'k rozhodnutí detailní'!$A282,0))</f>
        <v/>
      </c>
      <c r="E284" s="115"/>
      <c r="F284" s="18"/>
      <c r="G284" s="114"/>
      <c r="H284" s="116"/>
      <c r="I284" s="117"/>
      <c r="J284" s="110"/>
      <c r="K284" s="110"/>
      <c r="L284" s="110"/>
      <c r="M284" s="110"/>
      <c r="N284" s="110"/>
      <c r="O284" s="110"/>
      <c r="P284" s="110"/>
    </row>
    <row r="285" spans="1:16" x14ac:dyDescent="0.25">
      <c r="A285" s="14">
        <f>ROW()/3-1</f>
        <v>94</v>
      </c>
      <c r="B285" s="113"/>
      <c r="C285" s="16" t="str">
        <f ca="1">IF($B283="","",IF(Zdroj!$AS$9="ano",IF(OFFSET(Zdroj!M$16,'k rozhodnutí detailní'!A282,0)="","","Anonymizováno"),IF(OFFSET(Zdroj!M$16,'k rozhodnutí detailní'!A282,0)="","",OFFSET(Zdroj!M$16,'k rozhodnutí detailní'!A282,0))))</f>
        <v/>
      </c>
      <c r="D285" s="3" t="str">
        <f ca="1">IF($B283="","",CONCATENATE("Dotace bude použita na:","
",OFFSET(Zdroj!P$16,'k rozhodnutí detailní'!$A282,0)))</f>
        <v/>
      </c>
      <c r="E285" s="115"/>
      <c r="F285" s="19" t="str">
        <f ca="1">IF($B283="","",OFFSET(Zdroj!V$16,'k rozhodnutí detailní'!$A282,0))</f>
        <v/>
      </c>
      <c r="G285" s="24" t="str">
        <f ca="1">IF($B283="","",OFFSET(Zdroj!CC$16,'k rozhodnutí'!$A282,0))</f>
        <v/>
      </c>
      <c r="H285" s="116"/>
      <c r="I285" s="20" t="str">
        <f ca="1">IF(B283="","",I283/G283)</f>
        <v/>
      </c>
      <c r="J285" s="110"/>
      <c r="K285" s="110"/>
      <c r="L285" s="110"/>
      <c r="M285" s="110"/>
      <c r="N285" s="110"/>
      <c r="O285" s="110"/>
      <c r="P285" s="110"/>
    </row>
    <row r="286" spans="1:16" x14ac:dyDescent="0.25">
      <c r="A286" s="14"/>
      <c r="B286" s="59" t="str">
        <f ca="1">IF(OFFSET(Zdroj!$B$16,A285,0)&gt;0,A288,"")</f>
        <v/>
      </c>
      <c r="C286" s="2" t="str">
        <f ca="1">IF($B286="","",IF(Zdroj!$AS$9="ano",CONCATENATE(OFFSET(Zdroj!C$16,'k rozhodnutí detailní'!$A285,0),"
","Anonymizováno","
",OFFSET(Zdroj!E$16,'k rozhodnutí detailní'!$A285,0),"
",OFFSET(Zdroj!F$16,'k rozhodnutí detailní'!$A285,0)),CONCATENATE(OFFSET(Zdroj!C$16,'k rozhodnutí detailní'!$A285,0),"
",OFFSET(Zdroj!D$16,'k rozhodnutí detailní'!$A285,0),"
",OFFSET(Zdroj!E$16,'k rozhodnutí detailní'!$A285,0),"
",OFFSET(Zdroj!F$16,'k rozhodnutí detailní'!$A285,0))))</f>
        <v/>
      </c>
      <c r="D286" s="11" t="str">
        <f ca="1">IF($B286="","",OFFSET(Zdroj!N$16,'k rozhodnutí detailní'!$A285,0))</f>
        <v/>
      </c>
      <c r="E286" s="115" t="str">
        <f ca="1">IF($B286="","",OFFSET(Zdroj!T$16,'k rozhodnutí detailní'!$A285,0))</f>
        <v/>
      </c>
      <c r="F286" s="19" t="str">
        <f ca="1">IF($B286="","",OFFSET(Zdroj!U$16,'k rozhodnutí detailní'!$A285,0))</f>
        <v/>
      </c>
      <c r="G286" s="114" t="str">
        <f ca="1">IF($B286="","",OFFSET(Zdroj!W$16,'k rozhodnutí detailní'!$A285,0))</f>
        <v/>
      </c>
      <c r="H286" s="116" t="str">
        <f ca="1">IF($B286="","",OFFSET(Zdroj!Y$16,'k rozhodnutí detailní'!$A285,0))</f>
        <v/>
      </c>
      <c r="I286" s="117" t="str">
        <f ca="1">IF(B286="","",IF(Zdroj!$AS$1=Zdroj!$AT$9,IF(ROUND(G286*#REF!,Zdroj!$AT$8)&lt;Zdroj!$AU$1,Zdroj!$AU$1,ROUND(G286*#REF!,Zdroj!$AT$8)),OFFSET(Zdroj!CE$16,'k rozhodnutí detailní'!A285,0)))</f>
        <v/>
      </c>
      <c r="J286" s="110" t="str">
        <f ca="1">IF($B286="","",OFFSET(Zdroj!Z$16,'k rozhodnutí detailní'!$A285,0))</f>
        <v/>
      </c>
      <c r="K286" s="110" t="str">
        <f ca="1">IF($B286="","",OFFSET(Zdroj!AC$16,'k rozhodnutí detailní'!$A285,0))</f>
        <v/>
      </c>
      <c r="L286" s="110" t="str">
        <f ca="1">IF($B286="","",OFFSET(Zdroj!AD$16,'k rozhodnutí detailní'!$A285,0))</f>
        <v/>
      </c>
      <c r="M286" s="110" t="str">
        <f ca="1">IF($B286="","",OFFSET(Zdroj!AE$16,'k rozhodnutí detailní'!$A285,0))</f>
        <v/>
      </c>
      <c r="N286" s="110" t="str">
        <f ca="1">IF($B286="","",OFFSET(Zdroj!AF$16,'k rozhodnutí detailní'!$A285,0))</f>
        <v/>
      </c>
      <c r="O286" s="110" t="str">
        <f ca="1">IF($B286="","",OFFSET(Zdroj!AG$16,'k rozhodnutí detailní'!$A285,0))</f>
        <v/>
      </c>
      <c r="P286" s="110" t="str">
        <f ca="1">IF($B286="","",OFFSET(Zdroj!AH$16,'k rozhodnutí detailní'!$A285,0))</f>
        <v/>
      </c>
    </row>
    <row r="287" spans="1:16" x14ac:dyDescent="0.25">
      <c r="A287" s="14"/>
      <c r="B287" s="113" t="str">
        <f ca="1">IF(OFFSET(Zdroj!$B$16,A285,0)&gt;0,OFFSET(Zdroj!$B$16,A285,0)+0,"")</f>
        <v/>
      </c>
      <c r="C287" s="2" t="str">
        <f ca="1">IF($B286="","",IF(Zdroj!$AS$9="ano",CONCATENATE("Okres:","
",OFFSET(Zdroj!CH$16,'k rozhodnutí detailní'!$A285,0),"
","Právní forma","
",OFFSET(Zdroj!H$16,'k rozhodnutí detailní'!$A285,0),"
",IF(OFFSET(Zdroj!I$16,'k rozhodnutí detailní'!$A285,0)="","","IČO: "),OFFSET(Zdroj!I$16,'k rozhodnutí detailní'!$A285,0),"
","B.Ú. ",IF(OFFSET(Zdroj!J$16,'k rozhodnutí detailní'!$A285,0)="","","Anonymizováno")),CONCATENATE("Okres:","
",OFFSET(Zdroj!CH$16,'k rozhodnutí detailní'!$A285,0),"
","Právní forma","
",OFFSET(Zdroj!H$16,'k rozhodnutí detailní'!$A285,0),"
",IF(OFFSET(Zdroj!I$16,'k rozhodnutí detailní'!$A285,0)="","","IČO: "),OFFSET(Zdroj!I$16,'k rozhodnutí detailní'!$A285,0),"
","B.Ú. ",OFFSET(Zdroj!J$16,'k rozhodnutí detailní'!$A285,0))))</f>
        <v/>
      </c>
      <c r="D287" s="3" t="str">
        <f ca="1">IF($B286="","",OFFSET(Zdroj!O$16,'k rozhodnutí detailní'!$A285,0))</f>
        <v/>
      </c>
      <c r="E287" s="115"/>
      <c r="F287" s="18"/>
      <c r="G287" s="114"/>
      <c r="H287" s="116"/>
      <c r="I287" s="117"/>
      <c r="J287" s="110"/>
      <c r="K287" s="110"/>
      <c r="L287" s="110"/>
      <c r="M287" s="110"/>
      <c r="N287" s="110"/>
      <c r="O287" s="110"/>
      <c r="P287" s="110"/>
    </row>
    <row r="288" spans="1:16" x14ac:dyDescent="0.25">
      <c r="A288" s="14">
        <f>ROW()/3-1</f>
        <v>95</v>
      </c>
      <c r="B288" s="113"/>
      <c r="C288" s="16" t="str">
        <f ca="1">IF($B286="","",IF(Zdroj!$AS$9="ano",IF(OFFSET(Zdroj!M$16,'k rozhodnutí detailní'!A285,0)="","","Anonymizováno"),IF(OFFSET(Zdroj!M$16,'k rozhodnutí detailní'!A285,0)="","",OFFSET(Zdroj!M$16,'k rozhodnutí detailní'!A285,0))))</f>
        <v/>
      </c>
      <c r="D288" s="3" t="str">
        <f ca="1">IF($B286="","",CONCATENATE("Dotace bude použita na:","
",OFFSET(Zdroj!P$16,'k rozhodnutí detailní'!$A285,0)))</f>
        <v/>
      </c>
      <c r="E288" s="115"/>
      <c r="F288" s="19" t="str">
        <f ca="1">IF($B286="","",OFFSET(Zdroj!V$16,'k rozhodnutí detailní'!$A285,0))</f>
        <v/>
      </c>
      <c r="G288" s="24" t="str">
        <f ca="1">IF($B286="","",OFFSET(Zdroj!CC$16,'k rozhodnutí'!$A285,0))</f>
        <v/>
      </c>
      <c r="H288" s="116"/>
      <c r="I288" s="20" t="str">
        <f ca="1">IF(B286="","",I286/G286)</f>
        <v/>
      </c>
      <c r="J288" s="110"/>
      <c r="K288" s="110"/>
      <c r="L288" s="110"/>
      <c r="M288" s="110"/>
      <c r="N288" s="110"/>
      <c r="O288" s="110"/>
      <c r="P288" s="110"/>
    </row>
    <row r="289" spans="1:16" x14ac:dyDescent="0.25">
      <c r="A289" s="14"/>
      <c r="B289" s="59" t="str">
        <f ca="1">IF(OFFSET(Zdroj!$B$16,A288,0)&gt;0,A291,"")</f>
        <v/>
      </c>
      <c r="C289" s="2" t="str">
        <f ca="1">IF($B289="","",IF(Zdroj!$AS$9="ano",CONCATENATE(OFFSET(Zdroj!C$16,'k rozhodnutí detailní'!$A288,0),"
","Anonymizováno","
",OFFSET(Zdroj!E$16,'k rozhodnutí detailní'!$A288,0),"
",OFFSET(Zdroj!F$16,'k rozhodnutí detailní'!$A288,0)),CONCATENATE(OFFSET(Zdroj!C$16,'k rozhodnutí detailní'!$A288,0),"
",OFFSET(Zdroj!D$16,'k rozhodnutí detailní'!$A288,0),"
",OFFSET(Zdroj!E$16,'k rozhodnutí detailní'!$A288,0),"
",OFFSET(Zdroj!F$16,'k rozhodnutí detailní'!$A288,0))))</f>
        <v/>
      </c>
      <c r="D289" s="11" t="str">
        <f ca="1">IF($B289="","",OFFSET(Zdroj!N$16,'k rozhodnutí detailní'!$A288,0))</f>
        <v/>
      </c>
      <c r="E289" s="115" t="str">
        <f ca="1">IF($B289="","",OFFSET(Zdroj!T$16,'k rozhodnutí detailní'!$A288,0))</f>
        <v/>
      </c>
      <c r="F289" s="19" t="str">
        <f ca="1">IF($B289="","",OFFSET(Zdroj!U$16,'k rozhodnutí detailní'!$A288,0))</f>
        <v/>
      </c>
      <c r="G289" s="114" t="str">
        <f ca="1">IF($B289="","",OFFSET(Zdroj!W$16,'k rozhodnutí detailní'!$A288,0))</f>
        <v/>
      </c>
      <c r="H289" s="116" t="str">
        <f ca="1">IF($B289="","",OFFSET(Zdroj!Y$16,'k rozhodnutí detailní'!$A288,0))</f>
        <v/>
      </c>
      <c r="I289" s="117" t="str">
        <f ca="1">IF(B289="","",IF(Zdroj!$AS$1=Zdroj!$AT$9,IF(ROUND(G289*#REF!,Zdroj!$AT$8)&lt;Zdroj!$AU$1,Zdroj!$AU$1,ROUND(G289*#REF!,Zdroj!$AT$8)),OFFSET(Zdroj!CE$16,'k rozhodnutí detailní'!A288,0)))</f>
        <v/>
      </c>
      <c r="J289" s="110" t="str">
        <f ca="1">IF($B289="","",OFFSET(Zdroj!Z$16,'k rozhodnutí detailní'!$A288,0))</f>
        <v/>
      </c>
      <c r="K289" s="110" t="str">
        <f ca="1">IF($B289="","",OFFSET(Zdroj!AC$16,'k rozhodnutí detailní'!$A288,0))</f>
        <v/>
      </c>
      <c r="L289" s="110" t="str">
        <f ca="1">IF($B289="","",OFFSET(Zdroj!AD$16,'k rozhodnutí detailní'!$A288,0))</f>
        <v/>
      </c>
      <c r="M289" s="110" t="str">
        <f ca="1">IF($B289="","",OFFSET(Zdroj!AE$16,'k rozhodnutí detailní'!$A288,0))</f>
        <v/>
      </c>
      <c r="N289" s="110" t="str">
        <f ca="1">IF($B289="","",OFFSET(Zdroj!AF$16,'k rozhodnutí detailní'!$A288,0))</f>
        <v/>
      </c>
      <c r="O289" s="110" t="str">
        <f ca="1">IF($B289="","",OFFSET(Zdroj!AG$16,'k rozhodnutí detailní'!$A288,0))</f>
        <v/>
      </c>
      <c r="P289" s="110" t="str">
        <f ca="1">IF($B289="","",OFFSET(Zdroj!AH$16,'k rozhodnutí detailní'!$A288,0))</f>
        <v/>
      </c>
    </row>
    <row r="290" spans="1:16" x14ac:dyDescent="0.25">
      <c r="A290" s="14"/>
      <c r="B290" s="113" t="str">
        <f ca="1">IF(OFFSET(Zdroj!$B$16,A288,0)&gt;0,OFFSET(Zdroj!$B$16,A288,0)+0,"")</f>
        <v/>
      </c>
      <c r="C290" s="2" t="str">
        <f ca="1">IF($B289="","",IF(Zdroj!$AS$9="ano",CONCATENATE("Okres:","
",OFFSET(Zdroj!CH$16,'k rozhodnutí detailní'!$A288,0),"
","Právní forma","
",OFFSET(Zdroj!H$16,'k rozhodnutí detailní'!$A288,0),"
",IF(OFFSET(Zdroj!I$16,'k rozhodnutí detailní'!$A288,0)="","","IČO: "),OFFSET(Zdroj!I$16,'k rozhodnutí detailní'!$A288,0),"
","B.Ú. ",IF(OFFSET(Zdroj!J$16,'k rozhodnutí detailní'!$A288,0)="","","Anonymizováno")),CONCATENATE("Okres:","
",OFFSET(Zdroj!CH$16,'k rozhodnutí detailní'!$A288,0),"
","Právní forma","
",OFFSET(Zdroj!H$16,'k rozhodnutí detailní'!$A288,0),"
",IF(OFFSET(Zdroj!I$16,'k rozhodnutí detailní'!$A288,0)="","","IČO: "),OFFSET(Zdroj!I$16,'k rozhodnutí detailní'!$A288,0),"
","B.Ú. ",OFFSET(Zdroj!J$16,'k rozhodnutí detailní'!$A288,0))))</f>
        <v/>
      </c>
      <c r="D290" s="3" t="str">
        <f ca="1">IF($B289="","",OFFSET(Zdroj!O$16,'k rozhodnutí detailní'!$A288,0))</f>
        <v/>
      </c>
      <c r="E290" s="115"/>
      <c r="F290" s="18"/>
      <c r="G290" s="114"/>
      <c r="H290" s="116"/>
      <c r="I290" s="117"/>
      <c r="J290" s="110"/>
      <c r="K290" s="110"/>
      <c r="L290" s="110"/>
      <c r="M290" s="110"/>
      <c r="N290" s="110"/>
      <c r="O290" s="110"/>
      <c r="P290" s="110"/>
    </row>
    <row r="291" spans="1:16" x14ac:dyDescent="0.25">
      <c r="A291" s="14">
        <f>ROW()/3-1</f>
        <v>96</v>
      </c>
      <c r="B291" s="113"/>
      <c r="C291" s="16" t="str">
        <f ca="1">IF($B289="","",IF(Zdroj!$AS$9="ano",IF(OFFSET(Zdroj!M$16,'k rozhodnutí detailní'!A288,0)="","","Anonymizováno"),IF(OFFSET(Zdroj!M$16,'k rozhodnutí detailní'!A288,0)="","",OFFSET(Zdroj!M$16,'k rozhodnutí detailní'!A288,0))))</f>
        <v/>
      </c>
      <c r="D291" s="3" t="str">
        <f ca="1">IF($B289="","",CONCATENATE("Dotace bude použita na:","
",OFFSET(Zdroj!P$16,'k rozhodnutí detailní'!$A288,0)))</f>
        <v/>
      </c>
      <c r="E291" s="115"/>
      <c r="F291" s="19" t="str">
        <f ca="1">IF($B289="","",OFFSET(Zdroj!V$16,'k rozhodnutí detailní'!$A288,0))</f>
        <v/>
      </c>
      <c r="G291" s="24" t="str">
        <f ca="1">IF($B289="","",OFFSET(Zdroj!CC$16,'k rozhodnutí'!$A288,0))</f>
        <v/>
      </c>
      <c r="H291" s="116"/>
      <c r="I291" s="20" t="str">
        <f ca="1">IF(B289="","",I289/G289)</f>
        <v/>
      </c>
      <c r="J291" s="110"/>
      <c r="K291" s="110"/>
      <c r="L291" s="110"/>
      <c r="M291" s="110"/>
      <c r="N291" s="110"/>
      <c r="O291" s="110"/>
      <c r="P291" s="110"/>
    </row>
    <row r="292" spans="1:16" x14ac:dyDescent="0.25">
      <c r="A292" s="14"/>
      <c r="B292" s="59" t="str">
        <f ca="1">IF(OFFSET(Zdroj!$B$16,A291,0)&gt;0,A294,"")</f>
        <v/>
      </c>
      <c r="C292" s="2" t="str">
        <f ca="1">IF($B292="","",IF(Zdroj!$AS$9="ano",CONCATENATE(OFFSET(Zdroj!C$16,'k rozhodnutí detailní'!$A291,0),"
","Anonymizováno","
",OFFSET(Zdroj!E$16,'k rozhodnutí detailní'!$A291,0),"
",OFFSET(Zdroj!F$16,'k rozhodnutí detailní'!$A291,0)),CONCATENATE(OFFSET(Zdroj!C$16,'k rozhodnutí detailní'!$A291,0),"
",OFFSET(Zdroj!D$16,'k rozhodnutí detailní'!$A291,0),"
",OFFSET(Zdroj!E$16,'k rozhodnutí detailní'!$A291,0),"
",OFFSET(Zdroj!F$16,'k rozhodnutí detailní'!$A291,0))))</f>
        <v/>
      </c>
      <c r="D292" s="11" t="str">
        <f ca="1">IF($B292="","",OFFSET(Zdroj!N$16,'k rozhodnutí detailní'!$A291,0))</f>
        <v/>
      </c>
      <c r="E292" s="115" t="str">
        <f ca="1">IF($B292="","",OFFSET(Zdroj!T$16,'k rozhodnutí detailní'!$A291,0))</f>
        <v/>
      </c>
      <c r="F292" s="19" t="str">
        <f ca="1">IF($B292="","",OFFSET(Zdroj!U$16,'k rozhodnutí detailní'!$A291,0))</f>
        <v/>
      </c>
      <c r="G292" s="114" t="str">
        <f ca="1">IF($B292="","",OFFSET(Zdroj!W$16,'k rozhodnutí detailní'!$A291,0))</f>
        <v/>
      </c>
      <c r="H292" s="116" t="str">
        <f ca="1">IF($B292="","",OFFSET(Zdroj!Y$16,'k rozhodnutí detailní'!$A291,0))</f>
        <v/>
      </c>
      <c r="I292" s="117" t="str">
        <f ca="1">IF(B292="","",IF(Zdroj!$AS$1=Zdroj!$AT$9,IF(ROUND(G292*#REF!,Zdroj!$AT$8)&lt;Zdroj!$AU$1,Zdroj!$AU$1,ROUND(G292*#REF!,Zdroj!$AT$8)),OFFSET(Zdroj!CE$16,'k rozhodnutí detailní'!A291,0)))</f>
        <v/>
      </c>
      <c r="J292" s="110" t="str">
        <f ca="1">IF($B292="","",OFFSET(Zdroj!Z$16,'k rozhodnutí detailní'!$A291,0))</f>
        <v/>
      </c>
      <c r="K292" s="110" t="str">
        <f ca="1">IF($B292="","",OFFSET(Zdroj!AC$16,'k rozhodnutí detailní'!$A291,0))</f>
        <v/>
      </c>
      <c r="L292" s="110" t="str">
        <f ca="1">IF($B292="","",OFFSET(Zdroj!AD$16,'k rozhodnutí detailní'!$A291,0))</f>
        <v/>
      </c>
      <c r="M292" s="110" t="str">
        <f ca="1">IF($B292="","",OFFSET(Zdroj!AE$16,'k rozhodnutí detailní'!$A291,0))</f>
        <v/>
      </c>
      <c r="N292" s="110" t="str">
        <f ca="1">IF($B292="","",OFFSET(Zdroj!AF$16,'k rozhodnutí detailní'!$A291,0))</f>
        <v/>
      </c>
      <c r="O292" s="110" t="str">
        <f ca="1">IF($B292="","",OFFSET(Zdroj!AG$16,'k rozhodnutí detailní'!$A291,0))</f>
        <v/>
      </c>
      <c r="P292" s="110" t="str">
        <f ca="1">IF($B292="","",OFFSET(Zdroj!AH$16,'k rozhodnutí detailní'!$A291,0))</f>
        <v/>
      </c>
    </row>
    <row r="293" spans="1:16" x14ac:dyDescent="0.25">
      <c r="A293" s="14"/>
      <c r="B293" s="113" t="str">
        <f ca="1">IF(OFFSET(Zdroj!$B$16,A291,0)&gt;0,OFFSET(Zdroj!$B$16,A291,0)+0,"")</f>
        <v/>
      </c>
      <c r="C293" s="2" t="str">
        <f ca="1">IF($B292="","",IF(Zdroj!$AS$9="ano",CONCATENATE("Okres:","
",OFFSET(Zdroj!CH$16,'k rozhodnutí detailní'!$A291,0),"
","Právní forma","
",OFFSET(Zdroj!H$16,'k rozhodnutí detailní'!$A291,0),"
",IF(OFFSET(Zdroj!I$16,'k rozhodnutí detailní'!$A291,0)="","","IČO: "),OFFSET(Zdroj!I$16,'k rozhodnutí detailní'!$A291,0),"
","B.Ú. ",IF(OFFSET(Zdroj!J$16,'k rozhodnutí detailní'!$A291,0)="","","Anonymizováno")),CONCATENATE("Okres:","
",OFFSET(Zdroj!CH$16,'k rozhodnutí detailní'!$A291,0),"
","Právní forma","
",OFFSET(Zdroj!H$16,'k rozhodnutí detailní'!$A291,0),"
",IF(OFFSET(Zdroj!I$16,'k rozhodnutí detailní'!$A291,0)="","","IČO: "),OFFSET(Zdroj!I$16,'k rozhodnutí detailní'!$A291,0),"
","B.Ú. ",OFFSET(Zdroj!J$16,'k rozhodnutí detailní'!$A291,0))))</f>
        <v/>
      </c>
      <c r="D293" s="3" t="str">
        <f ca="1">IF($B292="","",OFFSET(Zdroj!O$16,'k rozhodnutí detailní'!$A291,0))</f>
        <v/>
      </c>
      <c r="E293" s="115"/>
      <c r="F293" s="18"/>
      <c r="G293" s="114"/>
      <c r="H293" s="116"/>
      <c r="I293" s="117"/>
      <c r="J293" s="110"/>
      <c r="K293" s="110"/>
      <c r="L293" s="110"/>
      <c r="M293" s="110"/>
      <c r="N293" s="110"/>
      <c r="O293" s="110"/>
      <c r="P293" s="110"/>
    </row>
    <row r="294" spans="1:16" x14ac:dyDescent="0.25">
      <c r="A294" s="14">
        <f>ROW()/3-1</f>
        <v>97</v>
      </c>
      <c r="B294" s="113"/>
      <c r="C294" s="16" t="str">
        <f ca="1">IF($B292="","",IF(Zdroj!$AS$9="ano",IF(OFFSET(Zdroj!M$16,'k rozhodnutí detailní'!A291,0)="","","Anonymizováno"),IF(OFFSET(Zdroj!M$16,'k rozhodnutí detailní'!A291,0)="","",OFFSET(Zdroj!M$16,'k rozhodnutí detailní'!A291,0))))</f>
        <v/>
      </c>
      <c r="D294" s="3" t="str">
        <f ca="1">IF($B292="","",CONCATENATE("Dotace bude použita na:","
",OFFSET(Zdroj!P$16,'k rozhodnutí detailní'!$A291,0)))</f>
        <v/>
      </c>
      <c r="E294" s="115"/>
      <c r="F294" s="19" t="str">
        <f ca="1">IF($B292="","",OFFSET(Zdroj!V$16,'k rozhodnutí detailní'!$A291,0))</f>
        <v/>
      </c>
      <c r="G294" s="24" t="str">
        <f ca="1">IF($B292="","",OFFSET(Zdroj!CC$16,'k rozhodnutí'!$A291,0))</f>
        <v/>
      </c>
      <c r="H294" s="116"/>
      <c r="I294" s="20" t="str">
        <f ca="1">IF(B292="","",I292/G292)</f>
        <v/>
      </c>
      <c r="J294" s="110"/>
      <c r="K294" s="110"/>
      <c r="L294" s="110"/>
      <c r="M294" s="110"/>
      <c r="N294" s="110"/>
      <c r="O294" s="110"/>
      <c r="P294" s="110"/>
    </row>
    <row r="295" spans="1:16" x14ac:dyDescent="0.25">
      <c r="A295" s="14"/>
      <c r="B295" s="59" t="str">
        <f ca="1">IF(OFFSET(Zdroj!$B$16,A294,0)&gt;0,A297,"")</f>
        <v/>
      </c>
      <c r="C295" s="2" t="str">
        <f ca="1">IF($B295="","",IF(Zdroj!$AS$9="ano",CONCATENATE(OFFSET(Zdroj!C$16,'k rozhodnutí detailní'!$A294,0),"
","Anonymizováno","
",OFFSET(Zdroj!E$16,'k rozhodnutí detailní'!$A294,0),"
",OFFSET(Zdroj!F$16,'k rozhodnutí detailní'!$A294,0)),CONCATENATE(OFFSET(Zdroj!C$16,'k rozhodnutí detailní'!$A294,0),"
",OFFSET(Zdroj!D$16,'k rozhodnutí detailní'!$A294,0),"
",OFFSET(Zdroj!E$16,'k rozhodnutí detailní'!$A294,0),"
",OFFSET(Zdroj!F$16,'k rozhodnutí detailní'!$A294,0))))</f>
        <v/>
      </c>
      <c r="D295" s="11" t="str">
        <f ca="1">IF($B295="","",OFFSET(Zdroj!N$16,'k rozhodnutí detailní'!$A294,0))</f>
        <v/>
      </c>
      <c r="E295" s="115" t="str">
        <f ca="1">IF($B295="","",OFFSET(Zdroj!T$16,'k rozhodnutí detailní'!$A294,0))</f>
        <v/>
      </c>
      <c r="F295" s="19" t="str">
        <f ca="1">IF($B295="","",OFFSET(Zdroj!U$16,'k rozhodnutí detailní'!$A294,0))</f>
        <v/>
      </c>
      <c r="G295" s="114" t="str">
        <f ca="1">IF($B295="","",OFFSET(Zdroj!W$16,'k rozhodnutí detailní'!$A294,0))</f>
        <v/>
      </c>
      <c r="H295" s="116" t="str">
        <f ca="1">IF($B295="","",OFFSET(Zdroj!Y$16,'k rozhodnutí detailní'!$A294,0))</f>
        <v/>
      </c>
      <c r="I295" s="117" t="str">
        <f ca="1">IF(B295="","",IF(Zdroj!$AS$1=Zdroj!$AT$9,IF(ROUND(G295*#REF!,Zdroj!$AT$8)&lt;Zdroj!$AU$1,Zdroj!$AU$1,ROUND(G295*#REF!,Zdroj!$AT$8)),OFFSET(Zdroj!CE$16,'k rozhodnutí detailní'!A294,0)))</f>
        <v/>
      </c>
      <c r="J295" s="110" t="str">
        <f ca="1">IF($B295="","",OFFSET(Zdroj!Z$16,'k rozhodnutí detailní'!$A294,0))</f>
        <v/>
      </c>
      <c r="K295" s="110" t="str">
        <f ca="1">IF($B295="","",OFFSET(Zdroj!AC$16,'k rozhodnutí detailní'!$A294,0))</f>
        <v/>
      </c>
      <c r="L295" s="110" t="str">
        <f ca="1">IF($B295="","",OFFSET(Zdroj!AD$16,'k rozhodnutí detailní'!$A294,0))</f>
        <v/>
      </c>
      <c r="M295" s="110" t="str">
        <f ca="1">IF($B295="","",OFFSET(Zdroj!AE$16,'k rozhodnutí detailní'!$A294,0))</f>
        <v/>
      </c>
      <c r="N295" s="110" t="str">
        <f ca="1">IF($B295="","",OFFSET(Zdroj!AF$16,'k rozhodnutí detailní'!$A294,0))</f>
        <v/>
      </c>
      <c r="O295" s="110" t="str">
        <f ca="1">IF($B295="","",OFFSET(Zdroj!AG$16,'k rozhodnutí detailní'!$A294,0))</f>
        <v/>
      </c>
      <c r="P295" s="110" t="str">
        <f ca="1">IF($B295="","",OFFSET(Zdroj!AH$16,'k rozhodnutí detailní'!$A294,0))</f>
        <v/>
      </c>
    </row>
    <row r="296" spans="1:16" x14ac:dyDescent="0.25">
      <c r="A296" s="14"/>
      <c r="B296" s="113" t="str">
        <f ca="1">IF(OFFSET(Zdroj!$B$16,A294,0)&gt;0,OFFSET(Zdroj!$B$16,A294,0)+0,"")</f>
        <v/>
      </c>
      <c r="C296" s="2" t="str">
        <f ca="1">IF($B295="","",IF(Zdroj!$AS$9="ano",CONCATENATE("Okres:","
",OFFSET(Zdroj!CH$16,'k rozhodnutí detailní'!$A294,0),"
","Právní forma","
",OFFSET(Zdroj!H$16,'k rozhodnutí detailní'!$A294,0),"
",IF(OFFSET(Zdroj!I$16,'k rozhodnutí detailní'!$A294,0)="","","IČO: "),OFFSET(Zdroj!I$16,'k rozhodnutí detailní'!$A294,0),"
","B.Ú. ",IF(OFFSET(Zdroj!J$16,'k rozhodnutí detailní'!$A294,0)="","","Anonymizováno")),CONCATENATE("Okres:","
",OFFSET(Zdroj!CH$16,'k rozhodnutí detailní'!$A294,0),"
","Právní forma","
",OFFSET(Zdroj!H$16,'k rozhodnutí detailní'!$A294,0),"
",IF(OFFSET(Zdroj!I$16,'k rozhodnutí detailní'!$A294,0)="","","IČO: "),OFFSET(Zdroj!I$16,'k rozhodnutí detailní'!$A294,0),"
","B.Ú. ",OFFSET(Zdroj!J$16,'k rozhodnutí detailní'!$A294,0))))</f>
        <v/>
      </c>
      <c r="D296" s="3" t="str">
        <f ca="1">IF($B295="","",OFFSET(Zdroj!O$16,'k rozhodnutí detailní'!$A294,0))</f>
        <v/>
      </c>
      <c r="E296" s="115"/>
      <c r="F296" s="18"/>
      <c r="G296" s="114"/>
      <c r="H296" s="116"/>
      <c r="I296" s="117"/>
      <c r="J296" s="110"/>
      <c r="K296" s="110"/>
      <c r="L296" s="110"/>
      <c r="M296" s="110"/>
      <c r="N296" s="110"/>
      <c r="O296" s="110"/>
      <c r="P296" s="110"/>
    </row>
    <row r="297" spans="1:16" x14ac:dyDescent="0.25">
      <c r="A297" s="14">
        <f>ROW()/3-1</f>
        <v>98</v>
      </c>
      <c r="B297" s="113"/>
      <c r="C297" s="16" t="str">
        <f ca="1">IF($B295="","",IF(Zdroj!$AS$9="ano",IF(OFFSET(Zdroj!M$16,'k rozhodnutí detailní'!A294,0)="","","Anonymizováno"),IF(OFFSET(Zdroj!M$16,'k rozhodnutí detailní'!A294,0)="","",OFFSET(Zdroj!M$16,'k rozhodnutí detailní'!A294,0))))</f>
        <v/>
      </c>
      <c r="D297" s="3" t="str">
        <f ca="1">IF($B295="","",CONCATENATE("Dotace bude použita na:","
",OFFSET(Zdroj!P$16,'k rozhodnutí detailní'!$A294,0)))</f>
        <v/>
      </c>
      <c r="E297" s="115"/>
      <c r="F297" s="19" t="str">
        <f ca="1">IF($B295="","",OFFSET(Zdroj!V$16,'k rozhodnutí detailní'!$A294,0))</f>
        <v/>
      </c>
      <c r="G297" s="24" t="str">
        <f ca="1">IF($B295="","",OFFSET(Zdroj!CC$16,'k rozhodnutí'!$A294,0))</f>
        <v/>
      </c>
      <c r="H297" s="116"/>
      <c r="I297" s="20" t="str">
        <f ca="1">IF(B295="","",I295/G295)</f>
        <v/>
      </c>
      <c r="J297" s="110"/>
      <c r="K297" s="110"/>
      <c r="L297" s="110"/>
      <c r="M297" s="110"/>
      <c r="N297" s="110"/>
      <c r="O297" s="110"/>
      <c r="P297" s="110"/>
    </row>
    <row r="298" spans="1:16" x14ac:dyDescent="0.25">
      <c r="A298" s="14"/>
      <c r="B298" s="59" t="str">
        <f ca="1">IF(OFFSET(Zdroj!$B$16,A297,0)&gt;0,A300,"")</f>
        <v/>
      </c>
      <c r="C298" s="2" t="str">
        <f ca="1">IF($B298="","",IF(Zdroj!$AS$9="ano",CONCATENATE(OFFSET(Zdroj!C$16,'k rozhodnutí detailní'!$A297,0),"
","Anonymizováno","
",OFFSET(Zdroj!E$16,'k rozhodnutí detailní'!$A297,0),"
",OFFSET(Zdroj!F$16,'k rozhodnutí detailní'!$A297,0)),CONCATENATE(OFFSET(Zdroj!C$16,'k rozhodnutí detailní'!$A297,0),"
",OFFSET(Zdroj!D$16,'k rozhodnutí detailní'!$A297,0),"
",OFFSET(Zdroj!E$16,'k rozhodnutí detailní'!$A297,0),"
",OFFSET(Zdroj!F$16,'k rozhodnutí detailní'!$A297,0))))</f>
        <v/>
      </c>
      <c r="D298" s="11" t="str">
        <f ca="1">IF($B298="","",OFFSET(Zdroj!N$16,'k rozhodnutí detailní'!$A297,0))</f>
        <v/>
      </c>
      <c r="E298" s="115" t="str">
        <f ca="1">IF($B298="","",OFFSET(Zdroj!T$16,'k rozhodnutí detailní'!$A297,0))</f>
        <v/>
      </c>
      <c r="F298" s="19" t="str">
        <f ca="1">IF($B298="","",OFFSET(Zdroj!U$16,'k rozhodnutí detailní'!$A297,0))</f>
        <v/>
      </c>
      <c r="G298" s="114" t="str">
        <f ca="1">IF($B298="","",OFFSET(Zdroj!W$16,'k rozhodnutí detailní'!$A297,0))</f>
        <v/>
      </c>
      <c r="H298" s="116" t="str">
        <f ca="1">IF($B298="","",OFFSET(Zdroj!Y$16,'k rozhodnutí detailní'!$A297,0))</f>
        <v/>
      </c>
      <c r="I298" s="117" t="str">
        <f ca="1">IF(B298="","",IF(Zdroj!$AS$1=Zdroj!$AT$9,IF(ROUND(G298*#REF!,Zdroj!$AT$8)&lt;Zdroj!$AU$1,Zdroj!$AU$1,ROUND(G298*#REF!,Zdroj!$AT$8)),OFFSET(Zdroj!CE$16,'k rozhodnutí detailní'!A297,0)))</f>
        <v/>
      </c>
      <c r="J298" s="110" t="str">
        <f ca="1">IF($B298="","",OFFSET(Zdroj!Z$16,'k rozhodnutí detailní'!$A297,0))</f>
        <v/>
      </c>
      <c r="K298" s="110" t="str">
        <f ca="1">IF($B298="","",OFFSET(Zdroj!AC$16,'k rozhodnutí detailní'!$A297,0))</f>
        <v/>
      </c>
      <c r="L298" s="110" t="str">
        <f ca="1">IF($B298="","",OFFSET(Zdroj!AD$16,'k rozhodnutí detailní'!$A297,0))</f>
        <v/>
      </c>
      <c r="M298" s="110" t="str">
        <f ca="1">IF($B298="","",OFFSET(Zdroj!AE$16,'k rozhodnutí detailní'!$A297,0))</f>
        <v/>
      </c>
      <c r="N298" s="110" t="str">
        <f ca="1">IF($B298="","",OFFSET(Zdroj!AF$16,'k rozhodnutí detailní'!$A297,0))</f>
        <v/>
      </c>
      <c r="O298" s="110" t="str">
        <f ca="1">IF($B298="","",OFFSET(Zdroj!AG$16,'k rozhodnutí detailní'!$A297,0))</f>
        <v/>
      </c>
      <c r="P298" s="110" t="str">
        <f ca="1">IF($B298="","",OFFSET(Zdroj!AH$16,'k rozhodnutí detailní'!$A297,0))</f>
        <v/>
      </c>
    </row>
    <row r="299" spans="1:16" x14ac:dyDescent="0.25">
      <c r="A299" s="14"/>
      <c r="B299" s="113" t="str">
        <f ca="1">IF(OFFSET(Zdroj!$B$16,A297,0)&gt;0,OFFSET(Zdroj!$B$16,A297,0)+0,"")</f>
        <v/>
      </c>
      <c r="C299" s="2" t="str">
        <f ca="1">IF($B298="","",IF(Zdroj!$AS$9="ano",CONCATENATE("Okres:","
",OFFSET(Zdroj!CH$16,'k rozhodnutí detailní'!$A297,0),"
","Právní forma","
",OFFSET(Zdroj!H$16,'k rozhodnutí detailní'!$A297,0),"
",IF(OFFSET(Zdroj!I$16,'k rozhodnutí detailní'!$A297,0)="","","IČO: "),OFFSET(Zdroj!I$16,'k rozhodnutí detailní'!$A297,0),"
","B.Ú. ",IF(OFFSET(Zdroj!J$16,'k rozhodnutí detailní'!$A297,0)="","","Anonymizováno")),CONCATENATE("Okres:","
",OFFSET(Zdroj!CH$16,'k rozhodnutí detailní'!$A297,0),"
","Právní forma","
",OFFSET(Zdroj!H$16,'k rozhodnutí detailní'!$A297,0),"
",IF(OFFSET(Zdroj!I$16,'k rozhodnutí detailní'!$A297,0)="","","IČO: "),OFFSET(Zdroj!I$16,'k rozhodnutí detailní'!$A297,0),"
","B.Ú. ",OFFSET(Zdroj!J$16,'k rozhodnutí detailní'!$A297,0))))</f>
        <v/>
      </c>
      <c r="D299" s="3" t="str">
        <f ca="1">IF($B298="","",OFFSET(Zdroj!O$16,'k rozhodnutí detailní'!$A297,0))</f>
        <v/>
      </c>
      <c r="E299" s="115"/>
      <c r="F299" s="18"/>
      <c r="G299" s="114"/>
      <c r="H299" s="116"/>
      <c r="I299" s="117"/>
      <c r="J299" s="110"/>
      <c r="K299" s="110"/>
      <c r="L299" s="110"/>
      <c r="M299" s="110"/>
      <c r="N299" s="110"/>
      <c r="O299" s="110"/>
      <c r="P299" s="110"/>
    </row>
    <row r="300" spans="1:16" x14ac:dyDescent="0.25">
      <c r="A300" s="14">
        <f>ROW()/3-1</f>
        <v>99</v>
      </c>
      <c r="B300" s="113"/>
      <c r="C300" s="16" t="str">
        <f ca="1">IF($B298="","",IF(Zdroj!$AS$9="ano",IF(OFFSET(Zdroj!M$16,'k rozhodnutí detailní'!A297,0)="","","Anonymizováno"),IF(OFFSET(Zdroj!M$16,'k rozhodnutí detailní'!A297,0)="","",OFFSET(Zdroj!M$16,'k rozhodnutí detailní'!A297,0))))</f>
        <v/>
      </c>
      <c r="D300" s="3" t="str">
        <f ca="1">IF($B298="","",CONCATENATE("Dotace bude použita na:","
",OFFSET(Zdroj!P$16,'k rozhodnutí detailní'!$A297,0)))</f>
        <v/>
      </c>
      <c r="E300" s="115"/>
      <c r="F300" s="19" t="str">
        <f ca="1">IF($B298="","",OFFSET(Zdroj!V$16,'k rozhodnutí detailní'!$A297,0))</f>
        <v/>
      </c>
      <c r="G300" s="24" t="str">
        <f ca="1">IF($B298="","",OFFSET(Zdroj!CC$16,'k rozhodnutí'!$A297,0))</f>
        <v/>
      </c>
      <c r="H300" s="116"/>
      <c r="I300" s="20" t="str">
        <f ca="1">IF(B298="","",I298/G298)</f>
        <v/>
      </c>
      <c r="J300" s="110"/>
      <c r="K300" s="110"/>
      <c r="L300" s="110"/>
      <c r="M300" s="110"/>
      <c r="N300" s="110"/>
      <c r="O300" s="110"/>
      <c r="P300" s="110"/>
    </row>
    <row r="301" spans="1:16" x14ac:dyDescent="0.25">
      <c r="A301" s="14"/>
      <c r="B301" s="59" t="str">
        <f ca="1">IF(OFFSET(Zdroj!$B$16,A300,0)&gt;0,A303,"")</f>
        <v/>
      </c>
      <c r="C301" s="2" t="str">
        <f ca="1">IF($B301="","",IF(Zdroj!$AS$9="ano",CONCATENATE(OFFSET(Zdroj!C$16,'k rozhodnutí detailní'!$A300,0),"
","Anonymizováno","
",OFFSET(Zdroj!E$16,'k rozhodnutí detailní'!$A300,0),"
",OFFSET(Zdroj!F$16,'k rozhodnutí detailní'!$A300,0)),CONCATENATE(OFFSET(Zdroj!C$16,'k rozhodnutí detailní'!$A300,0),"
",OFFSET(Zdroj!D$16,'k rozhodnutí detailní'!$A300,0),"
",OFFSET(Zdroj!E$16,'k rozhodnutí detailní'!$A300,0),"
",OFFSET(Zdroj!F$16,'k rozhodnutí detailní'!$A300,0))))</f>
        <v/>
      </c>
      <c r="D301" s="11" t="str">
        <f ca="1">IF($B301="","",OFFSET(Zdroj!N$16,'k rozhodnutí detailní'!$A300,0))</f>
        <v/>
      </c>
      <c r="E301" s="115" t="str">
        <f ca="1">IF($B301="","",OFFSET(Zdroj!T$16,'k rozhodnutí detailní'!$A300,0))</f>
        <v/>
      </c>
      <c r="F301" s="19" t="str">
        <f ca="1">IF($B301="","",OFFSET(Zdroj!U$16,'k rozhodnutí detailní'!$A300,0))</f>
        <v/>
      </c>
      <c r="G301" s="114" t="str">
        <f ca="1">IF($B301="","",OFFSET(Zdroj!W$16,'k rozhodnutí detailní'!$A300,0))</f>
        <v/>
      </c>
      <c r="H301" s="116" t="str">
        <f ca="1">IF($B301="","",OFFSET(Zdroj!Y$16,'k rozhodnutí detailní'!$A300,0))</f>
        <v/>
      </c>
      <c r="I301" s="117" t="str">
        <f ca="1">IF(B301="","",IF(Zdroj!$AS$1=Zdroj!$AT$9,IF(ROUND(G301*#REF!,Zdroj!$AT$8)&lt;Zdroj!$AU$1,Zdroj!$AU$1,ROUND(G301*#REF!,Zdroj!$AT$8)),OFFSET(Zdroj!CE$16,'k rozhodnutí detailní'!A300,0)))</f>
        <v/>
      </c>
      <c r="J301" s="110" t="str">
        <f ca="1">IF($B301="","",OFFSET(Zdroj!Z$16,'k rozhodnutí detailní'!$A300,0))</f>
        <v/>
      </c>
      <c r="K301" s="110" t="str">
        <f ca="1">IF($B301="","",OFFSET(Zdroj!AC$16,'k rozhodnutí detailní'!$A300,0))</f>
        <v/>
      </c>
      <c r="L301" s="110" t="str">
        <f ca="1">IF($B301="","",OFFSET(Zdroj!AD$16,'k rozhodnutí detailní'!$A300,0))</f>
        <v/>
      </c>
      <c r="M301" s="110" t="str">
        <f ca="1">IF($B301="","",OFFSET(Zdroj!AE$16,'k rozhodnutí detailní'!$A300,0))</f>
        <v/>
      </c>
      <c r="N301" s="110" t="str">
        <f ca="1">IF($B301="","",OFFSET(Zdroj!AF$16,'k rozhodnutí detailní'!$A300,0))</f>
        <v/>
      </c>
      <c r="O301" s="110" t="str">
        <f ca="1">IF($B301="","",OFFSET(Zdroj!AG$16,'k rozhodnutí detailní'!$A300,0))</f>
        <v/>
      </c>
      <c r="P301" s="110" t="str">
        <f ca="1">IF($B301="","",OFFSET(Zdroj!AH$16,'k rozhodnutí detailní'!$A300,0))</f>
        <v/>
      </c>
    </row>
    <row r="302" spans="1:16" x14ac:dyDescent="0.25">
      <c r="A302" s="14"/>
      <c r="B302" s="113" t="str">
        <f ca="1">IF(OFFSET(Zdroj!$B$16,A300,0)&gt;0,OFFSET(Zdroj!$B$16,A300,0)+0,"")</f>
        <v/>
      </c>
      <c r="C302" s="2" t="str">
        <f ca="1">IF($B301="","",IF(Zdroj!$AS$9="ano",CONCATENATE("Okres:","
",OFFSET(Zdroj!CH$16,'k rozhodnutí detailní'!$A300,0),"
","Právní forma","
",OFFSET(Zdroj!H$16,'k rozhodnutí detailní'!$A300,0),"
",IF(OFFSET(Zdroj!I$16,'k rozhodnutí detailní'!$A300,0)="","","IČO: "),OFFSET(Zdroj!I$16,'k rozhodnutí detailní'!$A300,0),"
","B.Ú. ",IF(OFFSET(Zdroj!J$16,'k rozhodnutí detailní'!$A300,0)="","","Anonymizováno")),CONCATENATE("Okres:","
",OFFSET(Zdroj!CH$16,'k rozhodnutí detailní'!$A300,0),"
","Právní forma","
",OFFSET(Zdroj!H$16,'k rozhodnutí detailní'!$A300,0),"
",IF(OFFSET(Zdroj!I$16,'k rozhodnutí detailní'!$A300,0)="","","IČO: "),OFFSET(Zdroj!I$16,'k rozhodnutí detailní'!$A300,0),"
","B.Ú. ",OFFSET(Zdroj!J$16,'k rozhodnutí detailní'!$A300,0))))</f>
        <v/>
      </c>
      <c r="D302" s="3" t="str">
        <f ca="1">IF($B301="","",OFFSET(Zdroj!O$16,'k rozhodnutí detailní'!$A300,0))</f>
        <v/>
      </c>
      <c r="E302" s="115"/>
      <c r="F302" s="18"/>
      <c r="G302" s="114"/>
      <c r="H302" s="116"/>
      <c r="I302" s="117"/>
      <c r="J302" s="110"/>
      <c r="K302" s="110"/>
      <c r="L302" s="110"/>
      <c r="M302" s="110"/>
      <c r="N302" s="110"/>
      <c r="O302" s="110"/>
      <c r="P302" s="110"/>
    </row>
    <row r="303" spans="1:16" x14ac:dyDescent="0.25">
      <c r="A303" s="14">
        <f>ROW()/3-1</f>
        <v>100</v>
      </c>
      <c r="B303" s="113"/>
      <c r="C303" s="16" t="str">
        <f ca="1">IF($B301="","",IF(Zdroj!$AS$9="ano",IF(OFFSET(Zdroj!M$16,'k rozhodnutí detailní'!A300,0)="","","Anonymizováno"),IF(OFFSET(Zdroj!M$16,'k rozhodnutí detailní'!A300,0)="","",OFFSET(Zdroj!M$16,'k rozhodnutí detailní'!A300,0))))</f>
        <v/>
      </c>
      <c r="D303" s="3" t="str">
        <f ca="1">IF($B301="","",CONCATENATE("Dotace bude použita na:","
",OFFSET(Zdroj!P$16,'k rozhodnutí detailní'!$A300,0)))</f>
        <v/>
      </c>
      <c r="E303" s="115"/>
      <c r="F303" s="19" t="str">
        <f ca="1">IF($B301="","",OFFSET(Zdroj!V$16,'k rozhodnutí detailní'!$A300,0))</f>
        <v/>
      </c>
      <c r="G303" s="24" t="str">
        <f ca="1">IF($B301="","",OFFSET(Zdroj!CC$16,'k rozhodnutí'!$A300,0))</f>
        <v/>
      </c>
      <c r="H303" s="116"/>
      <c r="I303" s="20" t="str">
        <f ca="1">IF(B301="","",I301/G301)</f>
        <v/>
      </c>
      <c r="J303" s="110"/>
      <c r="K303" s="110"/>
      <c r="L303" s="110"/>
      <c r="M303" s="110"/>
      <c r="N303" s="110"/>
      <c r="O303" s="110"/>
      <c r="P303" s="110"/>
    </row>
    <row r="304" spans="1:16" x14ac:dyDescent="0.25">
      <c r="A304" s="14"/>
      <c r="B304" s="59" t="str">
        <f ca="1">IF(OFFSET(Zdroj!$B$16,A303,0)&gt;0,A306,"")</f>
        <v/>
      </c>
      <c r="C304" s="2" t="str">
        <f ca="1">IF($B304="","",IF(Zdroj!$AS$9="ano",CONCATENATE(OFFSET(Zdroj!C$16,'k rozhodnutí detailní'!$A303,0),"
","Anonymizováno","
",OFFSET(Zdroj!E$16,'k rozhodnutí detailní'!$A303,0),"
",OFFSET(Zdroj!F$16,'k rozhodnutí detailní'!$A303,0)),CONCATENATE(OFFSET(Zdroj!C$16,'k rozhodnutí detailní'!$A303,0),"
",OFFSET(Zdroj!D$16,'k rozhodnutí detailní'!$A303,0),"
",OFFSET(Zdroj!E$16,'k rozhodnutí detailní'!$A303,0),"
",OFFSET(Zdroj!F$16,'k rozhodnutí detailní'!$A303,0))))</f>
        <v/>
      </c>
      <c r="D304" s="11" t="str">
        <f ca="1">IF($B304="","",OFFSET(Zdroj!N$16,'k rozhodnutí detailní'!$A303,0))</f>
        <v/>
      </c>
      <c r="E304" s="115" t="str">
        <f ca="1">IF($B304="","",OFFSET(Zdroj!T$16,'k rozhodnutí detailní'!$A303,0))</f>
        <v/>
      </c>
      <c r="F304" s="19" t="str">
        <f ca="1">IF($B304="","",OFFSET(Zdroj!U$16,'k rozhodnutí detailní'!$A303,0))</f>
        <v/>
      </c>
      <c r="G304" s="114" t="str">
        <f ca="1">IF($B304="","",OFFSET(Zdroj!W$16,'k rozhodnutí detailní'!$A303,0))</f>
        <v/>
      </c>
      <c r="H304" s="116" t="str">
        <f ca="1">IF($B304="","",OFFSET(Zdroj!Y$16,'k rozhodnutí detailní'!$A303,0))</f>
        <v/>
      </c>
      <c r="I304" s="117" t="str">
        <f ca="1">IF(B304="","",IF(Zdroj!$AS$1=Zdroj!$AT$9,IF(ROUND(G304*#REF!,Zdroj!$AT$8)&lt;Zdroj!$AU$1,Zdroj!$AU$1,ROUND(G304*#REF!,Zdroj!$AT$8)),OFFSET(Zdroj!CE$16,'k rozhodnutí detailní'!A303,0)))</f>
        <v/>
      </c>
      <c r="J304" s="110" t="str">
        <f ca="1">IF($B304="","",OFFSET(Zdroj!Z$16,'k rozhodnutí detailní'!$A303,0))</f>
        <v/>
      </c>
      <c r="K304" s="110" t="str">
        <f ca="1">IF($B304="","",OFFSET(Zdroj!AC$16,'k rozhodnutí detailní'!$A303,0))</f>
        <v/>
      </c>
      <c r="L304" s="110" t="str">
        <f ca="1">IF($B304="","",OFFSET(Zdroj!AD$16,'k rozhodnutí detailní'!$A303,0))</f>
        <v/>
      </c>
      <c r="M304" s="110" t="str">
        <f ca="1">IF($B304="","",OFFSET(Zdroj!AE$16,'k rozhodnutí detailní'!$A303,0))</f>
        <v/>
      </c>
      <c r="N304" s="110" t="str">
        <f ca="1">IF($B304="","",OFFSET(Zdroj!AF$16,'k rozhodnutí detailní'!$A303,0))</f>
        <v/>
      </c>
      <c r="O304" s="110" t="str">
        <f ca="1">IF($B304="","",OFFSET(Zdroj!AG$16,'k rozhodnutí detailní'!$A303,0))</f>
        <v/>
      </c>
      <c r="P304" s="110" t="str">
        <f ca="1">IF($B304="","",OFFSET(Zdroj!AH$16,'k rozhodnutí detailní'!$A303,0))</f>
        <v/>
      </c>
    </row>
    <row r="305" spans="1:16" x14ac:dyDescent="0.25">
      <c r="A305" s="14"/>
      <c r="B305" s="113" t="str">
        <f ca="1">IF(OFFSET(Zdroj!$B$16,A303,0)&gt;0,OFFSET(Zdroj!$B$16,A303,0)+0,"")</f>
        <v/>
      </c>
      <c r="C305" s="2" t="str">
        <f ca="1">IF($B304="","",IF(Zdroj!$AS$9="ano",CONCATENATE("Okres:","
",OFFSET(Zdroj!CH$16,'k rozhodnutí detailní'!$A303,0),"
","Právní forma","
",OFFSET(Zdroj!H$16,'k rozhodnutí detailní'!$A303,0),"
",IF(OFFSET(Zdroj!I$16,'k rozhodnutí detailní'!$A303,0)="","","IČO: "),OFFSET(Zdroj!I$16,'k rozhodnutí detailní'!$A303,0),"
","B.Ú. ",IF(OFFSET(Zdroj!J$16,'k rozhodnutí detailní'!$A303,0)="","","Anonymizováno")),CONCATENATE("Okres:","
",OFFSET(Zdroj!CH$16,'k rozhodnutí detailní'!$A303,0),"
","Právní forma","
",OFFSET(Zdroj!H$16,'k rozhodnutí detailní'!$A303,0),"
",IF(OFFSET(Zdroj!I$16,'k rozhodnutí detailní'!$A303,0)="","","IČO: "),OFFSET(Zdroj!I$16,'k rozhodnutí detailní'!$A303,0),"
","B.Ú. ",OFFSET(Zdroj!J$16,'k rozhodnutí detailní'!$A303,0))))</f>
        <v/>
      </c>
      <c r="D305" s="3" t="str">
        <f ca="1">IF($B304="","",OFFSET(Zdroj!O$16,'k rozhodnutí detailní'!$A303,0))</f>
        <v/>
      </c>
      <c r="E305" s="115"/>
      <c r="F305" s="18"/>
      <c r="G305" s="114"/>
      <c r="H305" s="116"/>
      <c r="I305" s="117"/>
      <c r="J305" s="110"/>
      <c r="K305" s="110"/>
      <c r="L305" s="110"/>
      <c r="M305" s="110"/>
      <c r="N305" s="110"/>
      <c r="O305" s="110"/>
      <c r="P305" s="110"/>
    </row>
    <row r="306" spans="1:16" x14ac:dyDescent="0.25">
      <c r="A306" s="14">
        <f>ROW()/3-1</f>
        <v>101</v>
      </c>
      <c r="B306" s="113"/>
      <c r="C306" s="16" t="str">
        <f ca="1">IF($B304="","",IF(Zdroj!$AS$9="ano",IF(OFFSET(Zdroj!M$16,'k rozhodnutí detailní'!A303,0)="","","Anonymizováno"),IF(OFFSET(Zdroj!M$16,'k rozhodnutí detailní'!A303,0)="","",OFFSET(Zdroj!M$16,'k rozhodnutí detailní'!A303,0))))</f>
        <v/>
      </c>
      <c r="D306" s="3" t="str">
        <f ca="1">IF($B304="","",CONCATENATE("Dotace bude použita na:","
",OFFSET(Zdroj!P$16,'k rozhodnutí detailní'!$A303,0)))</f>
        <v/>
      </c>
      <c r="E306" s="115"/>
      <c r="F306" s="19" t="str">
        <f ca="1">IF($B304="","",OFFSET(Zdroj!V$16,'k rozhodnutí detailní'!$A303,0))</f>
        <v/>
      </c>
      <c r="G306" s="24" t="str">
        <f ca="1">IF($B304="","",OFFSET(Zdroj!CC$16,'k rozhodnutí'!$A303,0))</f>
        <v/>
      </c>
      <c r="H306" s="116"/>
      <c r="I306" s="20" t="str">
        <f ca="1">IF(B304="","",I304/G304)</f>
        <v/>
      </c>
      <c r="J306" s="110"/>
      <c r="K306" s="110"/>
      <c r="L306" s="110"/>
      <c r="M306" s="110"/>
      <c r="N306" s="110"/>
      <c r="O306" s="110"/>
      <c r="P306" s="110"/>
    </row>
    <row r="307" spans="1:16" x14ac:dyDescent="0.25">
      <c r="A307" s="14"/>
      <c r="B307" s="59" t="str">
        <f ca="1">IF(OFFSET(Zdroj!$B$16,A306,0)&gt;0,A309,"")</f>
        <v/>
      </c>
      <c r="C307" s="2" t="str">
        <f ca="1">IF($B307="","",IF(Zdroj!$AS$9="ano",CONCATENATE(OFFSET(Zdroj!C$16,'k rozhodnutí detailní'!$A306,0),"
","Anonymizováno","
",OFFSET(Zdroj!E$16,'k rozhodnutí detailní'!$A306,0),"
",OFFSET(Zdroj!F$16,'k rozhodnutí detailní'!$A306,0)),CONCATENATE(OFFSET(Zdroj!C$16,'k rozhodnutí detailní'!$A306,0),"
",OFFSET(Zdroj!D$16,'k rozhodnutí detailní'!$A306,0),"
",OFFSET(Zdroj!E$16,'k rozhodnutí detailní'!$A306,0),"
",OFFSET(Zdroj!F$16,'k rozhodnutí detailní'!$A306,0))))</f>
        <v/>
      </c>
      <c r="D307" s="11" t="str">
        <f ca="1">IF($B307="","",OFFSET(Zdroj!N$16,'k rozhodnutí detailní'!$A306,0))</f>
        <v/>
      </c>
      <c r="E307" s="115" t="str">
        <f ca="1">IF($B307="","",OFFSET(Zdroj!T$16,'k rozhodnutí detailní'!$A306,0))</f>
        <v/>
      </c>
      <c r="F307" s="19" t="str">
        <f ca="1">IF($B307="","",OFFSET(Zdroj!U$16,'k rozhodnutí detailní'!$A306,0))</f>
        <v/>
      </c>
      <c r="G307" s="114" t="str">
        <f ca="1">IF($B307="","",OFFSET(Zdroj!W$16,'k rozhodnutí detailní'!$A306,0))</f>
        <v/>
      </c>
      <c r="H307" s="116" t="str">
        <f ca="1">IF($B307="","",OFFSET(Zdroj!Y$16,'k rozhodnutí detailní'!$A306,0))</f>
        <v/>
      </c>
      <c r="I307" s="117" t="str">
        <f ca="1">IF(B307="","",IF(Zdroj!$AS$1=Zdroj!$AT$9,IF(ROUND(G307*#REF!,Zdroj!$AT$8)&lt;Zdroj!$AU$1,Zdroj!$AU$1,ROUND(G307*#REF!,Zdroj!$AT$8)),OFFSET(Zdroj!CE$16,'k rozhodnutí detailní'!A306,0)))</f>
        <v/>
      </c>
      <c r="J307" s="110" t="str">
        <f ca="1">IF($B307="","",OFFSET(Zdroj!Z$16,'k rozhodnutí detailní'!$A306,0))</f>
        <v/>
      </c>
      <c r="K307" s="110" t="str">
        <f ca="1">IF($B307="","",OFFSET(Zdroj!AC$16,'k rozhodnutí detailní'!$A306,0))</f>
        <v/>
      </c>
      <c r="L307" s="110" t="str">
        <f ca="1">IF($B307="","",OFFSET(Zdroj!AD$16,'k rozhodnutí detailní'!$A306,0))</f>
        <v/>
      </c>
      <c r="M307" s="110" t="str">
        <f ca="1">IF($B307="","",OFFSET(Zdroj!AE$16,'k rozhodnutí detailní'!$A306,0))</f>
        <v/>
      </c>
      <c r="N307" s="110" t="str">
        <f ca="1">IF($B307="","",OFFSET(Zdroj!AF$16,'k rozhodnutí detailní'!$A306,0))</f>
        <v/>
      </c>
      <c r="O307" s="110" t="str">
        <f ca="1">IF($B307="","",OFFSET(Zdroj!AG$16,'k rozhodnutí detailní'!$A306,0))</f>
        <v/>
      </c>
      <c r="P307" s="110" t="str">
        <f ca="1">IF($B307="","",OFFSET(Zdroj!AH$16,'k rozhodnutí detailní'!$A306,0))</f>
        <v/>
      </c>
    </row>
    <row r="308" spans="1:16" x14ac:dyDescent="0.25">
      <c r="A308" s="14"/>
      <c r="B308" s="113" t="str">
        <f ca="1">IF(OFFSET(Zdroj!$B$16,A306,0)&gt;0,OFFSET(Zdroj!$B$16,A306,0)+0,"")</f>
        <v/>
      </c>
      <c r="C308" s="2" t="str">
        <f ca="1">IF($B307="","",IF(Zdroj!$AS$9="ano",CONCATENATE("Okres:","
",OFFSET(Zdroj!CH$16,'k rozhodnutí detailní'!$A306,0),"
","Právní forma","
",OFFSET(Zdroj!H$16,'k rozhodnutí detailní'!$A306,0),"
",IF(OFFSET(Zdroj!I$16,'k rozhodnutí detailní'!$A306,0)="","","IČO: "),OFFSET(Zdroj!I$16,'k rozhodnutí detailní'!$A306,0),"
","B.Ú. ",IF(OFFSET(Zdroj!J$16,'k rozhodnutí detailní'!$A306,0)="","","Anonymizováno")),CONCATENATE("Okres:","
",OFFSET(Zdroj!CH$16,'k rozhodnutí detailní'!$A306,0),"
","Právní forma","
",OFFSET(Zdroj!H$16,'k rozhodnutí detailní'!$A306,0),"
",IF(OFFSET(Zdroj!I$16,'k rozhodnutí detailní'!$A306,0)="","","IČO: "),OFFSET(Zdroj!I$16,'k rozhodnutí detailní'!$A306,0),"
","B.Ú. ",OFFSET(Zdroj!J$16,'k rozhodnutí detailní'!$A306,0))))</f>
        <v/>
      </c>
      <c r="D308" s="3" t="str">
        <f ca="1">IF($B307="","",OFFSET(Zdroj!O$16,'k rozhodnutí detailní'!$A306,0))</f>
        <v/>
      </c>
      <c r="E308" s="115"/>
      <c r="F308" s="18"/>
      <c r="G308" s="114"/>
      <c r="H308" s="116"/>
      <c r="I308" s="117"/>
      <c r="J308" s="110"/>
      <c r="K308" s="110"/>
      <c r="L308" s="110"/>
      <c r="M308" s="110"/>
      <c r="N308" s="110"/>
      <c r="O308" s="110"/>
      <c r="P308" s="110"/>
    </row>
    <row r="309" spans="1:16" x14ac:dyDescent="0.25">
      <c r="A309" s="14">
        <f>ROW()/3-1</f>
        <v>102</v>
      </c>
      <c r="B309" s="113"/>
      <c r="C309" s="16" t="str">
        <f ca="1">IF($B307="","",IF(Zdroj!$AS$9="ano",IF(OFFSET(Zdroj!M$16,'k rozhodnutí detailní'!A306,0)="","","Anonymizováno"),IF(OFFSET(Zdroj!M$16,'k rozhodnutí detailní'!A306,0)="","",OFFSET(Zdroj!M$16,'k rozhodnutí detailní'!A306,0))))</f>
        <v/>
      </c>
      <c r="D309" s="3" t="str">
        <f ca="1">IF($B307="","",CONCATENATE("Dotace bude použita na:","
",OFFSET(Zdroj!P$16,'k rozhodnutí detailní'!$A306,0)))</f>
        <v/>
      </c>
      <c r="E309" s="115"/>
      <c r="F309" s="19" t="str">
        <f ca="1">IF($B307="","",OFFSET(Zdroj!V$16,'k rozhodnutí detailní'!$A306,0))</f>
        <v/>
      </c>
      <c r="G309" s="24" t="str">
        <f ca="1">IF($B307="","",OFFSET(Zdroj!CC$16,'k rozhodnutí'!$A306,0))</f>
        <v/>
      </c>
      <c r="H309" s="116"/>
      <c r="I309" s="20" t="str">
        <f ca="1">IF(B307="","",I307/G307)</f>
        <v/>
      </c>
      <c r="J309" s="110"/>
      <c r="K309" s="110"/>
      <c r="L309" s="110"/>
      <c r="M309" s="110"/>
      <c r="N309" s="110"/>
      <c r="O309" s="110"/>
      <c r="P309" s="110"/>
    </row>
    <row r="310" spans="1:16" x14ac:dyDescent="0.25">
      <c r="A310" s="14"/>
      <c r="B310" s="59" t="str">
        <f ca="1">IF(OFFSET(Zdroj!$B$16,A309,0)&gt;0,A312,"")</f>
        <v/>
      </c>
      <c r="C310" s="2" t="str">
        <f ca="1">IF($B310="","",IF(Zdroj!$AS$9="ano",CONCATENATE(OFFSET(Zdroj!C$16,'k rozhodnutí detailní'!$A309,0),"
","Anonymizováno","
",OFFSET(Zdroj!E$16,'k rozhodnutí detailní'!$A309,0),"
",OFFSET(Zdroj!F$16,'k rozhodnutí detailní'!$A309,0)),CONCATENATE(OFFSET(Zdroj!C$16,'k rozhodnutí detailní'!$A309,0),"
",OFFSET(Zdroj!D$16,'k rozhodnutí detailní'!$A309,0),"
",OFFSET(Zdroj!E$16,'k rozhodnutí detailní'!$A309,0),"
",OFFSET(Zdroj!F$16,'k rozhodnutí detailní'!$A309,0))))</f>
        <v/>
      </c>
      <c r="D310" s="11" t="str">
        <f ca="1">IF($B310="","",OFFSET(Zdroj!N$16,'k rozhodnutí detailní'!$A309,0))</f>
        <v/>
      </c>
      <c r="E310" s="115" t="str">
        <f ca="1">IF($B310="","",OFFSET(Zdroj!T$16,'k rozhodnutí detailní'!$A309,0))</f>
        <v/>
      </c>
      <c r="F310" s="19" t="str">
        <f ca="1">IF($B310="","",OFFSET(Zdroj!U$16,'k rozhodnutí detailní'!$A309,0))</f>
        <v/>
      </c>
      <c r="G310" s="114" t="str">
        <f ca="1">IF($B310="","",OFFSET(Zdroj!W$16,'k rozhodnutí detailní'!$A309,0))</f>
        <v/>
      </c>
      <c r="H310" s="116" t="str">
        <f ca="1">IF($B310="","",OFFSET(Zdroj!Y$16,'k rozhodnutí detailní'!$A309,0))</f>
        <v/>
      </c>
      <c r="I310" s="117" t="str">
        <f ca="1">IF(B310="","",IF(Zdroj!$AS$1=Zdroj!$AT$9,IF(ROUND(G310*#REF!,Zdroj!$AT$8)&lt;Zdroj!$AU$1,Zdroj!$AU$1,ROUND(G310*#REF!,Zdroj!$AT$8)),OFFSET(Zdroj!CE$16,'k rozhodnutí detailní'!A309,0)))</f>
        <v/>
      </c>
      <c r="J310" s="110" t="str">
        <f ca="1">IF($B310="","",OFFSET(Zdroj!Z$16,'k rozhodnutí detailní'!$A309,0))</f>
        <v/>
      </c>
      <c r="K310" s="110" t="str">
        <f ca="1">IF($B310="","",OFFSET(Zdroj!AC$16,'k rozhodnutí detailní'!$A309,0))</f>
        <v/>
      </c>
      <c r="L310" s="110" t="str">
        <f ca="1">IF($B310="","",OFFSET(Zdroj!AD$16,'k rozhodnutí detailní'!$A309,0))</f>
        <v/>
      </c>
      <c r="M310" s="110" t="str">
        <f ca="1">IF($B310="","",OFFSET(Zdroj!AE$16,'k rozhodnutí detailní'!$A309,0))</f>
        <v/>
      </c>
      <c r="N310" s="110" t="str">
        <f ca="1">IF($B310="","",OFFSET(Zdroj!AF$16,'k rozhodnutí detailní'!$A309,0))</f>
        <v/>
      </c>
      <c r="O310" s="110" t="str">
        <f ca="1">IF($B310="","",OFFSET(Zdroj!AG$16,'k rozhodnutí detailní'!$A309,0))</f>
        <v/>
      </c>
      <c r="P310" s="110" t="str">
        <f ca="1">IF($B310="","",OFFSET(Zdroj!AH$16,'k rozhodnutí detailní'!$A309,0))</f>
        <v/>
      </c>
    </row>
    <row r="311" spans="1:16" x14ac:dyDescent="0.25">
      <c r="A311" s="14"/>
      <c r="B311" s="113" t="str">
        <f ca="1">IF(OFFSET(Zdroj!$B$16,A309,0)&gt;0,OFFSET(Zdroj!$B$16,A309,0)+0,"")</f>
        <v/>
      </c>
      <c r="C311" s="2" t="str">
        <f ca="1">IF($B310="","",IF(Zdroj!$AS$9="ano",CONCATENATE("Okres:","
",OFFSET(Zdroj!CH$16,'k rozhodnutí detailní'!$A309,0),"
","Právní forma","
",OFFSET(Zdroj!H$16,'k rozhodnutí detailní'!$A309,0),"
",IF(OFFSET(Zdroj!I$16,'k rozhodnutí detailní'!$A309,0)="","","IČO: "),OFFSET(Zdroj!I$16,'k rozhodnutí detailní'!$A309,0),"
","B.Ú. ",IF(OFFSET(Zdroj!J$16,'k rozhodnutí detailní'!$A309,0)="","","Anonymizováno")),CONCATENATE("Okres:","
",OFFSET(Zdroj!CH$16,'k rozhodnutí detailní'!$A309,0),"
","Právní forma","
",OFFSET(Zdroj!H$16,'k rozhodnutí detailní'!$A309,0),"
",IF(OFFSET(Zdroj!I$16,'k rozhodnutí detailní'!$A309,0)="","","IČO: "),OFFSET(Zdroj!I$16,'k rozhodnutí detailní'!$A309,0),"
","B.Ú. ",OFFSET(Zdroj!J$16,'k rozhodnutí detailní'!$A309,0))))</f>
        <v/>
      </c>
      <c r="D311" s="3" t="str">
        <f ca="1">IF($B310="","",OFFSET(Zdroj!O$16,'k rozhodnutí detailní'!$A309,0))</f>
        <v/>
      </c>
      <c r="E311" s="115"/>
      <c r="F311" s="18"/>
      <c r="G311" s="114"/>
      <c r="H311" s="116"/>
      <c r="I311" s="117"/>
      <c r="J311" s="110"/>
      <c r="K311" s="110"/>
      <c r="L311" s="110"/>
      <c r="M311" s="110"/>
      <c r="N311" s="110"/>
      <c r="O311" s="110"/>
      <c r="P311" s="110"/>
    </row>
    <row r="312" spans="1:16" x14ac:dyDescent="0.25">
      <c r="A312" s="14">
        <f>ROW()/3-1</f>
        <v>103</v>
      </c>
      <c r="B312" s="113"/>
      <c r="C312" s="16" t="str">
        <f ca="1">IF($B310="","",IF(Zdroj!$AS$9="ano",IF(OFFSET(Zdroj!M$16,'k rozhodnutí detailní'!A309,0)="","","Anonymizováno"),IF(OFFSET(Zdroj!M$16,'k rozhodnutí detailní'!A309,0)="","",OFFSET(Zdroj!M$16,'k rozhodnutí detailní'!A309,0))))</f>
        <v/>
      </c>
      <c r="D312" s="3" t="str">
        <f ca="1">IF($B310="","",CONCATENATE("Dotace bude použita na:","
",OFFSET(Zdroj!P$16,'k rozhodnutí detailní'!$A309,0)))</f>
        <v/>
      </c>
      <c r="E312" s="115"/>
      <c r="F312" s="19" t="str">
        <f ca="1">IF($B310="","",OFFSET(Zdroj!V$16,'k rozhodnutí detailní'!$A309,0))</f>
        <v/>
      </c>
      <c r="G312" s="24" t="str">
        <f ca="1">IF($B310="","",OFFSET(Zdroj!CC$16,'k rozhodnutí'!$A309,0))</f>
        <v/>
      </c>
      <c r="H312" s="116"/>
      <c r="I312" s="20" t="str">
        <f ca="1">IF(B310="","",I310/G310)</f>
        <v/>
      </c>
      <c r="J312" s="110"/>
      <c r="K312" s="110"/>
      <c r="L312" s="110"/>
      <c r="M312" s="110"/>
      <c r="N312" s="110"/>
      <c r="O312" s="110"/>
      <c r="P312" s="110"/>
    </row>
    <row r="313" spans="1:16" x14ac:dyDescent="0.25">
      <c r="A313" s="14"/>
      <c r="B313" s="59" t="str">
        <f ca="1">IF(OFFSET(Zdroj!$B$16,A312,0)&gt;0,A315,"")</f>
        <v/>
      </c>
      <c r="C313" s="2" t="str">
        <f ca="1">IF($B313="","",IF(Zdroj!$AS$9="ano",CONCATENATE(OFFSET(Zdroj!C$16,'k rozhodnutí detailní'!$A312,0),"
","Anonymizováno","
",OFFSET(Zdroj!E$16,'k rozhodnutí detailní'!$A312,0),"
",OFFSET(Zdroj!F$16,'k rozhodnutí detailní'!$A312,0)),CONCATENATE(OFFSET(Zdroj!C$16,'k rozhodnutí detailní'!$A312,0),"
",OFFSET(Zdroj!D$16,'k rozhodnutí detailní'!$A312,0),"
",OFFSET(Zdroj!E$16,'k rozhodnutí detailní'!$A312,0),"
",OFFSET(Zdroj!F$16,'k rozhodnutí detailní'!$A312,0))))</f>
        <v/>
      </c>
      <c r="D313" s="11" t="str">
        <f ca="1">IF($B313="","",OFFSET(Zdroj!N$16,'k rozhodnutí detailní'!$A312,0))</f>
        <v/>
      </c>
      <c r="E313" s="115" t="str">
        <f ca="1">IF($B313="","",OFFSET(Zdroj!T$16,'k rozhodnutí detailní'!$A312,0))</f>
        <v/>
      </c>
      <c r="F313" s="19" t="str">
        <f ca="1">IF($B313="","",OFFSET(Zdroj!U$16,'k rozhodnutí detailní'!$A312,0))</f>
        <v/>
      </c>
      <c r="G313" s="114" t="str">
        <f ca="1">IF($B313="","",OFFSET(Zdroj!W$16,'k rozhodnutí detailní'!$A312,0))</f>
        <v/>
      </c>
      <c r="H313" s="116" t="str">
        <f ca="1">IF($B313="","",OFFSET(Zdroj!Y$16,'k rozhodnutí detailní'!$A312,0))</f>
        <v/>
      </c>
      <c r="I313" s="117" t="str">
        <f ca="1">IF(B313="","",IF(Zdroj!$AS$1=Zdroj!$AT$9,IF(ROUND(G313*#REF!,Zdroj!$AT$8)&lt;Zdroj!$AU$1,Zdroj!$AU$1,ROUND(G313*#REF!,Zdroj!$AT$8)),OFFSET(Zdroj!CE$16,'k rozhodnutí detailní'!A312,0)))</f>
        <v/>
      </c>
      <c r="J313" s="110" t="str">
        <f ca="1">IF($B313="","",OFFSET(Zdroj!Z$16,'k rozhodnutí detailní'!$A312,0))</f>
        <v/>
      </c>
      <c r="K313" s="110" t="str">
        <f ca="1">IF($B313="","",OFFSET(Zdroj!AC$16,'k rozhodnutí detailní'!$A312,0))</f>
        <v/>
      </c>
      <c r="L313" s="110" t="str">
        <f ca="1">IF($B313="","",OFFSET(Zdroj!AD$16,'k rozhodnutí detailní'!$A312,0))</f>
        <v/>
      </c>
      <c r="M313" s="110" t="str">
        <f ca="1">IF($B313="","",OFFSET(Zdroj!AE$16,'k rozhodnutí detailní'!$A312,0))</f>
        <v/>
      </c>
      <c r="N313" s="110" t="str">
        <f ca="1">IF($B313="","",OFFSET(Zdroj!AF$16,'k rozhodnutí detailní'!$A312,0))</f>
        <v/>
      </c>
      <c r="O313" s="110" t="str">
        <f ca="1">IF($B313="","",OFFSET(Zdroj!AG$16,'k rozhodnutí detailní'!$A312,0))</f>
        <v/>
      </c>
      <c r="P313" s="110" t="str">
        <f ca="1">IF($B313="","",OFFSET(Zdroj!AH$16,'k rozhodnutí detailní'!$A312,0))</f>
        <v/>
      </c>
    </row>
    <row r="314" spans="1:16" x14ac:dyDescent="0.25">
      <c r="A314" s="14"/>
      <c r="B314" s="113" t="str">
        <f ca="1">IF(OFFSET(Zdroj!$B$16,A312,0)&gt;0,OFFSET(Zdroj!$B$16,A312,0)+0,"")</f>
        <v/>
      </c>
      <c r="C314" s="2" t="str">
        <f ca="1">IF($B313="","",IF(Zdroj!$AS$9="ano",CONCATENATE("Okres:","
",OFFSET(Zdroj!CH$16,'k rozhodnutí detailní'!$A312,0),"
","Právní forma","
",OFFSET(Zdroj!H$16,'k rozhodnutí detailní'!$A312,0),"
",IF(OFFSET(Zdroj!I$16,'k rozhodnutí detailní'!$A312,0)="","","IČO: "),OFFSET(Zdroj!I$16,'k rozhodnutí detailní'!$A312,0),"
","B.Ú. ",IF(OFFSET(Zdroj!J$16,'k rozhodnutí detailní'!$A312,0)="","","Anonymizováno")),CONCATENATE("Okres:","
",OFFSET(Zdroj!CH$16,'k rozhodnutí detailní'!$A312,0),"
","Právní forma","
",OFFSET(Zdroj!H$16,'k rozhodnutí detailní'!$A312,0),"
",IF(OFFSET(Zdroj!I$16,'k rozhodnutí detailní'!$A312,0)="","","IČO: "),OFFSET(Zdroj!I$16,'k rozhodnutí detailní'!$A312,0),"
","B.Ú. ",OFFSET(Zdroj!J$16,'k rozhodnutí detailní'!$A312,0))))</f>
        <v/>
      </c>
      <c r="D314" s="3" t="str">
        <f ca="1">IF($B313="","",OFFSET(Zdroj!O$16,'k rozhodnutí detailní'!$A312,0))</f>
        <v/>
      </c>
      <c r="E314" s="115"/>
      <c r="F314" s="18"/>
      <c r="G314" s="114"/>
      <c r="H314" s="116"/>
      <c r="I314" s="117"/>
      <c r="J314" s="110"/>
      <c r="K314" s="110"/>
      <c r="L314" s="110"/>
      <c r="M314" s="110"/>
      <c r="N314" s="110"/>
      <c r="O314" s="110"/>
      <c r="P314" s="110"/>
    </row>
    <row r="315" spans="1:16" x14ac:dyDescent="0.25">
      <c r="A315" s="14">
        <f>ROW()/3-1</f>
        <v>104</v>
      </c>
      <c r="B315" s="113"/>
      <c r="C315" s="16" t="str">
        <f ca="1">IF($B313="","",IF(Zdroj!$AS$9="ano",IF(OFFSET(Zdroj!M$16,'k rozhodnutí detailní'!A312,0)="","","Anonymizováno"),IF(OFFSET(Zdroj!M$16,'k rozhodnutí detailní'!A312,0)="","",OFFSET(Zdroj!M$16,'k rozhodnutí detailní'!A312,0))))</f>
        <v/>
      </c>
      <c r="D315" s="3" t="str">
        <f ca="1">IF($B313="","",CONCATENATE("Dotace bude použita na:","
",OFFSET(Zdroj!P$16,'k rozhodnutí detailní'!$A312,0)))</f>
        <v/>
      </c>
      <c r="E315" s="115"/>
      <c r="F315" s="19" t="str">
        <f ca="1">IF($B313="","",OFFSET(Zdroj!V$16,'k rozhodnutí detailní'!$A312,0))</f>
        <v/>
      </c>
      <c r="G315" s="24" t="str">
        <f ca="1">IF($B313="","",OFFSET(Zdroj!CC$16,'k rozhodnutí'!$A312,0))</f>
        <v/>
      </c>
      <c r="H315" s="116"/>
      <c r="I315" s="20" t="str">
        <f ca="1">IF(B313="","",I313/G313)</f>
        <v/>
      </c>
      <c r="J315" s="110"/>
      <c r="K315" s="110"/>
      <c r="L315" s="110"/>
      <c r="M315" s="110"/>
      <c r="N315" s="110"/>
      <c r="O315" s="110"/>
      <c r="P315" s="110"/>
    </row>
    <row r="316" spans="1:16" x14ac:dyDescent="0.25">
      <c r="A316" s="14"/>
      <c r="B316" s="59" t="str">
        <f ca="1">IF(OFFSET(Zdroj!$B$16,A315,0)&gt;0,A318,"")</f>
        <v/>
      </c>
      <c r="C316" s="2" t="str">
        <f ca="1">IF($B316="","",IF(Zdroj!$AS$9="ano",CONCATENATE(OFFSET(Zdroj!C$16,'k rozhodnutí detailní'!$A315,0),"
","Anonymizováno","
",OFFSET(Zdroj!E$16,'k rozhodnutí detailní'!$A315,0),"
",OFFSET(Zdroj!F$16,'k rozhodnutí detailní'!$A315,0)),CONCATENATE(OFFSET(Zdroj!C$16,'k rozhodnutí detailní'!$A315,0),"
",OFFSET(Zdroj!D$16,'k rozhodnutí detailní'!$A315,0),"
",OFFSET(Zdroj!E$16,'k rozhodnutí detailní'!$A315,0),"
",OFFSET(Zdroj!F$16,'k rozhodnutí detailní'!$A315,0))))</f>
        <v/>
      </c>
      <c r="D316" s="11" t="str">
        <f ca="1">IF($B316="","",OFFSET(Zdroj!N$16,'k rozhodnutí detailní'!$A315,0))</f>
        <v/>
      </c>
      <c r="E316" s="115" t="str">
        <f ca="1">IF($B316="","",OFFSET(Zdroj!T$16,'k rozhodnutí detailní'!$A315,0))</f>
        <v/>
      </c>
      <c r="F316" s="19" t="str">
        <f ca="1">IF($B316="","",OFFSET(Zdroj!U$16,'k rozhodnutí detailní'!$A315,0))</f>
        <v/>
      </c>
      <c r="G316" s="114" t="str">
        <f ca="1">IF($B316="","",OFFSET(Zdroj!W$16,'k rozhodnutí detailní'!$A315,0))</f>
        <v/>
      </c>
      <c r="H316" s="116" t="str">
        <f ca="1">IF($B316="","",OFFSET(Zdroj!Y$16,'k rozhodnutí detailní'!$A315,0))</f>
        <v/>
      </c>
      <c r="I316" s="117" t="str">
        <f ca="1">IF(B316="","",IF(Zdroj!$AS$1=Zdroj!$AT$9,IF(ROUND(G316*#REF!,Zdroj!$AT$8)&lt;Zdroj!$AU$1,Zdroj!$AU$1,ROUND(G316*#REF!,Zdroj!$AT$8)),OFFSET(Zdroj!CE$16,'k rozhodnutí detailní'!A315,0)))</f>
        <v/>
      </c>
      <c r="J316" s="110" t="str">
        <f ca="1">IF($B316="","",OFFSET(Zdroj!Z$16,'k rozhodnutí detailní'!$A315,0))</f>
        <v/>
      </c>
      <c r="K316" s="110" t="str">
        <f ca="1">IF($B316="","",OFFSET(Zdroj!AC$16,'k rozhodnutí detailní'!$A315,0))</f>
        <v/>
      </c>
      <c r="L316" s="110" t="str">
        <f ca="1">IF($B316="","",OFFSET(Zdroj!AD$16,'k rozhodnutí detailní'!$A315,0))</f>
        <v/>
      </c>
      <c r="M316" s="110" t="str">
        <f ca="1">IF($B316="","",OFFSET(Zdroj!AE$16,'k rozhodnutí detailní'!$A315,0))</f>
        <v/>
      </c>
      <c r="N316" s="110" t="str">
        <f ca="1">IF($B316="","",OFFSET(Zdroj!AF$16,'k rozhodnutí detailní'!$A315,0))</f>
        <v/>
      </c>
      <c r="O316" s="110" t="str">
        <f ca="1">IF($B316="","",OFFSET(Zdroj!AG$16,'k rozhodnutí detailní'!$A315,0))</f>
        <v/>
      </c>
      <c r="P316" s="110" t="str">
        <f ca="1">IF($B316="","",OFFSET(Zdroj!AH$16,'k rozhodnutí detailní'!$A315,0))</f>
        <v/>
      </c>
    </row>
    <row r="317" spans="1:16" x14ac:dyDescent="0.25">
      <c r="A317" s="14"/>
      <c r="B317" s="113" t="str">
        <f ca="1">IF(OFFSET(Zdroj!$B$16,A315,0)&gt;0,OFFSET(Zdroj!$B$16,A315,0)+0,"")</f>
        <v/>
      </c>
      <c r="C317" s="2" t="str">
        <f ca="1">IF($B316="","",IF(Zdroj!$AS$9="ano",CONCATENATE("Okres:","
",OFFSET(Zdroj!CH$16,'k rozhodnutí detailní'!$A315,0),"
","Právní forma","
",OFFSET(Zdroj!H$16,'k rozhodnutí detailní'!$A315,0),"
",IF(OFFSET(Zdroj!I$16,'k rozhodnutí detailní'!$A315,0)="","","IČO: "),OFFSET(Zdroj!I$16,'k rozhodnutí detailní'!$A315,0),"
","B.Ú. ",IF(OFFSET(Zdroj!J$16,'k rozhodnutí detailní'!$A315,0)="","","Anonymizováno")),CONCATENATE("Okres:","
",OFFSET(Zdroj!CH$16,'k rozhodnutí detailní'!$A315,0),"
","Právní forma","
",OFFSET(Zdroj!H$16,'k rozhodnutí detailní'!$A315,0),"
",IF(OFFSET(Zdroj!I$16,'k rozhodnutí detailní'!$A315,0)="","","IČO: "),OFFSET(Zdroj!I$16,'k rozhodnutí detailní'!$A315,0),"
","B.Ú. ",OFFSET(Zdroj!J$16,'k rozhodnutí detailní'!$A315,0))))</f>
        <v/>
      </c>
      <c r="D317" s="3" t="str">
        <f ca="1">IF($B316="","",OFFSET(Zdroj!O$16,'k rozhodnutí detailní'!$A315,0))</f>
        <v/>
      </c>
      <c r="E317" s="115"/>
      <c r="F317" s="18"/>
      <c r="G317" s="114"/>
      <c r="H317" s="116"/>
      <c r="I317" s="117"/>
      <c r="J317" s="110"/>
      <c r="K317" s="110"/>
      <c r="L317" s="110"/>
      <c r="M317" s="110"/>
      <c r="N317" s="110"/>
      <c r="O317" s="110"/>
      <c r="P317" s="110"/>
    </row>
    <row r="318" spans="1:16" x14ac:dyDescent="0.25">
      <c r="A318" s="14">
        <f>ROW()/3-1</f>
        <v>105</v>
      </c>
      <c r="B318" s="113"/>
      <c r="C318" s="16" t="str">
        <f ca="1">IF($B316="","",IF(Zdroj!$AS$9="ano",IF(OFFSET(Zdroj!M$16,'k rozhodnutí detailní'!A315,0)="","","Anonymizováno"),IF(OFFSET(Zdroj!M$16,'k rozhodnutí detailní'!A315,0)="","",OFFSET(Zdroj!M$16,'k rozhodnutí detailní'!A315,0))))</f>
        <v/>
      </c>
      <c r="D318" s="3" t="str">
        <f ca="1">IF($B316="","",CONCATENATE("Dotace bude použita na:","
",OFFSET(Zdroj!P$16,'k rozhodnutí detailní'!$A315,0)))</f>
        <v/>
      </c>
      <c r="E318" s="115"/>
      <c r="F318" s="19" t="str">
        <f ca="1">IF($B316="","",OFFSET(Zdroj!V$16,'k rozhodnutí detailní'!$A315,0))</f>
        <v/>
      </c>
      <c r="G318" s="24" t="str">
        <f ca="1">IF($B316="","",OFFSET(Zdroj!CC$16,'k rozhodnutí'!$A315,0))</f>
        <v/>
      </c>
      <c r="H318" s="116"/>
      <c r="I318" s="20" t="str">
        <f ca="1">IF(B316="","",I316/G316)</f>
        <v/>
      </c>
      <c r="J318" s="110"/>
      <c r="K318" s="110"/>
      <c r="L318" s="110"/>
      <c r="M318" s="110"/>
      <c r="N318" s="110"/>
      <c r="O318" s="110"/>
      <c r="P318" s="110"/>
    </row>
    <row r="319" spans="1:16" x14ac:dyDescent="0.25">
      <c r="A319" s="14"/>
      <c r="B319" s="59" t="str">
        <f ca="1">IF(OFFSET(Zdroj!$B$16,A318,0)&gt;0,A321,"")</f>
        <v/>
      </c>
      <c r="C319" s="2" t="str">
        <f ca="1">IF($B319="","",IF(Zdroj!$AS$9="ano",CONCATENATE(OFFSET(Zdroj!C$16,'k rozhodnutí detailní'!$A318,0),"
","Anonymizováno","
",OFFSET(Zdroj!E$16,'k rozhodnutí detailní'!$A318,0),"
",OFFSET(Zdroj!F$16,'k rozhodnutí detailní'!$A318,0)),CONCATENATE(OFFSET(Zdroj!C$16,'k rozhodnutí detailní'!$A318,0),"
",OFFSET(Zdroj!D$16,'k rozhodnutí detailní'!$A318,0),"
",OFFSET(Zdroj!E$16,'k rozhodnutí detailní'!$A318,0),"
",OFFSET(Zdroj!F$16,'k rozhodnutí detailní'!$A318,0))))</f>
        <v/>
      </c>
      <c r="D319" s="11" t="str">
        <f ca="1">IF($B319="","",OFFSET(Zdroj!N$16,'k rozhodnutí detailní'!$A318,0))</f>
        <v/>
      </c>
      <c r="E319" s="115" t="str">
        <f ca="1">IF($B319="","",OFFSET(Zdroj!T$16,'k rozhodnutí detailní'!$A318,0))</f>
        <v/>
      </c>
      <c r="F319" s="19" t="str">
        <f ca="1">IF($B319="","",OFFSET(Zdroj!U$16,'k rozhodnutí detailní'!$A318,0))</f>
        <v/>
      </c>
      <c r="G319" s="114" t="str">
        <f ca="1">IF($B319="","",OFFSET(Zdroj!W$16,'k rozhodnutí detailní'!$A318,0))</f>
        <v/>
      </c>
      <c r="H319" s="116" t="str">
        <f ca="1">IF($B319="","",OFFSET(Zdroj!Y$16,'k rozhodnutí detailní'!$A318,0))</f>
        <v/>
      </c>
      <c r="I319" s="117" t="str">
        <f ca="1">IF(B319="","",IF(Zdroj!$AS$1=Zdroj!$AT$9,IF(ROUND(G319*#REF!,Zdroj!$AT$8)&lt;Zdroj!$AU$1,Zdroj!$AU$1,ROUND(G319*#REF!,Zdroj!$AT$8)),OFFSET(Zdroj!CE$16,'k rozhodnutí detailní'!A318,0)))</f>
        <v/>
      </c>
      <c r="J319" s="110" t="str">
        <f ca="1">IF($B319="","",OFFSET(Zdroj!Z$16,'k rozhodnutí detailní'!$A318,0))</f>
        <v/>
      </c>
      <c r="K319" s="110" t="str">
        <f ca="1">IF($B319="","",OFFSET(Zdroj!AC$16,'k rozhodnutí detailní'!$A318,0))</f>
        <v/>
      </c>
      <c r="L319" s="110" t="str">
        <f ca="1">IF($B319="","",OFFSET(Zdroj!AD$16,'k rozhodnutí detailní'!$A318,0))</f>
        <v/>
      </c>
      <c r="M319" s="110" t="str">
        <f ca="1">IF($B319="","",OFFSET(Zdroj!AE$16,'k rozhodnutí detailní'!$A318,0))</f>
        <v/>
      </c>
      <c r="N319" s="110" t="str">
        <f ca="1">IF($B319="","",OFFSET(Zdroj!AF$16,'k rozhodnutí detailní'!$A318,0))</f>
        <v/>
      </c>
      <c r="O319" s="110" t="str">
        <f ca="1">IF($B319="","",OFFSET(Zdroj!AG$16,'k rozhodnutí detailní'!$A318,0))</f>
        <v/>
      </c>
      <c r="P319" s="110" t="str">
        <f ca="1">IF($B319="","",OFFSET(Zdroj!AH$16,'k rozhodnutí detailní'!$A318,0))</f>
        <v/>
      </c>
    </row>
    <row r="320" spans="1:16" x14ac:dyDescent="0.25">
      <c r="A320" s="14"/>
      <c r="B320" s="113" t="str">
        <f ca="1">IF(OFFSET(Zdroj!$B$16,A318,0)&gt;0,OFFSET(Zdroj!$B$16,A318,0)+0,"")</f>
        <v/>
      </c>
      <c r="C320" s="2" t="str">
        <f ca="1">IF($B319="","",IF(Zdroj!$AS$9="ano",CONCATENATE("Okres:","
",OFFSET(Zdroj!CH$16,'k rozhodnutí detailní'!$A318,0),"
","Právní forma","
",OFFSET(Zdroj!H$16,'k rozhodnutí detailní'!$A318,0),"
",IF(OFFSET(Zdroj!I$16,'k rozhodnutí detailní'!$A318,0)="","","IČO: "),OFFSET(Zdroj!I$16,'k rozhodnutí detailní'!$A318,0),"
","B.Ú. ",IF(OFFSET(Zdroj!J$16,'k rozhodnutí detailní'!$A318,0)="","","Anonymizováno")),CONCATENATE("Okres:","
",OFFSET(Zdroj!CH$16,'k rozhodnutí detailní'!$A318,0),"
","Právní forma","
",OFFSET(Zdroj!H$16,'k rozhodnutí detailní'!$A318,0),"
",IF(OFFSET(Zdroj!I$16,'k rozhodnutí detailní'!$A318,0)="","","IČO: "),OFFSET(Zdroj!I$16,'k rozhodnutí detailní'!$A318,0),"
","B.Ú. ",OFFSET(Zdroj!J$16,'k rozhodnutí detailní'!$A318,0))))</f>
        <v/>
      </c>
      <c r="D320" s="3" t="str">
        <f ca="1">IF($B319="","",OFFSET(Zdroj!O$16,'k rozhodnutí detailní'!$A318,0))</f>
        <v/>
      </c>
      <c r="E320" s="115"/>
      <c r="F320" s="18"/>
      <c r="G320" s="114"/>
      <c r="H320" s="116"/>
      <c r="I320" s="117"/>
      <c r="J320" s="110"/>
      <c r="K320" s="110"/>
      <c r="L320" s="110"/>
      <c r="M320" s="110"/>
      <c r="N320" s="110"/>
      <c r="O320" s="110"/>
      <c r="P320" s="110"/>
    </row>
    <row r="321" spans="1:16" x14ac:dyDescent="0.25">
      <c r="A321" s="14">
        <f>ROW()/3-1</f>
        <v>106</v>
      </c>
      <c r="B321" s="113"/>
      <c r="C321" s="16" t="str">
        <f ca="1">IF($B319="","",IF(Zdroj!$AS$9="ano",IF(OFFSET(Zdroj!M$16,'k rozhodnutí detailní'!A318,0)="","","Anonymizováno"),IF(OFFSET(Zdroj!M$16,'k rozhodnutí detailní'!A318,0)="","",OFFSET(Zdroj!M$16,'k rozhodnutí detailní'!A318,0))))</f>
        <v/>
      </c>
      <c r="D321" s="3" t="str">
        <f ca="1">IF($B319="","",CONCATENATE("Dotace bude použita na:","
",OFFSET(Zdroj!P$16,'k rozhodnutí detailní'!$A318,0)))</f>
        <v/>
      </c>
      <c r="E321" s="115"/>
      <c r="F321" s="19" t="str">
        <f ca="1">IF($B319="","",OFFSET(Zdroj!V$16,'k rozhodnutí detailní'!$A318,0))</f>
        <v/>
      </c>
      <c r="G321" s="24" t="str">
        <f ca="1">IF($B319="","",OFFSET(Zdroj!CC$16,'k rozhodnutí'!$A318,0))</f>
        <v/>
      </c>
      <c r="H321" s="116"/>
      <c r="I321" s="20" t="str">
        <f ca="1">IF(B319="","",I319/G319)</f>
        <v/>
      </c>
      <c r="J321" s="110"/>
      <c r="K321" s="110"/>
      <c r="L321" s="110"/>
      <c r="M321" s="110"/>
      <c r="N321" s="110"/>
      <c r="O321" s="110"/>
      <c r="P321" s="110"/>
    </row>
    <row r="322" spans="1:16" x14ac:dyDescent="0.25">
      <c r="A322" s="14"/>
      <c r="B322" s="59" t="str">
        <f ca="1">IF(OFFSET(Zdroj!$B$16,A321,0)&gt;0,A324,"")</f>
        <v/>
      </c>
      <c r="C322" s="2" t="str">
        <f ca="1">IF($B322="","",IF(Zdroj!$AS$9="ano",CONCATENATE(OFFSET(Zdroj!C$16,'k rozhodnutí detailní'!$A321,0),"
","Anonymizováno","
",OFFSET(Zdroj!E$16,'k rozhodnutí detailní'!$A321,0),"
",OFFSET(Zdroj!F$16,'k rozhodnutí detailní'!$A321,0)),CONCATENATE(OFFSET(Zdroj!C$16,'k rozhodnutí detailní'!$A321,0),"
",OFFSET(Zdroj!D$16,'k rozhodnutí detailní'!$A321,0),"
",OFFSET(Zdroj!E$16,'k rozhodnutí detailní'!$A321,0),"
",OFFSET(Zdroj!F$16,'k rozhodnutí detailní'!$A321,0))))</f>
        <v/>
      </c>
      <c r="D322" s="11" t="str">
        <f ca="1">IF($B322="","",OFFSET(Zdroj!N$16,'k rozhodnutí detailní'!$A321,0))</f>
        <v/>
      </c>
      <c r="E322" s="115" t="str">
        <f ca="1">IF($B322="","",OFFSET(Zdroj!T$16,'k rozhodnutí detailní'!$A321,0))</f>
        <v/>
      </c>
      <c r="F322" s="19" t="str">
        <f ca="1">IF($B322="","",OFFSET(Zdroj!U$16,'k rozhodnutí detailní'!$A321,0))</f>
        <v/>
      </c>
      <c r="G322" s="114" t="str">
        <f ca="1">IF($B322="","",OFFSET(Zdroj!W$16,'k rozhodnutí detailní'!$A321,0))</f>
        <v/>
      </c>
      <c r="H322" s="116" t="str">
        <f ca="1">IF($B322="","",OFFSET(Zdroj!Y$16,'k rozhodnutí detailní'!$A321,0))</f>
        <v/>
      </c>
      <c r="I322" s="117" t="str">
        <f ca="1">IF(B322="","",IF(Zdroj!$AS$1=Zdroj!$AT$9,IF(ROUND(G322*#REF!,Zdroj!$AT$8)&lt;Zdroj!$AU$1,Zdroj!$AU$1,ROUND(G322*#REF!,Zdroj!$AT$8)),OFFSET(Zdroj!CE$16,'k rozhodnutí detailní'!A321,0)))</f>
        <v/>
      </c>
      <c r="J322" s="110" t="str">
        <f ca="1">IF($B322="","",OFFSET(Zdroj!Z$16,'k rozhodnutí detailní'!$A321,0))</f>
        <v/>
      </c>
      <c r="K322" s="110" t="str">
        <f ca="1">IF($B322="","",OFFSET(Zdroj!AC$16,'k rozhodnutí detailní'!$A321,0))</f>
        <v/>
      </c>
      <c r="L322" s="110" t="str">
        <f ca="1">IF($B322="","",OFFSET(Zdroj!AD$16,'k rozhodnutí detailní'!$A321,0))</f>
        <v/>
      </c>
      <c r="M322" s="110" t="str">
        <f ca="1">IF($B322="","",OFFSET(Zdroj!AE$16,'k rozhodnutí detailní'!$A321,0))</f>
        <v/>
      </c>
      <c r="N322" s="110" t="str">
        <f ca="1">IF($B322="","",OFFSET(Zdroj!AF$16,'k rozhodnutí detailní'!$A321,0))</f>
        <v/>
      </c>
      <c r="O322" s="110" t="str">
        <f ca="1">IF($B322="","",OFFSET(Zdroj!AG$16,'k rozhodnutí detailní'!$A321,0))</f>
        <v/>
      </c>
      <c r="P322" s="110" t="str">
        <f ca="1">IF($B322="","",OFFSET(Zdroj!AH$16,'k rozhodnutí detailní'!$A321,0))</f>
        <v/>
      </c>
    </row>
    <row r="323" spans="1:16" x14ac:dyDescent="0.25">
      <c r="A323" s="14"/>
      <c r="B323" s="113" t="str">
        <f ca="1">IF(OFFSET(Zdroj!$B$16,A321,0)&gt;0,OFFSET(Zdroj!$B$16,A321,0)+0,"")</f>
        <v/>
      </c>
      <c r="C323" s="2" t="str">
        <f ca="1">IF($B322="","",IF(Zdroj!$AS$9="ano",CONCATENATE("Okres:","
",OFFSET(Zdroj!CH$16,'k rozhodnutí detailní'!$A321,0),"
","Právní forma","
",OFFSET(Zdroj!H$16,'k rozhodnutí detailní'!$A321,0),"
",IF(OFFSET(Zdroj!I$16,'k rozhodnutí detailní'!$A321,0)="","","IČO: "),OFFSET(Zdroj!I$16,'k rozhodnutí detailní'!$A321,0),"
","B.Ú. ",IF(OFFSET(Zdroj!J$16,'k rozhodnutí detailní'!$A321,0)="","","Anonymizováno")),CONCATENATE("Okres:","
",OFFSET(Zdroj!CH$16,'k rozhodnutí detailní'!$A321,0),"
","Právní forma","
",OFFSET(Zdroj!H$16,'k rozhodnutí detailní'!$A321,0),"
",IF(OFFSET(Zdroj!I$16,'k rozhodnutí detailní'!$A321,0)="","","IČO: "),OFFSET(Zdroj!I$16,'k rozhodnutí detailní'!$A321,0),"
","B.Ú. ",OFFSET(Zdroj!J$16,'k rozhodnutí detailní'!$A321,0))))</f>
        <v/>
      </c>
      <c r="D323" s="3" t="str">
        <f ca="1">IF($B322="","",OFFSET(Zdroj!O$16,'k rozhodnutí detailní'!$A321,0))</f>
        <v/>
      </c>
      <c r="E323" s="115"/>
      <c r="F323" s="18"/>
      <c r="G323" s="114"/>
      <c r="H323" s="116"/>
      <c r="I323" s="117"/>
      <c r="J323" s="110"/>
      <c r="K323" s="110"/>
      <c r="L323" s="110"/>
      <c r="M323" s="110"/>
      <c r="N323" s="110"/>
      <c r="O323" s="110"/>
      <c r="P323" s="110"/>
    </row>
    <row r="324" spans="1:16" x14ac:dyDescent="0.25">
      <c r="A324" s="14">
        <f>ROW()/3-1</f>
        <v>107</v>
      </c>
      <c r="B324" s="113"/>
      <c r="C324" s="16" t="str">
        <f ca="1">IF($B322="","",IF(Zdroj!$AS$9="ano",IF(OFFSET(Zdroj!M$16,'k rozhodnutí detailní'!A321,0)="","","Anonymizováno"),IF(OFFSET(Zdroj!M$16,'k rozhodnutí detailní'!A321,0)="","",OFFSET(Zdroj!M$16,'k rozhodnutí detailní'!A321,0))))</f>
        <v/>
      </c>
      <c r="D324" s="3" t="str">
        <f ca="1">IF($B322="","",CONCATENATE("Dotace bude použita na:","
",OFFSET(Zdroj!P$16,'k rozhodnutí detailní'!$A321,0)))</f>
        <v/>
      </c>
      <c r="E324" s="115"/>
      <c r="F324" s="19" t="str">
        <f ca="1">IF($B322="","",OFFSET(Zdroj!V$16,'k rozhodnutí detailní'!$A321,0))</f>
        <v/>
      </c>
      <c r="G324" s="24" t="str">
        <f ca="1">IF($B322="","",OFFSET(Zdroj!CC$16,'k rozhodnutí'!$A321,0))</f>
        <v/>
      </c>
      <c r="H324" s="116"/>
      <c r="I324" s="20" t="str">
        <f ca="1">IF(B322="","",I322/G322)</f>
        <v/>
      </c>
      <c r="J324" s="110"/>
      <c r="K324" s="110"/>
      <c r="L324" s="110"/>
      <c r="M324" s="110"/>
      <c r="N324" s="110"/>
      <c r="O324" s="110"/>
      <c r="P324" s="110"/>
    </row>
    <row r="325" spans="1:16" x14ac:dyDescent="0.25">
      <c r="A325" s="14"/>
      <c r="B325" s="59" t="str">
        <f ca="1">IF(OFFSET(Zdroj!$B$16,A324,0)&gt;0,A327,"")</f>
        <v/>
      </c>
      <c r="C325" s="2" t="str">
        <f ca="1">IF($B325="","",IF(Zdroj!$AS$9="ano",CONCATENATE(OFFSET(Zdroj!C$16,'k rozhodnutí detailní'!$A324,0),"
","Anonymizováno","
",OFFSET(Zdroj!E$16,'k rozhodnutí detailní'!$A324,0),"
",OFFSET(Zdroj!F$16,'k rozhodnutí detailní'!$A324,0)),CONCATENATE(OFFSET(Zdroj!C$16,'k rozhodnutí detailní'!$A324,0),"
",OFFSET(Zdroj!D$16,'k rozhodnutí detailní'!$A324,0),"
",OFFSET(Zdroj!E$16,'k rozhodnutí detailní'!$A324,0),"
",OFFSET(Zdroj!F$16,'k rozhodnutí detailní'!$A324,0))))</f>
        <v/>
      </c>
      <c r="D325" s="11" t="str">
        <f ca="1">IF($B325="","",OFFSET(Zdroj!N$16,'k rozhodnutí detailní'!$A324,0))</f>
        <v/>
      </c>
      <c r="E325" s="115" t="str">
        <f ca="1">IF($B325="","",OFFSET(Zdroj!T$16,'k rozhodnutí detailní'!$A324,0))</f>
        <v/>
      </c>
      <c r="F325" s="19" t="str">
        <f ca="1">IF($B325="","",OFFSET(Zdroj!U$16,'k rozhodnutí detailní'!$A324,0))</f>
        <v/>
      </c>
      <c r="G325" s="114" t="str">
        <f ca="1">IF($B325="","",OFFSET(Zdroj!W$16,'k rozhodnutí detailní'!$A324,0))</f>
        <v/>
      </c>
      <c r="H325" s="116" t="str">
        <f ca="1">IF($B325="","",OFFSET(Zdroj!Y$16,'k rozhodnutí detailní'!$A324,0))</f>
        <v/>
      </c>
      <c r="I325" s="117" t="str">
        <f ca="1">IF(B325="","",IF(Zdroj!$AS$1=Zdroj!$AT$9,IF(ROUND(G325*#REF!,Zdroj!$AT$8)&lt;Zdroj!$AU$1,Zdroj!$AU$1,ROUND(G325*#REF!,Zdroj!$AT$8)),OFFSET(Zdroj!CE$16,'k rozhodnutí detailní'!A324,0)))</f>
        <v/>
      </c>
      <c r="J325" s="110" t="str">
        <f ca="1">IF($B325="","",OFFSET(Zdroj!Z$16,'k rozhodnutí detailní'!$A324,0))</f>
        <v/>
      </c>
      <c r="K325" s="110" t="str">
        <f ca="1">IF($B325="","",OFFSET(Zdroj!AC$16,'k rozhodnutí detailní'!$A324,0))</f>
        <v/>
      </c>
      <c r="L325" s="110" t="str">
        <f ca="1">IF($B325="","",OFFSET(Zdroj!AD$16,'k rozhodnutí detailní'!$A324,0))</f>
        <v/>
      </c>
      <c r="M325" s="110" t="str">
        <f ca="1">IF($B325="","",OFFSET(Zdroj!AE$16,'k rozhodnutí detailní'!$A324,0))</f>
        <v/>
      </c>
      <c r="N325" s="110" t="str">
        <f ca="1">IF($B325="","",OFFSET(Zdroj!AF$16,'k rozhodnutí detailní'!$A324,0))</f>
        <v/>
      </c>
      <c r="O325" s="110" t="str">
        <f ca="1">IF($B325="","",OFFSET(Zdroj!AG$16,'k rozhodnutí detailní'!$A324,0))</f>
        <v/>
      </c>
      <c r="P325" s="110" t="str">
        <f ca="1">IF($B325="","",OFFSET(Zdroj!AH$16,'k rozhodnutí detailní'!$A324,0))</f>
        <v/>
      </c>
    </row>
    <row r="326" spans="1:16" x14ac:dyDescent="0.25">
      <c r="A326" s="14"/>
      <c r="B326" s="113" t="str">
        <f ca="1">IF(OFFSET(Zdroj!$B$16,A324,0)&gt;0,OFFSET(Zdroj!$B$16,A324,0)+0,"")</f>
        <v/>
      </c>
      <c r="C326" s="2" t="str">
        <f ca="1">IF($B325="","",IF(Zdroj!$AS$9="ano",CONCATENATE("Okres:","
",OFFSET(Zdroj!CH$16,'k rozhodnutí detailní'!$A324,0),"
","Právní forma","
",OFFSET(Zdroj!H$16,'k rozhodnutí detailní'!$A324,0),"
",IF(OFFSET(Zdroj!I$16,'k rozhodnutí detailní'!$A324,0)="","","IČO: "),OFFSET(Zdroj!I$16,'k rozhodnutí detailní'!$A324,0),"
","B.Ú. ",IF(OFFSET(Zdroj!J$16,'k rozhodnutí detailní'!$A324,0)="","","Anonymizováno")),CONCATENATE("Okres:","
",OFFSET(Zdroj!CH$16,'k rozhodnutí detailní'!$A324,0),"
","Právní forma","
",OFFSET(Zdroj!H$16,'k rozhodnutí detailní'!$A324,0),"
",IF(OFFSET(Zdroj!I$16,'k rozhodnutí detailní'!$A324,0)="","","IČO: "),OFFSET(Zdroj!I$16,'k rozhodnutí detailní'!$A324,0),"
","B.Ú. ",OFFSET(Zdroj!J$16,'k rozhodnutí detailní'!$A324,0))))</f>
        <v/>
      </c>
      <c r="D326" s="3" t="str">
        <f ca="1">IF($B325="","",OFFSET(Zdroj!O$16,'k rozhodnutí detailní'!$A324,0))</f>
        <v/>
      </c>
      <c r="E326" s="115"/>
      <c r="F326" s="18"/>
      <c r="G326" s="114"/>
      <c r="H326" s="116"/>
      <c r="I326" s="117"/>
      <c r="J326" s="110"/>
      <c r="K326" s="110"/>
      <c r="L326" s="110"/>
      <c r="M326" s="110"/>
      <c r="N326" s="110"/>
      <c r="O326" s="110"/>
      <c r="P326" s="110"/>
    </row>
    <row r="327" spans="1:16" x14ac:dyDescent="0.25">
      <c r="A327" s="14">
        <f>ROW()/3-1</f>
        <v>108</v>
      </c>
      <c r="B327" s="113"/>
      <c r="C327" s="16" t="str">
        <f ca="1">IF($B325="","",IF(Zdroj!$AS$9="ano",IF(OFFSET(Zdroj!M$16,'k rozhodnutí detailní'!A324,0)="","","Anonymizováno"),IF(OFFSET(Zdroj!M$16,'k rozhodnutí detailní'!A324,0)="","",OFFSET(Zdroj!M$16,'k rozhodnutí detailní'!A324,0))))</f>
        <v/>
      </c>
      <c r="D327" s="3" t="str">
        <f ca="1">IF($B325="","",CONCATENATE("Dotace bude použita na:","
",OFFSET(Zdroj!P$16,'k rozhodnutí detailní'!$A324,0)))</f>
        <v/>
      </c>
      <c r="E327" s="115"/>
      <c r="F327" s="19" t="str">
        <f ca="1">IF($B325="","",OFFSET(Zdroj!V$16,'k rozhodnutí detailní'!$A324,0))</f>
        <v/>
      </c>
      <c r="G327" s="24" t="str">
        <f ca="1">IF($B325="","",OFFSET(Zdroj!CC$16,'k rozhodnutí'!$A324,0))</f>
        <v/>
      </c>
      <c r="H327" s="116"/>
      <c r="I327" s="20" t="str">
        <f ca="1">IF(B325="","",I325/G325)</f>
        <v/>
      </c>
      <c r="J327" s="110"/>
      <c r="K327" s="110"/>
      <c r="L327" s="110"/>
      <c r="M327" s="110"/>
      <c r="N327" s="110"/>
      <c r="O327" s="110"/>
      <c r="P327" s="110"/>
    </row>
    <row r="328" spans="1:16" x14ac:dyDescent="0.25">
      <c r="A328" s="14"/>
      <c r="B328" s="59" t="str">
        <f ca="1">IF(OFFSET(Zdroj!$B$16,A327,0)&gt;0,A330,"")</f>
        <v/>
      </c>
      <c r="C328" s="2" t="str">
        <f ca="1">IF($B328="","",IF(Zdroj!$AS$9="ano",CONCATENATE(OFFSET(Zdroj!C$16,'k rozhodnutí detailní'!$A327,0),"
","Anonymizováno","
",OFFSET(Zdroj!E$16,'k rozhodnutí detailní'!$A327,0),"
",OFFSET(Zdroj!F$16,'k rozhodnutí detailní'!$A327,0)),CONCATENATE(OFFSET(Zdroj!C$16,'k rozhodnutí detailní'!$A327,0),"
",OFFSET(Zdroj!D$16,'k rozhodnutí detailní'!$A327,0),"
",OFFSET(Zdroj!E$16,'k rozhodnutí detailní'!$A327,0),"
",OFFSET(Zdroj!F$16,'k rozhodnutí detailní'!$A327,0))))</f>
        <v/>
      </c>
      <c r="D328" s="11" t="str">
        <f ca="1">IF($B328="","",OFFSET(Zdroj!N$16,'k rozhodnutí detailní'!$A327,0))</f>
        <v/>
      </c>
      <c r="E328" s="115" t="str">
        <f ca="1">IF($B328="","",OFFSET(Zdroj!T$16,'k rozhodnutí detailní'!$A327,0))</f>
        <v/>
      </c>
      <c r="F328" s="19" t="str">
        <f ca="1">IF($B328="","",OFFSET(Zdroj!U$16,'k rozhodnutí detailní'!$A327,0))</f>
        <v/>
      </c>
      <c r="G328" s="114" t="str">
        <f ca="1">IF($B328="","",OFFSET(Zdroj!W$16,'k rozhodnutí detailní'!$A327,0))</f>
        <v/>
      </c>
      <c r="H328" s="116" t="str">
        <f ca="1">IF($B328="","",OFFSET(Zdroj!Y$16,'k rozhodnutí detailní'!$A327,0))</f>
        <v/>
      </c>
      <c r="I328" s="117" t="str">
        <f ca="1">IF(B328="","",IF(Zdroj!$AS$1=Zdroj!$AT$9,IF(ROUND(G328*#REF!,Zdroj!$AT$8)&lt;Zdroj!$AU$1,Zdroj!$AU$1,ROUND(G328*#REF!,Zdroj!$AT$8)),OFFSET(Zdroj!CE$16,'k rozhodnutí detailní'!A327,0)))</f>
        <v/>
      </c>
      <c r="J328" s="110" t="str">
        <f ca="1">IF($B328="","",OFFSET(Zdroj!Z$16,'k rozhodnutí detailní'!$A327,0))</f>
        <v/>
      </c>
      <c r="K328" s="110" t="str">
        <f ca="1">IF($B328="","",OFFSET(Zdroj!AC$16,'k rozhodnutí detailní'!$A327,0))</f>
        <v/>
      </c>
      <c r="L328" s="110" t="str">
        <f ca="1">IF($B328="","",OFFSET(Zdroj!AD$16,'k rozhodnutí detailní'!$A327,0))</f>
        <v/>
      </c>
      <c r="M328" s="110" t="str">
        <f ca="1">IF($B328="","",OFFSET(Zdroj!AE$16,'k rozhodnutí detailní'!$A327,0))</f>
        <v/>
      </c>
      <c r="N328" s="110" t="str">
        <f ca="1">IF($B328="","",OFFSET(Zdroj!AF$16,'k rozhodnutí detailní'!$A327,0))</f>
        <v/>
      </c>
      <c r="O328" s="110" t="str">
        <f ca="1">IF($B328="","",OFFSET(Zdroj!AG$16,'k rozhodnutí detailní'!$A327,0))</f>
        <v/>
      </c>
      <c r="P328" s="110" t="str">
        <f ca="1">IF($B328="","",OFFSET(Zdroj!AH$16,'k rozhodnutí detailní'!$A327,0))</f>
        <v/>
      </c>
    </row>
    <row r="329" spans="1:16" x14ac:dyDescent="0.25">
      <c r="A329" s="14"/>
      <c r="B329" s="113" t="str">
        <f ca="1">IF(OFFSET(Zdroj!$B$16,A327,0)&gt;0,OFFSET(Zdroj!$B$16,A327,0)+0,"")</f>
        <v/>
      </c>
      <c r="C329" s="2" t="str">
        <f ca="1">IF($B328="","",IF(Zdroj!$AS$9="ano",CONCATENATE("Okres:","
",OFFSET(Zdroj!CH$16,'k rozhodnutí detailní'!$A327,0),"
","Právní forma","
",OFFSET(Zdroj!H$16,'k rozhodnutí detailní'!$A327,0),"
",IF(OFFSET(Zdroj!I$16,'k rozhodnutí detailní'!$A327,0)="","","IČO: "),OFFSET(Zdroj!I$16,'k rozhodnutí detailní'!$A327,0),"
","B.Ú. ",IF(OFFSET(Zdroj!J$16,'k rozhodnutí detailní'!$A327,0)="","","Anonymizováno")),CONCATENATE("Okres:","
",OFFSET(Zdroj!CH$16,'k rozhodnutí detailní'!$A327,0),"
","Právní forma","
",OFFSET(Zdroj!H$16,'k rozhodnutí detailní'!$A327,0),"
",IF(OFFSET(Zdroj!I$16,'k rozhodnutí detailní'!$A327,0)="","","IČO: "),OFFSET(Zdroj!I$16,'k rozhodnutí detailní'!$A327,0),"
","B.Ú. ",OFFSET(Zdroj!J$16,'k rozhodnutí detailní'!$A327,0))))</f>
        <v/>
      </c>
      <c r="D329" s="3" t="str">
        <f ca="1">IF($B328="","",OFFSET(Zdroj!O$16,'k rozhodnutí detailní'!$A327,0))</f>
        <v/>
      </c>
      <c r="E329" s="115"/>
      <c r="F329" s="18"/>
      <c r="G329" s="114"/>
      <c r="H329" s="116"/>
      <c r="I329" s="117"/>
      <c r="J329" s="110"/>
      <c r="K329" s="110"/>
      <c r="L329" s="110"/>
      <c r="M329" s="110"/>
      <c r="N329" s="110"/>
      <c r="O329" s="110"/>
      <c r="P329" s="110"/>
    </row>
    <row r="330" spans="1:16" x14ac:dyDescent="0.25">
      <c r="A330" s="14">
        <f>ROW()/3-1</f>
        <v>109</v>
      </c>
      <c r="B330" s="113"/>
      <c r="C330" s="16" t="str">
        <f ca="1">IF($B328="","",IF(Zdroj!$AS$9="ano",IF(OFFSET(Zdroj!M$16,'k rozhodnutí detailní'!A327,0)="","","Anonymizováno"),IF(OFFSET(Zdroj!M$16,'k rozhodnutí detailní'!A327,0)="","",OFFSET(Zdroj!M$16,'k rozhodnutí detailní'!A327,0))))</f>
        <v/>
      </c>
      <c r="D330" s="3" t="str">
        <f ca="1">IF($B328="","",CONCATENATE("Dotace bude použita na:","
",OFFSET(Zdroj!P$16,'k rozhodnutí detailní'!$A327,0)))</f>
        <v/>
      </c>
      <c r="E330" s="115"/>
      <c r="F330" s="19" t="str">
        <f ca="1">IF($B328="","",OFFSET(Zdroj!V$16,'k rozhodnutí detailní'!$A327,0))</f>
        <v/>
      </c>
      <c r="G330" s="24" t="str">
        <f ca="1">IF($B328="","",OFFSET(Zdroj!CC$16,'k rozhodnutí'!$A327,0))</f>
        <v/>
      </c>
      <c r="H330" s="116"/>
      <c r="I330" s="20" t="str">
        <f ca="1">IF(B328="","",I328/G328)</f>
        <v/>
      </c>
      <c r="J330" s="110"/>
      <c r="K330" s="110"/>
      <c r="L330" s="110"/>
      <c r="M330" s="110"/>
      <c r="N330" s="110"/>
      <c r="O330" s="110"/>
      <c r="P330" s="110"/>
    </row>
    <row r="331" spans="1:16" x14ac:dyDescent="0.25">
      <c r="A331" s="14"/>
      <c r="B331" s="59" t="str">
        <f ca="1">IF(OFFSET(Zdroj!$B$16,A330,0)&gt;0,A333,"")</f>
        <v/>
      </c>
      <c r="C331" s="2" t="str">
        <f ca="1">IF($B331="","",IF(Zdroj!$AS$9="ano",CONCATENATE(OFFSET(Zdroj!C$16,'k rozhodnutí detailní'!$A330,0),"
","Anonymizováno","
",OFFSET(Zdroj!E$16,'k rozhodnutí detailní'!$A330,0),"
",OFFSET(Zdroj!F$16,'k rozhodnutí detailní'!$A330,0)),CONCATENATE(OFFSET(Zdroj!C$16,'k rozhodnutí detailní'!$A330,0),"
",OFFSET(Zdroj!D$16,'k rozhodnutí detailní'!$A330,0),"
",OFFSET(Zdroj!E$16,'k rozhodnutí detailní'!$A330,0),"
",OFFSET(Zdroj!F$16,'k rozhodnutí detailní'!$A330,0))))</f>
        <v/>
      </c>
      <c r="D331" s="11" t="str">
        <f ca="1">IF($B331="","",OFFSET(Zdroj!N$16,'k rozhodnutí detailní'!$A330,0))</f>
        <v/>
      </c>
      <c r="E331" s="115" t="str">
        <f ca="1">IF($B331="","",OFFSET(Zdroj!T$16,'k rozhodnutí detailní'!$A330,0))</f>
        <v/>
      </c>
      <c r="F331" s="19" t="str">
        <f ca="1">IF($B331="","",OFFSET(Zdroj!U$16,'k rozhodnutí detailní'!$A330,0))</f>
        <v/>
      </c>
      <c r="G331" s="114" t="str">
        <f ca="1">IF($B331="","",OFFSET(Zdroj!W$16,'k rozhodnutí detailní'!$A330,0))</f>
        <v/>
      </c>
      <c r="H331" s="116" t="str">
        <f ca="1">IF($B331="","",OFFSET(Zdroj!Y$16,'k rozhodnutí detailní'!$A330,0))</f>
        <v/>
      </c>
      <c r="I331" s="117" t="str">
        <f ca="1">IF(B331="","",IF(Zdroj!$AS$1=Zdroj!$AT$9,IF(ROUND(G331*#REF!,Zdroj!$AT$8)&lt;Zdroj!$AU$1,Zdroj!$AU$1,ROUND(G331*#REF!,Zdroj!$AT$8)),OFFSET(Zdroj!CE$16,'k rozhodnutí detailní'!A330,0)))</f>
        <v/>
      </c>
      <c r="J331" s="110" t="str">
        <f ca="1">IF($B331="","",OFFSET(Zdroj!Z$16,'k rozhodnutí detailní'!$A330,0))</f>
        <v/>
      </c>
      <c r="K331" s="110" t="str">
        <f ca="1">IF($B331="","",OFFSET(Zdroj!AC$16,'k rozhodnutí detailní'!$A330,0))</f>
        <v/>
      </c>
      <c r="L331" s="110" t="str">
        <f ca="1">IF($B331="","",OFFSET(Zdroj!AD$16,'k rozhodnutí detailní'!$A330,0))</f>
        <v/>
      </c>
      <c r="M331" s="110" t="str">
        <f ca="1">IF($B331="","",OFFSET(Zdroj!AE$16,'k rozhodnutí detailní'!$A330,0))</f>
        <v/>
      </c>
      <c r="N331" s="110" t="str">
        <f ca="1">IF($B331="","",OFFSET(Zdroj!AF$16,'k rozhodnutí detailní'!$A330,0))</f>
        <v/>
      </c>
      <c r="O331" s="110" t="str">
        <f ca="1">IF($B331="","",OFFSET(Zdroj!AG$16,'k rozhodnutí detailní'!$A330,0))</f>
        <v/>
      </c>
      <c r="P331" s="110" t="str">
        <f ca="1">IF($B331="","",OFFSET(Zdroj!AH$16,'k rozhodnutí detailní'!$A330,0))</f>
        <v/>
      </c>
    </row>
    <row r="332" spans="1:16" x14ac:dyDescent="0.25">
      <c r="A332" s="14"/>
      <c r="B332" s="113" t="str">
        <f ca="1">IF(OFFSET(Zdroj!$B$16,A330,0)&gt;0,OFFSET(Zdroj!$B$16,A330,0)+0,"")</f>
        <v/>
      </c>
      <c r="C332" s="2" t="str">
        <f ca="1">IF($B331="","",IF(Zdroj!$AS$9="ano",CONCATENATE("Okres:","
",OFFSET(Zdroj!CH$16,'k rozhodnutí detailní'!$A330,0),"
","Právní forma","
",OFFSET(Zdroj!H$16,'k rozhodnutí detailní'!$A330,0),"
",IF(OFFSET(Zdroj!I$16,'k rozhodnutí detailní'!$A330,0)="","","IČO: "),OFFSET(Zdroj!I$16,'k rozhodnutí detailní'!$A330,0),"
","B.Ú. ",IF(OFFSET(Zdroj!J$16,'k rozhodnutí detailní'!$A330,0)="","","Anonymizováno")),CONCATENATE("Okres:","
",OFFSET(Zdroj!CH$16,'k rozhodnutí detailní'!$A330,0),"
","Právní forma","
",OFFSET(Zdroj!H$16,'k rozhodnutí detailní'!$A330,0),"
",IF(OFFSET(Zdroj!I$16,'k rozhodnutí detailní'!$A330,0)="","","IČO: "),OFFSET(Zdroj!I$16,'k rozhodnutí detailní'!$A330,0),"
","B.Ú. ",OFFSET(Zdroj!J$16,'k rozhodnutí detailní'!$A330,0))))</f>
        <v/>
      </c>
      <c r="D332" s="3" t="str">
        <f ca="1">IF($B331="","",OFFSET(Zdroj!O$16,'k rozhodnutí detailní'!$A330,0))</f>
        <v/>
      </c>
      <c r="E332" s="115"/>
      <c r="F332" s="18"/>
      <c r="G332" s="114"/>
      <c r="H332" s="116"/>
      <c r="I332" s="117"/>
      <c r="J332" s="110"/>
      <c r="K332" s="110"/>
      <c r="L332" s="110"/>
      <c r="M332" s="110"/>
      <c r="N332" s="110"/>
      <c r="O332" s="110"/>
      <c r="P332" s="110"/>
    </row>
    <row r="333" spans="1:16" x14ac:dyDescent="0.25">
      <c r="A333" s="14">
        <f>ROW()/3-1</f>
        <v>110</v>
      </c>
      <c r="B333" s="113"/>
      <c r="C333" s="16" t="str">
        <f ca="1">IF($B331="","",IF(Zdroj!$AS$9="ano",IF(OFFSET(Zdroj!M$16,'k rozhodnutí detailní'!A330,0)="","","Anonymizováno"),IF(OFFSET(Zdroj!M$16,'k rozhodnutí detailní'!A330,0)="","",OFFSET(Zdroj!M$16,'k rozhodnutí detailní'!A330,0))))</f>
        <v/>
      </c>
      <c r="D333" s="3" t="str">
        <f ca="1">IF($B331="","",CONCATENATE("Dotace bude použita na:","
",OFFSET(Zdroj!P$16,'k rozhodnutí detailní'!$A330,0)))</f>
        <v/>
      </c>
      <c r="E333" s="115"/>
      <c r="F333" s="19" t="str">
        <f ca="1">IF($B331="","",OFFSET(Zdroj!V$16,'k rozhodnutí detailní'!$A330,0))</f>
        <v/>
      </c>
      <c r="G333" s="24" t="str">
        <f ca="1">IF($B331="","",OFFSET(Zdroj!CC$16,'k rozhodnutí'!$A330,0))</f>
        <v/>
      </c>
      <c r="H333" s="116"/>
      <c r="I333" s="20" t="str">
        <f ca="1">IF(B331="","",I331/G331)</f>
        <v/>
      </c>
      <c r="J333" s="110"/>
      <c r="K333" s="110"/>
      <c r="L333" s="110"/>
      <c r="M333" s="110"/>
      <c r="N333" s="110"/>
      <c r="O333" s="110"/>
      <c r="P333" s="110"/>
    </row>
    <row r="334" spans="1:16" x14ac:dyDescent="0.25">
      <c r="A334" s="14"/>
      <c r="B334" s="59" t="str">
        <f ca="1">IF(OFFSET(Zdroj!$B$16,A333,0)&gt;0,A336,"")</f>
        <v/>
      </c>
      <c r="C334" s="2" t="str">
        <f ca="1">IF($B334="","",IF(Zdroj!$AS$9="ano",CONCATENATE(OFFSET(Zdroj!C$16,'k rozhodnutí detailní'!$A333,0),"
","Anonymizováno","
",OFFSET(Zdroj!E$16,'k rozhodnutí detailní'!$A333,0),"
",OFFSET(Zdroj!F$16,'k rozhodnutí detailní'!$A333,0)),CONCATENATE(OFFSET(Zdroj!C$16,'k rozhodnutí detailní'!$A333,0),"
",OFFSET(Zdroj!D$16,'k rozhodnutí detailní'!$A333,0),"
",OFFSET(Zdroj!E$16,'k rozhodnutí detailní'!$A333,0),"
",OFFSET(Zdroj!F$16,'k rozhodnutí detailní'!$A333,0))))</f>
        <v/>
      </c>
      <c r="D334" s="11" t="str">
        <f ca="1">IF($B334="","",OFFSET(Zdroj!N$16,'k rozhodnutí detailní'!$A333,0))</f>
        <v/>
      </c>
      <c r="E334" s="115" t="str">
        <f ca="1">IF($B334="","",OFFSET(Zdroj!T$16,'k rozhodnutí detailní'!$A333,0))</f>
        <v/>
      </c>
      <c r="F334" s="19" t="str">
        <f ca="1">IF($B334="","",OFFSET(Zdroj!U$16,'k rozhodnutí detailní'!$A333,0))</f>
        <v/>
      </c>
      <c r="G334" s="114" t="str">
        <f ca="1">IF($B334="","",OFFSET(Zdroj!W$16,'k rozhodnutí detailní'!$A333,0))</f>
        <v/>
      </c>
      <c r="H334" s="116" t="str">
        <f ca="1">IF($B334="","",OFFSET(Zdroj!Y$16,'k rozhodnutí detailní'!$A333,0))</f>
        <v/>
      </c>
      <c r="I334" s="117" t="str">
        <f ca="1">IF(B334="","",IF(Zdroj!$AS$1=Zdroj!$AT$9,IF(ROUND(G334*#REF!,Zdroj!$AT$8)&lt;Zdroj!$AU$1,Zdroj!$AU$1,ROUND(G334*#REF!,Zdroj!$AT$8)),OFFSET(Zdroj!CE$16,'k rozhodnutí detailní'!A333,0)))</f>
        <v/>
      </c>
      <c r="J334" s="110" t="str">
        <f ca="1">IF($B334="","",OFFSET(Zdroj!Z$16,'k rozhodnutí detailní'!$A333,0))</f>
        <v/>
      </c>
      <c r="K334" s="110" t="str">
        <f ca="1">IF($B334="","",OFFSET(Zdroj!AC$16,'k rozhodnutí detailní'!$A333,0))</f>
        <v/>
      </c>
      <c r="L334" s="110" t="str">
        <f ca="1">IF($B334="","",OFFSET(Zdroj!AD$16,'k rozhodnutí detailní'!$A333,0))</f>
        <v/>
      </c>
      <c r="M334" s="110" t="str">
        <f ca="1">IF($B334="","",OFFSET(Zdroj!AE$16,'k rozhodnutí detailní'!$A333,0))</f>
        <v/>
      </c>
      <c r="N334" s="110" t="str">
        <f ca="1">IF($B334="","",OFFSET(Zdroj!AF$16,'k rozhodnutí detailní'!$A333,0))</f>
        <v/>
      </c>
      <c r="O334" s="110" t="str">
        <f ca="1">IF($B334="","",OFFSET(Zdroj!AG$16,'k rozhodnutí detailní'!$A333,0))</f>
        <v/>
      </c>
      <c r="P334" s="110" t="str">
        <f ca="1">IF($B334="","",OFFSET(Zdroj!AH$16,'k rozhodnutí detailní'!$A333,0))</f>
        <v/>
      </c>
    </row>
    <row r="335" spans="1:16" x14ac:dyDescent="0.25">
      <c r="A335" s="14"/>
      <c r="B335" s="113" t="str">
        <f ca="1">IF(OFFSET(Zdroj!$B$16,A333,0)&gt;0,OFFSET(Zdroj!$B$16,A333,0)+0,"")</f>
        <v/>
      </c>
      <c r="C335" s="2" t="str">
        <f ca="1">IF($B334="","",IF(Zdroj!$AS$9="ano",CONCATENATE("Okres:","
",OFFSET(Zdroj!CH$16,'k rozhodnutí detailní'!$A333,0),"
","Právní forma","
",OFFSET(Zdroj!H$16,'k rozhodnutí detailní'!$A333,0),"
",IF(OFFSET(Zdroj!I$16,'k rozhodnutí detailní'!$A333,0)="","","IČO: "),OFFSET(Zdroj!I$16,'k rozhodnutí detailní'!$A333,0),"
","B.Ú. ",IF(OFFSET(Zdroj!J$16,'k rozhodnutí detailní'!$A333,0)="","","Anonymizováno")),CONCATENATE("Okres:","
",OFFSET(Zdroj!CH$16,'k rozhodnutí detailní'!$A333,0),"
","Právní forma","
",OFFSET(Zdroj!H$16,'k rozhodnutí detailní'!$A333,0),"
",IF(OFFSET(Zdroj!I$16,'k rozhodnutí detailní'!$A333,0)="","","IČO: "),OFFSET(Zdroj!I$16,'k rozhodnutí detailní'!$A333,0),"
","B.Ú. ",OFFSET(Zdroj!J$16,'k rozhodnutí detailní'!$A333,0))))</f>
        <v/>
      </c>
      <c r="D335" s="3" t="str">
        <f ca="1">IF($B334="","",OFFSET(Zdroj!O$16,'k rozhodnutí detailní'!$A333,0))</f>
        <v/>
      </c>
      <c r="E335" s="115"/>
      <c r="F335" s="18"/>
      <c r="G335" s="114"/>
      <c r="H335" s="116"/>
      <c r="I335" s="117"/>
      <c r="J335" s="110"/>
      <c r="K335" s="110"/>
      <c r="L335" s="110"/>
      <c r="M335" s="110"/>
      <c r="N335" s="110"/>
      <c r="O335" s="110"/>
      <c r="P335" s="110"/>
    </row>
    <row r="336" spans="1:16" x14ac:dyDescent="0.25">
      <c r="A336" s="14">
        <f>ROW()/3-1</f>
        <v>111</v>
      </c>
      <c r="B336" s="113"/>
      <c r="C336" s="16" t="str">
        <f ca="1">IF($B334="","",IF(Zdroj!$AS$9="ano",IF(OFFSET(Zdroj!M$16,'k rozhodnutí detailní'!A333,0)="","","Anonymizováno"),IF(OFFSET(Zdroj!M$16,'k rozhodnutí detailní'!A333,0)="","",OFFSET(Zdroj!M$16,'k rozhodnutí detailní'!A333,0))))</f>
        <v/>
      </c>
      <c r="D336" s="3" t="str">
        <f ca="1">IF($B334="","",CONCATENATE("Dotace bude použita na:","
",OFFSET(Zdroj!P$16,'k rozhodnutí detailní'!$A333,0)))</f>
        <v/>
      </c>
      <c r="E336" s="115"/>
      <c r="F336" s="19" t="str">
        <f ca="1">IF($B334="","",OFFSET(Zdroj!V$16,'k rozhodnutí detailní'!$A333,0))</f>
        <v/>
      </c>
      <c r="G336" s="24" t="str">
        <f ca="1">IF($B334="","",OFFSET(Zdroj!CC$16,'k rozhodnutí'!$A333,0))</f>
        <v/>
      </c>
      <c r="H336" s="116"/>
      <c r="I336" s="20" t="str">
        <f ca="1">IF(B334="","",I334/G334)</f>
        <v/>
      </c>
      <c r="J336" s="110"/>
      <c r="K336" s="110"/>
      <c r="L336" s="110"/>
      <c r="M336" s="110"/>
      <c r="N336" s="110"/>
      <c r="O336" s="110"/>
      <c r="P336" s="110"/>
    </row>
    <row r="337" spans="1:16" x14ac:dyDescent="0.25">
      <c r="A337" s="14"/>
      <c r="B337" s="59" t="str">
        <f ca="1">IF(OFFSET(Zdroj!$B$16,A336,0)&gt;0,A339,"")</f>
        <v/>
      </c>
      <c r="C337" s="2" t="str">
        <f ca="1">IF($B337="","",IF(Zdroj!$AS$9="ano",CONCATENATE(OFFSET(Zdroj!C$16,'k rozhodnutí detailní'!$A336,0),"
","Anonymizováno","
",OFFSET(Zdroj!E$16,'k rozhodnutí detailní'!$A336,0),"
",OFFSET(Zdroj!F$16,'k rozhodnutí detailní'!$A336,0)),CONCATENATE(OFFSET(Zdroj!C$16,'k rozhodnutí detailní'!$A336,0),"
",OFFSET(Zdroj!D$16,'k rozhodnutí detailní'!$A336,0),"
",OFFSET(Zdroj!E$16,'k rozhodnutí detailní'!$A336,0),"
",OFFSET(Zdroj!F$16,'k rozhodnutí detailní'!$A336,0))))</f>
        <v/>
      </c>
      <c r="D337" s="11" t="str">
        <f ca="1">IF($B337="","",OFFSET(Zdroj!N$16,'k rozhodnutí detailní'!$A336,0))</f>
        <v/>
      </c>
      <c r="E337" s="115" t="str">
        <f ca="1">IF($B337="","",OFFSET(Zdroj!T$16,'k rozhodnutí detailní'!$A336,0))</f>
        <v/>
      </c>
      <c r="F337" s="19" t="str">
        <f ca="1">IF($B337="","",OFFSET(Zdroj!U$16,'k rozhodnutí detailní'!$A336,0))</f>
        <v/>
      </c>
      <c r="G337" s="114" t="str">
        <f ca="1">IF($B337="","",OFFSET(Zdroj!W$16,'k rozhodnutí detailní'!$A336,0))</f>
        <v/>
      </c>
      <c r="H337" s="116" t="str">
        <f ca="1">IF($B337="","",OFFSET(Zdroj!Y$16,'k rozhodnutí detailní'!$A336,0))</f>
        <v/>
      </c>
      <c r="I337" s="117" t="str">
        <f ca="1">IF(B337="","",IF(Zdroj!$AS$1=Zdroj!$AT$9,IF(ROUND(G337*#REF!,Zdroj!$AT$8)&lt;Zdroj!$AU$1,Zdroj!$AU$1,ROUND(G337*#REF!,Zdroj!$AT$8)),OFFSET(Zdroj!CE$16,'k rozhodnutí detailní'!A336,0)))</f>
        <v/>
      </c>
      <c r="J337" s="110" t="str">
        <f ca="1">IF($B337="","",OFFSET(Zdroj!Z$16,'k rozhodnutí detailní'!$A336,0))</f>
        <v/>
      </c>
      <c r="K337" s="110" t="str">
        <f ca="1">IF($B337="","",OFFSET(Zdroj!AC$16,'k rozhodnutí detailní'!$A336,0))</f>
        <v/>
      </c>
      <c r="L337" s="110" t="str">
        <f ca="1">IF($B337="","",OFFSET(Zdroj!AD$16,'k rozhodnutí detailní'!$A336,0))</f>
        <v/>
      </c>
      <c r="M337" s="110" t="str">
        <f ca="1">IF($B337="","",OFFSET(Zdroj!AE$16,'k rozhodnutí detailní'!$A336,0))</f>
        <v/>
      </c>
      <c r="N337" s="110" t="str">
        <f ca="1">IF($B337="","",OFFSET(Zdroj!AF$16,'k rozhodnutí detailní'!$A336,0))</f>
        <v/>
      </c>
      <c r="O337" s="110" t="str">
        <f ca="1">IF($B337="","",OFFSET(Zdroj!AG$16,'k rozhodnutí detailní'!$A336,0))</f>
        <v/>
      </c>
      <c r="P337" s="110" t="str">
        <f ca="1">IF($B337="","",OFFSET(Zdroj!AH$16,'k rozhodnutí detailní'!$A336,0))</f>
        <v/>
      </c>
    </row>
    <row r="338" spans="1:16" x14ac:dyDescent="0.25">
      <c r="A338" s="14"/>
      <c r="B338" s="113" t="str">
        <f ca="1">IF(OFFSET(Zdroj!$B$16,A336,0)&gt;0,OFFSET(Zdroj!$B$16,A336,0)+0,"")</f>
        <v/>
      </c>
      <c r="C338" s="2" t="str">
        <f ca="1">IF($B337="","",IF(Zdroj!$AS$9="ano",CONCATENATE("Okres:","
",OFFSET(Zdroj!CH$16,'k rozhodnutí detailní'!$A336,0),"
","Právní forma","
",OFFSET(Zdroj!H$16,'k rozhodnutí detailní'!$A336,0),"
",IF(OFFSET(Zdroj!I$16,'k rozhodnutí detailní'!$A336,0)="","","IČO: "),OFFSET(Zdroj!I$16,'k rozhodnutí detailní'!$A336,0),"
","B.Ú. ",IF(OFFSET(Zdroj!J$16,'k rozhodnutí detailní'!$A336,0)="","","Anonymizováno")),CONCATENATE("Okres:","
",OFFSET(Zdroj!CH$16,'k rozhodnutí detailní'!$A336,0),"
","Právní forma","
",OFFSET(Zdroj!H$16,'k rozhodnutí detailní'!$A336,0),"
",IF(OFFSET(Zdroj!I$16,'k rozhodnutí detailní'!$A336,0)="","","IČO: "),OFFSET(Zdroj!I$16,'k rozhodnutí detailní'!$A336,0),"
","B.Ú. ",OFFSET(Zdroj!J$16,'k rozhodnutí detailní'!$A336,0))))</f>
        <v/>
      </c>
      <c r="D338" s="3" t="str">
        <f ca="1">IF($B337="","",OFFSET(Zdroj!O$16,'k rozhodnutí detailní'!$A336,0))</f>
        <v/>
      </c>
      <c r="E338" s="115"/>
      <c r="F338" s="18"/>
      <c r="G338" s="114"/>
      <c r="H338" s="116"/>
      <c r="I338" s="117"/>
      <c r="J338" s="110"/>
      <c r="K338" s="110"/>
      <c r="L338" s="110"/>
      <c r="M338" s="110"/>
      <c r="N338" s="110"/>
      <c r="O338" s="110"/>
      <c r="P338" s="110"/>
    </row>
    <row r="339" spans="1:16" x14ac:dyDescent="0.25">
      <c r="A339" s="14">
        <f>ROW()/3-1</f>
        <v>112</v>
      </c>
      <c r="B339" s="113"/>
      <c r="C339" s="16" t="str">
        <f ca="1">IF($B337="","",IF(Zdroj!$AS$9="ano",IF(OFFSET(Zdroj!M$16,'k rozhodnutí detailní'!A336,0)="","","Anonymizováno"),IF(OFFSET(Zdroj!M$16,'k rozhodnutí detailní'!A336,0)="","",OFFSET(Zdroj!M$16,'k rozhodnutí detailní'!A336,0))))</f>
        <v/>
      </c>
      <c r="D339" s="3" t="str">
        <f ca="1">IF($B337="","",CONCATENATE("Dotace bude použita na:","
",OFFSET(Zdroj!P$16,'k rozhodnutí detailní'!$A336,0)))</f>
        <v/>
      </c>
      <c r="E339" s="115"/>
      <c r="F339" s="19" t="str">
        <f ca="1">IF($B337="","",OFFSET(Zdroj!V$16,'k rozhodnutí detailní'!$A336,0))</f>
        <v/>
      </c>
      <c r="G339" s="24" t="str">
        <f ca="1">IF($B337="","",OFFSET(Zdroj!CC$16,'k rozhodnutí'!$A336,0))</f>
        <v/>
      </c>
      <c r="H339" s="116"/>
      <c r="I339" s="20" t="str">
        <f ca="1">IF(B337="","",I337/G337)</f>
        <v/>
      </c>
      <c r="J339" s="110"/>
      <c r="K339" s="110"/>
      <c r="L339" s="110"/>
      <c r="M339" s="110"/>
      <c r="N339" s="110"/>
      <c r="O339" s="110"/>
      <c r="P339" s="110"/>
    </row>
    <row r="340" spans="1:16" x14ac:dyDescent="0.25">
      <c r="A340" s="14"/>
      <c r="B340" s="59" t="str">
        <f ca="1">IF(OFFSET(Zdroj!$B$16,A339,0)&gt;0,A342,"")</f>
        <v/>
      </c>
      <c r="C340" s="2" t="str">
        <f ca="1">IF($B340="","",IF(Zdroj!$AS$9="ano",CONCATENATE(OFFSET(Zdroj!C$16,'k rozhodnutí detailní'!$A339,0),"
","Anonymizováno","
",OFFSET(Zdroj!E$16,'k rozhodnutí detailní'!$A339,0),"
",OFFSET(Zdroj!F$16,'k rozhodnutí detailní'!$A339,0)),CONCATENATE(OFFSET(Zdroj!C$16,'k rozhodnutí detailní'!$A339,0),"
",OFFSET(Zdroj!D$16,'k rozhodnutí detailní'!$A339,0),"
",OFFSET(Zdroj!E$16,'k rozhodnutí detailní'!$A339,0),"
",OFFSET(Zdroj!F$16,'k rozhodnutí detailní'!$A339,0))))</f>
        <v/>
      </c>
      <c r="D340" s="11" t="str">
        <f ca="1">IF($B340="","",OFFSET(Zdroj!N$16,'k rozhodnutí detailní'!$A339,0))</f>
        <v/>
      </c>
      <c r="E340" s="115" t="str">
        <f ca="1">IF($B340="","",OFFSET(Zdroj!T$16,'k rozhodnutí detailní'!$A339,0))</f>
        <v/>
      </c>
      <c r="F340" s="19" t="str">
        <f ca="1">IF($B340="","",OFFSET(Zdroj!U$16,'k rozhodnutí detailní'!$A339,0))</f>
        <v/>
      </c>
      <c r="G340" s="114" t="str">
        <f ca="1">IF($B340="","",OFFSET(Zdroj!W$16,'k rozhodnutí detailní'!$A339,0))</f>
        <v/>
      </c>
      <c r="H340" s="116" t="str">
        <f ca="1">IF($B340="","",OFFSET(Zdroj!Y$16,'k rozhodnutí detailní'!$A339,0))</f>
        <v/>
      </c>
      <c r="I340" s="117" t="str">
        <f ca="1">IF(B340="","",IF(Zdroj!$AS$1=Zdroj!$AT$9,IF(ROUND(G340*#REF!,Zdroj!$AT$8)&lt;Zdroj!$AU$1,Zdroj!$AU$1,ROUND(G340*#REF!,Zdroj!$AT$8)),OFFSET(Zdroj!CE$16,'k rozhodnutí detailní'!A339,0)))</f>
        <v/>
      </c>
      <c r="J340" s="110" t="str">
        <f ca="1">IF($B340="","",OFFSET(Zdroj!Z$16,'k rozhodnutí detailní'!$A339,0))</f>
        <v/>
      </c>
      <c r="K340" s="110" t="str">
        <f ca="1">IF($B340="","",OFFSET(Zdroj!AC$16,'k rozhodnutí detailní'!$A339,0))</f>
        <v/>
      </c>
      <c r="L340" s="110" t="str">
        <f ca="1">IF($B340="","",OFFSET(Zdroj!AD$16,'k rozhodnutí detailní'!$A339,0))</f>
        <v/>
      </c>
      <c r="M340" s="110" t="str">
        <f ca="1">IF($B340="","",OFFSET(Zdroj!AE$16,'k rozhodnutí detailní'!$A339,0))</f>
        <v/>
      </c>
      <c r="N340" s="110" t="str">
        <f ca="1">IF($B340="","",OFFSET(Zdroj!AF$16,'k rozhodnutí detailní'!$A339,0))</f>
        <v/>
      </c>
      <c r="O340" s="110" t="str">
        <f ca="1">IF($B340="","",OFFSET(Zdroj!AG$16,'k rozhodnutí detailní'!$A339,0))</f>
        <v/>
      </c>
      <c r="P340" s="110" t="str">
        <f ca="1">IF($B340="","",OFFSET(Zdroj!AH$16,'k rozhodnutí detailní'!$A339,0))</f>
        <v/>
      </c>
    </row>
    <row r="341" spans="1:16" x14ac:dyDescent="0.25">
      <c r="A341" s="14"/>
      <c r="B341" s="113" t="str">
        <f ca="1">IF(OFFSET(Zdroj!$B$16,A339,0)&gt;0,OFFSET(Zdroj!$B$16,A339,0)+0,"")</f>
        <v/>
      </c>
      <c r="C341" s="2" t="str">
        <f ca="1">IF($B340="","",IF(Zdroj!$AS$9="ano",CONCATENATE("Okres:","
",OFFSET(Zdroj!CH$16,'k rozhodnutí detailní'!$A339,0),"
","Právní forma","
",OFFSET(Zdroj!H$16,'k rozhodnutí detailní'!$A339,0),"
",IF(OFFSET(Zdroj!I$16,'k rozhodnutí detailní'!$A339,0)="","","IČO: "),OFFSET(Zdroj!I$16,'k rozhodnutí detailní'!$A339,0),"
","B.Ú. ",IF(OFFSET(Zdroj!J$16,'k rozhodnutí detailní'!$A339,0)="","","Anonymizováno")),CONCATENATE("Okres:","
",OFFSET(Zdroj!CH$16,'k rozhodnutí detailní'!$A339,0),"
","Právní forma","
",OFFSET(Zdroj!H$16,'k rozhodnutí detailní'!$A339,0),"
",IF(OFFSET(Zdroj!I$16,'k rozhodnutí detailní'!$A339,0)="","","IČO: "),OFFSET(Zdroj!I$16,'k rozhodnutí detailní'!$A339,0),"
","B.Ú. ",OFFSET(Zdroj!J$16,'k rozhodnutí detailní'!$A339,0))))</f>
        <v/>
      </c>
      <c r="D341" s="3" t="str">
        <f ca="1">IF($B340="","",OFFSET(Zdroj!O$16,'k rozhodnutí detailní'!$A339,0))</f>
        <v/>
      </c>
      <c r="E341" s="115"/>
      <c r="F341" s="18"/>
      <c r="G341" s="114"/>
      <c r="H341" s="116"/>
      <c r="I341" s="117"/>
      <c r="J341" s="110"/>
      <c r="K341" s="110"/>
      <c r="L341" s="110"/>
      <c r="M341" s="110"/>
      <c r="N341" s="110"/>
      <c r="O341" s="110"/>
      <c r="P341" s="110"/>
    </row>
    <row r="342" spans="1:16" x14ac:dyDescent="0.25">
      <c r="A342" s="14">
        <f>ROW()/3-1</f>
        <v>113</v>
      </c>
      <c r="B342" s="113"/>
      <c r="C342" s="16" t="str">
        <f ca="1">IF($B340="","",IF(Zdroj!$AS$9="ano",IF(OFFSET(Zdroj!M$16,'k rozhodnutí detailní'!A339,0)="","","Anonymizováno"),IF(OFFSET(Zdroj!M$16,'k rozhodnutí detailní'!A339,0)="","",OFFSET(Zdroj!M$16,'k rozhodnutí detailní'!A339,0))))</f>
        <v/>
      </c>
      <c r="D342" s="3" t="str">
        <f ca="1">IF($B340="","",CONCATENATE("Dotace bude použita na:","
",OFFSET(Zdroj!P$16,'k rozhodnutí detailní'!$A339,0)))</f>
        <v/>
      </c>
      <c r="E342" s="115"/>
      <c r="F342" s="19" t="str">
        <f ca="1">IF($B340="","",OFFSET(Zdroj!V$16,'k rozhodnutí detailní'!$A339,0))</f>
        <v/>
      </c>
      <c r="G342" s="24" t="str">
        <f ca="1">IF($B340="","",OFFSET(Zdroj!CC$16,'k rozhodnutí'!$A339,0))</f>
        <v/>
      </c>
      <c r="H342" s="116"/>
      <c r="I342" s="20" t="str">
        <f ca="1">IF(B340="","",I340/G340)</f>
        <v/>
      </c>
      <c r="J342" s="110"/>
      <c r="K342" s="110"/>
      <c r="L342" s="110"/>
      <c r="M342" s="110"/>
      <c r="N342" s="110"/>
      <c r="O342" s="110"/>
      <c r="P342" s="110"/>
    </row>
    <row r="343" spans="1:16" x14ac:dyDescent="0.25">
      <c r="A343" s="14"/>
      <c r="B343" s="59" t="str">
        <f ca="1">IF(OFFSET(Zdroj!$B$16,A342,0)&gt;0,A345,"")</f>
        <v/>
      </c>
      <c r="C343" s="2" t="str">
        <f ca="1">IF($B343="","",IF(Zdroj!$AS$9="ano",CONCATENATE(OFFSET(Zdroj!C$16,'k rozhodnutí detailní'!$A342,0),"
","Anonymizováno","
",OFFSET(Zdroj!E$16,'k rozhodnutí detailní'!$A342,0),"
",OFFSET(Zdroj!F$16,'k rozhodnutí detailní'!$A342,0)),CONCATENATE(OFFSET(Zdroj!C$16,'k rozhodnutí detailní'!$A342,0),"
",OFFSET(Zdroj!D$16,'k rozhodnutí detailní'!$A342,0),"
",OFFSET(Zdroj!E$16,'k rozhodnutí detailní'!$A342,0),"
",OFFSET(Zdroj!F$16,'k rozhodnutí detailní'!$A342,0))))</f>
        <v/>
      </c>
      <c r="D343" s="11" t="str">
        <f ca="1">IF($B343="","",OFFSET(Zdroj!N$16,'k rozhodnutí detailní'!$A342,0))</f>
        <v/>
      </c>
      <c r="E343" s="115" t="str">
        <f ca="1">IF($B343="","",OFFSET(Zdroj!T$16,'k rozhodnutí detailní'!$A342,0))</f>
        <v/>
      </c>
      <c r="F343" s="19" t="str">
        <f ca="1">IF($B343="","",OFFSET(Zdroj!U$16,'k rozhodnutí detailní'!$A342,0))</f>
        <v/>
      </c>
      <c r="G343" s="114" t="str">
        <f ca="1">IF($B343="","",OFFSET(Zdroj!W$16,'k rozhodnutí detailní'!$A342,0))</f>
        <v/>
      </c>
      <c r="H343" s="116" t="str">
        <f ca="1">IF($B343="","",OFFSET(Zdroj!Y$16,'k rozhodnutí detailní'!$A342,0))</f>
        <v/>
      </c>
      <c r="I343" s="117" t="str">
        <f ca="1">IF(B343="","",IF(Zdroj!$AS$1=Zdroj!$AT$9,IF(ROUND(G343*#REF!,Zdroj!$AT$8)&lt;Zdroj!$AU$1,Zdroj!$AU$1,ROUND(G343*#REF!,Zdroj!$AT$8)),OFFSET(Zdroj!CE$16,'k rozhodnutí detailní'!A342,0)))</f>
        <v/>
      </c>
      <c r="J343" s="110" t="str">
        <f ca="1">IF($B343="","",OFFSET(Zdroj!Z$16,'k rozhodnutí detailní'!$A342,0))</f>
        <v/>
      </c>
      <c r="K343" s="110" t="str">
        <f ca="1">IF($B343="","",OFFSET(Zdroj!AC$16,'k rozhodnutí detailní'!$A342,0))</f>
        <v/>
      </c>
      <c r="L343" s="110" t="str">
        <f ca="1">IF($B343="","",OFFSET(Zdroj!AD$16,'k rozhodnutí detailní'!$A342,0))</f>
        <v/>
      </c>
      <c r="M343" s="110" t="str">
        <f ca="1">IF($B343="","",OFFSET(Zdroj!AE$16,'k rozhodnutí detailní'!$A342,0))</f>
        <v/>
      </c>
      <c r="N343" s="110" t="str">
        <f ca="1">IF($B343="","",OFFSET(Zdroj!AF$16,'k rozhodnutí detailní'!$A342,0))</f>
        <v/>
      </c>
      <c r="O343" s="110" t="str">
        <f ca="1">IF($B343="","",OFFSET(Zdroj!AG$16,'k rozhodnutí detailní'!$A342,0))</f>
        <v/>
      </c>
      <c r="P343" s="110" t="str">
        <f ca="1">IF($B343="","",OFFSET(Zdroj!AH$16,'k rozhodnutí detailní'!$A342,0))</f>
        <v/>
      </c>
    </row>
    <row r="344" spans="1:16" x14ac:dyDescent="0.25">
      <c r="A344" s="14"/>
      <c r="B344" s="113" t="str">
        <f ca="1">IF(OFFSET(Zdroj!$B$16,A342,0)&gt;0,OFFSET(Zdroj!$B$16,A342,0)+0,"")</f>
        <v/>
      </c>
      <c r="C344" s="2" t="str">
        <f ca="1">IF($B343="","",IF(Zdroj!$AS$9="ano",CONCATENATE("Okres:","
",OFFSET(Zdroj!CH$16,'k rozhodnutí detailní'!$A342,0),"
","Právní forma","
",OFFSET(Zdroj!H$16,'k rozhodnutí detailní'!$A342,0),"
",IF(OFFSET(Zdroj!I$16,'k rozhodnutí detailní'!$A342,0)="","","IČO: "),OFFSET(Zdroj!I$16,'k rozhodnutí detailní'!$A342,0),"
","B.Ú. ",IF(OFFSET(Zdroj!J$16,'k rozhodnutí detailní'!$A342,0)="","","Anonymizováno")),CONCATENATE("Okres:","
",OFFSET(Zdroj!CH$16,'k rozhodnutí detailní'!$A342,0),"
","Právní forma","
",OFFSET(Zdroj!H$16,'k rozhodnutí detailní'!$A342,0),"
",IF(OFFSET(Zdroj!I$16,'k rozhodnutí detailní'!$A342,0)="","","IČO: "),OFFSET(Zdroj!I$16,'k rozhodnutí detailní'!$A342,0),"
","B.Ú. ",OFFSET(Zdroj!J$16,'k rozhodnutí detailní'!$A342,0))))</f>
        <v/>
      </c>
      <c r="D344" s="3" t="str">
        <f ca="1">IF($B343="","",OFFSET(Zdroj!O$16,'k rozhodnutí detailní'!$A342,0))</f>
        <v/>
      </c>
      <c r="E344" s="115"/>
      <c r="F344" s="18"/>
      <c r="G344" s="114"/>
      <c r="H344" s="116"/>
      <c r="I344" s="117"/>
      <c r="J344" s="110"/>
      <c r="K344" s="110"/>
      <c r="L344" s="110"/>
      <c r="M344" s="110"/>
      <c r="N344" s="110"/>
      <c r="O344" s="110"/>
      <c r="P344" s="110"/>
    </row>
    <row r="345" spans="1:16" x14ac:dyDescent="0.25">
      <c r="A345" s="14">
        <f>ROW()/3-1</f>
        <v>114</v>
      </c>
      <c r="B345" s="113"/>
      <c r="C345" s="16" t="str">
        <f ca="1">IF($B343="","",IF(Zdroj!$AS$9="ano",IF(OFFSET(Zdroj!M$16,'k rozhodnutí detailní'!A342,0)="","","Anonymizováno"),IF(OFFSET(Zdroj!M$16,'k rozhodnutí detailní'!A342,0)="","",OFFSET(Zdroj!M$16,'k rozhodnutí detailní'!A342,0))))</f>
        <v/>
      </c>
      <c r="D345" s="3" t="str">
        <f ca="1">IF($B343="","",CONCATENATE("Dotace bude použita na:","
",OFFSET(Zdroj!P$16,'k rozhodnutí detailní'!$A342,0)))</f>
        <v/>
      </c>
      <c r="E345" s="115"/>
      <c r="F345" s="19" t="str">
        <f ca="1">IF($B343="","",OFFSET(Zdroj!V$16,'k rozhodnutí detailní'!$A342,0))</f>
        <v/>
      </c>
      <c r="G345" s="24" t="str">
        <f ca="1">IF($B343="","",OFFSET(Zdroj!CC$16,'k rozhodnutí'!$A342,0))</f>
        <v/>
      </c>
      <c r="H345" s="116"/>
      <c r="I345" s="20" t="str">
        <f ca="1">IF(B343="","",I343/G343)</f>
        <v/>
      </c>
      <c r="J345" s="110"/>
      <c r="K345" s="110"/>
      <c r="L345" s="110"/>
      <c r="M345" s="110"/>
      <c r="N345" s="110"/>
      <c r="O345" s="110"/>
      <c r="P345" s="110"/>
    </row>
    <row r="346" spans="1:16" x14ac:dyDescent="0.25">
      <c r="A346" s="14"/>
      <c r="B346" s="59" t="str">
        <f ca="1">IF(OFFSET(Zdroj!$B$16,A345,0)&gt;0,A348,"")</f>
        <v/>
      </c>
      <c r="C346" s="2" t="str">
        <f ca="1">IF($B346="","",IF(Zdroj!$AS$9="ano",CONCATENATE(OFFSET(Zdroj!C$16,'k rozhodnutí detailní'!$A345,0),"
","Anonymizováno","
",OFFSET(Zdroj!E$16,'k rozhodnutí detailní'!$A345,0),"
",OFFSET(Zdroj!F$16,'k rozhodnutí detailní'!$A345,0)),CONCATENATE(OFFSET(Zdroj!C$16,'k rozhodnutí detailní'!$A345,0),"
",OFFSET(Zdroj!D$16,'k rozhodnutí detailní'!$A345,0),"
",OFFSET(Zdroj!E$16,'k rozhodnutí detailní'!$A345,0),"
",OFFSET(Zdroj!F$16,'k rozhodnutí detailní'!$A345,0))))</f>
        <v/>
      </c>
      <c r="D346" s="11" t="str">
        <f ca="1">IF($B346="","",OFFSET(Zdroj!N$16,'k rozhodnutí detailní'!$A345,0))</f>
        <v/>
      </c>
      <c r="E346" s="115" t="str">
        <f ca="1">IF($B346="","",OFFSET(Zdroj!T$16,'k rozhodnutí detailní'!$A345,0))</f>
        <v/>
      </c>
      <c r="F346" s="19" t="str">
        <f ca="1">IF($B346="","",OFFSET(Zdroj!U$16,'k rozhodnutí detailní'!$A345,0))</f>
        <v/>
      </c>
      <c r="G346" s="114" t="str">
        <f ca="1">IF($B346="","",OFFSET(Zdroj!W$16,'k rozhodnutí detailní'!$A345,0))</f>
        <v/>
      </c>
      <c r="H346" s="116" t="str">
        <f ca="1">IF($B346="","",OFFSET(Zdroj!Y$16,'k rozhodnutí detailní'!$A345,0))</f>
        <v/>
      </c>
      <c r="I346" s="117" t="str">
        <f ca="1">IF(B346="","",IF(Zdroj!$AS$1=Zdroj!$AT$9,IF(ROUND(G346*#REF!,Zdroj!$AT$8)&lt;Zdroj!$AU$1,Zdroj!$AU$1,ROUND(G346*#REF!,Zdroj!$AT$8)),OFFSET(Zdroj!CE$16,'k rozhodnutí detailní'!A345,0)))</f>
        <v/>
      </c>
      <c r="J346" s="110" t="str">
        <f ca="1">IF($B346="","",OFFSET(Zdroj!Z$16,'k rozhodnutí detailní'!$A345,0))</f>
        <v/>
      </c>
      <c r="K346" s="110" t="str">
        <f ca="1">IF($B346="","",OFFSET(Zdroj!AC$16,'k rozhodnutí detailní'!$A345,0))</f>
        <v/>
      </c>
      <c r="L346" s="110" t="str">
        <f ca="1">IF($B346="","",OFFSET(Zdroj!AD$16,'k rozhodnutí detailní'!$A345,0))</f>
        <v/>
      </c>
      <c r="M346" s="110" t="str">
        <f ca="1">IF($B346="","",OFFSET(Zdroj!AE$16,'k rozhodnutí detailní'!$A345,0))</f>
        <v/>
      </c>
      <c r="N346" s="110" t="str">
        <f ca="1">IF($B346="","",OFFSET(Zdroj!AF$16,'k rozhodnutí detailní'!$A345,0))</f>
        <v/>
      </c>
      <c r="O346" s="110" t="str">
        <f ca="1">IF($B346="","",OFFSET(Zdroj!AG$16,'k rozhodnutí detailní'!$A345,0))</f>
        <v/>
      </c>
      <c r="P346" s="110" t="str">
        <f ca="1">IF($B346="","",OFFSET(Zdroj!AH$16,'k rozhodnutí detailní'!$A345,0))</f>
        <v/>
      </c>
    </row>
    <row r="347" spans="1:16" x14ac:dyDescent="0.25">
      <c r="A347" s="14"/>
      <c r="B347" s="113" t="str">
        <f ca="1">IF(OFFSET(Zdroj!$B$16,A345,0)&gt;0,OFFSET(Zdroj!$B$16,A345,0)+0,"")</f>
        <v/>
      </c>
      <c r="C347" s="2" t="str">
        <f ca="1">IF($B346="","",IF(Zdroj!$AS$9="ano",CONCATENATE("Okres:","
",OFFSET(Zdroj!CH$16,'k rozhodnutí detailní'!$A345,0),"
","Právní forma","
",OFFSET(Zdroj!H$16,'k rozhodnutí detailní'!$A345,0),"
",IF(OFFSET(Zdroj!I$16,'k rozhodnutí detailní'!$A345,0)="","","IČO: "),OFFSET(Zdroj!I$16,'k rozhodnutí detailní'!$A345,0),"
","B.Ú. ",IF(OFFSET(Zdroj!J$16,'k rozhodnutí detailní'!$A345,0)="","","Anonymizováno")),CONCATENATE("Okres:","
",OFFSET(Zdroj!CH$16,'k rozhodnutí detailní'!$A345,0),"
","Právní forma","
",OFFSET(Zdroj!H$16,'k rozhodnutí detailní'!$A345,0),"
",IF(OFFSET(Zdroj!I$16,'k rozhodnutí detailní'!$A345,0)="","","IČO: "),OFFSET(Zdroj!I$16,'k rozhodnutí detailní'!$A345,0),"
","B.Ú. ",OFFSET(Zdroj!J$16,'k rozhodnutí detailní'!$A345,0))))</f>
        <v/>
      </c>
      <c r="D347" s="3" t="str">
        <f ca="1">IF($B346="","",OFFSET(Zdroj!O$16,'k rozhodnutí detailní'!$A345,0))</f>
        <v/>
      </c>
      <c r="E347" s="115"/>
      <c r="F347" s="18"/>
      <c r="G347" s="114"/>
      <c r="H347" s="116"/>
      <c r="I347" s="117"/>
      <c r="J347" s="110"/>
      <c r="K347" s="110"/>
      <c r="L347" s="110"/>
      <c r="M347" s="110"/>
      <c r="N347" s="110"/>
      <c r="O347" s="110"/>
      <c r="P347" s="110"/>
    </row>
    <row r="348" spans="1:16" x14ac:dyDescent="0.25">
      <c r="A348" s="14">
        <f>ROW()/3-1</f>
        <v>115</v>
      </c>
      <c r="B348" s="113"/>
      <c r="C348" s="16" t="str">
        <f ca="1">IF($B346="","",IF(Zdroj!$AS$9="ano",IF(OFFSET(Zdroj!M$16,'k rozhodnutí detailní'!A345,0)="","","Anonymizováno"),IF(OFFSET(Zdroj!M$16,'k rozhodnutí detailní'!A345,0)="","",OFFSET(Zdroj!M$16,'k rozhodnutí detailní'!A345,0))))</f>
        <v/>
      </c>
      <c r="D348" s="3" t="str">
        <f ca="1">IF($B346="","",CONCATENATE("Dotace bude použita na:","
",OFFSET(Zdroj!P$16,'k rozhodnutí detailní'!$A345,0)))</f>
        <v/>
      </c>
      <c r="E348" s="115"/>
      <c r="F348" s="19" t="str">
        <f ca="1">IF($B346="","",OFFSET(Zdroj!V$16,'k rozhodnutí detailní'!$A345,0))</f>
        <v/>
      </c>
      <c r="G348" s="24" t="str">
        <f ca="1">IF($B346="","",OFFSET(Zdroj!CC$16,'k rozhodnutí'!$A345,0))</f>
        <v/>
      </c>
      <c r="H348" s="116"/>
      <c r="I348" s="20" t="str">
        <f ca="1">IF(B346="","",I346/G346)</f>
        <v/>
      </c>
      <c r="J348" s="110"/>
      <c r="K348" s="110"/>
      <c r="L348" s="110"/>
      <c r="M348" s="110"/>
      <c r="N348" s="110"/>
      <c r="O348" s="110"/>
      <c r="P348" s="110"/>
    </row>
    <row r="349" spans="1:16" x14ac:dyDescent="0.25">
      <c r="A349" s="14"/>
      <c r="B349" s="59" t="str">
        <f ca="1">IF(OFFSET(Zdroj!$B$16,A348,0)&gt;0,A351,"")</f>
        <v/>
      </c>
      <c r="C349" s="2" t="str">
        <f ca="1">IF($B349="","",IF(Zdroj!$AS$9="ano",CONCATENATE(OFFSET(Zdroj!C$16,'k rozhodnutí detailní'!$A348,0),"
","Anonymizováno","
",OFFSET(Zdroj!E$16,'k rozhodnutí detailní'!$A348,0),"
",OFFSET(Zdroj!F$16,'k rozhodnutí detailní'!$A348,0)),CONCATENATE(OFFSET(Zdroj!C$16,'k rozhodnutí detailní'!$A348,0),"
",OFFSET(Zdroj!D$16,'k rozhodnutí detailní'!$A348,0),"
",OFFSET(Zdroj!E$16,'k rozhodnutí detailní'!$A348,0),"
",OFFSET(Zdroj!F$16,'k rozhodnutí detailní'!$A348,0))))</f>
        <v/>
      </c>
      <c r="D349" s="11" t="str">
        <f ca="1">IF($B349="","",OFFSET(Zdroj!N$16,'k rozhodnutí detailní'!$A348,0))</f>
        <v/>
      </c>
      <c r="E349" s="115" t="str">
        <f ca="1">IF($B349="","",OFFSET(Zdroj!T$16,'k rozhodnutí detailní'!$A348,0))</f>
        <v/>
      </c>
      <c r="F349" s="19" t="str">
        <f ca="1">IF($B349="","",OFFSET(Zdroj!U$16,'k rozhodnutí detailní'!$A348,0))</f>
        <v/>
      </c>
      <c r="G349" s="114" t="str">
        <f ca="1">IF($B349="","",OFFSET(Zdroj!W$16,'k rozhodnutí detailní'!$A348,0))</f>
        <v/>
      </c>
      <c r="H349" s="116" t="str">
        <f ca="1">IF($B349="","",OFFSET(Zdroj!Y$16,'k rozhodnutí detailní'!$A348,0))</f>
        <v/>
      </c>
      <c r="I349" s="117" t="str">
        <f ca="1">IF(B349="","",IF(Zdroj!$AS$1=Zdroj!$AT$9,IF(ROUND(G349*#REF!,Zdroj!$AT$8)&lt;Zdroj!$AU$1,Zdroj!$AU$1,ROUND(G349*#REF!,Zdroj!$AT$8)),OFFSET(Zdroj!CE$16,'k rozhodnutí detailní'!A348,0)))</f>
        <v/>
      </c>
      <c r="J349" s="110" t="str">
        <f ca="1">IF($B349="","",OFFSET(Zdroj!Z$16,'k rozhodnutí detailní'!$A348,0))</f>
        <v/>
      </c>
      <c r="K349" s="110" t="str">
        <f ca="1">IF($B349="","",OFFSET(Zdroj!AC$16,'k rozhodnutí detailní'!$A348,0))</f>
        <v/>
      </c>
      <c r="L349" s="110" t="str">
        <f ca="1">IF($B349="","",OFFSET(Zdroj!AD$16,'k rozhodnutí detailní'!$A348,0))</f>
        <v/>
      </c>
      <c r="M349" s="110" t="str">
        <f ca="1">IF($B349="","",OFFSET(Zdroj!AE$16,'k rozhodnutí detailní'!$A348,0))</f>
        <v/>
      </c>
      <c r="N349" s="110" t="str">
        <f ca="1">IF($B349="","",OFFSET(Zdroj!AF$16,'k rozhodnutí detailní'!$A348,0))</f>
        <v/>
      </c>
      <c r="O349" s="110" t="str">
        <f ca="1">IF($B349="","",OFFSET(Zdroj!AG$16,'k rozhodnutí detailní'!$A348,0))</f>
        <v/>
      </c>
      <c r="P349" s="110" t="str">
        <f ca="1">IF($B349="","",OFFSET(Zdroj!AH$16,'k rozhodnutí detailní'!$A348,0))</f>
        <v/>
      </c>
    </row>
    <row r="350" spans="1:16" x14ac:dyDescent="0.25">
      <c r="A350" s="14"/>
      <c r="B350" s="113" t="str">
        <f ca="1">IF(OFFSET(Zdroj!$B$16,A348,0)&gt;0,OFFSET(Zdroj!$B$16,A348,0)+0,"")</f>
        <v/>
      </c>
      <c r="C350" s="2" t="str">
        <f ca="1">IF($B349="","",IF(Zdroj!$AS$9="ano",CONCATENATE("Okres:","
",OFFSET(Zdroj!CH$16,'k rozhodnutí detailní'!$A348,0),"
","Právní forma","
",OFFSET(Zdroj!H$16,'k rozhodnutí detailní'!$A348,0),"
",IF(OFFSET(Zdroj!I$16,'k rozhodnutí detailní'!$A348,0)="","","IČO: "),OFFSET(Zdroj!I$16,'k rozhodnutí detailní'!$A348,0),"
","B.Ú. ",IF(OFFSET(Zdroj!J$16,'k rozhodnutí detailní'!$A348,0)="","","Anonymizováno")),CONCATENATE("Okres:","
",OFFSET(Zdroj!CH$16,'k rozhodnutí detailní'!$A348,0),"
","Právní forma","
",OFFSET(Zdroj!H$16,'k rozhodnutí detailní'!$A348,0),"
",IF(OFFSET(Zdroj!I$16,'k rozhodnutí detailní'!$A348,0)="","","IČO: "),OFFSET(Zdroj!I$16,'k rozhodnutí detailní'!$A348,0),"
","B.Ú. ",OFFSET(Zdroj!J$16,'k rozhodnutí detailní'!$A348,0))))</f>
        <v/>
      </c>
      <c r="D350" s="3" t="str">
        <f ca="1">IF($B349="","",OFFSET(Zdroj!O$16,'k rozhodnutí detailní'!$A348,0))</f>
        <v/>
      </c>
      <c r="E350" s="115"/>
      <c r="F350" s="18"/>
      <c r="G350" s="114"/>
      <c r="H350" s="116"/>
      <c r="I350" s="117"/>
      <c r="J350" s="110"/>
      <c r="K350" s="110"/>
      <c r="L350" s="110"/>
      <c r="M350" s="110"/>
      <c r="N350" s="110"/>
      <c r="O350" s="110"/>
      <c r="P350" s="110"/>
    </row>
    <row r="351" spans="1:16" x14ac:dyDescent="0.25">
      <c r="A351" s="14">
        <f>ROW()/3-1</f>
        <v>116</v>
      </c>
      <c r="B351" s="113"/>
      <c r="C351" s="16" t="str">
        <f ca="1">IF($B349="","",IF(Zdroj!$AS$9="ano",IF(OFFSET(Zdroj!M$16,'k rozhodnutí detailní'!A348,0)="","","Anonymizováno"),IF(OFFSET(Zdroj!M$16,'k rozhodnutí detailní'!A348,0)="","",OFFSET(Zdroj!M$16,'k rozhodnutí detailní'!A348,0))))</f>
        <v/>
      </c>
      <c r="D351" s="3" t="str">
        <f ca="1">IF($B349="","",CONCATENATE("Dotace bude použita na:","
",OFFSET(Zdroj!P$16,'k rozhodnutí detailní'!$A348,0)))</f>
        <v/>
      </c>
      <c r="E351" s="115"/>
      <c r="F351" s="19" t="str">
        <f ca="1">IF($B349="","",OFFSET(Zdroj!V$16,'k rozhodnutí detailní'!$A348,0))</f>
        <v/>
      </c>
      <c r="G351" s="24" t="str">
        <f ca="1">IF($B349="","",OFFSET(Zdroj!CC$16,'k rozhodnutí'!$A348,0))</f>
        <v/>
      </c>
      <c r="H351" s="116"/>
      <c r="I351" s="20" t="str">
        <f ca="1">IF(B349="","",I349/G349)</f>
        <v/>
      </c>
      <c r="J351" s="110"/>
      <c r="K351" s="110"/>
      <c r="L351" s="110"/>
      <c r="M351" s="110"/>
      <c r="N351" s="110"/>
      <c r="O351" s="110"/>
      <c r="P351" s="110"/>
    </row>
    <row r="352" spans="1:16" x14ac:dyDescent="0.25">
      <c r="A352" s="14"/>
      <c r="B352" s="59" t="str">
        <f ca="1">IF(OFFSET(Zdroj!$B$16,A351,0)&gt;0,A354,"")</f>
        <v/>
      </c>
      <c r="C352" s="2" t="str">
        <f ca="1">IF($B352="","",IF(Zdroj!$AS$9="ano",CONCATENATE(OFFSET(Zdroj!C$16,'k rozhodnutí detailní'!$A351,0),"
","Anonymizováno","
",OFFSET(Zdroj!E$16,'k rozhodnutí detailní'!$A351,0),"
",OFFSET(Zdroj!F$16,'k rozhodnutí detailní'!$A351,0)),CONCATENATE(OFFSET(Zdroj!C$16,'k rozhodnutí detailní'!$A351,0),"
",OFFSET(Zdroj!D$16,'k rozhodnutí detailní'!$A351,0),"
",OFFSET(Zdroj!E$16,'k rozhodnutí detailní'!$A351,0),"
",OFFSET(Zdroj!F$16,'k rozhodnutí detailní'!$A351,0))))</f>
        <v/>
      </c>
      <c r="D352" s="11" t="str">
        <f ca="1">IF($B352="","",OFFSET(Zdroj!N$16,'k rozhodnutí detailní'!$A351,0))</f>
        <v/>
      </c>
      <c r="E352" s="115" t="str">
        <f ca="1">IF($B352="","",OFFSET(Zdroj!T$16,'k rozhodnutí detailní'!$A351,0))</f>
        <v/>
      </c>
      <c r="F352" s="19" t="str">
        <f ca="1">IF($B352="","",OFFSET(Zdroj!U$16,'k rozhodnutí detailní'!$A351,0))</f>
        <v/>
      </c>
      <c r="G352" s="114" t="str">
        <f ca="1">IF($B352="","",OFFSET(Zdroj!W$16,'k rozhodnutí detailní'!$A351,0))</f>
        <v/>
      </c>
      <c r="H352" s="116" t="str">
        <f ca="1">IF($B352="","",OFFSET(Zdroj!Y$16,'k rozhodnutí detailní'!$A351,0))</f>
        <v/>
      </c>
      <c r="I352" s="117" t="str">
        <f ca="1">IF(B352="","",IF(Zdroj!$AS$1=Zdroj!$AT$9,IF(ROUND(G352*#REF!,Zdroj!$AT$8)&lt;Zdroj!$AU$1,Zdroj!$AU$1,ROUND(G352*#REF!,Zdroj!$AT$8)),OFFSET(Zdroj!CE$16,'k rozhodnutí detailní'!A351,0)))</f>
        <v/>
      </c>
      <c r="J352" s="110" t="str">
        <f ca="1">IF($B352="","",OFFSET(Zdroj!Z$16,'k rozhodnutí detailní'!$A351,0))</f>
        <v/>
      </c>
      <c r="K352" s="110" t="str">
        <f ca="1">IF($B352="","",OFFSET(Zdroj!AC$16,'k rozhodnutí detailní'!$A351,0))</f>
        <v/>
      </c>
      <c r="L352" s="110" t="str">
        <f ca="1">IF($B352="","",OFFSET(Zdroj!AD$16,'k rozhodnutí detailní'!$A351,0))</f>
        <v/>
      </c>
      <c r="M352" s="110" t="str">
        <f ca="1">IF($B352="","",OFFSET(Zdroj!AE$16,'k rozhodnutí detailní'!$A351,0))</f>
        <v/>
      </c>
      <c r="N352" s="110" t="str">
        <f ca="1">IF($B352="","",OFFSET(Zdroj!AF$16,'k rozhodnutí detailní'!$A351,0))</f>
        <v/>
      </c>
      <c r="O352" s="110" t="str">
        <f ca="1">IF($B352="","",OFFSET(Zdroj!AG$16,'k rozhodnutí detailní'!$A351,0))</f>
        <v/>
      </c>
      <c r="P352" s="110" t="str">
        <f ca="1">IF($B352="","",OFFSET(Zdroj!AH$16,'k rozhodnutí detailní'!$A351,0))</f>
        <v/>
      </c>
    </row>
    <row r="353" spans="1:16" x14ac:dyDescent="0.25">
      <c r="A353" s="14"/>
      <c r="B353" s="113" t="str">
        <f ca="1">IF(OFFSET(Zdroj!$B$16,A351,0)&gt;0,OFFSET(Zdroj!$B$16,A351,0)+0,"")</f>
        <v/>
      </c>
      <c r="C353" s="2" t="str">
        <f ca="1">IF($B352="","",IF(Zdroj!$AS$9="ano",CONCATENATE("Okres:","
",OFFSET(Zdroj!CH$16,'k rozhodnutí detailní'!$A351,0),"
","Právní forma","
",OFFSET(Zdroj!H$16,'k rozhodnutí detailní'!$A351,0),"
",IF(OFFSET(Zdroj!I$16,'k rozhodnutí detailní'!$A351,0)="","","IČO: "),OFFSET(Zdroj!I$16,'k rozhodnutí detailní'!$A351,0),"
","B.Ú. ",IF(OFFSET(Zdroj!J$16,'k rozhodnutí detailní'!$A351,0)="","","Anonymizováno")),CONCATENATE("Okres:","
",OFFSET(Zdroj!CH$16,'k rozhodnutí detailní'!$A351,0),"
","Právní forma","
",OFFSET(Zdroj!H$16,'k rozhodnutí detailní'!$A351,0),"
",IF(OFFSET(Zdroj!I$16,'k rozhodnutí detailní'!$A351,0)="","","IČO: "),OFFSET(Zdroj!I$16,'k rozhodnutí detailní'!$A351,0),"
","B.Ú. ",OFFSET(Zdroj!J$16,'k rozhodnutí detailní'!$A351,0))))</f>
        <v/>
      </c>
      <c r="D353" s="3" t="str">
        <f ca="1">IF($B352="","",OFFSET(Zdroj!O$16,'k rozhodnutí detailní'!$A351,0))</f>
        <v/>
      </c>
      <c r="E353" s="115"/>
      <c r="F353" s="18"/>
      <c r="G353" s="114"/>
      <c r="H353" s="116"/>
      <c r="I353" s="117"/>
      <c r="J353" s="110"/>
      <c r="K353" s="110"/>
      <c r="L353" s="110"/>
      <c r="M353" s="110"/>
      <c r="N353" s="110"/>
      <c r="O353" s="110"/>
      <c r="P353" s="110"/>
    </row>
    <row r="354" spans="1:16" x14ac:dyDescent="0.25">
      <c r="A354" s="14">
        <f>ROW()/3-1</f>
        <v>117</v>
      </c>
      <c r="B354" s="113"/>
      <c r="C354" s="16" t="str">
        <f ca="1">IF($B352="","",IF(Zdroj!$AS$9="ano",IF(OFFSET(Zdroj!M$16,'k rozhodnutí detailní'!A351,0)="","","Anonymizováno"),IF(OFFSET(Zdroj!M$16,'k rozhodnutí detailní'!A351,0)="","",OFFSET(Zdroj!M$16,'k rozhodnutí detailní'!A351,0))))</f>
        <v/>
      </c>
      <c r="D354" s="3" t="str">
        <f ca="1">IF($B352="","",CONCATENATE("Dotace bude použita na:","
",OFFSET(Zdroj!P$16,'k rozhodnutí detailní'!$A351,0)))</f>
        <v/>
      </c>
      <c r="E354" s="115"/>
      <c r="F354" s="19" t="str">
        <f ca="1">IF($B352="","",OFFSET(Zdroj!V$16,'k rozhodnutí detailní'!$A351,0))</f>
        <v/>
      </c>
      <c r="G354" s="24" t="str">
        <f ca="1">IF($B352="","",OFFSET(Zdroj!CC$16,'k rozhodnutí'!$A351,0))</f>
        <v/>
      </c>
      <c r="H354" s="116"/>
      <c r="I354" s="20" t="str">
        <f ca="1">IF(B352="","",I352/G352)</f>
        <v/>
      </c>
      <c r="J354" s="110"/>
      <c r="K354" s="110"/>
      <c r="L354" s="110"/>
      <c r="M354" s="110"/>
      <c r="N354" s="110"/>
      <c r="O354" s="110"/>
      <c r="P354" s="110"/>
    </row>
    <row r="355" spans="1:16" x14ac:dyDescent="0.25">
      <c r="A355" s="14"/>
      <c r="B355" s="59" t="str">
        <f ca="1">IF(OFFSET(Zdroj!$B$16,A354,0)&gt;0,A357,"")</f>
        <v/>
      </c>
      <c r="C355" s="2" t="str">
        <f ca="1">IF($B355="","",IF(Zdroj!$AS$9="ano",CONCATENATE(OFFSET(Zdroj!C$16,'k rozhodnutí detailní'!$A354,0),"
","Anonymizováno","
",OFFSET(Zdroj!E$16,'k rozhodnutí detailní'!$A354,0),"
",OFFSET(Zdroj!F$16,'k rozhodnutí detailní'!$A354,0)),CONCATENATE(OFFSET(Zdroj!C$16,'k rozhodnutí detailní'!$A354,0),"
",OFFSET(Zdroj!D$16,'k rozhodnutí detailní'!$A354,0),"
",OFFSET(Zdroj!E$16,'k rozhodnutí detailní'!$A354,0),"
",OFFSET(Zdroj!F$16,'k rozhodnutí detailní'!$A354,0))))</f>
        <v/>
      </c>
      <c r="D355" s="11" t="str">
        <f ca="1">IF($B355="","",OFFSET(Zdroj!N$16,'k rozhodnutí detailní'!$A354,0))</f>
        <v/>
      </c>
      <c r="E355" s="115" t="str">
        <f ca="1">IF($B355="","",OFFSET(Zdroj!T$16,'k rozhodnutí detailní'!$A354,0))</f>
        <v/>
      </c>
      <c r="F355" s="19" t="str">
        <f ca="1">IF($B355="","",OFFSET(Zdroj!U$16,'k rozhodnutí detailní'!$A354,0))</f>
        <v/>
      </c>
      <c r="G355" s="114" t="str">
        <f ca="1">IF($B355="","",OFFSET(Zdroj!W$16,'k rozhodnutí detailní'!$A354,0))</f>
        <v/>
      </c>
      <c r="H355" s="116" t="str">
        <f ca="1">IF($B355="","",OFFSET(Zdroj!Y$16,'k rozhodnutí detailní'!$A354,0))</f>
        <v/>
      </c>
      <c r="I355" s="117" t="str">
        <f ca="1">IF(B355="","",IF(Zdroj!$AS$1=Zdroj!$AT$9,IF(ROUND(G355*#REF!,Zdroj!$AT$8)&lt;Zdroj!$AU$1,Zdroj!$AU$1,ROUND(G355*#REF!,Zdroj!$AT$8)),OFFSET(Zdroj!CE$16,'k rozhodnutí detailní'!A354,0)))</f>
        <v/>
      </c>
      <c r="J355" s="110" t="str">
        <f ca="1">IF($B355="","",OFFSET(Zdroj!Z$16,'k rozhodnutí detailní'!$A354,0))</f>
        <v/>
      </c>
      <c r="K355" s="110" t="str">
        <f ca="1">IF($B355="","",OFFSET(Zdroj!AC$16,'k rozhodnutí detailní'!$A354,0))</f>
        <v/>
      </c>
      <c r="L355" s="110" t="str">
        <f ca="1">IF($B355="","",OFFSET(Zdroj!AD$16,'k rozhodnutí detailní'!$A354,0))</f>
        <v/>
      </c>
      <c r="M355" s="110" t="str">
        <f ca="1">IF($B355="","",OFFSET(Zdroj!AE$16,'k rozhodnutí detailní'!$A354,0))</f>
        <v/>
      </c>
      <c r="N355" s="110" t="str">
        <f ca="1">IF($B355="","",OFFSET(Zdroj!AF$16,'k rozhodnutí detailní'!$A354,0))</f>
        <v/>
      </c>
      <c r="O355" s="110" t="str">
        <f ca="1">IF($B355="","",OFFSET(Zdroj!AG$16,'k rozhodnutí detailní'!$A354,0))</f>
        <v/>
      </c>
      <c r="P355" s="110" t="str">
        <f ca="1">IF($B355="","",OFFSET(Zdroj!AH$16,'k rozhodnutí detailní'!$A354,0))</f>
        <v/>
      </c>
    </row>
    <row r="356" spans="1:16" x14ac:dyDescent="0.25">
      <c r="A356" s="14"/>
      <c r="B356" s="113" t="str">
        <f ca="1">IF(OFFSET(Zdroj!$B$16,A354,0)&gt;0,OFFSET(Zdroj!$B$16,A354,0)+0,"")</f>
        <v/>
      </c>
      <c r="C356" s="2" t="str">
        <f ca="1">IF($B355="","",IF(Zdroj!$AS$9="ano",CONCATENATE("Okres:","
",OFFSET(Zdroj!CH$16,'k rozhodnutí detailní'!$A354,0),"
","Právní forma","
",OFFSET(Zdroj!H$16,'k rozhodnutí detailní'!$A354,0),"
",IF(OFFSET(Zdroj!I$16,'k rozhodnutí detailní'!$A354,0)="","","IČO: "),OFFSET(Zdroj!I$16,'k rozhodnutí detailní'!$A354,0),"
","B.Ú. ",IF(OFFSET(Zdroj!J$16,'k rozhodnutí detailní'!$A354,0)="","","Anonymizováno")),CONCATENATE("Okres:","
",OFFSET(Zdroj!CH$16,'k rozhodnutí detailní'!$A354,0),"
","Právní forma","
",OFFSET(Zdroj!H$16,'k rozhodnutí detailní'!$A354,0),"
",IF(OFFSET(Zdroj!I$16,'k rozhodnutí detailní'!$A354,0)="","","IČO: "),OFFSET(Zdroj!I$16,'k rozhodnutí detailní'!$A354,0),"
","B.Ú. ",OFFSET(Zdroj!J$16,'k rozhodnutí detailní'!$A354,0))))</f>
        <v/>
      </c>
      <c r="D356" s="3" t="str">
        <f ca="1">IF($B355="","",OFFSET(Zdroj!O$16,'k rozhodnutí detailní'!$A354,0))</f>
        <v/>
      </c>
      <c r="E356" s="115"/>
      <c r="F356" s="18"/>
      <c r="G356" s="114"/>
      <c r="H356" s="116"/>
      <c r="I356" s="117"/>
      <c r="J356" s="110"/>
      <c r="K356" s="110"/>
      <c r="L356" s="110"/>
      <c r="M356" s="110"/>
      <c r="N356" s="110"/>
      <c r="O356" s="110"/>
      <c r="P356" s="110"/>
    </row>
    <row r="357" spans="1:16" x14ac:dyDescent="0.25">
      <c r="A357" s="14">
        <f>ROW()/3-1</f>
        <v>118</v>
      </c>
      <c r="B357" s="113"/>
      <c r="C357" s="16" t="str">
        <f ca="1">IF($B355="","",IF(Zdroj!$AS$9="ano",IF(OFFSET(Zdroj!M$16,'k rozhodnutí detailní'!A354,0)="","","Anonymizováno"),IF(OFFSET(Zdroj!M$16,'k rozhodnutí detailní'!A354,0)="","",OFFSET(Zdroj!M$16,'k rozhodnutí detailní'!A354,0))))</f>
        <v/>
      </c>
      <c r="D357" s="3" t="str">
        <f ca="1">IF($B355="","",CONCATENATE("Dotace bude použita na:","
",OFFSET(Zdroj!P$16,'k rozhodnutí detailní'!$A354,0)))</f>
        <v/>
      </c>
      <c r="E357" s="115"/>
      <c r="F357" s="19" t="str">
        <f ca="1">IF($B355="","",OFFSET(Zdroj!V$16,'k rozhodnutí detailní'!$A354,0))</f>
        <v/>
      </c>
      <c r="G357" s="24" t="str">
        <f ca="1">IF($B355="","",OFFSET(Zdroj!CC$16,'k rozhodnutí'!$A354,0))</f>
        <v/>
      </c>
      <c r="H357" s="116"/>
      <c r="I357" s="20" t="str">
        <f ca="1">IF(B355="","",I355/G355)</f>
        <v/>
      </c>
      <c r="J357" s="110"/>
      <c r="K357" s="110"/>
      <c r="L357" s="110"/>
      <c r="M357" s="110"/>
      <c r="N357" s="110"/>
      <c r="O357" s="110"/>
      <c r="P357" s="110"/>
    </row>
    <row r="358" spans="1:16" x14ac:dyDescent="0.25">
      <c r="A358" s="14"/>
      <c r="B358" s="59" t="str">
        <f ca="1">IF(OFFSET(Zdroj!$B$16,A357,0)&gt;0,A360,"")</f>
        <v/>
      </c>
      <c r="C358" s="2" t="str">
        <f ca="1">IF($B358="","",IF(Zdroj!$AS$9="ano",CONCATENATE(OFFSET(Zdroj!C$16,'k rozhodnutí detailní'!$A357,0),"
","Anonymizováno","
",OFFSET(Zdroj!E$16,'k rozhodnutí detailní'!$A357,0),"
",OFFSET(Zdroj!F$16,'k rozhodnutí detailní'!$A357,0)),CONCATENATE(OFFSET(Zdroj!C$16,'k rozhodnutí detailní'!$A357,0),"
",OFFSET(Zdroj!D$16,'k rozhodnutí detailní'!$A357,0),"
",OFFSET(Zdroj!E$16,'k rozhodnutí detailní'!$A357,0),"
",OFFSET(Zdroj!F$16,'k rozhodnutí detailní'!$A357,0))))</f>
        <v/>
      </c>
      <c r="D358" s="11" t="str">
        <f ca="1">IF($B358="","",OFFSET(Zdroj!N$16,'k rozhodnutí detailní'!$A357,0))</f>
        <v/>
      </c>
      <c r="E358" s="115" t="str">
        <f ca="1">IF($B358="","",OFFSET(Zdroj!T$16,'k rozhodnutí detailní'!$A357,0))</f>
        <v/>
      </c>
      <c r="F358" s="19" t="str">
        <f ca="1">IF($B358="","",OFFSET(Zdroj!U$16,'k rozhodnutí detailní'!$A357,0))</f>
        <v/>
      </c>
      <c r="G358" s="114" t="str">
        <f ca="1">IF($B358="","",OFFSET(Zdroj!W$16,'k rozhodnutí detailní'!$A357,0))</f>
        <v/>
      </c>
      <c r="H358" s="116" t="str">
        <f ca="1">IF($B358="","",OFFSET(Zdroj!Y$16,'k rozhodnutí detailní'!$A357,0))</f>
        <v/>
      </c>
      <c r="I358" s="117" t="str">
        <f ca="1">IF(B358="","",IF(Zdroj!$AS$1=Zdroj!$AT$9,IF(ROUND(G358*#REF!,Zdroj!$AT$8)&lt;Zdroj!$AU$1,Zdroj!$AU$1,ROUND(G358*#REF!,Zdroj!$AT$8)),OFFSET(Zdroj!CE$16,'k rozhodnutí detailní'!A357,0)))</f>
        <v/>
      </c>
      <c r="J358" s="110" t="str">
        <f ca="1">IF($B358="","",OFFSET(Zdroj!Z$16,'k rozhodnutí detailní'!$A357,0))</f>
        <v/>
      </c>
      <c r="K358" s="110" t="str">
        <f ca="1">IF($B358="","",OFFSET(Zdroj!AC$16,'k rozhodnutí detailní'!$A357,0))</f>
        <v/>
      </c>
      <c r="L358" s="110" t="str">
        <f ca="1">IF($B358="","",OFFSET(Zdroj!AD$16,'k rozhodnutí detailní'!$A357,0))</f>
        <v/>
      </c>
      <c r="M358" s="110" t="str">
        <f ca="1">IF($B358="","",OFFSET(Zdroj!AE$16,'k rozhodnutí detailní'!$A357,0))</f>
        <v/>
      </c>
      <c r="N358" s="110" t="str">
        <f ca="1">IF($B358="","",OFFSET(Zdroj!AF$16,'k rozhodnutí detailní'!$A357,0))</f>
        <v/>
      </c>
      <c r="O358" s="110" t="str">
        <f ca="1">IF($B358="","",OFFSET(Zdroj!AG$16,'k rozhodnutí detailní'!$A357,0))</f>
        <v/>
      </c>
      <c r="P358" s="110" t="str">
        <f ca="1">IF($B358="","",OFFSET(Zdroj!AH$16,'k rozhodnutí detailní'!$A357,0))</f>
        <v/>
      </c>
    </row>
    <row r="359" spans="1:16" x14ac:dyDescent="0.25">
      <c r="A359" s="14"/>
      <c r="B359" s="113" t="str">
        <f ca="1">IF(OFFSET(Zdroj!$B$16,A357,0)&gt;0,OFFSET(Zdroj!$B$16,A357,0)+0,"")</f>
        <v/>
      </c>
      <c r="C359" s="2" t="str">
        <f ca="1">IF($B358="","",IF(Zdroj!$AS$9="ano",CONCATENATE("Okres:","
",OFFSET(Zdroj!CH$16,'k rozhodnutí detailní'!$A357,0),"
","Právní forma","
",OFFSET(Zdroj!H$16,'k rozhodnutí detailní'!$A357,0),"
",IF(OFFSET(Zdroj!I$16,'k rozhodnutí detailní'!$A357,0)="","","IČO: "),OFFSET(Zdroj!I$16,'k rozhodnutí detailní'!$A357,0),"
","B.Ú. ",IF(OFFSET(Zdroj!J$16,'k rozhodnutí detailní'!$A357,0)="","","Anonymizováno")),CONCATENATE("Okres:","
",OFFSET(Zdroj!CH$16,'k rozhodnutí detailní'!$A357,0),"
","Právní forma","
",OFFSET(Zdroj!H$16,'k rozhodnutí detailní'!$A357,0),"
",IF(OFFSET(Zdroj!I$16,'k rozhodnutí detailní'!$A357,0)="","","IČO: "),OFFSET(Zdroj!I$16,'k rozhodnutí detailní'!$A357,0),"
","B.Ú. ",OFFSET(Zdroj!J$16,'k rozhodnutí detailní'!$A357,0))))</f>
        <v/>
      </c>
      <c r="D359" s="3" t="str">
        <f ca="1">IF($B358="","",OFFSET(Zdroj!O$16,'k rozhodnutí detailní'!$A357,0))</f>
        <v/>
      </c>
      <c r="E359" s="115"/>
      <c r="F359" s="18"/>
      <c r="G359" s="114"/>
      <c r="H359" s="116"/>
      <c r="I359" s="117"/>
      <c r="J359" s="110"/>
      <c r="K359" s="110"/>
      <c r="L359" s="110"/>
      <c r="M359" s="110"/>
      <c r="N359" s="110"/>
      <c r="O359" s="110"/>
      <c r="P359" s="110"/>
    </row>
    <row r="360" spans="1:16" x14ac:dyDescent="0.25">
      <c r="A360" s="14">
        <f>ROW()/3-1</f>
        <v>119</v>
      </c>
      <c r="B360" s="113"/>
      <c r="C360" s="16" t="str">
        <f ca="1">IF($B358="","",IF(Zdroj!$AS$9="ano",IF(OFFSET(Zdroj!M$16,'k rozhodnutí detailní'!A357,0)="","","Anonymizováno"),IF(OFFSET(Zdroj!M$16,'k rozhodnutí detailní'!A357,0)="","",OFFSET(Zdroj!M$16,'k rozhodnutí detailní'!A357,0))))</f>
        <v/>
      </c>
      <c r="D360" s="3" t="str">
        <f ca="1">IF($B358="","",CONCATENATE("Dotace bude použita na:","
",OFFSET(Zdroj!P$16,'k rozhodnutí detailní'!$A357,0)))</f>
        <v/>
      </c>
      <c r="E360" s="115"/>
      <c r="F360" s="19" t="str">
        <f ca="1">IF($B358="","",OFFSET(Zdroj!V$16,'k rozhodnutí detailní'!$A357,0))</f>
        <v/>
      </c>
      <c r="G360" s="24" t="str">
        <f ca="1">IF($B358="","",OFFSET(Zdroj!CC$16,'k rozhodnutí'!$A357,0))</f>
        <v/>
      </c>
      <c r="H360" s="116"/>
      <c r="I360" s="20" t="str">
        <f ca="1">IF(B358="","",I358/G358)</f>
        <v/>
      </c>
      <c r="J360" s="110"/>
      <c r="K360" s="110"/>
      <c r="L360" s="110"/>
      <c r="M360" s="110"/>
      <c r="N360" s="110"/>
      <c r="O360" s="110"/>
      <c r="P360" s="110"/>
    </row>
    <row r="361" spans="1:16" x14ac:dyDescent="0.25">
      <c r="A361" s="14"/>
      <c r="B361" s="59" t="str">
        <f ca="1">IF(OFFSET(Zdroj!$B$16,A360,0)&gt;0,A363,"")</f>
        <v/>
      </c>
      <c r="C361" s="2" t="str">
        <f ca="1">IF($B361="","",IF(Zdroj!$AS$9="ano",CONCATENATE(OFFSET(Zdroj!C$16,'k rozhodnutí detailní'!$A360,0),"
","Anonymizováno","
",OFFSET(Zdroj!E$16,'k rozhodnutí detailní'!$A360,0),"
",OFFSET(Zdroj!F$16,'k rozhodnutí detailní'!$A360,0)),CONCATENATE(OFFSET(Zdroj!C$16,'k rozhodnutí detailní'!$A360,0),"
",OFFSET(Zdroj!D$16,'k rozhodnutí detailní'!$A360,0),"
",OFFSET(Zdroj!E$16,'k rozhodnutí detailní'!$A360,0),"
",OFFSET(Zdroj!F$16,'k rozhodnutí detailní'!$A360,0))))</f>
        <v/>
      </c>
      <c r="D361" s="11" t="str">
        <f ca="1">IF($B361="","",OFFSET(Zdroj!N$16,'k rozhodnutí detailní'!$A360,0))</f>
        <v/>
      </c>
      <c r="E361" s="115" t="str">
        <f ca="1">IF($B361="","",OFFSET(Zdroj!T$16,'k rozhodnutí detailní'!$A360,0))</f>
        <v/>
      </c>
      <c r="F361" s="19" t="str">
        <f ca="1">IF($B361="","",OFFSET(Zdroj!U$16,'k rozhodnutí detailní'!$A360,0))</f>
        <v/>
      </c>
      <c r="G361" s="114" t="str">
        <f ca="1">IF($B361="","",OFFSET(Zdroj!W$16,'k rozhodnutí detailní'!$A360,0))</f>
        <v/>
      </c>
      <c r="H361" s="116" t="str">
        <f ca="1">IF($B361="","",OFFSET(Zdroj!Y$16,'k rozhodnutí detailní'!$A360,0))</f>
        <v/>
      </c>
      <c r="I361" s="117" t="str">
        <f ca="1">IF(B361="","",IF(Zdroj!$AS$1=Zdroj!$AT$9,IF(ROUND(G361*#REF!,Zdroj!$AT$8)&lt;Zdroj!$AU$1,Zdroj!$AU$1,ROUND(G361*#REF!,Zdroj!$AT$8)),OFFSET(Zdroj!CE$16,'k rozhodnutí detailní'!A360,0)))</f>
        <v/>
      </c>
      <c r="J361" s="110" t="str">
        <f ca="1">IF($B361="","",OFFSET(Zdroj!Z$16,'k rozhodnutí detailní'!$A360,0))</f>
        <v/>
      </c>
      <c r="K361" s="110" t="str">
        <f ca="1">IF($B361="","",OFFSET(Zdroj!AC$16,'k rozhodnutí detailní'!$A360,0))</f>
        <v/>
      </c>
      <c r="L361" s="110" t="str">
        <f ca="1">IF($B361="","",OFFSET(Zdroj!AD$16,'k rozhodnutí detailní'!$A360,0))</f>
        <v/>
      </c>
      <c r="M361" s="110" t="str">
        <f ca="1">IF($B361="","",OFFSET(Zdroj!AE$16,'k rozhodnutí detailní'!$A360,0))</f>
        <v/>
      </c>
      <c r="N361" s="110" t="str">
        <f ca="1">IF($B361="","",OFFSET(Zdroj!AF$16,'k rozhodnutí detailní'!$A360,0))</f>
        <v/>
      </c>
      <c r="O361" s="110" t="str">
        <f ca="1">IF($B361="","",OFFSET(Zdroj!AG$16,'k rozhodnutí detailní'!$A360,0))</f>
        <v/>
      </c>
      <c r="P361" s="110" t="str">
        <f ca="1">IF($B361="","",OFFSET(Zdroj!AH$16,'k rozhodnutí detailní'!$A360,0))</f>
        <v/>
      </c>
    </row>
    <row r="362" spans="1:16" x14ac:dyDescent="0.25">
      <c r="A362" s="14"/>
      <c r="B362" s="113" t="str">
        <f ca="1">IF(OFFSET(Zdroj!$B$16,A360,0)&gt;0,OFFSET(Zdroj!$B$16,A360,0)+0,"")</f>
        <v/>
      </c>
      <c r="C362" s="2" t="str">
        <f ca="1">IF($B361="","",IF(Zdroj!$AS$9="ano",CONCATENATE("Okres:","
",OFFSET(Zdroj!CH$16,'k rozhodnutí detailní'!$A360,0),"
","Právní forma","
",OFFSET(Zdroj!H$16,'k rozhodnutí detailní'!$A360,0),"
",IF(OFFSET(Zdroj!I$16,'k rozhodnutí detailní'!$A360,0)="","","IČO: "),OFFSET(Zdroj!I$16,'k rozhodnutí detailní'!$A360,0),"
","B.Ú. ",IF(OFFSET(Zdroj!J$16,'k rozhodnutí detailní'!$A360,0)="","","Anonymizováno")),CONCATENATE("Okres:","
",OFFSET(Zdroj!CH$16,'k rozhodnutí detailní'!$A360,0),"
","Právní forma","
",OFFSET(Zdroj!H$16,'k rozhodnutí detailní'!$A360,0),"
",IF(OFFSET(Zdroj!I$16,'k rozhodnutí detailní'!$A360,0)="","","IČO: "),OFFSET(Zdroj!I$16,'k rozhodnutí detailní'!$A360,0),"
","B.Ú. ",OFFSET(Zdroj!J$16,'k rozhodnutí detailní'!$A360,0))))</f>
        <v/>
      </c>
      <c r="D362" s="3" t="str">
        <f ca="1">IF($B361="","",OFFSET(Zdroj!O$16,'k rozhodnutí detailní'!$A360,0))</f>
        <v/>
      </c>
      <c r="E362" s="115"/>
      <c r="F362" s="18"/>
      <c r="G362" s="114"/>
      <c r="H362" s="116"/>
      <c r="I362" s="117"/>
      <c r="J362" s="110"/>
      <c r="K362" s="110"/>
      <c r="L362" s="110"/>
      <c r="M362" s="110"/>
      <c r="N362" s="110"/>
      <c r="O362" s="110"/>
      <c r="P362" s="110"/>
    </row>
    <row r="363" spans="1:16" x14ac:dyDescent="0.25">
      <c r="A363" s="14">
        <f>ROW()/3-1</f>
        <v>120</v>
      </c>
      <c r="B363" s="113"/>
      <c r="C363" s="16" t="str">
        <f ca="1">IF($B361="","",IF(Zdroj!$AS$9="ano",IF(OFFSET(Zdroj!M$16,'k rozhodnutí detailní'!A360,0)="","","Anonymizováno"),IF(OFFSET(Zdroj!M$16,'k rozhodnutí detailní'!A360,0)="","",OFFSET(Zdroj!M$16,'k rozhodnutí detailní'!A360,0))))</f>
        <v/>
      </c>
      <c r="D363" s="3" t="str">
        <f ca="1">IF($B361="","",CONCATENATE("Dotace bude použita na:","
",OFFSET(Zdroj!P$16,'k rozhodnutí detailní'!$A360,0)))</f>
        <v/>
      </c>
      <c r="E363" s="115"/>
      <c r="F363" s="19" t="str">
        <f ca="1">IF($B361="","",OFFSET(Zdroj!V$16,'k rozhodnutí detailní'!$A360,0))</f>
        <v/>
      </c>
      <c r="G363" s="24" t="str">
        <f ca="1">IF($B361="","",OFFSET(Zdroj!CC$16,'k rozhodnutí'!$A360,0))</f>
        <v/>
      </c>
      <c r="H363" s="116"/>
      <c r="I363" s="20" t="str">
        <f ca="1">IF(B361="","",I361/G361)</f>
        <v/>
      </c>
      <c r="J363" s="110"/>
      <c r="K363" s="110"/>
      <c r="L363" s="110"/>
      <c r="M363" s="110"/>
      <c r="N363" s="110"/>
      <c r="O363" s="110"/>
      <c r="P363" s="110"/>
    </row>
    <row r="364" spans="1:16" x14ac:dyDescent="0.25">
      <c r="A364" s="14"/>
      <c r="B364" s="59" t="str">
        <f ca="1">IF(OFFSET(Zdroj!$B$16,A363,0)&gt;0,A366,"")</f>
        <v/>
      </c>
      <c r="C364" s="2" t="str">
        <f ca="1">IF($B364="","",IF(Zdroj!$AS$9="ano",CONCATENATE(OFFSET(Zdroj!C$16,'k rozhodnutí detailní'!$A363,0),"
","Anonymizováno","
",OFFSET(Zdroj!E$16,'k rozhodnutí detailní'!$A363,0),"
",OFFSET(Zdroj!F$16,'k rozhodnutí detailní'!$A363,0)),CONCATENATE(OFFSET(Zdroj!C$16,'k rozhodnutí detailní'!$A363,0),"
",OFFSET(Zdroj!D$16,'k rozhodnutí detailní'!$A363,0),"
",OFFSET(Zdroj!E$16,'k rozhodnutí detailní'!$A363,0),"
",OFFSET(Zdroj!F$16,'k rozhodnutí detailní'!$A363,0))))</f>
        <v/>
      </c>
      <c r="D364" s="11" t="str">
        <f ca="1">IF($B364="","",OFFSET(Zdroj!N$16,'k rozhodnutí detailní'!$A363,0))</f>
        <v/>
      </c>
      <c r="E364" s="115" t="str">
        <f ca="1">IF($B364="","",OFFSET(Zdroj!T$16,'k rozhodnutí detailní'!$A363,0))</f>
        <v/>
      </c>
      <c r="F364" s="19" t="str">
        <f ca="1">IF($B364="","",OFFSET(Zdroj!U$16,'k rozhodnutí detailní'!$A363,0))</f>
        <v/>
      </c>
      <c r="G364" s="114" t="str">
        <f ca="1">IF($B364="","",OFFSET(Zdroj!W$16,'k rozhodnutí detailní'!$A363,0))</f>
        <v/>
      </c>
      <c r="H364" s="116" t="str">
        <f ca="1">IF($B364="","",OFFSET(Zdroj!Y$16,'k rozhodnutí detailní'!$A363,0))</f>
        <v/>
      </c>
      <c r="I364" s="117" t="str">
        <f ca="1">IF(B364="","",IF(Zdroj!$AS$1=Zdroj!$AT$9,IF(ROUND(G364*#REF!,Zdroj!$AT$8)&lt;Zdroj!$AU$1,Zdroj!$AU$1,ROUND(G364*#REF!,Zdroj!$AT$8)),OFFSET(Zdroj!CE$16,'k rozhodnutí detailní'!A363,0)))</f>
        <v/>
      </c>
      <c r="J364" s="110" t="str">
        <f ca="1">IF($B364="","",OFFSET(Zdroj!Z$16,'k rozhodnutí detailní'!$A363,0))</f>
        <v/>
      </c>
      <c r="K364" s="110" t="str">
        <f ca="1">IF($B364="","",OFFSET(Zdroj!AC$16,'k rozhodnutí detailní'!$A363,0))</f>
        <v/>
      </c>
      <c r="L364" s="110" t="str">
        <f ca="1">IF($B364="","",OFFSET(Zdroj!AD$16,'k rozhodnutí detailní'!$A363,0))</f>
        <v/>
      </c>
      <c r="M364" s="110" t="str">
        <f ca="1">IF($B364="","",OFFSET(Zdroj!AE$16,'k rozhodnutí detailní'!$A363,0))</f>
        <v/>
      </c>
      <c r="N364" s="110" t="str">
        <f ca="1">IF($B364="","",OFFSET(Zdroj!AF$16,'k rozhodnutí detailní'!$A363,0))</f>
        <v/>
      </c>
      <c r="O364" s="110" t="str">
        <f ca="1">IF($B364="","",OFFSET(Zdroj!AG$16,'k rozhodnutí detailní'!$A363,0))</f>
        <v/>
      </c>
      <c r="P364" s="110" t="str">
        <f ca="1">IF($B364="","",OFFSET(Zdroj!AH$16,'k rozhodnutí detailní'!$A363,0))</f>
        <v/>
      </c>
    </row>
    <row r="365" spans="1:16" x14ac:dyDescent="0.25">
      <c r="A365" s="14"/>
      <c r="B365" s="113" t="str">
        <f ca="1">IF(OFFSET(Zdroj!$B$16,A363,0)&gt;0,OFFSET(Zdroj!$B$16,A363,0)+0,"")</f>
        <v/>
      </c>
      <c r="C365" s="2" t="str">
        <f ca="1">IF($B364="","",IF(Zdroj!$AS$9="ano",CONCATENATE("Okres:","
",OFFSET(Zdroj!CH$16,'k rozhodnutí detailní'!$A363,0),"
","Právní forma","
",OFFSET(Zdroj!H$16,'k rozhodnutí detailní'!$A363,0),"
",IF(OFFSET(Zdroj!I$16,'k rozhodnutí detailní'!$A363,0)="","","IČO: "),OFFSET(Zdroj!I$16,'k rozhodnutí detailní'!$A363,0),"
","B.Ú. ",IF(OFFSET(Zdroj!J$16,'k rozhodnutí detailní'!$A363,0)="","","Anonymizováno")),CONCATENATE("Okres:","
",OFFSET(Zdroj!CH$16,'k rozhodnutí detailní'!$A363,0),"
","Právní forma","
",OFFSET(Zdroj!H$16,'k rozhodnutí detailní'!$A363,0),"
",IF(OFFSET(Zdroj!I$16,'k rozhodnutí detailní'!$A363,0)="","","IČO: "),OFFSET(Zdroj!I$16,'k rozhodnutí detailní'!$A363,0),"
","B.Ú. ",OFFSET(Zdroj!J$16,'k rozhodnutí detailní'!$A363,0))))</f>
        <v/>
      </c>
      <c r="D365" s="3" t="str">
        <f ca="1">IF($B364="","",OFFSET(Zdroj!O$16,'k rozhodnutí detailní'!$A363,0))</f>
        <v/>
      </c>
      <c r="E365" s="115"/>
      <c r="F365" s="18"/>
      <c r="G365" s="114"/>
      <c r="H365" s="116"/>
      <c r="I365" s="117"/>
      <c r="J365" s="110"/>
      <c r="K365" s="110"/>
      <c r="L365" s="110"/>
      <c r="M365" s="110"/>
      <c r="N365" s="110"/>
      <c r="O365" s="110"/>
      <c r="P365" s="110"/>
    </row>
    <row r="366" spans="1:16" x14ac:dyDescent="0.25">
      <c r="A366" s="14">
        <f>ROW()/3-1</f>
        <v>121</v>
      </c>
      <c r="B366" s="113"/>
      <c r="C366" s="16" t="str">
        <f ca="1">IF($B364="","",IF(Zdroj!$AS$9="ano",IF(OFFSET(Zdroj!M$16,'k rozhodnutí detailní'!A363,0)="","","Anonymizováno"),IF(OFFSET(Zdroj!M$16,'k rozhodnutí detailní'!A363,0)="","",OFFSET(Zdroj!M$16,'k rozhodnutí detailní'!A363,0))))</f>
        <v/>
      </c>
      <c r="D366" s="3" t="str">
        <f ca="1">IF($B364="","",CONCATENATE("Dotace bude použita na:","
",OFFSET(Zdroj!P$16,'k rozhodnutí detailní'!$A363,0)))</f>
        <v/>
      </c>
      <c r="E366" s="115"/>
      <c r="F366" s="19" t="str">
        <f ca="1">IF($B364="","",OFFSET(Zdroj!V$16,'k rozhodnutí detailní'!$A363,0))</f>
        <v/>
      </c>
      <c r="G366" s="24" t="str">
        <f ca="1">IF($B364="","",OFFSET(Zdroj!CC$16,'k rozhodnutí'!$A363,0))</f>
        <v/>
      </c>
      <c r="H366" s="116"/>
      <c r="I366" s="20" t="str">
        <f ca="1">IF(B364="","",I364/G364)</f>
        <v/>
      </c>
      <c r="J366" s="110"/>
      <c r="K366" s="110"/>
      <c r="L366" s="110"/>
      <c r="M366" s="110"/>
      <c r="N366" s="110"/>
      <c r="O366" s="110"/>
      <c r="P366" s="110"/>
    </row>
    <row r="367" spans="1:16" x14ac:dyDescent="0.25">
      <c r="A367" s="14"/>
      <c r="B367" s="59" t="str">
        <f ca="1">IF(OFFSET(Zdroj!$B$16,A366,0)&gt;0,A369,"")</f>
        <v/>
      </c>
      <c r="C367" s="2" t="str">
        <f ca="1">IF($B367="","",IF(Zdroj!$AS$9="ano",CONCATENATE(OFFSET(Zdroj!C$16,'k rozhodnutí detailní'!$A366,0),"
","Anonymizováno","
",OFFSET(Zdroj!E$16,'k rozhodnutí detailní'!$A366,0),"
",OFFSET(Zdroj!F$16,'k rozhodnutí detailní'!$A366,0)),CONCATENATE(OFFSET(Zdroj!C$16,'k rozhodnutí detailní'!$A366,0),"
",OFFSET(Zdroj!D$16,'k rozhodnutí detailní'!$A366,0),"
",OFFSET(Zdroj!E$16,'k rozhodnutí detailní'!$A366,0),"
",OFFSET(Zdroj!F$16,'k rozhodnutí detailní'!$A366,0))))</f>
        <v/>
      </c>
      <c r="D367" s="11" t="str">
        <f ca="1">IF($B367="","",OFFSET(Zdroj!N$16,'k rozhodnutí detailní'!$A366,0))</f>
        <v/>
      </c>
      <c r="E367" s="115" t="str">
        <f ca="1">IF($B367="","",OFFSET(Zdroj!T$16,'k rozhodnutí detailní'!$A366,0))</f>
        <v/>
      </c>
      <c r="F367" s="19" t="str">
        <f ca="1">IF($B367="","",OFFSET(Zdroj!U$16,'k rozhodnutí detailní'!$A366,0))</f>
        <v/>
      </c>
      <c r="G367" s="114" t="str">
        <f ca="1">IF($B367="","",OFFSET(Zdroj!W$16,'k rozhodnutí detailní'!$A366,0))</f>
        <v/>
      </c>
      <c r="H367" s="116" t="str">
        <f ca="1">IF($B367="","",OFFSET(Zdroj!Y$16,'k rozhodnutí detailní'!$A366,0))</f>
        <v/>
      </c>
      <c r="I367" s="117" t="str">
        <f ca="1">IF(B367="","",IF(Zdroj!$AS$1=Zdroj!$AT$9,IF(ROUND(G367*#REF!,Zdroj!$AT$8)&lt;Zdroj!$AU$1,Zdroj!$AU$1,ROUND(G367*#REF!,Zdroj!$AT$8)),OFFSET(Zdroj!CE$16,'k rozhodnutí detailní'!A366,0)))</f>
        <v/>
      </c>
      <c r="J367" s="110" t="str">
        <f ca="1">IF($B367="","",OFFSET(Zdroj!Z$16,'k rozhodnutí detailní'!$A366,0))</f>
        <v/>
      </c>
      <c r="K367" s="110" t="str">
        <f ca="1">IF($B367="","",OFFSET(Zdroj!AC$16,'k rozhodnutí detailní'!$A366,0))</f>
        <v/>
      </c>
      <c r="L367" s="110" t="str">
        <f ca="1">IF($B367="","",OFFSET(Zdroj!AD$16,'k rozhodnutí detailní'!$A366,0))</f>
        <v/>
      </c>
      <c r="M367" s="110" t="str">
        <f ca="1">IF($B367="","",OFFSET(Zdroj!AE$16,'k rozhodnutí detailní'!$A366,0))</f>
        <v/>
      </c>
      <c r="N367" s="110" t="str">
        <f ca="1">IF($B367="","",OFFSET(Zdroj!AF$16,'k rozhodnutí detailní'!$A366,0))</f>
        <v/>
      </c>
      <c r="O367" s="110" t="str">
        <f ca="1">IF($B367="","",OFFSET(Zdroj!AG$16,'k rozhodnutí detailní'!$A366,0))</f>
        <v/>
      </c>
      <c r="P367" s="110" t="str">
        <f ca="1">IF($B367="","",OFFSET(Zdroj!AH$16,'k rozhodnutí detailní'!$A366,0))</f>
        <v/>
      </c>
    </row>
    <row r="368" spans="1:16" x14ac:dyDescent="0.25">
      <c r="A368" s="14"/>
      <c r="B368" s="113" t="str">
        <f ca="1">IF(OFFSET(Zdroj!$B$16,A366,0)&gt;0,OFFSET(Zdroj!$B$16,A366,0)+0,"")</f>
        <v/>
      </c>
      <c r="C368" s="2" t="str">
        <f ca="1">IF($B367="","",IF(Zdroj!$AS$9="ano",CONCATENATE("Okres:","
",OFFSET(Zdroj!CH$16,'k rozhodnutí detailní'!$A366,0),"
","Právní forma","
",OFFSET(Zdroj!H$16,'k rozhodnutí detailní'!$A366,0),"
",IF(OFFSET(Zdroj!I$16,'k rozhodnutí detailní'!$A366,0)="","","IČO: "),OFFSET(Zdroj!I$16,'k rozhodnutí detailní'!$A366,0),"
","B.Ú. ",IF(OFFSET(Zdroj!J$16,'k rozhodnutí detailní'!$A366,0)="","","Anonymizováno")),CONCATENATE("Okres:","
",OFFSET(Zdroj!CH$16,'k rozhodnutí detailní'!$A366,0),"
","Právní forma","
",OFFSET(Zdroj!H$16,'k rozhodnutí detailní'!$A366,0),"
",IF(OFFSET(Zdroj!I$16,'k rozhodnutí detailní'!$A366,0)="","","IČO: "),OFFSET(Zdroj!I$16,'k rozhodnutí detailní'!$A366,0),"
","B.Ú. ",OFFSET(Zdroj!J$16,'k rozhodnutí detailní'!$A366,0))))</f>
        <v/>
      </c>
      <c r="D368" s="3" t="str">
        <f ca="1">IF($B367="","",OFFSET(Zdroj!O$16,'k rozhodnutí detailní'!$A366,0))</f>
        <v/>
      </c>
      <c r="E368" s="115"/>
      <c r="F368" s="18"/>
      <c r="G368" s="114"/>
      <c r="H368" s="116"/>
      <c r="I368" s="117"/>
      <c r="J368" s="110"/>
      <c r="K368" s="110"/>
      <c r="L368" s="110"/>
      <c r="M368" s="110"/>
      <c r="N368" s="110"/>
      <c r="O368" s="110"/>
      <c r="P368" s="110"/>
    </row>
    <row r="369" spans="1:16" x14ac:dyDescent="0.25">
      <c r="A369" s="14">
        <f>ROW()/3-1</f>
        <v>122</v>
      </c>
      <c r="B369" s="113"/>
      <c r="C369" s="16" t="str">
        <f ca="1">IF($B367="","",IF(Zdroj!$AS$9="ano",IF(OFFSET(Zdroj!M$16,'k rozhodnutí detailní'!A366,0)="","","Anonymizováno"),IF(OFFSET(Zdroj!M$16,'k rozhodnutí detailní'!A366,0)="","",OFFSET(Zdroj!M$16,'k rozhodnutí detailní'!A366,0))))</f>
        <v/>
      </c>
      <c r="D369" s="3" t="str">
        <f ca="1">IF($B367="","",CONCATENATE("Dotace bude použita na:","
",OFFSET(Zdroj!P$16,'k rozhodnutí detailní'!$A366,0)))</f>
        <v/>
      </c>
      <c r="E369" s="115"/>
      <c r="F369" s="19" t="str">
        <f ca="1">IF($B367="","",OFFSET(Zdroj!V$16,'k rozhodnutí detailní'!$A366,0))</f>
        <v/>
      </c>
      <c r="G369" s="24" t="str">
        <f ca="1">IF($B367="","",OFFSET(Zdroj!CC$16,'k rozhodnutí'!$A366,0))</f>
        <v/>
      </c>
      <c r="H369" s="116"/>
      <c r="I369" s="20" t="str">
        <f ca="1">IF(B367="","",I367/G367)</f>
        <v/>
      </c>
      <c r="J369" s="110"/>
      <c r="K369" s="110"/>
      <c r="L369" s="110"/>
      <c r="M369" s="110"/>
      <c r="N369" s="110"/>
      <c r="O369" s="110"/>
      <c r="P369" s="110"/>
    </row>
    <row r="370" spans="1:16" x14ac:dyDescent="0.25">
      <c r="A370" s="14"/>
      <c r="B370" s="59" t="str">
        <f ca="1">IF(OFFSET(Zdroj!$B$16,A369,0)&gt;0,A372,"")</f>
        <v/>
      </c>
      <c r="C370" s="2" t="str">
        <f ca="1">IF($B370="","",IF(Zdroj!$AS$9="ano",CONCATENATE(OFFSET(Zdroj!C$16,'k rozhodnutí detailní'!$A369,0),"
","Anonymizováno","
",OFFSET(Zdroj!E$16,'k rozhodnutí detailní'!$A369,0),"
",OFFSET(Zdroj!F$16,'k rozhodnutí detailní'!$A369,0)),CONCATENATE(OFFSET(Zdroj!C$16,'k rozhodnutí detailní'!$A369,0),"
",OFFSET(Zdroj!D$16,'k rozhodnutí detailní'!$A369,0),"
",OFFSET(Zdroj!E$16,'k rozhodnutí detailní'!$A369,0),"
",OFFSET(Zdroj!F$16,'k rozhodnutí detailní'!$A369,0))))</f>
        <v/>
      </c>
      <c r="D370" s="11" t="str">
        <f ca="1">IF($B370="","",OFFSET(Zdroj!N$16,'k rozhodnutí detailní'!$A369,0))</f>
        <v/>
      </c>
      <c r="E370" s="115" t="str">
        <f ca="1">IF($B370="","",OFFSET(Zdroj!T$16,'k rozhodnutí detailní'!$A369,0))</f>
        <v/>
      </c>
      <c r="F370" s="19" t="str">
        <f ca="1">IF($B370="","",OFFSET(Zdroj!U$16,'k rozhodnutí detailní'!$A369,0))</f>
        <v/>
      </c>
      <c r="G370" s="114" t="str">
        <f ca="1">IF($B370="","",OFFSET(Zdroj!W$16,'k rozhodnutí detailní'!$A369,0))</f>
        <v/>
      </c>
      <c r="H370" s="116" t="str">
        <f ca="1">IF($B370="","",OFFSET(Zdroj!Y$16,'k rozhodnutí detailní'!$A369,0))</f>
        <v/>
      </c>
      <c r="I370" s="117" t="str">
        <f ca="1">IF(B370="","",IF(Zdroj!$AS$1=Zdroj!$AT$9,IF(ROUND(G370*#REF!,Zdroj!$AT$8)&lt;Zdroj!$AU$1,Zdroj!$AU$1,ROUND(G370*#REF!,Zdroj!$AT$8)),OFFSET(Zdroj!CE$16,'k rozhodnutí detailní'!A369,0)))</f>
        <v/>
      </c>
      <c r="J370" s="110" t="str">
        <f ca="1">IF($B370="","",OFFSET(Zdroj!Z$16,'k rozhodnutí detailní'!$A369,0))</f>
        <v/>
      </c>
      <c r="K370" s="110" t="str">
        <f ca="1">IF($B370="","",OFFSET(Zdroj!AC$16,'k rozhodnutí detailní'!$A369,0))</f>
        <v/>
      </c>
      <c r="L370" s="110" t="str">
        <f ca="1">IF($B370="","",OFFSET(Zdroj!AD$16,'k rozhodnutí detailní'!$A369,0))</f>
        <v/>
      </c>
      <c r="M370" s="110" t="str">
        <f ca="1">IF($B370="","",OFFSET(Zdroj!AE$16,'k rozhodnutí detailní'!$A369,0))</f>
        <v/>
      </c>
      <c r="N370" s="110" t="str">
        <f ca="1">IF($B370="","",OFFSET(Zdroj!AF$16,'k rozhodnutí detailní'!$A369,0))</f>
        <v/>
      </c>
      <c r="O370" s="110" t="str">
        <f ca="1">IF($B370="","",OFFSET(Zdroj!AG$16,'k rozhodnutí detailní'!$A369,0))</f>
        <v/>
      </c>
      <c r="P370" s="110" t="str">
        <f ca="1">IF($B370="","",OFFSET(Zdroj!AH$16,'k rozhodnutí detailní'!$A369,0))</f>
        <v/>
      </c>
    </row>
    <row r="371" spans="1:16" x14ac:dyDescent="0.25">
      <c r="A371" s="14"/>
      <c r="B371" s="113" t="str">
        <f ca="1">IF(OFFSET(Zdroj!$B$16,A369,0)&gt;0,OFFSET(Zdroj!$B$16,A369,0)+0,"")</f>
        <v/>
      </c>
      <c r="C371" s="2" t="str">
        <f ca="1">IF($B370="","",IF(Zdroj!$AS$9="ano",CONCATENATE("Okres:","
",OFFSET(Zdroj!CH$16,'k rozhodnutí detailní'!$A369,0),"
","Právní forma","
",OFFSET(Zdroj!H$16,'k rozhodnutí detailní'!$A369,0),"
",IF(OFFSET(Zdroj!I$16,'k rozhodnutí detailní'!$A369,0)="","","IČO: "),OFFSET(Zdroj!I$16,'k rozhodnutí detailní'!$A369,0),"
","B.Ú. ",IF(OFFSET(Zdroj!J$16,'k rozhodnutí detailní'!$A369,0)="","","Anonymizováno")),CONCATENATE("Okres:","
",OFFSET(Zdroj!CH$16,'k rozhodnutí detailní'!$A369,0),"
","Právní forma","
",OFFSET(Zdroj!H$16,'k rozhodnutí detailní'!$A369,0),"
",IF(OFFSET(Zdroj!I$16,'k rozhodnutí detailní'!$A369,0)="","","IČO: "),OFFSET(Zdroj!I$16,'k rozhodnutí detailní'!$A369,0),"
","B.Ú. ",OFFSET(Zdroj!J$16,'k rozhodnutí detailní'!$A369,0))))</f>
        <v/>
      </c>
      <c r="D371" s="3" t="str">
        <f ca="1">IF($B370="","",OFFSET(Zdroj!O$16,'k rozhodnutí detailní'!$A369,0))</f>
        <v/>
      </c>
      <c r="E371" s="115"/>
      <c r="F371" s="18"/>
      <c r="G371" s="114"/>
      <c r="H371" s="116"/>
      <c r="I371" s="117"/>
      <c r="J371" s="110"/>
      <c r="K371" s="110"/>
      <c r="L371" s="110"/>
      <c r="M371" s="110"/>
      <c r="N371" s="110"/>
      <c r="O371" s="110"/>
      <c r="P371" s="110"/>
    </row>
    <row r="372" spans="1:16" x14ac:dyDescent="0.25">
      <c r="A372" s="14">
        <f>ROW()/3-1</f>
        <v>123</v>
      </c>
      <c r="B372" s="113"/>
      <c r="C372" s="16" t="str">
        <f ca="1">IF($B370="","",IF(Zdroj!$AS$9="ano",IF(OFFSET(Zdroj!M$16,'k rozhodnutí detailní'!A369,0)="","","Anonymizováno"),IF(OFFSET(Zdroj!M$16,'k rozhodnutí detailní'!A369,0)="","",OFFSET(Zdroj!M$16,'k rozhodnutí detailní'!A369,0))))</f>
        <v/>
      </c>
      <c r="D372" s="3" t="str">
        <f ca="1">IF($B370="","",CONCATENATE("Dotace bude použita na:","
",OFFSET(Zdroj!P$16,'k rozhodnutí detailní'!$A369,0)))</f>
        <v/>
      </c>
      <c r="E372" s="115"/>
      <c r="F372" s="19" t="str">
        <f ca="1">IF($B370="","",OFFSET(Zdroj!V$16,'k rozhodnutí detailní'!$A369,0))</f>
        <v/>
      </c>
      <c r="G372" s="24" t="str">
        <f ca="1">IF($B370="","",OFFSET(Zdroj!CC$16,'k rozhodnutí'!$A369,0))</f>
        <v/>
      </c>
      <c r="H372" s="116"/>
      <c r="I372" s="20" t="str">
        <f ca="1">IF(B370="","",I370/G370)</f>
        <v/>
      </c>
      <c r="J372" s="110"/>
      <c r="K372" s="110"/>
      <c r="L372" s="110"/>
      <c r="M372" s="110"/>
      <c r="N372" s="110"/>
      <c r="O372" s="110"/>
      <c r="P372" s="110"/>
    </row>
    <row r="373" spans="1:16" x14ac:dyDescent="0.25">
      <c r="A373" s="14"/>
      <c r="B373" s="59" t="str">
        <f ca="1">IF(OFFSET(Zdroj!$B$16,A372,0)&gt;0,A375,"")</f>
        <v/>
      </c>
      <c r="C373" s="2" t="str">
        <f ca="1">IF($B373="","",IF(Zdroj!$AS$9="ano",CONCATENATE(OFFSET(Zdroj!C$16,'k rozhodnutí detailní'!$A372,0),"
","Anonymizováno","
",OFFSET(Zdroj!E$16,'k rozhodnutí detailní'!$A372,0),"
",OFFSET(Zdroj!F$16,'k rozhodnutí detailní'!$A372,0)),CONCATENATE(OFFSET(Zdroj!C$16,'k rozhodnutí detailní'!$A372,0),"
",OFFSET(Zdroj!D$16,'k rozhodnutí detailní'!$A372,0),"
",OFFSET(Zdroj!E$16,'k rozhodnutí detailní'!$A372,0),"
",OFFSET(Zdroj!F$16,'k rozhodnutí detailní'!$A372,0))))</f>
        <v/>
      </c>
      <c r="D373" s="11" t="str">
        <f ca="1">IF($B373="","",OFFSET(Zdroj!N$16,'k rozhodnutí detailní'!$A372,0))</f>
        <v/>
      </c>
      <c r="E373" s="115" t="str">
        <f ca="1">IF($B373="","",OFFSET(Zdroj!T$16,'k rozhodnutí detailní'!$A372,0))</f>
        <v/>
      </c>
      <c r="F373" s="19" t="str">
        <f ca="1">IF($B373="","",OFFSET(Zdroj!U$16,'k rozhodnutí detailní'!$A372,0))</f>
        <v/>
      </c>
      <c r="G373" s="114" t="str">
        <f ca="1">IF($B373="","",OFFSET(Zdroj!W$16,'k rozhodnutí detailní'!$A372,0))</f>
        <v/>
      </c>
      <c r="H373" s="116" t="str">
        <f ca="1">IF($B373="","",OFFSET(Zdroj!Y$16,'k rozhodnutí detailní'!$A372,0))</f>
        <v/>
      </c>
      <c r="I373" s="117" t="str">
        <f ca="1">IF(B373="","",IF(Zdroj!$AS$1=Zdroj!$AT$9,IF(ROUND(G373*#REF!,Zdroj!$AT$8)&lt;Zdroj!$AU$1,Zdroj!$AU$1,ROUND(G373*#REF!,Zdroj!$AT$8)),OFFSET(Zdroj!CE$16,'k rozhodnutí detailní'!A372,0)))</f>
        <v/>
      </c>
      <c r="J373" s="110" t="str">
        <f ca="1">IF($B373="","",OFFSET(Zdroj!Z$16,'k rozhodnutí detailní'!$A372,0))</f>
        <v/>
      </c>
      <c r="K373" s="110" t="str">
        <f ca="1">IF($B373="","",OFFSET(Zdroj!AC$16,'k rozhodnutí detailní'!$A372,0))</f>
        <v/>
      </c>
      <c r="L373" s="110" t="str">
        <f ca="1">IF($B373="","",OFFSET(Zdroj!AD$16,'k rozhodnutí detailní'!$A372,0))</f>
        <v/>
      </c>
      <c r="M373" s="110" t="str">
        <f ca="1">IF($B373="","",OFFSET(Zdroj!AE$16,'k rozhodnutí detailní'!$A372,0))</f>
        <v/>
      </c>
      <c r="N373" s="110" t="str">
        <f ca="1">IF($B373="","",OFFSET(Zdroj!AF$16,'k rozhodnutí detailní'!$A372,0))</f>
        <v/>
      </c>
      <c r="O373" s="110" t="str">
        <f ca="1">IF($B373="","",OFFSET(Zdroj!AG$16,'k rozhodnutí detailní'!$A372,0))</f>
        <v/>
      </c>
      <c r="P373" s="110" t="str">
        <f ca="1">IF($B373="","",OFFSET(Zdroj!AH$16,'k rozhodnutí detailní'!$A372,0))</f>
        <v/>
      </c>
    </row>
    <row r="374" spans="1:16" x14ac:dyDescent="0.25">
      <c r="A374" s="14"/>
      <c r="B374" s="113" t="str">
        <f ca="1">IF(OFFSET(Zdroj!$B$16,A372,0)&gt;0,OFFSET(Zdroj!$B$16,A372,0)+0,"")</f>
        <v/>
      </c>
      <c r="C374" s="2" t="str">
        <f ca="1">IF($B373="","",IF(Zdroj!$AS$9="ano",CONCATENATE("Okres:","
",OFFSET(Zdroj!CH$16,'k rozhodnutí detailní'!$A372,0),"
","Právní forma","
",OFFSET(Zdroj!H$16,'k rozhodnutí detailní'!$A372,0),"
",IF(OFFSET(Zdroj!I$16,'k rozhodnutí detailní'!$A372,0)="","","IČO: "),OFFSET(Zdroj!I$16,'k rozhodnutí detailní'!$A372,0),"
","B.Ú. ",IF(OFFSET(Zdroj!J$16,'k rozhodnutí detailní'!$A372,0)="","","Anonymizováno")),CONCATENATE("Okres:","
",OFFSET(Zdroj!CH$16,'k rozhodnutí detailní'!$A372,0),"
","Právní forma","
",OFFSET(Zdroj!H$16,'k rozhodnutí detailní'!$A372,0),"
",IF(OFFSET(Zdroj!I$16,'k rozhodnutí detailní'!$A372,0)="","","IČO: "),OFFSET(Zdroj!I$16,'k rozhodnutí detailní'!$A372,0),"
","B.Ú. ",OFFSET(Zdroj!J$16,'k rozhodnutí detailní'!$A372,0))))</f>
        <v/>
      </c>
      <c r="D374" s="3" t="str">
        <f ca="1">IF($B373="","",OFFSET(Zdroj!O$16,'k rozhodnutí detailní'!$A372,0))</f>
        <v/>
      </c>
      <c r="E374" s="115"/>
      <c r="F374" s="18"/>
      <c r="G374" s="114"/>
      <c r="H374" s="116"/>
      <c r="I374" s="117"/>
      <c r="J374" s="110"/>
      <c r="K374" s="110"/>
      <c r="L374" s="110"/>
      <c r="M374" s="110"/>
      <c r="N374" s="110"/>
      <c r="O374" s="110"/>
      <c r="P374" s="110"/>
    </row>
    <row r="375" spans="1:16" x14ac:dyDescent="0.25">
      <c r="A375" s="14">
        <f>ROW()/3-1</f>
        <v>124</v>
      </c>
      <c r="B375" s="113"/>
      <c r="C375" s="16" t="str">
        <f ca="1">IF($B373="","",IF(Zdroj!$AS$9="ano",IF(OFFSET(Zdroj!M$16,'k rozhodnutí detailní'!A372,0)="","","Anonymizováno"),IF(OFFSET(Zdroj!M$16,'k rozhodnutí detailní'!A372,0)="","",OFFSET(Zdroj!M$16,'k rozhodnutí detailní'!A372,0))))</f>
        <v/>
      </c>
      <c r="D375" s="3" t="str">
        <f ca="1">IF($B373="","",CONCATENATE("Dotace bude použita na:","
",OFFSET(Zdroj!P$16,'k rozhodnutí detailní'!$A372,0)))</f>
        <v/>
      </c>
      <c r="E375" s="115"/>
      <c r="F375" s="19" t="str">
        <f ca="1">IF($B373="","",OFFSET(Zdroj!V$16,'k rozhodnutí detailní'!$A372,0))</f>
        <v/>
      </c>
      <c r="G375" s="24" t="str">
        <f ca="1">IF($B373="","",OFFSET(Zdroj!CC$16,'k rozhodnutí'!$A372,0))</f>
        <v/>
      </c>
      <c r="H375" s="116"/>
      <c r="I375" s="20" t="str">
        <f ca="1">IF(B373="","",I373/G373)</f>
        <v/>
      </c>
      <c r="J375" s="110"/>
      <c r="K375" s="110"/>
      <c r="L375" s="110"/>
      <c r="M375" s="110"/>
      <c r="N375" s="110"/>
      <c r="O375" s="110"/>
      <c r="P375" s="110"/>
    </row>
    <row r="376" spans="1:16" x14ac:dyDescent="0.25">
      <c r="A376" s="14"/>
      <c r="B376" s="59" t="str">
        <f ca="1">IF(OFFSET(Zdroj!$B$16,A375,0)&gt;0,A378,"")</f>
        <v/>
      </c>
      <c r="C376" s="2" t="str">
        <f ca="1">IF($B376="","",IF(Zdroj!$AS$9="ano",CONCATENATE(OFFSET(Zdroj!C$16,'k rozhodnutí detailní'!$A375,0),"
","Anonymizováno","
",OFFSET(Zdroj!E$16,'k rozhodnutí detailní'!$A375,0),"
",OFFSET(Zdroj!F$16,'k rozhodnutí detailní'!$A375,0)),CONCATENATE(OFFSET(Zdroj!C$16,'k rozhodnutí detailní'!$A375,0),"
",OFFSET(Zdroj!D$16,'k rozhodnutí detailní'!$A375,0),"
",OFFSET(Zdroj!E$16,'k rozhodnutí detailní'!$A375,0),"
",OFFSET(Zdroj!F$16,'k rozhodnutí detailní'!$A375,0))))</f>
        <v/>
      </c>
      <c r="D376" s="11" t="str">
        <f ca="1">IF($B376="","",OFFSET(Zdroj!N$16,'k rozhodnutí detailní'!$A375,0))</f>
        <v/>
      </c>
      <c r="E376" s="115" t="str">
        <f ca="1">IF($B376="","",OFFSET(Zdroj!T$16,'k rozhodnutí detailní'!$A375,0))</f>
        <v/>
      </c>
      <c r="F376" s="19" t="str">
        <f ca="1">IF($B376="","",OFFSET(Zdroj!U$16,'k rozhodnutí detailní'!$A375,0))</f>
        <v/>
      </c>
      <c r="G376" s="114" t="str">
        <f ca="1">IF($B376="","",OFFSET(Zdroj!W$16,'k rozhodnutí detailní'!$A375,0))</f>
        <v/>
      </c>
      <c r="H376" s="116" t="str">
        <f ca="1">IF($B376="","",OFFSET(Zdroj!Y$16,'k rozhodnutí detailní'!$A375,0))</f>
        <v/>
      </c>
      <c r="I376" s="117" t="str">
        <f ca="1">IF(B376="","",IF(Zdroj!$AS$1=Zdroj!$AT$9,IF(ROUND(G376*#REF!,Zdroj!$AT$8)&lt;Zdroj!$AU$1,Zdroj!$AU$1,ROUND(G376*#REF!,Zdroj!$AT$8)),OFFSET(Zdroj!CE$16,'k rozhodnutí detailní'!A375,0)))</f>
        <v/>
      </c>
      <c r="J376" s="110" t="str">
        <f ca="1">IF($B376="","",OFFSET(Zdroj!Z$16,'k rozhodnutí detailní'!$A375,0))</f>
        <v/>
      </c>
      <c r="K376" s="110" t="str">
        <f ca="1">IF($B376="","",OFFSET(Zdroj!AC$16,'k rozhodnutí detailní'!$A375,0))</f>
        <v/>
      </c>
      <c r="L376" s="110" t="str">
        <f ca="1">IF($B376="","",OFFSET(Zdroj!AD$16,'k rozhodnutí detailní'!$A375,0))</f>
        <v/>
      </c>
      <c r="M376" s="110" t="str">
        <f ca="1">IF($B376="","",OFFSET(Zdroj!AE$16,'k rozhodnutí detailní'!$A375,0))</f>
        <v/>
      </c>
      <c r="N376" s="110" t="str">
        <f ca="1">IF($B376="","",OFFSET(Zdroj!AF$16,'k rozhodnutí detailní'!$A375,0))</f>
        <v/>
      </c>
      <c r="O376" s="110" t="str">
        <f ca="1">IF($B376="","",OFFSET(Zdroj!AG$16,'k rozhodnutí detailní'!$A375,0))</f>
        <v/>
      </c>
      <c r="P376" s="110" t="str">
        <f ca="1">IF($B376="","",OFFSET(Zdroj!AH$16,'k rozhodnutí detailní'!$A375,0))</f>
        <v/>
      </c>
    </row>
    <row r="377" spans="1:16" x14ac:dyDescent="0.25">
      <c r="A377" s="14"/>
      <c r="B377" s="113" t="str">
        <f ca="1">IF(OFFSET(Zdroj!$B$16,A375,0)&gt;0,OFFSET(Zdroj!$B$16,A375,0)+0,"")</f>
        <v/>
      </c>
      <c r="C377" s="2" t="str">
        <f ca="1">IF($B376="","",IF(Zdroj!$AS$9="ano",CONCATENATE("Okres:","
",OFFSET(Zdroj!CH$16,'k rozhodnutí detailní'!$A375,0),"
","Právní forma","
",OFFSET(Zdroj!H$16,'k rozhodnutí detailní'!$A375,0),"
",IF(OFFSET(Zdroj!I$16,'k rozhodnutí detailní'!$A375,0)="","","IČO: "),OFFSET(Zdroj!I$16,'k rozhodnutí detailní'!$A375,0),"
","B.Ú. ",IF(OFFSET(Zdroj!J$16,'k rozhodnutí detailní'!$A375,0)="","","Anonymizováno")),CONCATENATE("Okres:","
",OFFSET(Zdroj!CH$16,'k rozhodnutí detailní'!$A375,0),"
","Právní forma","
",OFFSET(Zdroj!H$16,'k rozhodnutí detailní'!$A375,0),"
",IF(OFFSET(Zdroj!I$16,'k rozhodnutí detailní'!$A375,0)="","","IČO: "),OFFSET(Zdroj!I$16,'k rozhodnutí detailní'!$A375,0),"
","B.Ú. ",OFFSET(Zdroj!J$16,'k rozhodnutí detailní'!$A375,0))))</f>
        <v/>
      </c>
      <c r="D377" s="3" t="str">
        <f ca="1">IF($B376="","",OFFSET(Zdroj!O$16,'k rozhodnutí detailní'!$A375,0))</f>
        <v/>
      </c>
      <c r="E377" s="115"/>
      <c r="F377" s="18"/>
      <c r="G377" s="114"/>
      <c r="H377" s="116"/>
      <c r="I377" s="117"/>
      <c r="J377" s="110"/>
      <c r="K377" s="110"/>
      <c r="L377" s="110"/>
      <c r="M377" s="110"/>
      <c r="N377" s="110"/>
      <c r="O377" s="110"/>
      <c r="P377" s="110"/>
    </row>
    <row r="378" spans="1:16" x14ac:dyDescent="0.25">
      <c r="A378" s="14">
        <f>ROW()/3-1</f>
        <v>125</v>
      </c>
      <c r="B378" s="113"/>
      <c r="C378" s="16" t="str">
        <f ca="1">IF($B376="","",IF(Zdroj!$AS$9="ano",IF(OFFSET(Zdroj!M$16,'k rozhodnutí detailní'!A375,0)="","","Anonymizováno"),IF(OFFSET(Zdroj!M$16,'k rozhodnutí detailní'!A375,0)="","",OFFSET(Zdroj!M$16,'k rozhodnutí detailní'!A375,0))))</f>
        <v/>
      </c>
      <c r="D378" s="3" t="str">
        <f ca="1">IF($B376="","",CONCATENATE("Dotace bude použita na:","
",OFFSET(Zdroj!P$16,'k rozhodnutí detailní'!$A375,0)))</f>
        <v/>
      </c>
      <c r="E378" s="115"/>
      <c r="F378" s="19" t="str">
        <f ca="1">IF($B376="","",OFFSET(Zdroj!V$16,'k rozhodnutí detailní'!$A375,0))</f>
        <v/>
      </c>
      <c r="G378" s="24" t="str">
        <f ca="1">IF($B376="","",OFFSET(Zdroj!CC$16,'k rozhodnutí'!$A375,0))</f>
        <v/>
      </c>
      <c r="H378" s="116"/>
      <c r="I378" s="20" t="str">
        <f ca="1">IF(B376="","",I376/G376)</f>
        <v/>
      </c>
      <c r="J378" s="110"/>
      <c r="K378" s="110"/>
      <c r="L378" s="110"/>
      <c r="M378" s="110"/>
      <c r="N378" s="110"/>
      <c r="O378" s="110"/>
      <c r="P378" s="110"/>
    </row>
    <row r="379" spans="1:16" x14ac:dyDescent="0.25">
      <c r="A379" s="14"/>
      <c r="B379" s="59" t="str">
        <f ca="1">IF(OFFSET(Zdroj!$B$16,A378,0)&gt;0,A381,"")</f>
        <v/>
      </c>
      <c r="C379" s="2" t="str">
        <f ca="1">IF($B379="","",IF(Zdroj!$AS$9="ano",CONCATENATE(OFFSET(Zdroj!C$16,'k rozhodnutí detailní'!$A378,0),"
","Anonymizováno","
",OFFSET(Zdroj!E$16,'k rozhodnutí detailní'!$A378,0),"
",OFFSET(Zdroj!F$16,'k rozhodnutí detailní'!$A378,0)),CONCATENATE(OFFSET(Zdroj!C$16,'k rozhodnutí detailní'!$A378,0),"
",OFFSET(Zdroj!D$16,'k rozhodnutí detailní'!$A378,0),"
",OFFSET(Zdroj!E$16,'k rozhodnutí detailní'!$A378,0),"
",OFFSET(Zdroj!F$16,'k rozhodnutí detailní'!$A378,0))))</f>
        <v/>
      </c>
      <c r="D379" s="11" t="str">
        <f ca="1">IF($B379="","",OFFSET(Zdroj!N$16,'k rozhodnutí detailní'!$A378,0))</f>
        <v/>
      </c>
      <c r="E379" s="115" t="str">
        <f ca="1">IF($B379="","",OFFSET(Zdroj!T$16,'k rozhodnutí detailní'!$A378,0))</f>
        <v/>
      </c>
      <c r="F379" s="19" t="str">
        <f ca="1">IF($B379="","",OFFSET(Zdroj!U$16,'k rozhodnutí detailní'!$A378,0))</f>
        <v/>
      </c>
      <c r="G379" s="114" t="str">
        <f ca="1">IF($B379="","",OFFSET(Zdroj!W$16,'k rozhodnutí detailní'!$A378,0))</f>
        <v/>
      </c>
      <c r="H379" s="116" t="str">
        <f ca="1">IF($B379="","",OFFSET(Zdroj!Y$16,'k rozhodnutí detailní'!$A378,0))</f>
        <v/>
      </c>
      <c r="I379" s="117" t="str">
        <f ca="1">IF(B379="","",IF(Zdroj!$AS$1=Zdroj!$AT$9,IF(ROUND(G379*#REF!,Zdroj!$AT$8)&lt;Zdroj!$AU$1,Zdroj!$AU$1,ROUND(G379*#REF!,Zdroj!$AT$8)),OFFSET(Zdroj!CE$16,'k rozhodnutí detailní'!A378,0)))</f>
        <v/>
      </c>
      <c r="J379" s="110" t="str">
        <f ca="1">IF($B379="","",OFFSET(Zdroj!Z$16,'k rozhodnutí detailní'!$A378,0))</f>
        <v/>
      </c>
      <c r="K379" s="110" t="str">
        <f ca="1">IF($B379="","",OFFSET(Zdroj!AC$16,'k rozhodnutí detailní'!$A378,0))</f>
        <v/>
      </c>
      <c r="L379" s="110" t="str">
        <f ca="1">IF($B379="","",OFFSET(Zdroj!AD$16,'k rozhodnutí detailní'!$A378,0))</f>
        <v/>
      </c>
      <c r="M379" s="110" t="str">
        <f ca="1">IF($B379="","",OFFSET(Zdroj!AE$16,'k rozhodnutí detailní'!$A378,0))</f>
        <v/>
      </c>
      <c r="N379" s="110" t="str">
        <f ca="1">IF($B379="","",OFFSET(Zdroj!AF$16,'k rozhodnutí detailní'!$A378,0))</f>
        <v/>
      </c>
      <c r="O379" s="110" t="str">
        <f ca="1">IF($B379="","",OFFSET(Zdroj!AG$16,'k rozhodnutí detailní'!$A378,0))</f>
        <v/>
      </c>
      <c r="P379" s="110" t="str">
        <f ca="1">IF($B379="","",OFFSET(Zdroj!AH$16,'k rozhodnutí detailní'!$A378,0))</f>
        <v/>
      </c>
    </row>
    <row r="380" spans="1:16" x14ac:dyDescent="0.25">
      <c r="A380" s="14"/>
      <c r="B380" s="113" t="str">
        <f ca="1">IF(OFFSET(Zdroj!$B$16,A378,0)&gt;0,OFFSET(Zdroj!$B$16,A378,0)+0,"")</f>
        <v/>
      </c>
      <c r="C380" s="2" t="str">
        <f ca="1">IF($B379="","",IF(Zdroj!$AS$9="ano",CONCATENATE("Okres:","
",OFFSET(Zdroj!CH$16,'k rozhodnutí detailní'!$A378,0),"
","Právní forma","
",OFFSET(Zdroj!H$16,'k rozhodnutí detailní'!$A378,0),"
",IF(OFFSET(Zdroj!I$16,'k rozhodnutí detailní'!$A378,0)="","","IČO: "),OFFSET(Zdroj!I$16,'k rozhodnutí detailní'!$A378,0),"
","B.Ú. ",IF(OFFSET(Zdroj!J$16,'k rozhodnutí detailní'!$A378,0)="","","Anonymizováno")),CONCATENATE("Okres:","
",OFFSET(Zdroj!CH$16,'k rozhodnutí detailní'!$A378,0),"
","Právní forma","
",OFFSET(Zdroj!H$16,'k rozhodnutí detailní'!$A378,0),"
",IF(OFFSET(Zdroj!I$16,'k rozhodnutí detailní'!$A378,0)="","","IČO: "),OFFSET(Zdroj!I$16,'k rozhodnutí detailní'!$A378,0),"
","B.Ú. ",OFFSET(Zdroj!J$16,'k rozhodnutí detailní'!$A378,0))))</f>
        <v/>
      </c>
      <c r="D380" s="3" t="str">
        <f ca="1">IF($B379="","",OFFSET(Zdroj!O$16,'k rozhodnutí detailní'!$A378,0))</f>
        <v/>
      </c>
      <c r="E380" s="115"/>
      <c r="F380" s="18"/>
      <c r="G380" s="114"/>
      <c r="H380" s="116"/>
      <c r="I380" s="117"/>
      <c r="J380" s="110"/>
      <c r="K380" s="110"/>
      <c r="L380" s="110"/>
      <c r="M380" s="110"/>
      <c r="N380" s="110"/>
      <c r="O380" s="110"/>
      <c r="P380" s="110"/>
    </row>
    <row r="381" spans="1:16" x14ac:dyDescent="0.25">
      <c r="A381" s="14">
        <f>ROW()/3-1</f>
        <v>126</v>
      </c>
      <c r="B381" s="113"/>
      <c r="C381" s="16" t="str">
        <f ca="1">IF($B379="","",IF(Zdroj!$AS$9="ano",IF(OFFSET(Zdroj!M$16,'k rozhodnutí detailní'!A378,0)="","","Anonymizováno"),IF(OFFSET(Zdroj!M$16,'k rozhodnutí detailní'!A378,0)="","",OFFSET(Zdroj!M$16,'k rozhodnutí detailní'!A378,0))))</f>
        <v/>
      </c>
      <c r="D381" s="3" t="str">
        <f ca="1">IF($B379="","",CONCATENATE("Dotace bude použita na:","
",OFFSET(Zdroj!P$16,'k rozhodnutí detailní'!$A378,0)))</f>
        <v/>
      </c>
      <c r="E381" s="115"/>
      <c r="F381" s="19" t="str">
        <f ca="1">IF($B379="","",OFFSET(Zdroj!V$16,'k rozhodnutí detailní'!$A378,0))</f>
        <v/>
      </c>
      <c r="G381" s="24" t="str">
        <f ca="1">IF($B379="","",OFFSET(Zdroj!CC$16,'k rozhodnutí'!$A378,0))</f>
        <v/>
      </c>
      <c r="H381" s="116"/>
      <c r="I381" s="20" t="str">
        <f ca="1">IF(B379="","",I379/G379)</f>
        <v/>
      </c>
      <c r="J381" s="110"/>
      <c r="K381" s="110"/>
      <c r="L381" s="110"/>
      <c r="M381" s="110"/>
      <c r="N381" s="110"/>
      <c r="O381" s="110"/>
      <c r="P381" s="110"/>
    </row>
    <row r="382" spans="1:16" x14ac:dyDescent="0.25">
      <c r="A382" s="14"/>
      <c r="B382" s="59" t="str">
        <f ca="1">IF(OFFSET(Zdroj!$B$16,A381,0)&gt;0,A384,"")</f>
        <v/>
      </c>
      <c r="C382" s="2" t="str">
        <f ca="1">IF($B382="","",IF(Zdroj!$AS$9="ano",CONCATENATE(OFFSET(Zdroj!C$16,'k rozhodnutí detailní'!$A381,0),"
","Anonymizováno","
",OFFSET(Zdroj!E$16,'k rozhodnutí detailní'!$A381,0),"
",OFFSET(Zdroj!F$16,'k rozhodnutí detailní'!$A381,0)),CONCATENATE(OFFSET(Zdroj!C$16,'k rozhodnutí detailní'!$A381,0),"
",OFFSET(Zdroj!D$16,'k rozhodnutí detailní'!$A381,0),"
",OFFSET(Zdroj!E$16,'k rozhodnutí detailní'!$A381,0),"
",OFFSET(Zdroj!F$16,'k rozhodnutí detailní'!$A381,0))))</f>
        <v/>
      </c>
      <c r="D382" s="11" t="str">
        <f ca="1">IF($B382="","",OFFSET(Zdroj!N$16,'k rozhodnutí detailní'!$A381,0))</f>
        <v/>
      </c>
      <c r="E382" s="115" t="str">
        <f ca="1">IF($B382="","",OFFSET(Zdroj!T$16,'k rozhodnutí detailní'!$A381,0))</f>
        <v/>
      </c>
      <c r="F382" s="19" t="str">
        <f ca="1">IF($B382="","",OFFSET(Zdroj!U$16,'k rozhodnutí detailní'!$A381,0))</f>
        <v/>
      </c>
      <c r="G382" s="114" t="str">
        <f ca="1">IF($B382="","",OFFSET(Zdroj!W$16,'k rozhodnutí detailní'!$A381,0))</f>
        <v/>
      </c>
      <c r="H382" s="116" t="str">
        <f ca="1">IF($B382="","",OFFSET(Zdroj!Y$16,'k rozhodnutí detailní'!$A381,0))</f>
        <v/>
      </c>
      <c r="I382" s="117" t="str">
        <f ca="1">IF(B382="","",IF(Zdroj!$AS$1=Zdroj!$AT$9,IF(ROUND(G382*#REF!,Zdroj!$AT$8)&lt;Zdroj!$AU$1,Zdroj!$AU$1,ROUND(G382*#REF!,Zdroj!$AT$8)),OFFSET(Zdroj!CE$16,'k rozhodnutí detailní'!A381,0)))</f>
        <v/>
      </c>
      <c r="J382" s="110" t="str">
        <f ca="1">IF($B382="","",OFFSET(Zdroj!Z$16,'k rozhodnutí detailní'!$A381,0))</f>
        <v/>
      </c>
      <c r="K382" s="110" t="str">
        <f ca="1">IF($B382="","",OFFSET(Zdroj!AC$16,'k rozhodnutí detailní'!$A381,0))</f>
        <v/>
      </c>
      <c r="L382" s="110" t="str">
        <f ca="1">IF($B382="","",OFFSET(Zdroj!AD$16,'k rozhodnutí detailní'!$A381,0))</f>
        <v/>
      </c>
      <c r="M382" s="110" t="str">
        <f ca="1">IF($B382="","",OFFSET(Zdroj!AE$16,'k rozhodnutí detailní'!$A381,0))</f>
        <v/>
      </c>
      <c r="N382" s="110" t="str">
        <f ca="1">IF($B382="","",OFFSET(Zdroj!AF$16,'k rozhodnutí detailní'!$A381,0))</f>
        <v/>
      </c>
      <c r="O382" s="110" t="str">
        <f ca="1">IF($B382="","",OFFSET(Zdroj!AG$16,'k rozhodnutí detailní'!$A381,0))</f>
        <v/>
      </c>
      <c r="P382" s="110" t="str">
        <f ca="1">IF($B382="","",OFFSET(Zdroj!AH$16,'k rozhodnutí detailní'!$A381,0))</f>
        <v/>
      </c>
    </row>
    <row r="383" spans="1:16" x14ac:dyDescent="0.25">
      <c r="A383" s="14"/>
      <c r="B383" s="113" t="str">
        <f ca="1">IF(OFFSET(Zdroj!$B$16,A381,0)&gt;0,OFFSET(Zdroj!$B$16,A381,0)+0,"")</f>
        <v/>
      </c>
      <c r="C383" s="2" t="str">
        <f ca="1">IF($B382="","",IF(Zdroj!$AS$9="ano",CONCATENATE("Okres:","
",OFFSET(Zdroj!CH$16,'k rozhodnutí detailní'!$A381,0),"
","Právní forma","
",OFFSET(Zdroj!H$16,'k rozhodnutí detailní'!$A381,0),"
",IF(OFFSET(Zdroj!I$16,'k rozhodnutí detailní'!$A381,0)="","","IČO: "),OFFSET(Zdroj!I$16,'k rozhodnutí detailní'!$A381,0),"
","B.Ú. ",IF(OFFSET(Zdroj!J$16,'k rozhodnutí detailní'!$A381,0)="","","Anonymizováno")),CONCATENATE("Okres:","
",OFFSET(Zdroj!CH$16,'k rozhodnutí detailní'!$A381,0),"
","Právní forma","
",OFFSET(Zdroj!H$16,'k rozhodnutí detailní'!$A381,0),"
",IF(OFFSET(Zdroj!I$16,'k rozhodnutí detailní'!$A381,0)="","","IČO: "),OFFSET(Zdroj!I$16,'k rozhodnutí detailní'!$A381,0),"
","B.Ú. ",OFFSET(Zdroj!J$16,'k rozhodnutí detailní'!$A381,0))))</f>
        <v/>
      </c>
      <c r="D383" s="3" t="str">
        <f ca="1">IF($B382="","",OFFSET(Zdroj!O$16,'k rozhodnutí detailní'!$A381,0))</f>
        <v/>
      </c>
      <c r="E383" s="115"/>
      <c r="F383" s="18"/>
      <c r="G383" s="114"/>
      <c r="H383" s="116"/>
      <c r="I383" s="117"/>
      <c r="J383" s="110"/>
      <c r="K383" s="110"/>
      <c r="L383" s="110"/>
      <c r="M383" s="110"/>
      <c r="N383" s="110"/>
      <c r="O383" s="110"/>
      <c r="P383" s="110"/>
    </row>
    <row r="384" spans="1:16" x14ac:dyDescent="0.25">
      <c r="A384" s="14">
        <f>ROW()/3-1</f>
        <v>127</v>
      </c>
      <c r="B384" s="113"/>
      <c r="C384" s="16" t="str">
        <f ca="1">IF($B382="","",IF(Zdroj!$AS$9="ano",IF(OFFSET(Zdroj!M$16,'k rozhodnutí detailní'!A381,0)="","","Anonymizováno"),IF(OFFSET(Zdroj!M$16,'k rozhodnutí detailní'!A381,0)="","",OFFSET(Zdroj!M$16,'k rozhodnutí detailní'!A381,0))))</f>
        <v/>
      </c>
      <c r="D384" s="3" t="str">
        <f ca="1">IF($B382="","",CONCATENATE("Dotace bude použita na:","
",OFFSET(Zdroj!P$16,'k rozhodnutí detailní'!$A381,0)))</f>
        <v/>
      </c>
      <c r="E384" s="115"/>
      <c r="F384" s="19" t="str">
        <f ca="1">IF($B382="","",OFFSET(Zdroj!V$16,'k rozhodnutí detailní'!$A381,0))</f>
        <v/>
      </c>
      <c r="G384" s="24" t="str">
        <f ca="1">IF($B382="","",OFFSET(Zdroj!CC$16,'k rozhodnutí'!$A381,0))</f>
        <v/>
      </c>
      <c r="H384" s="116"/>
      <c r="I384" s="20" t="str">
        <f ca="1">IF(B382="","",I382/G382)</f>
        <v/>
      </c>
      <c r="J384" s="110"/>
      <c r="K384" s="110"/>
      <c r="L384" s="110"/>
      <c r="M384" s="110"/>
      <c r="N384" s="110"/>
      <c r="O384" s="110"/>
      <c r="P384" s="110"/>
    </row>
    <row r="385" spans="1:16" x14ac:dyDescent="0.25">
      <c r="A385" s="14"/>
      <c r="B385" s="59" t="str">
        <f ca="1">IF(OFFSET(Zdroj!$B$16,A384,0)&gt;0,A387,"")</f>
        <v/>
      </c>
      <c r="C385" s="2" t="str">
        <f ca="1">IF($B385="","",IF(Zdroj!$AS$9="ano",CONCATENATE(OFFSET(Zdroj!C$16,'k rozhodnutí detailní'!$A384,0),"
","Anonymizováno","
",OFFSET(Zdroj!E$16,'k rozhodnutí detailní'!$A384,0),"
",OFFSET(Zdroj!F$16,'k rozhodnutí detailní'!$A384,0)),CONCATENATE(OFFSET(Zdroj!C$16,'k rozhodnutí detailní'!$A384,0),"
",OFFSET(Zdroj!D$16,'k rozhodnutí detailní'!$A384,0),"
",OFFSET(Zdroj!E$16,'k rozhodnutí detailní'!$A384,0),"
",OFFSET(Zdroj!F$16,'k rozhodnutí detailní'!$A384,0))))</f>
        <v/>
      </c>
      <c r="D385" s="11" t="str">
        <f ca="1">IF($B385="","",OFFSET(Zdroj!N$16,'k rozhodnutí detailní'!$A384,0))</f>
        <v/>
      </c>
      <c r="E385" s="115" t="str">
        <f ca="1">IF($B385="","",OFFSET(Zdroj!T$16,'k rozhodnutí detailní'!$A384,0))</f>
        <v/>
      </c>
      <c r="F385" s="19" t="str">
        <f ca="1">IF($B385="","",OFFSET(Zdroj!U$16,'k rozhodnutí detailní'!$A384,0))</f>
        <v/>
      </c>
      <c r="G385" s="114" t="str">
        <f ca="1">IF($B385="","",OFFSET(Zdroj!W$16,'k rozhodnutí detailní'!$A384,0))</f>
        <v/>
      </c>
      <c r="H385" s="116" t="str">
        <f ca="1">IF($B385="","",OFFSET(Zdroj!Y$16,'k rozhodnutí detailní'!$A384,0))</f>
        <v/>
      </c>
      <c r="I385" s="117" t="str">
        <f ca="1">IF(B385="","",IF(Zdroj!$AS$1=Zdroj!$AT$9,IF(ROUND(G385*#REF!,Zdroj!$AT$8)&lt;Zdroj!$AU$1,Zdroj!$AU$1,ROUND(G385*#REF!,Zdroj!$AT$8)),OFFSET(Zdroj!CE$16,'k rozhodnutí detailní'!A384,0)))</f>
        <v/>
      </c>
      <c r="J385" s="110" t="str">
        <f ca="1">IF($B385="","",OFFSET(Zdroj!Z$16,'k rozhodnutí detailní'!$A384,0))</f>
        <v/>
      </c>
      <c r="K385" s="110" t="str">
        <f ca="1">IF($B385="","",OFFSET(Zdroj!AC$16,'k rozhodnutí detailní'!$A384,0))</f>
        <v/>
      </c>
      <c r="L385" s="110" t="str">
        <f ca="1">IF($B385="","",OFFSET(Zdroj!AD$16,'k rozhodnutí detailní'!$A384,0))</f>
        <v/>
      </c>
      <c r="M385" s="110" t="str">
        <f ca="1">IF($B385="","",OFFSET(Zdroj!AE$16,'k rozhodnutí detailní'!$A384,0))</f>
        <v/>
      </c>
      <c r="N385" s="110" t="str">
        <f ca="1">IF($B385="","",OFFSET(Zdroj!AF$16,'k rozhodnutí detailní'!$A384,0))</f>
        <v/>
      </c>
      <c r="O385" s="110" t="str">
        <f ca="1">IF($B385="","",OFFSET(Zdroj!AG$16,'k rozhodnutí detailní'!$A384,0))</f>
        <v/>
      </c>
      <c r="P385" s="110" t="str">
        <f ca="1">IF($B385="","",OFFSET(Zdroj!AH$16,'k rozhodnutí detailní'!$A384,0))</f>
        <v/>
      </c>
    </row>
    <row r="386" spans="1:16" x14ac:dyDescent="0.25">
      <c r="A386" s="14"/>
      <c r="B386" s="113" t="str">
        <f ca="1">IF(OFFSET(Zdroj!$B$16,A384,0)&gt;0,OFFSET(Zdroj!$B$16,A384,0)+0,"")</f>
        <v/>
      </c>
      <c r="C386" s="2" t="str">
        <f ca="1">IF($B385="","",IF(Zdroj!$AS$9="ano",CONCATENATE("Okres:","
",OFFSET(Zdroj!CH$16,'k rozhodnutí detailní'!$A384,0),"
","Právní forma","
",OFFSET(Zdroj!H$16,'k rozhodnutí detailní'!$A384,0),"
",IF(OFFSET(Zdroj!I$16,'k rozhodnutí detailní'!$A384,0)="","","IČO: "),OFFSET(Zdroj!I$16,'k rozhodnutí detailní'!$A384,0),"
","B.Ú. ",IF(OFFSET(Zdroj!J$16,'k rozhodnutí detailní'!$A384,0)="","","Anonymizováno")),CONCATENATE("Okres:","
",OFFSET(Zdroj!CH$16,'k rozhodnutí detailní'!$A384,0),"
","Právní forma","
",OFFSET(Zdroj!H$16,'k rozhodnutí detailní'!$A384,0),"
",IF(OFFSET(Zdroj!I$16,'k rozhodnutí detailní'!$A384,0)="","","IČO: "),OFFSET(Zdroj!I$16,'k rozhodnutí detailní'!$A384,0),"
","B.Ú. ",OFFSET(Zdroj!J$16,'k rozhodnutí detailní'!$A384,0))))</f>
        <v/>
      </c>
      <c r="D386" s="3" t="str">
        <f ca="1">IF($B385="","",OFFSET(Zdroj!O$16,'k rozhodnutí detailní'!$A384,0))</f>
        <v/>
      </c>
      <c r="E386" s="115"/>
      <c r="F386" s="18"/>
      <c r="G386" s="114"/>
      <c r="H386" s="116"/>
      <c r="I386" s="117"/>
      <c r="J386" s="110"/>
      <c r="K386" s="110"/>
      <c r="L386" s="110"/>
      <c r="M386" s="110"/>
      <c r="N386" s="110"/>
      <c r="O386" s="110"/>
      <c r="P386" s="110"/>
    </row>
    <row r="387" spans="1:16" x14ac:dyDescent="0.25">
      <c r="A387" s="14">
        <f>ROW()/3-1</f>
        <v>128</v>
      </c>
      <c r="B387" s="113"/>
      <c r="C387" s="16" t="str">
        <f ca="1">IF($B385="","",IF(Zdroj!$AS$9="ano",IF(OFFSET(Zdroj!M$16,'k rozhodnutí detailní'!A384,0)="","","Anonymizováno"),IF(OFFSET(Zdroj!M$16,'k rozhodnutí detailní'!A384,0)="","",OFFSET(Zdroj!M$16,'k rozhodnutí detailní'!A384,0))))</f>
        <v/>
      </c>
      <c r="D387" s="3" t="str">
        <f ca="1">IF($B385="","",CONCATENATE("Dotace bude použita na:","
",OFFSET(Zdroj!P$16,'k rozhodnutí detailní'!$A384,0)))</f>
        <v/>
      </c>
      <c r="E387" s="115"/>
      <c r="F387" s="19" t="str">
        <f ca="1">IF($B385="","",OFFSET(Zdroj!V$16,'k rozhodnutí detailní'!$A384,0))</f>
        <v/>
      </c>
      <c r="G387" s="24" t="str">
        <f ca="1">IF($B385="","",OFFSET(Zdroj!CC$16,'k rozhodnutí'!$A384,0))</f>
        <v/>
      </c>
      <c r="H387" s="116"/>
      <c r="I387" s="20" t="str">
        <f ca="1">IF(B385="","",I385/G385)</f>
        <v/>
      </c>
      <c r="J387" s="110"/>
      <c r="K387" s="110"/>
      <c r="L387" s="110"/>
      <c r="M387" s="110"/>
      <c r="N387" s="110"/>
      <c r="O387" s="110"/>
      <c r="P387" s="110"/>
    </row>
    <row r="388" spans="1:16" x14ac:dyDescent="0.25">
      <c r="A388" s="14"/>
      <c r="B388" s="59" t="str">
        <f ca="1">IF(OFFSET(Zdroj!$B$16,A387,0)&gt;0,A390,"")</f>
        <v/>
      </c>
      <c r="C388" s="2" t="str">
        <f ca="1">IF($B388="","",IF(Zdroj!$AS$9="ano",CONCATENATE(OFFSET(Zdroj!C$16,'k rozhodnutí detailní'!$A387,0),"
","Anonymizováno","
",OFFSET(Zdroj!E$16,'k rozhodnutí detailní'!$A387,0),"
",OFFSET(Zdroj!F$16,'k rozhodnutí detailní'!$A387,0)),CONCATENATE(OFFSET(Zdroj!C$16,'k rozhodnutí detailní'!$A387,0),"
",OFFSET(Zdroj!D$16,'k rozhodnutí detailní'!$A387,0),"
",OFFSET(Zdroj!E$16,'k rozhodnutí detailní'!$A387,0),"
",OFFSET(Zdroj!F$16,'k rozhodnutí detailní'!$A387,0))))</f>
        <v/>
      </c>
      <c r="D388" s="11" t="str">
        <f ca="1">IF($B388="","",OFFSET(Zdroj!N$16,'k rozhodnutí detailní'!$A387,0))</f>
        <v/>
      </c>
      <c r="E388" s="115" t="str">
        <f ca="1">IF($B388="","",OFFSET(Zdroj!T$16,'k rozhodnutí detailní'!$A387,0))</f>
        <v/>
      </c>
      <c r="F388" s="19" t="str">
        <f ca="1">IF($B388="","",OFFSET(Zdroj!U$16,'k rozhodnutí detailní'!$A387,0))</f>
        <v/>
      </c>
      <c r="G388" s="114" t="str">
        <f ca="1">IF($B388="","",OFFSET(Zdroj!W$16,'k rozhodnutí detailní'!$A387,0))</f>
        <v/>
      </c>
      <c r="H388" s="116" t="str">
        <f ca="1">IF($B388="","",OFFSET(Zdroj!Y$16,'k rozhodnutí detailní'!$A387,0))</f>
        <v/>
      </c>
      <c r="I388" s="117" t="str">
        <f ca="1">IF(B388="","",IF(Zdroj!$AS$1=Zdroj!$AT$9,IF(ROUND(G388*#REF!,Zdroj!$AT$8)&lt;Zdroj!$AU$1,Zdroj!$AU$1,ROUND(G388*#REF!,Zdroj!$AT$8)),OFFSET(Zdroj!CE$16,'k rozhodnutí detailní'!A387,0)))</f>
        <v/>
      </c>
      <c r="J388" s="110" t="str">
        <f ca="1">IF($B388="","",OFFSET(Zdroj!Z$16,'k rozhodnutí detailní'!$A387,0))</f>
        <v/>
      </c>
      <c r="K388" s="110" t="str">
        <f ca="1">IF($B388="","",OFFSET(Zdroj!AC$16,'k rozhodnutí detailní'!$A387,0))</f>
        <v/>
      </c>
      <c r="L388" s="110" t="str">
        <f ca="1">IF($B388="","",OFFSET(Zdroj!AD$16,'k rozhodnutí detailní'!$A387,0))</f>
        <v/>
      </c>
      <c r="M388" s="110" t="str">
        <f ca="1">IF($B388="","",OFFSET(Zdroj!AE$16,'k rozhodnutí detailní'!$A387,0))</f>
        <v/>
      </c>
      <c r="N388" s="110" t="str">
        <f ca="1">IF($B388="","",OFFSET(Zdroj!AF$16,'k rozhodnutí detailní'!$A387,0))</f>
        <v/>
      </c>
      <c r="O388" s="110" t="str">
        <f ca="1">IF($B388="","",OFFSET(Zdroj!AG$16,'k rozhodnutí detailní'!$A387,0))</f>
        <v/>
      </c>
      <c r="P388" s="110" t="str">
        <f ca="1">IF($B388="","",OFFSET(Zdroj!AH$16,'k rozhodnutí detailní'!$A387,0))</f>
        <v/>
      </c>
    </row>
    <row r="389" spans="1:16" x14ac:dyDescent="0.25">
      <c r="A389" s="14"/>
      <c r="B389" s="113" t="str">
        <f ca="1">IF(OFFSET(Zdroj!$B$16,A387,0)&gt;0,OFFSET(Zdroj!$B$16,A387,0)+0,"")</f>
        <v/>
      </c>
      <c r="C389" s="2" t="str">
        <f ca="1">IF($B388="","",IF(Zdroj!$AS$9="ano",CONCATENATE("Okres:","
",OFFSET(Zdroj!CH$16,'k rozhodnutí detailní'!$A387,0),"
","Právní forma","
",OFFSET(Zdroj!H$16,'k rozhodnutí detailní'!$A387,0),"
",IF(OFFSET(Zdroj!I$16,'k rozhodnutí detailní'!$A387,0)="","","IČO: "),OFFSET(Zdroj!I$16,'k rozhodnutí detailní'!$A387,0),"
","B.Ú. ",IF(OFFSET(Zdroj!J$16,'k rozhodnutí detailní'!$A387,0)="","","Anonymizováno")),CONCATENATE("Okres:","
",OFFSET(Zdroj!CH$16,'k rozhodnutí detailní'!$A387,0),"
","Právní forma","
",OFFSET(Zdroj!H$16,'k rozhodnutí detailní'!$A387,0),"
",IF(OFFSET(Zdroj!I$16,'k rozhodnutí detailní'!$A387,0)="","","IČO: "),OFFSET(Zdroj!I$16,'k rozhodnutí detailní'!$A387,0),"
","B.Ú. ",OFFSET(Zdroj!J$16,'k rozhodnutí detailní'!$A387,0))))</f>
        <v/>
      </c>
      <c r="D389" s="3" t="str">
        <f ca="1">IF($B388="","",OFFSET(Zdroj!O$16,'k rozhodnutí detailní'!$A387,0))</f>
        <v/>
      </c>
      <c r="E389" s="115"/>
      <c r="F389" s="18"/>
      <c r="G389" s="114"/>
      <c r="H389" s="116"/>
      <c r="I389" s="117"/>
      <c r="J389" s="110"/>
      <c r="K389" s="110"/>
      <c r="L389" s="110"/>
      <c r="M389" s="110"/>
      <c r="N389" s="110"/>
      <c r="O389" s="110"/>
      <c r="P389" s="110"/>
    </row>
    <row r="390" spans="1:16" x14ac:dyDescent="0.25">
      <c r="A390" s="14">
        <f>ROW()/3-1</f>
        <v>129</v>
      </c>
      <c r="B390" s="113"/>
      <c r="C390" s="16" t="str">
        <f ca="1">IF($B388="","",IF(Zdroj!$AS$9="ano",IF(OFFSET(Zdroj!M$16,'k rozhodnutí detailní'!A387,0)="","","Anonymizováno"),IF(OFFSET(Zdroj!M$16,'k rozhodnutí detailní'!A387,0)="","",OFFSET(Zdroj!M$16,'k rozhodnutí detailní'!A387,0))))</f>
        <v/>
      </c>
      <c r="D390" s="3" t="str">
        <f ca="1">IF($B388="","",CONCATENATE("Dotace bude použita na:","
",OFFSET(Zdroj!P$16,'k rozhodnutí detailní'!$A387,0)))</f>
        <v/>
      </c>
      <c r="E390" s="115"/>
      <c r="F390" s="19" t="str">
        <f ca="1">IF($B388="","",OFFSET(Zdroj!V$16,'k rozhodnutí detailní'!$A387,0))</f>
        <v/>
      </c>
      <c r="G390" s="24" t="str">
        <f ca="1">IF($B388="","",OFFSET(Zdroj!CC$16,'k rozhodnutí'!$A387,0))</f>
        <v/>
      </c>
      <c r="H390" s="116"/>
      <c r="I390" s="20" t="str">
        <f ca="1">IF(B388="","",I388/G388)</f>
        <v/>
      </c>
      <c r="J390" s="110"/>
      <c r="K390" s="110"/>
      <c r="L390" s="110"/>
      <c r="M390" s="110"/>
      <c r="N390" s="110"/>
      <c r="O390" s="110"/>
      <c r="P390" s="110"/>
    </row>
    <row r="391" spans="1:16" x14ac:dyDescent="0.25">
      <c r="A391" s="14"/>
      <c r="B391" s="59" t="str">
        <f ca="1">IF(OFFSET(Zdroj!$B$16,A390,0)&gt;0,A393,"")</f>
        <v/>
      </c>
      <c r="C391" s="2" t="str">
        <f ca="1">IF($B391="","",IF(Zdroj!$AS$9="ano",CONCATENATE(OFFSET(Zdroj!C$16,'k rozhodnutí detailní'!$A390,0),"
","Anonymizováno","
",OFFSET(Zdroj!E$16,'k rozhodnutí detailní'!$A390,0),"
",OFFSET(Zdroj!F$16,'k rozhodnutí detailní'!$A390,0)),CONCATENATE(OFFSET(Zdroj!C$16,'k rozhodnutí detailní'!$A390,0),"
",OFFSET(Zdroj!D$16,'k rozhodnutí detailní'!$A390,0),"
",OFFSET(Zdroj!E$16,'k rozhodnutí detailní'!$A390,0),"
",OFFSET(Zdroj!F$16,'k rozhodnutí detailní'!$A390,0))))</f>
        <v/>
      </c>
      <c r="D391" s="11" t="str">
        <f ca="1">IF($B391="","",OFFSET(Zdroj!N$16,'k rozhodnutí detailní'!$A390,0))</f>
        <v/>
      </c>
      <c r="E391" s="115" t="str">
        <f ca="1">IF($B391="","",OFFSET(Zdroj!T$16,'k rozhodnutí detailní'!$A390,0))</f>
        <v/>
      </c>
      <c r="F391" s="19" t="str">
        <f ca="1">IF($B391="","",OFFSET(Zdroj!U$16,'k rozhodnutí detailní'!$A390,0))</f>
        <v/>
      </c>
      <c r="G391" s="114" t="str">
        <f ca="1">IF($B391="","",OFFSET(Zdroj!W$16,'k rozhodnutí detailní'!$A390,0))</f>
        <v/>
      </c>
      <c r="H391" s="116" t="str">
        <f ca="1">IF($B391="","",OFFSET(Zdroj!Y$16,'k rozhodnutí detailní'!$A390,0))</f>
        <v/>
      </c>
      <c r="I391" s="117" t="str">
        <f ca="1">IF(B391="","",IF(Zdroj!$AS$1=Zdroj!$AT$9,IF(ROUND(G391*#REF!,Zdroj!$AT$8)&lt;Zdroj!$AU$1,Zdroj!$AU$1,ROUND(G391*#REF!,Zdroj!$AT$8)),OFFSET(Zdroj!CE$16,'k rozhodnutí detailní'!A390,0)))</f>
        <v/>
      </c>
      <c r="J391" s="110" t="str">
        <f ca="1">IF($B391="","",OFFSET(Zdroj!Z$16,'k rozhodnutí detailní'!$A390,0))</f>
        <v/>
      </c>
      <c r="K391" s="110" t="str">
        <f ca="1">IF($B391="","",OFFSET(Zdroj!AC$16,'k rozhodnutí detailní'!$A390,0))</f>
        <v/>
      </c>
      <c r="L391" s="110" t="str">
        <f ca="1">IF($B391="","",OFFSET(Zdroj!AD$16,'k rozhodnutí detailní'!$A390,0))</f>
        <v/>
      </c>
      <c r="M391" s="110" t="str">
        <f ca="1">IF($B391="","",OFFSET(Zdroj!AE$16,'k rozhodnutí detailní'!$A390,0))</f>
        <v/>
      </c>
      <c r="N391" s="110" t="str">
        <f ca="1">IF($B391="","",OFFSET(Zdroj!AF$16,'k rozhodnutí detailní'!$A390,0))</f>
        <v/>
      </c>
      <c r="O391" s="110" t="str">
        <f ca="1">IF($B391="","",OFFSET(Zdroj!AG$16,'k rozhodnutí detailní'!$A390,0))</f>
        <v/>
      </c>
      <c r="P391" s="110" t="str">
        <f ca="1">IF($B391="","",OFFSET(Zdroj!AH$16,'k rozhodnutí detailní'!$A390,0))</f>
        <v/>
      </c>
    </row>
    <row r="392" spans="1:16" x14ac:dyDescent="0.25">
      <c r="A392" s="14"/>
      <c r="B392" s="113" t="str">
        <f ca="1">IF(OFFSET(Zdroj!$B$16,A390,0)&gt;0,OFFSET(Zdroj!$B$16,A390,0)+0,"")</f>
        <v/>
      </c>
      <c r="C392" s="2" t="str">
        <f ca="1">IF($B391="","",IF(Zdroj!$AS$9="ano",CONCATENATE("Okres:","
",OFFSET(Zdroj!CH$16,'k rozhodnutí detailní'!$A390,0),"
","Právní forma","
",OFFSET(Zdroj!H$16,'k rozhodnutí detailní'!$A390,0),"
",IF(OFFSET(Zdroj!I$16,'k rozhodnutí detailní'!$A390,0)="","","IČO: "),OFFSET(Zdroj!I$16,'k rozhodnutí detailní'!$A390,0),"
","B.Ú. ",IF(OFFSET(Zdroj!J$16,'k rozhodnutí detailní'!$A390,0)="","","Anonymizováno")),CONCATENATE("Okres:","
",OFFSET(Zdroj!CH$16,'k rozhodnutí detailní'!$A390,0),"
","Právní forma","
",OFFSET(Zdroj!H$16,'k rozhodnutí detailní'!$A390,0),"
",IF(OFFSET(Zdroj!I$16,'k rozhodnutí detailní'!$A390,0)="","","IČO: "),OFFSET(Zdroj!I$16,'k rozhodnutí detailní'!$A390,0),"
","B.Ú. ",OFFSET(Zdroj!J$16,'k rozhodnutí detailní'!$A390,0))))</f>
        <v/>
      </c>
      <c r="D392" s="3" t="str">
        <f ca="1">IF($B391="","",OFFSET(Zdroj!O$16,'k rozhodnutí detailní'!$A390,0))</f>
        <v/>
      </c>
      <c r="E392" s="115"/>
      <c r="F392" s="18"/>
      <c r="G392" s="114"/>
      <c r="H392" s="116"/>
      <c r="I392" s="117"/>
      <c r="J392" s="110"/>
      <c r="K392" s="110"/>
      <c r="L392" s="110"/>
      <c r="M392" s="110"/>
      <c r="N392" s="110"/>
      <c r="O392" s="110"/>
      <c r="P392" s="110"/>
    </row>
    <row r="393" spans="1:16" x14ac:dyDescent="0.25">
      <c r="A393" s="14">
        <f>ROW()/3-1</f>
        <v>130</v>
      </c>
      <c r="B393" s="113"/>
      <c r="C393" s="16" t="str">
        <f ca="1">IF($B391="","",IF(Zdroj!$AS$9="ano",IF(OFFSET(Zdroj!M$16,'k rozhodnutí detailní'!A390,0)="","","Anonymizováno"),IF(OFFSET(Zdroj!M$16,'k rozhodnutí detailní'!A390,0)="","",OFFSET(Zdroj!M$16,'k rozhodnutí detailní'!A390,0))))</f>
        <v/>
      </c>
      <c r="D393" s="3" t="str">
        <f ca="1">IF($B391="","",CONCATENATE("Dotace bude použita na:","
",OFFSET(Zdroj!P$16,'k rozhodnutí detailní'!$A390,0)))</f>
        <v/>
      </c>
      <c r="E393" s="115"/>
      <c r="F393" s="19" t="str">
        <f ca="1">IF($B391="","",OFFSET(Zdroj!V$16,'k rozhodnutí detailní'!$A390,0))</f>
        <v/>
      </c>
      <c r="G393" s="24" t="str">
        <f ca="1">IF($B391="","",OFFSET(Zdroj!CC$16,'k rozhodnutí'!$A390,0))</f>
        <v/>
      </c>
      <c r="H393" s="116"/>
      <c r="I393" s="20" t="str">
        <f ca="1">IF(B391="","",I391/G391)</f>
        <v/>
      </c>
      <c r="J393" s="110"/>
      <c r="K393" s="110"/>
      <c r="L393" s="110"/>
      <c r="M393" s="110"/>
      <c r="N393" s="110"/>
      <c r="O393" s="110"/>
      <c r="P393" s="110"/>
    </row>
    <row r="394" spans="1:16" x14ac:dyDescent="0.25">
      <c r="A394" s="14"/>
      <c r="B394" s="59" t="str">
        <f ca="1">IF(OFFSET(Zdroj!$B$16,A393,0)&gt;0,A396,"")</f>
        <v/>
      </c>
      <c r="C394" s="2" t="str">
        <f ca="1">IF($B394="","",IF(Zdroj!$AS$9="ano",CONCATENATE(OFFSET(Zdroj!C$16,'k rozhodnutí detailní'!$A393,0),"
","Anonymizováno","
",OFFSET(Zdroj!E$16,'k rozhodnutí detailní'!$A393,0),"
",OFFSET(Zdroj!F$16,'k rozhodnutí detailní'!$A393,0)),CONCATENATE(OFFSET(Zdroj!C$16,'k rozhodnutí detailní'!$A393,0),"
",OFFSET(Zdroj!D$16,'k rozhodnutí detailní'!$A393,0),"
",OFFSET(Zdroj!E$16,'k rozhodnutí detailní'!$A393,0),"
",OFFSET(Zdroj!F$16,'k rozhodnutí detailní'!$A393,0))))</f>
        <v/>
      </c>
      <c r="D394" s="11" t="str">
        <f ca="1">IF($B394="","",OFFSET(Zdroj!N$16,'k rozhodnutí detailní'!$A393,0))</f>
        <v/>
      </c>
      <c r="E394" s="115" t="str">
        <f ca="1">IF($B394="","",OFFSET(Zdroj!T$16,'k rozhodnutí detailní'!$A393,0))</f>
        <v/>
      </c>
      <c r="F394" s="19" t="str">
        <f ca="1">IF($B394="","",OFFSET(Zdroj!U$16,'k rozhodnutí detailní'!$A393,0))</f>
        <v/>
      </c>
      <c r="G394" s="114" t="str">
        <f ca="1">IF($B394="","",OFFSET(Zdroj!W$16,'k rozhodnutí detailní'!$A393,0))</f>
        <v/>
      </c>
      <c r="H394" s="116" t="str">
        <f ca="1">IF($B394="","",OFFSET(Zdroj!Y$16,'k rozhodnutí detailní'!$A393,0))</f>
        <v/>
      </c>
      <c r="I394" s="117" t="str">
        <f ca="1">IF(B394="","",IF(Zdroj!$AS$1=Zdroj!$AT$9,IF(ROUND(G394*#REF!,Zdroj!$AT$8)&lt;Zdroj!$AU$1,Zdroj!$AU$1,ROUND(G394*#REF!,Zdroj!$AT$8)),OFFSET(Zdroj!CE$16,'k rozhodnutí detailní'!A393,0)))</f>
        <v/>
      </c>
      <c r="J394" s="110" t="str">
        <f ca="1">IF($B394="","",OFFSET(Zdroj!Z$16,'k rozhodnutí detailní'!$A393,0))</f>
        <v/>
      </c>
      <c r="K394" s="110" t="str">
        <f ca="1">IF($B394="","",OFFSET(Zdroj!AC$16,'k rozhodnutí detailní'!$A393,0))</f>
        <v/>
      </c>
      <c r="L394" s="110" t="str">
        <f ca="1">IF($B394="","",OFFSET(Zdroj!AD$16,'k rozhodnutí detailní'!$A393,0))</f>
        <v/>
      </c>
      <c r="M394" s="110" t="str">
        <f ca="1">IF($B394="","",OFFSET(Zdroj!AE$16,'k rozhodnutí detailní'!$A393,0))</f>
        <v/>
      </c>
      <c r="N394" s="110" t="str">
        <f ca="1">IF($B394="","",OFFSET(Zdroj!AF$16,'k rozhodnutí detailní'!$A393,0))</f>
        <v/>
      </c>
      <c r="O394" s="110" t="str">
        <f ca="1">IF($B394="","",OFFSET(Zdroj!AG$16,'k rozhodnutí detailní'!$A393,0))</f>
        <v/>
      </c>
      <c r="P394" s="110" t="str">
        <f ca="1">IF($B394="","",OFFSET(Zdroj!AH$16,'k rozhodnutí detailní'!$A393,0))</f>
        <v/>
      </c>
    </row>
    <row r="395" spans="1:16" x14ac:dyDescent="0.25">
      <c r="A395" s="14"/>
      <c r="B395" s="113" t="str">
        <f ca="1">IF(OFFSET(Zdroj!$B$16,A393,0)&gt;0,OFFSET(Zdroj!$B$16,A393,0)+0,"")</f>
        <v/>
      </c>
      <c r="C395" s="2" t="str">
        <f ca="1">IF($B394="","",IF(Zdroj!$AS$9="ano",CONCATENATE("Okres:","
",OFFSET(Zdroj!CH$16,'k rozhodnutí detailní'!$A393,0),"
","Právní forma","
",OFFSET(Zdroj!H$16,'k rozhodnutí detailní'!$A393,0),"
",IF(OFFSET(Zdroj!I$16,'k rozhodnutí detailní'!$A393,0)="","","IČO: "),OFFSET(Zdroj!I$16,'k rozhodnutí detailní'!$A393,0),"
","B.Ú. ",IF(OFFSET(Zdroj!J$16,'k rozhodnutí detailní'!$A393,0)="","","Anonymizováno")),CONCATENATE("Okres:","
",OFFSET(Zdroj!CH$16,'k rozhodnutí detailní'!$A393,0),"
","Právní forma","
",OFFSET(Zdroj!H$16,'k rozhodnutí detailní'!$A393,0),"
",IF(OFFSET(Zdroj!I$16,'k rozhodnutí detailní'!$A393,0)="","","IČO: "),OFFSET(Zdroj!I$16,'k rozhodnutí detailní'!$A393,0),"
","B.Ú. ",OFFSET(Zdroj!J$16,'k rozhodnutí detailní'!$A393,0))))</f>
        <v/>
      </c>
      <c r="D395" s="3" t="str">
        <f ca="1">IF($B394="","",OFFSET(Zdroj!O$16,'k rozhodnutí detailní'!$A393,0))</f>
        <v/>
      </c>
      <c r="E395" s="115"/>
      <c r="F395" s="18"/>
      <c r="G395" s="114"/>
      <c r="H395" s="116"/>
      <c r="I395" s="117"/>
      <c r="J395" s="110"/>
      <c r="K395" s="110"/>
      <c r="L395" s="110"/>
      <c r="M395" s="110"/>
      <c r="N395" s="110"/>
      <c r="O395" s="110"/>
      <c r="P395" s="110"/>
    </row>
    <row r="396" spans="1:16" x14ac:dyDescent="0.25">
      <c r="A396" s="14">
        <f>ROW()/3-1</f>
        <v>131</v>
      </c>
      <c r="B396" s="113"/>
      <c r="C396" s="16" t="str">
        <f ca="1">IF($B394="","",IF(Zdroj!$AS$9="ano",IF(OFFSET(Zdroj!M$16,'k rozhodnutí detailní'!A393,0)="","","Anonymizováno"),IF(OFFSET(Zdroj!M$16,'k rozhodnutí detailní'!A393,0)="","",OFFSET(Zdroj!M$16,'k rozhodnutí detailní'!A393,0))))</f>
        <v/>
      </c>
      <c r="D396" s="3" t="str">
        <f ca="1">IF($B394="","",CONCATENATE("Dotace bude použita na:","
",OFFSET(Zdroj!P$16,'k rozhodnutí detailní'!$A393,0)))</f>
        <v/>
      </c>
      <c r="E396" s="115"/>
      <c r="F396" s="19" t="str">
        <f ca="1">IF($B394="","",OFFSET(Zdroj!V$16,'k rozhodnutí detailní'!$A393,0))</f>
        <v/>
      </c>
      <c r="G396" s="24" t="str">
        <f ca="1">IF($B394="","",OFFSET(Zdroj!CC$16,'k rozhodnutí'!$A393,0))</f>
        <v/>
      </c>
      <c r="H396" s="116"/>
      <c r="I396" s="20" t="str">
        <f ca="1">IF(B394="","",I394/G394)</f>
        <v/>
      </c>
      <c r="J396" s="110"/>
      <c r="K396" s="110"/>
      <c r="L396" s="110"/>
      <c r="M396" s="110"/>
      <c r="N396" s="110"/>
      <c r="O396" s="110"/>
      <c r="P396" s="110"/>
    </row>
    <row r="397" spans="1:16" x14ac:dyDescent="0.25">
      <c r="A397" s="14"/>
      <c r="B397" s="59" t="str">
        <f ca="1">IF(OFFSET(Zdroj!$B$16,A396,0)&gt;0,A399,"")</f>
        <v/>
      </c>
      <c r="C397" s="2" t="str">
        <f ca="1">IF($B397="","",IF(Zdroj!$AS$9="ano",CONCATENATE(OFFSET(Zdroj!C$16,'k rozhodnutí detailní'!$A396,0),"
","Anonymizováno","
",OFFSET(Zdroj!E$16,'k rozhodnutí detailní'!$A396,0),"
",OFFSET(Zdroj!F$16,'k rozhodnutí detailní'!$A396,0)),CONCATENATE(OFFSET(Zdroj!C$16,'k rozhodnutí detailní'!$A396,0),"
",OFFSET(Zdroj!D$16,'k rozhodnutí detailní'!$A396,0),"
",OFFSET(Zdroj!E$16,'k rozhodnutí detailní'!$A396,0),"
",OFFSET(Zdroj!F$16,'k rozhodnutí detailní'!$A396,0))))</f>
        <v/>
      </c>
      <c r="D397" s="11" t="str">
        <f ca="1">IF($B397="","",OFFSET(Zdroj!N$16,'k rozhodnutí detailní'!$A396,0))</f>
        <v/>
      </c>
      <c r="E397" s="115" t="str">
        <f ca="1">IF($B397="","",OFFSET(Zdroj!T$16,'k rozhodnutí detailní'!$A396,0))</f>
        <v/>
      </c>
      <c r="F397" s="19" t="str">
        <f ca="1">IF($B397="","",OFFSET(Zdroj!U$16,'k rozhodnutí detailní'!$A396,0))</f>
        <v/>
      </c>
      <c r="G397" s="114" t="str">
        <f ca="1">IF($B397="","",OFFSET(Zdroj!W$16,'k rozhodnutí detailní'!$A396,0))</f>
        <v/>
      </c>
      <c r="H397" s="116" t="str">
        <f ca="1">IF($B397="","",OFFSET(Zdroj!Y$16,'k rozhodnutí detailní'!$A396,0))</f>
        <v/>
      </c>
      <c r="I397" s="117" t="str">
        <f ca="1">IF(B397="","",IF(Zdroj!$AS$1=Zdroj!$AT$9,IF(ROUND(G397*#REF!,Zdroj!$AT$8)&lt;Zdroj!$AU$1,Zdroj!$AU$1,ROUND(G397*#REF!,Zdroj!$AT$8)),OFFSET(Zdroj!CE$16,'k rozhodnutí detailní'!A396,0)))</f>
        <v/>
      </c>
      <c r="J397" s="110" t="str">
        <f ca="1">IF($B397="","",OFFSET(Zdroj!Z$16,'k rozhodnutí detailní'!$A396,0))</f>
        <v/>
      </c>
      <c r="K397" s="110" t="str">
        <f ca="1">IF($B397="","",OFFSET(Zdroj!AC$16,'k rozhodnutí detailní'!$A396,0))</f>
        <v/>
      </c>
      <c r="L397" s="110" t="str">
        <f ca="1">IF($B397="","",OFFSET(Zdroj!AD$16,'k rozhodnutí detailní'!$A396,0))</f>
        <v/>
      </c>
      <c r="M397" s="110" t="str">
        <f ca="1">IF($B397="","",OFFSET(Zdroj!AE$16,'k rozhodnutí detailní'!$A396,0))</f>
        <v/>
      </c>
      <c r="N397" s="110" t="str">
        <f ca="1">IF($B397="","",OFFSET(Zdroj!AF$16,'k rozhodnutí detailní'!$A396,0))</f>
        <v/>
      </c>
      <c r="O397" s="110" t="str">
        <f ca="1">IF($B397="","",OFFSET(Zdroj!AG$16,'k rozhodnutí detailní'!$A396,0))</f>
        <v/>
      </c>
      <c r="P397" s="110" t="str">
        <f ca="1">IF($B397="","",OFFSET(Zdroj!AH$16,'k rozhodnutí detailní'!$A396,0))</f>
        <v/>
      </c>
    </row>
    <row r="398" spans="1:16" x14ac:dyDescent="0.25">
      <c r="A398" s="14"/>
      <c r="B398" s="113" t="str">
        <f ca="1">IF(OFFSET(Zdroj!$B$16,A396,0)&gt;0,OFFSET(Zdroj!$B$16,A396,0)+0,"")</f>
        <v/>
      </c>
      <c r="C398" s="2" t="str">
        <f ca="1">IF($B397="","",IF(Zdroj!$AS$9="ano",CONCATENATE("Okres:","
",OFFSET(Zdroj!CH$16,'k rozhodnutí detailní'!$A396,0),"
","Právní forma","
",OFFSET(Zdroj!H$16,'k rozhodnutí detailní'!$A396,0),"
",IF(OFFSET(Zdroj!I$16,'k rozhodnutí detailní'!$A396,0)="","","IČO: "),OFFSET(Zdroj!I$16,'k rozhodnutí detailní'!$A396,0),"
","B.Ú. ",IF(OFFSET(Zdroj!J$16,'k rozhodnutí detailní'!$A396,0)="","","Anonymizováno")),CONCATENATE("Okres:","
",OFFSET(Zdroj!CH$16,'k rozhodnutí detailní'!$A396,0),"
","Právní forma","
",OFFSET(Zdroj!H$16,'k rozhodnutí detailní'!$A396,0),"
",IF(OFFSET(Zdroj!I$16,'k rozhodnutí detailní'!$A396,0)="","","IČO: "),OFFSET(Zdroj!I$16,'k rozhodnutí detailní'!$A396,0),"
","B.Ú. ",OFFSET(Zdroj!J$16,'k rozhodnutí detailní'!$A396,0))))</f>
        <v/>
      </c>
      <c r="D398" s="3" t="str">
        <f ca="1">IF($B397="","",OFFSET(Zdroj!O$16,'k rozhodnutí detailní'!$A396,0))</f>
        <v/>
      </c>
      <c r="E398" s="115"/>
      <c r="F398" s="18"/>
      <c r="G398" s="114"/>
      <c r="H398" s="116"/>
      <c r="I398" s="117"/>
      <c r="J398" s="110"/>
      <c r="K398" s="110"/>
      <c r="L398" s="110"/>
      <c r="M398" s="110"/>
      <c r="N398" s="110"/>
      <c r="O398" s="110"/>
      <c r="P398" s="110"/>
    </row>
    <row r="399" spans="1:16" x14ac:dyDescent="0.25">
      <c r="A399" s="14">
        <f>ROW()/3-1</f>
        <v>132</v>
      </c>
      <c r="B399" s="113"/>
      <c r="C399" s="16" t="str">
        <f ca="1">IF($B397="","",IF(Zdroj!$AS$9="ano",IF(OFFSET(Zdroj!M$16,'k rozhodnutí detailní'!A396,0)="","","Anonymizováno"),IF(OFFSET(Zdroj!M$16,'k rozhodnutí detailní'!A396,0)="","",OFFSET(Zdroj!M$16,'k rozhodnutí detailní'!A396,0))))</f>
        <v/>
      </c>
      <c r="D399" s="3" t="str">
        <f ca="1">IF($B397="","",CONCATENATE("Dotace bude použita na:","
",OFFSET(Zdroj!P$16,'k rozhodnutí detailní'!$A396,0)))</f>
        <v/>
      </c>
      <c r="E399" s="115"/>
      <c r="F399" s="19" t="str">
        <f ca="1">IF($B397="","",OFFSET(Zdroj!V$16,'k rozhodnutí detailní'!$A396,0))</f>
        <v/>
      </c>
      <c r="G399" s="24" t="str">
        <f ca="1">IF($B397="","",OFFSET(Zdroj!CC$16,'k rozhodnutí'!$A396,0))</f>
        <v/>
      </c>
      <c r="H399" s="116"/>
      <c r="I399" s="20" t="str">
        <f ca="1">IF(B397="","",I397/G397)</f>
        <v/>
      </c>
      <c r="J399" s="110"/>
      <c r="K399" s="110"/>
      <c r="L399" s="110"/>
      <c r="M399" s="110"/>
      <c r="N399" s="110"/>
      <c r="O399" s="110"/>
      <c r="P399" s="110"/>
    </row>
    <row r="400" spans="1:16" x14ac:dyDescent="0.25">
      <c r="A400" s="14"/>
      <c r="B400" s="59" t="str">
        <f ca="1">IF(OFFSET(Zdroj!$B$16,A399,0)&gt;0,A402,"")</f>
        <v/>
      </c>
      <c r="C400" s="2" t="str">
        <f ca="1">IF($B400="","",IF(Zdroj!$AS$9="ano",CONCATENATE(OFFSET(Zdroj!C$16,'k rozhodnutí detailní'!$A399,0),"
","Anonymizováno","
",OFFSET(Zdroj!E$16,'k rozhodnutí detailní'!$A399,0),"
",OFFSET(Zdroj!F$16,'k rozhodnutí detailní'!$A399,0)),CONCATENATE(OFFSET(Zdroj!C$16,'k rozhodnutí detailní'!$A399,0),"
",OFFSET(Zdroj!D$16,'k rozhodnutí detailní'!$A399,0),"
",OFFSET(Zdroj!E$16,'k rozhodnutí detailní'!$A399,0),"
",OFFSET(Zdroj!F$16,'k rozhodnutí detailní'!$A399,0))))</f>
        <v/>
      </c>
      <c r="D400" s="11" t="str">
        <f ca="1">IF($B400="","",OFFSET(Zdroj!N$16,'k rozhodnutí detailní'!$A399,0))</f>
        <v/>
      </c>
      <c r="E400" s="115" t="str">
        <f ca="1">IF($B400="","",OFFSET(Zdroj!T$16,'k rozhodnutí detailní'!$A399,0))</f>
        <v/>
      </c>
      <c r="F400" s="19" t="str">
        <f ca="1">IF($B400="","",OFFSET(Zdroj!U$16,'k rozhodnutí detailní'!$A399,0))</f>
        <v/>
      </c>
      <c r="G400" s="114" t="str">
        <f ca="1">IF($B400="","",OFFSET(Zdroj!W$16,'k rozhodnutí detailní'!$A399,0))</f>
        <v/>
      </c>
      <c r="H400" s="116" t="str">
        <f ca="1">IF($B400="","",OFFSET(Zdroj!Y$16,'k rozhodnutí detailní'!$A399,0))</f>
        <v/>
      </c>
      <c r="I400" s="117" t="str">
        <f ca="1">IF(B400="","",IF(Zdroj!$AS$1=Zdroj!$AT$9,IF(ROUND(G400*#REF!,Zdroj!$AT$8)&lt;Zdroj!$AU$1,Zdroj!$AU$1,ROUND(G400*#REF!,Zdroj!$AT$8)),OFFSET(Zdroj!CE$16,'k rozhodnutí detailní'!A399,0)))</f>
        <v/>
      </c>
      <c r="J400" s="110" t="str">
        <f ca="1">IF($B400="","",OFFSET(Zdroj!Z$16,'k rozhodnutí detailní'!$A399,0))</f>
        <v/>
      </c>
      <c r="K400" s="110" t="str">
        <f ca="1">IF($B400="","",OFFSET(Zdroj!AC$16,'k rozhodnutí detailní'!$A399,0))</f>
        <v/>
      </c>
      <c r="L400" s="110" t="str">
        <f ca="1">IF($B400="","",OFFSET(Zdroj!AD$16,'k rozhodnutí detailní'!$A399,0))</f>
        <v/>
      </c>
      <c r="M400" s="110" t="str">
        <f ca="1">IF($B400="","",OFFSET(Zdroj!AE$16,'k rozhodnutí detailní'!$A399,0))</f>
        <v/>
      </c>
      <c r="N400" s="110" t="str">
        <f ca="1">IF($B400="","",OFFSET(Zdroj!AF$16,'k rozhodnutí detailní'!$A399,0))</f>
        <v/>
      </c>
      <c r="O400" s="110" t="str">
        <f ca="1">IF($B400="","",OFFSET(Zdroj!AG$16,'k rozhodnutí detailní'!$A399,0))</f>
        <v/>
      </c>
      <c r="P400" s="110" t="str">
        <f ca="1">IF($B400="","",OFFSET(Zdroj!AH$16,'k rozhodnutí detailní'!$A399,0))</f>
        <v/>
      </c>
    </row>
    <row r="401" spans="1:16" x14ac:dyDescent="0.25">
      <c r="A401" s="14"/>
      <c r="B401" s="113" t="str">
        <f ca="1">IF(OFFSET(Zdroj!$B$16,A399,0)&gt;0,OFFSET(Zdroj!$B$16,A399,0)+0,"")</f>
        <v/>
      </c>
      <c r="C401" s="2" t="str">
        <f ca="1">IF($B400="","",IF(Zdroj!$AS$9="ano",CONCATENATE("Okres:","
",OFFSET(Zdroj!CH$16,'k rozhodnutí detailní'!$A399,0),"
","Právní forma","
",OFFSET(Zdroj!H$16,'k rozhodnutí detailní'!$A399,0),"
",IF(OFFSET(Zdroj!I$16,'k rozhodnutí detailní'!$A399,0)="","","IČO: "),OFFSET(Zdroj!I$16,'k rozhodnutí detailní'!$A399,0),"
","B.Ú. ",IF(OFFSET(Zdroj!J$16,'k rozhodnutí detailní'!$A399,0)="","","Anonymizováno")),CONCATENATE("Okres:","
",OFFSET(Zdroj!CH$16,'k rozhodnutí detailní'!$A399,0),"
","Právní forma","
",OFFSET(Zdroj!H$16,'k rozhodnutí detailní'!$A399,0),"
",IF(OFFSET(Zdroj!I$16,'k rozhodnutí detailní'!$A399,0)="","","IČO: "),OFFSET(Zdroj!I$16,'k rozhodnutí detailní'!$A399,0),"
","B.Ú. ",OFFSET(Zdroj!J$16,'k rozhodnutí detailní'!$A399,0))))</f>
        <v/>
      </c>
      <c r="D401" s="3" t="str">
        <f ca="1">IF($B400="","",OFFSET(Zdroj!O$16,'k rozhodnutí detailní'!$A399,0))</f>
        <v/>
      </c>
      <c r="E401" s="115"/>
      <c r="F401" s="18"/>
      <c r="G401" s="114"/>
      <c r="H401" s="116"/>
      <c r="I401" s="117"/>
      <c r="J401" s="110"/>
      <c r="K401" s="110"/>
      <c r="L401" s="110"/>
      <c r="M401" s="110"/>
      <c r="N401" s="110"/>
      <c r="O401" s="110"/>
      <c r="P401" s="110"/>
    </row>
    <row r="402" spans="1:16" x14ac:dyDescent="0.25">
      <c r="A402" s="14">
        <f>ROW()/3-1</f>
        <v>133</v>
      </c>
      <c r="B402" s="113"/>
      <c r="C402" s="16" t="str">
        <f ca="1">IF($B400="","",IF(Zdroj!$AS$9="ano",IF(OFFSET(Zdroj!M$16,'k rozhodnutí detailní'!A399,0)="","","Anonymizováno"),IF(OFFSET(Zdroj!M$16,'k rozhodnutí detailní'!A399,0)="","",OFFSET(Zdroj!M$16,'k rozhodnutí detailní'!A399,0))))</f>
        <v/>
      </c>
      <c r="D402" s="3" t="str">
        <f ca="1">IF($B400="","",CONCATENATE("Dotace bude použita na:","
",OFFSET(Zdroj!P$16,'k rozhodnutí detailní'!$A399,0)))</f>
        <v/>
      </c>
      <c r="E402" s="115"/>
      <c r="F402" s="19" t="str">
        <f ca="1">IF($B400="","",OFFSET(Zdroj!V$16,'k rozhodnutí detailní'!$A399,0))</f>
        <v/>
      </c>
      <c r="G402" s="24" t="str">
        <f ca="1">IF($B400="","",OFFSET(Zdroj!CC$16,'k rozhodnutí'!$A399,0))</f>
        <v/>
      </c>
      <c r="H402" s="116"/>
      <c r="I402" s="20" t="str">
        <f ca="1">IF(B400="","",I400/G400)</f>
        <v/>
      </c>
      <c r="J402" s="110"/>
      <c r="K402" s="110"/>
      <c r="L402" s="110"/>
      <c r="M402" s="110"/>
      <c r="N402" s="110"/>
      <c r="O402" s="110"/>
      <c r="P402" s="110"/>
    </row>
    <row r="403" spans="1:16" x14ac:dyDescent="0.25">
      <c r="A403" s="14"/>
      <c r="B403" s="59" t="str">
        <f ca="1">IF(OFFSET(Zdroj!$B$16,A402,0)&gt;0,A405,"")</f>
        <v/>
      </c>
      <c r="C403" s="2" t="str">
        <f ca="1">IF($B403="","",IF(Zdroj!$AS$9="ano",CONCATENATE(OFFSET(Zdroj!C$16,'k rozhodnutí detailní'!$A402,0),"
","Anonymizováno","
",OFFSET(Zdroj!E$16,'k rozhodnutí detailní'!$A402,0),"
",OFFSET(Zdroj!F$16,'k rozhodnutí detailní'!$A402,0)),CONCATENATE(OFFSET(Zdroj!C$16,'k rozhodnutí detailní'!$A402,0),"
",OFFSET(Zdroj!D$16,'k rozhodnutí detailní'!$A402,0),"
",OFFSET(Zdroj!E$16,'k rozhodnutí detailní'!$A402,0),"
",OFFSET(Zdroj!F$16,'k rozhodnutí detailní'!$A402,0))))</f>
        <v/>
      </c>
      <c r="D403" s="11" t="str">
        <f ca="1">IF($B403="","",OFFSET(Zdroj!N$16,'k rozhodnutí detailní'!$A402,0))</f>
        <v/>
      </c>
      <c r="E403" s="115" t="str">
        <f ca="1">IF($B403="","",OFFSET(Zdroj!T$16,'k rozhodnutí detailní'!$A402,0))</f>
        <v/>
      </c>
      <c r="F403" s="19" t="str">
        <f ca="1">IF($B403="","",OFFSET(Zdroj!U$16,'k rozhodnutí detailní'!$A402,0))</f>
        <v/>
      </c>
      <c r="G403" s="114" t="str">
        <f ca="1">IF($B403="","",OFFSET(Zdroj!W$16,'k rozhodnutí detailní'!$A402,0))</f>
        <v/>
      </c>
      <c r="H403" s="116" t="str">
        <f ca="1">IF($B403="","",OFFSET(Zdroj!Y$16,'k rozhodnutí detailní'!$A402,0))</f>
        <v/>
      </c>
      <c r="I403" s="117" t="str">
        <f ca="1">IF(B403="","",IF(Zdroj!$AS$1=Zdroj!$AT$9,IF(ROUND(G403*#REF!,Zdroj!$AT$8)&lt;Zdroj!$AU$1,Zdroj!$AU$1,ROUND(G403*#REF!,Zdroj!$AT$8)),OFFSET(Zdroj!CE$16,'k rozhodnutí detailní'!A402,0)))</f>
        <v/>
      </c>
      <c r="J403" s="110" t="str">
        <f ca="1">IF($B403="","",OFFSET(Zdroj!Z$16,'k rozhodnutí detailní'!$A402,0))</f>
        <v/>
      </c>
      <c r="K403" s="110" t="str">
        <f ca="1">IF($B403="","",OFFSET(Zdroj!AC$16,'k rozhodnutí detailní'!$A402,0))</f>
        <v/>
      </c>
      <c r="L403" s="110" t="str">
        <f ca="1">IF($B403="","",OFFSET(Zdroj!AD$16,'k rozhodnutí detailní'!$A402,0))</f>
        <v/>
      </c>
      <c r="M403" s="110" t="str">
        <f ca="1">IF($B403="","",OFFSET(Zdroj!AE$16,'k rozhodnutí detailní'!$A402,0))</f>
        <v/>
      </c>
      <c r="N403" s="110" t="str">
        <f ca="1">IF($B403="","",OFFSET(Zdroj!AF$16,'k rozhodnutí detailní'!$A402,0))</f>
        <v/>
      </c>
      <c r="O403" s="110" t="str">
        <f ca="1">IF($B403="","",OFFSET(Zdroj!AG$16,'k rozhodnutí detailní'!$A402,0))</f>
        <v/>
      </c>
      <c r="P403" s="110" t="str">
        <f ca="1">IF($B403="","",OFFSET(Zdroj!AH$16,'k rozhodnutí detailní'!$A402,0))</f>
        <v/>
      </c>
    </row>
    <row r="404" spans="1:16" x14ac:dyDescent="0.25">
      <c r="A404" s="14"/>
      <c r="B404" s="113" t="str">
        <f ca="1">IF(OFFSET(Zdroj!$B$16,A402,0)&gt;0,OFFSET(Zdroj!$B$16,A402,0)+0,"")</f>
        <v/>
      </c>
      <c r="C404" s="2" t="str">
        <f ca="1">IF($B403="","",IF(Zdroj!$AS$9="ano",CONCATENATE("Okres:","
",OFFSET(Zdroj!CH$16,'k rozhodnutí detailní'!$A402,0),"
","Právní forma","
",OFFSET(Zdroj!H$16,'k rozhodnutí detailní'!$A402,0),"
",IF(OFFSET(Zdroj!I$16,'k rozhodnutí detailní'!$A402,0)="","","IČO: "),OFFSET(Zdroj!I$16,'k rozhodnutí detailní'!$A402,0),"
","B.Ú. ",IF(OFFSET(Zdroj!J$16,'k rozhodnutí detailní'!$A402,0)="","","Anonymizováno")),CONCATENATE("Okres:","
",OFFSET(Zdroj!CH$16,'k rozhodnutí detailní'!$A402,0),"
","Právní forma","
",OFFSET(Zdroj!H$16,'k rozhodnutí detailní'!$A402,0),"
",IF(OFFSET(Zdroj!I$16,'k rozhodnutí detailní'!$A402,0)="","","IČO: "),OFFSET(Zdroj!I$16,'k rozhodnutí detailní'!$A402,0),"
","B.Ú. ",OFFSET(Zdroj!J$16,'k rozhodnutí detailní'!$A402,0))))</f>
        <v/>
      </c>
      <c r="D404" s="3" t="str">
        <f ca="1">IF($B403="","",OFFSET(Zdroj!O$16,'k rozhodnutí detailní'!$A402,0))</f>
        <v/>
      </c>
      <c r="E404" s="115"/>
      <c r="F404" s="18"/>
      <c r="G404" s="114"/>
      <c r="H404" s="116"/>
      <c r="I404" s="117"/>
      <c r="J404" s="110"/>
      <c r="K404" s="110"/>
      <c r="L404" s="110"/>
      <c r="M404" s="110"/>
      <c r="N404" s="110"/>
      <c r="O404" s="110"/>
      <c r="P404" s="110"/>
    </row>
    <row r="405" spans="1:16" x14ac:dyDescent="0.25">
      <c r="A405" s="14">
        <f>ROW()/3-1</f>
        <v>134</v>
      </c>
      <c r="B405" s="113"/>
      <c r="C405" s="16" t="str">
        <f ca="1">IF($B403="","",IF(Zdroj!$AS$9="ano",IF(OFFSET(Zdroj!M$16,'k rozhodnutí detailní'!A402,0)="","","Anonymizováno"),IF(OFFSET(Zdroj!M$16,'k rozhodnutí detailní'!A402,0)="","",OFFSET(Zdroj!M$16,'k rozhodnutí detailní'!A402,0))))</f>
        <v/>
      </c>
      <c r="D405" s="3" t="str">
        <f ca="1">IF($B403="","",CONCATENATE("Dotace bude použita na:","
",OFFSET(Zdroj!P$16,'k rozhodnutí detailní'!$A402,0)))</f>
        <v/>
      </c>
      <c r="E405" s="115"/>
      <c r="F405" s="19" t="str">
        <f ca="1">IF($B403="","",OFFSET(Zdroj!V$16,'k rozhodnutí detailní'!$A402,0))</f>
        <v/>
      </c>
      <c r="G405" s="24" t="str">
        <f ca="1">IF($B403="","",OFFSET(Zdroj!CC$16,'k rozhodnutí'!$A402,0))</f>
        <v/>
      </c>
      <c r="H405" s="116"/>
      <c r="I405" s="20" t="str">
        <f ca="1">IF(B403="","",I403/G403)</f>
        <v/>
      </c>
      <c r="J405" s="110"/>
      <c r="K405" s="110"/>
      <c r="L405" s="110"/>
      <c r="M405" s="110"/>
      <c r="N405" s="110"/>
      <c r="O405" s="110"/>
      <c r="P405" s="110"/>
    </row>
    <row r="406" spans="1:16" x14ac:dyDescent="0.25">
      <c r="A406" s="14"/>
      <c r="B406" s="59" t="str">
        <f ca="1">IF(OFFSET(Zdroj!$B$16,A405,0)&gt;0,A408,"")</f>
        <v/>
      </c>
      <c r="C406" s="2" t="str">
        <f ca="1">IF($B406="","",IF(Zdroj!$AS$9="ano",CONCATENATE(OFFSET(Zdroj!C$16,'k rozhodnutí detailní'!$A405,0),"
","Anonymizováno","
",OFFSET(Zdroj!E$16,'k rozhodnutí detailní'!$A405,0),"
",OFFSET(Zdroj!F$16,'k rozhodnutí detailní'!$A405,0)),CONCATENATE(OFFSET(Zdroj!C$16,'k rozhodnutí detailní'!$A405,0),"
",OFFSET(Zdroj!D$16,'k rozhodnutí detailní'!$A405,0),"
",OFFSET(Zdroj!E$16,'k rozhodnutí detailní'!$A405,0),"
",OFFSET(Zdroj!F$16,'k rozhodnutí detailní'!$A405,0))))</f>
        <v/>
      </c>
      <c r="D406" s="11" t="str">
        <f ca="1">IF($B406="","",OFFSET(Zdroj!N$16,'k rozhodnutí detailní'!$A405,0))</f>
        <v/>
      </c>
      <c r="E406" s="115" t="str">
        <f ca="1">IF($B406="","",OFFSET(Zdroj!T$16,'k rozhodnutí detailní'!$A405,0))</f>
        <v/>
      </c>
      <c r="F406" s="19" t="str">
        <f ca="1">IF($B406="","",OFFSET(Zdroj!U$16,'k rozhodnutí detailní'!$A405,0))</f>
        <v/>
      </c>
      <c r="G406" s="114" t="str">
        <f ca="1">IF($B406="","",OFFSET(Zdroj!W$16,'k rozhodnutí detailní'!$A405,0))</f>
        <v/>
      </c>
      <c r="H406" s="116" t="str">
        <f ca="1">IF($B406="","",OFFSET(Zdroj!Y$16,'k rozhodnutí detailní'!$A405,0))</f>
        <v/>
      </c>
      <c r="I406" s="117" t="str">
        <f ca="1">IF(B406="","",IF(Zdroj!$AS$1=Zdroj!$AT$9,IF(ROUND(G406*#REF!,Zdroj!$AT$8)&lt;Zdroj!$AU$1,Zdroj!$AU$1,ROUND(G406*#REF!,Zdroj!$AT$8)),OFFSET(Zdroj!CE$16,'k rozhodnutí detailní'!A405,0)))</f>
        <v/>
      </c>
      <c r="J406" s="110" t="str">
        <f ca="1">IF($B406="","",OFFSET(Zdroj!Z$16,'k rozhodnutí detailní'!$A405,0))</f>
        <v/>
      </c>
      <c r="K406" s="110" t="str">
        <f ca="1">IF($B406="","",OFFSET(Zdroj!AC$16,'k rozhodnutí detailní'!$A405,0))</f>
        <v/>
      </c>
      <c r="L406" s="110" t="str">
        <f ca="1">IF($B406="","",OFFSET(Zdroj!AD$16,'k rozhodnutí detailní'!$A405,0))</f>
        <v/>
      </c>
      <c r="M406" s="110" t="str">
        <f ca="1">IF($B406="","",OFFSET(Zdroj!AE$16,'k rozhodnutí detailní'!$A405,0))</f>
        <v/>
      </c>
      <c r="N406" s="110" t="str">
        <f ca="1">IF($B406="","",OFFSET(Zdroj!AF$16,'k rozhodnutí detailní'!$A405,0))</f>
        <v/>
      </c>
      <c r="O406" s="110" t="str">
        <f ca="1">IF($B406="","",OFFSET(Zdroj!AG$16,'k rozhodnutí detailní'!$A405,0))</f>
        <v/>
      </c>
      <c r="P406" s="110" t="str">
        <f ca="1">IF($B406="","",OFFSET(Zdroj!AH$16,'k rozhodnutí detailní'!$A405,0))</f>
        <v/>
      </c>
    </row>
    <row r="407" spans="1:16" x14ac:dyDescent="0.25">
      <c r="A407" s="14"/>
      <c r="B407" s="113" t="str">
        <f ca="1">IF(OFFSET(Zdroj!$B$16,A405,0)&gt;0,OFFSET(Zdroj!$B$16,A405,0)+0,"")</f>
        <v/>
      </c>
      <c r="C407" s="2" t="str">
        <f ca="1">IF($B406="","",IF(Zdroj!$AS$9="ano",CONCATENATE("Okres:","
",OFFSET(Zdroj!CH$16,'k rozhodnutí detailní'!$A405,0),"
","Právní forma","
",OFFSET(Zdroj!H$16,'k rozhodnutí detailní'!$A405,0),"
",IF(OFFSET(Zdroj!I$16,'k rozhodnutí detailní'!$A405,0)="","","IČO: "),OFFSET(Zdroj!I$16,'k rozhodnutí detailní'!$A405,0),"
","B.Ú. ",IF(OFFSET(Zdroj!J$16,'k rozhodnutí detailní'!$A405,0)="","","Anonymizováno")),CONCATENATE("Okres:","
",OFFSET(Zdroj!CH$16,'k rozhodnutí detailní'!$A405,0),"
","Právní forma","
",OFFSET(Zdroj!H$16,'k rozhodnutí detailní'!$A405,0),"
",IF(OFFSET(Zdroj!I$16,'k rozhodnutí detailní'!$A405,0)="","","IČO: "),OFFSET(Zdroj!I$16,'k rozhodnutí detailní'!$A405,0),"
","B.Ú. ",OFFSET(Zdroj!J$16,'k rozhodnutí detailní'!$A405,0))))</f>
        <v/>
      </c>
      <c r="D407" s="3" t="str">
        <f ca="1">IF($B406="","",OFFSET(Zdroj!O$16,'k rozhodnutí detailní'!$A405,0))</f>
        <v/>
      </c>
      <c r="E407" s="115"/>
      <c r="F407" s="18"/>
      <c r="G407" s="114"/>
      <c r="H407" s="116"/>
      <c r="I407" s="117"/>
      <c r="J407" s="110"/>
      <c r="K407" s="110"/>
      <c r="L407" s="110"/>
      <c r="M407" s="110"/>
      <c r="N407" s="110"/>
      <c r="O407" s="110"/>
      <c r="P407" s="110"/>
    </row>
    <row r="408" spans="1:16" x14ac:dyDescent="0.25">
      <c r="A408" s="14">
        <f>ROW()/3-1</f>
        <v>135</v>
      </c>
      <c r="B408" s="113"/>
      <c r="C408" s="16" t="str">
        <f ca="1">IF($B406="","",IF(Zdroj!$AS$9="ano",IF(OFFSET(Zdroj!M$16,'k rozhodnutí detailní'!A405,0)="","","Anonymizováno"),IF(OFFSET(Zdroj!M$16,'k rozhodnutí detailní'!A405,0)="","",OFFSET(Zdroj!M$16,'k rozhodnutí detailní'!A405,0))))</f>
        <v/>
      </c>
      <c r="D408" s="3" t="str">
        <f ca="1">IF($B406="","",CONCATENATE("Dotace bude použita na:","
",OFFSET(Zdroj!P$16,'k rozhodnutí detailní'!$A405,0)))</f>
        <v/>
      </c>
      <c r="E408" s="115"/>
      <c r="F408" s="19" t="str">
        <f ca="1">IF($B406="","",OFFSET(Zdroj!V$16,'k rozhodnutí detailní'!$A405,0))</f>
        <v/>
      </c>
      <c r="G408" s="24" t="str">
        <f ca="1">IF($B406="","",OFFSET(Zdroj!CC$16,'k rozhodnutí'!$A405,0))</f>
        <v/>
      </c>
      <c r="H408" s="116"/>
      <c r="I408" s="20" t="str">
        <f ca="1">IF(B406="","",I406/G406)</f>
        <v/>
      </c>
      <c r="J408" s="110"/>
      <c r="K408" s="110"/>
      <c r="L408" s="110"/>
      <c r="M408" s="110"/>
      <c r="N408" s="110"/>
      <c r="O408" s="110"/>
      <c r="P408" s="110"/>
    </row>
    <row r="409" spans="1:16" x14ac:dyDescent="0.25">
      <c r="A409" s="14"/>
      <c r="B409" s="59" t="str">
        <f ca="1">IF(OFFSET(Zdroj!$B$16,A408,0)&gt;0,A411,"")</f>
        <v/>
      </c>
      <c r="C409" s="2" t="str">
        <f ca="1">IF($B409="","",IF(Zdroj!$AS$9="ano",CONCATENATE(OFFSET(Zdroj!C$16,'k rozhodnutí detailní'!$A408,0),"
","Anonymizováno","
",OFFSET(Zdroj!E$16,'k rozhodnutí detailní'!$A408,0),"
",OFFSET(Zdroj!F$16,'k rozhodnutí detailní'!$A408,0)),CONCATENATE(OFFSET(Zdroj!C$16,'k rozhodnutí detailní'!$A408,0),"
",OFFSET(Zdroj!D$16,'k rozhodnutí detailní'!$A408,0),"
",OFFSET(Zdroj!E$16,'k rozhodnutí detailní'!$A408,0),"
",OFFSET(Zdroj!F$16,'k rozhodnutí detailní'!$A408,0))))</f>
        <v/>
      </c>
      <c r="D409" s="11" t="str">
        <f ca="1">IF($B409="","",OFFSET(Zdroj!N$16,'k rozhodnutí detailní'!$A408,0))</f>
        <v/>
      </c>
      <c r="E409" s="115" t="str">
        <f ca="1">IF($B409="","",OFFSET(Zdroj!T$16,'k rozhodnutí detailní'!$A408,0))</f>
        <v/>
      </c>
      <c r="F409" s="19" t="str">
        <f ca="1">IF($B409="","",OFFSET(Zdroj!U$16,'k rozhodnutí detailní'!$A408,0))</f>
        <v/>
      </c>
      <c r="G409" s="114" t="str">
        <f ca="1">IF($B409="","",OFFSET(Zdroj!W$16,'k rozhodnutí detailní'!$A408,0))</f>
        <v/>
      </c>
      <c r="H409" s="116" t="str">
        <f ca="1">IF($B409="","",OFFSET(Zdroj!Y$16,'k rozhodnutí detailní'!$A408,0))</f>
        <v/>
      </c>
      <c r="I409" s="117" t="str">
        <f ca="1">IF(B409="","",IF(Zdroj!$AS$1=Zdroj!$AT$9,IF(ROUND(G409*#REF!,Zdroj!$AT$8)&lt;Zdroj!$AU$1,Zdroj!$AU$1,ROUND(G409*#REF!,Zdroj!$AT$8)),OFFSET(Zdroj!CE$16,'k rozhodnutí detailní'!A408,0)))</f>
        <v/>
      </c>
      <c r="J409" s="110" t="str">
        <f ca="1">IF($B409="","",OFFSET(Zdroj!Z$16,'k rozhodnutí detailní'!$A408,0))</f>
        <v/>
      </c>
      <c r="K409" s="110" t="str">
        <f ca="1">IF($B409="","",OFFSET(Zdroj!AC$16,'k rozhodnutí detailní'!$A408,0))</f>
        <v/>
      </c>
      <c r="L409" s="110" t="str">
        <f ca="1">IF($B409="","",OFFSET(Zdroj!AD$16,'k rozhodnutí detailní'!$A408,0))</f>
        <v/>
      </c>
      <c r="M409" s="110" t="str">
        <f ca="1">IF($B409="","",OFFSET(Zdroj!AE$16,'k rozhodnutí detailní'!$A408,0))</f>
        <v/>
      </c>
      <c r="N409" s="110" t="str">
        <f ca="1">IF($B409="","",OFFSET(Zdroj!AF$16,'k rozhodnutí detailní'!$A408,0))</f>
        <v/>
      </c>
      <c r="O409" s="110" t="str">
        <f ca="1">IF($B409="","",OFFSET(Zdroj!AG$16,'k rozhodnutí detailní'!$A408,0))</f>
        <v/>
      </c>
      <c r="P409" s="110" t="str">
        <f ca="1">IF($B409="","",OFFSET(Zdroj!AH$16,'k rozhodnutí detailní'!$A408,0))</f>
        <v/>
      </c>
    </row>
    <row r="410" spans="1:16" x14ac:dyDescent="0.25">
      <c r="A410" s="14"/>
      <c r="B410" s="113" t="str">
        <f ca="1">IF(OFFSET(Zdroj!$B$16,A408,0)&gt;0,OFFSET(Zdroj!$B$16,A408,0)+0,"")</f>
        <v/>
      </c>
      <c r="C410" s="2" t="str">
        <f ca="1">IF($B409="","",IF(Zdroj!$AS$9="ano",CONCATENATE("Okres:","
",OFFSET(Zdroj!CH$16,'k rozhodnutí detailní'!$A408,0),"
","Právní forma","
",OFFSET(Zdroj!H$16,'k rozhodnutí detailní'!$A408,0),"
",IF(OFFSET(Zdroj!I$16,'k rozhodnutí detailní'!$A408,0)="","","IČO: "),OFFSET(Zdroj!I$16,'k rozhodnutí detailní'!$A408,0),"
","B.Ú. ",IF(OFFSET(Zdroj!J$16,'k rozhodnutí detailní'!$A408,0)="","","Anonymizováno")),CONCATENATE("Okres:","
",OFFSET(Zdroj!CH$16,'k rozhodnutí detailní'!$A408,0),"
","Právní forma","
",OFFSET(Zdroj!H$16,'k rozhodnutí detailní'!$A408,0),"
",IF(OFFSET(Zdroj!I$16,'k rozhodnutí detailní'!$A408,0)="","","IČO: "),OFFSET(Zdroj!I$16,'k rozhodnutí detailní'!$A408,0),"
","B.Ú. ",OFFSET(Zdroj!J$16,'k rozhodnutí detailní'!$A408,0))))</f>
        <v/>
      </c>
      <c r="D410" s="3" t="str">
        <f ca="1">IF($B409="","",OFFSET(Zdroj!O$16,'k rozhodnutí detailní'!$A408,0))</f>
        <v/>
      </c>
      <c r="E410" s="115"/>
      <c r="F410" s="18"/>
      <c r="G410" s="114"/>
      <c r="H410" s="116"/>
      <c r="I410" s="117"/>
      <c r="J410" s="110"/>
      <c r="K410" s="110"/>
      <c r="L410" s="110"/>
      <c r="M410" s="110"/>
      <c r="N410" s="110"/>
      <c r="O410" s="110"/>
      <c r="P410" s="110"/>
    </row>
    <row r="411" spans="1:16" x14ac:dyDescent="0.25">
      <c r="A411" s="14">
        <f>ROW()/3-1</f>
        <v>136</v>
      </c>
      <c r="B411" s="113"/>
      <c r="C411" s="16" t="str">
        <f ca="1">IF($B409="","",IF(Zdroj!$AS$9="ano",IF(OFFSET(Zdroj!M$16,'k rozhodnutí detailní'!A408,0)="","","Anonymizováno"),IF(OFFSET(Zdroj!M$16,'k rozhodnutí detailní'!A408,0)="","",OFFSET(Zdroj!M$16,'k rozhodnutí detailní'!A408,0))))</f>
        <v/>
      </c>
      <c r="D411" s="3" t="str">
        <f ca="1">IF($B409="","",CONCATENATE("Dotace bude použita na:","
",OFFSET(Zdroj!P$16,'k rozhodnutí detailní'!$A408,0)))</f>
        <v/>
      </c>
      <c r="E411" s="115"/>
      <c r="F411" s="19" t="str">
        <f ca="1">IF($B409="","",OFFSET(Zdroj!V$16,'k rozhodnutí detailní'!$A408,0))</f>
        <v/>
      </c>
      <c r="G411" s="24" t="str">
        <f ca="1">IF($B409="","",OFFSET(Zdroj!CC$16,'k rozhodnutí'!$A408,0))</f>
        <v/>
      </c>
      <c r="H411" s="116"/>
      <c r="I411" s="20" t="str">
        <f ca="1">IF(B409="","",I409/G409)</f>
        <v/>
      </c>
      <c r="J411" s="110"/>
      <c r="K411" s="110"/>
      <c r="L411" s="110"/>
      <c r="M411" s="110"/>
      <c r="N411" s="110"/>
      <c r="O411" s="110"/>
      <c r="P411" s="110"/>
    </row>
    <row r="412" spans="1:16" x14ac:dyDescent="0.25">
      <c r="A412" s="14"/>
      <c r="B412" s="59" t="str">
        <f ca="1">IF(OFFSET(Zdroj!$B$16,A411,0)&gt;0,A414,"")</f>
        <v/>
      </c>
      <c r="C412" s="2" t="str">
        <f ca="1">IF($B412="","",IF(Zdroj!$AS$9="ano",CONCATENATE(OFFSET(Zdroj!C$16,'k rozhodnutí detailní'!$A411,0),"
","Anonymizováno","
",OFFSET(Zdroj!E$16,'k rozhodnutí detailní'!$A411,0),"
",OFFSET(Zdroj!F$16,'k rozhodnutí detailní'!$A411,0)),CONCATENATE(OFFSET(Zdroj!C$16,'k rozhodnutí detailní'!$A411,0),"
",OFFSET(Zdroj!D$16,'k rozhodnutí detailní'!$A411,0),"
",OFFSET(Zdroj!E$16,'k rozhodnutí detailní'!$A411,0),"
",OFFSET(Zdroj!F$16,'k rozhodnutí detailní'!$A411,0))))</f>
        <v/>
      </c>
      <c r="D412" s="11" t="str">
        <f ca="1">IF($B412="","",OFFSET(Zdroj!N$16,'k rozhodnutí detailní'!$A411,0))</f>
        <v/>
      </c>
      <c r="E412" s="115" t="str">
        <f ca="1">IF($B412="","",OFFSET(Zdroj!T$16,'k rozhodnutí detailní'!$A411,0))</f>
        <v/>
      </c>
      <c r="F412" s="19" t="str">
        <f ca="1">IF($B412="","",OFFSET(Zdroj!U$16,'k rozhodnutí detailní'!$A411,0))</f>
        <v/>
      </c>
      <c r="G412" s="114" t="str">
        <f ca="1">IF($B412="","",OFFSET(Zdroj!W$16,'k rozhodnutí detailní'!$A411,0))</f>
        <v/>
      </c>
      <c r="H412" s="116" t="str">
        <f ca="1">IF($B412="","",OFFSET(Zdroj!Y$16,'k rozhodnutí detailní'!$A411,0))</f>
        <v/>
      </c>
      <c r="I412" s="117" t="str">
        <f ca="1">IF(B412="","",IF(Zdroj!$AS$1=Zdroj!$AT$9,IF(ROUND(G412*#REF!,Zdroj!$AT$8)&lt;Zdroj!$AU$1,Zdroj!$AU$1,ROUND(G412*#REF!,Zdroj!$AT$8)),OFFSET(Zdroj!CE$16,'k rozhodnutí detailní'!A411,0)))</f>
        <v/>
      </c>
      <c r="J412" s="110" t="str">
        <f ca="1">IF($B412="","",OFFSET(Zdroj!Z$16,'k rozhodnutí detailní'!$A411,0))</f>
        <v/>
      </c>
      <c r="K412" s="110" t="str">
        <f ca="1">IF($B412="","",OFFSET(Zdroj!AC$16,'k rozhodnutí detailní'!$A411,0))</f>
        <v/>
      </c>
      <c r="L412" s="110" t="str">
        <f ca="1">IF($B412="","",OFFSET(Zdroj!AD$16,'k rozhodnutí detailní'!$A411,0))</f>
        <v/>
      </c>
      <c r="M412" s="110" t="str">
        <f ca="1">IF($B412="","",OFFSET(Zdroj!AE$16,'k rozhodnutí detailní'!$A411,0))</f>
        <v/>
      </c>
      <c r="N412" s="110" t="str">
        <f ca="1">IF($B412="","",OFFSET(Zdroj!AF$16,'k rozhodnutí detailní'!$A411,0))</f>
        <v/>
      </c>
      <c r="O412" s="110" t="str">
        <f ca="1">IF($B412="","",OFFSET(Zdroj!AG$16,'k rozhodnutí detailní'!$A411,0))</f>
        <v/>
      </c>
      <c r="P412" s="110" t="str">
        <f ca="1">IF($B412="","",OFFSET(Zdroj!AH$16,'k rozhodnutí detailní'!$A411,0))</f>
        <v/>
      </c>
    </row>
    <row r="413" spans="1:16" x14ac:dyDescent="0.25">
      <c r="A413" s="14"/>
      <c r="B413" s="113" t="str">
        <f ca="1">IF(OFFSET(Zdroj!$B$16,A411,0)&gt;0,OFFSET(Zdroj!$B$16,A411,0)+0,"")</f>
        <v/>
      </c>
      <c r="C413" s="2" t="str">
        <f ca="1">IF($B412="","",IF(Zdroj!$AS$9="ano",CONCATENATE("Okres:","
",OFFSET(Zdroj!CH$16,'k rozhodnutí detailní'!$A411,0),"
","Právní forma","
",OFFSET(Zdroj!H$16,'k rozhodnutí detailní'!$A411,0),"
",IF(OFFSET(Zdroj!I$16,'k rozhodnutí detailní'!$A411,0)="","","IČO: "),OFFSET(Zdroj!I$16,'k rozhodnutí detailní'!$A411,0),"
","B.Ú. ",IF(OFFSET(Zdroj!J$16,'k rozhodnutí detailní'!$A411,0)="","","Anonymizováno")),CONCATENATE("Okres:","
",OFFSET(Zdroj!CH$16,'k rozhodnutí detailní'!$A411,0),"
","Právní forma","
",OFFSET(Zdroj!H$16,'k rozhodnutí detailní'!$A411,0),"
",IF(OFFSET(Zdroj!I$16,'k rozhodnutí detailní'!$A411,0)="","","IČO: "),OFFSET(Zdroj!I$16,'k rozhodnutí detailní'!$A411,0),"
","B.Ú. ",OFFSET(Zdroj!J$16,'k rozhodnutí detailní'!$A411,0))))</f>
        <v/>
      </c>
      <c r="D413" s="3" t="str">
        <f ca="1">IF($B412="","",OFFSET(Zdroj!O$16,'k rozhodnutí detailní'!$A411,0))</f>
        <v/>
      </c>
      <c r="E413" s="115"/>
      <c r="F413" s="18"/>
      <c r="G413" s="114"/>
      <c r="H413" s="116"/>
      <c r="I413" s="117"/>
      <c r="J413" s="110"/>
      <c r="K413" s="110"/>
      <c r="L413" s="110"/>
      <c r="M413" s="110"/>
      <c r="N413" s="110"/>
      <c r="O413" s="110"/>
      <c r="P413" s="110"/>
    </row>
    <row r="414" spans="1:16" x14ac:dyDescent="0.25">
      <c r="A414" s="14">
        <f>ROW()/3-1</f>
        <v>137</v>
      </c>
      <c r="B414" s="113"/>
      <c r="C414" s="16" t="str">
        <f ca="1">IF($B412="","",IF(Zdroj!$AS$9="ano",IF(OFFSET(Zdroj!M$16,'k rozhodnutí detailní'!A411,0)="","","Anonymizováno"),IF(OFFSET(Zdroj!M$16,'k rozhodnutí detailní'!A411,0)="","",OFFSET(Zdroj!M$16,'k rozhodnutí detailní'!A411,0))))</f>
        <v/>
      </c>
      <c r="D414" s="3" t="str">
        <f ca="1">IF($B412="","",CONCATENATE("Dotace bude použita na:","
",OFFSET(Zdroj!P$16,'k rozhodnutí detailní'!$A411,0)))</f>
        <v/>
      </c>
      <c r="E414" s="115"/>
      <c r="F414" s="19" t="str">
        <f ca="1">IF($B412="","",OFFSET(Zdroj!V$16,'k rozhodnutí detailní'!$A411,0))</f>
        <v/>
      </c>
      <c r="G414" s="24" t="str">
        <f ca="1">IF($B412="","",OFFSET(Zdroj!CC$16,'k rozhodnutí'!$A411,0))</f>
        <v/>
      </c>
      <c r="H414" s="116"/>
      <c r="I414" s="20" t="str">
        <f ca="1">IF(B412="","",I412/G412)</f>
        <v/>
      </c>
      <c r="J414" s="110"/>
      <c r="K414" s="110"/>
      <c r="L414" s="110"/>
      <c r="M414" s="110"/>
      <c r="N414" s="110"/>
      <c r="O414" s="110"/>
      <c r="P414" s="110"/>
    </row>
    <row r="415" spans="1:16" x14ac:dyDescent="0.25">
      <c r="A415" s="14"/>
      <c r="B415" s="59" t="str">
        <f ca="1">IF(OFFSET(Zdroj!$B$16,A414,0)&gt;0,A417,"")</f>
        <v/>
      </c>
      <c r="C415" s="2" t="str">
        <f ca="1">IF($B415="","",IF(Zdroj!$AS$9="ano",CONCATENATE(OFFSET(Zdroj!C$16,'k rozhodnutí detailní'!$A414,0),"
","Anonymizováno","
",OFFSET(Zdroj!E$16,'k rozhodnutí detailní'!$A414,0),"
",OFFSET(Zdroj!F$16,'k rozhodnutí detailní'!$A414,0)),CONCATENATE(OFFSET(Zdroj!C$16,'k rozhodnutí detailní'!$A414,0),"
",OFFSET(Zdroj!D$16,'k rozhodnutí detailní'!$A414,0),"
",OFFSET(Zdroj!E$16,'k rozhodnutí detailní'!$A414,0),"
",OFFSET(Zdroj!F$16,'k rozhodnutí detailní'!$A414,0))))</f>
        <v/>
      </c>
      <c r="D415" s="11" t="str">
        <f ca="1">IF($B415="","",OFFSET(Zdroj!N$16,'k rozhodnutí detailní'!$A414,0))</f>
        <v/>
      </c>
      <c r="E415" s="115" t="str">
        <f ca="1">IF($B415="","",OFFSET(Zdroj!T$16,'k rozhodnutí detailní'!$A414,0))</f>
        <v/>
      </c>
      <c r="F415" s="19" t="str">
        <f ca="1">IF($B415="","",OFFSET(Zdroj!U$16,'k rozhodnutí detailní'!$A414,0))</f>
        <v/>
      </c>
      <c r="G415" s="114" t="str">
        <f ca="1">IF($B415="","",OFFSET(Zdroj!W$16,'k rozhodnutí detailní'!$A414,0))</f>
        <v/>
      </c>
      <c r="H415" s="116" t="str">
        <f ca="1">IF($B415="","",OFFSET(Zdroj!Y$16,'k rozhodnutí detailní'!$A414,0))</f>
        <v/>
      </c>
      <c r="I415" s="117" t="str">
        <f ca="1">IF(B415="","",IF(Zdroj!$AS$1=Zdroj!$AT$9,IF(ROUND(G415*#REF!,Zdroj!$AT$8)&lt;Zdroj!$AU$1,Zdroj!$AU$1,ROUND(G415*#REF!,Zdroj!$AT$8)),OFFSET(Zdroj!CE$16,'k rozhodnutí detailní'!A414,0)))</f>
        <v/>
      </c>
      <c r="J415" s="110" t="str">
        <f ca="1">IF($B415="","",OFFSET(Zdroj!Z$16,'k rozhodnutí detailní'!$A414,0))</f>
        <v/>
      </c>
      <c r="K415" s="110" t="str">
        <f ca="1">IF($B415="","",OFFSET(Zdroj!AC$16,'k rozhodnutí detailní'!$A414,0))</f>
        <v/>
      </c>
      <c r="L415" s="110" t="str">
        <f ca="1">IF($B415="","",OFFSET(Zdroj!AD$16,'k rozhodnutí detailní'!$A414,0))</f>
        <v/>
      </c>
      <c r="M415" s="110" t="str">
        <f ca="1">IF($B415="","",OFFSET(Zdroj!AE$16,'k rozhodnutí detailní'!$A414,0))</f>
        <v/>
      </c>
      <c r="N415" s="110" t="str">
        <f ca="1">IF($B415="","",OFFSET(Zdroj!AF$16,'k rozhodnutí detailní'!$A414,0))</f>
        <v/>
      </c>
      <c r="O415" s="110" t="str">
        <f ca="1">IF($B415="","",OFFSET(Zdroj!AG$16,'k rozhodnutí detailní'!$A414,0))</f>
        <v/>
      </c>
      <c r="P415" s="110" t="str">
        <f ca="1">IF($B415="","",OFFSET(Zdroj!AH$16,'k rozhodnutí detailní'!$A414,0))</f>
        <v/>
      </c>
    </row>
    <row r="416" spans="1:16" x14ac:dyDescent="0.25">
      <c r="A416" s="14"/>
      <c r="B416" s="113" t="str">
        <f ca="1">IF(OFFSET(Zdroj!$B$16,A414,0)&gt;0,OFFSET(Zdroj!$B$16,A414,0)+0,"")</f>
        <v/>
      </c>
      <c r="C416" s="2" t="str">
        <f ca="1">IF($B415="","",IF(Zdroj!$AS$9="ano",CONCATENATE("Okres:","
",OFFSET(Zdroj!CH$16,'k rozhodnutí detailní'!$A414,0),"
","Právní forma","
",OFFSET(Zdroj!H$16,'k rozhodnutí detailní'!$A414,0),"
",IF(OFFSET(Zdroj!I$16,'k rozhodnutí detailní'!$A414,0)="","","IČO: "),OFFSET(Zdroj!I$16,'k rozhodnutí detailní'!$A414,0),"
","B.Ú. ",IF(OFFSET(Zdroj!J$16,'k rozhodnutí detailní'!$A414,0)="","","Anonymizováno")),CONCATENATE("Okres:","
",OFFSET(Zdroj!CH$16,'k rozhodnutí detailní'!$A414,0),"
","Právní forma","
",OFFSET(Zdroj!H$16,'k rozhodnutí detailní'!$A414,0),"
",IF(OFFSET(Zdroj!I$16,'k rozhodnutí detailní'!$A414,0)="","","IČO: "),OFFSET(Zdroj!I$16,'k rozhodnutí detailní'!$A414,0),"
","B.Ú. ",OFFSET(Zdroj!J$16,'k rozhodnutí detailní'!$A414,0))))</f>
        <v/>
      </c>
      <c r="D416" s="3" t="str">
        <f ca="1">IF($B415="","",OFFSET(Zdroj!O$16,'k rozhodnutí detailní'!$A414,0))</f>
        <v/>
      </c>
      <c r="E416" s="115"/>
      <c r="F416" s="18"/>
      <c r="G416" s="114"/>
      <c r="H416" s="116"/>
      <c r="I416" s="117"/>
      <c r="J416" s="110"/>
      <c r="K416" s="110"/>
      <c r="L416" s="110"/>
      <c r="M416" s="110"/>
      <c r="N416" s="110"/>
      <c r="O416" s="110"/>
      <c r="P416" s="110"/>
    </row>
    <row r="417" spans="1:16" x14ac:dyDescent="0.25">
      <c r="A417" s="14">
        <f>ROW()/3-1</f>
        <v>138</v>
      </c>
      <c r="B417" s="113"/>
      <c r="C417" s="16" t="str">
        <f ca="1">IF($B415="","",IF(Zdroj!$AS$9="ano",IF(OFFSET(Zdroj!M$16,'k rozhodnutí detailní'!A414,0)="","","Anonymizováno"),IF(OFFSET(Zdroj!M$16,'k rozhodnutí detailní'!A414,0)="","",OFFSET(Zdroj!M$16,'k rozhodnutí detailní'!A414,0))))</f>
        <v/>
      </c>
      <c r="D417" s="3" t="str">
        <f ca="1">IF($B415="","",CONCATENATE("Dotace bude použita na:","
",OFFSET(Zdroj!P$16,'k rozhodnutí detailní'!$A414,0)))</f>
        <v/>
      </c>
      <c r="E417" s="115"/>
      <c r="F417" s="19" t="str">
        <f ca="1">IF($B415="","",OFFSET(Zdroj!V$16,'k rozhodnutí detailní'!$A414,0))</f>
        <v/>
      </c>
      <c r="G417" s="24" t="str">
        <f ca="1">IF($B415="","",OFFSET(Zdroj!CC$16,'k rozhodnutí'!$A414,0))</f>
        <v/>
      </c>
      <c r="H417" s="116"/>
      <c r="I417" s="20" t="str">
        <f ca="1">IF(B415="","",I415/G415)</f>
        <v/>
      </c>
      <c r="J417" s="110"/>
      <c r="K417" s="110"/>
      <c r="L417" s="110"/>
      <c r="M417" s="110"/>
      <c r="N417" s="110"/>
      <c r="O417" s="110"/>
      <c r="P417" s="110"/>
    </row>
    <row r="418" spans="1:16" x14ac:dyDescent="0.25">
      <c r="A418" s="14"/>
      <c r="B418" s="59" t="str">
        <f ca="1">IF(OFFSET(Zdroj!$B$16,A417,0)&gt;0,A420,"")</f>
        <v/>
      </c>
      <c r="C418" s="2" t="str">
        <f ca="1">IF($B418="","",IF(Zdroj!$AS$9="ano",CONCATENATE(OFFSET(Zdroj!C$16,'k rozhodnutí detailní'!$A417,0),"
","Anonymizováno","
",OFFSET(Zdroj!E$16,'k rozhodnutí detailní'!$A417,0),"
",OFFSET(Zdroj!F$16,'k rozhodnutí detailní'!$A417,0)),CONCATENATE(OFFSET(Zdroj!C$16,'k rozhodnutí detailní'!$A417,0),"
",OFFSET(Zdroj!D$16,'k rozhodnutí detailní'!$A417,0),"
",OFFSET(Zdroj!E$16,'k rozhodnutí detailní'!$A417,0),"
",OFFSET(Zdroj!F$16,'k rozhodnutí detailní'!$A417,0))))</f>
        <v/>
      </c>
      <c r="D418" s="11" t="str">
        <f ca="1">IF($B418="","",OFFSET(Zdroj!N$16,'k rozhodnutí detailní'!$A417,0))</f>
        <v/>
      </c>
      <c r="E418" s="115" t="str">
        <f ca="1">IF($B418="","",OFFSET(Zdroj!T$16,'k rozhodnutí detailní'!$A417,0))</f>
        <v/>
      </c>
      <c r="F418" s="19" t="str">
        <f ca="1">IF($B418="","",OFFSET(Zdroj!U$16,'k rozhodnutí detailní'!$A417,0))</f>
        <v/>
      </c>
      <c r="G418" s="114" t="str">
        <f ca="1">IF($B418="","",OFFSET(Zdroj!W$16,'k rozhodnutí detailní'!$A417,0))</f>
        <v/>
      </c>
      <c r="H418" s="116" t="str">
        <f ca="1">IF($B418="","",OFFSET(Zdroj!Y$16,'k rozhodnutí detailní'!$A417,0))</f>
        <v/>
      </c>
      <c r="I418" s="117" t="str">
        <f ca="1">IF(B418="","",IF(Zdroj!$AS$1=Zdroj!$AT$9,IF(ROUND(G418*#REF!,Zdroj!$AT$8)&lt;Zdroj!$AU$1,Zdroj!$AU$1,ROUND(G418*#REF!,Zdroj!$AT$8)),OFFSET(Zdroj!CE$16,'k rozhodnutí detailní'!A417,0)))</f>
        <v/>
      </c>
      <c r="J418" s="110" t="str">
        <f ca="1">IF($B418="","",OFFSET(Zdroj!Z$16,'k rozhodnutí detailní'!$A417,0))</f>
        <v/>
      </c>
      <c r="K418" s="110" t="str">
        <f ca="1">IF($B418="","",OFFSET(Zdroj!AC$16,'k rozhodnutí detailní'!$A417,0))</f>
        <v/>
      </c>
      <c r="L418" s="110" t="str">
        <f ca="1">IF($B418="","",OFFSET(Zdroj!AD$16,'k rozhodnutí detailní'!$A417,0))</f>
        <v/>
      </c>
      <c r="M418" s="110" t="str">
        <f ca="1">IF($B418="","",OFFSET(Zdroj!AE$16,'k rozhodnutí detailní'!$A417,0))</f>
        <v/>
      </c>
      <c r="N418" s="110" t="str">
        <f ca="1">IF($B418="","",OFFSET(Zdroj!AF$16,'k rozhodnutí detailní'!$A417,0))</f>
        <v/>
      </c>
      <c r="O418" s="110" t="str">
        <f ca="1">IF($B418="","",OFFSET(Zdroj!AG$16,'k rozhodnutí detailní'!$A417,0))</f>
        <v/>
      </c>
      <c r="P418" s="110" t="str">
        <f ca="1">IF($B418="","",OFFSET(Zdroj!AH$16,'k rozhodnutí detailní'!$A417,0))</f>
        <v/>
      </c>
    </row>
    <row r="419" spans="1:16" x14ac:dyDescent="0.25">
      <c r="A419" s="14"/>
      <c r="B419" s="113" t="str">
        <f ca="1">IF(OFFSET(Zdroj!$B$16,A417,0)&gt;0,OFFSET(Zdroj!$B$16,A417,0)+0,"")</f>
        <v/>
      </c>
      <c r="C419" s="2" t="str">
        <f ca="1">IF($B418="","",IF(Zdroj!$AS$9="ano",CONCATENATE("Okres:","
",OFFSET(Zdroj!CH$16,'k rozhodnutí detailní'!$A417,0),"
","Právní forma","
",OFFSET(Zdroj!H$16,'k rozhodnutí detailní'!$A417,0),"
",IF(OFFSET(Zdroj!I$16,'k rozhodnutí detailní'!$A417,0)="","","IČO: "),OFFSET(Zdroj!I$16,'k rozhodnutí detailní'!$A417,0),"
","B.Ú. ",IF(OFFSET(Zdroj!J$16,'k rozhodnutí detailní'!$A417,0)="","","Anonymizováno")),CONCATENATE("Okres:","
",OFFSET(Zdroj!CH$16,'k rozhodnutí detailní'!$A417,0),"
","Právní forma","
",OFFSET(Zdroj!H$16,'k rozhodnutí detailní'!$A417,0),"
",IF(OFFSET(Zdroj!I$16,'k rozhodnutí detailní'!$A417,0)="","","IČO: "),OFFSET(Zdroj!I$16,'k rozhodnutí detailní'!$A417,0),"
","B.Ú. ",OFFSET(Zdroj!J$16,'k rozhodnutí detailní'!$A417,0))))</f>
        <v/>
      </c>
      <c r="D419" s="3" t="str">
        <f ca="1">IF($B418="","",OFFSET(Zdroj!O$16,'k rozhodnutí detailní'!$A417,0))</f>
        <v/>
      </c>
      <c r="E419" s="115"/>
      <c r="F419" s="18"/>
      <c r="G419" s="114"/>
      <c r="H419" s="116"/>
      <c r="I419" s="117"/>
      <c r="J419" s="110"/>
      <c r="K419" s="110"/>
      <c r="L419" s="110"/>
      <c r="M419" s="110"/>
      <c r="N419" s="110"/>
      <c r="O419" s="110"/>
      <c r="P419" s="110"/>
    </row>
    <row r="420" spans="1:16" x14ac:dyDescent="0.25">
      <c r="A420" s="14">
        <f>ROW()/3-1</f>
        <v>139</v>
      </c>
      <c r="B420" s="113"/>
      <c r="C420" s="16" t="str">
        <f ca="1">IF($B418="","",IF(Zdroj!$AS$9="ano",IF(OFFSET(Zdroj!M$16,'k rozhodnutí detailní'!A417,0)="","","Anonymizováno"),IF(OFFSET(Zdroj!M$16,'k rozhodnutí detailní'!A417,0)="","",OFFSET(Zdroj!M$16,'k rozhodnutí detailní'!A417,0))))</f>
        <v/>
      </c>
      <c r="D420" s="3" t="str">
        <f ca="1">IF($B418="","",CONCATENATE("Dotace bude použita na:","
",OFFSET(Zdroj!P$16,'k rozhodnutí detailní'!$A417,0)))</f>
        <v/>
      </c>
      <c r="E420" s="115"/>
      <c r="F420" s="19" t="str">
        <f ca="1">IF($B418="","",OFFSET(Zdroj!V$16,'k rozhodnutí detailní'!$A417,0))</f>
        <v/>
      </c>
      <c r="G420" s="24" t="str">
        <f ca="1">IF($B418="","",OFFSET(Zdroj!CC$16,'k rozhodnutí'!$A417,0))</f>
        <v/>
      </c>
      <c r="H420" s="116"/>
      <c r="I420" s="20" t="str">
        <f ca="1">IF(B418="","",I418/G418)</f>
        <v/>
      </c>
      <c r="J420" s="110"/>
      <c r="K420" s="110"/>
      <c r="L420" s="110"/>
      <c r="M420" s="110"/>
      <c r="N420" s="110"/>
      <c r="O420" s="110"/>
      <c r="P420" s="110"/>
    </row>
    <row r="421" spans="1:16" x14ac:dyDescent="0.25">
      <c r="A421" s="14"/>
      <c r="B421" s="59" t="str">
        <f ca="1">IF(OFFSET(Zdroj!$B$16,A420,0)&gt;0,A423,"")</f>
        <v/>
      </c>
      <c r="C421" s="2" t="str">
        <f ca="1">IF($B421="","",IF(Zdroj!$AS$9="ano",CONCATENATE(OFFSET(Zdroj!C$16,'k rozhodnutí detailní'!$A420,0),"
","Anonymizováno","
",OFFSET(Zdroj!E$16,'k rozhodnutí detailní'!$A420,0),"
",OFFSET(Zdroj!F$16,'k rozhodnutí detailní'!$A420,0)),CONCATENATE(OFFSET(Zdroj!C$16,'k rozhodnutí detailní'!$A420,0),"
",OFFSET(Zdroj!D$16,'k rozhodnutí detailní'!$A420,0),"
",OFFSET(Zdroj!E$16,'k rozhodnutí detailní'!$A420,0),"
",OFFSET(Zdroj!F$16,'k rozhodnutí detailní'!$A420,0))))</f>
        <v/>
      </c>
      <c r="D421" s="11" t="str">
        <f ca="1">IF($B421="","",OFFSET(Zdroj!N$16,'k rozhodnutí detailní'!$A420,0))</f>
        <v/>
      </c>
      <c r="E421" s="115" t="str">
        <f ca="1">IF($B421="","",OFFSET(Zdroj!T$16,'k rozhodnutí detailní'!$A420,0))</f>
        <v/>
      </c>
      <c r="F421" s="19" t="str">
        <f ca="1">IF($B421="","",OFFSET(Zdroj!U$16,'k rozhodnutí detailní'!$A420,0))</f>
        <v/>
      </c>
      <c r="G421" s="114" t="str">
        <f ca="1">IF($B421="","",OFFSET(Zdroj!W$16,'k rozhodnutí detailní'!$A420,0))</f>
        <v/>
      </c>
      <c r="H421" s="116" t="str">
        <f ca="1">IF($B421="","",OFFSET(Zdroj!Y$16,'k rozhodnutí detailní'!$A420,0))</f>
        <v/>
      </c>
      <c r="I421" s="117" t="str">
        <f ca="1">IF(B421="","",IF(Zdroj!$AS$1=Zdroj!$AT$9,IF(ROUND(G421*#REF!,Zdroj!$AT$8)&lt;Zdroj!$AU$1,Zdroj!$AU$1,ROUND(G421*#REF!,Zdroj!$AT$8)),OFFSET(Zdroj!CE$16,'k rozhodnutí detailní'!A420,0)))</f>
        <v/>
      </c>
      <c r="J421" s="110" t="str">
        <f ca="1">IF($B421="","",OFFSET(Zdroj!Z$16,'k rozhodnutí detailní'!$A420,0))</f>
        <v/>
      </c>
      <c r="K421" s="110" t="str">
        <f ca="1">IF($B421="","",OFFSET(Zdroj!AC$16,'k rozhodnutí detailní'!$A420,0))</f>
        <v/>
      </c>
      <c r="L421" s="110" t="str">
        <f ca="1">IF($B421="","",OFFSET(Zdroj!AD$16,'k rozhodnutí detailní'!$A420,0))</f>
        <v/>
      </c>
      <c r="M421" s="110" t="str">
        <f ca="1">IF($B421="","",OFFSET(Zdroj!AE$16,'k rozhodnutí detailní'!$A420,0))</f>
        <v/>
      </c>
      <c r="N421" s="110" t="str">
        <f ca="1">IF($B421="","",OFFSET(Zdroj!AF$16,'k rozhodnutí detailní'!$A420,0))</f>
        <v/>
      </c>
      <c r="O421" s="110" t="str">
        <f ca="1">IF($B421="","",OFFSET(Zdroj!AG$16,'k rozhodnutí detailní'!$A420,0))</f>
        <v/>
      </c>
      <c r="P421" s="110" t="str">
        <f ca="1">IF($B421="","",OFFSET(Zdroj!AH$16,'k rozhodnutí detailní'!$A420,0))</f>
        <v/>
      </c>
    </row>
    <row r="422" spans="1:16" x14ac:dyDescent="0.25">
      <c r="A422" s="14"/>
      <c r="B422" s="113" t="str">
        <f ca="1">IF(OFFSET(Zdroj!$B$16,A420,0)&gt;0,OFFSET(Zdroj!$B$16,A420,0)+0,"")</f>
        <v/>
      </c>
      <c r="C422" s="2" t="str">
        <f ca="1">IF($B421="","",IF(Zdroj!$AS$9="ano",CONCATENATE("Okres:","
",OFFSET(Zdroj!CH$16,'k rozhodnutí detailní'!$A420,0),"
","Právní forma","
",OFFSET(Zdroj!H$16,'k rozhodnutí detailní'!$A420,0),"
",IF(OFFSET(Zdroj!I$16,'k rozhodnutí detailní'!$A420,0)="","","IČO: "),OFFSET(Zdroj!I$16,'k rozhodnutí detailní'!$A420,0),"
","B.Ú. ",IF(OFFSET(Zdroj!J$16,'k rozhodnutí detailní'!$A420,0)="","","Anonymizováno")),CONCATENATE("Okres:","
",OFFSET(Zdroj!CH$16,'k rozhodnutí detailní'!$A420,0),"
","Právní forma","
",OFFSET(Zdroj!H$16,'k rozhodnutí detailní'!$A420,0),"
",IF(OFFSET(Zdroj!I$16,'k rozhodnutí detailní'!$A420,0)="","","IČO: "),OFFSET(Zdroj!I$16,'k rozhodnutí detailní'!$A420,0),"
","B.Ú. ",OFFSET(Zdroj!J$16,'k rozhodnutí detailní'!$A420,0))))</f>
        <v/>
      </c>
      <c r="D422" s="3" t="str">
        <f ca="1">IF($B421="","",OFFSET(Zdroj!O$16,'k rozhodnutí detailní'!$A420,0))</f>
        <v/>
      </c>
      <c r="E422" s="115"/>
      <c r="F422" s="18"/>
      <c r="G422" s="114"/>
      <c r="H422" s="116"/>
      <c r="I422" s="117"/>
      <c r="J422" s="110"/>
      <c r="K422" s="110"/>
      <c r="L422" s="110"/>
      <c r="M422" s="110"/>
      <c r="N422" s="110"/>
      <c r="O422" s="110"/>
      <c r="P422" s="110"/>
    </row>
    <row r="423" spans="1:16" x14ac:dyDescent="0.25">
      <c r="A423" s="14">
        <f>ROW()/3-1</f>
        <v>140</v>
      </c>
      <c r="B423" s="113"/>
      <c r="C423" s="16" t="str">
        <f ca="1">IF($B421="","",IF(Zdroj!$AS$9="ano",IF(OFFSET(Zdroj!M$16,'k rozhodnutí detailní'!A420,0)="","","Anonymizováno"),IF(OFFSET(Zdroj!M$16,'k rozhodnutí detailní'!A420,0)="","",OFFSET(Zdroj!M$16,'k rozhodnutí detailní'!A420,0))))</f>
        <v/>
      </c>
      <c r="D423" s="3" t="str">
        <f ca="1">IF($B421="","",CONCATENATE("Dotace bude použita na:","
",OFFSET(Zdroj!P$16,'k rozhodnutí detailní'!$A420,0)))</f>
        <v/>
      </c>
      <c r="E423" s="115"/>
      <c r="F423" s="19" t="str">
        <f ca="1">IF($B421="","",OFFSET(Zdroj!V$16,'k rozhodnutí detailní'!$A420,0))</f>
        <v/>
      </c>
      <c r="G423" s="24" t="str">
        <f ca="1">IF($B421="","",OFFSET(Zdroj!CC$16,'k rozhodnutí'!$A420,0))</f>
        <v/>
      </c>
      <c r="H423" s="116"/>
      <c r="I423" s="20" t="str">
        <f ca="1">IF(B421="","",I421/G421)</f>
        <v/>
      </c>
      <c r="J423" s="110"/>
      <c r="K423" s="110"/>
      <c r="L423" s="110"/>
      <c r="M423" s="110"/>
      <c r="N423" s="110"/>
      <c r="O423" s="110"/>
      <c r="P423" s="110"/>
    </row>
    <row r="424" spans="1:16" x14ac:dyDescent="0.25">
      <c r="A424" s="14"/>
      <c r="B424" s="59" t="str">
        <f ca="1">IF(OFFSET(Zdroj!$B$16,A423,0)&gt;0,A426,"")</f>
        <v/>
      </c>
      <c r="C424" s="2" t="str">
        <f ca="1">IF($B424="","",IF(Zdroj!$AS$9="ano",CONCATENATE(OFFSET(Zdroj!C$16,'k rozhodnutí detailní'!$A423,0),"
","Anonymizováno","
",OFFSET(Zdroj!E$16,'k rozhodnutí detailní'!$A423,0),"
",OFFSET(Zdroj!F$16,'k rozhodnutí detailní'!$A423,0)),CONCATENATE(OFFSET(Zdroj!C$16,'k rozhodnutí detailní'!$A423,0),"
",OFFSET(Zdroj!D$16,'k rozhodnutí detailní'!$A423,0),"
",OFFSET(Zdroj!E$16,'k rozhodnutí detailní'!$A423,0),"
",OFFSET(Zdroj!F$16,'k rozhodnutí detailní'!$A423,0))))</f>
        <v/>
      </c>
      <c r="D424" s="11" t="str">
        <f ca="1">IF($B424="","",OFFSET(Zdroj!N$16,'k rozhodnutí detailní'!$A423,0))</f>
        <v/>
      </c>
      <c r="E424" s="115" t="str">
        <f ca="1">IF($B424="","",OFFSET(Zdroj!T$16,'k rozhodnutí detailní'!$A423,0))</f>
        <v/>
      </c>
      <c r="F424" s="19" t="str">
        <f ca="1">IF($B424="","",OFFSET(Zdroj!U$16,'k rozhodnutí detailní'!$A423,0))</f>
        <v/>
      </c>
      <c r="G424" s="114" t="str">
        <f ca="1">IF($B424="","",OFFSET(Zdroj!W$16,'k rozhodnutí detailní'!$A423,0))</f>
        <v/>
      </c>
      <c r="H424" s="116" t="str">
        <f ca="1">IF($B424="","",OFFSET(Zdroj!Y$16,'k rozhodnutí detailní'!$A423,0))</f>
        <v/>
      </c>
      <c r="I424" s="117" t="str">
        <f ca="1">IF(B424="","",IF(Zdroj!$AS$1=Zdroj!$AT$9,IF(ROUND(G424*#REF!,Zdroj!$AT$8)&lt;Zdroj!$AU$1,Zdroj!$AU$1,ROUND(G424*#REF!,Zdroj!$AT$8)),OFFSET(Zdroj!CE$16,'k rozhodnutí detailní'!A423,0)))</f>
        <v/>
      </c>
      <c r="J424" s="110" t="str">
        <f ca="1">IF($B424="","",OFFSET(Zdroj!Z$16,'k rozhodnutí detailní'!$A423,0))</f>
        <v/>
      </c>
      <c r="K424" s="110" t="str">
        <f ca="1">IF($B424="","",OFFSET(Zdroj!AC$16,'k rozhodnutí detailní'!$A423,0))</f>
        <v/>
      </c>
      <c r="L424" s="110" t="str">
        <f ca="1">IF($B424="","",OFFSET(Zdroj!AD$16,'k rozhodnutí detailní'!$A423,0))</f>
        <v/>
      </c>
      <c r="M424" s="110" t="str">
        <f ca="1">IF($B424="","",OFFSET(Zdroj!AE$16,'k rozhodnutí detailní'!$A423,0))</f>
        <v/>
      </c>
      <c r="N424" s="110" t="str">
        <f ca="1">IF($B424="","",OFFSET(Zdroj!AF$16,'k rozhodnutí detailní'!$A423,0))</f>
        <v/>
      </c>
      <c r="O424" s="110" t="str">
        <f ca="1">IF($B424="","",OFFSET(Zdroj!AG$16,'k rozhodnutí detailní'!$A423,0))</f>
        <v/>
      </c>
      <c r="P424" s="110" t="str">
        <f ca="1">IF($B424="","",OFFSET(Zdroj!AH$16,'k rozhodnutí detailní'!$A423,0))</f>
        <v/>
      </c>
    </row>
    <row r="425" spans="1:16" x14ac:dyDescent="0.25">
      <c r="A425" s="14"/>
      <c r="B425" s="113" t="str">
        <f ca="1">IF(OFFSET(Zdroj!$B$16,A423,0)&gt;0,OFFSET(Zdroj!$B$16,A423,0)+0,"")</f>
        <v/>
      </c>
      <c r="C425" s="2" t="str">
        <f ca="1">IF($B424="","",IF(Zdroj!$AS$9="ano",CONCATENATE("Okres:","
",OFFSET(Zdroj!CH$16,'k rozhodnutí detailní'!$A423,0),"
","Právní forma","
",OFFSET(Zdroj!H$16,'k rozhodnutí detailní'!$A423,0),"
",IF(OFFSET(Zdroj!I$16,'k rozhodnutí detailní'!$A423,0)="","","IČO: "),OFFSET(Zdroj!I$16,'k rozhodnutí detailní'!$A423,0),"
","B.Ú. ",IF(OFFSET(Zdroj!J$16,'k rozhodnutí detailní'!$A423,0)="","","Anonymizováno")),CONCATENATE("Okres:","
",OFFSET(Zdroj!CH$16,'k rozhodnutí detailní'!$A423,0),"
","Právní forma","
",OFFSET(Zdroj!H$16,'k rozhodnutí detailní'!$A423,0),"
",IF(OFFSET(Zdroj!I$16,'k rozhodnutí detailní'!$A423,0)="","","IČO: "),OFFSET(Zdroj!I$16,'k rozhodnutí detailní'!$A423,0),"
","B.Ú. ",OFFSET(Zdroj!J$16,'k rozhodnutí detailní'!$A423,0))))</f>
        <v/>
      </c>
      <c r="D425" s="3" t="str">
        <f ca="1">IF($B424="","",OFFSET(Zdroj!O$16,'k rozhodnutí detailní'!$A423,0))</f>
        <v/>
      </c>
      <c r="E425" s="115"/>
      <c r="F425" s="18"/>
      <c r="G425" s="114"/>
      <c r="H425" s="116"/>
      <c r="I425" s="117"/>
      <c r="J425" s="110"/>
      <c r="K425" s="110"/>
      <c r="L425" s="110"/>
      <c r="M425" s="110"/>
      <c r="N425" s="110"/>
      <c r="O425" s="110"/>
      <c r="P425" s="110"/>
    </row>
    <row r="426" spans="1:16" x14ac:dyDescent="0.25">
      <c r="A426" s="14">
        <f>ROW()/3-1</f>
        <v>141</v>
      </c>
      <c r="B426" s="113"/>
      <c r="C426" s="16" t="str">
        <f ca="1">IF($B424="","",IF(Zdroj!$AS$9="ano",IF(OFFSET(Zdroj!M$16,'k rozhodnutí detailní'!A423,0)="","","Anonymizováno"),IF(OFFSET(Zdroj!M$16,'k rozhodnutí detailní'!A423,0)="","",OFFSET(Zdroj!M$16,'k rozhodnutí detailní'!A423,0))))</f>
        <v/>
      </c>
      <c r="D426" s="3" t="str">
        <f ca="1">IF($B424="","",CONCATENATE("Dotace bude použita na:","
",OFFSET(Zdroj!P$16,'k rozhodnutí detailní'!$A423,0)))</f>
        <v/>
      </c>
      <c r="E426" s="115"/>
      <c r="F426" s="19" t="str">
        <f ca="1">IF($B424="","",OFFSET(Zdroj!V$16,'k rozhodnutí detailní'!$A423,0))</f>
        <v/>
      </c>
      <c r="G426" s="24" t="str">
        <f ca="1">IF($B424="","",OFFSET(Zdroj!CC$16,'k rozhodnutí'!$A423,0))</f>
        <v/>
      </c>
      <c r="H426" s="116"/>
      <c r="I426" s="20" t="str">
        <f ca="1">IF(B424="","",I424/G424)</f>
        <v/>
      </c>
      <c r="J426" s="110"/>
      <c r="K426" s="110"/>
      <c r="L426" s="110"/>
      <c r="M426" s="110"/>
      <c r="N426" s="110"/>
      <c r="O426" s="110"/>
      <c r="P426" s="110"/>
    </row>
    <row r="427" spans="1:16" x14ac:dyDescent="0.25">
      <c r="A427" s="14"/>
      <c r="B427" s="59" t="str">
        <f ca="1">IF(OFFSET(Zdroj!$B$16,A426,0)&gt;0,A429,"")</f>
        <v/>
      </c>
      <c r="C427" s="2" t="str">
        <f ca="1">IF($B427="","",IF(Zdroj!$AS$9="ano",CONCATENATE(OFFSET(Zdroj!C$16,'k rozhodnutí detailní'!$A426,0),"
","Anonymizováno","
",OFFSET(Zdroj!E$16,'k rozhodnutí detailní'!$A426,0),"
",OFFSET(Zdroj!F$16,'k rozhodnutí detailní'!$A426,0)),CONCATENATE(OFFSET(Zdroj!C$16,'k rozhodnutí detailní'!$A426,0),"
",OFFSET(Zdroj!D$16,'k rozhodnutí detailní'!$A426,0),"
",OFFSET(Zdroj!E$16,'k rozhodnutí detailní'!$A426,0),"
",OFFSET(Zdroj!F$16,'k rozhodnutí detailní'!$A426,0))))</f>
        <v/>
      </c>
      <c r="D427" s="11" t="str">
        <f ca="1">IF($B427="","",OFFSET(Zdroj!N$16,'k rozhodnutí detailní'!$A426,0))</f>
        <v/>
      </c>
      <c r="E427" s="115" t="str">
        <f ca="1">IF($B427="","",OFFSET(Zdroj!T$16,'k rozhodnutí detailní'!$A426,0))</f>
        <v/>
      </c>
      <c r="F427" s="19" t="str">
        <f ca="1">IF($B427="","",OFFSET(Zdroj!U$16,'k rozhodnutí detailní'!$A426,0))</f>
        <v/>
      </c>
      <c r="G427" s="114" t="str">
        <f ca="1">IF($B427="","",OFFSET(Zdroj!W$16,'k rozhodnutí detailní'!$A426,0))</f>
        <v/>
      </c>
      <c r="H427" s="116" t="str">
        <f ca="1">IF($B427="","",OFFSET(Zdroj!Y$16,'k rozhodnutí detailní'!$A426,0))</f>
        <v/>
      </c>
      <c r="I427" s="117" t="str">
        <f ca="1">IF(B427="","",IF(Zdroj!$AS$1=Zdroj!$AT$9,IF(ROUND(G427*#REF!,Zdroj!$AT$8)&lt;Zdroj!$AU$1,Zdroj!$AU$1,ROUND(G427*#REF!,Zdroj!$AT$8)),OFFSET(Zdroj!CE$16,'k rozhodnutí detailní'!A426,0)))</f>
        <v/>
      </c>
      <c r="J427" s="110" t="str">
        <f ca="1">IF($B427="","",OFFSET(Zdroj!Z$16,'k rozhodnutí detailní'!$A426,0))</f>
        <v/>
      </c>
      <c r="K427" s="110" t="str">
        <f ca="1">IF($B427="","",OFFSET(Zdroj!AC$16,'k rozhodnutí detailní'!$A426,0))</f>
        <v/>
      </c>
      <c r="L427" s="110" t="str">
        <f ca="1">IF($B427="","",OFFSET(Zdroj!AD$16,'k rozhodnutí detailní'!$A426,0))</f>
        <v/>
      </c>
      <c r="M427" s="110" t="str">
        <f ca="1">IF($B427="","",OFFSET(Zdroj!AE$16,'k rozhodnutí detailní'!$A426,0))</f>
        <v/>
      </c>
      <c r="N427" s="110" t="str">
        <f ca="1">IF($B427="","",OFFSET(Zdroj!AF$16,'k rozhodnutí detailní'!$A426,0))</f>
        <v/>
      </c>
      <c r="O427" s="110" t="str">
        <f ca="1">IF($B427="","",OFFSET(Zdroj!AG$16,'k rozhodnutí detailní'!$A426,0))</f>
        <v/>
      </c>
      <c r="P427" s="110" t="str">
        <f ca="1">IF($B427="","",OFFSET(Zdroj!AH$16,'k rozhodnutí detailní'!$A426,0))</f>
        <v/>
      </c>
    </row>
    <row r="428" spans="1:16" x14ac:dyDescent="0.25">
      <c r="A428" s="14"/>
      <c r="B428" s="113" t="str">
        <f ca="1">IF(OFFSET(Zdroj!$B$16,A426,0)&gt;0,OFFSET(Zdroj!$B$16,A426,0)+0,"")</f>
        <v/>
      </c>
      <c r="C428" s="2" t="str">
        <f ca="1">IF($B427="","",IF(Zdroj!$AS$9="ano",CONCATENATE("Okres:","
",OFFSET(Zdroj!CH$16,'k rozhodnutí detailní'!$A426,0),"
","Právní forma","
",OFFSET(Zdroj!H$16,'k rozhodnutí detailní'!$A426,0),"
",IF(OFFSET(Zdroj!I$16,'k rozhodnutí detailní'!$A426,0)="","","IČO: "),OFFSET(Zdroj!I$16,'k rozhodnutí detailní'!$A426,0),"
","B.Ú. ",IF(OFFSET(Zdroj!J$16,'k rozhodnutí detailní'!$A426,0)="","","Anonymizováno")),CONCATENATE("Okres:","
",OFFSET(Zdroj!CH$16,'k rozhodnutí detailní'!$A426,0),"
","Právní forma","
",OFFSET(Zdroj!H$16,'k rozhodnutí detailní'!$A426,0),"
",IF(OFFSET(Zdroj!I$16,'k rozhodnutí detailní'!$A426,0)="","","IČO: "),OFFSET(Zdroj!I$16,'k rozhodnutí detailní'!$A426,0),"
","B.Ú. ",OFFSET(Zdroj!J$16,'k rozhodnutí detailní'!$A426,0))))</f>
        <v/>
      </c>
      <c r="D428" s="3" t="str">
        <f ca="1">IF($B427="","",OFFSET(Zdroj!O$16,'k rozhodnutí detailní'!$A426,0))</f>
        <v/>
      </c>
      <c r="E428" s="115"/>
      <c r="F428" s="18"/>
      <c r="G428" s="114"/>
      <c r="H428" s="116"/>
      <c r="I428" s="117"/>
      <c r="J428" s="110"/>
      <c r="K428" s="110"/>
      <c r="L428" s="110"/>
      <c r="M428" s="110"/>
      <c r="N428" s="110"/>
      <c r="O428" s="110"/>
      <c r="P428" s="110"/>
    </row>
    <row r="429" spans="1:16" x14ac:dyDescent="0.25">
      <c r="A429" s="14">
        <f>ROW()/3-1</f>
        <v>142</v>
      </c>
      <c r="B429" s="113"/>
      <c r="C429" s="16" t="str">
        <f ca="1">IF($B427="","",IF(Zdroj!$AS$9="ano",IF(OFFSET(Zdroj!M$16,'k rozhodnutí detailní'!A426,0)="","","Anonymizováno"),IF(OFFSET(Zdroj!M$16,'k rozhodnutí detailní'!A426,0)="","",OFFSET(Zdroj!M$16,'k rozhodnutí detailní'!A426,0))))</f>
        <v/>
      </c>
      <c r="D429" s="3" t="str">
        <f ca="1">IF($B427="","",CONCATENATE("Dotace bude použita na:","
",OFFSET(Zdroj!P$16,'k rozhodnutí detailní'!$A426,0)))</f>
        <v/>
      </c>
      <c r="E429" s="115"/>
      <c r="F429" s="19" t="str">
        <f ca="1">IF($B427="","",OFFSET(Zdroj!V$16,'k rozhodnutí detailní'!$A426,0))</f>
        <v/>
      </c>
      <c r="G429" s="24" t="str">
        <f ca="1">IF($B427="","",OFFSET(Zdroj!CC$16,'k rozhodnutí'!$A426,0))</f>
        <v/>
      </c>
      <c r="H429" s="116"/>
      <c r="I429" s="20" t="str">
        <f ca="1">IF(B427="","",I427/G427)</f>
        <v/>
      </c>
      <c r="J429" s="110"/>
      <c r="K429" s="110"/>
      <c r="L429" s="110"/>
      <c r="M429" s="110"/>
      <c r="N429" s="110"/>
      <c r="O429" s="110"/>
      <c r="P429" s="110"/>
    </row>
    <row r="430" spans="1:16" x14ac:dyDescent="0.25">
      <c r="A430" s="14"/>
      <c r="B430" s="59" t="str">
        <f ca="1">IF(OFFSET(Zdroj!$B$16,A429,0)&gt;0,A432,"")</f>
        <v/>
      </c>
      <c r="C430" s="2" t="str">
        <f ca="1">IF($B430="","",IF(Zdroj!$AS$9="ano",CONCATENATE(OFFSET(Zdroj!C$16,'k rozhodnutí detailní'!$A429,0),"
","Anonymizováno","
",OFFSET(Zdroj!E$16,'k rozhodnutí detailní'!$A429,0),"
",OFFSET(Zdroj!F$16,'k rozhodnutí detailní'!$A429,0)),CONCATENATE(OFFSET(Zdroj!C$16,'k rozhodnutí detailní'!$A429,0),"
",OFFSET(Zdroj!D$16,'k rozhodnutí detailní'!$A429,0),"
",OFFSET(Zdroj!E$16,'k rozhodnutí detailní'!$A429,0),"
",OFFSET(Zdroj!F$16,'k rozhodnutí detailní'!$A429,0))))</f>
        <v/>
      </c>
      <c r="D430" s="11" t="str">
        <f ca="1">IF($B430="","",OFFSET(Zdroj!N$16,'k rozhodnutí detailní'!$A429,0))</f>
        <v/>
      </c>
      <c r="E430" s="115" t="str">
        <f ca="1">IF($B430="","",OFFSET(Zdroj!T$16,'k rozhodnutí detailní'!$A429,0))</f>
        <v/>
      </c>
      <c r="F430" s="19" t="str">
        <f ca="1">IF($B430="","",OFFSET(Zdroj!U$16,'k rozhodnutí detailní'!$A429,0))</f>
        <v/>
      </c>
      <c r="G430" s="114" t="str">
        <f ca="1">IF($B430="","",OFFSET(Zdroj!W$16,'k rozhodnutí detailní'!$A429,0))</f>
        <v/>
      </c>
      <c r="H430" s="116" t="str">
        <f ca="1">IF($B430="","",OFFSET(Zdroj!Y$16,'k rozhodnutí detailní'!$A429,0))</f>
        <v/>
      </c>
      <c r="I430" s="117" t="str">
        <f ca="1">IF(B430="","",IF(Zdroj!$AS$1=Zdroj!$AT$9,IF(ROUND(G430*#REF!,Zdroj!$AT$8)&lt;Zdroj!$AU$1,Zdroj!$AU$1,ROUND(G430*#REF!,Zdroj!$AT$8)),OFFSET(Zdroj!CE$16,'k rozhodnutí detailní'!A429,0)))</f>
        <v/>
      </c>
      <c r="J430" s="110" t="str">
        <f ca="1">IF($B430="","",OFFSET(Zdroj!Z$16,'k rozhodnutí detailní'!$A429,0))</f>
        <v/>
      </c>
      <c r="K430" s="110" t="str">
        <f ca="1">IF($B430="","",OFFSET(Zdroj!AC$16,'k rozhodnutí detailní'!$A429,0))</f>
        <v/>
      </c>
      <c r="L430" s="110" t="str">
        <f ca="1">IF($B430="","",OFFSET(Zdroj!AD$16,'k rozhodnutí detailní'!$A429,0))</f>
        <v/>
      </c>
      <c r="M430" s="110" t="str">
        <f ca="1">IF($B430="","",OFFSET(Zdroj!AE$16,'k rozhodnutí detailní'!$A429,0))</f>
        <v/>
      </c>
      <c r="N430" s="110" t="str">
        <f ca="1">IF($B430="","",OFFSET(Zdroj!AF$16,'k rozhodnutí detailní'!$A429,0))</f>
        <v/>
      </c>
      <c r="O430" s="110" t="str">
        <f ca="1">IF($B430="","",OFFSET(Zdroj!AG$16,'k rozhodnutí detailní'!$A429,0))</f>
        <v/>
      </c>
      <c r="P430" s="110" t="str">
        <f ca="1">IF($B430="","",OFFSET(Zdroj!AH$16,'k rozhodnutí detailní'!$A429,0))</f>
        <v/>
      </c>
    </row>
    <row r="431" spans="1:16" x14ac:dyDescent="0.25">
      <c r="A431" s="14"/>
      <c r="B431" s="113" t="str">
        <f ca="1">IF(OFFSET(Zdroj!$B$16,A429,0)&gt;0,OFFSET(Zdroj!$B$16,A429,0)+0,"")</f>
        <v/>
      </c>
      <c r="C431" s="2" t="str">
        <f ca="1">IF($B430="","",IF(Zdroj!$AS$9="ano",CONCATENATE("Okres:","
",OFFSET(Zdroj!CH$16,'k rozhodnutí detailní'!$A429,0),"
","Právní forma","
",OFFSET(Zdroj!H$16,'k rozhodnutí detailní'!$A429,0),"
",IF(OFFSET(Zdroj!I$16,'k rozhodnutí detailní'!$A429,0)="","","IČO: "),OFFSET(Zdroj!I$16,'k rozhodnutí detailní'!$A429,0),"
","B.Ú. ",IF(OFFSET(Zdroj!J$16,'k rozhodnutí detailní'!$A429,0)="","","Anonymizováno")),CONCATENATE("Okres:","
",OFFSET(Zdroj!CH$16,'k rozhodnutí detailní'!$A429,0),"
","Právní forma","
",OFFSET(Zdroj!H$16,'k rozhodnutí detailní'!$A429,0),"
",IF(OFFSET(Zdroj!I$16,'k rozhodnutí detailní'!$A429,0)="","","IČO: "),OFFSET(Zdroj!I$16,'k rozhodnutí detailní'!$A429,0),"
","B.Ú. ",OFFSET(Zdroj!J$16,'k rozhodnutí detailní'!$A429,0))))</f>
        <v/>
      </c>
      <c r="D431" s="3" t="str">
        <f ca="1">IF($B430="","",OFFSET(Zdroj!O$16,'k rozhodnutí detailní'!$A429,0))</f>
        <v/>
      </c>
      <c r="E431" s="115"/>
      <c r="F431" s="18"/>
      <c r="G431" s="114"/>
      <c r="H431" s="116"/>
      <c r="I431" s="117"/>
      <c r="J431" s="110"/>
      <c r="K431" s="110"/>
      <c r="L431" s="110"/>
      <c r="M431" s="110"/>
      <c r="N431" s="110"/>
      <c r="O431" s="110"/>
      <c r="P431" s="110"/>
    </row>
    <row r="432" spans="1:16" x14ac:dyDescent="0.25">
      <c r="A432" s="14">
        <f>ROW()/3-1</f>
        <v>143</v>
      </c>
      <c r="B432" s="113"/>
      <c r="C432" s="16" t="str">
        <f ca="1">IF($B430="","",IF(Zdroj!$AS$9="ano",IF(OFFSET(Zdroj!M$16,'k rozhodnutí detailní'!A429,0)="","","Anonymizováno"),IF(OFFSET(Zdroj!M$16,'k rozhodnutí detailní'!A429,0)="","",OFFSET(Zdroj!M$16,'k rozhodnutí detailní'!A429,0))))</f>
        <v/>
      </c>
      <c r="D432" s="3" t="str">
        <f ca="1">IF($B430="","",CONCATENATE("Dotace bude použita na:","
",OFFSET(Zdroj!P$16,'k rozhodnutí detailní'!$A429,0)))</f>
        <v/>
      </c>
      <c r="E432" s="115"/>
      <c r="F432" s="19" t="str">
        <f ca="1">IF($B430="","",OFFSET(Zdroj!V$16,'k rozhodnutí detailní'!$A429,0))</f>
        <v/>
      </c>
      <c r="G432" s="24" t="str">
        <f ca="1">IF($B430="","",OFFSET(Zdroj!CC$16,'k rozhodnutí'!$A429,0))</f>
        <v/>
      </c>
      <c r="H432" s="116"/>
      <c r="I432" s="20" t="str">
        <f ca="1">IF(B430="","",I430/G430)</f>
        <v/>
      </c>
      <c r="J432" s="110"/>
      <c r="K432" s="110"/>
      <c r="L432" s="110"/>
      <c r="M432" s="110"/>
      <c r="N432" s="110"/>
      <c r="O432" s="110"/>
      <c r="P432" s="110"/>
    </row>
    <row r="433" spans="1:16" x14ac:dyDescent="0.25">
      <c r="A433" s="14"/>
      <c r="B433" s="59" t="str">
        <f ca="1">IF(OFFSET(Zdroj!$B$16,A432,0)&gt;0,A435,"")</f>
        <v/>
      </c>
      <c r="C433" s="2" t="str">
        <f ca="1">IF($B433="","",IF(Zdroj!$AS$9="ano",CONCATENATE(OFFSET(Zdroj!C$16,'k rozhodnutí detailní'!$A432,0),"
","Anonymizováno","
",OFFSET(Zdroj!E$16,'k rozhodnutí detailní'!$A432,0),"
",OFFSET(Zdroj!F$16,'k rozhodnutí detailní'!$A432,0)),CONCATENATE(OFFSET(Zdroj!C$16,'k rozhodnutí detailní'!$A432,0),"
",OFFSET(Zdroj!D$16,'k rozhodnutí detailní'!$A432,0),"
",OFFSET(Zdroj!E$16,'k rozhodnutí detailní'!$A432,0),"
",OFFSET(Zdroj!F$16,'k rozhodnutí detailní'!$A432,0))))</f>
        <v/>
      </c>
      <c r="D433" s="11" t="str">
        <f ca="1">IF($B433="","",OFFSET(Zdroj!N$16,'k rozhodnutí detailní'!$A432,0))</f>
        <v/>
      </c>
      <c r="E433" s="115" t="str">
        <f ca="1">IF($B433="","",OFFSET(Zdroj!T$16,'k rozhodnutí detailní'!$A432,0))</f>
        <v/>
      </c>
      <c r="F433" s="19" t="str">
        <f ca="1">IF($B433="","",OFFSET(Zdroj!U$16,'k rozhodnutí detailní'!$A432,0))</f>
        <v/>
      </c>
      <c r="G433" s="114" t="str">
        <f ca="1">IF($B433="","",OFFSET(Zdroj!W$16,'k rozhodnutí detailní'!$A432,0))</f>
        <v/>
      </c>
      <c r="H433" s="116" t="str">
        <f ca="1">IF($B433="","",OFFSET(Zdroj!Y$16,'k rozhodnutí detailní'!$A432,0))</f>
        <v/>
      </c>
      <c r="I433" s="117" t="str">
        <f ca="1">IF(B433="","",IF(Zdroj!$AS$1=Zdroj!$AT$9,IF(ROUND(G433*#REF!,Zdroj!$AT$8)&lt;Zdroj!$AU$1,Zdroj!$AU$1,ROUND(G433*#REF!,Zdroj!$AT$8)),OFFSET(Zdroj!CE$16,'k rozhodnutí detailní'!A432,0)))</f>
        <v/>
      </c>
      <c r="J433" s="110" t="str">
        <f ca="1">IF($B433="","",OFFSET(Zdroj!Z$16,'k rozhodnutí detailní'!$A432,0))</f>
        <v/>
      </c>
      <c r="K433" s="110" t="str">
        <f ca="1">IF($B433="","",OFFSET(Zdroj!AC$16,'k rozhodnutí detailní'!$A432,0))</f>
        <v/>
      </c>
      <c r="L433" s="110" t="str">
        <f ca="1">IF($B433="","",OFFSET(Zdroj!AD$16,'k rozhodnutí detailní'!$A432,0))</f>
        <v/>
      </c>
      <c r="M433" s="110" t="str">
        <f ca="1">IF($B433="","",OFFSET(Zdroj!AE$16,'k rozhodnutí detailní'!$A432,0))</f>
        <v/>
      </c>
      <c r="N433" s="110" t="str">
        <f ca="1">IF($B433="","",OFFSET(Zdroj!AF$16,'k rozhodnutí detailní'!$A432,0))</f>
        <v/>
      </c>
      <c r="O433" s="110" t="str">
        <f ca="1">IF($B433="","",OFFSET(Zdroj!AG$16,'k rozhodnutí detailní'!$A432,0))</f>
        <v/>
      </c>
      <c r="P433" s="110" t="str">
        <f ca="1">IF($B433="","",OFFSET(Zdroj!AH$16,'k rozhodnutí detailní'!$A432,0))</f>
        <v/>
      </c>
    </row>
    <row r="434" spans="1:16" x14ac:dyDescent="0.25">
      <c r="A434" s="14"/>
      <c r="B434" s="113" t="str">
        <f ca="1">IF(OFFSET(Zdroj!$B$16,A432,0)&gt;0,OFFSET(Zdroj!$B$16,A432,0)+0,"")</f>
        <v/>
      </c>
      <c r="C434" s="2" t="str">
        <f ca="1">IF($B433="","",IF(Zdroj!$AS$9="ano",CONCATENATE("Okres:","
",OFFSET(Zdroj!CH$16,'k rozhodnutí detailní'!$A432,0),"
","Právní forma","
",OFFSET(Zdroj!H$16,'k rozhodnutí detailní'!$A432,0),"
",IF(OFFSET(Zdroj!I$16,'k rozhodnutí detailní'!$A432,0)="","","IČO: "),OFFSET(Zdroj!I$16,'k rozhodnutí detailní'!$A432,0),"
","B.Ú. ",IF(OFFSET(Zdroj!J$16,'k rozhodnutí detailní'!$A432,0)="","","Anonymizováno")),CONCATENATE("Okres:","
",OFFSET(Zdroj!CH$16,'k rozhodnutí detailní'!$A432,0),"
","Právní forma","
",OFFSET(Zdroj!H$16,'k rozhodnutí detailní'!$A432,0),"
",IF(OFFSET(Zdroj!I$16,'k rozhodnutí detailní'!$A432,0)="","","IČO: "),OFFSET(Zdroj!I$16,'k rozhodnutí detailní'!$A432,0),"
","B.Ú. ",OFFSET(Zdroj!J$16,'k rozhodnutí detailní'!$A432,0))))</f>
        <v/>
      </c>
      <c r="D434" s="3" t="str">
        <f ca="1">IF($B433="","",OFFSET(Zdroj!O$16,'k rozhodnutí detailní'!$A432,0))</f>
        <v/>
      </c>
      <c r="E434" s="115"/>
      <c r="F434" s="18"/>
      <c r="G434" s="114"/>
      <c r="H434" s="116"/>
      <c r="I434" s="117"/>
      <c r="J434" s="110"/>
      <c r="K434" s="110"/>
      <c r="L434" s="110"/>
      <c r="M434" s="110"/>
      <c r="N434" s="110"/>
      <c r="O434" s="110"/>
      <c r="P434" s="110"/>
    </row>
    <row r="435" spans="1:16" x14ac:dyDescent="0.25">
      <c r="A435" s="14">
        <f>ROW()/3-1</f>
        <v>144</v>
      </c>
      <c r="B435" s="113"/>
      <c r="C435" s="16" t="str">
        <f ca="1">IF($B433="","",IF(Zdroj!$AS$9="ano",IF(OFFSET(Zdroj!M$16,'k rozhodnutí detailní'!A432,0)="","","Anonymizováno"),IF(OFFSET(Zdroj!M$16,'k rozhodnutí detailní'!A432,0)="","",OFFSET(Zdroj!M$16,'k rozhodnutí detailní'!A432,0))))</f>
        <v/>
      </c>
      <c r="D435" s="3" t="str">
        <f ca="1">IF($B433="","",CONCATENATE("Dotace bude použita na:","
",OFFSET(Zdroj!P$16,'k rozhodnutí detailní'!$A432,0)))</f>
        <v/>
      </c>
      <c r="E435" s="115"/>
      <c r="F435" s="19" t="str">
        <f ca="1">IF($B433="","",OFFSET(Zdroj!V$16,'k rozhodnutí detailní'!$A432,0))</f>
        <v/>
      </c>
      <c r="G435" s="24" t="str">
        <f ca="1">IF($B433="","",OFFSET(Zdroj!CC$16,'k rozhodnutí'!$A432,0))</f>
        <v/>
      </c>
      <c r="H435" s="116"/>
      <c r="I435" s="20" t="str">
        <f ca="1">IF(B433="","",I433/G433)</f>
        <v/>
      </c>
      <c r="J435" s="110"/>
      <c r="K435" s="110"/>
      <c r="L435" s="110"/>
      <c r="M435" s="110"/>
      <c r="N435" s="110"/>
      <c r="O435" s="110"/>
      <c r="P435" s="110"/>
    </row>
    <row r="436" spans="1:16" x14ac:dyDescent="0.25">
      <c r="A436" s="14"/>
      <c r="B436" s="59" t="str">
        <f ca="1">IF(OFFSET(Zdroj!$B$16,A435,0)&gt;0,A438,"")</f>
        <v/>
      </c>
      <c r="C436" s="2" t="str">
        <f ca="1">IF($B436="","",IF(Zdroj!$AS$9="ano",CONCATENATE(OFFSET(Zdroj!C$16,'k rozhodnutí detailní'!$A435,0),"
","Anonymizováno","
",OFFSET(Zdroj!E$16,'k rozhodnutí detailní'!$A435,0),"
",OFFSET(Zdroj!F$16,'k rozhodnutí detailní'!$A435,0)),CONCATENATE(OFFSET(Zdroj!C$16,'k rozhodnutí detailní'!$A435,0),"
",OFFSET(Zdroj!D$16,'k rozhodnutí detailní'!$A435,0),"
",OFFSET(Zdroj!E$16,'k rozhodnutí detailní'!$A435,0),"
",OFFSET(Zdroj!F$16,'k rozhodnutí detailní'!$A435,0))))</f>
        <v/>
      </c>
      <c r="D436" s="11" t="str">
        <f ca="1">IF($B436="","",OFFSET(Zdroj!N$16,'k rozhodnutí detailní'!$A435,0))</f>
        <v/>
      </c>
      <c r="E436" s="115" t="str">
        <f ca="1">IF($B436="","",OFFSET(Zdroj!T$16,'k rozhodnutí detailní'!$A435,0))</f>
        <v/>
      </c>
      <c r="F436" s="19" t="str">
        <f ca="1">IF($B436="","",OFFSET(Zdroj!U$16,'k rozhodnutí detailní'!$A435,0))</f>
        <v/>
      </c>
      <c r="G436" s="114" t="str">
        <f ca="1">IF($B436="","",OFFSET(Zdroj!W$16,'k rozhodnutí detailní'!$A435,0))</f>
        <v/>
      </c>
      <c r="H436" s="116" t="str">
        <f ca="1">IF($B436="","",OFFSET(Zdroj!Y$16,'k rozhodnutí detailní'!$A435,0))</f>
        <v/>
      </c>
      <c r="I436" s="117" t="str">
        <f ca="1">IF(B436="","",IF(Zdroj!$AS$1=Zdroj!$AT$9,IF(ROUND(G436*#REF!,Zdroj!$AT$8)&lt;Zdroj!$AU$1,Zdroj!$AU$1,ROUND(G436*#REF!,Zdroj!$AT$8)),OFFSET(Zdroj!CE$16,'k rozhodnutí detailní'!A435,0)))</f>
        <v/>
      </c>
      <c r="J436" s="110" t="str">
        <f ca="1">IF($B436="","",OFFSET(Zdroj!Z$16,'k rozhodnutí detailní'!$A435,0))</f>
        <v/>
      </c>
      <c r="K436" s="110" t="str">
        <f ca="1">IF($B436="","",OFFSET(Zdroj!AC$16,'k rozhodnutí detailní'!$A435,0))</f>
        <v/>
      </c>
      <c r="L436" s="110" t="str">
        <f ca="1">IF($B436="","",OFFSET(Zdroj!AD$16,'k rozhodnutí detailní'!$A435,0))</f>
        <v/>
      </c>
      <c r="M436" s="110" t="str">
        <f ca="1">IF($B436="","",OFFSET(Zdroj!AE$16,'k rozhodnutí detailní'!$A435,0))</f>
        <v/>
      </c>
      <c r="N436" s="110" t="str">
        <f ca="1">IF($B436="","",OFFSET(Zdroj!AF$16,'k rozhodnutí detailní'!$A435,0))</f>
        <v/>
      </c>
      <c r="O436" s="110" t="str">
        <f ca="1">IF($B436="","",OFFSET(Zdroj!AG$16,'k rozhodnutí detailní'!$A435,0))</f>
        <v/>
      </c>
      <c r="P436" s="110" t="str">
        <f ca="1">IF($B436="","",OFFSET(Zdroj!AH$16,'k rozhodnutí detailní'!$A435,0))</f>
        <v/>
      </c>
    </row>
    <row r="437" spans="1:16" x14ac:dyDescent="0.25">
      <c r="A437" s="14"/>
      <c r="B437" s="113" t="str">
        <f ca="1">IF(OFFSET(Zdroj!$B$16,A435,0)&gt;0,OFFSET(Zdroj!$B$16,A435,0)+0,"")</f>
        <v/>
      </c>
      <c r="C437" s="2" t="str">
        <f ca="1">IF($B436="","",IF(Zdroj!$AS$9="ano",CONCATENATE("Okres:","
",OFFSET(Zdroj!CH$16,'k rozhodnutí detailní'!$A435,0),"
","Právní forma","
",OFFSET(Zdroj!H$16,'k rozhodnutí detailní'!$A435,0),"
",IF(OFFSET(Zdroj!I$16,'k rozhodnutí detailní'!$A435,0)="","","IČO: "),OFFSET(Zdroj!I$16,'k rozhodnutí detailní'!$A435,0),"
","B.Ú. ",IF(OFFSET(Zdroj!J$16,'k rozhodnutí detailní'!$A435,0)="","","Anonymizováno")),CONCATENATE("Okres:","
",OFFSET(Zdroj!CH$16,'k rozhodnutí detailní'!$A435,0),"
","Právní forma","
",OFFSET(Zdroj!H$16,'k rozhodnutí detailní'!$A435,0),"
",IF(OFFSET(Zdroj!I$16,'k rozhodnutí detailní'!$A435,0)="","","IČO: "),OFFSET(Zdroj!I$16,'k rozhodnutí detailní'!$A435,0),"
","B.Ú. ",OFFSET(Zdroj!J$16,'k rozhodnutí detailní'!$A435,0))))</f>
        <v/>
      </c>
      <c r="D437" s="3" t="str">
        <f ca="1">IF($B436="","",OFFSET(Zdroj!O$16,'k rozhodnutí detailní'!$A435,0))</f>
        <v/>
      </c>
      <c r="E437" s="115"/>
      <c r="F437" s="18"/>
      <c r="G437" s="114"/>
      <c r="H437" s="116"/>
      <c r="I437" s="117"/>
      <c r="J437" s="110"/>
      <c r="K437" s="110"/>
      <c r="L437" s="110"/>
      <c r="M437" s="110"/>
      <c r="N437" s="110"/>
      <c r="O437" s="110"/>
      <c r="P437" s="110"/>
    </row>
    <row r="438" spans="1:16" x14ac:dyDescent="0.25">
      <c r="A438" s="14">
        <f>ROW()/3-1</f>
        <v>145</v>
      </c>
      <c r="B438" s="113"/>
      <c r="C438" s="16" t="str">
        <f ca="1">IF($B436="","",IF(Zdroj!$AS$9="ano",IF(OFFSET(Zdroj!M$16,'k rozhodnutí detailní'!A435,0)="","","Anonymizováno"),IF(OFFSET(Zdroj!M$16,'k rozhodnutí detailní'!A435,0)="","",OFFSET(Zdroj!M$16,'k rozhodnutí detailní'!A435,0))))</f>
        <v/>
      </c>
      <c r="D438" s="3" t="str">
        <f ca="1">IF($B436="","",CONCATENATE("Dotace bude použita na:","
",OFFSET(Zdroj!P$16,'k rozhodnutí detailní'!$A435,0)))</f>
        <v/>
      </c>
      <c r="E438" s="115"/>
      <c r="F438" s="19" t="str">
        <f ca="1">IF($B436="","",OFFSET(Zdroj!V$16,'k rozhodnutí detailní'!$A435,0))</f>
        <v/>
      </c>
      <c r="G438" s="24" t="str">
        <f ca="1">IF($B436="","",OFFSET(Zdroj!CC$16,'k rozhodnutí'!$A435,0))</f>
        <v/>
      </c>
      <c r="H438" s="116"/>
      <c r="I438" s="20" t="str">
        <f ca="1">IF(B436="","",I436/G436)</f>
        <v/>
      </c>
      <c r="J438" s="110"/>
      <c r="K438" s="110"/>
      <c r="L438" s="110"/>
      <c r="M438" s="110"/>
      <c r="N438" s="110"/>
      <c r="O438" s="110"/>
      <c r="P438" s="110"/>
    </row>
    <row r="439" spans="1:16" x14ac:dyDescent="0.25">
      <c r="A439" s="14"/>
      <c r="B439" s="59" t="str">
        <f ca="1">IF(OFFSET(Zdroj!$B$16,A438,0)&gt;0,A441,"")</f>
        <v/>
      </c>
      <c r="C439" s="2" t="str">
        <f ca="1">IF($B439="","",IF(Zdroj!$AS$9="ano",CONCATENATE(OFFSET(Zdroj!C$16,'k rozhodnutí detailní'!$A438,0),"
","Anonymizováno","
",OFFSET(Zdroj!E$16,'k rozhodnutí detailní'!$A438,0),"
",OFFSET(Zdroj!F$16,'k rozhodnutí detailní'!$A438,0)),CONCATENATE(OFFSET(Zdroj!C$16,'k rozhodnutí detailní'!$A438,0),"
",OFFSET(Zdroj!D$16,'k rozhodnutí detailní'!$A438,0),"
",OFFSET(Zdroj!E$16,'k rozhodnutí detailní'!$A438,0),"
",OFFSET(Zdroj!F$16,'k rozhodnutí detailní'!$A438,0))))</f>
        <v/>
      </c>
      <c r="D439" s="11" t="str">
        <f ca="1">IF($B439="","",OFFSET(Zdroj!N$16,'k rozhodnutí detailní'!$A438,0))</f>
        <v/>
      </c>
      <c r="E439" s="115" t="str">
        <f ca="1">IF($B439="","",OFFSET(Zdroj!T$16,'k rozhodnutí detailní'!$A438,0))</f>
        <v/>
      </c>
      <c r="F439" s="19" t="str">
        <f ca="1">IF($B439="","",OFFSET(Zdroj!U$16,'k rozhodnutí detailní'!$A438,0))</f>
        <v/>
      </c>
      <c r="G439" s="114" t="str">
        <f ca="1">IF($B439="","",OFFSET(Zdroj!W$16,'k rozhodnutí detailní'!$A438,0))</f>
        <v/>
      </c>
      <c r="H439" s="116" t="str">
        <f ca="1">IF($B439="","",OFFSET(Zdroj!Y$16,'k rozhodnutí detailní'!$A438,0))</f>
        <v/>
      </c>
      <c r="I439" s="117" t="str">
        <f ca="1">IF(B439="","",IF(Zdroj!$AS$1=Zdroj!$AT$9,IF(ROUND(G439*#REF!,Zdroj!$AT$8)&lt;Zdroj!$AU$1,Zdroj!$AU$1,ROUND(G439*#REF!,Zdroj!$AT$8)),OFFSET(Zdroj!CE$16,'k rozhodnutí detailní'!A438,0)))</f>
        <v/>
      </c>
      <c r="J439" s="110" t="str">
        <f ca="1">IF($B439="","",OFFSET(Zdroj!Z$16,'k rozhodnutí detailní'!$A438,0))</f>
        <v/>
      </c>
      <c r="K439" s="110" t="str">
        <f ca="1">IF($B439="","",OFFSET(Zdroj!AC$16,'k rozhodnutí detailní'!$A438,0))</f>
        <v/>
      </c>
      <c r="L439" s="110" t="str">
        <f ca="1">IF($B439="","",OFFSET(Zdroj!AD$16,'k rozhodnutí detailní'!$A438,0))</f>
        <v/>
      </c>
      <c r="M439" s="110" t="str">
        <f ca="1">IF($B439="","",OFFSET(Zdroj!AE$16,'k rozhodnutí detailní'!$A438,0))</f>
        <v/>
      </c>
      <c r="N439" s="110" t="str">
        <f ca="1">IF($B439="","",OFFSET(Zdroj!AF$16,'k rozhodnutí detailní'!$A438,0))</f>
        <v/>
      </c>
      <c r="O439" s="110" t="str">
        <f ca="1">IF($B439="","",OFFSET(Zdroj!AG$16,'k rozhodnutí detailní'!$A438,0))</f>
        <v/>
      </c>
      <c r="P439" s="110" t="str">
        <f ca="1">IF($B439="","",OFFSET(Zdroj!AH$16,'k rozhodnutí detailní'!$A438,0))</f>
        <v/>
      </c>
    </row>
    <row r="440" spans="1:16" x14ac:dyDescent="0.25">
      <c r="A440" s="14"/>
      <c r="B440" s="113" t="str">
        <f ca="1">IF(OFFSET(Zdroj!$B$16,A438,0)&gt;0,OFFSET(Zdroj!$B$16,A438,0)+0,"")</f>
        <v/>
      </c>
      <c r="C440" s="2" t="str">
        <f ca="1">IF($B439="","",IF(Zdroj!$AS$9="ano",CONCATENATE("Okres:","
",OFFSET(Zdroj!CH$16,'k rozhodnutí detailní'!$A438,0),"
","Právní forma","
",OFFSET(Zdroj!H$16,'k rozhodnutí detailní'!$A438,0),"
",IF(OFFSET(Zdroj!I$16,'k rozhodnutí detailní'!$A438,0)="","","IČO: "),OFFSET(Zdroj!I$16,'k rozhodnutí detailní'!$A438,0),"
","B.Ú. ",IF(OFFSET(Zdroj!J$16,'k rozhodnutí detailní'!$A438,0)="","","Anonymizováno")),CONCATENATE("Okres:","
",OFFSET(Zdroj!CH$16,'k rozhodnutí detailní'!$A438,0),"
","Právní forma","
",OFFSET(Zdroj!H$16,'k rozhodnutí detailní'!$A438,0),"
",IF(OFFSET(Zdroj!I$16,'k rozhodnutí detailní'!$A438,0)="","","IČO: "),OFFSET(Zdroj!I$16,'k rozhodnutí detailní'!$A438,0),"
","B.Ú. ",OFFSET(Zdroj!J$16,'k rozhodnutí detailní'!$A438,0))))</f>
        <v/>
      </c>
      <c r="D440" s="3" t="str">
        <f ca="1">IF($B439="","",OFFSET(Zdroj!O$16,'k rozhodnutí detailní'!$A438,0))</f>
        <v/>
      </c>
      <c r="E440" s="115"/>
      <c r="F440" s="18"/>
      <c r="G440" s="114"/>
      <c r="H440" s="116"/>
      <c r="I440" s="117"/>
      <c r="J440" s="110"/>
      <c r="K440" s="110"/>
      <c r="L440" s="110"/>
      <c r="M440" s="110"/>
      <c r="N440" s="110"/>
      <c r="O440" s="110"/>
      <c r="P440" s="110"/>
    </row>
    <row r="441" spans="1:16" x14ac:dyDescent="0.25">
      <c r="A441" s="14">
        <f>ROW()/3-1</f>
        <v>146</v>
      </c>
      <c r="B441" s="113"/>
      <c r="C441" s="16" t="str">
        <f ca="1">IF($B439="","",IF(Zdroj!$AS$9="ano",IF(OFFSET(Zdroj!M$16,'k rozhodnutí detailní'!A438,0)="","","Anonymizováno"),IF(OFFSET(Zdroj!M$16,'k rozhodnutí detailní'!A438,0)="","",OFFSET(Zdroj!M$16,'k rozhodnutí detailní'!A438,0))))</f>
        <v/>
      </c>
      <c r="D441" s="3" t="str">
        <f ca="1">IF($B439="","",CONCATENATE("Dotace bude použita na:","
",OFFSET(Zdroj!P$16,'k rozhodnutí detailní'!$A438,0)))</f>
        <v/>
      </c>
      <c r="E441" s="115"/>
      <c r="F441" s="19" t="str">
        <f ca="1">IF($B439="","",OFFSET(Zdroj!V$16,'k rozhodnutí detailní'!$A438,0))</f>
        <v/>
      </c>
      <c r="G441" s="24" t="str">
        <f ca="1">IF($B439="","",OFFSET(Zdroj!CC$16,'k rozhodnutí'!$A438,0))</f>
        <v/>
      </c>
      <c r="H441" s="116"/>
      <c r="I441" s="20" t="str">
        <f ca="1">IF(B439="","",I439/G439)</f>
        <v/>
      </c>
      <c r="J441" s="110"/>
      <c r="K441" s="110"/>
      <c r="L441" s="110"/>
      <c r="M441" s="110"/>
      <c r="N441" s="110"/>
      <c r="O441" s="110"/>
      <c r="P441" s="110"/>
    </row>
    <row r="442" spans="1:16" x14ac:dyDescent="0.25">
      <c r="A442" s="14"/>
      <c r="B442" s="59" t="str">
        <f ca="1">IF(OFFSET(Zdroj!$B$16,A441,0)&gt;0,A444,"")</f>
        <v/>
      </c>
      <c r="C442" s="2" t="str">
        <f ca="1">IF($B442="","",IF(Zdroj!$AS$9="ano",CONCATENATE(OFFSET(Zdroj!C$16,'k rozhodnutí detailní'!$A441,0),"
","Anonymizováno","
",OFFSET(Zdroj!E$16,'k rozhodnutí detailní'!$A441,0),"
",OFFSET(Zdroj!F$16,'k rozhodnutí detailní'!$A441,0)),CONCATENATE(OFFSET(Zdroj!C$16,'k rozhodnutí detailní'!$A441,0),"
",OFFSET(Zdroj!D$16,'k rozhodnutí detailní'!$A441,0),"
",OFFSET(Zdroj!E$16,'k rozhodnutí detailní'!$A441,0),"
",OFFSET(Zdroj!F$16,'k rozhodnutí detailní'!$A441,0))))</f>
        <v/>
      </c>
      <c r="D442" s="11" t="str">
        <f ca="1">IF($B442="","",OFFSET(Zdroj!N$16,'k rozhodnutí detailní'!$A441,0))</f>
        <v/>
      </c>
      <c r="E442" s="115" t="str">
        <f ca="1">IF($B442="","",OFFSET(Zdroj!T$16,'k rozhodnutí detailní'!$A441,0))</f>
        <v/>
      </c>
      <c r="F442" s="19" t="str">
        <f ca="1">IF($B442="","",OFFSET(Zdroj!U$16,'k rozhodnutí detailní'!$A441,0))</f>
        <v/>
      </c>
      <c r="G442" s="114" t="str">
        <f ca="1">IF($B442="","",OFFSET(Zdroj!W$16,'k rozhodnutí detailní'!$A441,0))</f>
        <v/>
      </c>
      <c r="H442" s="116" t="str">
        <f ca="1">IF($B442="","",OFFSET(Zdroj!Y$16,'k rozhodnutí detailní'!$A441,0))</f>
        <v/>
      </c>
      <c r="I442" s="117" t="str">
        <f ca="1">IF(B442="","",IF(Zdroj!$AS$1=Zdroj!$AT$9,IF(ROUND(G442*#REF!,Zdroj!$AT$8)&lt;Zdroj!$AU$1,Zdroj!$AU$1,ROUND(G442*#REF!,Zdroj!$AT$8)),OFFSET(Zdroj!CE$16,'k rozhodnutí detailní'!A441,0)))</f>
        <v/>
      </c>
      <c r="J442" s="110" t="str">
        <f ca="1">IF($B442="","",OFFSET(Zdroj!Z$16,'k rozhodnutí detailní'!$A441,0))</f>
        <v/>
      </c>
      <c r="K442" s="110" t="str">
        <f ca="1">IF($B442="","",OFFSET(Zdroj!AC$16,'k rozhodnutí detailní'!$A441,0))</f>
        <v/>
      </c>
      <c r="L442" s="110" t="str">
        <f ca="1">IF($B442="","",OFFSET(Zdroj!AD$16,'k rozhodnutí detailní'!$A441,0))</f>
        <v/>
      </c>
      <c r="M442" s="110" t="str">
        <f ca="1">IF($B442="","",OFFSET(Zdroj!AE$16,'k rozhodnutí detailní'!$A441,0))</f>
        <v/>
      </c>
      <c r="N442" s="110" t="str">
        <f ca="1">IF($B442="","",OFFSET(Zdroj!AF$16,'k rozhodnutí detailní'!$A441,0))</f>
        <v/>
      </c>
      <c r="O442" s="110" t="str">
        <f ca="1">IF($B442="","",OFFSET(Zdroj!AG$16,'k rozhodnutí detailní'!$A441,0))</f>
        <v/>
      </c>
      <c r="P442" s="110" t="str">
        <f ca="1">IF($B442="","",OFFSET(Zdroj!AH$16,'k rozhodnutí detailní'!$A441,0))</f>
        <v/>
      </c>
    </row>
    <row r="443" spans="1:16" x14ac:dyDescent="0.25">
      <c r="A443" s="14"/>
      <c r="B443" s="113" t="str">
        <f ca="1">IF(OFFSET(Zdroj!$B$16,A441,0)&gt;0,OFFSET(Zdroj!$B$16,A441,0)+0,"")</f>
        <v/>
      </c>
      <c r="C443" s="2" t="str">
        <f ca="1">IF($B442="","",IF(Zdroj!$AS$9="ano",CONCATENATE("Okres:","
",OFFSET(Zdroj!CH$16,'k rozhodnutí detailní'!$A441,0),"
","Právní forma","
",OFFSET(Zdroj!H$16,'k rozhodnutí detailní'!$A441,0),"
",IF(OFFSET(Zdroj!I$16,'k rozhodnutí detailní'!$A441,0)="","","IČO: "),OFFSET(Zdroj!I$16,'k rozhodnutí detailní'!$A441,0),"
","B.Ú. ",IF(OFFSET(Zdroj!J$16,'k rozhodnutí detailní'!$A441,0)="","","Anonymizováno")),CONCATENATE("Okres:","
",OFFSET(Zdroj!CH$16,'k rozhodnutí detailní'!$A441,0),"
","Právní forma","
",OFFSET(Zdroj!H$16,'k rozhodnutí detailní'!$A441,0),"
",IF(OFFSET(Zdroj!I$16,'k rozhodnutí detailní'!$A441,0)="","","IČO: "),OFFSET(Zdroj!I$16,'k rozhodnutí detailní'!$A441,0),"
","B.Ú. ",OFFSET(Zdroj!J$16,'k rozhodnutí detailní'!$A441,0))))</f>
        <v/>
      </c>
      <c r="D443" s="3" t="str">
        <f ca="1">IF($B442="","",OFFSET(Zdroj!O$16,'k rozhodnutí detailní'!$A441,0))</f>
        <v/>
      </c>
      <c r="E443" s="115"/>
      <c r="F443" s="18"/>
      <c r="G443" s="114"/>
      <c r="H443" s="116"/>
      <c r="I443" s="117"/>
      <c r="J443" s="110"/>
      <c r="K443" s="110"/>
      <c r="L443" s="110"/>
      <c r="M443" s="110"/>
      <c r="N443" s="110"/>
      <c r="O443" s="110"/>
      <c r="P443" s="110"/>
    </row>
    <row r="444" spans="1:16" x14ac:dyDescent="0.25">
      <c r="A444" s="14">
        <f>ROW()/3-1</f>
        <v>147</v>
      </c>
      <c r="B444" s="113"/>
      <c r="C444" s="16" t="str">
        <f ca="1">IF($B442="","",IF(Zdroj!$AS$9="ano",IF(OFFSET(Zdroj!M$16,'k rozhodnutí detailní'!A441,0)="","","Anonymizováno"),IF(OFFSET(Zdroj!M$16,'k rozhodnutí detailní'!A441,0)="","",OFFSET(Zdroj!M$16,'k rozhodnutí detailní'!A441,0))))</f>
        <v/>
      </c>
      <c r="D444" s="3" t="str">
        <f ca="1">IF($B442="","",CONCATENATE("Dotace bude použita na:","
",OFFSET(Zdroj!P$16,'k rozhodnutí detailní'!$A441,0)))</f>
        <v/>
      </c>
      <c r="E444" s="115"/>
      <c r="F444" s="19" t="str">
        <f ca="1">IF($B442="","",OFFSET(Zdroj!V$16,'k rozhodnutí detailní'!$A441,0))</f>
        <v/>
      </c>
      <c r="G444" s="24" t="str">
        <f ca="1">IF($B442="","",OFFSET(Zdroj!CC$16,'k rozhodnutí'!$A441,0))</f>
        <v/>
      </c>
      <c r="H444" s="116"/>
      <c r="I444" s="20" t="str">
        <f ca="1">IF(B442="","",I442/G442)</f>
        <v/>
      </c>
      <c r="J444" s="110"/>
      <c r="K444" s="110"/>
      <c r="L444" s="110"/>
      <c r="M444" s="110"/>
      <c r="N444" s="110"/>
      <c r="O444" s="110"/>
      <c r="P444" s="110"/>
    </row>
    <row r="445" spans="1:16" x14ac:dyDescent="0.25">
      <c r="A445" s="14"/>
      <c r="B445" s="59" t="str">
        <f ca="1">IF(OFFSET(Zdroj!$B$16,A444,0)&gt;0,A447,"")</f>
        <v/>
      </c>
      <c r="C445" s="2" t="str">
        <f ca="1">IF($B445="","",IF(Zdroj!$AS$9="ano",CONCATENATE(OFFSET(Zdroj!C$16,'k rozhodnutí detailní'!$A444,0),"
","Anonymizováno","
",OFFSET(Zdroj!E$16,'k rozhodnutí detailní'!$A444,0),"
",OFFSET(Zdroj!F$16,'k rozhodnutí detailní'!$A444,0)),CONCATENATE(OFFSET(Zdroj!C$16,'k rozhodnutí detailní'!$A444,0),"
",OFFSET(Zdroj!D$16,'k rozhodnutí detailní'!$A444,0),"
",OFFSET(Zdroj!E$16,'k rozhodnutí detailní'!$A444,0),"
",OFFSET(Zdroj!F$16,'k rozhodnutí detailní'!$A444,0))))</f>
        <v/>
      </c>
      <c r="D445" s="11" t="str">
        <f ca="1">IF($B445="","",OFFSET(Zdroj!N$16,'k rozhodnutí detailní'!$A444,0))</f>
        <v/>
      </c>
      <c r="E445" s="115" t="str">
        <f ca="1">IF($B445="","",OFFSET(Zdroj!T$16,'k rozhodnutí detailní'!$A444,0))</f>
        <v/>
      </c>
      <c r="F445" s="19" t="str">
        <f ca="1">IF($B445="","",OFFSET(Zdroj!U$16,'k rozhodnutí detailní'!$A444,0))</f>
        <v/>
      </c>
      <c r="G445" s="114" t="str">
        <f ca="1">IF($B445="","",OFFSET(Zdroj!W$16,'k rozhodnutí detailní'!$A444,0))</f>
        <v/>
      </c>
      <c r="H445" s="116" t="str">
        <f ca="1">IF($B445="","",OFFSET(Zdroj!Y$16,'k rozhodnutí detailní'!$A444,0))</f>
        <v/>
      </c>
      <c r="I445" s="117" t="str">
        <f ca="1">IF(B445="","",IF(Zdroj!$AS$1=Zdroj!$AT$9,IF(ROUND(G445*#REF!,Zdroj!$AT$8)&lt;Zdroj!$AU$1,Zdroj!$AU$1,ROUND(G445*#REF!,Zdroj!$AT$8)),OFFSET(Zdroj!CE$16,'k rozhodnutí detailní'!A444,0)))</f>
        <v/>
      </c>
      <c r="J445" s="110" t="str">
        <f ca="1">IF($B445="","",OFFSET(Zdroj!Z$16,'k rozhodnutí detailní'!$A444,0))</f>
        <v/>
      </c>
      <c r="K445" s="110" t="str">
        <f ca="1">IF($B445="","",OFFSET(Zdroj!AC$16,'k rozhodnutí detailní'!$A444,0))</f>
        <v/>
      </c>
      <c r="L445" s="110" t="str">
        <f ca="1">IF($B445="","",OFFSET(Zdroj!AD$16,'k rozhodnutí detailní'!$A444,0))</f>
        <v/>
      </c>
      <c r="M445" s="110" t="str">
        <f ca="1">IF($B445="","",OFFSET(Zdroj!AE$16,'k rozhodnutí detailní'!$A444,0))</f>
        <v/>
      </c>
      <c r="N445" s="110" t="str">
        <f ca="1">IF($B445="","",OFFSET(Zdroj!AF$16,'k rozhodnutí detailní'!$A444,0))</f>
        <v/>
      </c>
      <c r="O445" s="110" t="str">
        <f ca="1">IF($B445="","",OFFSET(Zdroj!AG$16,'k rozhodnutí detailní'!$A444,0))</f>
        <v/>
      </c>
      <c r="P445" s="110" t="str">
        <f ca="1">IF($B445="","",OFFSET(Zdroj!AH$16,'k rozhodnutí detailní'!$A444,0))</f>
        <v/>
      </c>
    </row>
    <row r="446" spans="1:16" x14ac:dyDescent="0.25">
      <c r="A446" s="14"/>
      <c r="B446" s="113" t="str">
        <f ca="1">IF(OFFSET(Zdroj!$B$16,A444,0)&gt;0,OFFSET(Zdroj!$B$16,A444,0)+0,"")</f>
        <v/>
      </c>
      <c r="C446" s="2" t="str">
        <f ca="1">IF($B445="","",IF(Zdroj!$AS$9="ano",CONCATENATE("Okres:","
",OFFSET(Zdroj!CH$16,'k rozhodnutí detailní'!$A444,0),"
","Právní forma","
",OFFSET(Zdroj!H$16,'k rozhodnutí detailní'!$A444,0),"
",IF(OFFSET(Zdroj!I$16,'k rozhodnutí detailní'!$A444,0)="","","IČO: "),OFFSET(Zdroj!I$16,'k rozhodnutí detailní'!$A444,0),"
","B.Ú. ",IF(OFFSET(Zdroj!J$16,'k rozhodnutí detailní'!$A444,0)="","","Anonymizováno")),CONCATENATE("Okres:","
",OFFSET(Zdroj!CH$16,'k rozhodnutí detailní'!$A444,0),"
","Právní forma","
",OFFSET(Zdroj!H$16,'k rozhodnutí detailní'!$A444,0),"
",IF(OFFSET(Zdroj!I$16,'k rozhodnutí detailní'!$A444,0)="","","IČO: "),OFFSET(Zdroj!I$16,'k rozhodnutí detailní'!$A444,0),"
","B.Ú. ",OFFSET(Zdroj!J$16,'k rozhodnutí detailní'!$A444,0))))</f>
        <v/>
      </c>
      <c r="D446" s="3" t="str">
        <f ca="1">IF($B445="","",OFFSET(Zdroj!O$16,'k rozhodnutí detailní'!$A444,0))</f>
        <v/>
      </c>
      <c r="E446" s="115"/>
      <c r="F446" s="18"/>
      <c r="G446" s="114"/>
      <c r="H446" s="116"/>
      <c r="I446" s="117"/>
      <c r="J446" s="110"/>
      <c r="K446" s="110"/>
      <c r="L446" s="110"/>
      <c r="M446" s="110"/>
      <c r="N446" s="110"/>
      <c r="O446" s="110"/>
      <c r="P446" s="110"/>
    </row>
    <row r="447" spans="1:16" x14ac:dyDescent="0.25">
      <c r="A447" s="14">
        <f>ROW()/3-1</f>
        <v>148</v>
      </c>
      <c r="B447" s="113"/>
      <c r="C447" s="16" t="str">
        <f ca="1">IF($B445="","",IF(Zdroj!$AS$9="ano",IF(OFFSET(Zdroj!M$16,'k rozhodnutí detailní'!A444,0)="","","Anonymizováno"),IF(OFFSET(Zdroj!M$16,'k rozhodnutí detailní'!A444,0)="","",OFFSET(Zdroj!M$16,'k rozhodnutí detailní'!A444,0))))</f>
        <v/>
      </c>
      <c r="D447" s="3" t="str">
        <f ca="1">IF($B445="","",CONCATENATE("Dotace bude použita na:","
",OFFSET(Zdroj!P$16,'k rozhodnutí detailní'!$A444,0)))</f>
        <v/>
      </c>
      <c r="E447" s="115"/>
      <c r="F447" s="19" t="str">
        <f ca="1">IF($B445="","",OFFSET(Zdroj!V$16,'k rozhodnutí detailní'!$A444,0))</f>
        <v/>
      </c>
      <c r="G447" s="24" t="str">
        <f ca="1">IF($B445="","",OFFSET(Zdroj!CC$16,'k rozhodnutí'!$A444,0))</f>
        <v/>
      </c>
      <c r="H447" s="116"/>
      <c r="I447" s="20" t="str">
        <f ca="1">IF(B445="","",I445/G445)</f>
        <v/>
      </c>
      <c r="J447" s="110"/>
      <c r="K447" s="110"/>
      <c r="L447" s="110"/>
      <c r="M447" s="110"/>
      <c r="N447" s="110"/>
      <c r="O447" s="110"/>
      <c r="P447" s="110"/>
    </row>
    <row r="448" spans="1:16" x14ac:dyDescent="0.25">
      <c r="A448" s="14"/>
      <c r="B448" s="59" t="str">
        <f ca="1">IF(OFFSET(Zdroj!$B$16,A447,0)&gt;0,A450,"")</f>
        <v/>
      </c>
      <c r="C448" s="2" t="str">
        <f ca="1">IF($B448="","",IF(Zdroj!$AS$9="ano",CONCATENATE(OFFSET(Zdroj!C$16,'k rozhodnutí detailní'!$A447,0),"
","Anonymizováno","
",OFFSET(Zdroj!E$16,'k rozhodnutí detailní'!$A447,0),"
",OFFSET(Zdroj!F$16,'k rozhodnutí detailní'!$A447,0)),CONCATENATE(OFFSET(Zdroj!C$16,'k rozhodnutí detailní'!$A447,0),"
",OFFSET(Zdroj!D$16,'k rozhodnutí detailní'!$A447,0),"
",OFFSET(Zdroj!E$16,'k rozhodnutí detailní'!$A447,0),"
",OFFSET(Zdroj!F$16,'k rozhodnutí detailní'!$A447,0))))</f>
        <v/>
      </c>
      <c r="D448" s="11" t="str">
        <f ca="1">IF($B448="","",OFFSET(Zdroj!N$16,'k rozhodnutí detailní'!$A447,0))</f>
        <v/>
      </c>
      <c r="E448" s="115" t="str">
        <f ca="1">IF($B448="","",OFFSET(Zdroj!T$16,'k rozhodnutí detailní'!$A447,0))</f>
        <v/>
      </c>
      <c r="F448" s="19" t="str">
        <f ca="1">IF($B448="","",OFFSET(Zdroj!U$16,'k rozhodnutí detailní'!$A447,0))</f>
        <v/>
      </c>
      <c r="G448" s="114" t="str">
        <f ca="1">IF($B448="","",OFFSET(Zdroj!W$16,'k rozhodnutí detailní'!$A447,0))</f>
        <v/>
      </c>
      <c r="H448" s="116" t="str">
        <f ca="1">IF($B448="","",OFFSET(Zdroj!Y$16,'k rozhodnutí detailní'!$A447,0))</f>
        <v/>
      </c>
      <c r="I448" s="117" t="str">
        <f ca="1">IF(B448="","",IF(Zdroj!$AS$1=Zdroj!$AT$9,IF(ROUND(G448*#REF!,Zdroj!$AT$8)&lt;Zdroj!$AU$1,Zdroj!$AU$1,ROUND(G448*#REF!,Zdroj!$AT$8)),OFFSET(Zdroj!CE$16,'k rozhodnutí detailní'!A447,0)))</f>
        <v/>
      </c>
      <c r="J448" s="110" t="str">
        <f ca="1">IF($B448="","",OFFSET(Zdroj!Z$16,'k rozhodnutí detailní'!$A447,0))</f>
        <v/>
      </c>
      <c r="K448" s="110" t="str">
        <f ca="1">IF($B448="","",OFFSET(Zdroj!AC$16,'k rozhodnutí detailní'!$A447,0))</f>
        <v/>
      </c>
      <c r="L448" s="110" t="str">
        <f ca="1">IF($B448="","",OFFSET(Zdroj!AD$16,'k rozhodnutí detailní'!$A447,0))</f>
        <v/>
      </c>
      <c r="M448" s="110" t="str">
        <f ca="1">IF($B448="","",OFFSET(Zdroj!AE$16,'k rozhodnutí detailní'!$A447,0))</f>
        <v/>
      </c>
      <c r="N448" s="110" t="str">
        <f ca="1">IF($B448="","",OFFSET(Zdroj!AF$16,'k rozhodnutí detailní'!$A447,0))</f>
        <v/>
      </c>
      <c r="O448" s="110" t="str">
        <f ca="1">IF($B448="","",OFFSET(Zdroj!AG$16,'k rozhodnutí detailní'!$A447,0))</f>
        <v/>
      </c>
      <c r="P448" s="110" t="str">
        <f ca="1">IF($B448="","",OFFSET(Zdroj!AH$16,'k rozhodnutí detailní'!$A447,0))</f>
        <v/>
      </c>
    </row>
    <row r="449" spans="1:16" x14ac:dyDescent="0.25">
      <c r="A449" s="14"/>
      <c r="B449" s="113" t="str">
        <f ca="1">IF(OFFSET(Zdroj!$B$16,A447,0)&gt;0,OFFSET(Zdroj!$B$16,A447,0)+0,"")</f>
        <v/>
      </c>
      <c r="C449" s="2" t="str">
        <f ca="1">IF($B448="","",IF(Zdroj!$AS$9="ano",CONCATENATE("Okres:","
",OFFSET(Zdroj!CH$16,'k rozhodnutí detailní'!$A447,0),"
","Právní forma","
",OFFSET(Zdroj!H$16,'k rozhodnutí detailní'!$A447,0),"
",IF(OFFSET(Zdroj!I$16,'k rozhodnutí detailní'!$A447,0)="","","IČO: "),OFFSET(Zdroj!I$16,'k rozhodnutí detailní'!$A447,0),"
","B.Ú. ",IF(OFFSET(Zdroj!J$16,'k rozhodnutí detailní'!$A447,0)="","","Anonymizováno")),CONCATENATE("Okres:","
",OFFSET(Zdroj!CH$16,'k rozhodnutí detailní'!$A447,0),"
","Právní forma","
",OFFSET(Zdroj!H$16,'k rozhodnutí detailní'!$A447,0),"
",IF(OFFSET(Zdroj!I$16,'k rozhodnutí detailní'!$A447,0)="","","IČO: "),OFFSET(Zdroj!I$16,'k rozhodnutí detailní'!$A447,0),"
","B.Ú. ",OFFSET(Zdroj!J$16,'k rozhodnutí detailní'!$A447,0))))</f>
        <v/>
      </c>
      <c r="D449" s="3" t="str">
        <f ca="1">IF($B448="","",OFFSET(Zdroj!O$16,'k rozhodnutí detailní'!$A447,0))</f>
        <v/>
      </c>
      <c r="E449" s="115"/>
      <c r="F449" s="18"/>
      <c r="G449" s="114"/>
      <c r="H449" s="116"/>
      <c r="I449" s="117"/>
      <c r="J449" s="110"/>
      <c r="K449" s="110"/>
      <c r="L449" s="110"/>
      <c r="M449" s="110"/>
      <c r="N449" s="110"/>
      <c r="O449" s="110"/>
      <c r="P449" s="110"/>
    </row>
    <row r="450" spans="1:16" x14ac:dyDescent="0.25">
      <c r="A450" s="14">
        <f>ROW()/3-1</f>
        <v>149</v>
      </c>
      <c r="B450" s="113"/>
      <c r="C450" s="16" t="str">
        <f ca="1">IF($B448="","",IF(Zdroj!$AS$9="ano",IF(OFFSET(Zdroj!M$16,'k rozhodnutí detailní'!A447,0)="","","Anonymizováno"),IF(OFFSET(Zdroj!M$16,'k rozhodnutí detailní'!A447,0)="","",OFFSET(Zdroj!M$16,'k rozhodnutí detailní'!A447,0))))</f>
        <v/>
      </c>
      <c r="D450" s="3" t="str">
        <f ca="1">IF($B448="","",CONCATENATE("Dotace bude použita na:","
",OFFSET(Zdroj!P$16,'k rozhodnutí detailní'!$A447,0)))</f>
        <v/>
      </c>
      <c r="E450" s="115"/>
      <c r="F450" s="19" t="str">
        <f ca="1">IF($B448="","",OFFSET(Zdroj!V$16,'k rozhodnutí detailní'!$A447,0))</f>
        <v/>
      </c>
      <c r="G450" s="24" t="str">
        <f ca="1">IF($B448="","",OFFSET(Zdroj!CC$16,'k rozhodnutí'!$A447,0))</f>
        <v/>
      </c>
      <c r="H450" s="116"/>
      <c r="I450" s="20" t="str">
        <f ca="1">IF(B448="","",I448/G448)</f>
        <v/>
      </c>
      <c r="J450" s="110"/>
      <c r="K450" s="110"/>
      <c r="L450" s="110"/>
      <c r="M450" s="110"/>
      <c r="N450" s="110"/>
      <c r="O450" s="110"/>
      <c r="P450" s="110"/>
    </row>
    <row r="451" spans="1:16" x14ac:dyDescent="0.25">
      <c r="A451" s="14"/>
      <c r="B451" s="59" t="str">
        <f ca="1">IF(OFFSET(Zdroj!$B$16,A450,0)&gt;0,A453,"")</f>
        <v/>
      </c>
      <c r="C451" s="2" t="str">
        <f ca="1">IF($B451="","",IF(Zdroj!$AS$9="ano",CONCATENATE(OFFSET(Zdroj!C$16,'k rozhodnutí detailní'!$A450,0),"
","Anonymizováno","
",OFFSET(Zdroj!E$16,'k rozhodnutí detailní'!$A450,0),"
",OFFSET(Zdroj!F$16,'k rozhodnutí detailní'!$A450,0)),CONCATENATE(OFFSET(Zdroj!C$16,'k rozhodnutí detailní'!$A450,0),"
",OFFSET(Zdroj!D$16,'k rozhodnutí detailní'!$A450,0),"
",OFFSET(Zdroj!E$16,'k rozhodnutí detailní'!$A450,0),"
",OFFSET(Zdroj!F$16,'k rozhodnutí detailní'!$A450,0))))</f>
        <v/>
      </c>
      <c r="D451" s="11" t="str">
        <f ca="1">IF($B451="","",OFFSET(Zdroj!N$16,'k rozhodnutí detailní'!$A450,0))</f>
        <v/>
      </c>
      <c r="E451" s="115" t="str">
        <f ca="1">IF($B451="","",OFFSET(Zdroj!T$16,'k rozhodnutí detailní'!$A450,0))</f>
        <v/>
      </c>
      <c r="F451" s="19" t="str">
        <f ca="1">IF($B451="","",OFFSET(Zdroj!U$16,'k rozhodnutí detailní'!$A450,0))</f>
        <v/>
      </c>
      <c r="G451" s="114" t="str">
        <f ca="1">IF($B451="","",OFFSET(Zdroj!W$16,'k rozhodnutí detailní'!$A450,0))</f>
        <v/>
      </c>
      <c r="H451" s="116" t="str">
        <f ca="1">IF($B451="","",OFFSET(Zdroj!Y$16,'k rozhodnutí detailní'!$A450,0))</f>
        <v/>
      </c>
      <c r="I451" s="117" t="str">
        <f ca="1">IF(B451="","",IF(Zdroj!$AS$1=Zdroj!$AT$9,IF(ROUND(G451*#REF!,Zdroj!$AT$8)&lt;Zdroj!$AU$1,Zdroj!$AU$1,ROUND(G451*#REF!,Zdroj!$AT$8)),OFFSET(Zdroj!CE$16,'k rozhodnutí detailní'!A450,0)))</f>
        <v/>
      </c>
      <c r="J451" s="110" t="str">
        <f ca="1">IF($B451="","",OFFSET(Zdroj!Z$16,'k rozhodnutí detailní'!$A450,0))</f>
        <v/>
      </c>
      <c r="K451" s="110" t="str">
        <f ca="1">IF($B451="","",OFFSET(Zdroj!AC$16,'k rozhodnutí detailní'!$A450,0))</f>
        <v/>
      </c>
      <c r="L451" s="110" t="str">
        <f ca="1">IF($B451="","",OFFSET(Zdroj!AD$16,'k rozhodnutí detailní'!$A450,0))</f>
        <v/>
      </c>
      <c r="M451" s="110" t="str">
        <f ca="1">IF($B451="","",OFFSET(Zdroj!AE$16,'k rozhodnutí detailní'!$A450,0))</f>
        <v/>
      </c>
      <c r="N451" s="110" t="str">
        <f ca="1">IF($B451="","",OFFSET(Zdroj!AF$16,'k rozhodnutí detailní'!$A450,0))</f>
        <v/>
      </c>
      <c r="O451" s="110" t="str">
        <f ca="1">IF($B451="","",OFFSET(Zdroj!AG$16,'k rozhodnutí detailní'!$A450,0))</f>
        <v/>
      </c>
      <c r="P451" s="110" t="str">
        <f ca="1">IF($B451="","",OFFSET(Zdroj!AH$16,'k rozhodnutí detailní'!$A450,0))</f>
        <v/>
      </c>
    </row>
    <row r="452" spans="1:16" x14ac:dyDescent="0.25">
      <c r="A452" s="14"/>
      <c r="B452" s="113" t="str">
        <f ca="1">IF(OFFSET(Zdroj!$B$16,A450,0)&gt;0,OFFSET(Zdroj!$B$16,A450,0)+0,"")</f>
        <v/>
      </c>
      <c r="C452" s="2" t="str">
        <f ca="1">IF($B451="","",IF(Zdroj!$AS$9="ano",CONCATENATE("Okres:","
",OFFSET(Zdroj!CH$16,'k rozhodnutí detailní'!$A450,0),"
","Právní forma","
",OFFSET(Zdroj!H$16,'k rozhodnutí detailní'!$A450,0),"
",IF(OFFSET(Zdroj!I$16,'k rozhodnutí detailní'!$A450,0)="","","IČO: "),OFFSET(Zdroj!I$16,'k rozhodnutí detailní'!$A450,0),"
","B.Ú. ",IF(OFFSET(Zdroj!J$16,'k rozhodnutí detailní'!$A450,0)="","","Anonymizováno")),CONCATENATE("Okres:","
",OFFSET(Zdroj!CH$16,'k rozhodnutí detailní'!$A450,0),"
","Právní forma","
",OFFSET(Zdroj!H$16,'k rozhodnutí detailní'!$A450,0),"
",IF(OFFSET(Zdroj!I$16,'k rozhodnutí detailní'!$A450,0)="","","IČO: "),OFFSET(Zdroj!I$16,'k rozhodnutí detailní'!$A450,0),"
","B.Ú. ",OFFSET(Zdroj!J$16,'k rozhodnutí detailní'!$A450,0))))</f>
        <v/>
      </c>
      <c r="D452" s="3" t="str">
        <f ca="1">IF($B451="","",OFFSET(Zdroj!O$16,'k rozhodnutí detailní'!$A450,0))</f>
        <v/>
      </c>
      <c r="E452" s="115"/>
      <c r="F452" s="18"/>
      <c r="G452" s="114"/>
      <c r="H452" s="116"/>
      <c r="I452" s="117"/>
      <c r="J452" s="110"/>
      <c r="K452" s="110"/>
      <c r="L452" s="110"/>
      <c r="M452" s="110"/>
      <c r="N452" s="110"/>
      <c r="O452" s="110"/>
      <c r="P452" s="110"/>
    </row>
    <row r="453" spans="1:16" x14ac:dyDescent="0.25">
      <c r="A453" s="14">
        <f>ROW()/3-1</f>
        <v>150</v>
      </c>
      <c r="B453" s="113"/>
      <c r="C453" s="16" t="str">
        <f ca="1">IF($B451="","",IF(Zdroj!$AS$9="ano",IF(OFFSET(Zdroj!M$16,'k rozhodnutí detailní'!A450,0)="","","Anonymizováno"),IF(OFFSET(Zdroj!M$16,'k rozhodnutí detailní'!A450,0)="","",OFFSET(Zdroj!M$16,'k rozhodnutí detailní'!A450,0))))</f>
        <v/>
      </c>
      <c r="D453" s="3" t="str">
        <f ca="1">IF($B451="","",CONCATENATE("Dotace bude použita na:","
",OFFSET(Zdroj!P$16,'k rozhodnutí detailní'!$A450,0)))</f>
        <v/>
      </c>
      <c r="E453" s="115"/>
      <c r="F453" s="19" t="str">
        <f ca="1">IF($B451="","",OFFSET(Zdroj!V$16,'k rozhodnutí detailní'!$A450,0))</f>
        <v/>
      </c>
      <c r="G453" s="24" t="str">
        <f ca="1">IF($B451="","",OFFSET(Zdroj!CC$16,'k rozhodnutí'!$A450,0))</f>
        <v/>
      </c>
      <c r="H453" s="116"/>
      <c r="I453" s="20" t="str">
        <f ca="1">IF(B451="","",I451/G451)</f>
        <v/>
      </c>
      <c r="J453" s="110"/>
      <c r="K453" s="110"/>
      <c r="L453" s="110"/>
      <c r="M453" s="110"/>
      <c r="N453" s="110"/>
      <c r="O453" s="110"/>
      <c r="P453" s="110"/>
    </row>
    <row r="454" spans="1:16" x14ac:dyDescent="0.25">
      <c r="A454" s="14"/>
      <c r="B454" s="59" t="str">
        <f ca="1">IF(OFFSET(Zdroj!$B$16,A453,0)&gt;0,A456,"")</f>
        <v/>
      </c>
      <c r="C454" s="2" t="str">
        <f ca="1">IF($B454="","",IF(Zdroj!$AS$9="ano",CONCATENATE(OFFSET(Zdroj!C$16,'k rozhodnutí detailní'!$A453,0),"
","Anonymizováno","
",OFFSET(Zdroj!E$16,'k rozhodnutí detailní'!$A453,0),"
",OFFSET(Zdroj!F$16,'k rozhodnutí detailní'!$A453,0)),CONCATENATE(OFFSET(Zdroj!C$16,'k rozhodnutí detailní'!$A453,0),"
",OFFSET(Zdroj!D$16,'k rozhodnutí detailní'!$A453,0),"
",OFFSET(Zdroj!E$16,'k rozhodnutí detailní'!$A453,0),"
",OFFSET(Zdroj!F$16,'k rozhodnutí detailní'!$A453,0))))</f>
        <v/>
      </c>
      <c r="D454" s="11" t="str">
        <f ca="1">IF($B454="","",OFFSET(Zdroj!N$16,'k rozhodnutí detailní'!$A453,0))</f>
        <v/>
      </c>
      <c r="E454" s="115" t="str">
        <f ca="1">IF($B454="","",OFFSET(Zdroj!T$16,'k rozhodnutí detailní'!$A453,0))</f>
        <v/>
      </c>
      <c r="F454" s="19" t="str">
        <f ca="1">IF($B454="","",OFFSET(Zdroj!U$16,'k rozhodnutí detailní'!$A453,0))</f>
        <v/>
      </c>
      <c r="G454" s="114" t="str">
        <f ca="1">IF($B454="","",OFFSET(Zdroj!W$16,'k rozhodnutí detailní'!$A453,0))</f>
        <v/>
      </c>
      <c r="H454" s="116" t="str">
        <f ca="1">IF($B454="","",OFFSET(Zdroj!Y$16,'k rozhodnutí detailní'!$A453,0))</f>
        <v/>
      </c>
      <c r="I454" s="117" t="str">
        <f ca="1">IF(B454="","",IF(Zdroj!$AS$1=Zdroj!$AT$9,IF(ROUND(G454*#REF!,Zdroj!$AT$8)&lt;Zdroj!$AU$1,Zdroj!$AU$1,ROUND(G454*#REF!,Zdroj!$AT$8)),OFFSET(Zdroj!CE$16,'k rozhodnutí detailní'!A453,0)))</f>
        <v/>
      </c>
      <c r="J454" s="110" t="str">
        <f ca="1">IF($B454="","",OFFSET(Zdroj!Z$16,'k rozhodnutí detailní'!$A453,0))</f>
        <v/>
      </c>
      <c r="K454" s="110" t="str">
        <f ca="1">IF($B454="","",OFFSET(Zdroj!AC$16,'k rozhodnutí detailní'!$A453,0))</f>
        <v/>
      </c>
      <c r="L454" s="110" t="str">
        <f ca="1">IF($B454="","",OFFSET(Zdroj!AD$16,'k rozhodnutí detailní'!$A453,0))</f>
        <v/>
      </c>
      <c r="M454" s="110" t="str">
        <f ca="1">IF($B454="","",OFFSET(Zdroj!AE$16,'k rozhodnutí detailní'!$A453,0))</f>
        <v/>
      </c>
      <c r="N454" s="110" t="str">
        <f ca="1">IF($B454="","",OFFSET(Zdroj!AF$16,'k rozhodnutí detailní'!$A453,0))</f>
        <v/>
      </c>
      <c r="O454" s="110" t="str">
        <f ca="1">IF($B454="","",OFFSET(Zdroj!AG$16,'k rozhodnutí detailní'!$A453,0))</f>
        <v/>
      </c>
      <c r="P454" s="110" t="str">
        <f ca="1">IF($B454="","",OFFSET(Zdroj!AH$16,'k rozhodnutí detailní'!$A453,0))</f>
        <v/>
      </c>
    </row>
    <row r="455" spans="1:16" x14ac:dyDescent="0.25">
      <c r="A455" s="14"/>
      <c r="B455" s="113" t="str">
        <f ca="1">IF(OFFSET(Zdroj!$B$16,A453,0)&gt;0,OFFSET(Zdroj!$B$16,A453,0)+0,"")</f>
        <v/>
      </c>
      <c r="C455" s="2" t="str">
        <f ca="1">IF($B454="","",IF(Zdroj!$AS$9="ano",CONCATENATE("Okres:","
",OFFSET(Zdroj!CH$16,'k rozhodnutí detailní'!$A453,0),"
","Právní forma","
",OFFSET(Zdroj!H$16,'k rozhodnutí detailní'!$A453,0),"
",IF(OFFSET(Zdroj!I$16,'k rozhodnutí detailní'!$A453,0)="","","IČO: "),OFFSET(Zdroj!I$16,'k rozhodnutí detailní'!$A453,0),"
","B.Ú. ",IF(OFFSET(Zdroj!J$16,'k rozhodnutí detailní'!$A453,0)="","","Anonymizováno")),CONCATENATE("Okres:","
",OFFSET(Zdroj!CH$16,'k rozhodnutí detailní'!$A453,0),"
","Právní forma","
",OFFSET(Zdroj!H$16,'k rozhodnutí detailní'!$A453,0),"
",IF(OFFSET(Zdroj!I$16,'k rozhodnutí detailní'!$A453,0)="","","IČO: "),OFFSET(Zdroj!I$16,'k rozhodnutí detailní'!$A453,0),"
","B.Ú. ",OFFSET(Zdroj!J$16,'k rozhodnutí detailní'!$A453,0))))</f>
        <v/>
      </c>
      <c r="D455" s="3" t="str">
        <f ca="1">IF($B454="","",OFFSET(Zdroj!O$16,'k rozhodnutí detailní'!$A453,0))</f>
        <v/>
      </c>
      <c r="E455" s="115"/>
      <c r="F455" s="18"/>
      <c r="G455" s="114"/>
      <c r="H455" s="116"/>
      <c r="I455" s="117"/>
      <c r="J455" s="110"/>
      <c r="K455" s="110"/>
      <c r="L455" s="110"/>
      <c r="M455" s="110"/>
      <c r="N455" s="110"/>
      <c r="O455" s="110"/>
      <c r="P455" s="110"/>
    </row>
    <row r="456" spans="1:16" x14ac:dyDescent="0.25">
      <c r="A456" s="14">
        <f>ROW()/3-1</f>
        <v>151</v>
      </c>
      <c r="B456" s="113"/>
      <c r="C456" s="16" t="str">
        <f ca="1">IF($B454="","",IF(Zdroj!$AS$9="ano",IF(OFFSET(Zdroj!M$16,'k rozhodnutí detailní'!A453,0)="","","Anonymizováno"),IF(OFFSET(Zdroj!M$16,'k rozhodnutí detailní'!A453,0)="","",OFFSET(Zdroj!M$16,'k rozhodnutí detailní'!A453,0))))</f>
        <v/>
      </c>
      <c r="D456" s="3" t="str">
        <f ca="1">IF($B454="","",CONCATENATE("Dotace bude použita na:","
",OFFSET(Zdroj!P$16,'k rozhodnutí detailní'!$A453,0)))</f>
        <v/>
      </c>
      <c r="E456" s="115"/>
      <c r="F456" s="19" t="str">
        <f ca="1">IF($B454="","",OFFSET(Zdroj!V$16,'k rozhodnutí detailní'!$A453,0))</f>
        <v/>
      </c>
      <c r="G456" s="24" t="str">
        <f ca="1">IF($B454="","",OFFSET(Zdroj!CC$16,'k rozhodnutí'!$A453,0))</f>
        <v/>
      </c>
      <c r="H456" s="116"/>
      <c r="I456" s="20" t="str">
        <f ca="1">IF(B454="","",I454/G454)</f>
        <v/>
      </c>
      <c r="J456" s="110"/>
      <c r="K456" s="110"/>
      <c r="L456" s="110"/>
      <c r="M456" s="110"/>
      <c r="N456" s="110"/>
      <c r="O456" s="110"/>
      <c r="P456" s="110"/>
    </row>
    <row r="457" spans="1:16" x14ac:dyDescent="0.25">
      <c r="A457" s="14"/>
      <c r="B457" s="59" t="str">
        <f ca="1">IF(OFFSET(Zdroj!$B$16,A456,0)&gt;0,A459,"")</f>
        <v/>
      </c>
      <c r="C457" s="2" t="str">
        <f ca="1">IF($B457="","",IF(Zdroj!$AS$9="ano",CONCATENATE(OFFSET(Zdroj!C$16,'k rozhodnutí detailní'!$A456,0),"
","Anonymizováno","
",OFFSET(Zdroj!E$16,'k rozhodnutí detailní'!$A456,0),"
",OFFSET(Zdroj!F$16,'k rozhodnutí detailní'!$A456,0)),CONCATENATE(OFFSET(Zdroj!C$16,'k rozhodnutí detailní'!$A456,0),"
",OFFSET(Zdroj!D$16,'k rozhodnutí detailní'!$A456,0),"
",OFFSET(Zdroj!E$16,'k rozhodnutí detailní'!$A456,0),"
",OFFSET(Zdroj!F$16,'k rozhodnutí detailní'!$A456,0))))</f>
        <v/>
      </c>
      <c r="D457" s="11" t="str">
        <f ca="1">IF($B457="","",OFFSET(Zdroj!N$16,'k rozhodnutí detailní'!$A456,0))</f>
        <v/>
      </c>
      <c r="E457" s="115" t="str">
        <f ca="1">IF($B457="","",OFFSET(Zdroj!T$16,'k rozhodnutí detailní'!$A456,0))</f>
        <v/>
      </c>
      <c r="F457" s="19" t="str">
        <f ca="1">IF($B457="","",OFFSET(Zdroj!U$16,'k rozhodnutí detailní'!$A456,0))</f>
        <v/>
      </c>
      <c r="G457" s="114" t="str">
        <f ca="1">IF($B457="","",OFFSET(Zdroj!W$16,'k rozhodnutí detailní'!$A456,0))</f>
        <v/>
      </c>
      <c r="H457" s="116" t="str">
        <f ca="1">IF($B457="","",OFFSET(Zdroj!Y$16,'k rozhodnutí detailní'!$A456,0))</f>
        <v/>
      </c>
      <c r="I457" s="117" t="str">
        <f ca="1">IF(B457="","",IF(Zdroj!$AS$1=Zdroj!$AT$9,IF(ROUND(G457*#REF!,Zdroj!$AT$8)&lt;Zdroj!$AU$1,Zdroj!$AU$1,ROUND(G457*#REF!,Zdroj!$AT$8)),OFFSET(Zdroj!CE$16,'k rozhodnutí detailní'!A456,0)))</f>
        <v/>
      </c>
      <c r="J457" s="110" t="str">
        <f ca="1">IF($B457="","",OFFSET(Zdroj!Z$16,'k rozhodnutí detailní'!$A456,0))</f>
        <v/>
      </c>
      <c r="K457" s="110" t="str">
        <f ca="1">IF($B457="","",OFFSET(Zdroj!AC$16,'k rozhodnutí detailní'!$A456,0))</f>
        <v/>
      </c>
      <c r="L457" s="110" t="str">
        <f ca="1">IF($B457="","",OFFSET(Zdroj!AD$16,'k rozhodnutí detailní'!$A456,0))</f>
        <v/>
      </c>
      <c r="M457" s="110" t="str">
        <f ca="1">IF($B457="","",OFFSET(Zdroj!AE$16,'k rozhodnutí detailní'!$A456,0))</f>
        <v/>
      </c>
      <c r="N457" s="110" t="str">
        <f ca="1">IF($B457="","",OFFSET(Zdroj!AF$16,'k rozhodnutí detailní'!$A456,0))</f>
        <v/>
      </c>
      <c r="O457" s="110" t="str">
        <f ca="1">IF($B457="","",OFFSET(Zdroj!AG$16,'k rozhodnutí detailní'!$A456,0))</f>
        <v/>
      </c>
      <c r="P457" s="110" t="str">
        <f ca="1">IF($B457="","",OFFSET(Zdroj!AH$16,'k rozhodnutí detailní'!$A456,0))</f>
        <v/>
      </c>
    </row>
    <row r="458" spans="1:16" x14ac:dyDescent="0.25">
      <c r="A458" s="14"/>
      <c r="B458" s="113" t="str">
        <f ca="1">IF(OFFSET(Zdroj!$B$16,A456,0)&gt;0,OFFSET(Zdroj!$B$16,A456,0)+0,"")</f>
        <v/>
      </c>
      <c r="C458" s="2" t="str">
        <f ca="1">IF($B457="","",IF(Zdroj!$AS$9="ano",CONCATENATE("Okres:","
",OFFSET(Zdroj!CH$16,'k rozhodnutí detailní'!$A456,0),"
","Právní forma","
",OFFSET(Zdroj!H$16,'k rozhodnutí detailní'!$A456,0),"
",IF(OFFSET(Zdroj!I$16,'k rozhodnutí detailní'!$A456,0)="","","IČO: "),OFFSET(Zdroj!I$16,'k rozhodnutí detailní'!$A456,0),"
","B.Ú. ",IF(OFFSET(Zdroj!J$16,'k rozhodnutí detailní'!$A456,0)="","","Anonymizováno")),CONCATENATE("Okres:","
",OFFSET(Zdroj!CH$16,'k rozhodnutí detailní'!$A456,0),"
","Právní forma","
",OFFSET(Zdroj!H$16,'k rozhodnutí detailní'!$A456,0),"
",IF(OFFSET(Zdroj!I$16,'k rozhodnutí detailní'!$A456,0)="","","IČO: "),OFFSET(Zdroj!I$16,'k rozhodnutí detailní'!$A456,0),"
","B.Ú. ",OFFSET(Zdroj!J$16,'k rozhodnutí detailní'!$A456,0))))</f>
        <v/>
      </c>
      <c r="D458" s="3" t="str">
        <f ca="1">IF($B457="","",OFFSET(Zdroj!O$16,'k rozhodnutí detailní'!$A456,0))</f>
        <v/>
      </c>
      <c r="E458" s="115"/>
      <c r="F458" s="18"/>
      <c r="G458" s="114"/>
      <c r="H458" s="116"/>
      <c r="I458" s="117"/>
      <c r="J458" s="110"/>
      <c r="K458" s="110"/>
      <c r="L458" s="110"/>
      <c r="M458" s="110"/>
      <c r="N458" s="110"/>
      <c r="O458" s="110"/>
      <c r="P458" s="110"/>
    </row>
    <row r="459" spans="1:16" x14ac:dyDescent="0.25">
      <c r="A459" s="14">
        <f>ROW()/3-1</f>
        <v>152</v>
      </c>
      <c r="B459" s="113"/>
      <c r="C459" s="16" t="str">
        <f ca="1">IF($B457="","",IF(Zdroj!$AS$9="ano",IF(OFFSET(Zdroj!M$16,'k rozhodnutí detailní'!A456,0)="","","Anonymizováno"),IF(OFFSET(Zdroj!M$16,'k rozhodnutí detailní'!A456,0)="","",OFFSET(Zdroj!M$16,'k rozhodnutí detailní'!A456,0))))</f>
        <v/>
      </c>
      <c r="D459" s="3" t="str">
        <f ca="1">IF($B457="","",CONCATENATE("Dotace bude použita na:","
",OFFSET(Zdroj!P$16,'k rozhodnutí detailní'!$A456,0)))</f>
        <v/>
      </c>
      <c r="E459" s="115"/>
      <c r="F459" s="19" t="str">
        <f ca="1">IF($B457="","",OFFSET(Zdroj!V$16,'k rozhodnutí detailní'!$A456,0))</f>
        <v/>
      </c>
      <c r="G459" s="24" t="str">
        <f ca="1">IF($B457="","",OFFSET(Zdroj!CC$16,'k rozhodnutí'!$A456,0))</f>
        <v/>
      </c>
      <c r="H459" s="116"/>
      <c r="I459" s="20" t="str">
        <f ca="1">IF(B457="","",I457/G457)</f>
        <v/>
      </c>
      <c r="J459" s="110"/>
      <c r="K459" s="110"/>
      <c r="L459" s="110"/>
      <c r="M459" s="110"/>
      <c r="N459" s="110"/>
      <c r="O459" s="110"/>
      <c r="P459" s="110"/>
    </row>
    <row r="460" spans="1:16" x14ac:dyDescent="0.25">
      <c r="A460" s="14"/>
      <c r="B460" s="59" t="str">
        <f ca="1">IF(OFFSET(Zdroj!$B$16,A459,0)&gt;0,A462,"")</f>
        <v/>
      </c>
      <c r="C460" s="2" t="str">
        <f ca="1">IF($B460="","",IF(Zdroj!$AS$9="ano",CONCATENATE(OFFSET(Zdroj!C$16,'k rozhodnutí detailní'!$A459,0),"
","Anonymizováno","
",OFFSET(Zdroj!E$16,'k rozhodnutí detailní'!$A459,0),"
",OFFSET(Zdroj!F$16,'k rozhodnutí detailní'!$A459,0)),CONCATENATE(OFFSET(Zdroj!C$16,'k rozhodnutí detailní'!$A459,0),"
",OFFSET(Zdroj!D$16,'k rozhodnutí detailní'!$A459,0),"
",OFFSET(Zdroj!E$16,'k rozhodnutí detailní'!$A459,0),"
",OFFSET(Zdroj!F$16,'k rozhodnutí detailní'!$A459,0))))</f>
        <v/>
      </c>
      <c r="D460" s="11" t="str">
        <f ca="1">IF($B460="","",OFFSET(Zdroj!N$16,'k rozhodnutí detailní'!$A459,0))</f>
        <v/>
      </c>
      <c r="E460" s="115" t="str">
        <f ca="1">IF($B460="","",OFFSET(Zdroj!T$16,'k rozhodnutí detailní'!$A459,0))</f>
        <v/>
      </c>
      <c r="F460" s="19" t="str">
        <f ca="1">IF($B460="","",OFFSET(Zdroj!U$16,'k rozhodnutí detailní'!$A459,0))</f>
        <v/>
      </c>
      <c r="G460" s="114" t="str">
        <f ca="1">IF($B460="","",OFFSET(Zdroj!W$16,'k rozhodnutí detailní'!$A459,0))</f>
        <v/>
      </c>
      <c r="H460" s="116" t="str">
        <f ca="1">IF($B460="","",OFFSET(Zdroj!Y$16,'k rozhodnutí detailní'!$A459,0))</f>
        <v/>
      </c>
      <c r="I460" s="117" t="str">
        <f ca="1">IF(B460="","",IF(Zdroj!$AS$1=Zdroj!$AT$9,IF(ROUND(G460*#REF!,Zdroj!$AT$8)&lt;Zdroj!$AU$1,Zdroj!$AU$1,ROUND(G460*#REF!,Zdroj!$AT$8)),OFFSET(Zdroj!CE$16,'k rozhodnutí detailní'!A459,0)))</f>
        <v/>
      </c>
      <c r="J460" s="110" t="str">
        <f ca="1">IF($B460="","",OFFSET(Zdroj!Z$16,'k rozhodnutí detailní'!$A459,0))</f>
        <v/>
      </c>
      <c r="K460" s="110" t="str">
        <f ca="1">IF($B460="","",OFFSET(Zdroj!AC$16,'k rozhodnutí detailní'!$A459,0))</f>
        <v/>
      </c>
      <c r="L460" s="110" t="str">
        <f ca="1">IF($B460="","",OFFSET(Zdroj!AD$16,'k rozhodnutí detailní'!$A459,0))</f>
        <v/>
      </c>
      <c r="M460" s="110" t="str">
        <f ca="1">IF($B460="","",OFFSET(Zdroj!AE$16,'k rozhodnutí detailní'!$A459,0))</f>
        <v/>
      </c>
      <c r="N460" s="110" t="str">
        <f ca="1">IF($B460="","",OFFSET(Zdroj!AF$16,'k rozhodnutí detailní'!$A459,0))</f>
        <v/>
      </c>
      <c r="O460" s="110" t="str">
        <f ca="1">IF($B460="","",OFFSET(Zdroj!AG$16,'k rozhodnutí detailní'!$A459,0))</f>
        <v/>
      </c>
      <c r="P460" s="110" t="str">
        <f ca="1">IF($B460="","",OFFSET(Zdroj!AH$16,'k rozhodnutí detailní'!$A459,0))</f>
        <v/>
      </c>
    </row>
    <row r="461" spans="1:16" x14ac:dyDescent="0.25">
      <c r="A461" s="14"/>
      <c r="B461" s="113" t="str">
        <f ca="1">IF(OFFSET(Zdroj!$B$16,A459,0)&gt;0,OFFSET(Zdroj!$B$16,A459,0)+0,"")</f>
        <v/>
      </c>
      <c r="C461" s="2" t="str">
        <f ca="1">IF($B460="","",IF(Zdroj!$AS$9="ano",CONCATENATE("Okres:","
",OFFSET(Zdroj!CH$16,'k rozhodnutí detailní'!$A459,0),"
","Právní forma","
",OFFSET(Zdroj!H$16,'k rozhodnutí detailní'!$A459,0),"
",IF(OFFSET(Zdroj!I$16,'k rozhodnutí detailní'!$A459,0)="","","IČO: "),OFFSET(Zdroj!I$16,'k rozhodnutí detailní'!$A459,0),"
","B.Ú. ",IF(OFFSET(Zdroj!J$16,'k rozhodnutí detailní'!$A459,0)="","","Anonymizováno")),CONCATENATE("Okres:","
",OFFSET(Zdroj!CH$16,'k rozhodnutí detailní'!$A459,0),"
","Právní forma","
",OFFSET(Zdroj!H$16,'k rozhodnutí detailní'!$A459,0),"
",IF(OFFSET(Zdroj!I$16,'k rozhodnutí detailní'!$A459,0)="","","IČO: "),OFFSET(Zdroj!I$16,'k rozhodnutí detailní'!$A459,0),"
","B.Ú. ",OFFSET(Zdroj!J$16,'k rozhodnutí detailní'!$A459,0))))</f>
        <v/>
      </c>
      <c r="D461" s="3" t="str">
        <f ca="1">IF($B460="","",OFFSET(Zdroj!O$16,'k rozhodnutí detailní'!$A459,0))</f>
        <v/>
      </c>
      <c r="E461" s="115"/>
      <c r="F461" s="18"/>
      <c r="G461" s="114"/>
      <c r="H461" s="116"/>
      <c r="I461" s="117"/>
      <c r="J461" s="110"/>
      <c r="K461" s="110"/>
      <c r="L461" s="110"/>
      <c r="M461" s="110"/>
      <c r="N461" s="110"/>
      <c r="O461" s="110"/>
      <c r="P461" s="110"/>
    </row>
    <row r="462" spans="1:16" x14ac:dyDescent="0.25">
      <c r="A462" s="14">
        <f>ROW()/3-1</f>
        <v>153</v>
      </c>
      <c r="B462" s="113"/>
      <c r="C462" s="16" t="str">
        <f ca="1">IF($B460="","",IF(Zdroj!$AS$9="ano",IF(OFFSET(Zdroj!M$16,'k rozhodnutí detailní'!A459,0)="","","Anonymizováno"),IF(OFFSET(Zdroj!M$16,'k rozhodnutí detailní'!A459,0)="","",OFFSET(Zdroj!M$16,'k rozhodnutí detailní'!A459,0))))</f>
        <v/>
      </c>
      <c r="D462" s="3" t="str">
        <f ca="1">IF($B460="","",CONCATENATE("Dotace bude použita na:","
",OFFSET(Zdroj!P$16,'k rozhodnutí detailní'!$A459,0)))</f>
        <v/>
      </c>
      <c r="E462" s="115"/>
      <c r="F462" s="19" t="str">
        <f ca="1">IF($B460="","",OFFSET(Zdroj!V$16,'k rozhodnutí detailní'!$A459,0))</f>
        <v/>
      </c>
      <c r="G462" s="24" t="str">
        <f ca="1">IF($B460="","",OFFSET(Zdroj!CC$16,'k rozhodnutí'!$A459,0))</f>
        <v/>
      </c>
      <c r="H462" s="116"/>
      <c r="I462" s="20" t="str">
        <f ca="1">IF(B460="","",I460/G460)</f>
        <v/>
      </c>
      <c r="J462" s="110"/>
      <c r="K462" s="110"/>
      <c r="L462" s="110"/>
      <c r="M462" s="110"/>
      <c r="N462" s="110"/>
      <c r="O462" s="110"/>
      <c r="P462" s="110"/>
    </row>
    <row r="463" spans="1:16" x14ac:dyDescent="0.25">
      <c r="A463" s="14"/>
      <c r="B463" s="59" t="str">
        <f ca="1">IF(OFFSET(Zdroj!$B$16,A462,0)&gt;0,A465,"")</f>
        <v/>
      </c>
      <c r="C463" s="2" t="str">
        <f ca="1">IF($B463="","",IF(Zdroj!$AS$9="ano",CONCATENATE(OFFSET(Zdroj!C$16,'k rozhodnutí detailní'!$A462,0),"
","Anonymizováno","
",OFFSET(Zdroj!E$16,'k rozhodnutí detailní'!$A462,0),"
",OFFSET(Zdroj!F$16,'k rozhodnutí detailní'!$A462,0)),CONCATENATE(OFFSET(Zdroj!C$16,'k rozhodnutí detailní'!$A462,0),"
",OFFSET(Zdroj!D$16,'k rozhodnutí detailní'!$A462,0),"
",OFFSET(Zdroj!E$16,'k rozhodnutí detailní'!$A462,0),"
",OFFSET(Zdroj!F$16,'k rozhodnutí detailní'!$A462,0))))</f>
        <v/>
      </c>
      <c r="D463" s="11" t="str">
        <f ca="1">IF($B463="","",OFFSET(Zdroj!N$16,'k rozhodnutí detailní'!$A462,0))</f>
        <v/>
      </c>
      <c r="E463" s="115" t="str">
        <f ca="1">IF($B463="","",OFFSET(Zdroj!T$16,'k rozhodnutí detailní'!$A462,0))</f>
        <v/>
      </c>
      <c r="F463" s="19" t="str">
        <f ca="1">IF($B463="","",OFFSET(Zdroj!U$16,'k rozhodnutí detailní'!$A462,0))</f>
        <v/>
      </c>
      <c r="G463" s="114" t="str">
        <f ca="1">IF($B463="","",OFFSET(Zdroj!W$16,'k rozhodnutí detailní'!$A462,0))</f>
        <v/>
      </c>
      <c r="H463" s="116" t="str">
        <f ca="1">IF($B463="","",OFFSET(Zdroj!Y$16,'k rozhodnutí detailní'!$A462,0))</f>
        <v/>
      </c>
      <c r="I463" s="117" t="str">
        <f ca="1">IF(B463="","",IF(Zdroj!$AS$1=Zdroj!$AT$9,IF(ROUND(G463*#REF!,Zdroj!$AT$8)&lt;Zdroj!$AU$1,Zdroj!$AU$1,ROUND(G463*#REF!,Zdroj!$AT$8)),OFFSET(Zdroj!CE$16,'k rozhodnutí detailní'!A462,0)))</f>
        <v/>
      </c>
      <c r="J463" s="110" t="str">
        <f ca="1">IF($B463="","",OFFSET(Zdroj!Z$16,'k rozhodnutí detailní'!$A462,0))</f>
        <v/>
      </c>
      <c r="K463" s="110" t="str">
        <f ca="1">IF($B463="","",OFFSET(Zdroj!AC$16,'k rozhodnutí detailní'!$A462,0))</f>
        <v/>
      </c>
      <c r="L463" s="110" t="str">
        <f ca="1">IF($B463="","",OFFSET(Zdroj!AD$16,'k rozhodnutí detailní'!$A462,0))</f>
        <v/>
      </c>
      <c r="M463" s="110" t="str">
        <f ca="1">IF($B463="","",OFFSET(Zdroj!AE$16,'k rozhodnutí detailní'!$A462,0))</f>
        <v/>
      </c>
      <c r="N463" s="110" t="str">
        <f ca="1">IF($B463="","",OFFSET(Zdroj!AF$16,'k rozhodnutí detailní'!$A462,0))</f>
        <v/>
      </c>
      <c r="O463" s="110" t="str">
        <f ca="1">IF($B463="","",OFFSET(Zdroj!AG$16,'k rozhodnutí detailní'!$A462,0))</f>
        <v/>
      </c>
      <c r="P463" s="110" t="str">
        <f ca="1">IF($B463="","",OFFSET(Zdroj!AH$16,'k rozhodnutí detailní'!$A462,0))</f>
        <v/>
      </c>
    </row>
    <row r="464" spans="1:16" x14ac:dyDescent="0.25">
      <c r="A464" s="14"/>
      <c r="B464" s="113" t="str">
        <f ca="1">IF(OFFSET(Zdroj!$B$16,A462,0)&gt;0,OFFSET(Zdroj!$B$16,A462,0)+0,"")</f>
        <v/>
      </c>
      <c r="C464" s="2" t="str">
        <f ca="1">IF($B463="","",IF(Zdroj!$AS$9="ano",CONCATENATE("Okres:","
",OFFSET(Zdroj!CH$16,'k rozhodnutí detailní'!$A462,0),"
","Právní forma","
",OFFSET(Zdroj!H$16,'k rozhodnutí detailní'!$A462,0),"
",IF(OFFSET(Zdroj!I$16,'k rozhodnutí detailní'!$A462,0)="","","IČO: "),OFFSET(Zdroj!I$16,'k rozhodnutí detailní'!$A462,0),"
","B.Ú. ",IF(OFFSET(Zdroj!J$16,'k rozhodnutí detailní'!$A462,0)="","","Anonymizováno")),CONCATENATE("Okres:","
",OFFSET(Zdroj!CH$16,'k rozhodnutí detailní'!$A462,0),"
","Právní forma","
",OFFSET(Zdroj!H$16,'k rozhodnutí detailní'!$A462,0),"
",IF(OFFSET(Zdroj!I$16,'k rozhodnutí detailní'!$A462,0)="","","IČO: "),OFFSET(Zdroj!I$16,'k rozhodnutí detailní'!$A462,0),"
","B.Ú. ",OFFSET(Zdroj!J$16,'k rozhodnutí detailní'!$A462,0))))</f>
        <v/>
      </c>
      <c r="D464" s="3" t="str">
        <f ca="1">IF($B463="","",OFFSET(Zdroj!O$16,'k rozhodnutí detailní'!$A462,0))</f>
        <v/>
      </c>
      <c r="E464" s="115"/>
      <c r="F464" s="18"/>
      <c r="G464" s="114"/>
      <c r="H464" s="116"/>
      <c r="I464" s="117"/>
      <c r="J464" s="110"/>
      <c r="K464" s="110"/>
      <c r="L464" s="110"/>
      <c r="M464" s="110"/>
      <c r="N464" s="110"/>
      <c r="O464" s="110"/>
      <c r="P464" s="110"/>
    </row>
    <row r="465" spans="1:16" x14ac:dyDescent="0.25">
      <c r="A465" s="14">
        <f>ROW()/3-1</f>
        <v>154</v>
      </c>
      <c r="B465" s="113"/>
      <c r="C465" s="16" t="str">
        <f ca="1">IF($B463="","",IF(Zdroj!$AS$9="ano",IF(OFFSET(Zdroj!M$16,'k rozhodnutí detailní'!A462,0)="","","Anonymizováno"),IF(OFFSET(Zdroj!M$16,'k rozhodnutí detailní'!A462,0)="","",OFFSET(Zdroj!M$16,'k rozhodnutí detailní'!A462,0))))</f>
        <v/>
      </c>
      <c r="D465" s="3" t="str">
        <f ca="1">IF($B463="","",CONCATENATE("Dotace bude použita na:","
",OFFSET(Zdroj!P$16,'k rozhodnutí detailní'!$A462,0)))</f>
        <v/>
      </c>
      <c r="E465" s="115"/>
      <c r="F465" s="19" t="str">
        <f ca="1">IF($B463="","",OFFSET(Zdroj!V$16,'k rozhodnutí detailní'!$A462,0))</f>
        <v/>
      </c>
      <c r="G465" s="24" t="str">
        <f ca="1">IF($B463="","",OFFSET(Zdroj!CC$16,'k rozhodnutí'!$A462,0))</f>
        <v/>
      </c>
      <c r="H465" s="116"/>
      <c r="I465" s="20" t="str">
        <f ca="1">IF(B463="","",I463/G463)</f>
        <v/>
      </c>
      <c r="J465" s="110"/>
      <c r="K465" s="110"/>
      <c r="L465" s="110"/>
      <c r="M465" s="110"/>
      <c r="N465" s="110"/>
      <c r="O465" s="110"/>
      <c r="P465" s="110"/>
    </row>
    <row r="466" spans="1:16" x14ac:dyDescent="0.25">
      <c r="A466" s="14"/>
      <c r="B466" s="59" t="str">
        <f ca="1">IF(OFFSET(Zdroj!$B$16,A465,0)&gt;0,A468,"")</f>
        <v/>
      </c>
      <c r="C466" s="2" t="str">
        <f ca="1">IF($B466="","",IF(Zdroj!$AS$9="ano",CONCATENATE(OFFSET(Zdroj!C$16,'k rozhodnutí detailní'!$A465,0),"
","Anonymizováno","
",OFFSET(Zdroj!E$16,'k rozhodnutí detailní'!$A465,0),"
",OFFSET(Zdroj!F$16,'k rozhodnutí detailní'!$A465,0)),CONCATENATE(OFFSET(Zdroj!C$16,'k rozhodnutí detailní'!$A465,0),"
",OFFSET(Zdroj!D$16,'k rozhodnutí detailní'!$A465,0),"
",OFFSET(Zdroj!E$16,'k rozhodnutí detailní'!$A465,0),"
",OFFSET(Zdroj!F$16,'k rozhodnutí detailní'!$A465,0))))</f>
        <v/>
      </c>
      <c r="D466" s="11" t="str">
        <f ca="1">IF($B466="","",OFFSET(Zdroj!N$16,'k rozhodnutí detailní'!$A465,0))</f>
        <v/>
      </c>
      <c r="E466" s="115" t="str">
        <f ca="1">IF($B466="","",OFFSET(Zdroj!T$16,'k rozhodnutí detailní'!$A465,0))</f>
        <v/>
      </c>
      <c r="F466" s="19" t="str">
        <f ca="1">IF($B466="","",OFFSET(Zdroj!U$16,'k rozhodnutí detailní'!$A465,0))</f>
        <v/>
      </c>
      <c r="G466" s="114" t="str">
        <f ca="1">IF($B466="","",OFFSET(Zdroj!W$16,'k rozhodnutí detailní'!$A465,0))</f>
        <v/>
      </c>
      <c r="H466" s="116" t="str">
        <f ca="1">IF($B466="","",OFFSET(Zdroj!Y$16,'k rozhodnutí detailní'!$A465,0))</f>
        <v/>
      </c>
      <c r="I466" s="117" t="str">
        <f ca="1">IF(B466="","",IF(Zdroj!$AS$1=Zdroj!$AT$9,IF(ROUND(G466*#REF!,Zdroj!$AT$8)&lt;Zdroj!$AU$1,Zdroj!$AU$1,ROUND(G466*#REF!,Zdroj!$AT$8)),OFFSET(Zdroj!CE$16,'k rozhodnutí detailní'!A465,0)))</f>
        <v/>
      </c>
      <c r="J466" s="110" t="str">
        <f ca="1">IF($B466="","",OFFSET(Zdroj!Z$16,'k rozhodnutí detailní'!$A465,0))</f>
        <v/>
      </c>
      <c r="K466" s="110" t="str">
        <f ca="1">IF($B466="","",OFFSET(Zdroj!AC$16,'k rozhodnutí detailní'!$A465,0))</f>
        <v/>
      </c>
      <c r="L466" s="110" t="str">
        <f ca="1">IF($B466="","",OFFSET(Zdroj!AD$16,'k rozhodnutí detailní'!$A465,0))</f>
        <v/>
      </c>
      <c r="M466" s="110" t="str">
        <f ca="1">IF($B466="","",OFFSET(Zdroj!AE$16,'k rozhodnutí detailní'!$A465,0))</f>
        <v/>
      </c>
      <c r="N466" s="110" t="str">
        <f ca="1">IF($B466="","",OFFSET(Zdroj!AF$16,'k rozhodnutí detailní'!$A465,0))</f>
        <v/>
      </c>
      <c r="O466" s="110" t="str">
        <f ca="1">IF($B466="","",OFFSET(Zdroj!AG$16,'k rozhodnutí detailní'!$A465,0))</f>
        <v/>
      </c>
      <c r="P466" s="110" t="str">
        <f ca="1">IF($B466="","",OFFSET(Zdroj!AH$16,'k rozhodnutí detailní'!$A465,0))</f>
        <v/>
      </c>
    </row>
    <row r="467" spans="1:16" x14ac:dyDescent="0.25">
      <c r="A467" s="14"/>
      <c r="B467" s="113" t="str">
        <f ca="1">IF(OFFSET(Zdroj!$B$16,A465,0)&gt;0,OFFSET(Zdroj!$B$16,A465,0)+0,"")</f>
        <v/>
      </c>
      <c r="C467" s="2" t="str">
        <f ca="1">IF($B466="","",IF(Zdroj!$AS$9="ano",CONCATENATE("Okres:","
",OFFSET(Zdroj!CH$16,'k rozhodnutí detailní'!$A465,0),"
","Právní forma","
",OFFSET(Zdroj!H$16,'k rozhodnutí detailní'!$A465,0),"
",IF(OFFSET(Zdroj!I$16,'k rozhodnutí detailní'!$A465,0)="","","IČO: "),OFFSET(Zdroj!I$16,'k rozhodnutí detailní'!$A465,0),"
","B.Ú. ",IF(OFFSET(Zdroj!J$16,'k rozhodnutí detailní'!$A465,0)="","","Anonymizováno")),CONCATENATE("Okres:","
",OFFSET(Zdroj!CH$16,'k rozhodnutí detailní'!$A465,0),"
","Právní forma","
",OFFSET(Zdroj!H$16,'k rozhodnutí detailní'!$A465,0),"
",IF(OFFSET(Zdroj!I$16,'k rozhodnutí detailní'!$A465,0)="","","IČO: "),OFFSET(Zdroj!I$16,'k rozhodnutí detailní'!$A465,0),"
","B.Ú. ",OFFSET(Zdroj!J$16,'k rozhodnutí detailní'!$A465,0))))</f>
        <v/>
      </c>
      <c r="D467" s="3" t="str">
        <f ca="1">IF($B466="","",OFFSET(Zdroj!O$16,'k rozhodnutí detailní'!$A465,0))</f>
        <v/>
      </c>
      <c r="E467" s="115"/>
      <c r="F467" s="18"/>
      <c r="G467" s="114"/>
      <c r="H467" s="116"/>
      <c r="I467" s="117"/>
      <c r="J467" s="110"/>
      <c r="K467" s="110"/>
      <c r="L467" s="110"/>
      <c r="M467" s="110"/>
      <c r="N467" s="110"/>
      <c r="O467" s="110"/>
      <c r="P467" s="110"/>
    </row>
    <row r="468" spans="1:16" x14ac:dyDescent="0.25">
      <c r="A468" s="14">
        <f>ROW()/3-1</f>
        <v>155</v>
      </c>
      <c r="B468" s="113"/>
      <c r="C468" s="16" t="str">
        <f ca="1">IF($B466="","",IF(Zdroj!$AS$9="ano",IF(OFFSET(Zdroj!M$16,'k rozhodnutí detailní'!A465,0)="","","Anonymizováno"),IF(OFFSET(Zdroj!M$16,'k rozhodnutí detailní'!A465,0)="","",OFFSET(Zdroj!M$16,'k rozhodnutí detailní'!A465,0))))</f>
        <v/>
      </c>
      <c r="D468" s="3" t="str">
        <f ca="1">IF($B466="","",CONCATENATE("Dotace bude použita na:","
",OFFSET(Zdroj!P$16,'k rozhodnutí detailní'!$A465,0)))</f>
        <v/>
      </c>
      <c r="E468" s="115"/>
      <c r="F468" s="19" t="str">
        <f ca="1">IF($B466="","",OFFSET(Zdroj!V$16,'k rozhodnutí detailní'!$A465,0))</f>
        <v/>
      </c>
      <c r="G468" s="24" t="str">
        <f ca="1">IF($B466="","",OFFSET(Zdroj!CC$16,'k rozhodnutí'!$A465,0))</f>
        <v/>
      </c>
      <c r="H468" s="116"/>
      <c r="I468" s="20" t="str">
        <f ca="1">IF(B466="","",I466/G466)</f>
        <v/>
      </c>
      <c r="J468" s="110"/>
      <c r="K468" s="110"/>
      <c r="L468" s="110"/>
      <c r="M468" s="110"/>
      <c r="N468" s="110"/>
      <c r="O468" s="110"/>
      <c r="P468" s="110"/>
    </row>
    <row r="469" spans="1:16" x14ac:dyDescent="0.25">
      <c r="A469" s="14"/>
      <c r="B469" s="59" t="str">
        <f ca="1">IF(OFFSET(Zdroj!$B$16,A468,0)&gt;0,A471,"")</f>
        <v/>
      </c>
      <c r="C469" s="2" t="str">
        <f ca="1">IF($B469="","",IF(Zdroj!$AS$9="ano",CONCATENATE(OFFSET(Zdroj!C$16,'k rozhodnutí detailní'!$A468,0),"
","Anonymizováno","
",OFFSET(Zdroj!E$16,'k rozhodnutí detailní'!$A468,0),"
",OFFSET(Zdroj!F$16,'k rozhodnutí detailní'!$A468,0)),CONCATENATE(OFFSET(Zdroj!C$16,'k rozhodnutí detailní'!$A468,0),"
",OFFSET(Zdroj!D$16,'k rozhodnutí detailní'!$A468,0),"
",OFFSET(Zdroj!E$16,'k rozhodnutí detailní'!$A468,0),"
",OFFSET(Zdroj!F$16,'k rozhodnutí detailní'!$A468,0))))</f>
        <v/>
      </c>
      <c r="D469" s="11" t="str">
        <f ca="1">IF($B469="","",OFFSET(Zdroj!N$16,'k rozhodnutí detailní'!$A468,0))</f>
        <v/>
      </c>
      <c r="E469" s="115" t="str">
        <f ca="1">IF($B469="","",OFFSET(Zdroj!T$16,'k rozhodnutí detailní'!$A468,0))</f>
        <v/>
      </c>
      <c r="F469" s="19" t="str">
        <f ca="1">IF($B469="","",OFFSET(Zdroj!U$16,'k rozhodnutí detailní'!$A468,0))</f>
        <v/>
      </c>
      <c r="G469" s="114" t="str">
        <f ca="1">IF($B469="","",OFFSET(Zdroj!W$16,'k rozhodnutí detailní'!$A468,0))</f>
        <v/>
      </c>
      <c r="H469" s="116" t="str">
        <f ca="1">IF($B469="","",OFFSET(Zdroj!Y$16,'k rozhodnutí detailní'!$A468,0))</f>
        <v/>
      </c>
      <c r="I469" s="117" t="str">
        <f ca="1">IF(B469="","",IF(Zdroj!$AS$1=Zdroj!$AT$9,IF(ROUND(G469*#REF!,Zdroj!$AT$8)&lt;Zdroj!$AU$1,Zdroj!$AU$1,ROUND(G469*#REF!,Zdroj!$AT$8)),OFFSET(Zdroj!CE$16,'k rozhodnutí detailní'!A468,0)))</f>
        <v/>
      </c>
      <c r="J469" s="110" t="str">
        <f ca="1">IF($B469="","",OFFSET(Zdroj!Z$16,'k rozhodnutí detailní'!$A468,0))</f>
        <v/>
      </c>
      <c r="K469" s="110" t="str">
        <f ca="1">IF($B469="","",OFFSET(Zdroj!AC$16,'k rozhodnutí detailní'!$A468,0))</f>
        <v/>
      </c>
      <c r="L469" s="110" t="str">
        <f ca="1">IF($B469="","",OFFSET(Zdroj!AD$16,'k rozhodnutí detailní'!$A468,0))</f>
        <v/>
      </c>
      <c r="M469" s="110" t="str">
        <f ca="1">IF($B469="","",OFFSET(Zdroj!AE$16,'k rozhodnutí detailní'!$A468,0))</f>
        <v/>
      </c>
      <c r="N469" s="110" t="str">
        <f ca="1">IF($B469="","",OFFSET(Zdroj!AF$16,'k rozhodnutí detailní'!$A468,0))</f>
        <v/>
      </c>
      <c r="O469" s="110" t="str">
        <f ca="1">IF($B469="","",OFFSET(Zdroj!AG$16,'k rozhodnutí detailní'!$A468,0))</f>
        <v/>
      </c>
      <c r="P469" s="110" t="str">
        <f ca="1">IF($B469="","",OFFSET(Zdroj!AH$16,'k rozhodnutí detailní'!$A468,0))</f>
        <v/>
      </c>
    </row>
    <row r="470" spans="1:16" x14ac:dyDescent="0.25">
      <c r="A470" s="14"/>
      <c r="B470" s="113" t="str">
        <f ca="1">IF(OFFSET(Zdroj!$B$16,A468,0)&gt;0,OFFSET(Zdroj!$B$16,A468,0)+0,"")</f>
        <v/>
      </c>
      <c r="C470" s="2" t="str">
        <f ca="1">IF($B469="","",IF(Zdroj!$AS$9="ano",CONCATENATE("Okres:","
",OFFSET(Zdroj!CH$16,'k rozhodnutí detailní'!$A468,0),"
","Právní forma","
",OFFSET(Zdroj!H$16,'k rozhodnutí detailní'!$A468,0),"
",IF(OFFSET(Zdroj!I$16,'k rozhodnutí detailní'!$A468,0)="","","IČO: "),OFFSET(Zdroj!I$16,'k rozhodnutí detailní'!$A468,0),"
","B.Ú. ",IF(OFFSET(Zdroj!J$16,'k rozhodnutí detailní'!$A468,0)="","","Anonymizováno")),CONCATENATE("Okres:","
",OFFSET(Zdroj!CH$16,'k rozhodnutí detailní'!$A468,0),"
","Právní forma","
",OFFSET(Zdroj!H$16,'k rozhodnutí detailní'!$A468,0),"
",IF(OFFSET(Zdroj!I$16,'k rozhodnutí detailní'!$A468,0)="","","IČO: "),OFFSET(Zdroj!I$16,'k rozhodnutí detailní'!$A468,0),"
","B.Ú. ",OFFSET(Zdroj!J$16,'k rozhodnutí detailní'!$A468,0))))</f>
        <v/>
      </c>
      <c r="D470" s="3" t="str">
        <f ca="1">IF($B469="","",OFFSET(Zdroj!O$16,'k rozhodnutí detailní'!$A468,0))</f>
        <v/>
      </c>
      <c r="E470" s="115"/>
      <c r="F470" s="18"/>
      <c r="G470" s="114"/>
      <c r="H470" s="116"/>
      <c r="I470" s="117"/>
      <c r="J470" s="110"/>
      <c r="K470" s="110"/>
      <c r="L470" s="110"/>
      <c r="M470" s="110"/>
      <c r="N470" s="110"/>
      <c r="O470" s="110"/>
      <c r="P470" s="110"/>
    </row>
    <row r="471" spans="1:16" x14ac:dyDescent="0.25">
      <c r="A471" s="14">
        <f>ROW()/3-1</f>
        <v>156</v>
      </c>
      <c r="B471" s="113"/>
      <c r="C471" s="16" t="str">
        <f ca="1">IF($B469="","",IF(Zdroj!$AS$9="ano",IF(OFFSET(Zdroj!M$16,'k rozhodnutí detailní'!A468,0)="","","Anonymizováno"),IF(OFFSET(Zdroj!M$16,'k rozhodnutí detailní'!A468,0)="","",OFFSET(Zdroj!M$16,'k rozhodnutí detailní'!A468,0))))</f>
        <v/>
      </c>
      <c r="D471" s="3" t="str">
        <f ca="1">IF($B469="","",CONCATENATE("Dotace bude použita na:","
",OFFSET(Zdroj!P$16,'k rozhodnutí detailní'!$A468,0)))</f>
        <v/>
      </c>
      <c r="E471" s="115"/>
      <c r="F471" s="19" t="str">
        <f ca="1">IF($B469="","",OFFSET(Zdroj!V$16,'k rozhodnutí detailní'!$A468,0))</f>
        <v/>
      </c>
      <c r="G471" s="24" t="str">
        <f ca="1">IF($B469="","",OFFSET(Zdroj!CC$16,'k rozhodnutí'!$A468,0))</f>
        <v/>
      </c>
      <c r="H471" s="116"/>
      <c r="I471" s="20" t="str">
        <f ca="1">IF(B469="","",I469/G469)</f>
        <v/>
      </c>
      <c r="J471" s="110"/>
      <c r="K471" s="110"/>
      <c r="L471" s="110"/>
      <c r="M471" s="110"/>
      <c r="N471" s="110"/>
      <c r="O471" s="110"/>
      <c r="P471" s="110"/>
    </row>
    <row r="472" spans="1:16" x14ac:dyDescent="0.25">
      <c r="A472" s="14"/>
      <c r="B472" s="59" t="str">
        <f ca="1">IF(OFFSET(Zdroj!$B$16,A471,0)&gt;0,A474,"")</f>
        <v/>
      </c>
      <c r="C472" s="2" t="str">
        <f ca="1">IF($B472="","",IF(Zdroj!$AS$9="ano",CONCATENATE(OFFSET(Zdroj!C$16,'k rozhodnutí detailní'!$A471,0),"
","Anonymizováno","
",OFFSET(Zdroj!E$16,'k rozhodnutí detailní'!$A471,0),"
",OFFSET(Zdroj!F$16,'k rozhodnutí detailní'!$A471,0)),CONCATENATE(OFFSET(Zdroj!C$16,'k rozhodnutí detailní'!$A471,0),"
",OFFSET(Zdroj!D$16,'k rozhodnutí detailní'!$A471,0),"
",OFFSET(Zdroj!E$16,'k rozhodnutí detailní'!$A471,0),"
",OFFSET(Zdroj!F$16,'k rozhodnutí detailní'!$A471,0))))</f>
        <v/>
      </c>
      <c r="D472" s="11" t="str">
        <f ca="1">IF($B472="","",OFFSET(Zdroj!N$16,'k rozhodnutí detailní'!$A471,0))</f>
        <v/>
      </c>
      <c r="E472" s="115" t="str">
        <f ca="1">IF($B472="","",OFFSET(Zdroj!T$16,'k rozhodnutí detailní'!$A471,0))</f>
        <v/>
      </c>
      <c r="F472" s="19" t="str">
        <f ca="1">IF($B472="","",OFFSET(Zdroj!U$16,'k rozhodnutí detailní'!$A471,0))</f>
        <v/>
      </c>
      <c r="G472" s="114" t="str">
        <f ca="1">IF($B472="","",OFFSET(Zdroj!W$16,'k rozhodnutí detailní'!$A471,0))</f>
        <v/>
      </c>
      <c r="H472" s="116" t="str">
        <f ca="1">IF($B472="","",OFFSET(Zdroj!Y$16,'k rozhodnutí detailní'!$A471,0))</f>
        <v/>
      </c>
      <c r="I472" s="117" t="str">
        <f ca="1">IF(B472="","",IF(Zdroj!$AS$1=Zdroj!$AT$9,IF(ROUND(G472*#REF!,Zdroj!$AT$8)&lt;Zdroj!$AU$1,Zdroj!$AU$1,ROUND(G472*#REF!,Zdroj!$AT$8)),OFFSET(Zdroj!CE$16,'k rozhodnutí detailní'!A471,0)))</f>
        <v/>
      </c>
      <c r="J472" s="110" t="str">
        <f ca="1">IF($B472="","",OFFSET(Zdroj!Z$16,'k rozhodnutí detailní'!$A471,0))</f>
        <v/>
      </c>
      <c r="K472" s="110" t="str">
        <f ca="1">IF($B472="","",OFFSET(Zdroj!AC$16,'k rozhodnutí detailní'!$A471,0))</f>
        <v/>
      </c>
      <c r="L472" s="110" t="str">
        <f ca="1">IF($B472="","",OFFSET(Zdroj!AD$16,'k rozhodnutí detailní'!$A471,0))</f>
        <v/>
      </c>
      <c r="M472" s="110" t="str">
        <f ca="1">IF($B472="","",OFFSET(Zdroj!AE$16,'k rozhodnutí detailní'!$A471,0))</f>
        <v/>
      </c>
      <c r="N472" s="110" t="str">
        <f ca="1">IF($B472="","",OFFSET(Zdroj!AF$16,'k rozhodnutí detailní'!$A471,0))</f>
        <v/>
      </c>
      <c r="O472" s="110" t="str">
        <f ca="1">IF($B472="","",OFFSET(Zdroj!AG$16,'k rozhodnutí detailní'!$A471,0))</f>
        <v/>
      </c>
      <c r="P472" s="110" t="str">
        <f ca="1">IF($B472="","",OFFSET(Zdroj!AH$16,'k rozhodnutí detailní'!$A471,0))</f>
        <v/>
      </c>
    </row>
    <row r="473" spans="1:16" x14ac:dyDescent="0.25">
      <c r="A473" s="14"/>
      <c r="B473" s="113" t="str">
        <f ca="1">IF(OFFSET(Zdroj!$B$16,A471,0)&gt;0,OFFSET(Zdroj!$B$16,A471,0)+0,"")</f>
        <v/>
      </c>
      <c r="C473" s="2" t="str">
        <f ca="1">IF($B472="","",IF(Zdroj!$AS$9="ano",CONCATENATE("Okres:","
",OFFSET(Zdroj!CH$16,'k rozhodnutí detailní'!$A471,0),"
","Právní forma","
",OFFSET(Zdroj!H$16,'k rozhodnutí detailní'!$A471,0),"
",IF(OFFSET(Zdroj!I$16,'k rozhodnutí detailní'!$A471,0)="","","IČO: "),OFFSET(Zdroj!I$16,'k rozhodnutí detailní'!$A471,0),"
","B.Ú. ",IF(OFFSET(Zdroj!J$16,'k rozhodnutí detailní'!$A471,0)="","","Anonymizováno")),CONCATENATE("Okres:","
",OFFSET(Zdroj!CH$16,'k rozhodnutí detailní'!$A471,0),"
","Právní forma","
",OFFSET(Zdroj!H$16,'k rozhodnutí detailní'!$A471,0),"
",IF(OFFSET(Zdroj!I$16,'k rozhodnutí detailní'!$A471,0)="","","IČO: "),OFFSET(Zdroj!I$16,'k rozhodnutí detailní'!$A471,0),"
","B.Ú. ",OFFSET(Zdroj!J$16,'k rozhodnutí detailní'!$A471,0))))</f>
        <v/>
      </c>
      <c r="D473" s="3" t="str">
        <f ca="1">IF($B472="","",OFFSET(Zdroj!O$16,'k rozhodnutí detailní'!$A471,0))</f>
        <v/>
      </c>
      <c r="E473" s="115"/>
      <c r="F473" s="18"/>
      <c r="G473" s="114"/>
      <c r="H473" s="116"/>
      <c r="I473" s="117"/>
      <c r="J473" s="110"/>
      <c r="K473" s="110"/>
      <c r="L473" s="110"/>
      <c r="M473" s="110"/>
      <c r="N473" s="110"/>
      <c r="O473" s="110"/>
      <c r="P473" s="110"/>
    </row>
    <row r="474" spans="1:16" x14ac:dyDescent="0.25">
      <c r="A474" s="14">
        <f>ROW()/3-1</f>
        <v>157</v>
      </c>
      <c r="B474" s="113"/>
      <c r="C474" s="16" t="str">
        <f ca="1">IF($B472="","",IF(Zdroj!$AS$9="ano",IF(OFFSET(Zdroj!M$16,'k rozhodnutí detailní'!A471,0)="","","Anonymizováno"),IF(OFFSET(Zdroj!M$16,'k rozhodnutí detailní'!A471,0)="","",OFFSET(Zdroj!M$16,'k rozhodnutí detailní'!A471,0))))</f>
        <v/>
      </c>
      <c r="D474" s="3" t="str">
        <f ca="1">IF($B472="","",CONCATENATE("Dotace bude použita na:","
",OFFSET(Zdroj!P$16,'k rozhodnutí detailní'!$A471,0)))</f>
        <v/>
      </c>
      <c r="E474" s="115"/>
      <c r="F474" s="19" t="str">
        <f ca="1">IF($B472="","",OFFSET(Zdroj!V$16,'k rozhodnutí detailní'!$A471,0))</f>
        <v/>
      </c>
      <c r="G474" s="24" t="str">
        <f ca="1">IF($B472="","",OFFSET(Zdroj!CC$16,'k rozhodnutí'!$A471,0))</f>
        <v/>
      </c>
      <c r="H474" s="116"/>
      <c r="I474" s="20" t="str">
        <f ca="1">IF(B472="","",I472/G472)</f>
        <v/>
      </c>
      <c r="J474" s="110"/>
      <c r="K474" s="110"/>
      <c r="L474" s="110"/>
      <c r="M474" s="110"/>
      <c r="N474" s="110"/>
      <c r="O474" s="110"/>
      <c r="P474" s="110"/>
    </row>
    <row r="475" spans="1:16" x14ac:dyDescent="0.25">
      <c r="A475" s="14"/>
      <c r="B475" s="59" t="str">
        <f ca="1">IF(OFFSET(Zdroj!$B$16,A474,0)&gt;0,A477,"")</f>
        <v/>
      </c>
      <c r="C475" s="2" t="str">
        <f ca="1">IF($B475="","",IF(Zdroj!$AS$9="ano",CONCATENATE(OFFSET(Zdroj!C$16,'k rozhodnutí detailní'!$A474,0),"
","Anonymizováno","
",OFFSET(Zdroj!E$16,'k rozhodnutí detailní'!$A474,0),"
",OFFSET(Zdroj!F$16,'k rozhodnutí detailní'!$A474,0)),CONCATENATE(OFFSET(Zdroj!C$16,'k rozhodnutí detailní'!$A474,0),"
",OFFSET(Zdroj!D$16,'k rozhodnutí detailní'!$A474,0),"
",OFFSET(Zdroj!E$16,'k rozhodnutí detailní'!$A474,0),"
",OFFSET(Zdroj!F$16,'k rozhodnutí detailní'!$A474,0))))</f>
        <v/>
      </c>
      <c r="D475" s="11" t="str">
        <f ca="1">IF($B475="","",OFFSET(Zdroj!N$16,'k rozhodnutí detailní'!$A474,0))</f>
        <v/>
      </c>
      <c r="E475" s="115" t="str">
        <f ca="1">IF($B475="","",OFFSET(Zdroj!T$16,'k rozhodnutí detailní'!$A474,0))</f>
        <v/>
      </c>
      <c r="F475" s="19" t="str">
        <f ca="1">IF($B475="","",OFFSET(Zdroj!U$16,'k rozhodnutí detailní'!$A474,0))</f>
        <v/>
      </c>
      <c r="G475" s="114" t="str">
        <f ca="1">IF($B475="","",OFFSET(Zdroj!W$16,'k rozhodnutí detailní'!$A474,0))</f>
        <v/>
      </c>
      <c r="H475" s="116" t="str">
        <f ca="1">IF($B475="","",OFFSET(Zdroj!Y$16,'k rozhodnutí detailní'!$A474,0))</f>
        <v/>
      </c>
      <c r="I475" s="117" t="str">
        <f ca="1">IF(B475="","",IF(Zdroj!$AS$1=Zdroj!$AT$9,IF(ROUND(G475*#REF!,Zdroj!$AT$8)&lt;Zdroj!$AU$1,Zdroj!$AU$1,ROUND(G475*#REF!,Zdroj!$AT$8)),OFFSET(Zdroj!CE$16,'k rozhodnutí detailní'!A474,0)))</f>
        <v/>
      </c>
      <c r="J475" s="110" t="str">
        <f ca="1">IF($B475="","",OFFSET(Zdroj!Z$16,'k rozhodnutí detailní'!$A474,0))</f>
        <v/>
      </c>
      <c r="K475" s="110" t="str">
        <f ca="1">IF($B475="","",OFFSET(Zdroj!AC$16,'k rozhodnutí detailní'!$A474,0))</f>
        <v/>
      </c>
      <c r="L475" s="110" t="str">
        <f ca="1">IF($B475="","",OFFSET(Zdroj!AD$16,'k rozhodnutí detailní'!$A474,0))</f>
        <v/>
      </c>
      <c r="M475" s="110" t="str">
        <f ca="1">IF($B475="","",OFFSET(Zdroj!AE$16,'k rozhodnutí detailní'!$A474,0))</f>
        <v/>
      </c>
      <c r="N475" s="110" t="str">
        <f ca="1">IF($B475="","",OFFSET(Zdroj!AF$16,'k rozhodnutí detailní'!$A474,0))</f>
        <v/>
      </c>
      <c r="O475" s="110" t="str">
        <f ca="1">IF($B475="","",OFFSET(Zdroj!AG$16,'k rozhodnutí detailní'!$A474,0))</f>
        <v/>
      </c>
      <c r="P475" s="110" t="str">
        <f ca="1">IF($B475="","",OFFSET(Zdroj!AH$16,'k rozhodnutí detailní'!$A474,0))</f>
        <v/>
      </c>
    </row>
    <row r="476" spans="1:16" x14ac:dyDescent="0.25">
      <c r="A476" s="14"/>
      <c r="B476" s="113" t="str">
        <f ca="1">IF(OFFSET(Zdroj!$B$16,A474,0)&gt;0,OFFSET(Zdroj!$B$16,A474,0)+0,"")</f>
        <v/>
      </c>
      <c r="C476" s="2" t="str">
        <f ca="1">IF($B475="","",IF(Zdroj!$AS$9="ano",CONCATENATE("Okres:","
",OFFSET(Zdroj!CH$16,'k rozhodnutí detailní'!$A474,0),"
","Právní forma","
",OFFSET(Zdroj!H$16,'k rozhodnutí detailní'!$A474,0),"
",IF(OFFSET(Zdroj!I$16,'k rozhodnutí detailní'!$A474,0)="","","IČO: "),OFFSET(Zdroj!I$16,'k rozhodnutí detailní'!$A474,0),"
","B.Ú. ",IF(OFFSET(Zdroj!J$16,'k rozhodnutí detailní'!$A474,0)="","","Anonymizováno")),CONCATENATE("Okres:","
",OFFSET(Zdroj!CH$16,'k rozhodnutí detailní'!$A474,0),"
","Právní forma","
",OFFSET(Zdroj!H$16,'k rozhodnutí detailní'!$A474,0),"
",IF(OFFSET(Zdroj!I$16,'k rozhodnutí detailní'!$A474,0)="","","IČO: "),OFFSET(Zdroj!I$16,'k rozhodnutí detailní'!$A474,0),"
","B.Ú. ",OFFSET(Zdroj!J$16,'k rozhodnutí detailní'!$A474,0))))</f>
        <v/>
      </c>
      <c r="D476" s="3" t="str">
        <f ca="1">IF($B475="","",OFFSET(Zdroj!O$16,'k rozhodnutí detailní'!$A474,0))</f>
        <v/>
      </c>
      <c r="E476" s="115"/>
      <c r="F476" s="18"/>
      <c r="G476" s="114"/>
      <c r="H476" s="116"/>
      <c r="I476" s="117"/>
      <c r="J476" s="110"/>
      <c r="K476" s="110"/>
      <c r="L476" s="110"/>
      <c r="M476" s="110"/>
      <c r="N476" s="110"/>
      <c r="O476" s="110"/>
      <c r="P476" s="110"/>
    </row>
    <row r="477" spans="1:16" x14ac:dyDescent="0.25">
      <c r="A477" s="14">
        <f>ROW()/3-1</f>
        <v>158</v>
      </c>
      <c r="B477" s="113"/>
      <c r="C477" s="16" t="str">
        <f ca="1">IF($B475="","",IF(Zdroj!$AS$9="ano",IF(OFFSET(Zdroj!M$16,'k rozhodnutí detailní'!A474,0)="","","Anonymizováno"),IF(OFFSET(Zdroj!M$16,'k rozhodnutí detailní'!A474,0)="","",OFFSET(Zdroj!M$16,'k rozhodnutí detailní'!A474,0))))</f>
        <v/>
      </c>
      <c r="D477" s="3" t="str">
        <f ca="1">IF($B475="","",CONCATENATE("Dotace bude použita na:","
",OFFSET(Zdroj!P$16,'k rozhodnutí detailní'!$A474,0)))</f>
        <v/>
      </c>
      <c r="E477" s="115"/>
      <c r="F477" s="19" t="str">
        <f ca="1">IF($B475="","",OFFSET(Zdroj!V$16,'k rozhodnutí detailní'!$A474,0))</f>
        <v/>
      </c>
      <c r="G477" s="24" t="str">
        <f ca="1">IF($B475="","",OFFSET(Zdroj!CC$16,'k rozhodnutí'!$A474,0))</f>
        <v/>
      </c>
      <c r="H477" s="116"/>
      <c r="I477" s="20" t="str">
        <f ca="1">IF(B475="","",I475/G475)</f>
        <v/>
      </c>
      <c r="J477" s="110"/>
      <c r="K477" s="110"/>
      <c r="L477" s="110"/>
      <c r="M477" s="110"/>
      <c r="N477" s="110"/>
      <c r="O477" s="110"/>
      <c r="P477" s="110"/>
    </row>
    <row r="478" spans="1:16" x14ac:dyDescent="0.25">
      <c r="A478" s="14"/>
      <c r="B478" s="59" t="str">
        <f ca="1">IF(OFFSET(Zdroj!$B$16,A477,0)&gt;0,A480,"")</f>
        <v/>
      </c>
      <c r="C478" s="2" t="str">
        <f ca="1">IF($B478="","",IF(Zdroj!$AS$9="ano",CONCATENATE(OFFSET(Zdroj!C$16,'k rozhodnutí detailní'!$A477,0),"
","Anonymizováno","
",OFFSET(Zdroj!E$16,'k rozhodnutí detailní'!$A477,0),"
",OFFSET(Zdroj!F$16,'k rozhodnutí detailní'!$A477,0)),CONCATENATE(OFFSET(Zdroj!C$16,'k rozhodnutí detailní'!$A477,0),"
",OFFSET(Zdroj!D$16,'k rozhodnutí detailní'!$A477,0),"
",OFFSET(Zdroj!E$16,'k rozhodnutí detailní'!$A477,0),"
",OFFSET(Zdroj!F$16,'k rozhodnutí detailní'!$A477,0))))</f>
        <v/>
      </c>
      <c r="D478" s="11" t="str">
        <f ca="1">IF($B478="","",OFFSET(Zdroj!N$16,'k rozhodnutí detailní'!$A477,0))</f>
        <v/>
      </c>
      <c r="E478" s="115" t="str">
        <f ca="1">IF($B478="","",OFFSET(Zdroj!T$16,'k rozhodnutí detailní'!$A477,0))</f>
        <v/>
      </c>
      <c r="F478" s="19" t="str">
        <f ca="1">IF($B478="","",OFFSET(Zdroj!U$16,'k rozhodnutí detailní'!$A477,0))</f>
        <v/>
      </c>
      <c r="G478" s="114" t="str">
        <f ca="1">IF($B478="","",OFFSET(Zdroj!W$16,'k rozhodnutí detailní'!$A477,0))</f>
        <v/>
      </c>
      <c r="H478" s="116" t="str">
        <f ca="1">IF($B478="","",OFFSET(Zdroj!Y$16,'k rozhodnutí detailní'!$A477,0))</f>
        <v/>
      </c>
      <c r="I478" s="117" t="str">
        <f ca="1">IF(B478="","",IF(Zdroj!$AS$1=Zdroj!$AT$9,IF(ROUND(G478*#REF!,Zdroj!$AT$8)&lt;Zdroj!$AU$1,Zdroj!$AU$1,ROUND(G478*#REF!,Zdroj!$AT$8)),OFFSET(Zdroj!CE$16,'k rozhodnutí detailní'!A477,0)))</f>
        <v/>
      </c>
      <c r="J478" s="110" t="str">
        <f ca="1">IF($B478="","",OFFSET(Zdroj!Z$16,'k rozhodnutí detailní'!$A477,0))</f>
        <v/>
      </c>
      <c r="K478" s="110" t="str">
        <f ca="1">IF($B478="","",OFFSET(Zdroj!AC$16,'k rozhodnutí detailní'!$A477,0))</f>
        <v/>
      </c>
      <c r="L478" s="110" t="str">
        <f ca="1">IF($B478="","",OFFSET(Zdroj!AD$16,'k rozhodnutí detailní'!$A477,0))</f>
        <v/>
      </c>
      <c r="M478" s="110" t="str">
        <f ca="1">IF($B478="","",OFFSET(Zdroj!AE$16,'k rozhodnutí detailní'!$A477,0))</f>
        <v/>
      </c>
      <c r="N478" s="110" t="str">
        <f ca="1">IF($B478="","",OFFSET(Zdroj!AF$16,'k rozhodnutí detailní'!$A477,0))</f>
        <v/>
      </c>
      <c r="O478" s="110" t="str">
        <f ca="1">IF($B478="","",OFFSET(Zdroj!AG$16,'k rozhodnutí detailní'!$A477,0))</f>
        <v/>
      </c>
      <c r="P478" s="110" t="str">
        <f ca="1">IF($B478="","",OFFSET(Zdroj!AH$16,'k rozhodnutí detailní'!$A477,0))</f>
        <v/>
      </c>
    </row>
    <row r="479" spans="1:16" x14ac:dyDescent="0.25">
      <c r="A479" s="14"/>
      <c r="B479" s="113" t="str">
        <f ca="1">IF(OFFSET(Zdroj!$B$16,A477,0)&gt;0,OFFSET(Zdroj!$B$16,A477,0)+0,"")</f>
        <v/>
      </c>
      <c r="C479" s="2" t="str">
        <f ca="1">IF($B478="","",IF(Zdroj!$AS$9="ano",CONCATENATE("Okres:","
",OFFSET(Zdroj!CH$16,'k rozhodnutí detailní'!$A477,0),"
","Právní forma","
",OFFSET(Zdroj!H$16,'k rozhodnutí detailní'!$A477,0),"
",IF(OFFSET(Zdroj!I$16,'k rozhodnutí detailní'!$A477,0)="","","IČO: "),OFFSET(Zdroj!I$16,'k rozhodnutí detailní'!$A477,0),"
","B.Ú. ",IF(OFFSET(Zdroj!J$16,'k rozhodnutí detailní'!$A477,0)="","","Anonymizováno")),CONCATENATE("Okres:","
",OFFSET(Zdroj!CH$16,'k rozhodnutí detailní'!$A477,0),"
","Právní forma","
",OFFSET(Zdroj!H$16,'k rozhodnutí detailní'!$A477,0),"
",IF(OFFSET(Zdroj!I$16,'k rozhodnutí detailní'!$A477,0)="","","IČO: "),OFFSET(Zdroj!I$16,'k rozhodnutí detailní'!$A477,0),"
","B.Ú. ",OFFSET(Zdroj!J$16,'k rozhodnutí detailní'!$A477,0))))</f>
        <v/>
      </c>
      <c r="D479" s="3" t="str">
        <f ca="1">IF($B478="","",OFFSET(Zdroj!O$16,'k rozhodnutí detailní'!$A477,0))</f>
        <v/>
      </c>
      <c r="E479" s="115"/>
      <c r="F479" s="18"/>
      <c r="G479" s="114"/>
      <c r="H479" s="116"/>
      <c r="I479" s="117"/>
      <c r="J479" s="110"/>
      <c r="K479" s="110"/>
      <c r="L479" s="110"/>
      <c r="M479" s="110"/>
      <c r="N479" s="110"/>
      <c r="O479" s="110"/>
      <c r="P479" s="110"/>
    </row>
    <row r="480" spans="1:16" x14ac:dyDescent="0.25">
      <c r="A480" s="14">
        <f>ROW()/3-1</f>
        <v>159</v>
      </c>
      <c r="B480" s="113"/>
      <c r="C480" s="16" t="str">
        <f ca="1">IF($B478="","",IF(Zdroj!$AS$9="ano",IF(OFFSET(Zdroj!M$16,'k rozhodnutí detailní'!A477,0)="","","Anonymizováno"),IF(OFFSET(Zdroj!M$16,'k rozhodnutí detailní'!A477,0)="","",OFFSET(Zdroj!M$16,'k rozhodnutí detailní'!A477,0))))</f>
        <v/>
      </c>
      <c r="D480" s="3" t="str">
        <f ca="1">IF($B478="","",CONCATENATE("Dotace bude použita na:","
",OFFSET(Zdroj!P$16,'k rozhodnutí detailní'!$A477,0)))</f>
        <v/>
      </c>
      <c r="E480" s="115"/>
      <c r="F480" s="19" t="str">
        <f ca="1">IF($B478="","",OFFSET(Zdroj!V$16,'k rozhodnutí detailní'!$A477,0))</f>
        <v/>
      </c>
      <c r="G480" s="24" t="str">
        <f ca="1">IF($B478="","",OFFSET(Zdroj!CC$16,'k rozhodnutí'!$A477,0))</f>
        <v/>
      </c>
      <c r="H480" s="116"/>
      <c r="I480" s="20" t="str">
        <f ca="1">IF(B478="","",I478/G478)</f>
        <v/>
      </c>
      <c r="J480" s="110"/>
      <c r="K480" s="110"/>
      <c r="L480" s="110"/>
      <c r="M480" s="110"/>
      <c r="N480" s="110"/>
      <c r="O480" s="110"/>
      <c r="P480" s="110"/>
    </row>
    <row r="481" spans="1:16" x14ac:dyDescent="0.25">
      <c r="A481" s="14"/>
      <c r="B481" s="59" t="str">
        <f ca="1">IF(OFFSET(Zdroj!$B$16,A480,0)&gt;0,A483,"")</f>
        <v/>
      </c>
      <c r="C481" s="2" t="str">
        <f ca="1">IF($B481="","",IF(Zdroj!$AS$9="ano",CONCATENATE(OFFSET(Zdroj!C$16,'k rozhodnutí detailní'!$A480,0),"
","Anonymizováno","
",OFFSET(Zdroj!E$16,'k rozhodnutí detailní'!$A480,0),"
",OFFSET(Zdroj!F$16,'k rozhodnutí detailní'!$A480,0)),CONCATENATE(OFFSET(Zdroj!C$16,'k rozhodnutí detailní'!$A480,0),"
",OFFSET(Zdroj!D$16,'k rozhodnutí detailní'!$A480,0),"
",OFFSET(Zdroj!E$16,'k rozhodnutí detailní'!$A480,0),"
",OFFSET(Zdroj!F$16,'k rozhodnutí detailní'!$A480,0))))</f>
        <v/>
      </c>
      <c r="D481" s="11" t="str">
        <f ca="1">IF($B481="","",OFFSET(Zdroj!N$16,'k rozhodnutí detailní'!$A480,0))</f>
        <v/>
      </c>
      <c r="E481" s="115" t="str">
        <f ca="1">IF($B481="","",OFFSET(Zdroj!T$16,'k rozhodnutí detailní'!$A480,0))</f>
        <v/>
      </c>
      <c r="F481" s="19" t="str">
        <f ca="1">IF($B481="","",OFFSET(Zdroj!U$16,'k rozhodnutí detailní'!$A480,0))</f>
        <v/>
      </c>
      <c r="G481" s="114" t="str">
        <f ca="1">IF($B481="","",OFFSET(Zdroj!W$16,'k rozhodnutí detailní'!$A480,0))</f>
        <v/>
      </c>
      <c r="H481" s="116" t="str">
        <f ca="1">IF($B481="","",OFFSET(Zdroj!Y$16,'k rozhodnutí detailní'!$A480,0))</f>
        <v/>
      </c>
      <c r="I481" s="117" t="str">
        <f ca="1">IF(B481="","",IF(Zdroj!$AS$1=Zdroj!$AT$9,IF(ROUND(G481*#REF!,Zdroj!$AT$8)&lt;Zdroj!$AU$1,Zdroj!$AU$1,ROUND(G481*#REF!,Zdroj!$AT$8)),OFFSET(Zdroj!CE$16,'k rozhodnutí detailní'!A480,0)))</f>
        <v/>
      </c>
      <c r="J481" s="110" t="str">
        <f ca="1">IF($B481="","",OFFSET(Zdroj!Z$16,'k rozhodnutí detailní'!$A480,0))</f>
        <v/>
      </c>
      <c r="K481" s="110" t="str">
        <f ca="1">IF($B481="","",OFFSET(Zdroj!AC$16,'k rozhodnutí detailní'!$A480,0))</f>
        <v/>
      </c>
      <c r="L481" s="110" t="str">
        <f ca="1">IF($B481="","",OFFSET(Zdroj!AD$16,'k rozhodnutí detailní'!$A480,0))</f>
        <v/>
      </c>
      <c r="M481" s="110" t="str">
        <f ca="1">IF($B481="","",OFFSET(Zdroj!AE$16,'k rozhodnutí detailní'!$A480,0))</f>
        <v/>
      </c>
      <c r="N481" s="110" t="str">
        <f ca="1">IF($B481="","",OFFSET(Zdroj!AF$16,'k rozhodnutí detailní'!$A480,0))</f>
        <v/>
      </c>
      <c r="O481" s="110" t="str">
        <f ca="1">IF($B481="","",OFFSET(Zdroj!AG$16,'k rozhodnutí detailní'!$A480,0))</f>
        <v/>
      </c>
      <c r="P481" s="110" t="str">
        <f ca="1">IF($B481="","",OFFSET(Zdroj!AH$16,'k rozhodnutí detailní'!$A480,0))</f>
        <v/>
      </c>
    </row>
    <row r="482" spans="1:16" x14ac:dyDescent="0.25">
      <c r="A482" s="14"/>
      <c r="B482" s="113" t="str">
        <f ca="1">IF(OFFSET(Zdroj!$B$16,A480,0)&gt;0,OFFSET(Zdroj!$B$16,A480,0)+0,"")</f>
        <v/>
      </c>
      <c r="C482" s="2" t="str">
        <f ca="1">IF($B481="","",IF(Zdroj!$AS$9="ano",CONCATENATE("Okres:","
",OFFSET(Zdroj!CH$16,'k rozhodnutí detailní'!$A480,0),"
","Právní forma","
",OFFSET(Zdroj!H$16,'k rozhodnutí detailní'!$A480,0),"
",IF(OFFSET(Zdroj!I$16,'k rozhodnutí detailní'!$A480,0)="","","IČO: "),OFFSET(Zdroj!I$16,'k rozhodnutí detailní'!$A480,0),"
","B.Ú. ",IF(OFFSET(Zdroj!J$16,'k rozhodnutí detailní'!$A480,0)="","","Anonymizováno")),CONCATENATE("Okres:","
",OFFSET(Zdroj!CH$16,'k rozhodnutí detailní'!$A480,0),"
","Právní forma","
",OFFSET(Zdroj!H$16,'k rozhodnutí detailní'!$A480,0),"
",IF(OFFSET(Zdroj!I$16,'k rozhodnutí detailní'!$A480,0)="","","IČO: "),OFFSET(Zdroj!I$16,'k rozhodnutí detailní'!$A480,0),"
","B.Ú. ",OFFSET(Zdroj!J$16,'k rozhodnutí detailní'!$A480,0))))</f>
        <v/>
      </c>
      <c r="D482" s="3" t="str">
        <f ca="1">IF($B481="","",OFFSET(Zdroj!O$16,'k rozhodnutí detailní'!$A480,0))</f>
        <v/>
      </c>
      <c r="E482" s="115"/>
      <c r="F482" s="18"/>
      <c r="G482" s="114"/>
      <c r="H482" s="116"/>
      <c r="I482" s="117"/>
      <c r="J482" s="110"/>
      <c r="K482" s="110"/>
      <c r="L482" s="110"/>
      <c r="M482" s="110"/>
      <c r="N482" s="110"/>
      <c r="O482" s="110"/>
      <c r="P482" s="110"/>
    </row>
    <row r="483" spans="1:16" x14ac:dyDescent="0.25">
      <c r="A483" s="14">
        <f>ROW()/3-1</f>
        <v>160</v>
      </c>
      <c r="B483" s="113"/>
      <c r="C483" s="16" t="str">
        <f ca="1">IF($B481="","",IF(Zdroj!$AS$9="ano",IF(OFFSET(Zdroj!M$16,'k rozhodnutí detailní'!A480,0)="","","Anonymizováno"),IF(OFFSET(Zdroj!M$16,'k rozhodnutí detailní'!A480,0)="","",OFFSET(Zdroj!M$16,'k rozhodnutí detailní'!A480,0))))</f>
        <v/>
      </c>
      <c r="D483" s="3" t="str">
        <f ca="1">IF($B481="","",CONCATENATE("Dotace bude použita na:","
",OFFSET(Zdroj!P$16,'k rozhodnutí detailní'!$A480,0)))</f>
        <v/>
      </c>
      <c r="E483" s="115"/>
      <c r="F483" s="19" t="str">
        <f ca="1">IF($B481="","",OFFSET(Zdroj!V$16,'k rozhodnutí detailní'!$A480,0))</f>
        <v/>
      </c>
      <c r="G483" s="24" t="str">
        <f ca="1">IF($B481="","",OFFSET(Zdroj!CC$16,'k rozhodnutí'!$A480,0))</f>
        <v/>
      </c>
      <c r="H483" s="116"/>
      <c r="I483" s="20" t="str">
        <f ca="1">IF(B481="","",I481/G481)</f>
        <v/>
      </c>
      <c r="J483" s="110"/>
      <c r="K483" s="110"/>
      <c r="L483" s="110"/>
      <c r="M483" s="110"/>
      <c r="N483" s="110"/>
      <c r="O483" s="110"/>
      <c r="P483" s="110"/>
    </row>
    <row r="484" spans="1:16" x14ac:dyDescent="0.25">
      <c r="A484" s="14"/>
      <c r="B484" s="59" t="str">
        <f ca="1">IF(OFFSET(Zdroj!$B$16,A483,0)&gt;0,A486,"")</f>
        <v/>
      </c>
      <c r="C484" s="2" t="str">
        <f ca="1">IF($B484="","",IF(Zdroj!$AS$9="ano",CONCATENATE(OFFSET(Zdroj!C$16,'k rozhodnutí detailní'!$A483,0),"
","Anonymizováno","
",OFFSET(Zdroj!E$16,'k rozhodnutí detailní'!$A483,0),"
",OFFSET(Zdroj!F$16,'k rozhodnutí detailní'!$A483,0)),CONCATENATE(OFFSET(Zdroj!C$16,'k rozhodnutí detailní'!$A483,0),"
",OFFSET(Zdroj!D$16,'k rozhodnutí detailní'!$A483,0),"
",OFFSET(Zdroj!E$16,'k rozhodnutí detailní'!$A483,0),"
",OFFSET(Zdroj!F$16,'k rozhodnutí detailní'!$A483,0))))</f>
        <v/>
      </c>
      <c r="D484" s="11" t="str">
        <f ca="1">IF($B484="","",OFFSET(Zdroj!N$16,'k rozhodnutí detailní'!$A483,0))</f>
        <v/>
      </c>
      <c r="E484" s="115" t="str">
        <f ca="1">IF($B484="","",OFFSET(Zdroj!T$16,'k rozhodnutí detailní'!$A483,0))</f>
        <v/>
      </c>
      <c r="F484" s="19" t="str">
        <f ca="1">IF($B484="","",OFFSET(Zdroj!U$16,'k rozhodnutí detailní'!$A483,0))</f>
        <v/>
      </c>
      <c r="G484" s="114" t="str">
        <f ca="1">IF($B484="","",OFFSET(Zdroj!W$16,'k rozhodnutí detailní'!$A483,0))</f>
        <v/>
      </c>
      <c r="H484" s="116" t="str">
        <f ca="1">IF($B484="","",OFFSET(Zdroj!Y$16,'k rozhodnutí detailní'!$A483,0))</f>
        <v/>
      </c>
      <c r="I484" s="117" t="str">
        <f ca="1">IF(B484="","",IF(Zdroj!$AS$1=Zdroj!$AT$9,IF(ROUND(G484*#REF!,Zdroj!$AT$8)&lt;Zdroj!$AU$1,Zdroj!$AU$1,ROUND(G484*#REF!,Zdroj!$AT$8)),OFFSET(Zdroj!CE$16,'k rozhodnutí detailní'!A483,0)))</f>
        <v/>
      </c>
      <c r="J484" s="110" t="str">
        <f ca="1">IF($B484="","",OFFSET(Zdroj!Z$16,'k rozhodnutí detailní'!$A483,0))</f>
        <v/>
      </c>
      <c r="K484" s="110" t="str">
        <f ca="1">IF($B484="","",OFFSET(Zdroj!AC$16,'k rozhodnutí detailní'!$A483,0))</f>
        <v/>
      </c>
      <c r="L484" s="110" t="str">
        <f ca="1">IF($B484="","",OFFSET(Zdroj!AD$16,'k rozhodnutí detailní'!$A483,0))</f>
        <v/>
      </c>
      <c r="M484" s="110" t="str">
        <f ca="1">IF($B484="","",OFFSET(Zdroj!AE$16,'k rozhodnutí detailní'!$A483,0))</f>
        <v/>
      </c>
      <c r="N484" s="110" t="str">
        <f ca="1">IF($B484="","",OFFSET(Zdroj!AF$16,'k rozhodnutí detailní'!$A483,0))</f>
        <v/>
      </c>
      <c r="O484" s="110" t="str">
        <f ca="1">IF($B484="","",OFFSET(Zdroj!AG$16,'k rozhodnutí detailní'!$A483,0))</f>
        <v/>
      </c>
      <c r="P484" s="110" t="str">
        <f ca="1">IF($B484="","",OFFSET(Zdroj!AH$16,'k rozhodnutí detailní'!$A483,0))</f>
        <v/>
      </c>
    </row>
    <row r="485" spans="1:16" x14ac:dyDescent="0.25">
      <c r="A485" s="14"/>
      <c r="B485" s="113" t="str">
        <f ca="1">IF(OFFSET(Zdroj!$B$16,A483,0)&gt;0,OFFSET(Zdroj!$B$16,A483,0)+0,"")</f>
        <v/>
      </c>
      <c r="C485" s="2" t="str">
        <f ca="1">IF($B484="","",IF(Zdroj!$AS$9="ano",CONCATENATE("Okres:","
",OFFSET(Zdroj!CH$16,'k rozhodnutí detailní'!$A483,0),"
","Právní forma","
",OFFSET(Zdroj!H$16,'k rozhodnutí detailní'!$A483,0),"
",IF(OFFSET(Zdroj!I$16,'k rozhodnutí detailní'!$A483,0)="","","IČO: "),OFFSET(Zdroj!I$16,'k rozhodnutí detailní'!$A483,0),"
","B.Ú. ",IF(OFFSET(Zdroj!J$16,'k rozhodnutí detailní'!$A483,0)="","","Anonymizováno")),CONCATENATE("Okres:","
",OFFSET(Zdroj!CH$16,'k rozhodnutí detailní'!$A483,0),"
","Právní forma","
",OFFSET(Zdroj!H$16,'k rozhodnutí detailní'!$A483,0),"
",IF(OFFSET(Zdroj!I$16,'k rozhodnutí detailní'!$A483,0)="","","IČO: "),OFFSET(Zdroj!I$16,'k rozhodnutí detailní'!$A483,0),"
","B.Ú. ",OFFSET(Zdroj!J$16,'k rozhodnutí detailní'!$A483,0))))</f>
        <v/>
      </c>
      <c r="D485" s="3" t="str">
        <f ca="1">IF($B484="","",OFFSET(Zdroj!O$16,'k rozhodnutí detailní'!$A483,0))</f>
        <v/>
      </c>
      <c r="E485" s="115"/>
      <c r="F485" s="18"/>
      <c r="G485" s="114"/>
      <c r="H485" s="116"/>
      <c r="I485" s="117"/>
      <c r="J485" s="110"/>
      <c r="K485" s="110"/>
      <c r="L485" s="110"/>
      <c r="M485" s="110"/>
      <c r="N485" s="110"/>
      <c r="O485" s="110"/>
      <c r="P485" s="110"/>
    </row>
    <row r="486" spans="1:16" x14ac:dyDescent="0.25">
      <c r="A486" s="14">
        <f>ROW()/3-1</f>
        <v>161</v>
      </c>
      <c r="B486" s="113"/>
      <c r="C486" s="16" t="str">
        <f ca="1">IF($B484="","",IF(Zdroj!$AS$9="ano",IF(OFFSET(Zdroj!M$16,'k rozhodnutí detailní'!A483,0)="","","Anonymizováno"),IF(OFFSET(Zdroj!M$16,'k rozhodnutí detailní'!A483,0)="","",OFFSET(Zdroj!M$16,'k rozhodnutí detailní'!A483,0))))</f>
        <v/>
      </c>
      <c r="D486" s="3" t="str">
        <f ca="1">IF($B484="","",CONCATENATE("Dotace bude použita na:","
",OFFSET(Zdroj!P$16,'k rozhodnutí detailní'!$A483,0)))</f>
        <v/>
      </c>
      <c r="E486" s="115"/>
      <c r="F486" s="19" t="str">
        <f ca="1">IF($B484="","",OFFSET(Zdroj!V$16,'k rozhodnutí detailní'!$A483,0))</f>
        <v/>
      </c>
      <c r="G486" s="24" t="str">
        <f ca="1">IF($B484="","",OFFSET(Zdroj!CC$16,'k rozhodnutí'!$A483,0))</f>
        <v/>
      </c>
      <c r="H486" s="116"/>
      <c r="I486" s="20" t="str">
        <f ca="1">IF(B484="","",I484/G484)</f>
        <v/>
      </c>
      <c r="J486" s="110"/>
      <c r="K486" s="110"/>
      <c r="L486" s="110"/>
      <c r="M486" s="110"/>
      <c r="N486" s="110"/>
      <c r="O486" s="110"/>
      <c r="P486" s="110"/>
    </row>
    <row r="487" spans="1:16" x14ac:dyDescent="0.25">
      <c r="A487" s="14"/>
      <c r="B487" s="59" t="str">
        <f ca="1">IF(OFFSET(Zdroj!$B$16,A486,0)&gt;0,A489,"")</f>
        <v/>
      </c>
      <c r="C487" s="2" t="str">
        <f ca="1">IF($B487="","",IF(Zdroj!$AS$9="ano",CONCATENATE(OFFSET(Zdroj!C$16,'k rozhodnutí detailní'!$A486,0),"
","Anonymizováno","
",OFFSET(Zdroj!E$16,'k rozhodnutí detailní'!$A486,0),"
",OFFSET(Zdroj!F$16,'k rozhodnutí detailní'!$A486,0)),CONCATENATE(OFFSET(Zdroj!C$16,'k rozhodnutí detailní'!$A486,0),"
",OFFSET(Zdroj!D$16,'k rozhodnutí detailní'!$A486,0),"
",OFFSET(Zdroj!E$16,'k rozhodnutí detailní'!$A486,0),"
",OFFSET(Zdroj!F$16,'k rozhodnutí detailní'!$A486,0))))</f>
        <v/>
      </c>
      <c r="D487" s="11" t="str">
        <f ca="1">IF($B487="","",OFFSET(Zdroj!N$16,'k rozhodnutí detailní'!$A486,0))</f>
        <v/>
      </c>
      <c r="E487" s="115" t="str">
        <f ca="1">IF($B487="","",OFFSET(Zdroj!T$16,'k rozhodnutí detailní'!$A486,0))</f>
        <v/>
      </c>
      <c r="F487" s="19" t="str">
        <f ca="1">IF($B487="","",OFFSET(Zdroj!U$16,'k rozhodnutí detailní'!$A486,0))</f>
        <v/>
      </c>
      <c r="G487" s="114" t="str">
        <f ca="1">IF($B487="","",OFFSET(Zdroj!W$16,'k rozhodnutí detailní'!$A486,0))</f>
        <v/>
      </c>
      <c r="H487" s="116" t="str">
        <f ca="1">IF($B487="","",OFFSET(Zdroj!Y$16,'k rozhodnutí detailní'!$A486,0))</f>
        <v/>
      </c>
      <c r="I487" s="117" t="str">
        <f ca="1">IF(B487="","",IF(Zdroj!$AS$1=Zdroj!$AT$9,IF(ROUND(G487*#REF!,Zdroj!$AT$8)&lt;Zdroj!$AU$1,Zdroj!$AU$1,ROUND(G487*#REF!,Zdroj!$AT$8)),OFFSET(Zdroj!CE$16,'k rozhodnutí detailní'!A486,0)))</f>
        <v/>
      </c>
      <c r="J487" s="110" t="str">
        <f ca="1">IF($B487="","",OFFSET(Zdroj!Z$16,'k rozhodnutí detailní'!$A486,0))</f>
        <v/>
      </c>
      <c r="K487" s="110" t="str">
        <f ca="1">IF($B487="","",OFFSET(Zdroj!AC$16,'k rozhodnutí detailní'!$A486,0))</f>
        <v/>
      </c>
      <c r="L487" s="110" t="str">
        <f ca="1">IF($B487="","",OFFSET(Zdroj!AD$16,'k rozhodnutí detailní'!$A486,0))</f>
        <v/>
      </c>
      <c r="M487" s="110" t="str">
        <f ca="1">IF($B487="","",OFFSET(Zdroj!AE$16,'k rozhodnutí detailní'!$A486,0))</f>
        <v/>
      </c>
      <c r="N487" s="110" t="str">
        <f ca="1">IF($B487="","",OFFSET(Zdroj!AF$16,'k rozhodnutí detailní'!$A486,0))</f>
        <v/>
      </c>
      <c r="O487" s="110" t="str">
        <f ca="1">IF($B487="","",OFFSET(Zdroj!AG$16,'k rozhodnutí detailní'!$A486,0))</f>
        <v/>
      </c>
      <c r="P487" s="110" t="str">
        <f ca="1">IF($B487="","",OFFSET(Zdroj!AH$16,'k rozhodnutí detailní'!$A486,0))</f>
        <v/>
      </c>
    </row>
    <row r="488" spans="1:16" x14ac:dyDescent="0.25">
      <c r="A488" s="14"/>
      <c r="B488" s="113" t="str">
        <f ca="1">IF(OFFSET(Zdroj!$B$16,A486,0)&gt;0,OFFSET(Zdroj!$B$16,A486,0)+0,"")</f>
        <v/>
      </c>
      <c r="C488" s="2" t="str">
        <f ca="1">IF($B487="","",IF(Zdroj!$AS$9="ano",CONCATENATE("Okres:","
",OFFSET(Zdroj!CH$16,'k rozhodnutí detailní'!$A486,0),"
","Právní forma","
",OFFSET(Zdroj!H$16,'k rozhodnutí detailní'!$A486,0),"
",IF(OFFSET(Zdroj!I$16,'k rozhodnutí detailní'!$A486,0)="","","IČO: "),OFFSET(Zdroj!I$16,'k rozhodnutí detailní'!$A486,0),"
","B.Ú. ",IF(OFFSET(Zdroj!J$16,'k rozhodnutí detailní'!$A486,0)="","","Anonymizováno")),CONCATENATE("Okres:","
",OFFSET(Zdroj!CH$16,'k rozhodnutí detailní'!$A486,0),"
","Právní forma","
",OFFSET(Zdroj!H$16,'k rozhodnutí detailní'!$A486,0),"
",IF(OFFSET(Zdroj!I$16,'k rozhodnutí detailní'!$A486,0)="","","IČO: "),OFFSET(Zdroj!I$16,'k rozhodnutí detailní'!$A486,0),"
","B.Ú. ",OFFSET(Zdroj!J$16,'k rozhodnutí detailní'!$A486,0))))</f>
        <v/>
      </c>
      <c r="D488" s="3" t="str">
        <f ca="1">IF($B487="","",OFFSET(Zdroj!O$16,'k rozhodnutí detailní'!$A486,0))</f>
        <v/>
      </c>
      <c r="E488" s="115"/>
      <c r="F488" s="18"/>
      <c r="G488" s="114"/>
      <c r="H488" s="116"/>
      <c r="I488" s="117"/>
      <c r="J488" s="110"/>
      <c r="K488" s="110"/>
      <c r="L488" s="110"/>
      <c r="M488" s="110"/>
      <c r="N488" s="110"/>
      <c r="O488" s="110"/>
      <c r="P488" s="110"/>
    </row>
    <row r="489" spans="1:16" x14ac:dyDescent="0.25">
      <c r="A489" s="14">
        <f>ROW()/3-1</f>
        <v>162</v>
      </c>
      <c r="B489" s="113"/>
      <c r="C489" s="16" t="str">
        <f ca="1">IF($B487="","",IF(Zdroj!$AS$9="ano",IF(OFFSET(Zdroj!M$16,'k rozhodnutí detailní'!A486,0)="","","Anonymizováno"),IF(OFFSET(Zdroj!M$16,'k rozhodnutí detailní'!A486,0)="","",OFFSET(Zdroj!M$16,'k rozhodnutí detailní'!A486,0))))</f>
        <v/>
      </c>
      <c r="D489" s="3" t="str">
        <f ca="1">IF($B487="","",CONCATENATE("Dotace bude použita na:","
",OFFSET(Zdroj!P$16,'k rozhodnutí detailní'!$A486,0)))</f>
        <v/>
      </c>
      <c r="E489" s="115"/>
      <c r="F489" s="19" t="str">
        <f ca="1">IF($B487="","",OFFSET(Zdroj!V$16,'k rozhodnutí detailní'!$A486,0))</f>
        <v/>
      </c>
      <c r="G489" s="24" t="str">
        <f ca="1">IF($B487="","",OFFSET(Zdroj!CC$16,'k rozhodnutí'!$A486,0))</f>
        <v/>
      </c>
      <c r="H489" s="116"/>
      <c r="I489" s="20" t="str">
        <f ca="1">IF(B487="","",I487/G487)</f>
        <v/>
      </c>
      <c r="J489" s="110"/>
      <c r="K489" s="110"/>
      <c r="L489" s="110"/>
      <c r="M489" s="110"/>
      <c r="N489" s="110"/>
      <c r="O489" s="110"/>
      <c r="P489" s="110"/>
    </row>
    <row r="490" spans="1:16" x14ac:dyDescent="0.25">
      <c r="A490" s="14"/>
      <c r="B490" s="59" t="str">
        <f ca="1">IF(OFFSET(Zdroj!$B$16,A489,0)&gt;0,A492,"")</f>
        <v/>
      </c>
      <c r="C490" s="2" t="str">
        <f ca="1">IF($B490="","",IF(Zdroj!$AS$9="ano",CONCATENATE(OFFSET(Zdroj!C$16,'k rozhodnutí detailní'!$A489,0),"
","Anonymizováno","
",OFFSET(Zdroj!E$16,'k rozhodnutí detailní'!$A489,0),"
",OFFSET(Zdroj!F$16,'k rozhodnutí detailní'!$A489,0)),CONCATENATE(OFFSET(Zdroj!C$16,'k rozhodnutí detailní'!$A489,0),"
",OFFSET(Zdroj!D$16,'k rozhodnutí detailní'!$A489,0),"
",OFFSET(Zdroj!E$16,'k rozhodnutí detailní'!$A489,0),"
",OFFSET(Zdroj!F$16,'k rozhodnutí detailní'!$A489,0))))</f>
        <v/>
      </c>
      <c r="D490" s="11" t="str">
        <f ca="1">IF($B490="","",OFFSET(Zdroj!N$16,'k rozhodnutí detailní'!$A489,0))</f>
        <v/>
      </c>
      <c r="E490" s="115" t="str">
        <f ca="1">IF($B490="","",OFFSET(Zdroj!T$16,'k rozhodnutí detailní'!$A489,0))</f>
        <v/>
      </c>
      <c r="F490" s="19" t="str">
        <f ca="1">IF($B490="","",OFFSET(Zdroj!U$16,'k rozhodnutí detailní'!$A489,0))</f>
        <v/>
      </c>
      <c r="G490" s="114" t="str">
        <f ca="1">IF($B490="","",OFFSET(Zdroj!W$16,'k rozhodnutí detailní'!$A489,0))</f>
        <v/>
      </c>
      <c r="H490" s="116" t="str">
        <f ca="1">IF($B490="","",OFFSET(Zdroj!Y$16,'k rozhodnutí detailní'!$A489,0))</f>
        <v/>
      </c>
      <c r="I490" s="117" t="str">
        <f ca="1">IF(B490="","",IF(Zdroj!$AS$1=Zdroj!$AT$9,IF(ROUND(G490*#REF!,Zdroj!$AT$8)&lt;Zdroj!$AU$1,Zdroj!$AU$1,ROUND(G490*#REF!,Zdroj!$AT$8)),OFFSET(Zdroj!CE$16,'k rozhodnutí detailní'!A489,0)))</f>
        <v/>
      </c>
      <c r="J490" s="110" t="str">
        <f ca="1">IF($B490="","",OFFSET(Zdroj!Z$16,'k rozhodnutí detailní'!$A489,0))</f>
        <v/>
      </c>
      <c r="K490" s="110" t="str">
        <f ca="1">IF($B490="","",OFFSET(Zdroj!AC$16,'k rozhodnutí detailní'!$A489,0))</f>
        <v/>
      </c>
      <c r="L490" s="110" t="str">
        <f ca="1">IF($B490="","",OFFSET(Zdroj!AD$16,'k rozhodnutí detailní'!$A489,0))</f>
        <v/>
      </c>
      <c r="M490" s="110" t="str">
        <f ca="1">IF($B490="","",OFFSET(Zdroj!AE$16,'k rozhodnutí detailní'!$A489,0))</f>
        <v/>
      </c>
      <c r="N490" s="110" t="str">
        <f ca="1">IF($B490="","",OFFSET(Zdroj!AF$16,'k rozhodnutí detailní'!$A489,0))</f>
        <v/>
      </c>
      <c r="O490" s="110" t="str">
        <f ca="1">IF($B490="","",OFFSET(Zdroj!AG$16,'k rozhodnutí detailní'!$A489,0))</f>
        <v/>
      </c>
      <c r="P490" s="110" t="str">
        <f ca="1">IF($B490="","",OFFSET(Zdroj!AH$16,'k rozhodnutí detailní'!$A489,0))</f>
        <v/>
      </c>
    </row>
    <row r="491" spans="1:16" x14ac:dyDescent="0.25">
      <c r="A491" s="14"/>
      <c r="B491" s="113" t="str">
        <f ca="1">IF(OFFSET(Zdroj!$B$16,A489,0)&gt;0,OFFSET(Zdroj!$B$16,A489,0)+0,"")</f>
        <v/>
      </c>
      <c r="C491" s="2" t="str">
        <f ca="1">IF($B490="","",IF(Zdroj!$AS$9="ano",CONCATENATE("Okres:","
",OFFSET(Zdroj!CH$16,'k rozhodnutí detailní'!$A489,0),"
","Právní forma","
",OFFSET(Zdroj!H$16,'k rozhodnutí detailní'!$A489,0),"
",IF(OFFSET(Zdroj!I$16,'k rozhodnutí detailní'!$A489,0)="","","IČO: "),OFFSET(Zdroj!I$16,'k rozhodnutí detailní'!$A489,0),"
","B.Ú. ",IF(OFFSET(Zdroj!J$16,'k rozhodnutí detailní'!$A489,0)="","","Anonymizováno")),CONCATENATE("Okres:","
",OFFSET(Zdroj!CH$16,'k rozhodnutí detailní'!$A489,0),"
","Právní forma","
",OFFSET(Zdroj!H$16,'k rozhodnutí detailní'!$A489,0),"
",IF(OFFSET(Zdroj!I$16,'k rozhodnutí detailní'!$A489,0)="","","IČO: "),OFFSET(Zdroj!I$16,'k rozhodnutí detailní'!$A489,0),"
","B.Ú. ",OFFSET(Zdroj!J$16,'k rozhodnutí detailní'!$A489,0))))</f>
        <v/>
      </c>
      <c r="D491" s="3" t="str">
        <f ca="1">IF($B490="","",OFFSET(Zdroj!O$16,'k rozhodnutí detailní'!$A489,0))</f>
        <v/>
      </c>
      <c r="E491" s="115"/>
      <c r="F491" s="18"/>
      <c r="G491" s="114"/>
      <c r="H491" s="116"/>
      <c r="I491" s="117"/>
      <c r="J491" s="110"/>
      <c r="K491" s="110"/>
      <c r="L491" s="110"/>
      <c r="M491" s="110"/>
      <c r="N491" s="110"/>
      <c r="O491" s="110"/>
      <c r="P491" s="110"/>
    </row>
    <row r="492" spans="1:16" x14ac:dyDescent="0.25">
      <c r="A492" s="14">
        <f>ROW()/3-1</f>
        <v>163</v>
      </c>
      <c r="B492" s="113"/>
      <c r="C492" s="16" t="str">
        <f ca="1">IF($B490="","",IF(Zdroj!$AS$9="ano",IF(OFFSET(Zdroj!M$16,'k rozhodnutí detailní'!A489,0)="","","Anonymizováno"),IF(OFFSET(Zdroj!M$16,'k rozhodnutí detailní'!A489,0)="","",OFFSET(Zdroj!M$16,'k rozhodnutí detailní'!A489,0))))</f>
        <v/>
      </c>
      <c r="D492" s="3" t="str">
        <f ca="1">IF($B490="","",CONCATENATE("Dotace bude použita na:","
",OFFSET(Zdroj!P$16,'k rozhodnutí detailní'!$A489,0)))</f>
        <v/>
      </c>
      <c r="E492" s="115"/>
      <c r="F492" s="19" t="str">
        <f ca="1">IF($B490="","",OFFSET(Zdroj!V$16,'k rozhodnutí detailní'!$A489,0))</f>
        <v/>
      </c>
      <c r="G492" s="24" t="str">
        <f ca="1">IF($B490="","",OFFSET(Zdroj!CC$16,'k rozhodnutí'!$A489,0))</f>
        <v/>
      </c>
      <c r="H492" s="116"/>
      <c r="I492" s="20" t="str">
        <f ca="1">IF(B490="","",I490/G490)</f>
        <v/>
      </c>
      <c r="J492" s="110"/>
      <c r="K492" s="110"/>
      <c r="L492" s="110"/>
      <c r="M492" s="110"/>
      <c r="N492" s="110"/>
      <c r="O492" s="110"/>
      <c r="P492" s="110"/>
    </row>
    <row r="493" spans="1:16" x14ac:dyDescent="0.25">
      <c r="A493" s="14"/>
      <c r="B493" s="59" t="str">
        <f ca="1">IF(OFFSET(Zdroj!$B$16,A492,0)&gt;0,A495,"")</f>
        <v/>
      </c>
      <c r="C493" s="2" t="str">
        <f ca="1">IF($B493="","",IF(Zdroj!$AS$9="ano",CONCATENATE(OFFSET(Zdroj!C$16,'k rozhodnutí detailní'!$A492,0),"
","Anonymizováno","
",OFFSET(Zdroj!E$16,'k rozhodnutí detailní'!$A492,0),"
",OFFSET(Zdroj!F$16,'k rozhodnutí detailní'!$A492,0)),CONCATENATE(OFFSET(Zdroj!C$16,'k rozhodnutí detailní'!$A492,0),"
",OFFSET(Zdroj!D$16,'k rozhodnutí detailní'!$A492,0),"
",OFFSET(Zdroj!E$16,'k rozhodnutí detailní'!$A492,0),"
",OFFSET(Zdroj!F$16,'k rozhodnutí detailní'!$A492,0))))</f>
        <v/>
      </c>
      <c r="D493" s="11" t="str">
        <f ca="1">IF($B493="","",OFFSET(Zdroj!N$16,'k rozhodnutí detailní'!$A492,0))</f>
        <v/>
      </c>
      <c r="E493" s="115" t="str">
        <f ca="1">IF($B493="","",OFFSET(Zdroj!T$16,'k rozhodnutí detailní'!$A492,0))</f>
        <v/>
      </c>
      <c r="F493" s="19" t="str">
        <f ca="1">IF($B493="","",OFFSET(Zdroj!U$16,'k rozhodnutí detailní'!$A492,0))</f>
        <v/>
      </c>
      <c r="G493" s="114" t="str">
        <f ca="1">IF($B493="","",OFFSET(Zdroj!W$16,'k rozhodnutí detailní'!$A492,0))</f>
        <v/>
      </c>
      <c r="H493" s="116" t="str">
        <f ca="1">IF($B493="","",OFFSET(Zdroj!Y$16,'k rozhodnutí detailní'!$A492,0))</f>
        <v/>
      </c>
      <c r="I493" s="117" t="str">
        <f ca="1">IF(B493="","",IF(Zdroj!$AS$1=Zdroj!$AT$9,IF(ROUND(G493*#REF!,Zdroj!$AT$8)&lt;Zdroj!$AU$1,Zdroj!$AU$1,ROUND(G493*#REF!,Zdroj!$AT$8)),OFFSET(Zdroj!CE$16,'k rozhodnutí detailní'!A492,0)))</f>
        <v/>
      </c>
      <c r="J493" s="110" t="str">
        <f ca="1">IF($B493="","",OFFSET(Zdroj!Z$16,'k rozhodnutí detailní'!$A492,0))</f>
        <v/>
      </c>
      <c r="K493" s="110" t="str">
        <f ca="1">IF($B493="","",OFFSET(Zdroj!AC$16,'k rozhodnutí detailní'!$A492,0))</f>
        <v/>
      </c>
      <c r="L493" s="110" t="str">
        <f ca="1">IF($B493="","",OFFSET(Zdroj!AD$16,'k rozhodnutí detailní'!$A492,0))</f>
        <v/>
      </c>
      <c r="M493" s="110" t="str">
        <f ca="1">IF($B493="","",OFFSET(Zdroj!AE$16,'k rozhodnutí detailní'!$A492,0))</f>
        <v/>
      </c>
      <c r="N493" s="110" t="str">
        <f ca="1">IF($B493="","",OFFSET(Zdroj!AF$16,'k rozhodnutí detailní'!$A492,0))</f>
        <v/>
      </c>
      <c r="O493" s="110" t="str">
        <f ca="1">IF($B493="","",OFFSET(Zdroj!AG$16,'k rozhodnutí detailní'!$A492,0))</f>
        <v/>
      </c>
      <c r="P493" s="110" t="str">
        <f ca="1">IF($B493="","",OFFSET(Zdroj!AH$16,'k rozhodnutí detailní'!$A492,0))</f>
        <v/>
      </c>
    </row>
    <row r="494" spans="1:16" x14ac:dyDescent="0.25">
      <c r="A494" s="14"/>
      <c r="B494" s="113" t="str">
        <f ca="1">IF(OFFSET(Zdroj!$B$16,A492,0)&gt;0,OFFSET(Zdroj!$B$16,A492,0)+0,"")</f>
        <v/>
      </c>
      <c r="C494" s="2" t="str">
        <f ca="1">IF($B493="","",IF(Zdroj!$AS$9="ano",CONCATENATE("Okres:","
",OFFSET(Zdroj!CH$16,'k rozhodnutí detailní'!$A492,0),"
","Právní forma","
",OFFSET(Zdroj!H$16,'k rozhodnutí detailní'!$A492,0),"
",IF(OFFSET(Zdroj!I$16,'k rozhodnutí detailní'!$A492,0)="","","IČO: "),OFFSET(Zdroj!I$16,'k rozhodnutí detailní'!$A492,0),"
","B.Ú. ",IF(OFFSET(Zdroj!J$16,'k rozhodnutí detailní'!$A492,0)="","","Anonymizováno")),CONCATENATE("Okres:","
",OFFSET(Zdroj!CH$16,'k rozhodnutí detailní'!$A492,0),"
","Právní forma","
",OFFSET(Zdroj!H$16,'k rozhodnutí detailní'!$A492,0),"
",IF(OFFSET(Zdroj!I$16,'k rozhodnutí detailní'!$A492,0)="","","IČO: "),OFFSET(Zdroj!I$16,'k rozhodnutí detailní'!$A492,0),"
","B.Ú. ",OFFSET(Zdroj!J$16,'k rozhodnutí detailní'!$A492,0))))</f>
        <v/>
      </c>
      <c r="D494" s="3" t="str">
        <f ca="1">IF($B493="","",OFFSET(Zdroj!O$16,'k rozhodnutí detailní'!$A492,0))</f>
        <v/>
      </c>
      <c r="E494" s="115"/>
      <c r="F494" s="18"/>
      <c r="G494" s="114"/>
      <c r="H494" s="116"/>
      <c r="I494" s="117"/>
      <c r="J494" s="110"/>
      <c r="K494" s="110"/>
      <c r="L494" s="110"/>
      <c r="M494" s="110"/>
      <c r="N494" s="110"/>
      <c r="O494" s="110"/>
      <c r="P494" s="110"/>
    </row>
    <row r="495" spans="1:16" x14ac:dyDescent="0.25">
      <c r="A495" s="14">
        <f>ROW()/3-1</f>
        <v>164</v>
      </c>
      <c r="B495" s="113"/>
      <c r="C495" s="16" t="str">
        <f ca="1">IF($B493="","",IF(Zdroj!$AS$9="ano",IF(OFFSET(Zdroj!M$16,'k rozhodnutí detailní'!A492,0)="","","Anonymizováno"),IF(OFFSET(Zdroj!M$16,'k rozhodnutí detailní'!A492,0)="","",OFFSET(Zdroj!M$16,'k rozhodnutí detailní'!A492,0))))</f>
        <v/>
      </c>
      <c r="D495" s="3" t="str">
        <f ca="1">IF($B493="","",CONCATENATE("Dotace bude použita na:","
",OFFSET(Zdroj!P$16,'k rozhodnutí detailní'!$A492,0)))</f>
        <v/>
      </c>
      <c r="E495" s="115"/>
      <c r="F495" s="19" t="str">
        <f ca="1">IF($B493="","",OFFSET(Zdroj!V$16,'k rozhodnutí detailní'!$A492,0))</f>
        <v/>
      </c>
      <c r="G495" s="24" t="str">
        <f ca="1">IF($B493="","",OFFSET(Zdroj!CC$16,'k rozhodnutí'!$A492,0))</f>
        <v/>
      </c>
      <c r="H495" s="116"/>
      <c r="I495" s="20" t="str">
        <f ca="1">IF(B493="","",I493/G493)</f>
        <v/>
      </c>
      <c r="J495" s="110"/>
      <c r="K495" s="110"/>
      <c r="L495" s="110"/>
      <c r="M495" s="110"/>
      <c r="N495" s="110"/>
      <c r="O495" s="110"/>
      <c r="P495" s="110"/>
    </row>
    <row r="496" spans="1:16" x14ac:dyDescent="0.25">
      <c r="A496" s="14"/>
      <c r="B496" s="59" t="str">
        <f ca="1">IF(OFFSET(Zdroj!$B$16,A495,0)&gt;0,A498,"")</f>
        <v/>
      </c>
      <c r="C496" s="2" t="str">
        <f ca="1">IF($B496="","",IF(Zdroj!$AS$9="ano",CONCATENATE(OFFSET(Zdroj!C$16,'k rozhodnutí detailní'!$A495,0),"
","Anonymizováno","
",OFFSET(Zdroj!E$16,'k rozhodnutí detailní'!$A495,0),"
",OFFSET(Zdroj!F$16,'k rozhodnutí detailní'!$A495,0)),CONCATENATE(OFFSET(Zdroj!C$16,'k rozhodnutí detailní'!$A495,0),"
",OFFSET(Zdroj!D$16,'k rozhodnutí detailní'!$A495,0),"
",OFFSET(Zdroj!E$16,'k rozhodnutí detailní'!$A495,0),"
",OFFSET(Zdroj!F$16,'k rozhodnutí detailní'!$A495,0))))</f>
        <v/>
      </c>
      <c r="D496" s="11" t="str">
        <f ca="1">IF($B496="","",OFFSET(Zdroj!N$16,'k rozhodnutí detailní'!$A495,0))</f>
        <v/>
      </c>
      <c r="E496" s="115" t="str">
        <f ca="1">IF($B496="","",OFFSET(Zdroj!T$16,'k rozhodnutí detailní'!$A495,0))</f>
        <v/>
      </c>
      <c r="F496" s="19" t="str">
        <f ca="1">IF($B496="","",OFFSET(Zdroj!U$16,'k rozhodnutí detailní'!$A495,0))</f>
        <v/>
      </c>
      <c r="G496" s="114" t="str">
        <f ca="1">IF($B496="","",OFFSET(Zdroj!W$16,'k rozhodnutí detailní'!$A495,0))</f>
        <v/>
      </c>
      <c r="H496" s="116" t="str">
        <f ca="1">IF($B496="","",OFFSET(Zdroj!Y$16,'k rozhodnutí detailní'!$A495,0))</f>
        <v/>
      </c>
      <c r="I496" s="117" t="str">
        <f ca="1">IF(B496="","",IF(Zdroj!$AS$1=Zdroj!$AT$9,IF(ROUND(G496*#REF!,Zdroj!$AT$8)&lt;Zdroj!$AU$1,Zdroj!$AU$1,ROUND(G496*#REF!,Zdroj!$AT$8)),OFFSET(Zdroj!CE$16,'k rozhodnutí detailní'!A495,0)))</f>
        <v/>
      </c>
      <c r="J496" s="110" t="str">
        <f ca="1">IF($B496="","",OFFSET(Zdroj!Z$16,'k rozhodnutí detailní'!$A495,0))</f>
        <v/>
      </c>
      <c r="K496" s="110" t="str">
        <f ca="1">IF($B496="","",OFFSET(Zdroj!AC$16,'k rozhodnutí detailní'!$A495,0))</f>
        <v/>
      </c>
      <c r="L496" s="110" t="str">
        <f ca="1">IF($B496="","",OFFSET(Zdroj!AD$16,'k rozhodnutí detailní'!$A495,0))</f>
        <v/>
      </c>
      <c r="M496" s="110" t="str">
        <f ca="1">IF($B496="","",OFFSET(Zdroj!AE$16,'k rozhodnutí detailní'!$A495,0))</f>
        <v/>
      </c>
      <c r="N496" s="110" t="str">
        <f ca="1">IF($B496="","",OFFSET(Zdroj!AF$16,'k rozhodnutí detailní'!$A495,0))</f>
        <v/>
      </c>
      <c r="O496" s="110" t="str">
        <f ca="1">IF($B496="","",OFFSET(Zdroj!AG$16,'k rozhodnutí detailní'!$A495,0))</f>
        <v/>
      </c>
      <c r="P496" s="110" t="str">
        <f ca="1">IF($B496="","",OFFSET(Zdroj!AH$16,'k rozhodnutí detailní'!$A495,0))</f>
        <v/>
      </c>
    </row>
    <row r="497" spans="1:16" x14ac:dyDescent="0.25">
      <c r="A497" s="14"/>
      <c r="B497" s="113" t="str">
        <f ca="1">IF(OFFSET(Zdroj!$B$16,A495,0)&gt;0,OFFSET(Zdroj!$B$16,A495,0)+0,"")</f>
        <v/>
      </c>
      <c r="C497" s="2" t="str">
        <f ca="1">IF($B496="","",IF(Zdroj!$AS$9="ano",CONCATENATE("Okres:","
",OFFSET(Zdroj!CH$16,'k rozhodnutí detailní'!$A495,0),"
","Právní forma","
",OFFSET(Zdroj!H$16,'k rozhodnutí detailní'!$A495,0),"
",IF(OFFSET(Zdroj!I$16,'k rozhodnutí detailní'!$A495,0)="","","IČO: "),OFFSET(Zdroj!I$16,'k rozhodnutí detailní'!$A495,0),"
","B.Ú. ",IF(OFFSET(Zdroj!J$16,'k rozhodnutí detailní'!$A495,0)="","","Anonymizováno")),CONCATENATE("Okres:","
",OFFSET(Zdroj!CH$16,'k rozhodnutí detailní'!$A495,0),"
","Právní forma","
",OFFSET(Zdroj!H$16,'k rozhodnutí detailní'!$A495,0),"
",IF(OFFSET(Zdroj!I$16,'k rozhodnutí detailní'!$A495,0)="","","IČO: "),OFFSET(Zdroj!I$16,'k rozhodnutí detailní'!$A495,0),"
","B.Ú. ",OFFSET(Zdroj!J$16,'k rozhodnutí detailní'!$A495,0))))</f>
        <v/>
      </c>
      <c r="D497" s="3" t="str">
        <f ca="1">IF($B496="","",OFFSET(Zdroj!O$16,'k rozhodnutí detailní'!$A495,0))</f>
        <v/>
      </c>
      <c r="E497" s="115"/>
      <c r="F497" s="18"/>
      <c r="G497" s="114"/>
      <c r="H497" s="116"/>
      <c r="I497" s="117"/>
      <c r="J497" s="110"/>
      <c r="K497" s="110"/>
      <c r="L497" s="110"/>
      <c r="M497" s="110"/>
      <c r="N497" s="110"/>
      <c r="O497" s="110"/>
      <c r="P497" s="110"/>
    </row>
    <row r="498" spans="1:16" x14ac:dyDescent="0.25">
      <c r="A498" s="14">
        <f>ROW()/3-1</f>
        <v>165</v>
      </c>
      <c r="B498" s="113"/>
      <c r="C498" s="16" t="str">
        <f ca="1">IF($B496="","",IF(Zdroj!$AS$9="ano",IF(OFFSET(Zdroj!M$16,'k rozhodnutí detailní'!A495,0)="","","Anonymizováno"),IF(OFFSET(Zdroj!M$16,'k rozhodnutí detailní'!A495,0)="","",OFFSET(Zdroj!M$16,'k rozhodnutí detailní'!A495,0))))</f>
        <v/>
      </c>
      <c r="D498" s="3" t="str">
        <f ca="1">IF($B496="","",CONCATENATE("Dotace bude použita na:","
",OFFSET(Zdroj!P$16,'k rozhodnutí detailní'!$A495,0)))</f>
        <v/>
      </c>
      <c r="E498" s="115"/>
      <c r="F498" s="19" t="str">
        <f ca="1">IF($B496="","",OFFSET(Zdroj!V$16,'k rozhodnutí detailní'!$A495,0))</f>
        <v/>
      </c>
      <c r="G498" s="24" t="str">
        <f ca="1">IF($B496="","",OFFSET(Zdroj!CC$16,'k rozhodnutí'!$A495,0))</f>
        <v/>
      </c>
      <c r="H498" s="116"/>
      <c r="I498" s="20" t="str">
        <f ca="1">IF(B496="","",I496/G496)</f>
        <v/>
      </c>
      <c r="J498" s="110"/>
      <c r="K498" s="110"/>
      <c r="L498" s="110"/>
      <c r="M498" s="110"/>
      <c r="N498" s="110"/>
      <c r="O498" s="110"/>
      <c r="P498" s="110"/>
    </row>
    <row r="499" spans="1:16" x14ac:dyDescent="0.25">
      <c r="A499" s="14"/>
      <c r="B499" s="59" t="str">
        <f ca="1">IF(OFFSET(Zdroj!$B$16,A498,0)&gt;0,A501,"")</f>
        <v/>
      </c>
      <c r="C499" s="2" t="str">
        <f ca="1">IF($B499="","",IF(Zdroj!$AS$9="ano",CONCATENATE(OFFSET(Zdroj!C$16,'k rozhodnutí detailní'!$A498,0),"
","Anonymizováno","
",OFFSET(Zdroj!E$16,'k rozhodnutí detailní'!$A498,0),"
",OFFSET(Zdroj!F$16,'k rozhodnutí detailní'!$A498,0)),CONCATENATE(OFFSET(Zdroj!C$16,'k rozhodnutí detailní'!$A498,0),"
",OFFSET(Zdroj!D$16,'k rozhodnutí detailní'!$A498,0),"
",OFFSET(Zdroj!E$16,'k rozhodnutí detailní'!$A498,0),"
",OFFSET(Zdroj!F$16,'k rozhodnutí detailní'!$A498,0))))</f>
        <v/>
      </c>
      <c r="D499" s="11" t="str">
        <f ca="1">IF($B499="","",OFFSET(Zdroj!N$16,'k rozhodnutí detailní'!$A498,0))</f>
        <v/>
      </c>
      <c r="E499" s="115" t="str">
        <f ca="1">IF($B499="","",OFFSET(Zdroj!T$16,'k rozhodnutí detailní'!$A498,0))</f>
        <v/>
      </c>
      <c r="F499" s="19" t="str">
        <f ca="1">IF($B499="","",OFFSET(Zdroj!U$16,'k rozhodnutí detailní'!$A498,0))</f>
        <v/>
      </c>
      <c r="G499" s="114" t="str">
        <f ca="1">IF($B499="","",OFFSET(Zdroj!W$16,'k rozhodnutí detailní'!$A498,0))</f>
        <v/>
      </c>
      <c r="H499" s="116" t="str">
        <f ca="1">IF($B499="","",OFFSET(Zdroj!Y$16,'k rozhodnutí detailní'!$A498,0))</f>
        <v/>
      </c>
      <c r="I499" s="117" t="str">
        <f ca="1">IF(B499="","",IF(Zdroj!$AS$1=Zdroj!$AT$9,IF(ROUND(G499*#REF!,Zdroj!$AT$8)&lt;Zdroj!$AU$1,Zdroj!$AU$1,ROUND(G499*#REF!,Zdroj!$AT$8)),OFFSET(Zdroj!CE$16,'k rozhodnutí detailní'!A498,0)))</f>
        <v/>
      </c>
      <c r="J499" s="110" t="str">
        <f ca="1">IF($B499="","",OFFSET(Zdroj!Z$16,'k rozhodnutí detailní'!$A498,0))</f>
        <v/>
      </c>
      <c r="K499" s="110" t="str">
        <f ca="1">IF($B499="","",OFFSET(Zdroj!AC$16,'k rozhodnutí detailní'!$A498,0))</f>
        <v/>
      </c>
      <c r="L499" s="110" t="str">
        <f ca="1">IF($B499="","",OFFSET(Zdroj!AD$16,'k rozhodnutí detailní'!$A498,0))</f>
        <v/>
      </c>
      <c r="M499" s="110" t="str">
        <f ca="1">IF($B499="","",OFFSET(Zdroj!AE$16,'k rozhodnutí detailní'!$A498,0))</f>
        <v/>
      </c>
      <c r="N499" s="110" t="str">
        <f ca="1">IF($B499="","",OFFSET(Zdroj!AF$16,'k rozhodnutí detailní'!$A498,0))</f>
        <v/>
      </c>
      <c r="O499" s="110" t="str">
        <f ca="1">IF($B499="","",OFFSET(Zdroj!AG$16,'k rozhodnutí detailní'!$A498,0))</f>
        <v/>
      </c>
      <c r="P499" s="110" t="str">
        <f ca="1">IF($B499="","",OFFSET(Zdroj!AH$16,'k rozhodnutí detailní'!$A498,0))</f>
        <v/>
      </c>
    </row>
    <row r="500" spans="1:16" x14ac:dyDescent="0.25">
      <c r="A500" s="14"/>
      <c r="B500" s="113" t="str">
        <f ca="1">IF(OFFSET(Zdroj!$B$16,A498,0)&gt;0,OFFSET(Zdroj!$B$16,A498,0)+0,"")</f>
        <v/>
      </c>
      <c r="C500" s="2" t="str">
        <f ca="1">IF($B499="","",IF(Zdroj!$AS$9="ano",CONCATENATE("Okres:","
",OFFSET(Zdroj!CH$16,'k rozhodnutí detailní'!$A498,0),"
","Právní forma","
",OFFSET(Zdroj!H$16,'k rozhodnutí detailní'!$A498,0),"
",IF(OFFSET(Zdroj!I$16,'k rozhodnutí detailní'!$A498,0)="","","IČO: "),OFFSET(Zdroj!I$16,'k rozhodnutí detailní'!$A498,0),"
","B.Ú. ",IF(OFFSET(Zdroj!J$16,'k rozhodnutí detailní'!$A498,0)="","","Anonymizováno")),CONCATENATE("Okres:","
",OFFSET(Zdroj!CH$16,'k rozhodnutí detailní'!$A498,0),"
","Právní forma","
",OFFSET(Zdroj!H$16,'k rozhodnutí detailní'!$A498,0),"
",IF(OFFSET(Zdroj!I$16,'k rozhodnutí detailní'!$A498,0)="","","IČO: "),OFFSET(Zdroj!I$16,'k rozhodnutí detailní'!$A498,0),"
","B.Ú. ",OFFSET(Zdroj!J$16,'k rozhodnutí detailní'!$A498,0))))</f>
        <v/>
      </c>
      <c r="D500" s="3" t="str">
        <f ca="1">IF($B499="","",OFFSET(Zdroj!O$16,'k rozhodnutí detailní'!$A498,0))</f>
        <v/>
      </c>
      <c r="E500" s="115"/>
      <c r="F500" s="18"/>
      <c r="G500" s="114"/>
      <c r="H500" s="116"/>
      <c r="I500" s="117"/>
      <c r="J500" s="110"/>
      <c r="K500" s="110"/>
      <c r="L500" s="110"/>
      <c r="M500" s="110"/>
      <c r="N500" s="110"/>
      <c r="O500" s="110"/>
      <c r="P500" s="110"/>
    </row>
    <row r="501" spans="1:16" x14ac:dyDescent="0.25">
      <c r="A501" s="14">
        <f>ROW()/3-1</f>
        <v>166</v>
      </c>
      <c r="B501" s="113"/>
      <c r="C501" s="16" t="str">
        <f ca="1">IF($B499="","",IF(Zdroj!$AS$9="ano",IF(OFFSET(Zdroj!M$16,'k rozhodnutí detailní'!A498,0)="","","Anonymizováno"),IF(OFFSET(Zdroj!M$16,'k rozhodnutí detailní'!A498,0)="","",OFFSET(Zdroj!M$16,'k rozhodnutí detailní'!A498,0))))</f>
        <v/>
      </c>
      <c r="D501" s="3" t="str">
        <f ca="1">IF($B499="","",CONCATENATE("Dotace bude použita na:","
",OFFSET(Zdroj!P$16,'k rozhodnutí detailní'!$A498,0)))</f>
        <v/>
      </c>
      <c r="E501" s="115"/>
      <c r="F501" s="19" t="str">
        <f ca="1">IF($B499="","",OFFSET(Zdroj!V$16,'k rozhodnutí detailní'!$A498,0))</f>
        <v/>
      </c>
      <c r="G501" s="24" t="str">
        <f ca="1">IF($B499="","",OFFSET(Zdroj!CC$16,'k rozhodnutí'!$A498,0))</f>
        <v/>
      </c>
      <c r="H501" s="116"/>
      <c r="I501" s="20" t="str">
        <f ca="1">IF(B499="","",I499/G499)</f>
        <v/>
      </c>
      <c r="J501" s="110"/>
      <c r="K501" s="110"/>
      <c r="L501" s="110"/>
      <c r="M501" s="110"/>
      <c r="N501" s="110"/>
      <c r="O501" s="110"/>
      <c r="P501" s="110"/>
    </row>
    <row r="502" spans="1:16" x14ac:dyDescent="0.25">
      <c r="A502" s="14"/>
      <c r="B502" s="59" t="str">
        <f ca="1">IF(OFFSET(Zdroj!$B$16,A501,0)&gt;0,A504,"")</f>
        <v/>
      </c>
      <c r="C502" s="2" t="str">
        <f ca="1">IF($B502="","",IF(Zdroj!$AS$9="ano",CONCATENATE(OFFSET(Zdroj!C$16,'k rozhodnutí detailní'!$A501,0),"
","Anonymizováno","
",OFFSET(Zdroj!E$16,'k rozhodnutí detailní'!$A501,0),"
",OFFSET(Zdroj!F$16,'k rozhodnutí detailní'!$A501,0)),CONCATENATE(OFFSET(Zdroj!C$16,'k rozhodnutí detailní'!$A501,0),"
",OFFSET(Zdroj!D$16,'k rozhodnutí detailní'!$A501,0),"
",OFFSET(Zdroj!E$16,'k rozhodnutí detailní'!$A501,0),"
",OFFSET(Zdroj!F$16,'k rozhodnutí detailní'!$A501,0))))</f>
        <v/>
      </c>
      <c r="D502" s="11" t="str">
        <f ca="1">IF($B502="","",OFFSET(Zdroj!N$16,'k rozhodnutí detailní'!$A501,0))</f>
        <v/>
      </c>
      <c r="E502" s="115" t="str">
        <f ca="1">IF($B502="","",OFFSET(Zdroj!T$16,'k rozhodnutí detailní'!$A501,0))</f>
        <v/>
      </c>
      <c r="F502" s="19" t="str">
        <f ca="1">IF($B502="","",OFFSET(Zdroj!U$16,'k rozhodnutí detailní'!$A501,0))</f>
        <v/>
      </c>
      <c r="G502" s="114" t="str">
        <f ca="1">IF($B502="","",OFFSET(Zdroj!W$16,'k rozhodnutí detailní'!$A501,0))</f>
        <v/>
      </c>
      <c r="H502" s="116" t="str">
        <f ca="1">IF($B502="","",OFFSET(Zdroj!Y$16,'k rozhodnutí detailní'!$A501,0))</f>
        <v/>
      </c>
      <c r="I502" s="117" t="str">
        <f ca="1">IF(B502="","",IF(Zdroj!$AS$1=Zdroj!$AT$9,IF(ROUND(G502*#REF!,Zdroj!$AT$8)&lt;Zdroj!$AU$1,Zdroj!$AU$1,ROUND(G502*#REF!,Zdroj!$AT$8)),OFFSET(Zdroj!CE$16,'k rozhodnutí detailní'!A501,0)))</f>
        <v/>
      </c>
      <c r="J502" s="110" t="str">
        <f ca="1">IF($B502="","",OFFSET(Zdroj!Z$16,'k rozhodnutí detailní'!$A501,0))</f>
        <v/>
      </c>
      <c r="K502" s="110" t="str">
        <f ca="1">IF($B502="","",OFFSET(Zdroj!AC$16,'k rozhodnutí detailní'!$A501,0))</f>
        <v/>
      </c>
      <c r="L502" s="110" t="str">
        <f ca="1">IF($B502="","",OFFSET(Zdroj!AD$16,'k rozhodnutí detailní'!$A501,0))</f>
        <v/>
      </c>
      <c r="M502" s="110" t="str">
        <f ca="1">IF($B502="","",OFFSET(Zdroj!AE$16,'k rozhodnutí detailní'!$A501,0))</f>
        <v/>
      </c>
      <c r="N502" s="110" t="str">
        <f ca="1">IF($B502="","",OFFSET(Zdroj!AF$16,'k rozhodnutí detailní'!$A501,0))</f>
        <v/>
      </c>
      <c r="O502" s="110" t="str">
        <f ca="1">IF($B502="","",OFFSET(Zdroj!AG$16,'k rozhodnutí detailní'!$A501,0))</f>
        <v/>
      </c>
      <c r="P502" s="110" t="str">
        <f ca="1">IF($B502="","",OFFSET(Zdroj!AH$16,'k rozhodnutí detailní'!$A501,0))</f>
        <v/>
      </c>
    </row>
    <row r="503" spans="1:16" x14ac:dyDescent="0.25">
      <c r="A503" s="14"/>
      <c r="B503" s="113" t="str">
        <f ca="1">IF(OFFSET(Zdroj!$B$16,A501,0)&gt;0,OFFSET(Zdroj!$B$16,A501,0)+0,"")</f>
        <v/>
      </c>
      <c r="C503" s="2" t="str">
        <f ca="1">IF($B502="","",IF(Zdroj!$AS$9="ano",CONCATENATE("Okres:","
",OFFSET(Zdroj!CH$16,'k rozhodnutí detailní'!$A501,0),"
","Právní forma","
",OFFSET(Zdroj!H$16,'k rozhodnutí detailní'!$A501,0),"
",IF(OFFSET(Zdroj!I$16,'k rozhodnutí detailní'!$A501,0)="","","IČO: "),OFFSET(Zdroj!I$16,'k rozhodnutí detailní'!$A501,0),"
","B.Ú. ",IF(OFFSET(Zdroj!J$16,'k rozhodnutí detailní'!$A501,0)="","","Anonymizováno")),CONCATENATE("Okres:","
",OFFSET(Zdroj!CH$16,'k rozhodnutí detailní'!$A501,0),"
","Právní forma","
",OFFSET(Zdroj!H$16,'k rozhodnutí detailní'!$A501,0),"
",IF(OFFSET(Zdroj!I$16,'k rozhodnutí detailní'!$A501,0)="","","IČO: "),OFFSET(Zdroj!I$16,'k rozhodnutí detailní'!$A501,0),"
","B.Ú. ",OFFSET(Zdroj!J$16,'k rozhodnutí detailní'!$A501,0))))</f>
        <v/>
      </c>
      <c r="D503" s="3" t="str">
        <f ca="1">IF($B502="","",OFFSET(Zdroj!O$16,'k rozhodnutí detailní'!$A501,0))</f>
        <v/>
      </c>
      <c r="E503" s="115"/>
      <c r="F503" s="18"/>
      <c r="G503" s="114"/>
      <c r="H503" s="116"/>
      <c r="I503" s="117"/>
      <c r="J503" s="110"/>
      <c r="K503" s="110"/>
      <c r="L503" s="110"/>
      <c r="M503" s="110"/>
      <c r="N503" s="110"/>
      <c r="O503" s="110"/>
      <c r="P503" s="110"/>
    </row>
    <row r="504" spans="1:16" x14ac:dyDescent="0.25">
      <c r="A504" s="14">
        <f>ROW()/3-1</f>
        <v>167</v>
      </c>
      <c r="B504" s="113"/>
      <c r="C504" s="16" t="str">
        <f ca="1">IF($B502="","",IF(Zdroj!$AS$9="ano",IF(OFFSET(Zdroj!M$16,'k rozhodnutí detailní'!A501,0)="","","Anonymizováno"),IF(OFFSET(Zdroj!M$16,'k rozhodnutí detailní'!A501,0)="","",OFFSET(Zdroj!M$16,'k rozhodnutí detailní'!A501,0))))</f>
        <v/>
      </c>
      <c r="D504" s="3" t="str">
        <f ca="1">IF($B502="","",CONCATENATE("Dotace bude použita na:","
",OFFSET(Zdroj!P$16,'k rozhodnutí detailní'!$A501,0)))</f>
        <v/>
      </c>
      <c r="E504" s="115"/>
      <c r="F504" s="19" t="str">
        <f ca="1">IF($B502="","",OFFSET(Zdroj!V$16,'k rozhodnutí detailní'!$A501,0))</f>
        <v/>
      </c>
      <c r="G504" s="24" t="str">
        <f ca="1">IF($B502="","",OFFSET(Zdroj!CC$16,'k rozhodnutí'!$A501,0))</f>
        <v/>
      </c>
      <c r="H504" s="116"/>
      <c r="I504" s="20" t="str">
        <f ca="1">IF(B502="","",I502/G502)</f>
        <v/>
      </c>
      <c r="J504" s="110"/>
      <c r="K504" s="110"/>
      <c r="L504" s="110"/>
      <c r="M504" s="110"/>
      <c r="N504" s="110"/>
      <c r="O504" s="110"/>
      <c r="P504" s="110"/>
    </row>
    <row r="505" spans="1:16" x14ac:dyDescent="0.25">
      <c r="A505" s="14"/>
      <c r="B505" s="59" t="str">
        <f ca="1">IF(OFFSET(Zdroj!$B$16,A504,0)&gt;0,A507,"")</f>
        <v/>
      </c>
      <c r="C505" s="2" t="str">
        <f ca="1">IF($B505="","",IF(Zdroj!$AS$9="ano",CONCATENATE(OFFSET(Zdroj!C$16,'k rozhodnutí detailní'!$A504,0),"
","Anonymizováno","
",OFFSET(Zdroj!E$16,'k rozhodnutí detailní'!$A504,0),"
",OFFSET(Zdroj!F$16,'k rozhodnutí detailní'!$A504,0)),CONCATENATE(OFFSET(Zdroj!C$16,'k rozhodnutí detailní'!$A504,0),"
",OFFSET(Zdroj!D$16,'k rozhodnutí detailní'!$A504,0),"
",OFFSET(Zdroj!E$16,'k rozhodnutí detailní'!$A504,0),"
",OFFSET(Zdroj!F$16,'k rozhodnutí detailní'!$A504,0))))</f>
        <v/>
      </c>
      <c r="D505" s="11" t="str">
        <f ca="1">IF($B505="","",OFFSET(Zdroj!N$16,'k rozhodnutí detailní'!$A504,0))</f>
        <v/>
      </c>
      <c r="E505" s="115" t="str">
        <f ca="1">IF($B505="","",OFFSET(Zdroj!T$16,'k rozhodnutí detailní'!$A504,0))</f>
        <v/>
      </c>
      <c r="F505" s="19" t="str">
        <f ca="1">IF($B505="","",OFFSET(Zdroj!U$16,'k rozhodnutí detailní'!$A504,0))</f>
        <v/>
      </c>
      <c r="G505" s="114" t="str">
        <f ca="1">IF($B505="","",OFFSET(Zdroj!W$16,'k rozhodnutí detailní'!$A504,0))</f>
        <v/>
      </c>
      <c r="H505" s="116" t="str">
        <f ca="1">IF($B505="","",OFFSET(Zdroj!Y$16,'k rozhodnutí detailní'!$A504,0))</f>
        <v/>
      </c>
      <c r="I505" s="117" t="str">
        <f ca="1">IF(B505="","",IF(Zdroj!$AS$1=Zdroj!$AT$9,IF(ROUND(G505*#REF!,Zdroj!$AT$8)&lt;Zdroj!$AU$1,Zdroj!$AU$1,ROUND(G505*#REF!,Zdroj!$AT$8)),OFFSET(Zdroj!CE$16,'k rozhodnutí detailní'!A504,0)))</f>
        <v/>
      </c>
      <c r="J505" s="110" t="str">
        <f ca="1">IF($B505="","",OFFSET(Zdroj!Z$16,'k rozhodnutí detailní'!$A504,0))</f>
        <v/>
      </c>
      <c r="K505" s="110" t="str">
        <f ca="1">IF($B505="","",OFFSET(Zdroj!AC$16,'k rozhodnutí detailní'!$A504,0))</f>
        <v/>
      </c>
      <c r="L505" s="110" t="str">
        <f ca="1">IF($B505="","",OFFSET(Zdroj!AD$16,'k rozhodnutí detailní'!$A504,0))</f>
        <v/>
      </c>
      <c r="M505" s="110" t="str">
        <f ca="1">IF($B505="","",OFFSET(Zdroj!AE$16,'k rozhodnutí detailní'!$A504,0))</f>
        <v/>
      </c>
      <c r="N505" s="110" t="str">
        <f ca="1">IF($B505="","",OFFSET(Zdroj!AF$16,'k rozhodnutí detailní'!$A504,0))</f>
        <v/>
      </c>
      <c r="O505" s="110" t="str">
        <f ca="1">IF($B505="","",OFFSET(Zdroj!AG$16,'k rozhodnutí detailní'!$A504,0))</f>
        <v/>
      </c>
      <c r="P505" s="110" t="str">
        <f ca="1">IF($B505="","",OFFSET(Zdroj!AH$16,'k rozhodnutí detailní'!$A504,0))</f>
        <v/>
      </c>
    </row>
    <row r="506" spans="1:16" x14ac:dyDescent="0.25">
      <c r="A506" s="14"/>
      <c r="B506" s="113" t="str">
        <f ca="1">IF(OFFSET(Zdroj!$B$16,A504,0)&gt;0,OFFSET(Zdroj!$B$16,A504,0)+0,"")</f>
        <v/>
      </c>
      <c r="C506" s="2" t="str">
        <f ca="1">IF($B505="","",IF(Zdroj!$AS$9="ano",CONCATENATE("Okres:","
",OFFSET(Zdroj!CH$16,'k rozhodnutí detailní'!$A504,0),"
","Právní forma","
",OFFSET(Zdroj!H$16,'k rozhodnutí detailní'!$A504,0),"
",IF(OFFSET(Zdroj!I$16,'k rozhodnutí detailní'!$A504,0)="","","IČO: "),OFFSET(Zdroj!I$16,'k rozhodnutí detailní'!$A504,0),"
","B.Ú. ",IF(OFFSET(Zdroj!J$16,'k rozhodnutí detailní'!$A504,0)="","","Anonymizováno")),CONCATENATE("Okres:","
",OFFSET(Zdroj!CH$16,'k rozhodnutí detailní'!$A504,0),"
","Právní forma","
",OFFSET(Zdroj!H$16,'k rozhodnutí detailní'!$A504,0),"
",IF(OFFSET(Zdroj!I$16,'k rozhodnutí detailní'!$A504,0)="","","IČO: "),OFFSET(Zdroj!I$16,'k rozhodnutí detailní'!$A504,0),"
","B.Ú. ",OFFSET(Zdroj!J$16,'k rozhodnutí detailní'!$A504,0))))</f>
        <v/>
      </c>
      <c r="D506" s="3" t="str">
        <f ca="1">IF($B505="","",OFFSET(Zdroj!O$16,'k rozhodnutí detailní'!$A504,0))</f>
        <v/>
      </c>
      <c r="E506" s="115"/>
      <c r="F506" s="18"/>
      <c r="G506" s="114"/>
      <c r="H506" s="116"/>
      <c r="I506" s="117"/>
      <c r="J506" s="110"/>
      <c r="K506" s="110"/>
      <c r="L506" s="110"/>
      <c r="M506" s="110"/>
      <c r="N506" s="110"/>
      <c r="O506" s="110"/>
      <c r="P506" s="110"/>
    </row>
    <row r="507" spans="1:16" x14ac:dyDescent="0.25">
      <c r="A507" s="14">
        <f>ROW()/3-1</f>
        <v>168</v>
      </c>
      <c r="B507" s="113"/>
      <c r="C507" s="16" t="str">
        <f ca="1">IF($B505="","",IF(Zdroj!$AS$9="ano",IF(OFFSET(Zdroj!M$16,'k rozhodnutí detailní'!A504,0)="","","Anonymizováno"),IF(OFFSET(Zdroj!M$16,'k rozhodnutí detailní'!A504,0)="","",OFFSET(Zdroj!M$16,'k rozhodnutí detailní'!A504,0))))</f>
        <v/>
      </c>
      <c r="D507" s="3" t="str">
        <f ca="1">IF($B505="","",CONCATENATE("Dotace bude použita na:","
",OFFSET(Zdroj!P$16,'k rozhodnutí detailní'!$A504,0)))</f>
        <v/>
      </c>
      <c r="E507" s="115"/>
      <c r="F507" s="19" t="str">
        <f ca="1">IF($B505="","",OFFSET(Zdroj!V$16,'k rozhodnutí detailní'!$A504,0))</f>
        <v/>
      </c>
      <c r="G507" s="24" t="str">
        <f ca="1">IF($B505="","",OFFSET(Zdroj!CC$16,'k rozhodnutí'!$A504,0))</f>
        <v/>
      </c>
      <c r="H507" s="116"/>
      <c r="I507" s="20" t="str">
        <f ca="1">IF(B505="","",I505/G505)</f>
        <v/>
      </c>
      <c r="J507" s="110"/>
      <c r="K507" s="110"/>
      <c r="L507" s="110"/>
      <c r="M507" s="110"/>
      <c r="N507" s="110"/>
      <c r="O507" s="110"/>
      <c r="P507" s="110"/>
    </row>
    <row r="508" spans="1:16" x14ac:dyDescent="0.25">
      <c r="A508" s="14"/>
      <c r="B508" s="59" t="str">
        <f ca="1">IF(OFFSET(Zdroj!$B$16,A507,0)&gt;0,A510,"")</f>
        <v/>
      </c>
      <c r="C508" s="2" t="str">
        <f ca="1">IF($B508="","",IF(Zdroj!$AS$9="ano",CONCATENATE(OFFSET(Zdroj!C$16,'k rozhodnutí detailní'!$A507,0),"
","Anonymizováno","
",OFFSET(Zdroj!E$16,'k rozhodnutí detailní'!$A507,0),"
",OFFSET(Zdroj!F$16,'k rozhodnutí detailní'!$A507,0)),CONCATENATE(OFFSET(Zdroj!C$16,'k rozhodnutí detailní'!$A507,0),"
",OFFSET(Zdroj!D$16,'k rozhodnutí detailní'!$A507,0),"
",OFFSET(Zdroj!E$16,'k rozhodnutí detailní'!$A507,0),"
",OFFSET(Zdroj!F$16,'k rozhodnutí detailní'!$A507,0))))</f>
        <v/>
      </c>
      <c r="D508" s="11" t="str">
        <f ca="1">IF($B508="","",OFFSET(Zdroj!N$16,'k rozhodnutí detailní'!$A507,0))</f>
        <v/>
      </c>
      <c r="E508" s="115" t="str">
        <f ca="1">IF($B508="","",OFFSET(Zdroj!T$16,'k rozhodnutí detailní'!$A507,0))</f>
        <v/>
      </c>
      <c r="F508" s="19" t="str">
        <f ca="1">IF($B508="","",OFFSET(Zdroj!U$16,'k rozhodnutí detailní'!$A507,0))</f>
        <v/>
      </c>
      <c r="G508" s="114" t="str">
        <f ca="1">IF($B508="","",OFFSET(Zdroj!W$16,'k rozhodnutí detailní'!$A507,0))</f>
        <v/>
      </c>
      <c r="H508" s="116" t="str">
        <f ca="1">IF($B508="","",OFFSET(Zdroj!Y$16,'k rozhodnutí detailní'!$A507,0))</f>
        <v/>
      </c>
      <c r="I508" s="117" t="str">
        <f ca="1">IF(B508="","",IF(Zdroj!$AS$1=Zdroj!$AT$9,IF(ROUND(G508*#REF!,Zdroj!$AT$8)&lt;Zdroj!$AU$1,Zdroj!$AU$1,ROUND(G508*#REF!,Zdroj!$AT$8)),OFFSET(Zdroj!CE$16,'k rozhodnutí detailní'!A507,0)))</f>
        <v/>
      </c>
      <c r="J508" s="110" t="str">
        <f ca="1">IF($B508="","",OFFSET(Zdroj!Z$16,'k rozhodnutí detailní'!$A507,0))</f>
        <v/>
      </c>
      <c r="K508" s="110" t="str">
        <f ca="1">IF($B508="","",OFFSET(Zdroj!AC$16,'k rozhodnutí detailní'!$A507,0))</f>
        <v/>
      </c>
      <c r="L508" s="110" t="str">
        <f ca="1">IF($B508="","",OFFSET(Zdroj!AD$16,'k rozhodnutí detailní'!$A507,0))</f>
        <v/>
      </c>
      <c r="M508" s="110" t="str">
        <f ca="1">IF($B508="","",OFFSET(Zdroj!AE$16,'k rozhodnutí detailní'!$A507,0))</f>
        <v/>
      </c>
      <c r="N508" s="110" t="str">
        <f ca="1">IF($B508="","",OFFSET(Zdroj!AF$16,'k rozhodnutí detailní'!$A507,0))</f>
        <v/>
      </c>
      <c r="O508" s="110" t="str">
        <f ca="1">IF($B508="","",OFFSET(Zdroj!AG$16,'k rozhodnutí detailní'!$A507,0))</f>
        <v/>
      </c>
      <c r="P508" s="110" t="str">
        <f ca="1">IF($B508="","",OFFSET(Zdroj!AH$16,'k rozhodnutí detailní'!$A507,0))</f>
        <v/>
      </c>
    </row>
    <row r="509" spans="1:16" x14ac:dyDescent="0.25">
      <c r="A509" s="14"/>
      <c r="B509" s="113" t="str">
        <f ca="1">IF(OFFSET(Zdroj!$B$16,A507,0)&gt;0,OFFSET(Zdroj!$B$16,A507,0)+0,"")</f>
        <v/>
      </c>
      <c r="C509" s="2" t="str">
        <f ca="1">IF($B508="","",IF(Zdroj!$AS$9="ano",CONCATENATE("Okres:","
",OFFSET(Zdroj!CH$16,'k rozhodnutí detailní'!$A507,0),"
","Právní forma","
",OFFSET(Zdroj!H$16,'k rozhodnutí detailní'!$A507,0),"
",IF(OFFSET(Zdroj!I$16,'k rozhodnutí detailní'!$A507,0)="","","IČO: "),OFFSET(Zdroj!I$16,'k rozhodnutí detailní'!$A507,0),"
","B.Ú. ",IF(OFFSET(Zdroj!J$16,'k rozhodnutí detailní'!$A507,0)="","","Anonymizováno")),CONCATENATE("Okres:","
",OFFSET(Zdroj!CH$16,'k rozhodnutí detailní'!$A507,0),"
","Právní forma","
",OFFSET(Zdroj!H$16,'k rozhodnutí detailní'!$A507,0),"
",IF(OFFSET(Zdroj!I$16,'k rozhodnutí detailní'!$A507,0)="","","IČO: "),OFFSET(Zdroj!I$16,'k rozhodnutí detailní'!$A507,0),"
","B.Ú. ",OFFSET(Zdroj!J$16,'k rozhodnutí detailní'!$A507,0))))</f>
        <v/>
      </c>
      <c r="D509" s="3" t="str">
        <f ca="1">IF($B508="","",OFFSET(Zdroj!O$16,'k rozhodnutí detailní'!$A507,0))</f>
        <v/>
      </c>
      <c r="E509" s="115"/>
      <c r="F509" s="18"/>
      <c r="G509" s="114"/>
      <c r="H509" s="116"/>
      <c r="I509" s="117"/>
      <c r="J509" s="110"/>
      <c r="K509" s="110"/>
      <c r="L509" s="110"/>
      <c r="M509" s="110"/>
      <c r="N509" s="110"/>
      <c r="O509" s="110"/>
      <c r="P509" s="110"/>
    </row>
    <row r="510" spans="1:16" x14ac:dyDescent="0.25">
      <c r="A510" s="14">
        <f>ROW()/3-1</f>
        <v>169</v>
      </c>
      <c r="B510" s="113"/>
      <c r="C510" s="16" t="str">
        <f ca="1">IF($B508="","",IF(Zdroj!$AS$9="ano",IF(OFFSET(Zdroj!M$16,'k rozhodnutí detailní'!A507,0)="","","Anonymizováno"),IF(OFFSET(Zdroj!M$16,'k rozhodnutí detailní'!A507,0)="","",OFFSET(Zdroj!M$16,'k rozhodnutí detailní'!A507,0))))</f>
        <v/>
      </c>
      <c r="D510" s="3" t="str">
        <f ca="1">IF($B508="","",CONCATENATE("Dotace bude použita na:","
",OFFSET(Zdroj!P$16,'k rozhodnutí detailní'!$A507,0)))</f>
        <v/>
      </c>
      <c r="E510" s="115"/>
      <c r="F510" s="19" t="str">
        <f ca="1">IF($B508="","",OFFSET(Zdroj!V$16,'k rozhodnutí detailní'!$A507,0))</f>
        <v/>
      </c>
      <c r="G510" s="24" t="str">
        <f ca="1">IF($B508="","",OFFSET(Zdroj!CC$16,'k rozhodnutí'!$A507,0))</f>
        <v/>
      </c>
      <c r="H510" s="116"/>
      <c r="I510" s="20" t="str">
        <f ca="1">IF(B508="","",I508/G508)</f>
        <v/>
      </c>
      <c r="J510" s="110"/>
      <c r="K510" s="110"/>
      <c r="L510" s="110"/>
      <c r="M510" s="110"/>
      <c r="N510" s="110"/>
      <c r="O510" s="110"/>
      <c r="P510" s="110"/>
    </row>
    <row r="511" spans="1:16" x14ac:dyDescent="0.25">
      <c r="A511" s="14"/>
      <c r="B511" s="59" t="str">
        <f ca="1">IF(OFFSET(Zdroj!$B$16,A510,0)&gt;0,A513,"")</f>
        <v/>
      </c>
      <c r="C511" s="2" t="str">
        <f ca="1">IF($B511="","",IF(Zdroj!$AS$9="ano",CONCATENATE(OFFSET(Zdroj!C$16,'k rozhodnutí detailní'!$A510,0),"
","Anonymizováno","
",OFFSET(Zdroj!E$16,'k rozhodnutí detailní'!$A510,0),"
",OFFSET(Zdroj!F$16,'k rozhodnutí detailní'!$A510,0)),CONCATENATE(OFFSET(Zdroj!C$16,'k rozhodnutí detailní'!$A510,0),"
",OFFSET(Zdroj!D$16,'k rozhodnutí detailní'!$A510,0),"
",OFFSET(Zdroj!E$16,'k rozhodnutí detailní'!$A510,0),"
",OFFSET(Zdroj!F$16,'k rozhodnutí detailní'!$A510,0))))</f>
        <v/>
      </c>
      <c r="D511" s="11" t="str">
        <f ca="1">IF($B511="","",OFFSET(Zdroj!N$16,'k rozhodnutí detailní'!$A510,0))</f>
        <v/>
      </c>
      <c r="E511" s="115" t="str">
        <f ca="1">IF($B511="","",OFFSET(Zdroj!T$16,'k rozhodnutí detailní'!$A510,0))</f>
        <v/>
      </c>
      <c r="F511" s="19" t="str">
        <f ca="1">IF($B511="","",OFFSET(Zdroj!U$16,'k rozhodnutí detailní'!$A510,0))</f>
        <v/>
      </c>
      <c r="G511" s="114" t="str">
        <f ca="1">IF($B511="","",OFFSET(Zdroj!W$16,'k rozhodnutí detailní'!$A510,0))</f>
        <v/>
      </c>
      <c r="H511" s="116" t="str">
        <f ca="1">IF($B511="","",OFFSET(Zdroj!Y$16,'k rozhodnutí detailní'!$A510,0))</f>
        <v/>
      </c>
      <c r="I511" s="117" t="str">
        <f ca="1">IF(B511="","",IF(Zdroj!$AS$1=Zdroj!$AT$9,IF(ROUND(G511*#REF!,Zdroj!$AT$8)&lt;Zdroj!$AU$1,Zdroj!$AU$1,ROUND(G511*#REF!,Zdroj!$AT$8)),OFFSET(Zdroj!CE$16,'k rozhodnutí detailní'!A510,0)))</f>
        <v/>
      </c>
      <c r="J511" s="110" t="str">
        <f ca="1">IF($B511="","",OFFSET(Zdroj!Z$16,'k rozhodnutí detailní'!$A510,0))</f>
        <v/>
      </c>
      <c r="K511" s="110" t="str">
        <f ca="1">IF($B511="","",OFFSET(Zdroj!AC$16,'k rozhodnutí detailní'!$A510,0))</f>
        <v/>
      </c>
      <c r="L511" s="110" t="str">
        <f ca="1">IF($B511="","",OFFSET(Zdroj!AD$16,'k rozhodnutí detailní'!$A510,0))</f>
        <v/>
      </c>
      <c r="M511" s="110" t="str">
        <f ca="1">IF($B511="","",OFFSET(Zdroj!AE$16,'k rozhodnutí detailní'!$A510,0))</f>
        <v/>
      </c>
      <c r="N511" s="110" t="str">
        <f ca="1">IF($B511="","",OFFSET(Zdroj!AF$16,'k rozhodnutí detailní'!$A510,0))</f>
        <v/>
      </c>
      <c r="O511" s="110" t="str">
        <f ca="1">IF($B511="","",OFFSET(Zdroj!AG$16,'k rozhodnutí detailní'!$A510,0))</f>
        <v/>
      </c>
      <c r="P511" s="110" t="str">
        <f ca="1">IF($B511="","",OFFSET(Zdroj!AH$16,'k rozhodnutí detailní'!$A510,0))</f>
        <v/>
      </c>
    </row>
    <row r="512" spans="1:16" x14ac:dyDescent="0.25">
      <c r="A512" s="14"/>
      <c r="B512" s="113" t="str">
        <f ca="1">IF(OFFSET(Zdroj!$B$16,A510,0)&gt;0,OFFSET(Zdroj!$B$16,A510,0)+0,"")</f>
        <v/>
      </c>
      <c r="C512" s="2" t="str">
        <f ca="1">IF($B511="","",IF(Zdroj!$AS$9="ano",CONCATENATE("Okres:","
",OFFSET(Zdroj!CH$16,'k rozhodnutí detailní'!$A510,0),"
","Právní forma","
",OFFSET(Zdroj!H$16,'k rozhodnutí detailní'!$A510,0),"
",IF(OFFSET(Zdroj!I$16,'k rozhodnutí detailní'!$A510,0)="","","IČO: "),OFFSET(Zdroj!I$16,'k rozhodnutí detailní'!$A510,0),"
","B.Ú. ",IF(OFFSET(Zdroj!J$16,'k rozhodnutí detailní'!$A510,0)="","","Anonymizováno")),CONCATENATE("Okres:","
",OFFSET(Zdroj!CH$16,'k rozhodnutí detailní'!$A510,0),"
","Právní forma","
",OFFSET(Zdroj!H$16,'k rozhodnutí detailní'!$A510,0),"
",IF(OFFSET(Zdroj!I$16,'k rozhodnutí detailní'!$A510,0)="","","IČO: "),OFFSET(Zdroj!I$16,'k rozhodnutí detailní'!$A510,0),"
","B.Ú. ",OFFSET(Zdroj!J$16,'k rozhodnutí detailní'!$A510,0))))</f>
        <v/>
      </c>
      <c r="D512" s="3" t="str">
        <f ca="1">IF($B511="","",OFFSET(Zdroj!O$16,'k rozhodnutí detailní'!$A510,0))</f>
        <v/>
      </c>
      <c r="E512" s="115"/>
      <c r="F512" s="18"/>
      <c r="G512" s="114"/>
      <c r="H512" s="116"/>
      <c r="I512" s="117"/>
      <c r="J512" s="110"/>
      <c r="K512" s="110"/>
      <c r="L512" s="110"/>
      <c r="M512" s="110"/>
      <c r="N512" s="110"/>
      <c r="O512" s="110"/>
      <c r="P512" s="110"/>
    </row>
    <row r="513" spans="1:16" x14ac:dyDescent="0.25">
      <c r="A513" s="14">
        <f>ROW()/3-1</f>
        <v>170</v>
      </c>
      <c r="B513" s="113"/>
      <c r="C513" s="16" t="str">
        <f ca="1">IF($B511="","",IF(Zdroj!$AS$9="ano",IF(OFFSET(Zdroj!M$16,'k rozhodnutí detailní'!A510,0)="","","Anonymizováno"),IF(OFFSET(Zdroj!M$16,'k rozhodnutí detailní'!A510,0)="","",OFFSET(Zdroj!M$16,'k rozhodnutí detailní'!A510,0))))</f>
        <v/>
      </c>
      <c r="D513" s="3" t="str">
        <f ca="1">IF($B511="","",CONCATENATE("Dotace bude použita na:","
",OFFSET(Zdroj!P$16,'k rozhodnutí detailní'!$A510,0)))</f>
        <v/>
      </c>
      <c r="E513" s="115"/>
      <c r="F513" s="19" t="str">
        <f ca="1">IF($B511="","",OFFSET(Zdroj!V$16,'k rozhodnutí detailní'!$A510,0))</f>
        <v/>
      </c>
      <c r="G513" s="24" t="str">
        <f ca="1">IF($B511="","",OFFSET(Zdroj!CC$16,'k rozhodnutí'!$A510,0))</f>
        <v/>
      </c>
      <c r="H513" s="116"/>
      <c r="I513" s="20" t="str">
        <f ca="1">IF(B511="","",I511/G511)</f>
        <v/>
      </c>
      <c r="J513" s="110"/>
      <c r="K513" s="110"/>
      <c r="L513" s="110"/>
      <c r="M513" s="110"/>
      <c r="N513" s="110"/>
      <c r="O513" s="110"/>
      <c r="P513" s="110"/>
    </row>
    <row r="514" spans="1:16" x14ac:dyDescent="0.25">
      <c r="A514" s="14"/>
      <c r="B514" s="59" t="str">
        <f ca="1">IF(OFFSET(Zdroj!$B$16,A513,0)&gt;0,A516,"")</f>
        <v/>
      </c>
      <c r="C514" s="2" t="str">
        <f ca="1">IF($B514="","",IF(Zdroj!$AS$9="ano",CONCATENATE(OFFSET(Zdroj!C$16,'k rozhodnutí detailní'!$A513,0),"
","Anonymizováno","
",OFFSET(Zdroj!E$16,'k rozhodnutí detailní'!$A513,0),"
",OFFSET(Zdroj!F$16,'k rozhodnutí detailní'!$A513,0)),CONCATENATE(OFFSET(Zdroj!C$16,'k rozhodnutí detailní'!$A513,0),"
",OFFSET(Zdroj!D$16,'k rozhodnutí detailní'!$A513,0),"
",OFFSET(Zdroj!E$16,'k rozhodnutí detailní'!$A513,0),"
",OFFSET(Zdroj!F$16,'k rozhodnutí detailní'!$A513,0))))</f>
        <v/>
      </c>
      <c r="D514" s="11" t="str">
        <f ca="1">IF($B514="","",OFFSET(Zdroj!N$16,'k rozhodnutí detailní'!$A513,0))</f>
        <v/>
      </c>
      <c r="E514" s="115" t="str">
        <f ca="1">IF($B514="","",OFFSET(Zdroj!T$16,'k rozhodnutí detailní'!$A513,0))</f>
        <v/>
      </c>
      <c r="F514" s="19" t="str">
        <f ca="1">IF($B514="","",OFFSET(Zdroj!U$16,'k rozhodnutí detailní'!$A513,0))</f>
        <v/>
      </c>
      <c r="G514" s="114" t="str">
        <f ca="1">IF($B514="","",OFFSET(Zdroj!W$16,'k rozhodnutí detailní'!$A513,0))</f>
        <v/>
      </c>
      <c r="H514" s="116" t="str">
        <f ca="1">IF($B514="","",OFFSET(Zdroj!Y$16,'k rozhodnutí detailní'!$A513,0))</f>
        <v/>
      </c>
      <c r="I514" s="117" t="str">
        <f ca="1">IF(B514="","",IF(Zdroj!$AS$1=Zdroj!$AT$9,IF(ROUND(G514*#REF!,Zdroj!$AT$8)&lt;Zdroj!$AU$1,Zdroj!$AU$1,ROUND(G514*#REF!,Zdroj!$AT$8)),OFFSET(Zdroj!CE$16,'k rozhodnutí detailní'!A513,0)))</f>
        <v/>
      </c>
      <c r="J514" s="110" t="str">
        <f ca="1">IF($B514="","",OFFSET(Zdroj!Z$16,'k rozhodnutí detailní'!$A513,0))</f>
        <v/>
      </c>
      <c r="K514" s="110" t="str">
        <f ca="1">IF($B514="","",OFFSET(Zdroj!AC$16,'k rozhodnutí detailní'!$A513,0))</f>
        <v/>
      </c>
      <c r="L514" s="110" t="str">
        <f ca="1">IF($B514="","",OFFSET(Zdroj!AD$16,'k rozhodnutí detailní'!$A513,0))</f>
        <v/>
      </c>
      <c r="M514" s="110" t="str">
        <f ca="1">IF($B514="","",OFFSET(Zdroj!AE$16,'k rozhodnutí detailní'!$A513,0))</f>
        <v/>
      </c>
      <c r="N514" s="110" t="str">
        <f ca="1">IF($B514="","",OFFSET(Zdroj!AF$16,'k rozhodnutí detailní'!$A513,0))</f>
        <v/>
      </c>
      <c r="O514" s="110" t="str">
        <f ca="1">IF($B514="","",OFFSET(Zdroj!AG$16,'k rozhodnutí detailní'!$A513,0))</f>
        <v/>
      </c>
      <c r="P514" s="110" t="str">
        <f ca="1">IF($B514="","",OFFSET(Zdroj!AH$16,'k rozhodnutí detailní'!$A513,0))</f>
        <v/>
      </c>
    </row>
    <row r="515" spans="1:16" x14ac:dyDescent="0.25">
      <c r="A515" s="14"/>
      <c r="B515" s="113" t="str">
        <f ca="1">IF(OFFSET(Zdroj!$B$16,A513,0)&gt;0,OFFSET(Zdroj!$B$16,A513,0)+0,"")</f>
        <v/>
      </c>
      <c r="C515" s="2" t="str">
        <f ca="1">IF($B514="","",IF(Zdroj!$AS$9="ano",CONCATENATE("Okres:","
",OFFSET(Zdroj!CH$16,'k rozhodnutí detailní'!$A513,0),"
","Právní forma","
",OFFSET(Zdroj!H$16,'k rozhodnutí detailní'!$A513,0),"
",IF(OFFSET(Zdroj!I$16,'k rozhodnutí detailní'!$A513,0)="","","IČO: "),OFFSET(Zdroj!I$16,'k rozhodnutí detailní'!$A513,0),"
","B.Ú. ",IF(OFFSET(Zdroj!J$16,'k rozhodnutí detailní'!$A513,0)="","","Anonymizováno")),CONCATENATE("Okres:","
",OFFSET(Zdroj!CH$16,'k rozhodnutí detailní'!$A513,0),"
","Právní forma","
",OFFSET(Zdroj!H$16,'k rozhodnutí detailní'!$A513,0),"
",IF(OFFSET(Zdroj!I$16,'k rozhodnutí detailní'!$A513,0)="","","IČO: "),OFFSET(Zdroj!I$16,'k rozhodnutí detailní'!$A513,0),"
","B.Ú. ",OFFSET(Zdroj!J$16,'k rozhodnutí detailní'!$A513,0))))</f>
        <v/>
      </c>
      <c r="D515" s="3" t="str">
        <f ca="1">IF($B514="","",OFFSET(Zdroj!O$16,'k rozhodnutí detailní'!$A513,0))</f>
        <v/>
      </c>
      <c r="E515" s="115"/>
      <c r="F515" s="18"/>
      <c r="G515" s="114"/>
      <c r="H515" s="116"/>
      <c r="I515" s="117"/>
      <c r="J515" s="110"/>
      <c r="K515" s="110"/>
      <c r="L515" s="110"/>
      <c r="M515" s="110"/>
      <c r="N515" s="110"/>
      <c r="O515" s="110"/>
      <c r="P515" s="110"/>
    </row>
    <row r="516" spans="1:16" x14ac:dyDescent="0.25">
      <c r="A516" s="14">
        <f>ROW()/3-1</f>
        <v>171</v>
      </c>
      <c r="B516" s="113"/>
      <c r="C516" s="16" t="str">
        <f ca="1">IF($B514="","",IF(Zdroj!$AS$9="ano",IF(OFFSET(Zdroj!M$16,'k rozhodnutí detailní'!A513,0)="","","Anonymizováno"),IF(OFFSET(Zdroj!M$16,'k rozhodnutí detailní'!A513,0)="","",OFFSET(Zdroj!M$16,'k rozhodnutí detailní'!A513,0))))</f>
        <v/>
      </c>
      <c r="D516" s="3" t="str">
        <f ca="1">IF($B514="","",CONCATENATE("Dotace bude použita na:","
",OFFSET(Zdroj!P$16,'k rozhodnutí detailní'!$A513,0)))</f>
        <v/>
      </c>
      <c r="E516" s="115"/>
      <c r="F516" s="19" t="str">
        <f ca="1">IF($B514="","",OFFSET(Zdroj!V$16,'k rozhodnutí detailní'!$A513,0))</f>
        <v/>
      </c>
      <c r="G516" s="24" t="str">
        <f ca="1">IF($B514="","",OFFSET(Zdroj!CC$16,'k rozhodnutí'!$A513,0))</f>
        <v/>
      </c>
      <c r="H516" s="116"/>
      <c r="I516" s="20" t="str">
        <f ca="1">IF(B514="","",I514/G514)</f>
        <v/>
      </c>
      <c r="J516" s="110"/>
      <c r="K516" s="110"/>
      <c r="L516" s="110"/>
      <c r="M516" s="110"/>
      <c r="N516" s="110"/>
      <c r="O516" s="110"/>
      <c r="P516" s="110"/>
    </row>
    <row r="517" spans="1:16" x14ac:dyDescent="0.25">
      <c r="A517" s="14"/>
      <c r="B517" s="59" t="str">
        <f ca="1">IF(OFFSET(Zdroj!$B$16,A516,0)&gt;0,A519,"")</f>
        <v/>
      </c>
      <c r="C517" s="2" t="str">
        <f ca="1">IF($B517="","",IF(Zdroj!$AS$9="ano",CONCATENATE(OFFSET(Zdroj!C$16,'k rozhodnutí detailní'!$A516,0),"
","Anonymizováno","
",OFFSET(Zdroj!E$16,'k rozhodnutí detailní'!$A516,0),"
",OFFSET(Zdroj!F$16,'k rozhodnutí detailní'!$A516,0)),CONCATENATE(OFFSET(Zdroj!C$16,'k rozhodnutí detailní'!$A516,0),"
",OFFSET(Zdroj!D$16,'k rozhodnutí detailní'!$A516,0),"
",OFFSET(Zdroj!E$16,'k rozhodnutí detailní'!$A516,0),"
",OFFSET(Zdroj!F$16,'k rozhodnutí detailní'!$A516,0))))</f>
        <v/>
      </c>
      <c r="D517" s="11" t="str">
        <f ca="1">IF($B517="","",OFFSET(Zdroj!N$16,'k rozhodnutí detailní'!$A516,0))</f>
        <v/>
      </c>
      <c r="E517" s="115" t="str">
        <f ca="1">IF($B517="","",OFFSET(Zdroj!T$16,'k rozhodnutí detailní'!$A516,0))</f>
        <v/>
      </c>
      <c r="F517" s="19" t="str">
        <f ca="1">IF($B517="","",OFFSET(Zdroj!U$16,'k rozhodnutí detailní'!$A516,0))</f>
        <v/>
      </c>
      <c r="G517" s="114" t="str">
        <f ca="1">IF($B517="","",OFFSET(Zdroj!W$16,'k rozhodnutí detailní'!$A516,0))</f>
        <v/>
      </c>
      <c r="H517" s="116" t="str">
        <f ca="1">IF($B517="","",OFFSET(Zdroj!Y$16,'k rozhodnutí detailní'!$A516,0))</f>
        <v/>
      </c>
      <c r="I517" s="117" t="str">
        <f ca="1">IF(B517="","",IF(Zdroj!$AS$1=Zdroj!$AT$9,IF(ROUND(G517*#REF!,Zdroj!$AT$8)&lt;Zdroj!$AU$1,Zdroj!$AU$1,ROUND(G517*#REF!,Zdroj!$AT$8)),OFFSET(Zdroj!CE$16,'k rozhodnutí detailní'!A516,0)))</f>
        <v/>
      </c>
      <c r="J517" s="110" t="str">
        <f ca="1">IF($B517="","",OFFSET(Zdroj!Z$16,'k rozhodnutí detailní'!$A516,0))</f>
        <v/>
      </c>
      <c r="K517" s="110" t="str">
        <f ca="1">IF($B517="","",OFFSET(Zdroj!AC$16,'k rozhodnutí detailní'!$A516,0))</f>
        <v/>
      </c>
      <c r="L517" s="110" t="str">
        <f ca="1">IF($B517="","",OFFSET(Zdroj!AD$16,'k rozhodnutí detailní'!$A516,0))</f>
        <v/>
      </c>
      <c r="M517" s="110" t="str">
        <f ca="1">IF($B517="","",OFFSET(Zdroj!AE$16,'k rozhodnutí detailní'!$A516,0))</f>
        <v/>
      </c>
      <c r="N517" s="110" t="str">
        <f ca="1">IF($B517="","",OFFSET(Zdroj!AF$16,'k rozhodnutí detailní'!$A516,0))</f>
        <v/>
      </c>
      <c r="O517" s="110" t="str">
        <f ca="1">IF($B517="","",OFFSET(Zdroj!AG$16,'k rozhodnutí detailní'!$A516,0))</f>
        <v/>
      </c>
      <c r="P517" s="110" t="str">
        <f ca="1">IF($B517="","",OFFSET(Zdroj!AH$16,'k rozhodnutí detailní'!$A516,0))</f>
        <v/>
      </c>
    </row>
    <row r="518" spans="1:16" x14ac:dyDescent="0.25">
      <c r="A518" s="14"/>
      <c r="B518" s="113" t="str">
        <f ca="1">IF(OFFSET(Zdroj!$B$16,A516,0)&gt;0,OFFSET(Zdroj!$B$16,A516,0)+0,"")</f>
        <v/>
      </c>
      <c r="C518" s="2" t="str">
        <f ca="1">IF($B517="","",IF(Zdroj!$AS$9="ano",CONCATENATE("Okres:","
",OFFSET(Zdroj!CH$16,'k rozhodnutí detailní'!$A516,0),"
","Právní forma","
",OFFSET(Zdroj!H$16,'k rozhodnutí detailní'!$A516,0),"
",IF(OFFSET(Zdroj!I$16,'k rozhodnutí detailní'!$A516,0)="","","IČO: "),OFFSET(Zdroj!I$16,'k rozhodnutí detailní'!$A516,0),"
","B.Ú. ",IF(OFFSET(Zdroj!J$16,'k rozhodnutí detailní'!$A516,0)="","","Anonymizováno")),CONCATENATE("Okres:","
",OFFSET(Zdroj!CH$16,'k rozhodnutí detailní'!$A516,0),"
","Právní forma","
",OFFSET(Zdroj!H$16,'k rozhodnutí detailní'!$A516,0),"
",IF(OFFSET(Zdroj!I$16,'k rozhodnutí detailní'!$A516,0)="","","IČO: "),OFFSET(Zdroj!I$16,'k rozhodnutí detailní'!$A516,0),"
","B.Ú. ",OFFSET(Zdroj!J$16,'k rozhodnutí detailní'!$A516,0))))</f>
        <v/>
      </c>
      <c r="D518" s="3" t="str">
        <f ca="1">IF($B517="","",OFFSET(Zdroj!O$16,'k rozhodnutí detailní'!$A516,0))</f>
        <v/>
      </c>
      <c r="E518" s="115"/>
      <c r="F518" s="18"/>
      <c r="G518" s="114"/>
      <c r="H518" s="116"/>
      <c r="I518" s="117"/>
      <c r="J518" s="110"/>
      <c r="K518" s="110"/>
      <c r="L518" s="110"/>
      <c r="M518" s="110"/>
      <c r="N518" s="110"/>
      <c r="O518" s="110"/>
      <c r="P518" s="110"/>
    </row>
    <row r="519" spans="1:16" x14ac:dyDescent="0.25">
      <c r="A519" s="14">
        <f>ROW()/3-1</f>
        <v>172</v>
      </c>
      <c r="B519" s="113"/>
      <c r="C519" s="16" t="str">
        <f ca="1">IF($B517="","",IF(Zdroj!$AS$9="ano",IF(OFFSET(Zdroj!M$16,'k rozhodnutí detailní'!A516,0)="","","Anonymizováno"),IF(OFFSET(Zdroj!M$16,'k rozhodnutí detailní'!A516,0)="","",OFFSET(Zdroj!M$16,'k rozhodnutí detailní'!A516,0))))</f>
        <v/>
      </c>
      <c r="D519" s="3" t="str">
        <f ca="1">IF($B517="","",CONCATENATE("Dotace bude použita na:","
",OFFSET(Zdroj!P$16,'k rozhodnutí detailní'!$A516,0)))</f>
        <v/>
      </c>
      <c r="E519" s="115"/>
      <c r="F519" s="19" t="str">
        <f ca="1">IF($B517="","",OFFSET(Zdroj!V$16,'k rozhodnutí detailní'!$A516,0))</f>
        <v/>
      </c>
      <c r="G519" s="24" t="str">
        <f ca="1">IF($B517="","",OFFSET(Zdroj!CC$16,'k rozhodnutí'!$A516,0))</f>
        <v/>
      </c>
      <c r="H519" s="116"/>
      <c r="I519" s="20" t="str">
        <f ca="1">IF(B517="","",I517/G517)</f>
        <v/>
      </c>
      <c r="J519" s="110"/>
      <c r="K519" s="110"/>
      <c r="L519" s="110"/>
      <c r="M519" s="110"/>
      <c r="N519" s="110"/>
      <c r="O519" s="110"/>
      <c r="P519" s="110"/>
    </row>
    <row r="520" spans="1:16" x14ac:dyDescent="0.25">
      <c r="A520" s="14"/>
      <c r="B520" s="59" t="str">
        <f ca="1">IF(OFFSET(Zdroj!$B$16,A519,0)&gt;0,A522,"")</f>
        <v/>
      </c>
      <c r="C520" s="2" t="str">
        <f ca="1">IF($B520="","",IF(Zdroj!$AS$9="ano",CONCATENATE(OFFSET(Zdroj!C$16,'k rozhodnutí detailní'!$A519,0),"
","Anonymizováno","
",OFFSET(Zdroj!E$16,'k rozhodnutí detailní'!$A519,0),"
",OFFSET(Zdroj!F$16,'k rozhodnutí detailní'!$A519,0)),CONCATENATE(OFFSET(Zdroj!C$16,'k rozhodnutí detailní'!$A519,0),"
",OFFSET(Zdroj!D$16,'k rozhodnutí detailní'!$A519,0),"
",OFFSET(Zdroj!E$16,'k rozhodnutí detailní'!$A519,0),"
",OFFSET(Zdroj!F$16,'k rozhodnutí detailní'!$A519,0))))</f>
        <v/>
      </c>
      <c r="D520" s="11" t="str">
        <f ca="1">IF($B520="","",OFFSET(Zdroj!N$16,'k rozhodnutí detailní'!$A519,0))</f>
        <v/>
      </c>
      <c r="E520" s="115" t="str">
        <f ca="1">IF($B520="","",OFFSET(Zdroj!T$16,'k rozhodnutí detailní'!$A519,0))</f>
        <v/>
      </c>
      <c r="F520" s="19" t="str">
        <f ca="1">IF($B520="","",OFFSET(Zdroj!U$16,'k rozhodnutí detailní'!$A519,0))</f>
        <v/>
      </c>
      <c r="G520" s="114" t="str">
        <f ca="1">IF($B520="","",OFFSET(Zdroj!W$16,'k rozhodnutí detailní'!$A519,0))</f>
        <v/>
      </c>
      <c r="H520" s="116" t="str">
        <f ca="1">IF($B520="","",OFFSET(Zdroj!Y$16,'k rozhodnutí detailní'!$A519,0))</f>
        <v/>
      </c>
      <c r="I520" s="117" t="str">
        <f ca="1">IF(B520="","",IF(Zdroj!$AS$1=Zdroj!$AT$9,IF(ROUND(G520*#REF!,Zdroj!$AT$8)&lt;Zdroj!$AU$1,Zdroj!$AU$1,ROUND(G520*#REF!,Zdroj!$AT$8)),OFFSET(Zdroj!CE$16,'k rozhodnutí detailní'!A519,0)))</f>
        <v/>
      </c>
      <c r="J520" s="110" t="str">
        <f ca="1">IF($B520="","",OFFSET(Zdroj!Z$16,'k rozhodnutí detailní'!$A519,0))</f>
        <v/>
      </c>
      <c r="K520" s="110" t="str">
        <f ca="1">IF($B520="","",OFFSET(Zdroj!AC$16,'k rozhodnutí detailní'!$A519,0))</f>
        <v/>
      </c>
      <c r="L520" s="110" t="str">
        <f ca="1">IF($B520="","",OFFSET(Zdroj!AD$16,'k rozhodnutí detailní'!$A519,0))</f>
        <v/>
      </c>
      <c r="M520" s="110" t="str">
        <f ca="1">IF($B520="","",OFFSET(Zdroj!AE$16,'k rozhodnutí detailní'!$A519,0))</f>
        <v/>
      </c>
      <c r="N520" s="110" t="str">
        <f ca="1">IF($B520="","",OFFSET(Zdroj!AF$16,'k rozhodnutí detailní'!$A519,0))</f>
        <v/>
      </c>
      <c r="O520" s="110" t="str">
        <f ca="1">IF($B520="","",OFFSET(Zdroj!AG$16,'k rozhodnutí detailní'!$A519,0))</f>
        <v/>
      </c>
      <c r="P520" s="110" t="str">
        <f ca="1">IF($B520="","",OFFSET(Zdroj!AH$16,'k rozhodnutí detailní'!$A519,0))</f>
        <v/>
      </c>
    </row>
    <row r="521" spans="1:16" x14ac:dyDescent="0.25">
      <c r="A521" s="14"/>
      <c r="B521" s="113" t="str">
        <f ca="1">IF(OFFSET(Zdroj!$B$16,A519,0)&gt;0,OFFSET(Zdroj!$B$16,A519,0)+0,"")</f>
        <v/>
      </c>
      <c r="C521" s="2" t="str">
        <f ca="1">IF($B520="","",IF(Zdroj!$AS$9="ano",CONCATENATE("Okres:","
",OFFSET(Zdroj!CH$16,'k rozhodnutí detailní'!$A519,0),"
","Právní forma","
",OFFSET(Zdroj!H$16,'k rozhodnutí detailní'!$A519,0),"
",IF(OFFSET(Zdroj!I$16,'k rozhodnutí detailní'!$A519,0)="","","IČO: "),OFFSET(Zdroj!I$16,'k rozhodnutí detailní'!$A519,0),"
","B.Ú. ",IF(OFFSET(Zdroj!J$16,'k rozhodnutí detailní'!$A519,0)="","","Anonymizováno")),CONCATENATE("Okres:","
",OFFSET(Zdroj!CH$16,'k rozhodnutí detailní'!$A519,0),"
","Právní forma","
",OFFSET(Zdroj!H$16,'k rozhodnutí detailní'!$A519,0),"
",IF(OFFSET(Zdroj!I$16,'k rozhodnutí detailní'!$A519,0)="","","IČO: "),OFFSET(Zdroj!I$16,'k rozhodnutí detailní'!$A519,0),"
","B.Ú. ",OFFSET(Zdroj!J$16,'k rozhodnutí detailní'!$A519,0))))</f>
        <v/>
      </c>
      <c r="D521" s="3" t="str">
        <f ca="1">IF($B520="","",OFFSET(Zdroj!O$16,'k rozhodnutí detailní'!$A519,0))</f>
        <v/>
      </c>
      <c r="E521" s="115"/>
      <c r="F521" s="18"/>
      <c r="G521" s="114"/>
      <c r="H521" s="116"/>
      <c r="I521" s="117"/>
      <c r="J521" s="110"/>
      <c r="K521" s="110"/>
      <c r="L521" s="110"/>
      <c r="M521" s="110"/>
      <c r="N521" s="110"/>
      <c r="O521" s="110"/>
      <c r="P521" s="110"/>
    </row>
    <row r="522" spans="1:16" x14ac:dyDescent="0.25">
      <c r="A522" s="14">
        <f>ROW()/3-1</f>
        <v>173</v>
      </c>
      <c r="B522" s="113"/>
      <c r="C522" s="16" t="str">
        <f ca="1">IF($B520="","",IF(Zdroj!$AS$9="ano",IF(OFFSET(Zdroj!M$16,'k rozhodnutí detailní'!A519,0)="","","Anonymizováno"),IF(OFFSET(Zdroj!M$16,'k rozhodnutí detailní'!A519,0)="","",OFFSET(Zdroj!M$16,'k rozhodnutí detailní'!A519,0))))</f>
        <v/>
      </c>
      <c r="D522" s="3" t="str">
        <f ca="1">IF($B520="","",CONCATENATE("Dotace bude použita na:","
",OFFSET(Zdroj!P$16,'k rozhodnutí detailní'!$A519,0)))</f>
        <v/>
      </c>
      <c r="E522" s="115"/>
      <c r="F522" s="19" t="str">
        <f ca="1">IF($B520="","",OFFSET(Zdroj!V$16,'k rozhodnutí detailní'!$A519,0))</f>
        <v/>
      </c>
      <c r="G522" s="24" t="str">
        <f ca="1">IF($B520="","",OFFSET(Zdroj!CC$16,'k rozhodnutí'!$A519,0))</f>
        <v/>
      </c>
      <c r="H522" s="116"/>
      <c r="I522" s="20" t="str">
        <f ca="1">IF(B520="","",I520/G520)</f>
        <v/>
      </c>
      <c r="J522" s="110"/>
      <c r="K522" s="110"/>
      <c r="L522" s="110"/>
      <c r="M522" s="110"/>
      <c r="N522" s="110"/>
      <c r="O522" s="110"/>
      <c r="P522" s="110"/>
    </row>
    <row r="523" spans="1:16" x14ac:dyDescent="0.25">
      <c r="A523" s="14"/>
      <c r="B523" s="59" t="str">
        <f ca="1">IF(OFFSET(Zdroj!$B$16,A522,0)&gt;0,A525,"")</f>
        <v/>
      </c>
      <c r="C523" s="2" t="str">
        <f ca="1">IF($B523="","",IF(Zdroj!$AS$9="ano",CONCATENATE(OFFSET(Zdroj!C$16,'k rozhodnutí detailní'!$A522,0),"
","Anonymizováno","
",OFFSET(Zdroj!E$16,'k rozhodnutí detailní'!$A522,0),"
",OFFSET(Zdroj!F$16,'k rozhodnutí detailní'!$A522,0)),CONCATENATE(OFFSET(Zdroj!C$16,'k rozhodnutí detailní'!$A522,0),"
",OFFSET(Zdroj!D$16,'k rozhodnutí detailní'!$A522,0),"
",OFFSET(Zdroj!E$16,'k rozhodnutí detailní'!$A522,0),"
",OFFSET(Zdroj!F$16,'k rozhodnutí detailní'!$A522,0))))</f>
        <v/>
      </c>
      <c r="D523" s="11" t="str">
        <f ca="1">IF($B523="","",OFFSET(Zdroj!N$16,'k rozhodnutí detailní'!$A522,0))</f>
        <v/>
      </c>
      <c r="E523" s="115" t="str">
        <f ca="1">IF($B523="","",OFFSET(Zdroj!T$16,'k rozhodnutí detailní'!$A522,0))</f>
        <v/>
      </c>
      <c r="F523" s="19" t="str">
        <f ca="1">IF($B523="","",OFFSET(Zdroj!U$16,'k rozhodnutí detailní'!$A522,0))</f>
        <v/>
      </c>
      <c r="G523" s="114" t="str">
        <f ca="1">IF($B523="","",OFFSET(Zdroj!W$16,'k rozhodnutí detailní'!$A522,0))</f>
        <v/>
      </c>
      <c r="H523" s="116" t="str">
        <f ca="1">IF($B523="","",OFFSET(Zdroj!Y$16,'k rozhodnutí detailní'!$A522,0))</f>
        <v/>
      </c>
      <c r="I523" s="117" t="str">
        <f ca="1">IF(B523="","",IF(Zdroj!$AS$1=Zdroj!$AT$9,IF(ROUND(G523*#REF!,Zdroj!$AT$8)&lt;Zdroj!$AU$1,Zdroj!$AU$1,ROUND(G523*#REF!,Zdroj!$AT$8)),OFFSET(Zdroj!CE$16,'k rozhodnutí detailní'!A522,0)))</f>
        <v/>
      </c>
      <c r="J523" s="110" t="str">
        <f ca="1">IF($B523="","",OFFSET(Zdroj!Z$16,'k rozhodnutí detailní'!$A522,0))</f>
        <v/>
      </c>
      <c r="K523" s="110" t="str">
        <f ca="1">IF($B523="","",OFFSET(Zdroj!AC$16,'k rozhodnutí detailní'!$A522,0))</f>
        <v/>
      </c>
      <c r="L523" s="110" t="str">
        <f ca="1">IF($B523="","",OFFSET(Zdroj!AD$16,'k rozhodnutí detailní'!$A522,0))</f>
        <v/>
      </c>
      <c r="M523" s="110" t="str">
        <f ca="1">IF($B523="","",OFFSET(Zdroj!AE$16,'k rozhodnutí detailní'!$A522,0))</f>
        <v/>
      </c>
      <c r="N523" s="110" t="str">
        <f ca="1">IF($B523="","",OFFSET(Zdroj!AF$16,'k rozhodnutí detailní'!$A522,0))</f>
        <v/>
      </c>
      <c r="O523" s="110" t="str">
        <f ca="1">IF($B523="","",OFFSET(Zdroj!AG$16,'k rozhodnutí detailní'!$A522,0))</f>
        <v/>
      </c>
      <c r="P523" s="110" t="str">
        <f ca="1">IF($B523="","",OFFSET(Zdroj!AH$16,'k rozhodnutí detailní'!$A522,0))</f>
        <v/>
      </c>
    </row>
    <row r="524" spans="1:16" x14ac:dyDescent="0.25">
      <c r="A524" s="14"/>
      <c r="B524" s="113" t="str">
        <f ca="1">IF(OFFSET(Zdroj!$B$16,A522,0)&gt;0,OFFSET(Zdroj!$B$16,A522,0)+0,"")</f>
        <v/>
      </c>
      <c r="C524" s="2" t="str">
        <f ca="1">IF($B523="","",IF(Zdroj!$AS$9="ano",CONCATENATE("Okres:","
",OFFSET(Zdroj!CH$16,'k rozhodnutí detailní'!$A522,0),"
","Právní forma","
",OFFSET(Zdroj!H$16,'k rozhodnutí detailní'!$A522,0),"
",IF(OFFSET(Zdroj!I$16,'k rozhodnutí detailní'!$A522,0)="","","IČO: "),OFFSET(Zdroj!I$16,'k rozhodnutí detailní'!$A522,0),"
","B.Ú. ",IF(OFFSET(Zdroj!J$16,'k rozhodnutí detailní'!$A522,0)="","","Anonymizováno")),CONCATENATE("Okres:","
",OFFSET(Zdroj!CH$16,'k rozhodnutí detailní'!$A522,0),"
","Právní forma","
",OFFSET(Zdroj!H$16,'k rozhodnutí detailní'!$A522,0),"
",IF(OFFSET(Zdroj!I$16,'k rozhodnutí detailní'!$A522,0)="","","IČO: "),OFFSET(Zdroj!I$16,'k rozhodnutí detailní'!$A522,0),"
","B.Ú. ",OFFSET(Zdroj!J$16,'k rozhodnutí detailní'!$A522,0))))</f>
        <v/>
      </c>
      <c r="D524" s="3" t="str">
        <f ca="1">IF($B523="","",OFFSET(Zdroj!O$16,'k rozhodnutí detailní'!$A522,0))</f>
        <v/>
      </c>
      <c r="E524" s="115"/>
      <c r="F524" s="18"/>
      <c r="G524" s="114"/>
      <c r="H524" s="116"/>
      <c r="I524" s="117"/>
      <c r="J524" s="110"/>
      <c r="K524" s="110"/>
      <c r="L524" s="110"/>
      <c r="M524" s="110"/>
      <c r="N524" s="110"/>
      <c r="O524" s="110"/>
      <c r="P524" s="110"/>
    </row>
    <row r="525" spans="1:16" x14ac:dyDescent="0.25">
      <c r="A525" s="14">
        <f>ROW()/3-1</f>
        <v>174</v>
      </c>
      <c r="B525" s="113"/>
      <c r="C525" s="16" t="str">
        <f ca="1">IF($B523="","",IF(Zdroj!$AS$9="ano",IF(OFFSET(Zdroj!M$16,'k rozhodnutí detailní'!A522,0)="","","Anonymizováno"),IF(OFFSET(Zdroj!M$16,'k rozhodnutí detailní'!A522,0)="","",OFFSET(Zdroj!M$16,'k rozhodnutí detailní'!A522,0))))</f>
        <v/>
      </c>
      <c r="D525" s="3" t="str">
        <f ca="1">IF($B523="","",CONCATENATE("Dotace bude použita na:","
",OFFSET(Zdroj!P$16,'k rozhodnutí detailní'!$A522,0)))</f>
        <v/>
      </c>
      <c r="E525" s="115"/>
      <c r="F525" s="19" t="str">
        <f ca="1">IF($B523="","",OFFSET(Zdroj!V$16,'k rozhodnutí detailní'!$A522,0))</f>
        <v/>
      </c>
      <c r="G525" s="24" t="str">
        <f ca="1">IF($B523="","",OFFSET(Zdroj!CC$16,'k rozhodnutí'!$A522,0))</f>
        <v/>
      </c>
      <c r="H525" s="116"/>
      <c r="I525" s="20" t="str">
        <f ca="1">IF(B523="","",I523/G523)</f>
        <v/>
      </c>
      <c r="J525" s="110"/>
      <c r="K525" s="110"/>
      <c r="L525" s="110"/>
      <c r="M525" s="110"/>
      <c r="N525" s="110"/>
      <c r="O525" s="110"/>
      <c r="P525" s="110"/>
    </row>
    <row r="526" spans="1:16" x14ac:dyDescent="0.25">
      <c r="A526" s="14"/>
      <c r="B526" s="59" t="str">
        <f ca="1">IF(OFFSET(Zdroj!$B$16,A525,0)&gt;0,A528,"")</f>
        <v/>
      </c>
      <c r="C526" s="2" t="str">
        <f ca="1">IF($B526="","",IF(Zdroj!$AS$9="ano",CONCATENATE(OFFSET(Zdroj!C$16,'k rozhodnutí detailní'!$A525,0),"
","Anonymizováno","
",OFFSET(Zdroj!E$16,'k rozhodnutí detailní'!$A525,0),"
",OFFSET(Zdroj!F$16,'k rozhodnutí detailní'!$A525,0)),CONCATENATE(OFFSET(Zdroj!C$16,'k rozhodnutí detailní'!$A525,0),"
",OFFSET(Zdroj!D$16,'k rozhodnutí detailní'!$A525,0),"
",OFFSET(Zdroj!E$16,'k rozhodnutí detailní'!$A525,0),"
",OFFSET(Zdroj!F$16,'k rozhodnutí detailní'!$A525,0))))</f>
        <v/>
      </c>
      <c r="D526" s="11" t="str">
        <f ca="1">IF($B526="","",OFFSET(Zdroj!N$16,'k rozhodnutí detailní'!$A525,0))</f>
        <v/>
      </c>
      <c r="E526" s="115" t="str">
        <f ca="1">IF($B526="","",OFFSET(Zdroj!T$16,'k rozhodnutí detailní'!$A525,0))</f>
        <v/>
      </c>
      <c r="F526" s="19" t="str">
        <f ca="1">IF($B526="","",OFFSET(Zdroj!U$16,'k rozhodnutí detailní'!$A525,0))</f>
        <v/>
      </c>
      <c r="G526" s="114" t="str">
        <f ca="1">IF($B526="","",OFFSET(Zdroj!W$16,'k rozhodnutí detailní'!$A525,0))</f>
        <v/>
      </c>
      <c r="H526" s="116" t="str">
        <f ca="1">IF($B526="","",OFFSET(Zdroj!Y$16,'k rozhodnutí detailní'!$A525,0))</f>
        <v/>
      </c>
      <c r="I526" s="117" t="str">
        <f ca="1">IF(B526="","",IF(Zdroj!$AS$1=Zdroj!$AT$9,IF(ROUND(G526*#REF!,Zdroj!$AT$8)&lt;Zdroj!$AU$1,Zdroj!$AU$1,ROUND(G526*#REF!,Zdroj!$AT$8)),OFFSET(Zdroj!CE$16,'k rozhodnutí detailní'!A525,0)))</f>
        <v/>
      </c>
      <c r="J526" s="110" t="str">
        <f ca="1">IF($B526="","",OFFSET(Zdroj!Z$16,'k rozhodnutí detailní'!$A525,0))</f>
        <v/>
      </c>
      <c r="K526" s="110" t="str">
        <f ca="1">IF($B526="","",OFFSET(Zdroj!AC$16,'k rozhodnutí detailní'!$A525,0))</f>
        <v/>
      </c>
      <c r="L526" s="110" t="str">
        <f ca="1">IF($B526="","",OFFSET(Zdroj!AD$16,'k rozhodnutí detailní'!$A525,0))</f>
        <v/>
      </c>
      <c r="M526" s="110" t="str">
        <f ca="1">IF($B526="","",OFFSET(Zdroj!AE$16,'k rozhodnutí detailní'!$A525,0))</f>
        <v/>
      </c>
      <c r="N526" s="110" t="str">
        <f ca="1">IF($B526="","",OFFSET(Zdroj!AF$16,'k rozhodnutí detailní'!$A525,0))</f>
        <v/>
      </c>
      <c r="O526" s="110" t="str">
        <f ca="1">IF($B526="","",OFFSET(Zdroj!AG$16,'k rozhodnutí detailní'!$A525,0))</f>
        <v/>
      </c>
      <c r="P526" s="110" t="str">
        <f ca="1">IF($B526="","",OFFSET(Zdroj!AH$16,'k rozhodnutí detailní'!$A525,0))</f>
        <v/>
      </c>
    </row>
    <row r="527" spans="1:16" x14ac:dyDescent="0.25">
      <c r="A527" s="14"/>
      <c r="B527" s="113" t="str">
        <f ca="1">IF(OFFSET(Zdroj!$B$16,A525,0)&gt;0,OFFSET(Zdroj!$B$16,A525,0)+0,"")</f>
        <v/>
      </c>
      <c r="C527" s="2" t="str">
        <f ca="1">IF($B526="","",IF(Zdroj!$AS$9="ano",CONCATENATE("Okres:","
",OFFSET(Zdroj!CH$16,'k rozhodnutí detailní'!$A525,0),"
","Právní forma","
",OFFSET(Zdroj!H$16,'k rozhodnutí detailní'!$A525,0),"
",IF(OFFSET(Zdroj!I$16,'k rozhodnutí detailní'!$A525,0)="","","IČO: "),OFFSET(Zdroj!I$16,'k rozhodnutí detailní'!$A525,0),"
","B.Ú. ",IF(OFFSET(Zdroj!J$16,'k rozhodnutí detailní'!$A525,0)="","","Anonymizováno")),CONCATENATE("Okres:","
",OFFSET(Zdroj!CH$16,'k rozhodnutí detailní'!$A525,0),"
","Právní forma","
",OFFSET(Zdroj!H$16,'k rozhodnutí detailní'!$A525,0),"
",IF(OFFSET(Zdroj!I$16,'k rozhodnutí detailní'!$A525,0)="","","IČO: "),OFFSET(Zdroj!I$16,'k rozhodnutí detailní'!$A525,0),"
","B.Ú. ",OFFSET(Zdroj!J$16,'k rozhodnutí detailní'!$A525,0))))</f>
        <v/>
      </c>
      <c r="D527" s="3" t="str">
        <f ca="1">IF($B526="","",OFFSET(Zdroj!O$16,'k rozhodnutí detailní'!$A525,0))</f>
        <v/>
      </c>
      <c r="E527" s="115"/>
      <c r="F527" s="18"/>
      <c r="G527" s="114"/>
      <c r="H527" s="116"/>
      <c r="I527" s="117"/>
      <c r="J527" s="110"/>
      <c r="K527" s="110"/>
      <c r="L527" s="110"/>
      <c r="M527" s="110"/>
      <c r="N527" s="110"/>
      <c r="O527" s="110"/>
      <c r="P527" s="110"/>
    </row>
    <row r="528" spans="1:16" x14ac:dyDescent="0.25">
      <c r="A528" s="14">
        <f>ROW()/3-1</f>
        <v>175</v>
      </c>
      <c r="B528" s="113"/>
      <c r="C528" s="16" t="str">
        <f ca="1">IF($B526="","",IF(Zdroj!$AS$9="ano",IF(OFFSET(Zdroj!M$16,'k rozhodnutí detailní'!A525,0)="","","Anonymizováno"),IF(OFFSET(Zdroj!M$16,'k rozhodnutí detailní'!A525,0)="","",OFFSET(Zdroj!M$16,'k rozhodnutí detailní'!A525,0))))</f>
        <v/>
      </c>
      <c r="D528" s="3" t="str">
        <f ca="1">IF($B526="","",CONCATENATE("Dotace bude použita na:","
",OFFSET(Zdroj!P$16,'k rozhodnutí detailní'!$A525,0)))</f>
        <v/>
      </c>
      <c r="E528" s="115"/>
      <c r="F528" s="19" t="str">
        <f ca="1">IF($B526="","",OFFSET(Zdroj!V$16,'k rozhodnutí detailní'!$A525,0))</f>
        <v/>
      </c>
      <c r="G528" s="24" t="str">
        <f ca="1">IF($B526="","",OFFSET(Zdroj!CC$16,'k rozhodnutí'!$A525,0))</f>
        <v/>
      </c>
      <c r="H528" s="116"/>
      <c r="I528" s="20" t="str">
        <f ca="1">IF(B526="","",I526/G526)</f>
        <v/>
      </c>
      <c r="J528" s="110"/>
      <c r="K528" s="110"/>
      <c r="L528" s="110"/>
      <c r="M528" s="110"/>
      <c r="N528" s="110"/>
      <c r="O528" s="110"/>
      <c r="P528" s="110"/>
    </row>
    <row r="529" spans="1:16" x14ac:dyDescent="0.25">
      <c r="A529" s="14"/>
      <c r="B529" s="59" t="str">
        <f ca="1">IF(OFFSET(Zdroj!$B$16,A528,0)&gt;0,A531,"")</f>
        <v/>
      </c>
      <c r="C529" s="2" t="str">
        <f ca="1">IF($B529="","",IF(Zdroj!$AS$9="ano",CONCATENATE(OFFSET(Zdroj!C$16,'k rozhodnutí detailní'!$A528,0),"
","Anonymizováno","
",OFFSET(Zdroj!E$16,'k rozhodnutí detailní'!$A528,0),"
",OFFSET(Zdroj!F$16,'k rozhodnutí detailní'!$A528,0)),CONCATENATE(OFFSET(Zdroj!C$16,'k rozhodnutí detailní'!$A528,0),"
",OFFSET(Zdroj!D$16,'k rozhodnutí detailní'!$A528,0),"
",OFFSET(Zdroj!E$16,'k rozhodnutí detailní'!$A528,0),"
",OFFSET(Zdroj!F$16,'k rozhodnutí detailní'!$A528,0))))</f>
        <v/>
      </c>
      <c r="D529" s="11" t="str">
        <f ca="1">IF($B529="","",OFFSET(Zdroj!N$16,'k rozhodnutí detailní'!$A528,0))</f>
        <v/>
      </c>
      <c r="E529" s="115" t="str">
        <f ca="1">IF($B529="","",OFFSET(Zdroj!T$16,'k rozhodnutí detailní'!$A528,0))</f>
        <v/>
      </c>
      <c r="F529" s="19" t="str">
        <f ca="1">IF($B529="","",OFFSET(Zdroj!U$16,'k rozhodnutí detailní'!$A528,0))</f>
        <v/>
      </c>
      <c r="G529" s="114" t="str">
        <f ca="1">IF($B529="","",OFFSET(Zdroj!W$16,'k rozhodnutí detailní'!$A528,0))</f>
        <v/>
      </c>
      <c r="H529" s="116" t="str">
        <f ca="1">IF($B529="","",OFFSET(Zdroj!Y$16,'k rozhodnutí detailní'!$A528,0))</f>
        <v/>
      </c>
      <c r="I529" s="117" t="str">
        <f ca="1">IF(B529="","",IF(Zdroj!$AS$1=Zdroj!$AT$9,IF(ROUND(G529*#REF!,Zdroj!$AT$8)&lt;Zdroj!$AU$1,Zdroj!$AU$1,ROUND(G529*#REF!,Zdroj!$AT$8)),OFFSET(Zdroj!CE$16,'k rozhodnutí detailní'!A528,0)))</f>
        <v/>
      </c>
      <c r="J529" s="110" t="str">
        <f ca="1">IF($B529="","",OFFSET(Zdroj!Z$16,'k rozhodnutí detailní'!$A528,0))</f>
        <v/>
      </c>
      <c r="K529" s="110" t="str">
        <f ca="1">IF($B529="","",OFFSET(Zdroj!AC$16,'k rozhodnutí detailní'!$A528,0))</f>
        <v/>
      </c>
      <c r="L529" s="110" t="str">
        <f ca="1">IF($B529="","",OFFSET(Zdroj!AD$16,'k rozhodnutí detailní'!$A528,0))</f>
        <v/>
      </c>
      <c r="M529" s="110" t="str">
        <f ca="1">IF($B529="","",OFFSET(Zdroj!AE$16,'k rozhodnutí detailní'!$A528,0))</f>
        <v/>
      </c>
      <c r="N529" s="110" t="str">
        <f ca="1">IF($B529="","",OFFSET(Zdroj!AF$16,'k rozhodnutí detailní'!$A528,0))</f>
        <v/>
      </c>
      <c r="O529" s="110" t="str">
        <f ca="1">IF($B529="","",OFFSET(Zdroj!AG$16,'k rozhodnutí detailní'!$A528,0))</f>
        <v/>
      </c>
      <c r="P529" s="110" t="str">
        <f ca="1">IF($B529="","",OFFSET(Zdroj!AH$16,'k rozhodnutí detailní'!$A528,0))</f>
        <v/>
      </c>
    </row>
    <row r="530" spans="1:16" x14ac:dyDescent="0.25">
      <c r="A530" s="14"/>
      <c r="B530" s="113" t="str">
        <f ca="1">IF(OFFSET(Zdroj!$B$16,A528,0)&gt;0,OFFSET(Zdroj!$B$16,A528,0)+0,"")</f>
        <v/>
      </c>
      <c r="C530" s="2" t="str">
        <f ca="1">IF($B529="","",IF(Zdroj!$AS$9="ano",CONCATENATE("Okres:","
",OFFSET(Zdroj!CH$16,'k rozhodnutí detailní'!$A528,0),"
","Právní forma","
",OFFSET(Zdroj!H$16,'k rozhodnutí detailní'!$A528,0),"
",IF(OFFSET(Zdroj!I$16,'k rozhodnutí detailní'!$A528,0)="","","IČO: "),OFFSET(Zdroj!I$16,'k rozhodnutí detailní'!$A528,0),"
","B.Ú. ",IF(OFFSET(Zdroj!J$16,'k rozhodnutí detailní'!$A528,0)="","","Anonymizováno")),CONCATENATE("Okres:","
",OFFSET(Zdroj!CH$16,'k rozhodnutí detailní'!$A528,0),"
","Právní forma","
",OFFSET(Zdroj!H$16,'k rozhodnutí detailní'!$A528,0),"
",IF(OFFSET(Zdroj!I$16,'k rozhodnutí detailní'!$A528,0)="","","IČO: "),OFFSET(Zdroj!I$16,'k rozhodnutí detailní'!$A528,0),"
","B.Ú. ",OFFSET(Zdroj!J$16,'k rozhodnutí detailní'!$A528,0))))</f>
        <v/>
      </c>
      <c r="D530" s="3" t="str">
        <f ca="1">IF($B529="","",OFFSET(Zdroj!O$16,'k rozhodnutí detailní'!$A528,0))</f>
        <v/>
      </c>
      <c r="E530" s="115"/>
      <c r="F530" s="18"/>
      <c r="G530" s="114"/>
      <c r="H530" s="116"/>
      <c r="I530" s="117"/>
      <c r="J530" s="110"/>
      <c r="K530" s="110"/>
      <c r="L530" s="110"/>
      <c r="M530" s="110"/>
      <c r="N530" s="110"/>
      <c r="O530" s="110"/>
      <c r="P530" s="110"/>
    </row>
    <row r="531" spans="1:16" x14ac:dyDescent="0.25">
      <c r="A531" s="14">
        <f>ROW()/3-1</f>
        <v>176</v>
      </c>
      <c r="B531" s="113"/>
      <c r="C531" s="16" t="str">
        <f ca="1">IF($B529="","",IF(Zdroj!$AS$9="ano",IF(OFFSET(Zdroj!M$16,'k rozhodnutí detailní'!A528,0)="","","Anonymizováno"),IF(OFFSET(Zdroj!M$16,'k rozhodnutí detailní'!A528,0)="","",OFFSET(Zdroj!M$16,'k rozhodnutí detailní'!A528,0))))</f>
        <v/>
      </c>
      <c r="D531" s="3" t="str">
        <f ca="1">IF($B529="","",CONCATENATE("Dotace bude použita na:","
",OFFSET(Zdroj!P$16,'k rozhodnutí detailní'!$A528,0)))</f>
        <v/>
      </c>
      <c r="E531" s="115"/>
      <c r="F531" s="19" t="str">
        <f ca="1">IF($B529="","",OFFSET(Zdroj!V$16,'k rozhodnutí detailní'!$A528,0))</f>
        <v/>
      </c>
      <c r="G531" s="24" t="str">
        <f ca="1">IF($B529="","",OFFSET(Zdroj!CC$16,'k rozhodnutí'!$A528,0))</f>
        <v/>
      </c>
      <c r="H531" s="116"/>
      <c r="I531" s="20" t="str">
        <f ca="1">IF(B529="","",I529/G529)</f>
        <v/>
      </c>
      <c r="J531" s="110"/>
      <c r="K531" s="110"/>
      <c r="L531" s="110"/>
      <c r="M531" s="110"/>
      <c r="N531" s="110"/>
      <c r="O531" s="110"/>
      <c r="P531" s="110"/>
    </row>
    <row r="532" spans="1:16" x14ac:dyDescent="0.25">
      <c r="A532" s="14"/>
      <c r="B532" s="59" t="str">
        <f ca="1">IF(OFFSET(Zdroj!$B$16,A531,0)&gt;0,A534,"")</f>
        <v/>
      </c>
      <c r="C532" s="2" t="str">
        <f ca="1">IF($B532="","",IF(Zdroj!$AS$9="ano",CONCATENATE(OFFSET(Zdroj!C$16,'k rozhodnutí detailní'!$A531,0),"
","Anonymizováno","
",OFFSET(Zdroj!E$16,'k rozhodnutí detailní'!$A531,0),"
",OFFSET(Zdroj!F$16,'k rozhodnutí detailní'!$A531,0)),CONCATENATE(OFFSET(Zdroj!C$16,'k rozhodnutí detailní'!$A531,0),"
",OFFSET(Zdroj!D$16,'k rozhodnutí detailní'!$A531,0),"
",OFFSET(Zdroj!E$16,'k rozhodnutí detailní'!$A531,0),"
",OFFSET(Zdroj!F$16,'k rozhodnutí detailní'!$A531,0))))</f>
        <v/>
      </c>
      <c r="D532" s="11" t="str">
        <f ca="1">IF($B532="","",OFFSET(Zdroj!N$16,'k rozhodnutí detailní'!$A531,0))</f>
        <v/>
      </c>
      <c r="E532" s="115" t="str">
        <f ca="1">IF($B532="","",OFFSET(Zdroj!T$16,'k rozhodnutí detailní'!$A531,0))</f>
        <v/>
      </c>
      <c r="F532" s="19" t="str">
        <f ca="1">IF($B532="","",OFFSET(Zdroj!U$16,'k rozhodnutí detailní'!$A531,0))</f>
        <v/>
      </c>
      <c r="G532" s="114" t="str">
        <f ca="1">IF($B532="","",OFFSET(Zdroj!W$16,'k rozhodnutí detailní'!$A531,0))</f>
        <v/>
      </c>
      <c r="H532" s="116" t="str">
        <f ca="1">IF($B532="","",OFFSET(Zdroj!Y$16,'k rozhodnutí detailní'!$A531,0))</f>
        <v/>
      </c>
      <c r="I532" s="117" t="str">
        <f ca="1">IF(B532="","",IF(Zdroj!$AS$1=Zdroj!$AT$9,IF(ROUND(G532*#REF!,Zdroj!$AT$8)&lt;Zdroj!$AU$1,Zdroj!$AU$1,ROUND(G532*#REF!,Zdroj!$AT$8)),OFFSET(Zdroj!CE$16,'k rozhodnutí detailní'!A531,0)))</f>
        <v/>
      </c>
      <c r="J532" s="110" t="str">
        <f ca="1">IF($B532="","",OFFSET(Zdroj!Z$16,'k rozhodnutí detailní'!$A531,0))</f>
        <v/>
      </c>
      <c r="K532" s="110" t="str">
        <f ca="1">IF($B532="","",OFFSET(Zdroj!AC$16,'k rozhodnutí detailní'!$A531,0))</f>
        <v/>
      </c>
      <c r="L532" s="110" t="str">
        <f ca="1">IF($B532="","",OFFSET(Zdroj!AD$16,'k rozhodnutí detailní'!$A531,0))</f>
        <v/>
      </c>
      <c r="M532" s="110" t="str">
        <f ca="1">IF($B532="","",OFFSET(Zdroj!AE$16,'k rozhodnutí detailní'!$A531,0))</f>
        <v/>
      </c>
      <c r="N532" s="110" t="str">
        <f ca="1">IF($B532="","",OFFSET(Zdroj!AF$16,'k rozhodnutí detailní'!$A531,0))</f>
        <v/>
      </c>
      <c r="O532" s="110" t="str">
        <f ca="1">IF($B532="","",OFFSET(Zdroj!AG$16,'k rozhodnutí detailní'!$A531,0))</f>
        <v/>
      </c>
      <c r="P532" s="110" t="str">
        <f ca="1">IF($B532="","",OFFSET(Zdroj!AH$16,'k rozhodnutí detailní'!$A531,0))</f>
        <v/>
      </c>
    </row>
    <row r="533" spans="1:16" x14ac:dyDescent="0.25">
      <c r="A533" s="14"/>
      <c r="B533" s="113" t="str">
        <f ca="1">IF(OFFSET(Zdroj!$B$16,A531,0)&gt;0,OFFSET(Zdroj!$B$16,A531,0)+0,"")</f>
        <v/>
      </c>
      <c r="C533" s="2" t="str">
        <f ca="1">IF($B532="","",IF(Zdroj!$AS$9="ano",CONCATENATE("Okres:","
",OFFSET(Zdroj!CH$16,'k rozhodnutí detailní'!$A531,0),"
","Právní forma","
",OFFSET(Zdroj!H$16,'k rozhodnutí detailní'!$A531,0),"
",IF(OFFSET(Zdroj!I$16,'k rozhodnutí detailní'!$A531,0)="","","IČO: "),OFFSET(Zdroj!I$16,'k rozhodnutí detailní'!$A531,0),"
","B.Ú. ",IF(OFFSET(Zdroj!J$16,'k rozhodnutí detailní'!$A531,0)="","","Anonymizováno")),CONCATENATE("Okres:","
",OFFSET(Zdroj!CH$16,'k rozhodnutí detailní'!$A531,0),"
","Právní forma","
",OFFSET(Zdroj!H$16,'k rozhodnutí detailní'!$A531,0),"
",IF(OFFSET(Zdroj!I$16,'k rozhodnutí detailní'!$A531,0)="","","IČO: "),OFFSET(Zdroj!I$16,'k rozhodnutí detailní'!$A531,0),"
","B.Ú. ",OFFSET(Zdroj!J$16,'k rozhodnutí detailní'!$A531,0))))</f>
        <v/>
      </c>
      <c r="D533" s="3" t="str">
        <f ca="1">IF($B532="","",OFFSET(Zdroj!O$16,'k rozhodnutí detailní'!$A531,0))</f>
        <v/>
      </c>
      <c r="E533" s="115"/>
      <c r="F533" s="18"/>
      <c r="G533" s="114"/>
      <c r="H533" s="116"/>
      <c r="I533" s="117"/>
      <c r="J533" s="110"/>
      <c r="K533" s="110"/>
      <c r="L533" s="110"/>
      <c r="M533" s="110"/>
      <c r="N533" s="110"/>
      <c r="O533" s="110"/>
      <c r="P533" s="110"/>
    </row>
    <row r="534" spans="1:16" x14ac:dyDescent="0.25">
      <c r="A534" s="14">
        <f>ROW()/3-1</f>
        <v>177</v>
      </c>
      <c r="B534" s="113"/>
      <c r="C534" s="16" t="str">
        <f ca="1">IF($B532="","",IF(Zdroj!$AS$9="ano",IF(OFFSET(Zdroj!M$16,'k rozhodnutí detailní'!A531,0)="","","Anonymizováno"),IF(OFFSET(Zdroj!M$16,'k rozhodnutí detailní'!A531,0)="","",OFFSET(Zdroj!M$16,'k rozhodnutí detailní'!A531,0))))</f>
        <v/>
      </c>
      <c r="D534" s="3" t="str">
        <f ca="1">IF($B532="","",CONCATENATE("Dotace bude použita na:","
",OFFSET(Zdroj!P$16,'k rozhodnutí detailní'!$A531,0)))</f>
        <v/>
      </c>
      <c r="E534" s="115"/>
      <c r="F534" s="19" t="str">
        <f ca="1">IF($B532="","",OFFSET(Zdroj!V$16,'k rozhodnutí detailní'!$A531,0))</f>
        <v/>
      </c>
      <c r="G534" s="24" t="str">
        <f ca="1">IF($B532="","",OFFSET(Zdroj!CC$16,'k rozhodnutí'!$A531,0))</f>
        <v/>
      </c>
      <c r="H534" s="116"/>
      <c r="I534" s="20" t="str">
        <f ca="1">IF(B532="","",I532/G532)</f>
        <v/>
      </c>
      <c r="J534" s="110"/>
      <c r="K534" s="110"/>
      <c r="L534" s="110"/>
      <c r="M534" s="110"/>
      <c r="N534" s="110"/>
      <c r="O534" s="110"/>
      <c r="P534" s="110"/>
    </row>
    <row r="535" spans="1:16" x14ac:dyDescent="0.25">
      <c r="A535" s="14"/>
      <c r="B535" s="59" t="str">
        <f ca="1">IF(OFFSET(Zdroj!$B$16,A534,0)&gt;0,A537,"")</f>
        <v/>
      </c>
      <c r="C535" s="2" t="str">
        <f ca="1">IF($B535="","",IF(Zdroj!$AS$9="ano",CONCATENATE(OFFSET(Zdroj!C$16,'k rozhodnutí detailní'!$A534,0),"
","Anonymizováno","
",OFFSET(Zdroj!E$16,'k rozhodnutí detailní'!$A534,0),"
",OFFSET(Zdroj!F$16,'k rozhodnutí detailní'!$A534,0)),CONCATENATE(OFFSET(Zdroj!C$16,'k rozhodnutí detailní'!$A534,0),"
",OFFSET(Zdroj!D$16,'k rozhodnutí detailní'!$A534,0),"
",OFFSET(Zdroj!E$16,'k rozhodnutí detailní'!$A534,0),"
",OFFSET(Zdroj!F$16,'k rozhodnutí detailní'!$A534,0))))</f>
        <v/>
      </c>
      <c r="D535" s="11" t="str">
        <f ca="1">IF($B535="","",OFFSET(Zdroj!N$16,'k rozhodnutí detailní'!$A534,0))</f>
        <v/>
      </c>
      <c r="E535" s="115" t="str">
        <f ca="1">IF($B535="","",OFFSET(Zdroj!T$16,'k rozhodnutí detailní'!$A534,0))</f>
        <v/>
      </c>
      <c r="F535" s="19" t="str">
        <f ca="1">IF($B535="","",OFFSET(Zdroj!U$16,'k rozhodnutí detailní'!$A534,0))</f>
        <v/>
      </c>
      <c r="G535" s="114" t="str">
        <f ca="1">IF($B535="","",OFFSET(Zdroj!W$16,'k rozhodnutí detailní'!$A534,0))</f>
        <v/>
      </c>
      <c r="H535" s="116" t="str">
        <f ca="1">IF($B535="","",OFFSET(Zdroj!Y$16,'k rozhodnutí detailní'!$A534,0))</f>
        <v/>
      </c>
      <c r="I535" s="117" t="str">
        <f ca="1">IF(B535="","",IF(Zdroj!$AS$1=Zdroj!$AT$9,IF(ROUND(G535*#REF!,Zdroj!$AT$8)&lt;Zdroj!$AU$1,Zdroj!$AU$1,ROUND(G535*#REF!,Zdroj!$AT$8)),OFFSET(Zdroj!CE$16,'k rozhodnutí detailní'!A534,0)))</f>
        <v/>
      </c>
      <c r="J535" s="110" t="str">
        <f ca="1">IF($B535="","",OFFSET(Zdroj!Z$16,'k rozhodnutí detailní'!$A534,0))</f>
        <v/>
      </c>
      <c r="K535" s="110" t="str">
        <f ca="1">IF($B535="","",OFFSET(Zdroj!AC$16,'k rozhodnutí detailní'!$A534,0))</f>
        <v/>
      </c>
      <c r="L535" s="110" t="str">
        <f ca="1">IF($B535="","",OFFSET(Zdroj!AD$16,'k rozhodnutí detailní'!$A534,0))</f>
        <v/>
      </c>
      <c r="M535" s="110" t="str">
        <f ca="1">IF($B535="","",OFFSET(Zdroj!AE$16,'k rozhodnutí detailní'!$A534,0))</f>
        <v/>
      </c>
      <c r="N535" s="110" t="str">
        <f ca="1">IF($B535="","",OFFSET(Zdroj!AF$16,'k rozhodnutí detailní'!$A534,0))</f>
        <v/>
      </c>
      <c r="O535" s="110" t="str">
        <f ca="1">IF($B535="","",OFFSET(Zdroj!AG$16,'k rozhodnutí detailní'!$A534,0))</f>
        <v/>
      </c>
      <c r="P535" s="110" t="str">
        <f ca="1">IF($B535="","",OFFSET(Zdroj!AH$16,'k rozhodnutí detailní'!$A534,0))</f>
        <v/>
      </c>
    </row>
    <row r="536" spans="1:16" x14ac:dyDescent="0.25">
      <c r="A536" s="14"/>
      <c r="B536" s="113" t="str">
        <f ca="1">IF(OFFSET(Zdroj!$B$16,A534,0)&gt;0,OFFSET(Zdroj!$B$16,A534,0)+0,"")</f>
        <v/>
      </c>
      <c r="C536" s="2" t="str">
        <f ca="1">IF($B535="","",IF(Zdroj!$AS$9="ano",CONCATENATE("Okres:","
",OFFSET(Zdroj!CH$16,'k rozhodnutí detailní'!$A534,0),"
","Právní forma","
",OFFSET(Zdroj!H$16,'k rozhodnutí detailní'!$A534,0),"
",IF(OFFSET(Zdroj!I$16,'k rozhodnutí detailní'!$A534,0)="","","IČO: "),OFFSET(Zdroj!I$16,'k rozhodnutí detailní'!$A534,0),"
","B.Ú. ",IF(OFFSET(Zdroj!J$16,'k rozhodnutí detailní'!$A534,0)="","","Anonymizováno")),CONCATENATE("Okres:","
",OFFSET(Zdroj!CH$16,'k rozhodnutí detailní'!$A534,0),"
","Právní forma","
",OFFSET(Zdroj!H$16,'k rozhodnutí detailní'!$A534,0),"
",IF(OFFSET(Zdroj!I$16,'k rozhodnutí detailní'!$A534,0)="","","IČO: "),OFFSET(Zdroj!I$16,'k rozhodnutí detailní'!$A534,0),"
","B.Ú. ",OFFSET(Zdroj!J$16,'k rozhodnutí detailní'!$A534,0))))</f>
        <v/>
      </c>
      <c r="D536" s="3" t="str">
        <f ca="1">IF($B535="","",OFFSET(Zdroj!O$16,'k rozhodnutí detailní'!$A534,0))</f>
        <v/>
      </c>
      <c r="E536" s="115"/>
      <c r="F536" s="18"/>
      <c r="G536" s="114"/>
      <c r="H536" s="116"/>
      <c r="I536" s="117"/>
      <c r="J536" s="110"/>
      <c r="K536" s="110"/>
      <c r="L536" s="110"/>
      <c r="M536" s="110"/>
      <c r="N536" s="110"/>
      <c r="O536" s="110"/>
      <c r="P536" s="110"/>
    </row>
    <row r="537" spans="1:16" x14ac:dyDescent="0.25">
      <c r="A537" s="14">
        <f>ROW()/3-1</f>
        <v>178</v>
      </c>
      <c r="B537" s="113"/>
      <c r="C537" s="16" t="str">
        <f ca="1">IF($B535="","",IF(Zdroj!$AS$9="ano",IF(OFFSET(Zdroj!M$16,'k rozhodnutí detailní'!A534,0)="","","Anonymizováno"),IF(OFFSET(Zdroj!M$16,'k rozhodnutí detailní'!A534,0)="","",OFFSET(Zdroj!M$16,'k rozhodnutí detailní'!A534,0))))</f>
        <v/>
      </c>
      <c r="D537" s="3" t="str">
        <f ca="1">IF($B535="","",CONCATENATE("Dotace bude použita na:","
",OFFSET(Zdroj!P$16,'k rozhodnutí detailní'!$A534,0)))</f>
        <v/>
      </c>
      <c r="E537" s="115"/>
      <c r="F537" s="19" t="str">
        <f ca="1">IF($B535="","",OFFSET(Zdroj!V$16,'k rozhodnutí detailní'!$A534,0))</f>
        <v/>
      </c>
      <c r="G537" s="24" t="str">
        <f ca="1">IF($B535="","",OFFSET(Zdroj!CC$16,'k rozhodnutí'!$A534,0))</f>
        <v/>
      </c>
      <c r="H537" s="116"/>
      <c r="I537" s="20" t="str">
        <f ca="1">IF(B535="","",I535/G535)</f>
        <v/>
      </c>
      <c r="J537" s="110"/>
      <c r="K537" s="110"/>
      <c r="L537" s="110"/>
      <c r="M537" s="110"/>
      <c r="N537" s="110"/>
      <c r="O537" s="110"/>
      <c r="P537" s="110"/>
    </row>
    <row r="538" spans="1:16" x14ac:dyDescent="0.25">
      <c r="A538" s="14"/>
      <c r="B538" s="59" t="str">
        <f ca="1">IF(OFFSET(Zdroj!$B$16,A537,0)&gt;0,A540,"")</f>
        <v/>
      </c>
      <c r="C538" s="2" t="str">
        <f ca="1">IF($B538="","",IF(Zdroj!$AS$9="ano",CONCATENATE(OFFSET(Zdroj!C$16,'k rozhodnutí detailní'!$A537,0),"
","Anonymizováno","
",OFFSET(Zdroj!E$16,'k rozhodnutí detailní'!$A537,0),"
",OFFSET(Zdroj!F$16,'k rozhodnutí detailní'!$A537,0)),CONCATENATE(OFFSET(Zdroj!C$16,'k rozhodnutí detailní'!$A537,0),"
",OFFSET(Zdroj!D$16,'k rozhodnutí detailní'!$A537,0),"
",OFFSET(Zdroj!E$16,'k rozhodnutí detailní'!$A537,0),"
",OFFSET(Zdroj!F$16,'k rozhodnutí detailní'!$A537,0))))</f>
        <v/>
      </c>
      <c r="D538" s="11" t="str">
        <f ca="1">IF($B538="","",OFFSET(Zdroj!N$16,'k rozhodnutí detailní'!$A537,0))</f>
        <v/>
      </c>
      <c r="E538" s="115" t="str">
        <f ca="1">IF($B538="","",OFFSET(Zdroj!T$16,'k rozhodnutí detailní'!$A537,0))</f>
        <v/>
      </c>
      <c r="F538" s="19" t="str">
        <f ca="1">IF($B538="","",OFFSET(Zdroj!U$16,'k rozhodnutí detailní'!$A537,0))</f>
        <v/>
      </c>
      <c r="G538" s="114" t="str">
        <f ca="1">IF($B538="","",OFFSET(Zdroj!W$16,'k rozhodnutí detailní'!$A537,0))</f>
        <v/>
      </c>
      <c r="H538" s="116" t="str">
        <f ca="1">IF($B538="","",OFFSET(Zdroj!Y$16,'k rozhodnutí detailní'!$A537,0))</f>
        <v/>
      </c>
      <c r="I538" s="117" t="str">
        <f ca="1">IF(B538="","",IF(Zdroj!$AS$1=Zdroj!$AT$9,IF(ROUND(G538*#REF!,Zdroj!$AT$8)&lt;Zdroj!$AU$1,Zdroj!$AU$1,ROUND(G538*#REF!,Zdroj!$AT$8)),OFFSET(Zdroj!CE$16,'k rozhodnutí detailní'!A537,0)))</f>
        <v/>
      </c>
      <c r="J538" s="110" t="str">
        <f ca="1">IF($B538="","",OFFSET(Zdroj!Z$16,'k rozhodnutí detailní'!$A537,0))</f>
        <v/>
      </c>
      <c r="K538" s="110" t="str">
        <f ca="1">IF($B538="","",OFFSET(Zdroj!AC$16,'k rozhodnutí detailní'!$A537,0))</f>
        <v/>
      </c>
      <c r="L538" s="110" t="str">
        <f ca="1">IF($B538="","",OFFSET(Zdroj!AD$16,'k rozhodnutí detailní'!$A537,0))</f>
        <v/>
      </c>
      <c r="M538" s="110" t="str">
        <f ca="1">IF($B538="","",OFFSET(Zdroj!AE$16,'k rozhodnutí detailní'!$A537,0))</f>
        <v/>
      </c>
      <c r="N538" s="110" t="str">
        <f ca="1">IF($B538="","",OFFSET(Zdroj!AF$16,'k rozhodnutí detailní'!$A537,0))</f>
        <v/>
      </c>
      <c r="O538" s="110" t="str">
        <f ca="1">IF($B538="","",OFFSET(Zdroj!AG$16,'k rozhodnutí detailní'!$A537,0))</f>
        <v/>
      </c>
      <c r="P538" s="110" t="str">
        <f ca="1">IF($B538="","",OFFSET(Zdroj!AH$16,'k rozhodnutí detailní'!$A537,0))</f>
        <v/>
      </c>
    </row>
    <row r="539" spans="1:16" x14ac:dyDescent="0.25">
      <c r="A539" s="14"/>
      <c r="B539" s="113" t="str">
        <f ca="1">IF(OFFSET(Zdroj!$B$16,A537,0)&gt;0,OFFSET(Zdroj!$B$16,A537,0)+0,"")</f>
        <v/>
      </c>
      <c r="C539" s="2" t="str">
        <f ca="1">IF($B538="","",IF(Zdroj!$AS$9="ano",CONCATENATE("Okres:","
",OFFSET(Zdroj!CH$16,'k rozhodnutí detailní'!$A537,0),"
","Právní forma","
",OFFSET(Zdroj!H$16,'k rozhodnutí detailní'!$A537,0),"
",IF(OFFSET(Zdroj!I$16,'k rozhodnutí detailní'!$A537,0)="","","IČO: "),OFFSET(Zdroj!I$16,'k rozhodnutí detailní'!$A537,0),"
","B.Ú. ",IF(OFFSET(Zdroj!J$16,'k rozhodnutí detailní'!$A537,0)="","","Anonymizováno")),CONCATENATE("Okres:","
",OFFSET(Zdroj!CH$16,'k rozhodnutí detailní'!$A537,0),"
","Právní forma","
",OFFSET(Zdroj!H$16,'k rozhodnutí detailní'!$A537,0),"
",IF(OFFSET(Zdroj!I$16,'k rozhodnutí detailní'!$A537,0)="","","IČO: "),OFFSET(Zdroj!I$16,'k rozhodnutí detailní'!$A537,0),"
","B.Ú. ",OFFSET(Zdroj!J$16,'k rozhodnutí detailní'!$A537,0))))</f>
        <v/>
      </c>
      <c r="D539" s="3" t="str">
        <f ca="1">IF($B538="","",OFFSET(Zdroj!O$16,'k rozhodnutí detailní'!$A537,0))</f>
        <v/>
      </c>
      <c r="E539" s="115"/>
      <c r="F539" s="18"/>
      <c r="G539" s="114"/>
      <c r="H539" s="116"/>
      <c r="I539" s="117"/>
      <c r="J539" s="110"/>
      <c r="K539" s="110"/>
      <c r="L539" s="110"/>
      <c r="M539" s="110"/>
      <c r="N539" s="110"/>
      <c r="O539" s="110"/>
      <c r="P539" s="110"/>
    </row>
    <row r="540" spans="1:16" x14ac:dyDescent="0.25">
      <c r="A540" s="14">
        <f>ROW()/3-1</f>
        <v>179</v>
      </c>
      <c r="B540" s="113"/>
      <c r="C540" s="16" t="str">
        <f ca="1">IF($B538="","",IF(Zdroj!$AS$9="ano",IF(OFFSET(Zdroj!M$16,'k rozhodnutí detailní'!A537,0)="","","Anonymizováno"),IF(OFFSET(Zdroj!M$16,'k rozhodnutí detailní'!A537,0)="","",OFFSET(Zdroj!M$16,'k rozhodnutí detailní'!A537,0))))</f>
        <v/>
      </c>
      <c r="D540" s="3" t="str">
        <f ca="1">IF($B538="","",CONCATENATE("Dotace bude použita na:","
",OFFSET(Zdroj!P$16,'k rozhodnutí detailní'!$A537,0)))</f>
        <v/>
      </c>
      <c r="E540" s="115"/>
      <c r="F540" s="19" t="str">
        <f ca="1">IF($B538="","",OFFSET(Zdroj!V$16,'k rozhodnutí detailní'!$A537,0))</f>
        <v/>
      </c>
      <c r="G540" s="24" t="str">
        <f ca="1">IF($B538="","",OFFSET(Zdroj!CC$16,'k rozhodnutí'!$A537,0))</f>
        <v/>
      </c>
      <c r="H540" s="116"/>
      <c r="I540" s="20" t="str">
        <f ca="1">IF(B538="","",I538/G538)</f>
        <v/>
      </c>
      <c r="J540" s="110"/>
      <c r="K540" s="110"/>
      <c r="L540" s="110"/>
      <c r="M540" s="110"/>
      <c r="N540" s="110"/>
      <c r="O540" s="110"/>
      <c r="P540" s="110"/>
    </row>
    <row r="541" spans="1:16" x14ac:dyDescent="0.25">
      <c r="A541" s="14"/>
      <c r="B541" s="59" t="str">
        <f ca="1">IF(OFFSET(Zdroj!$B$16,A540,0)&gt;0,A543,"")</f>
        <v/>
      </c>
      <c r="C541" s="2" t="str">
        <f ca="1">IF($B541="","",IF(Zdroj!$AS$9="ano",CONCATENATE(OFFSET(Zdroj!C$16,'k rozhodnutí detailní'!$A540,0),"
","Anonymizováno","
",OFFSET(Zdroj!E$16,'k rozhodnutí detailní'!$A540,0),"
",OFFSET(Zdroj!F$16,'k rozhodnutí detailní'!$A540,0)),CONCATENATE(OFFSET(Zdroj!C$16,'k rozhodnutí detailní'!$A540,0),"
",OFFSET(Zdroj!D$16,'k rozhodnutí detailní'!$A540,0),"
",OFFSET(Zdroj!E$16,'k rozhodnutí detailní'!$A540,0),"
",OFFSET(Zdroj!F$16,'k rozhodnutí detailní'!$A540,0))))</f>
        <v/>
      </c>
      <c r="D541" s="11" t="str">
        <f ca="1">IF($B541="","",OFFSET(Zdroj!N$16,'k rozhodnutí detailní'!$A540,0))</f>
        <v/>
      </c>
      <c r="E541" s="115" t="str">
        <f ca="1">IF($B541="","",OFFSET(Zdroj!T$16,'k rozhodnutí detailní'!$A540,0))</f>
        <v/>
      </c>
      <c r="F541" s="19" t="str">
        <f ca="1">IF($B541="","",OFFSET(Zdroj!U$16,'k rozhodnutí detailní'!$A540,0))</f>
        <v/>
      </c>
      <c r="G541" s="114" t="str">
        <f ca="1">IF($B541="","",OFFSET(Zdroj!W$16,'k rozhodnutí detailní'!$A540,0))</f>
        <v/>
      </c>
      <c r="H541" s="116" t="str">
        <f ca="1">IF($B541="","",OFFSET(Zdroj!Y$16,'k rozhodnutí detailní'!$A540,0))</f>
        <v/>
      </c>
      <c r="I541" s="117" t="str">
        <f ca="1">IF(B541="","",IF(Zdroj!$AS$1=Zdroj!$AT$9,IF(ROUND(G541*#REF!,Zdroj!$AT$8)&lt;Zdroj!$AU$1,Zdroj!$AU$1,ROUND(G541*#REF!,Zdroj!$AT$8)),OFFSET(Zdroj!CE$16,'k rozhodnutí detailní'!A540,0)))</f>
        <v/>
      </c>
      <c r="J541" s="110" t="str">
        <f ca="1">IF($B541="","",OFFSET(Zdroj!Z$16,'k rozhodnutí detailní'!$A540,0))</f>
        <v/>
      </c>
      <c r="K541" s="110" t="str">
        <f ca="1">IF($B541="","",OFFSET(Zdroj!AC$16,'k rozhodnutí detailní'!$A540,0))</f>
        <v/>
      </c>
      <c r="L541" s="110" t="str">
        <f ca="1">IF($B541="","",OFFSET(Zdroj!AD$16,'k rozhodnutí detailní'!$A540,0))</f>
        <v/>
      </c>
      <c r="M541" s="110" t="str">
        <f ca="1">IF($B541="","",OFFSET(Zdroj!AE$16,'k rozhodnutí detailní'!$A540,0))</f>
        <v/>
      </c>
      <c r="N541" s="110" t="str">
        <f ca="1">IF($B541="","",OFFSET(Zdroj!AF$16,'k rozhodnutí detailní'!$A540,0))</f>
        <v/>
      </c>
      <c r="O541" s="110" t="str">
        <f ca="1">IF($B541="","",OFFSET(Zdroj!AG$16,'k rozhodnutí detailní'!$A540,0))</f>
        <v/>
      </c>
      <c r="P541" s="110" t="str">
        <f ca="1">IF($B541="","",OFFSET(Zdroj!AH$16,'k rozhodnutí detailní'!$A540,0))</f>
        <v/>
      </c>
    </row>
    <row r="542" spans="1:16" x14ac:dyDescent="0.25">
      <c r="A542" s="14"/>
      <c r="B542" s="113" t="str">
        <f ca="1">IF(OFFSET(Zdroj!$B$16,A540,0)&gt;0,OFFSET(Zdroj!$B$16,A540,0)+0,"")</f>
        <v/>
      </c>
      <c r="C542" s="2" t="str">
        <f ca="1">IF($B541="","",IF(Zdroj!$AS$9="ano",CONCATENATE("Okres:","
",OFFSET(Zdroj!CH$16,'k rozhodnutí detailní'!$A540,0),"
","Právní forma","
",OFFSET(Zdroj!H$16,'k rozhodnutí detailní'!$A540,0),"
",IF(OFFSET(Zdroj!I$16,'k rozhodnutí detailní'!$A540,0)="","","IČO: "),OFFSET(Zdroj!I$16,'k rozhodnutí detailní'!$A540,0),"
","B.Ú. ",IF(OFFSET(Zdroj!J$16,'k rozhodnutí detailní'!$A540,0)="","","Anonymizováno")),CONCATENATE("Okres:","
",OFFSET(Zdroj!CH$16,'k rozhodnutí detailní'!$A540,0),"
","Právní forma","
",OFFSET(Zdroj!H$16,'k rozhodnutí detailní'!$A540,0),"
",IF(OFFSET(Zdroj!I$16,'k rozhodnutí detailní'!$A540,0)="","","IČO: "),OFFSET(Zdroj!I$16,'k rozhodnutí detailní'!$A540,0),"
","B.Ú. ",OFFSET(Zdroj!J$16,'k rozhodnutí detailní'!$A540,0))))</f>
        <v/>
      </c>
      <c r="D542" s="3" t="str">
        <f ca="1">IF($B541="","",OFFSET(Zdroj!O$16,'k rozhodnutí detailní'!$A540,0))</f>
        <v/>
      </c>
      <c r="E542" s="115"/>
      <c r="F542" s="18"/>
      <c r="G542" s="114"/>
      <c r="H542" s="116"/>
      <c r="I542" s="117"/>
      <c r="J542" s="110"/>
      <c r="K542" s="110"/>
      <c r="L542" s="110"/>
      <c r="M542" s="110"/>
      <c r="N542" s="110"/>
      <c r="O542" s="110"/>
      <c r="P542" s="110"/>
    </row>
    <row r="543" spans="1:16" x14ac:dyDescent="0.25">
      <c r="A543" s="14">
        <f>ROW()/3-1</f>
        <v>180</v>
      </c>
      <c r="B543" s="113"/>
      <c r="C543" s="16" t="str">
        <f ca="1">IF($B541="","",IF(Zdroj!$AS$9="ano",IF(OFFSET(Zdroj!M$16,'k rozhodnutí detailní'!A540,0)="","","Anonymizováno"),IF(OFFSET(Zdroj!M$16,'k rozhodnutí detailní'!A540,0)="","",OFFSET(Zdroj!M$16,'k rozhodnutí detailní'!A540,0))))</f>
        <v/>
      </c>
      <c r="D543" s="3" t="str">
        <f ca="1">IF($B541="","",CONCATENATE("Dotace bude použita na:","
",OFFSET(Zdroj!P$16,'k rozhodnutí detailní'!$A540,0)))</f>
        <v/>
      </c>
      <c r="E543" s="115"/>
      <c r="F543" s="19" t="str">
        <f ca="1">IF($B541="","",OFFSET(Zdroj!V$16,'k rozhodnutí detailní'!$A540,0))</f>
        <v/>
      </c>
      <c r="G543" s="24" t="str">
        <f ca="1">IF($B541="","",OFFSET(Zdroj!CC$16,'k rozhodnutí'!$A540,0))</f>
        <v/>
      </c>
      <c r="H543" s="116"/>
      <c r="I543" s="20" t="str">
        <f ca="1">IF(B541="","",I541/G541)</f>
        <v/>
      </c>
      <c r="J543" s="110"/>
      <c r="K543" s="110"/>
      <c r="L543" s="110"/>
      <c r="M543" s="110"/>
      <c r="N543" s="110"/>
      <c r="O543" s="110"/>
      <c r="P543" s="110"/>
    </row>
    <row r="544" spans="1:16" x14ac:dyDescent="0.25">
      <c r="A544" s="14"/>
      <c r="B544" s="59" t="str">
        <f ca="1">IF(OFFSET(Zdroj!$B$16,A543,0)&gt;0,A546,"")</f>
        <v/>
      </c>
      <c r="C544" s="2" t="str">
        <f ca="1">IF($B544="","",IF(Zdroj!$AS$9="ano",CONCATENATE(OFFSET(Zdroj!C$16,'k rozhodnutí detailní'!$A543,0),"
","Anonymizováno","
",OFFSET(Zdroj!E$16,'k rozhodnutí detailní'!$A543,0),"
",OFFSET(Zdroj!F$16,'k rozhodnutí detailní'!$A543,0)),CONCATENATE(OFFSET(Zdroj!C$16,'k rozhodnutí detailní'!$A543,0),"
",OFFSET(Zdroj!D$16,'k rozhodnutí detailní'!$A543,0),"
",OFFSET(Zdroj!E$16,'k rozhodnutí detailní'!$A543,0),"
",OFFSET(Zdroj!F$16,'k rozhodnutí detailní'!$A543,0))))</f>
        <v/>
      </c>
      <c r="D544" s="11" t="str">
        <f ca="1">IF($B544="","",OFFSET(Zdroj!N$16,'k rozhodnutí detailní'!$A543,0))</f>
        <v/>
      </c>
      <c r="E544" s="115" t="str">
        <f ca="1">IF($B544="","",OFFSET(Zdroj!T$16,'k rozhodnutí detailní'!$A543,0))</f>
        <v/>
      </c>
      <c r="F544" s="19" t="str">
        <f ca="1">IF($B544="","",OFFSET(Zdroj!U$16,'k rozhodnutí detailní'!$A543,0))</f>
        <v/>
      </c>
      <c r="G544" s="114" t="str">
        <f ca="1">IF($B544="","",OFFSET(Zdroj!W$16,'k rozhodnutí detailní'!$A543,0))</f>
        <v/>
      </c>
      <c r="H544" s="116" t="str">
        <f ca="1">IF($B544="","",OFFSET(Zdroj!Y$16,'k rozhodnutí detailní'!$A543,0))</f>
        <v/>
      </c>
      <c r="I544" s="117" t="str">
        <f ca="1">IF(B544="","",IF(Zdroj!$AS$1=Zdroj!$AT$9,IF(ROUND(G544*#REF!,Zdroj!$AT$8)&lt;Zdroj!$AU$1,Zdroj!$AU$1,ROUND(G544*#REF!,Zdroj!$AT$8)),OFFSET(Zdroj!CE$16,'k rozhodnutí detailní'!A543,0)))</f>
        <v/>
      </c>
      <c r="J544" s="110" t="str">
        <f ca="1">IF($B544="","",OFFSET(Zdroj!Z$16,'k rozhodnutí detailní'!$A543,0))</f>
        <v/>
      </c>
      <c r="K544" s="110" t="str">
        <f ca="1">IF($B544="","",OFFSET(Zdroj!AC$16,'k rozhodnutí detailní'!$A543,0))</f>
        <v/>
      </c>
      <c r="L544" s="110" t="str">
        <f ca="1">IF($B544="","",OFFSET(Zdroj!AD$16,'k rozhodnutí detailní'!$A543,0))</f>
        <v/>
      </c>
      <c r="M544" s="110" t="str">
        <f ca="1">IF($B544="","",OFFSET(Zdroj!AE$16,'k rozhodnutí detailní'!$A543,0))</f>
        <v/>
      </c>
      <c r="N544" s="110" t="str">
        <f ca="1">IF($B544="","",OFFSET(Zdroj!AF$16,'k rozhodnutí detailní'!$A543,0))</f>
        <v/>
      </c>
      <c r="O544" s="110" t="str">
        <f ca="1">IF($B544="","",OFFSET(Zdroj!AG$16,'k rozhodnutí detailní'!$A543,0))</f>
        <v/>
      </c>
      <c r="P544" s="110" t="str">
        <f ca="1">IF($B544="","",OFFSET(Zdroj!AH$16,'k rozhodnutí detailní'!$A543,0))</f>
        <v/>
      </c>
    </row>
    <row r="545" spans="1:16" x14ac:dyDescent="0.25">
      <c r="A545" s="14"/>
      <c r="B545" s="113" t="str">
        <f ca="1">IF(OFFSET(Zdroj!$B$16,A543,0)&gt;0,OFFSET(Zdroj!$B$16,A543,0)+0,"")</f>
        <v/>
      </c>
      <c r="C545" s="2" t="str">
        <f ca="1">IF($B544="","",IF(Zdroj!$AS$9="ano",CONCATENATE("Okres:","
",OFFSET(Zdroj!CH$16,'k rozhodnutí detailní'!$A543,0),"
","Právní forma","
",OFFSET(Zdroj!H$16,'k rozhodnutí detailní'!$A543,0),"
",IF(OFFSET(Zdroj!I$16,'k rozhodnutí detailní'!$A543,0)="","","IČO: "),OFFSET(Zdroj!I$16,'k rozhodnutí detailní'!$A543,0),"
","B.Ú. ",IF(OFFSET(Zdroj!J$16,'k rozhodnutí detailní'!$A543,0)="","","Anonymizováno")),CONCATENATE("Okres:","
",OFFSET(Zdroj!CH$16,'k rozhodnutí detailní'!$A543,0),"
","Právní forma","
",OFFSET(Zdroj!H$16,'k rozhodnutí detailní'!$A543,0),"
",IF(OFFSET(Zdroj!I$16,'k rozhodnutí detailní'!$A543,0)="","","IČO: "),OFFSET(Zdroj!I$16,'k rozhodnutí detailní'!$A543,0),"
","B.Ú. ",OFFSET(Zdroj!J$16,'k rozhodnutí detailní'!$A543,0))))</f>
        <v/>
      </c>
      <c r="D545" s="3" t="str">
        <f ca="1">IF($B544="","",OFFSET(Zdroj!O$16,'k rozhodnutí detailní'!$A543,0))</f>
        <v/>
      </c>
      <c r="E545" s="115"/>
      <c r="F545" s="18"/>
      <c r="G545" s="114"/>
      <c r="H545" s="116"/>
      <c r="I545" s="117"/>
      <c r="J545" s="110"/>
      <c r="K545" s="110"/>
      <c r="L545" s="110"/>
      <c r="M545" s="110"/>
      <c r="N545" s="110"/>
      <c r="O545" s="110"/>
      <c r="P545" s="110"/>
    </row>
    <row r="546" spans="1:16" x14ac:dyDescent="0.25">
      <c r="A546" s="14">
        <f>ROW()/3-1</f>
        <v>181</v>
      </c>
      <c r="B546" s="113"/>
      <c r="C546" s="16" t="str">
        <f ca="1">IF($B544="","",IF(Zdroj!$AS$9="ano",IF(OFFSET(Zdroj!M$16,'k rozhodnutí detailní'!A543,0)="","","Anonymizováno"),IF(OFFSET(Zdroj!M$16,'k rozhodnutí detailní'!A543,0)="","",OFFSET(Zdroj!M$16,'k rozhodnutí detailní'!A543,0))))</f>
        <v/>
      </c>
      <c r="D546" s="3" t="str">
        <f ca="1">IF($B544="","",CONCATENATE("Dotace bude použita na:","
",OFFSET(Zdroj!P$16,'k rozhodnutí detailní'!$A543,0)))</f>
        <v/>
      </c>
      <c r="E546" s="115"/>
      <c r="F546" s="19" t="str">
        <f ca="1">IF($B544="","",OFFSET(Zdroj!V$16,'k rozhodnutí detailní'!$A543,0))</f>
        <v/>
      </c>
      <c r="G546" s="24" t="str">
        <f ca="1">IF($B544="","",OFFSET(Zdroj!CC$16,'k rozhodnutí'!$A543,0))</f>
        <v/>
      </c>
      <c r="H546" s="116"/>
      <c r="I546" s="20" t="str">
        <f ca="1">IF(B544="","",I544/G544)</f>
        <v/>
      </c>
      <c r="J546" s="110"/>
      <c r="K546" s="110"/>
      <c r="L546" s="110"/>
      <c r="M546" s="110"/>
      <c r="N546" s="110"/>
      <c r="O546" s="110"/>
      <c r="P546" s="110"/>
    </row>
    <row r="547" spans="1:16" x14ac:dyDescent="0.25">
      <c r="A547" s="14"/>
      <c r="B547" s="59" t="str">
        <f ca="1">IF(OFFSET(Zdroj!$B$16,A546,0)&gt;0,A549,"")</f>
        <v/>
      </c>
      <c r="C547" s="2" t="str">
        <f ca="1">IF($B547="","",IF(Zdroj!$AS$9="ano",CONCATENATE(OFFSET(Zdroj!C$16,'k rozhodnutí detailní'!$A546,0),"
","Anonymizováno","
",OFFSET(Zdroj!E$16,'k rozhodnutí detailní'!$A546,0),"
",OFFSET(Zdroj!F$16,'k rozhodnutí detailní'!$A546,0)),CONCATENATE(OFFSET(Zdroj!C$16,'k rozhodnutí detailní'!$A546,0),"
",OFFSET(Zdroj!D$16,'k rozhodnutí detailní'!$A546,0),"
",OFFSET(Zdroj!E$16,'k rozhodnutí detailní'!$A546,0),"
",OFFSET(Zdroj!F$16,'k rozhodnutí detailní'!$A546,0))))</f>
        <v/>
      </c>
      <c r="D547" s="11" t="str">
        <f ca="1">IF($B547="","",OFFSET(Zdroj!N$16,'k rozhodnutí detailní'!$A546,0))</f>
        <v/>
      </c>
      <c r="E547" s="115" t="str">
        <f ca="1">IF($B547="","",OFFSET(Zdroj!T$16,'k rozhodnutí detailní'!$A546,0))</f>
        <v/>
      </c>
      <c r="F547" s="19" t="str">
        <f ca="1">IF($B547="","",OFFSET(Zdroj!U$16,'k rozhodnutí detailní'!$A546,0))</f>
        <v/>
      </c>
      <c r="G547" s="114" t="str">
        <f ca="1">IF($B547="","",OFFSET(Zdroj!W$16,'k rozhodnutí detailní'!$A546,0))</f>
        <v/>
      </c>
      <c r="H547" s="116" t="str">
        <f ca="1">IF($B547="","",OFFSET(Zdroj!Y$16,'k rozhodnutí detailní'!$A546,0))</f>
        <v/>
      </c>
      <c r="I547" s="117" t="str">
        <f ca="1">IF(B547="","",IF(Zdroj!$AS$1=Zdroj!$AT$9,IF(ROUND(G547*#REF!,Zdroj!$AT$8)&lt;Zdroj!$AU$1,Zdroj!$AU$1,ROUND(G547*#REF!,Zdroj!$AT$8)),OFFSET(Zdroj!CE$16,'k rozhodnutí detailní'!A546,0)))</f>
        <v/>
      </c>
      <c r="J547" s="110" t="str">
        <f ca="1">IF($B547="","",OFFSET(Zdroj!Z$16,'k rozhodnutí detailní'!$A546,0))</f>
        <v/>
      </c>
      <c r="K547" s="110" t="str">
        <f ca="1">IF($B547="","",OFFSET(Zdroj!AC$16,'k rozhodnutí detailní'!$A546,0))</f>
        <v/>
      </c>
      <c r="L547" s="110" t="str">
        <f ca="1">IF($B547="","",OFFSET(Zdroj!AD$16,'k rozhodnutí detailní'!$A546,0))</f>
        <v/>
      </c>
      <c r="M547" s="110" t="str">
        <f ca="1">IF($B547="","",OFFSET(Zdroj!AE$16,'k rozhodnutí detailní'!$A546,0))</f>
        <v/>
      </c>
      <c r="N547" s="110" t="str">
        <f ca="1">IF($B547="","",OFFSET(Zdroj!AF$16,'k rozhodnutí detailní'!$A546,0))</f>
        <v/>
      </c>
      <c r="O547" s="110" t="str">
        <f ca="1">IF($B547="","",OFFSET(Zdroj!AG$16,'k rozhodnutí detailní'!$A546,0))</f>
        <v/>
      </c>
      <c r="P547" s="110" t="str">
        <f ca="1">IF($B547="","",OFFSET(Zdroj!AH$16,'k rozhodnutí detailní'!$A546,0))</f>
        <v/>
      </c>
    </row>
    <row r="548" spans="1:16" x14ac:dyDescent="0.25">
      <c r="A548" s="14"/>
      <c r="B548" s="113" t="str">
        <f ca="1">IF(OFFSET(Zdroj!$B$16,A546,0)&gt;0,OFFSET(Zdroj!$B$16,A546,0)+0,"")</f>
        <v/>
      </c>
      <c r="C548" s="2" t="str">
        <f ca="1">IF($B547="","",IF(Zdroj!$AS$9="ano",CONCATENATE("Okres:","
",OFFSET(Zdroj!CH$16,'k rozhodnutí detailní'!$A546,0),"
","Právní forma","
",OFFSET(Zdroj!H$16,'k rozhodnutí detailní'!$A546,0),"
",IF(OFFSET(Zdroj!I$16,'k rozhodnutí detailní'!$A546,0)="","","IČO: "),OFFSET(Zdroj!I$16,'k rozhodnutí detailní'!$A546,0),"
","B.Ú. ",IF(OFFSET(Zdroj!J$16,'k rozhodnutí detailní'!$A546,0)="","","Anonymizováno")),CONCATENATE("Okres:","
",OFFSET(Zdroj!CH$16,'k rozhodnutí detailní'!$A546,0),"
","Právní forma","
",OFFSET(Zdroj!H$16,'k rozhodnutí detailní'!$A546,0),"
",IF(OFFSET(Zdroj!I$16,'k rozhodnutí detailní'!$A546,0)="","","IČO: "),OFFSET(Zdroj!I$16,'k rozhodnutí detailní'!$A546,0),"
","B.Ú. ",OFFSET(Zdroj!J$16,'k rozhodnutí detailní'!$A546,0))))</f>
        <v/>
      </c>
      <c r="D548" s="3" t="str">
        <f ca="1">IF($B547="","",OFFSET(Zdroj!O$16,'k rozhodnutí detailní'!$A546,0))</f>
        <v/>
      </c>
      <c r="E548" s="115"/>
      <c r="F548" s="18"/>
      <c r="G548" s="114"/>
      <c r="H548" s="116"/>
      <c r="I548" s="117"/>
      <c r="J548" s="110"/>
      <c r="K548" s="110"/>
      <c r="L548" s="110"/>
      <c r="M548" s="110"/>
      <c r="N548" s="110"/>
      <c r="O548" s="110"/>
      <c r="P548" s="110"/>
    </row>
    <row r="549" spans="1:16" x14ac:dyDescent="0.25">
      <c r="A549" s="14">
        <f>ROW()/3-1</f>
        <v>182</v>
      </c>
      <c r="B549" s="113"/>
      <c r="C549" s="16" t="str">
        <f ca="1">IF($B547="","",IF(Zdroj!$AS$9="ano",IF(OFFSET(Zdroj!M$16,'k rozhodnutí detailní'!A546,0)="","","Anonymizováno"),IF(OFFSET(Zdroj!M$16,'k rozhodnutí detailní'!A546,0)="","",OFFSET(Zdroj!M$16,'k rozhodnutí detailní'!A546,0))))</f>
        <v/>
      </c>
      <c r="D549" s="3" t="str">
        <f ca="1">IF($B547="","",CONCATENATE("Dotace bude použita na:","
",OFFSET(Zdroj!P$16,'k rozhodnutí detailní'!$A546,0)))</f>
        <v/>
      </c>
      <c r="E549" s="115"/>
      <c r="F549" s="19" t="str">
        <f ca="1">IF($B547="","",OFFSET(Zdroj!V$16,'k rozhodnutí detailní'!$A546,0))</f>
        <v/>
      </c>
      <c r="G549" s="24" t="str">
        <f ca="1">IF($B547="","",OFFSET(Zdroj!CC$16,'k rozhodnutí'!$A546,0))</f>
        <v/>
      </c>
      <c r="H549" s="116"/>
      <c r="I549" s="20" t="str">
        <f ca="1">IF(B547="","",I547/G547)</f>
        <v/>
      </c>
      <c r="J549" s="110"/>
      <c r="K549" s="110"/>
      <c r="L549" s="110"/>
      <c r="M549" s="110"/>
      <c r="N549" s="110"/>
      <c r="O549" s="110"/>
      <c r="P549" s="110"/>
    </row>
    <row r="550" spans="1:16" x14ac:dyDescent="0.25">
      <c r="A550" s="14"/>
      <c r="B550" s="59" t="str">
        <f ca="1">IF(OFFSET(Zdroj!$B$16,A549,0)&gt;0,A552,"")</f>
        <v/>
      </c>
      <c r="C550" s="2" t="str">
        <f ca="1">IF($B550="","",IF(Zdroj!$AS$9="ano",CONCATENATE(OFFSET(Zdroj!C$16,'k rozhodnutí detailní'!$A549,0),"
","Anonymizováno","
",OFFSET(Zdroj!E$16,'k rozhodnutí detailní'!$A549,0),"
",OFFSET(Zdroj!F$16,'k rozhodnutí detailní'!$A549,0)),CONCATENATE(OFFSET(Zdroj!C$16,'k rozhodnutí detailní'!$A549,0),"
",OFFSET(Zdroj!D$16,'k rozhodnutí detailní'!$A549,0),"
",OFFSET(Zdroj!E$16,'k rozhodnutí detailní'!$A549,0),"
",OFFSET(Zdroj!F$16,'k rozhodnutí detailní'!$A549,0))))</f>
        <v/>
      </c>
      <c r="D550" s="11" t="str">
        <f ca="1">IF($B550="","",OFFSET(Zdroj!N$16,'k rozhodnutí detailní'!$A549,0))</f>
        <v/>
      </c>
      <c r="E550" s="115" t="str">
        <f ca="1">IF($B550="","",OFFSET(Zdroj!T$16,'k rozhodnutí detailní'!$A549,0))</f>
        <v/>
      </c>
      <c r="F550" s="19" t="str">
        <f ca="1">IF($B550="","",OFFSET(Zdroj!U$16,'k rozhodnutí detailní'!$A549,0))</f>
        <v/>
      </c>
      <c r="G550" s="114" t="str">
        <f ca="1">IF($B550="","",OFFSET(Zdroj!W$16,'k rozhodnutí detailní'!$A549,0))</f>
        <v/>
      </c>
      <c r="H550" s="116" t="str">
        <f ca="1">IF($B550="","",OFFSET(Zdroj!Y$16,'k rozhodnutí detailní'!$A549,0))</f>
        <v/>
      </c>
      <c r="I550" s="117" t="str">
        <f ca="1">IF(B550="","",IF(Zdroj!$AS$1=Zdroj!$AT$9,IF(ROUND(G550*#REF!,Zdroj!$AT$8)&lt;Zdroj!$AU$1,Zdroj!$AU$1,ROUND(G550*#REF!,Zdroj!$AT$8)),OFFSET(Zdroj!CE$16,'k rozhodnutí detailní'!A549,0)))</f>
        <v/>
      </c>
      <c r="J550" s="110" t="str">
        <f ca="1">IF($B550="","",OFFSET(Zdroj!Z$16,'k rozhodnutí detailní'!$A549,0))</f>
        <v/>
      </c>
      <c r="K550" s="110" t="str">
        <f ca="1">IF($B550="","",OFFSET(Zdroj!AC$16,'k rozhodnutí detailní'!$A549,0))</f>
        <v/>
      </c>
      <c r="L550" s="110" t="str">
        <f ca="1">IF($B550="","",OFFSET(Zdroj!AD$16,'k rozhodnutí detailní'!$A549,0))</f>
        <v/>
      </c>
      <c r="M550" s="110" t="str">
        <f ca="1">IF($B550="","",OFFSET(Zdroj!AE$16,'k rozhodnutí detailní'!$A549,0))</f>
        <v/>
      </c>
      <c r="N550" s="110" t="str">
        <f ca="1">IF($B550="","",OFFSET(Zdroj!AF$16,'k rozhodnutí detailní'!$A549,0))</f>
        <v/>
      </c>
      <c r="O550" s="110" t="str">
        <f ca="1">IF($B550="","",OFFSET(Zdroj!AG$16,'k rozhodnutí detailní'!$A549,0))</f>
        <v/>
      </c>
      <c r="P550" s="110" t="str">
        <f ca="1">IF($B550="","",OFFSET(Zdroj!AH$16,'k rozhodnutí detailní'!$A549,0))</f>
        <v/>
      </c>
    </row>
    <row r="551" spans="1:16" x14ac:dyDescent="0.25">
      <c r="A551" s="14"/>
      <c r="B551" s="113" t="str">
        <f ca="1">IF(OFFSET(Zdroj!$B$16,A549,0)&gt;0,OFFSET(Zdroj!$B$16,A549,0)+0,"")</f>
        <v/>
      </c>
      <c r="C551" s="2" t="str">
        <f ca="1">IF($B550="","",IF(Zdroj!$AS$9="ano",CONCATENATE("Okres:","
",OFFSET(Zdroj!CH$16,'k rozhodnutí detailní'!$A549,0),"
","Právní forma","
",OFFSET(Zdroj!H$16,'k rozhodnutí detailní'!$A549,0),"
",IF(OFFSET(Zdroj!I$16,'k rozhodnutí detailní'!$A549,0)="","","IČO: "),OFFSET(Zdroj!I$16,'k rozhodnutí detailní'!$A549,0),"
","B.Ú. ",IF(OFFSET(Zdroj!J$16,'k rozhodnutí detailní'!$A549,0)="","","Anonymizováno")),CONCATENATE("Okres:","
",OFFSET(Zdroj!CH$16,'k rozhodnutí detailní'!$A549,0),"
","Právní forma","
",OFFSET(Zdroj!H$16,'k rozhodnutí detailní'!$A549,0),"
",IF(OFFSET(Zdroj!I$16,'k rozhodnutí detailní'!$A549,0)="","","IČO: "),OFFSET(Zdroj!I$16,'k rozhodnutí detailní'!$A549,0),"
","B.Ú. ",OFFSET(Zdroj!J$16,'k rozhodnutí detailní'!$A549,0))))</f>
        <v/>
      </c>
      <c r="D551" s="3" t="str">
        <f ca="1">IF($B550="","",OFFSET(Zdroj!O$16,'k rozhodnutí detailní'!$A549,0))</f>
        <v/>
      </c>
      <c r="E551" s="115"/>
      <c r="F551" s="18"/>
      <c r="G551" s="114"/>
      <c r="H551" s="116"/>
      <c r="I551" s="117"/>
      <c r="J551" s="110"/>
      <c r="K551" s="110"/>
      <c r="L551" s="110"/>
      <c r="M551" s="110"/>
      <c r="N551" s="110"/>
      <c r="O551" s="110"/>
      <c r="P551" s="110"/>
    </row>
    <row r="552" spans="1:16" x14ac:dyDescent="0.25">
      <c r="A552" s="14">
        <f>ROW()/3-1</f>
        <v>183</v>
      </c>
      <c r="B552" s="113"/>
      <c r="C552" s="16" t="str">
        <f ca="1">IF($B550="","",IF(Zdroj!$AS$9="ano",IF(OFFSET(Zdroj!M$16,'k rozhodnutí detailní'!A549,0)="","","Anonymizováno"),IF(OFFSET(Zdroj!M$16,'k rozhodnutí detailní'!A549,0)="","",OFFSET(Zdroj!M$16,'k rozhodnutí detailní'!A549,0))))</f>
        <v/>
      </c>
      <c r="D552" s="3" t="str">
        <f ca="1">IF($B550="","",CONCATENATE("Dotace bude použita na:","
",OFFSET(Zdroj!P$16,'k rozhodnutí detailní'!$A549,0)))</f>
        <v/>
      </c>
      <c r="E552" s="115"/>
      <c r="F552" s="19" t="str">
        <f ca="1">IF($B550="","",OFFSET(Zdroj!V$16,'k rozhodnutí detailní'!$A549,0))</f>
        <v/>
      </c>
      <c r="G552" s="24" t="str">
        <f ca="1">IF($B550="","",OFFSET(Zdroj!CC$16,'k rozhodnutí'!$A549,0))</f>
        <v/>
      </c>
      <c r="H552" s="116"/>
      <c r="I552" s="20" t="str">
        <f ca="1">IF(B550="","",I550/G550)</f>
        <v/>
      </c>
      <c r="J552" s="110"/>
      <c r="K552" s="110"/>
      <c r="L552" s="110"/>
      <c r="M552" s="110"/>
      <c r="N552" s="110"/>
      <c r="O552" s="110"/>
      <c r="P552" s="110"/>
    </row>
    <row r="553" spans="1:16" x14ac:dyDescent="0.25">
      <c r="A553" s="14"/>
      <c r="B553" s="59" t="str">
        <f ca="1">IF(OFFSET(Zdroj!$B$16,A552,0)&gt;0,A555,"")</f>
        <v/>
      </c>
      <c r="C553" s="2" t="str">
        <f ca="1">IF($B553="","",IF(Zdroj!$AS$9="ano",CONCATENATE(OFFSET(Zdroj!C$16,'k rozhodnutí detailní'!$A552,0),"
","Anonymizováno","
",OFFSET(Zdroj!E$16,'k rozhodnutí detailní'!$A552,0),"
",OFFSET(Zdroj!F$16,'k rozhodnutí detailní'!$A552,0)),CONCATENATE(OFFSET(Zdroj!C$16,'k rozhodnutí detailní'!$A552,0),"
",OFFSET(Zdroj!D$16,'k rozhodnutí detailní'!$A552,0),"
",OFFSET(Zdroj!E$16,'k rozhodnutí detailní'!$A552,0),"
",OFFSET(Zdroj!F$16,'k rozhodnutí detailní'!$A552,0))))</f>
        <v/>
      </c>
      <c r="D553" s="11" t="str">
        <f ca="1">IF($B553="","",OFFSET(Zdroj!N$16,'k rozhodnutí detailní'!$A552,0))</f>
        <v/>
      </c>
      <c r="E553" s="115" t="str">
        <f ca="1">IF($B553="","",OFFSET(Zdroj!T$16,'k rozhodnutí detailní'!$A552,0))</f>
        <v/>
      </c>
      <c r="F553" s="19" t="str">
        <f ca="1">IF($B553="","",OFFSET(Zdroj!U$16,'k rozhodnutí detailní'!$A552,0))</f>
        <v/>
      </c>
      <c r="G553" s="114" t="str">
        <f ca="1">IF($B553="","",OFFSET(Zdroj!W$16,'k rozhodnutí detailní'!$A552,0))</f>
        <v/>
      </c>
      <c r="H553" s="116" t="str">
        <f ca="1">IF($B553="","",OFFSET(Zdroj!Y$16,'k rozhodnutí detailní'!$A552,0))</f>
        <v/>
      </c>
      <c r="I553" s="117" t="str">
        <f ca="1">IF(B553="","",IF(Zdroj!$AS$1=Zdroj!$AT$9,IF(ROUND(G553*#REF!,Zdroj!$AT$8)&lt;Zdroj!$AU$1,Zdroj!$AU$1,ROUND(G553*#REF!,Zdroj!$AT$8)),OFFSET(Zdroj!CE$16,'k rozhodnutí detailní'!A552,0)))</f>
        <v/>
      </c>
      <c r="J553" s="110" t="str">
        <f ca="1">IF($B553="","",OFFSET(Zdroj!Z$16,'k rozhodnutí detailní'!$A552,0))</f>
        <v/>
      </c>
      <c r="K553" s="110" t="str">
        <f ca="1">IF($B553="","",OFFSET(Zdroj!AC$16,'k rozhodnutí detailní'!$A552,0))</f>
        <v/>
      </c>
      <c r="L553" s="110" t="str">
        <f ca="1">IF($B553="","",OFFSET(Zdroj!AD$16,'k rozhodnutí detailní'!$A552,0))</f>
        <v/>
      </c>
      <c r="M553" s="110" t="str">
        <f ca="1">IF($B553="","",OFFSET(Zdroj!AE$16,'k rozhodnutí detailní'!$A552,0))</f>
        <v/>
      </c>
      <c r="N553" s="110" t="str">
        <f ca="1">IF($B553="","",OFFSET(Zdroj!AF$16,'k rozhodnutí detailní'!$A552,0))</f>
        <v/>
      </c>
      <c r="O553" s="110" t="str">
        <f ca="1">IF($B553="","",OFFSET(Zdroj!AG$16,'k rozhodnutí detailní'!$A552,0))</f>
        <v/>
      </c>
      <c r="P553" s="110" t="str">
        <f ca="1">IF($B553="","",OFFSET(Zdroj!AH$16,'k rozhodnutí detailní'!$A552,0))</f>
        <v/>
      </c>
    </row>
    <row r="554" spans="1:16" x14ac:dyDescent="0.25">
      <c r="A554" s="14"/>
      <c r="B554" s="113" t="str">
        <f ca="1">IF(OFFSET(Zdroj!$B$16,A552,0)&gt;0,OFFSET(Zdroj!$B$16,A552,0)+0,"")</f>
        <v/>
      </c>
      <c r="C554" s="2" t="str">
        <f ca="1">IF($B553="","",IF(Zdroj!$AS$9="ano",CONCATENATE("Okres:","
",OFFSET(Zdroj!CH$16,'k rozhodnutí detailní'!$A552,0),"
","Právní forma","
",OFFSET(Zdroj!H$16,'k rozhodnutí detailní'!$A552,0),"
",IF(OFFSET(Zdroj!I$16,'k rozhodnutí detailní'!$A552,0)="","","IČO: "),OFFSET(Zdroj!I$16,'k rozhodnutí detailní'!$A552,0),"
","B.Ú. ",IF(OFFSET(Zdroj!J$16,'k rozhodnutí detailní'!$A552,0)="","","Anonymizováno")),CONCATENATE("Okres:","
",OFFSET(Zdroj!CH$16,'k rozhodnutí detailní'!$A552,0),"
","Právní forma","
",OFFSET(Zdroj!H$16,'k rozhodnutí detailní'!$A552,0),"
",IF(OFFSET(Zdroj!I$16,'k rozhodnutí detailní'!$A552,0)="","","IČO: "),OFFSET(Zdroj!I$16,'k rozhodnutí detailní'!$A552,0),"
","B.Ú. ",OFFSET(Zdroj!J$16,'k rozhodnutí detailní'!$A552,0))))</f>
        <v/>
      </c>
      <c r="D554" s="3" t="str">
        <f ca="1">IF($B553="","",OFFSET(Zdroj!O$16,'k rozhodnutí detailní'!$A552,0))</f>
        <v/>
      </c>
      <c r="E554" s="115"/>
      <c r="F554" s="18"/>
      <c r="G554" s="114"/>
      <c r="H554" s="116"/>
      <c r="I554" s="117"/>
      <c r="J554" s="110"/>
      <c r="K554" s="110"/>
      <c r="L554" s="110"/>
      <c r="M554" s="110"/>
      <c r="N554" s="110"/>
      <c r="O554" s="110"/>
      <c r="P554" s="110"/>
    </row>
    <row r="555" spans="1:16" x14ac:dyDescent="0.25">
      <c r="A555" s="14">
        <f>ROW()/3-1</f>
        <v>184</v>
      </c>
      <c r="B555" s="113"/>
      <c r="C555" s="16" t="str">
        <f ca="1">IF($B553="","",IF(Zdroj!$AS$9="ano",IF(OFFSET(Zdroj!M$16,'k rozhodnutí detailní'!A552,0)="","","Anonymizováno"),IF(OFFSET(Zdroj!M$16,'k rozhodnutí detailní'!A552,0)="","",OFFSET(Zdroj!M$16,'k rozhodnutí detailní'!A552,0))))</f>
        <v/>
      </c>
      <c r="D555" s="3" t="str">
        <f ca="1">IF($B553="","",CONCATENATE("Dotace bude použita na:","
",OFFSET(Zdroj!P$16,'k rozhodnutí detailní'!$A552,0)))</f>
        <v/>
      </c>
      <c r="E555" s="115"/>
      <c r="F555" s="19" t="str">
        <f ca="1">IF($B553="","",OFFSET(Zdroj!V$16,'k rozhodnutí detailní'!$A552,0))</f>
        <v/>
      </c>
      <c r="G555" s="24" t="str">
        <f ca="1">IF($B553="","",OFFSET(Zdroj!CC$16,'k rozhodnutí'!$A552,0))</f>
        <v/>
      </c>
      <c r="H555" s="116"/>
      <c r="I555" s="20" t="str">
        <f ca="1">IF(B553="","",I553/G553)</f>
        <v/>
      </c>
      <c r="J555" s="110"/>
      <c r="K555" s="110"/>
      <c r="L555" s="110"/>
      <c r="M555" s="110"/>
      <c r="N555" s="110"/>
      <c r="O555" s="110"/>
      <c r="P555" s="110"/>
    </row>
    <row r="556" spans="1:16" x14ac:dyDescent="0.25">
      <c r="A556" s="14"/>
      <c r="B556" s="59" t="str">
        <f ca="1">IF(OFFSET(Zdroj!$B$16,A555,0)&gt;0,A558,"")</f>
        <v/>
      </c>
      <c r="C556" s="2" t="str">
        <f ca="1">IF($B556="","",IF(Zdroj!$AS$9="ano",CONCATENATE(OFFSET(Zdroj!C$16,'k rozhodnutí detailní'!$A555,0),"
","Anonymizováno","
",OFFSET(Zdroj!E$16,'k rozhodnutí detailní'!$A555,0),"
",OFFSET(Zdroj!F$16,'k rozhodnutí detailní'!$A555,0)),CONCATENATE(OFFSET(Zdroj!C$16,'k rozhodnutí detailní'!$A555,0),"
",OFFSET(Zdroj!D$16,'k rozhodnutí detailní'!$A555,0),"
",OFFSET(Zdroj!E$16,'k rozhodnutí detailní'!$A555,0),"
",OFFSET(Zdroj!F$16,'k rozhodnutí detailní'!$A555,0))))</f>
        <v/>
      </c>
      <c r="D556" s="11" t="str">
        <f ca="1">IF($B556="","",OFFSET(Zdroj!N$16,'k rozhodnutí detailní'!$A555,0))</f>
        <v/>
      </c>
      <c r="E556" s="115" t="str">
        <f ca="1">IF($B556="","",OFFSET(Zdroj!T$16,'k rozhodnutí detailní'!$A555,0))</f>
        <v/>
      </c>
      <c r="F556" s="19" t="str">
        <f ca="1">IF($B556="","",OFFSET(Zdroj!U$16,'k rozhodnutí detailní'!$A555,0))</f>
        <v/>
      </c>
      <c r="G556" s="114" t="str">
        <f ca="1">IF($B556="","",OFFSET(Zdroj!W$16,'k rozhodnutí detailní'!$A555,0))</f>
        <v/>
      </c>
      <c r="H556" s="116" t="str">
        <f ca="1">IF($B556="","",OFFSET(Zdroj!Y$16,'k rozhodnutí detailní'!$A555,0))</f>
        <v/>
      </c>
      <c r="I556" s="117" t="str">
        <f ca="1">IF(B556="","",IF(Zdroj!$AS$1=Zdroj!$AT$9,IF(ROUND(G556*#REF!,Zdroj!$AT$8)&lt;Zdroj!$AU$1,Zdroj!$AU$1,ROUND(G556*#REF!,Zdroj!$AT$8)),OFFSET(Zdroj!CE$16,'k rozhodnutí detailní'!A555,0)))</f>
        <v/>
      </c>
      <c r="J556" s="110" t="str">
        <f ca="1">IF($B556="","",OFFSET(Zdroj!Z$16,'k rozhodnutí detailní'!$A555,0))</f>
        <v/>
      </c>
      <c r="K556" s="110" t="str">
        <f ca="1">IF($B556="","",OFFSET(Zdroj!AC$16,'k rozhodnutí detailní'!$A555,0))</f>
        <v/>
      </c>
      <c r="L556" s="110" t="str">
        <f ca="1">IF($B556="","",OFFSET(Zdroj!AD$16,'k rozhodnutí detailní'!$A555,0))</f>
        <v/>
      </c>
      <c r="M556" s="110" t="str">
        <f ca="1">IF($B556="","",OFFSET(Zdroj!AE$16,'k rozhodnutí detailní'!$A555,0))</f>
        <v/>
      </c>
      <c r="N556" s="110" t="str">
        <f ca="1">IF($B556="","",OFFSET(Zdroj!AF$16,'k rozhodnutí detailní'!$A555,0))</f>
        <v/>
      </c>
      <c r="O556" s="110" t="str">
        <f ca="1">IF($B556="","",OFFSET(Zdroj!AG$16,'k rozhodnutí detailní'!$A555,0))</f>
        <v/>
      </c>
      <c r="P556" s="110" t="str">
        <f ca="1">IF($B556="","",OFFSET(Zdroj!AH$16,'k rozhodnutí detailní'!$A555,0))</f>
        <v/>
      </c>
    </row>
    <row r="557" spans="1:16" x14ac:dyDescent="0.25">
      <c r="A557" s="14"/>
      <c r="B557" s="113" t="str">
        <f ca="1">IF(OFFSET(Zdroj!$B$16,A555,0)&gt;0,OFFSET(Zdroj!$B$16,A555,0)+0,"")</f>
        <v/>
      </c>
      <c r="C557" s="2" t="str">
        <f ca="1">IF($B556="","",IF(Zdroj!$AS$9="ano",CONCATENATE("Okres:","
",OFFSET(Zdroj!CH$16,'k rozhodnutí detailní'!$A555,0),"
","Právní forma","
",OFFSET(Zdroj!H$16,'k rozhodnutí detailní'!$A555,0),"
",IF(OFFSET(Zdroj!I$16,'k rozhodnutí detailní'!$A555,0)="","","IČO: "),OFFSET(Zdroj!I$16,'k rozhodnutí detailní'!$A555,0),"
","B.Ú. ",IF(OFFSET(Zdroj!J$16,'k rozhodnutí detailní'!$A555,0)="","","Anonymizováno")),CONCATENATE("Okres:","
",OFFSET(Zdroj!CH$16,'k rozhodnutí detailní'!$A555,0),"
","Právní forma","
",OFFSET(Zdroj!H$16,'k rozhodnutí detailní'!$A555,0),"
",IF(OFFSET(Zdroj!I$16,'k rozhodnutí detailní'!$A555,0)="","","IČO: "),OFFSET(Zdroj!I$16,'k rozhodnutí detailní'!$A555,0),"
","B.Ú. ",OFFSET(Zdroj!J$16,'k rozhodnutí detailní'!$A555,0))))</f>
        <v/>
      </c>
      <c r="D557" s="3" t="str">
        <f ca="1">IF($B556="","",OFFSET(Zdroj!O$16,'k rozhodnutí detailní'!$A555,0))</f>
        <v/>
      </c>
      <c r="E557" s="115"/>
      <c r="F557" s="18"/>
      <c r="G557" s="114"/>
      <c r="H557" s="116"/>
      <c r="I557" s="117"/>
      <c r="J557" s="110"/>
      <c r="K557" s="110"/>
      <c r="L557" s="110"/>
      <c r="M557" s="110"/>
      <c r="N557" s="110"/>
      <c r="O557" s="110"/>
      <c r="P557" s="110"/>
    </row>
    <row r="558" spans="1:16" x14ac:dyDescent="0.25">
      <c r="A558" s="14">
        <f>ROW()/3-1</f>
        <v>185</v>
      </c>
      <c r="B558" s="113"/>
      <c r="C558" s="16" t="str">
        <f ca="1">IF($B556="","",IF(Zdroj!$AS$9="ano",IF(OFFSET(Zdroj!M$16,'k rozhodnutí detailní'!A555,0)="","","Anonymizováno"),IF(OFFSET(Zdroj!M$16,'k rozhodnutí detailní'!A555,0)="","",OFFSET(Zdroj!M$16,'k rozhodnutí detailní'!A555,0))))</f>
        <v/>
      </c>
      <c r="D558" s="3" t="str">
        <f ca="1">IF($B556="","",CONCATENATE("Dotace bude použita na:","
",OFFSET(Zdroj!P$16,'k rozhodnutí detailní'!$A555,0)))</f>
        <v/>
      </c>
      <c r="E558" s="115"/>
      <c r="F558" s="19" t="str">
        <f ca="1">IF($B556="","",OFFSET(Zdroj!V$16,'k rozhodnutí detailní'!$A555,0))</f>
        <v/>
      </c>
      <c r="G558" s="24" t="str">
        <f ca="1">IF($B556="","",OFFSET(Zdroj!CC$16,'k rozhodnutí'!$A555,0))</f>
        <v/>
      </c>
      <c r="H558" s="116"/>
      <c r="I558" s="20" t="str">
        <f ca="1">IF(B556="","",I556/G556)</f>
        <v/>
      </c>
      <c r="J558" s="110"/>
      <c r="K558" s="110"/>
      <c r="L558" s="110"/>
      <c r="M558" s="110"/>
      <c r="N558" s="110"/>
      <c r="O558" s="110"/>
      <c r="P558" s="110"/>
    </row>
    <row r="559" spans="1:16" x14ac:dyDescent="0.25">
      <c r="A559" s="14"/>
      <c r="B559" s="59" t="str">
        <f ca="1">IF(OFFSET(Zdroj!$B$16,A558,0)&gt;0,A561,"")</f>
        <v/>
      </c>
      <c r="C559" s="2" t="str">
        <f ca="1">IF($B559="","",IF(Zdroj!$AS$9="ano",CONCATENATE(OFFSET(Zdroj!C$16,'k rozhodnutí detailní'!$A558,0),"
","Anonymizováno","
",OFFSET(Zdroj!E$16,'k rozhodnutí detailní'!$A558,0),"
",OFFSET(Zdroj!F$16,'k rozhodnutí detailní'!$A558,0)),CONCATENATE(OFFSET(Zdroj!C$16,'k rozhodnutí detailní'!$A558,0),"
",OFFSET(Zdroj!D$16,'k rozhodnutí detailní'!$A558,0),"
",OFFSET(Zdroj!E$16,'k rozhodnutí detailní'!$A558,0),"
",OFFSET(Zdroj!F$16,'k rozhodnutí detailní'!$A558,0))))</f>
        <v/>
      </c>
      <c r="D559" s="11" t="str">
        <f ca="1">IF($B559="","",OFFSET(Zdroj!N$16,'k rozhodnutí detailní'!$A558,0))</f>
        <v/>
      </c>
      <c r="E559" s="115" t="str">
        <f ca="1">IF($B559="","",OFFSET(Zdroj!T$16,'k rozhodnutí detailní'!$A558,0))</f>
        <v/>
      </c>
      <c r="F559" s="19" t="str">
        <f ca="1">IF($B559="","",OFFSET(Zdroj!U$16,'k rozhodnutí detailní'!$A558,0))</f>
        <v/>
      </c>
      <c r="G559" s="114" t="str">
        <f ca="1">IF($B559="","",OFFSET(Zdroj!W$16,'k rozhodnutí detailní'!$A558,0))</f>
        <v/>
      </c>
      <c r="H559" s="116" t="str">
        <f ca="1">IF($B559="","",OFFSET(Zdroj!Y$16,'k rozhodnutí detailní'!$A558,0))</f>
        <v/>
      </c>
      <c r="I559" s="117" t="str">
        <f ca="1">IF(B559="","",IF(Zdroj!$AS$1=Zdroj!$AT$9,IF(ROUND(G559*#REF!,Zdroj!$AT$8)&lt;Zdroj!$AU$1,Zdroj!$AU$1,ROUND(G559*#REF!,Zdroj!$AT$8)),OFFSET(Zdroj!CE$16,'k rozhodnutí detailní'!A558,0)))</f>
        <v/>
      </c>
      <c r="J559" s="110" t="str">
        <f ca="1">IF($B559="","",OFFSET(Zdroj!Z$16,'k rozhodnutí detailní'!$A558,0))</f>
        <v/>
      </c>
      <c r="K559" s="110" t="str">
        <f ca="1">IF($B559="","",OFFSET(Zdroj!AC$16,'k rozhodnutí detailní'!$A558,0))</f>
        <v/>
      </c>
      <c r="L559" s="110" t="str">
        <f ca="1">IF($B559="","",OFFSET(Zdroj!AD$16,'k rozhodnutí detailní'!$A558,0))</f>
        <v/>
      </c>
      <c r="M559" s="110" t="str">
        <f ca="1">IF($B559="","",OFFSET(Zdroj!AE$16,'k rozhodnutí detailní'!$A558,0))</f>
        <v/>
      </c>
      <c r="N559" s="110" t="str">
        <f ca="1">IF($B559="","",OFFSET(Zdroj!AF$16,'k rozhodnutí detailní'!$A558,0))</f>
        <v/>
      </c>
      <c r="O559" s="110" t="str">
        <f ca="1">IF($B559="","",OFFSET(Zdroj!AG$16,'k rozhodnutí detailní'!$A558,0))</f>
        <v/>
      </c>
      <c r="P559" s="110" t="str">
        <f ca="1">IF($B559="","",OFFSET(Zdroj!AH$16,'k rozhodnutí detailní'!$A558,0))</f>
        <v/>
      </c>
    </row>
    <row r="560" spans="1:16" x14ac:dyDescent="0.25">
      <c r="A560" s="14"/>
      <c r="B560" s="113" t="str">
        <f ca="1">IF(OFFSET(Zdroj!$B$16,A558,0)&gt;0,OFFSET(Zdroj!$B$16,A558,0)+0,"")</f>
        <v/>
      </c>
      <c r="C560" s="2" t="str">
        <f ca="1">IF($B559="","",IF(Zdroj!$AS$9="ano",CONCATENATE("Okres:","
",OFFSET(Zdroj!CH$16,'k rozhodnutí detailní'!$A558,0),"
","Právní forma","
",OFFSET(Zdroj!H$16,'k rozhodnutí detailní'!$A558,0),"
",IF(OFFSET(Zdroj!I$16,'k rozhodnutí detailní'!$A558,0)="","","IČO: "),OFFSET(Zdroj!I$16,'k rozhodnutí detailní'!$A558,0),"
","B.Ú. ",IF(OFFSET(Zdroj!J$16,'k rozhodnutí detailní'!$A558,0)="","","Anonymizováno")),CONCATENATE("Okres:","
",OFFSET(Zdroj!CH$16,'k rozhodnutí detailní'!$A558,0),"
","Právní forma","
",OFFSET(Zdroj!H$16,'k rozhodnutí detailní'!$A558,0),"
",IF(OFFSET(Zdroj!I$16,'k rozhodnutí detailní'!$A558,0)="","","IČO: "),OFFSET(Zdroj!I$16,'k rozhodnutí detailní'!$A558,0),"
","B.Ú. ",OFFSET(Zdroj!J$16,'k rozhodnutí detailní'!$A558,0))))</f>
        <v/>
      </c>
      <c r="D560" s="3" t="str">
        <f ca="1">IF($B559="","",OFFSET(Zdroj!O$16,'k rozhodnutí detailní'!$A558,0))</f>
        <v/>
      </c>
      <c r="E560" s="115"/>
      <c r="F560" s="18"/>
      <c r="G560" s="114"/>
      <c r="H560" s="116"/>
      <c r="I560" s="117"/>
      <c r="J560" s="110"/>
      <c r="K560" s="110"/>
      <c r="L560" s="110"/>
      <c r="M560" s="110"/>
      <c r="N560" s="110"/>
      <c r="O560" s="110"/>
      <c r="P560" s="110"/>
    </row>
    <row r="561" spans="1:16" x14ac:dyDescent="0.25">
      <c r="A561" s="14">
        <f>ROW()/3-1</f>
        <v>186</v>
      </c>
      <c r="B561" s="113"/>
      <c r="C561" s="16" t="str">
        <f ca="1">IF($B559="","",IF(Zdroj!$AS$9="ano",IF(OFFSET(Zdroj!M$16,'k rozhodnutí detailní'!A558,0)="","","Anonymizováno"),IF(OFFSET(Zdroj!M$16,'k rozhodnutí detailní'!A558,0)="","",OFFSET(Zdroj!M$16,'k rozhodnutí detailní'!A558,0))))</f>
        <v/>
      </c>
      <c r="D561" s="3" t="str">
        <f ca="1">IF($B559="","",CONCATENATE("Dotace bude použita na:","
",OFFSET(Zdroj!P$16,'k rozhodnutí detailní'!$A558,0)))</f>
        <v/>
      </c>
      <c r="E561" s="115"/>
      <c r="F561" s="19" t="str">
        <f ca="1">IF($B559="","",OFFSET(Zdroj!V$16,'k rozhodnutí detailní'!$A558,0))</f>
        <v/>
      </c>
      <c r="G561" s="24" t="str">
        <f ca="1">IF($B559="","",OFFSET(Zdroj!CC$16,'k rozhodnutí'!$A558,0))</f>
        <v/>
      </c>
      <c r="H561" s="116"/>
      <c r="I561" s="20" t="str">
        <f ca="1">IF(B559="","",I559/G559)</f>
        <v/>
      </c>
      <c r="J561" s="110"/>
      <c r="K561" s="110"/>
      <c r="L561" s="110"/>
      <c r="M561" s="110"/>
      <c r="N561" s="110"/>
      <c r="O561" s="110"/>
      <c r="P561" s="110"/>
    </row>
    <row r="562" spans="1:16" x14ac:dyDescent="0.25">
      <c r="A562" s="14"/>
      <c r="B562" s="59" t="str">
        <f ca="1">IF(OFFSET(Zdroj!$B$16,A561,0)&gt;0,A564,"")</f>
        <v/>
      </c>
      <c r="C562" s="2" t="str">
        <f ca="1">IF($B562="","",IF(Zdroj!$AS$9="ano",CONCATENATE(OFFSET(Zdroj!C$16,'k rozhodnutí detailní'!$A561,0),"
","Anonymizováno","
",OFFSET(Zdroj!E$16,'k rozhodnutí detailní'!$A561,0),"
",OFFSET(Zdroj!F$16,'k rozhodnutí detailní'!$A561,0)),CONCATENATE(OFFSET(Zdroj!C$16,'k rozhodnutí detailní'!$A561,0),"
",OFFSET(Zdroj!D$16,'k rozhodnutí detailní'!$A561,0),"
",OFFSET(Zdroj!E$16,'k rozhodnutí detailní'!$A561,0),"
",OFFSET(Zdroj!F$16,'k rozhodnutí detailní'!$A561,0))))</f>
        <v/>
      </c>
      <c r="D562" s="11" t="str">
        <f ca="1">IF($B562="","",OFFSET(Zdroj!N$16,'k rozhodnutí detailní'!$A561,0))</f>
        <v/>
      </c>
      <c r="E562" s="115" t="str">
        <f ca="1">IF($B562="","",OFFSET(Zdroj!T$16,'k rozhodnutí detailní'!$A561,0))</f>
        <v/>
      </c>
      <c r="F562" s="19" t="str">
        <f ca="1">IF($B562="","",OFFSET(Zdroj!U$16,'k rozhodnutí detailní'!$A561,0))</f>
        <v/>
      </c>
      <c r="G562" s="114" t="str">
        <f ca="1">IF($B562="","",OFFSET(Zdroj!W$16,'k rozhodnutí detailní'!$A561,0))</f>
        <v/>
      </c>
      <c r="H562" s="116" t="str">
        <f ca="1">IF($B562="","",OFFSET(Zdroj!Y$16,'k rozhodnutí detailní'!$A561,0))</f>
        <v/>
      </c>
      <c r="I562" s="117" t="str">
        <f ca="1">IF(B562="","",IF(Zdroj!$AS$1=Zdroj!$AT$9,IF(ROUND(G562*#REF!,Zdroj!$AT$8)&lt;Zdroj!$AU$1,Zdroj!$AU$1,ROUND(G562*#REF!,Zdroj!$AT$8)),OFFSET(Zdroj!CE$16,'k rozhodnutí detailní'!A561,0)))</f>
        <v/>
      </c>
      <c r="J562" s="110" t="str">
        <f ca="1">IF($B562="","",OFFSET(Zdroj!Z$16,'k rozhodnutí detailní'!$A561,0))</f>
        <v/>
      </c>
      <c r="K562" s="110" t="str">
        <f ca="1">IF($B562="","",OFFSET(Zdroj!AC$16,'k rozhodnutí detailní'!$A561,0))</f>
        <v/>
      </c>
      <c r="L562" s="110" t="str">
        <f ca="1">IF($B562="","",OFFSET(Zdroj!AD$16,'k rozhodnutí detailní'!$A561,0))</f>
        <v/>
      </c>
      <c r="M562" s="110" t="str">
        <f ca="1">IF($B562="","",OFFSET(Zdroj!AE$16,'k rozhodnutí detailní'!$A561,0))</f>
        <v/>
      </c>
      <c r="N562" s="110" t="str">
        <f ca="1">IF($B562="","",OFFSET(Zdroj!AF$16,'k rozhodnutí detailní'!$A561,0))</f>
        <v/>
      </c>
      <c r="O562" s="110" t="str">
        <f ca="1">IF($B562="","",OFFSET(Zdroj!AG$16,'k rozhodnutí detailní'!$A561,0))</f>
        <v/>
      </c>
      <c r="P562" s="110" t="str">
        <f ca="1">IF($B562="","",OFFSET(Zdroj!AH$16,'k rozhodnutí detailní'!$A561,0))</f>
        <v/>
      </c>
    </row>
    <row r="563" spans="1:16" x14ac:dyDescent="0.25">
      <c r="A563" s="14"/>
      <c r="B563" s="113" t="str">
        <f ca="1">IF(OFFSET(Zdroj!$B$16,A561,0)&gt;0,OFFSET(Zdroj!$B$16,A561,0)+0,"")</f>
        <v/>
      </c>
      <c r="C563" s="2" t="str">
        <f ca="1">IF($B562="","",IF(Zdroj!$AS$9="ano",CONCATENATE("Okres:","
",OFFSET(Zdroj!CH$16,'k rozhodnutí detailní'!$A561,0),"
","Právní forma","
",OFFSET(Zdroj!H$16,'k rozhodnutí detailní'!$A561,0),"
",IF(OFFSET(Zdroj!I$16,'k rozhodnutí detailní'!$A561,0)="","","IČO: "),OFFSET(Zdroj!I$16,'k rozhodnutí detailní'!$A561,0),"
","B.Ú. ",IF(OFFSET(Zdroj!J$16,'k rozhodnutí detailní'!$A561,0)="","","Anonymizováno")),CONCATENATE("Okres:","
",OFFSET(Zdroj!CH$16,'k rozhodnutí detailní'!$A561,0),"
","Právní forma","
",OFFSET(Zdroj!H$16,'k rozhodnutí detailní'!$A561,0),"
",IF(OFFSET(Zdroj!I$16,'k rozhodnutí detailní'!$A561,0)="","","IČO: "),OFFSET(Zdroj!I$16,'k rozhodnutí detailní'!$A561,0),"
","B.Ú. ",OFFSET(Zdroj!J$16,'k rozhodnutí detailní'!$A561,0))))</f>
        <v/>
      </c>
      <c r="D563" s="3" t="str">
        <f ca="1">IF($B562="","",OFFSET(Zdroj!O$16,'k rozhodnutí detailní'!$A561,0))</f>
        <v/>
      </c>
      <c r="E563" s="115"/>
      <c r="F563" s="18"/>
      <c r="G563" s="114"/>
      <c r="H563" s="116"/>
      <c r="I563" s="117"/>
      <c r="J563" s="110"/>
      <c r="K563" s="110"/>
      <c r="L563" s="110"/>
      <c r="M563" s="110"/>
      <c r="N563" s="110"/>
      <c r="O563" s="110"/>
      <c r="P563" s="110"/>
    </row>
    <row r="564" spans="1:16" x14ac:dyDescent="0.25">
      <c r="A564" s="14">
        <f>ROW()/3-1</f>
        <v>187</v>
      </c>
      <c r="B564" s="113"/>
      <c r="C564" s="16" t="str">
        <f ca="1">IF($B562="","",IF(Zdroj!$AS$9="ano",IF(OFFSET(Zdroj!M$16,'k rozhodnutí detailní'!A561,0)="","","Anonymizováno"),IF(OFFSET(Zdroj!M$16,'k rozhodnutí detailní'!A561,0)="","",OFFSET(Zdroj!M$16,'k rozhodnutí detailní'!A561,0))))</f>
        <v/>
      </c>
      <c r="D564" s="3" t="str">
        <f ca="1">IF($B562="","",CONCATENATE("Dotace bude použita na:","
",OFFSET(Zdroj!P$16,'k rozhodnutí detailní'!$A561,0)))</f>
        <v/>
      </c>
      <c r="E564" s="115"/>
      <c r="F564" s="19" t="str">
        <f ca="1">IF($B562="","",OFFSET(Zdroj!V$16,'k rozhodnutí detailní'!$A561,0))</f>
        <v/>
      </c>
      <c r="G564" s="24" t="str">
        <f ca="1">IF($B562="","",OFFSET(Zdroj!CC$16,'k rozhodnutí'!$A561,0))</f>
        <v/>
      </c>
      <c r="H564" s="116"/>
      <c r="I564" s="20" t="str">
        <f ca="1">IF(B562="","",I562/G562)</f>
        <v/>
      </c>
      <c r="J564" s="110"/>
      <c r="K564" s="110"/>
      <c r="L564" s="110"/>
      <c r="M564" s="110"/>
      <c r="N564" s="110"/>
      <c r="O564" s="110"/>
      <c r="P564" s="110"/>
    </row>
    <row r="565" spans="1:16" x14ac:dyDescent="0.25">
      <c r="A565" s="14"/>
      <c r="B565" s="59" t="str">
        <f ca="1">IF(OFFSET(Zdroj!$B$16,A564,0)&gt;0,A567,"")</f>
        <v/>
      </c>
      <c r="C565" s="2" t="str">
        <f ca="1">IF($B565="","",IF(Zdroj!$AS$9="ano",CONCATENATE(OFFSET(Zdroj!C$16,'k rozhodnutí detailní'!$A564,0),"
","Anonymizováno","
",OFFSET(Zdroj!E$16,'k rozhodnutí detailní'!$A564,0),"
",OFFSET(Zdroj!F$16,'k rozhodnutí detailní'!$A564,0)),CONCATENATE(OFFSET(Zdroj!C$16,'k rozhodnutí detailní'!$A564,0),"
",OFFSET(Zdroj!D$16,'k rozhodnutí detailní'!$A564,0),"
",OFFSET(Zdroj!E$16,'k rozhodnutí detailní'!$A564,0),"
",OFFSET(Zdroj!F$16,'k rozhodnutí detailní'!$A564,0))))</f>
        <v/>
      </c>
      <c r="D565" s="11" t="str">
        <f ca="1">IF($B565="","",OFFSET(Zdroj!N$16,'k rozhodnutí detailní'!$A564,0))</f>
        <v/>
      </c>
      <c r="E565" s="115" t="str">
        <f ca="1">IF($B565="","",OFFSET(Zdroj!T$16,'k rozhodnutí detailní'!$A564,0))</f>
        <v/>
      </c>
      <c r="F565" s="19" t="str">
        <f ca="1">IF($B565="","",OFFSET(Zdroj!U$16,'k rozhodnutí detailní'!$A564,0))</f>
        <v/>
      </c>
      <c r="G565" s="114" t="str">
        <f ca="1">IF($B565="","",OFFSET(Zdroj!W$16,'k rozhodnutí detailní'!$A564,0))</f>
        <v/>
      </c>
      <c r="H565" s="116" t="str">
        <f ca="1">IF($B565="","",OFFSET(Zdroj!Y$16,'k rozhodnutí detailní'!$A564,0))</f>
        <v/>
      </c>
      <c r="I565" s="117" t="str">
        <f ca="1">IF(B565="","",IF(Zdroj!$AS$1=Zdroj!$AT$9,IF(ROUND(G565*#REF!,Zdroj!$AT$8)&lt;Zdroj!$AU$1,Zdroj!$AU$1,ROUND(G565*#REF!,Zdroj!$AT$8)),OFFSET(Zdroj!CE$16,'k rozhodnutí detailní'!A564,0)))</f>
        <v/>
      </c>
      <c r="J565" s="110" t="str">
        <f ca="1">IF($B565="","",OFFSET(Zdroj!Z$16,'k rozhodnutí detailní'!$A564,0))</f>
        <v/>
      </c>
      <c r="K565" s="110" t="str">
        <f ca="1">IF($B565="","",OFFSET(Zdroj!AC$16,'k rozhodnutí detailní'!$A564,0))</f>
        <v/>
      </c>
      <c r="L565" s="110" t="str">
        <f ca="1">IF($B565="","",OFFSET(Zdroj!AD$16,'k rozhodnutí detailní'!$A564,0))</f>
        <v/>
      </c>
      <c r="M565" s="110" t="str">
        <f ca="1">IF($B565="","",OFFSET(Zdroj!AE$16,'k rozhodnutí detailní'!$A564,0))</f>
        <v/>
      </c>
      <c r="N565" s="110" t="str">
        <f ca="1">IF($B565="","",OFFSET(Zdroj!AF$16,'k rozhodnutí detailní'!$A564,0))</f>
        <v/>
      </c>
      <c r="O565" s="110" t="str">
        <f ca="1">IF($B565="","",OFFSET(Zdroj!AG$16,'k rozhodnutí detailní'!$A564,0))</f>
        <v/>
      </c>
      <c r="P565" s="110" t="str">
        <f ca="1">IF($B565="","",OFFSET(Zdroj!AH$16,'k rozhodnutí detailní'!$A564,0))</f>
        <v/>
      </c>
    </row>
    <row r="566" spans="1:16" x14ac:dyDescent="0.25">
      <c r="A566" s="14"/>
      <c r="B566" s="113" t="str">
        <f ca="1">IF(OFFSET(Zdroj!$B$16,A564,0)&gt;0,OFFSET(Zdroj!$B$16,A564,0)+0,"")</f>
        <v/>
      </c>
      <c r="C566" s="2" t="str">
        <f ca="1">IF($B565="","",IF(Zdroj!$AS$9="ano",CONCATENATE("Okres:","
",OFFSET(Zdroj!CH$16,'k rozhodnutí detailní'!$A564,0),"
","Právní forma","
",OFFSET(Zdroj!H$16,'k rozhodnutí detailní'!$A564,0),"
",IF(OFFSET(Zdroj!I$16,'k rozhodnutí detailní'!$A564,0)="","","IČO: "),OFFSET(Zdroj!I$16,'k rozhodnutí detailní'!$A564,0),"
","B.Ú. ",IF(OFFSET(Zdroj!J$16,'k rozhodnutí detailní'!$A564,0)="","","Anonymizováno")),CONCATENATE("Okres:","
",OFFSET(Zdroj!CH$16,'k rozhodnutí detailní'!$A564,0),"
","Právní forma","
",OFFSET(Zdroj!H$16,'k rozhodnutí detailní'!$A564,0),"
",IF(OFFSET(Zdroj!I$16,'k rozhodnutí detailní'!$A564,0)="","","IČO: "),OFFSET(Zdroj!I$16,'k rozhodnutí detailní'!$A564,0),"
","B.Ú. ",OFFSET(Zdroj!J$16,'k rozhodnutí detailní'!$A564,0))))</f>
        <v/>
      </c>
      <c r="D566" s="3" t="str">
        <f ca="1">IF($B565="","",OFFSET(Zdroj!O$16,'k rozhodnutí detailní'!$A564,0))</f>
        <v/>
      </c>
      <c r="E566" s="115"/>
      <c r="F566" s="18"/>
      <c r="G566" s="114"/>
      <c r="H566" s="116"/>
      <c r="I566" s="117"/>
      <c r="J566" s="110"/>
      <c r="K566" s="110"/>
      <c r="L566" s="110"/>
      <c r="M566" s="110"/>
      <c r="N566" s="110"/>
      <c r="O566" s="110"/>
      <c r="P566" s="110"/>
    </row>
    <row r="567" spans="1:16" x14ac:dyDescent="0.25">
      <c r="A567" s="14">
        <f>ROW()/3-1</f>
        <v>188</v>
      </c>
      <c r="B567" s="113"/>
      <c r="C567" s="16" t="str">
        <f ca="1">IF($B565="","",IF(Zdroj!$AS$9="ano",IF(OFFSET(Zdroj!M$16,'k rozhodnutí detailní'!A564,0)="","","Anonymizováno"),IF(OFFSET(Zdroj!M$16,'k rozhodnutí detailní'!A564,0)="","",OFFSET(Zdroj!M$16,'k rozhodnutí detailní'!A564,0))))</f>
        <v/>
      </c>
      <c r="D567" s="3" t="str">
        <f ca="1">IF($B565="","",CONCATENATE("Dotace bude použita na:","
",OFFSET(Zdroj!P$16,'k rozhodnutí detailní'!$A564,0)))</f>
        <v/>
      </c>
      <c r="E567" s="115"/>
      <c r="F567" s="19" t="str">
        <f ca="1">IF($B565="","",OFFSET(Zdroj!V$16,'k rozhodnutí detailní'!$A564,0))</f>
        <v/>
      </c>
      <c r="G567" s="24" t="str">
        <f ca="1">IF($B565="","",OFFSET(Zdroj!CC$16,'k rozhodnutí'!$A564,0))</f>
        <v/>
      </c>
      <c r="H567" s="116"/>
      <c r="I567" s="20" t="str">
        <f ca="1">IF(B565="","",I565/G565)</f>
        <v/>
      </c>
      <c r="J567" s="110"/>
      <c r="K567" s="110"/>
      <c r="L567" s="110"/>
      <c r="M567" s="110"/>
      <c r="N567" s="110"/>
      <c r="O567" s="110"/>
      <c r="P567" s="110"/>
    </row>
    <row r="568" spans="1:16" x14ac:dyDescent="0.25">
      <c r="A568" s="14"/>
      <c r="B568" s="59" t="str">
        <f ca="1">IF(OFFSET(Zdroj!$B$16,A567,0)&gt;0,A570,"")</f>
        <v/>
      </c>
      <c r="C568" s="2" t="str">
        <f ca="1">IF($B568="","",IF(Zdroj!$AS$9="ano",CONCATENATE(OFFSET(Zdroj!C$16,'k rozhodnutí detailní'!$A567,0),"
","Anonymizováno","
",OFFSET(Zdroj!E$16,'k rozhodnutí detailní'!$A567,0),"
",OFFSET(Zdroj!F$16,'k rozhodnutí detailní'!$A567,0)),CONCATENATE(OFFSET(Zdroj!C$16,'k rozhodnutí detailní'!$A567,0),"
",OFFSET(Zdroj!D$16,'k rozhodnutí detailní'!$A567,0),"
",OFFSET(Zdroj!E$16,'k rozhodnutí detailní'!$A567,0),"
",OFFSET(Zdroj!F$16,'k rozhodnutí detailní'!$A567,0))))</f>
        <v/>
      </c>
      <c r="D568" s="11" t="str">
        <f ca="1">IF($B568="","",OFFSET(Zdroj!N$16,'k rozhodnutí detailní'!$A567,0))</f>
        <v/>
      </c>
      <c r="E568" s="115" t="str">
        <f ca="1">IF($B568="","",OFFSET(Zdroj!T$16,'k rozhodnutí detailní'!$A567,0))</f>
        <v/>
      </c>
      <c r="F568" s="19" t="str">
        <f ca="1">IF($B568="","",OFFSET(Zdroj!U$16,'k rozhodnutí detailní'!$A567,0))</f>
        <v/>
      </c>
      <c r="G568" s="114" t="str">
        <f ca="1">IF($B568="","",OFFSET(Zdroj!W$16,'k rozhodnutí detailní'!$A567,0))</f>
        <v/>
      </c>
      <c r="H568" s="116" t="str">
        <f ca="1">IF($B568="","",OFFSET(Zdroj!Y$16,'k rozhodnutí detailní'!$A567,0))</f>
        <v/>
      </c>
      <c r="I568" s="117" t="str">
        <f ca="1">IF(B568="","",IF(Zdroj!$AS$1=Zdroj!$AT$9,IF(ROUND(G568*#REF!,Zdroj!$AT$8)&lt;Zdroj!$AU$1,Zdroj!$AU$1,ROUND(G568*#REF!,Zdroj!$AT$8)),OFFSET(Zdroj!CE$16,'k rozhodnutí detailní'!A567,0)))</f>
        <v/>
      </c>
      <c r="J568" s="110" t="str">
        <f ca="1">IF($B568="","",OFFSET(Zdroj!Z$16,'k rozhodnutí detailní'!$A567,0))</f>
        <v/>
      </c>
      <c r="K568" s="110" t="str">
        <f ca="1">IF($B568="","",OFFSET(Zdroj!AC$16,'k rozhodnutí detailní'!$A567,0))</f>
        <v/>
      </c>
      <c r="L568" s="110" t="str">
        <f ca="1">IF($B568="","",OFFSET(Zdroj!AD$16,'k rozhodnutí detailní'!$A567,0))</f>
        <v/>
      </c>
      <c r="M568" s="110" t="str">
        <f ca="1">IF($B568="","",OFFSET(Zdroj!AE$16,'k rozhodnutí detailní'!$A567,0))</f>
        <v/>
      </c>
      <c r="N568" s="110" t="str">
        <f ca="1">IF($B568="","",OFFSET(Zdroj!AF$16,'k rozhodnutí detailní'!$A567,0))</f>
        <v/>
      </c>
      <c r="O568" s="110" t="str">
        <f ca="1">IF($B568="","",OFFSET(Zdroj!AG$16,'k rozhodnutí detailní'!$A567,0))</f>
        <v/>
      </c>
      <c r="P568" s="110" t="str">
        <f ca="1">IF($B568="","",OFFSET(Zdroj!AH$16,'k rozhodnutí detailní'!$A567,0))</f>
        <v/>
      </c>
    </row>
    <row r="569" spans="1:16" x14ac:dyDescent="0.25">
      <c r="A569" s="14"/>
      <c r="B569" s="113" t="str">
        <f ca="1">IF(OFFSET(Zdroj!$B$16,A567,0)&gt;0,OFFSET(Zdroj!$B$16,A567,0)+0,"")</f>
        <v/>
      </c>
      <c r="C569" s="2" t="str">
        <f ca="1">IF($B568="","",IF(Zdroj!$AS$9="ano",CONCATENATE("Okres:","
",OFFSET(Zdroj!CH$16,'k rozhodnutí detailní'!$A567,0),"
","Právní forma","
",OFFSET(Zdroj!H$16,'k rozhodnutí detailní'!$A567,0),"
",IF(OFFSET(Zdroj!I$16,'k rozhodnutí detailní'!$A567,0)="","","IČO: "),OFFSET(Zdroj!I$16,'k rozhodnutí detailní'!$A567,0),"
","B.Ú. ",IF(OFFSET(Zdroj!J$16,'k rozhodnutí detailní'!$A567,0)="","","Anonymizováno")),CONCATENATE("Okres:","
",OFFSET(Zdroj!CH$16,'k rozhodnutí detailní'!$A567,0),"
","Právní forma","
",OFFSET(Zdroj!H$16,'k rozhodnutí detailní'!$A567,0),"
",IF(OFFSET(Zdroj!I$16,'k rozhodnutí detailní'!$A567,0)="","","IČO: "),OFFSET(Zdroj!I$16,'k rozhodnutí detailní'!$A567,0),"
","B.Ú. ",OFFSET(Zdroj!J$16,'k rozhodnutí detailní'!$A567,0))))</f>
        <v/>
      </c>
      <c r="D569" s="3" t="str">
        <f ca="1">IF($B568="","",OFFSET(Zdroj!O$16,'k rozhodnutí detailní'!$A567,0))</f>
        <v/>
      </c>
      <c r="E569" s="115"/>
      <c r="F569" s="18"/>
      <c r="G569" s="114"/>
      <c r="H569" s="116"/>
      <c r="I569" s="117"/>
      <c r="J569" s="110"/>
      <c r="K569" s="110"/>
      <c r="L569" s="110"/>
      <c r="M569" s="110"/>
      <c r="N569" s="110"/>
      <c r="O569" s="110"/>
      <c r="P569" s="110"/>
    </row>
    <row r="570" spans="1:16" x14ac:dyDescent="0.25">
      <c r="A570" s="14">
        <f>ROW()/3-1</f>
        <v>189</v>
      </c>
      <c r="B570" s="113"/>
      <c r="C570" s="16" t="str">
        <f ca="1">IF($B568="","",IF(Zdroj!$AS$9="ano",IF(OFFSET(Zdroj!M$16,'k rozhodnutí detailní'!A567,0)="","","Anonymizováno"),IF(OFFSET(Zdroj!M$16,'k rozhodnutí detailní'!A567,0)="","",OFFSET(Zdroj!M$16,'k rozhodnutí detailní'!A567,0))))</f>
        <v/>
      </c>
      <c r="D570" s="3" t="str">
        <f ca="1">IF($B568="","",CONCATENATE("Dotace bude použita na:","
",OFFSET(Zdroj!P$16,'k rozhodnutí detailní'!$A567,0)))</f>
        <v/>
      </c>
      <c r="E570" s="115"/>
      <c r="F570" s="19" t="str">
        <f ca="1">IF($B568="","",OFFSET(Zdroj!V$16,'k rozhodnutí detailní'!$A567,0))</f>
        <v/>
      </c>
      <c r="G570" s="24" t="str">
        <f ca="1">IF($B568="","",OFFSET(Zdroj!CC$16,'k rozhodnutí'!$A567,0))</f>
        <v/>
      </c>
      <c r="H570" s="116"/>
      <c r="I570" s="20" t="str">
        <f ca="1">IF(B568="","",I568/G568)</f>
        <v/>
      </c>
      <c r="J570" s="110"/>
      <c r="K570" s="110"/>
      <c r="L570" s="110"/>
      <c r="M570" s="110"/>
      <c r="N570" s="110"/>
      <c r="O570" s="110"/>
      <c r="P570" s="110"/>
    </row>
    <row r="571" spans="1:16" x14ac:dyDescent="0.25">
      <c r="A571" s="14"/>
      <c r="B571" s="59" t="str">
        <f ca="1">IF(OFFSET(Zdroj!$B$16,A570,0)&gt;0,A573,"")</f>
        <v/>
      </c>
      <c r="C571" s="2" t="str">
        <f ca="1">IF($B571="","",IF(Zdroj!$AS$9="ano",CONCATENATE(OFFSET(Zdroj!C$16,'k rozhodnutí detailní'!$A570,0),"
","Anonymizováno","
",OFFSET(Zdroj!E$16,'k rozhodnutí detailní'!$A570,0),"
",OFFSET(Zdroj!F$16,'k rozhodnutí detailní'!$A570,0)),CONCATENATE(OFFSET(Zdroj!C$16,'k rozhodnutí detailní'!$A570,0),"
",OFFSET(Zdroj!D$16,'k rozhodnutí detailní'!$A570,0),"
",OFFSET(Zdroj!E$16,'k rozhodnutí detailní'!$A570,0),"
",OFFSET(Zdroj!F$16,'k rozhodnutí detailní'!$A570,0))))</f>
        <v/>
      </c>
      <c r="D571" s="11" t="str">
        <f ca="1">IF($B571="","",OFFSET(Zdroj!N$16,'k rozhodnutí detailní'!$A570,0))</f>
        <v/>
      </c>
      <c r="E571" s="115" t="str">
        <f ca="1">IF($B571="","",OFFSET(Zdroj!T$16,'k rozhodnutí detailní'!$A570,0))</f>
        <v/>
      </c>
      <c r="F571" s="19" t="str">
        <f ca="1">IF($B571="","",OFFSET(Zdroj!U$16,'k rozhodnutí detailní'!$A570,0))</f>
        <v/>
      </c>
      <c r="G571" s="114" t="str">
        <f ca="1">IF($B571="","",OFFSET(Zdroj!W$16,'k rozhodnutí detailní'!$A570,0))</f>
        <v/>
      </c>
      <c r="H571" s="116" t="str">
        <f ca="1">IF($B571="","",OFFSET(Zdroj!Y$16,'k rozhodnutí detailní'!$A570,0))</f>
        <v/>
      </c>
      <c r="I571" s="117" t="str">
        <f ca="1">IF(B571="","",IF(Zdroj!$AS$1=Zdroj!$AT$9,IF(ROUND(G571*#REF!,Zdroj!$AT$8)&lt;Zdroj!$AU$1,Zdroj!$AU$1,ROUND(G571*#REF!,Zdroj!$AT$8)),OFFSET(Zdroj!CE$16,'k rozhodnutí detailní'!A570,0)))</f>
        <v/>
      </c>
      <c r="J571" s="110" t="str">
        <f ca="1">IF($B571="","",OFFSET(Zdroj!Z$16,'k rozhodnutí detailní'!$A570,0))</f>
        <v/>
      </c>
      <c r="K571" s="110" t="str">
        <f ca="1">IF($B571="","",OFFSET(Zdroj!AC$16,'k rozhodnutí detailní'!$A570,0))</f>
        <v/>
      </c>
      <c r="L571" s="110" t="str">
        <f ca="1">IF($B571="","",OFFSET(Zdroj!AD$16,'k rozhodnutí detailní'!$A570,0))</f>
        <v/>
      </c>
      <c r="M571" s="110" t="str">
        <f ca="1">IF($B571="","",OFFSET(Zdroj!AE$16,'k rozhodnutí detailní'!$A570,0))</f>
        <v/>
      </c>
      <c r="N571" s="110" t="str">
        <f ca="1">IF($B571="","",OFFSET(Zdroj!AF$16,'k rozhodnutí detailní'!$A570,0))</f>
        <v/>
      </c>
      <c r="O571" s="110" t="str">
        <f ca="1">IF($B571="","",OFFSET(Zdroj!AG$16,'k rozhodnutí detailní'!$A570,0))</f>
        <v/>
      </c>
      <c r="P571" s="110" t="str">
        <f ca="1">IF($B571="","",OFFSET(Zdroj!AH$16,'k rozhodnutí detailní'!$A570,0))</f>
        <v/>
      </c>
    </row>
    <row r="572" spans="1:16" x14ac:dyDescent="0.25">
      <c r="A572" s="14"/>
      <c r="B572" s="113" t="str">
        <f ca="1">IF(OFFSET(Zdroj!$B$16,A570,0)&gt;0,OFFSET(Zdroj!$B$16,A570,0)+0,"")</f>
        <v/>
      </c>
      <c r="C572" s="2" t="str">
        <f ca="1">IF($B571="","",IF(Zdroj!$AS$9="ano",CONCATENATE("Okres:","
",OFFSET(Zdroj!CH$16,'k rozhodnutí detailní'!$A570,0),"
","Právní forma","
",OFFSET(Zdroj!H$16,'k rozhodnutí detailní'!$A570,0),"
",IF(OFFSET(Zdroj!I$16,'k rozhodnutí detailní'!$A570,0)="","","IČO: "),OFFSET(Zdroj!I$16,'k rozhodnutí detailní'!$A570,0),"
","B.Ú. ",IF(OFFSET(Zdroj!J$16,'k rozhodnutí detailní'!$A570,0)="","","Anonymizováno")),CONCATENATE("Okres:","
",OFFSET(Zdroj!CH$16,'k rozhodnutí detailní'!$A570,0),"
","Právní forma","
",OFFSET(Zdroj!H$16,'k rozhodnutí detailní'!$A570,0),"
",IF(OFFSET(Zdroj!I$16,'k rozhodnutí detailní'!$A570,0)="","","IČO: "),OFFSET(Zdroj!I$16,'k rozhodnutí detailní'!$A570,0),"
","B.Ú. ",OFFSET(Zdroj!J$16,'k rozhodnutí detailní'!$A570,0))))</f>
        <v/>
      </c>
      <c r="D572" s="3" t="str">
        <f ca="1">IF($B571="","",OFFSET(Zdroj!O$16,'k rozhodnutí detailní'!$A570,0))</f>
        <v/>
      </c>
      <c r="E572" s="115"/>
      <c r="F572" s="18"/>
      <c r="G572" s="114"/>
      <c r="H572" s="116"/>
      <c r="I572" s="117"/>
      <c r="J572" s="110"/>
      <c r="K572" s="110"/>
      <c r="L572" s="110"/>
      <c r="M572" s="110"/>
      <c r="N572" s="110"/>
      <c r="O572" s="110"/>
      <c r="P572" s="110"/>
    </row>
    <row r="573" spans="1:16" x14ac:dyDescent="0.25">
      <c r="A573" s="14">
        <f>ROW()/3-1</f>
        <v>190</v>
      </c>
      <c r="B573" s="113"/>
      <c r="C573" s="16" t="str">
        <f ca="1">IF($B571="","",IF(Zdroj!$AS$9="ano",IF(OFFSET(Zdroj!M$16,'k rozhodnutí detailní'!A570,0)="","","Anonymizováno"),IF(OFFSET(Zdroj!M$16,'k rozhodnutí detailní'!A570,0)="","",OFFSET(Zdroj!M$16,'k rozhodnutí detailní'!A570,0))))</f>
        <v/>
      </c>
      <c r="D573" s="3" t="str">
        <f ca="1">IF($B571="","",CONCATENATE("Dotace bude použita na:","
",OFFSET(Zdroj!P$16,'k rozhodnutí detailní'!$A570,0)))</f>
        <v/>
      </c>
      <c r="E573" s="115"/>
      <c r="F573" s="19" t="str">
        <f ca="1">IF($B571="","",OFFSET(Zdroj!V$16,'k rozhodnutí detailní'!$A570,0))</f>
        <v/>
      </c>
      <c r="G573" s="24" t="str">
        <f ca="1">IF($B571="","",OFFSET(Zdroj!CC$16,'k rozhodnutí'!$A570,0))</f>
        <v/>
      </c>
      <c r="H573" s="116"/>
      <c r="I573" s="20" t="str">
        <f ca="1">IF(B571="","",I571/G571)</f>
        <v/>
      </c>
      <c r="J573" s="110"/>
      <c r="K573" s="110"/>
      <c r="L573" s="110"/>
      <c r="M573" s="110"/>
      <c r="N573" s="110"/>
      <c r="O573" s="110"/>
      <c r="P573" s="110"/>
    </row>
    <row r="574" spans="1:16" x14ac:dyDescent="0.25">
      <c r="A574" s="14"/>
      <c r="B574" s="59" t="str">
        <f ca="1">IF(OFFSET(Zdroj!$B$16,A573,0)&gt;0,A576,"")</f>
        <v/>
      </c>
      <c r="C574" s="2" t="str">
        <f ca="1">IF($B574="","",IF(Zdroj!$AS$9="ano",CONCATENATE(OFFSET(Zdroj!C$16,'k rozhodnutí detailní'!$A573,0),"
","Anonymizováno","
",OFFSET(Zdroj!E$16,'k rozhodnutí detailní'!$A573,0),"
",OFFSET(Zdroj!F$16,'k rozhodnutí detailní'!$A573,0)),CONCATENATE(OFFSET(Zdroj!C$16,'k rozhodnutí detailní'!$A573,0),"
",OFFSET(Zdroj!D$16,'k rozhodnutí detailní'!$A573,0),"
",OFFSET(Zdroj!E$16,'k rozhodnutí detailní'!$A573,0),"
",OFFSET(Zdroj!F$16,'k rozhodnutí detailní'!$A573,0))))</f>
        <v/>
      </c>
      <c r="D574" s="11" t="str">
        <f ca="1">IF($B574="","",OFFSET(Zdroj!N$16,'k rozhodnutí detailní'!$A573,0))</f>
        <v/>
      </c>
      <c r="E574" s="115" t="str">
        <f ca="1">IF($B574="","",OFFSET(Zdroj!T$16,'k rozhodnutí detailní'!$A573,0))</f>
        <v/>
      </c>
      <c r="F574" s="19" t="str">
        <f ca="1">IF($B574="","",OFFSET(Zdroj!U$16,'k rozhodnutí detailní'!$A573,0))</f>
        <v/>
      </c>
      <c r="G574" s="114" t="str">
        <f ca="1">IF($B574="","",OFFSET(Zdroj!W$16,'k rozhodnutí detailní'!$A573,0))</f>
        <v/>
      </c>
      <c r="H574" s="116" t="str">
        <f ca="1">IF($B574="","",OFFSET(Zdroj!Y$16,'k rozhodnutí detailní'!$A573,0))</f>
        <v/>
      </c>
      <c r="I574" s="117" t="str">
        <f ca="1">IF(B574="","",IF(Zdroj!$AS$1=Zdroj!$AT$9,IF(ROUND(G574*#REF!,Zdroj!$AT$8)&lt;Zdroj!$AU$1,Zdroj!$AU$1,ROUND(G574*#REF!,Zdroj!$AT$8)),OFFSET(Zdroj!CE$16,'k rozhodnutí detailní'!A573,0)))</f>
        <v/>
      </c>
      <c r="J574" s="110" t="str">
        <f ca="1">IF($B574="","",OFFSET(Zdroj!Z$16,'k rozhodnutí detailní'!$A573,0))</f>
        <v/>
      </c>
      <c r="K574" s="110" t="str">
        <f ca="1">IF($B574="","",OFFSET(Zdroj!AC$16,'k rozhodnutí detailní'!$A573,0))</f>
        <v/>
      </c>
      <c r="L574" s="110" t="str">
        <f ca="1">IF($B574="","",OFFSET(Zdroj!AD$16,'k rozhodnutí detailní'!$A573,0))</f>
        <v/>
      </c>
      <c r="M574" s="110" t="str">
        <f ca="1">IF($B574="","",OFFSET(Zdroj!AE$16,'k rozhodnutí detailní'!$A573,0))</f>
        <v/>
      </c>
      <c r="N574" s="110" t="str">
        <f ca="1">IF($B574="","",OFFSET(Zdroj!AF$16,'k rozhodnutí detailní'!$A573,0))</f>
        <v/>
      </c>
      <c r="O574" s="110" t="str">
        <f ca="1">IF($B574="","",OFFSET(Zdroj!AG$16,'k rozhodnutí detailní'!$A573,0))</f>
        <v/>
      </c>
      <c r="P574" s="110" t="str">
        <f ca="1">IF($B574="","",OFFSET(Zdroj!AH$16,'k rozhodnutí detailní'!$A573,0))</f>
        <v/>
      </c>
    </row>
    <row r="575" spans="1:16" x14ac:dyDescent="0.25">
      <c r="A575" s="14"/>
      <c r="B575" s="113" t="str">
        <f ca="1">IF(OFFSET(Zdroj!$B$16,A573,0)&gt;0,OFFSET(Zdroj!$B$16,A573,0)+0,"")</f>
        <v/>
      </c>
      <c r="C575" s="2" t="str">
        <f ca="1">IF($B574="","",IF(Zdroj!$AS$9="ano",CONCATENATE("Okres:","
",OFFSET(Zdroj!CH$16,'k rozhodnutí detailní'!$A573,0),"
","Právní forma","
",OFFSET(Zdroj!H$16,'k rozhodnutí detailní'!$A573,0),"
",IF(OFFSET(Zdroj!I$16,'k rozhodnutí detailní'!$A573,0)="","","IČO: "),OFFSET(Zdroj!I$16,'k rozhodnutí detailní'!$A573,0),"
","B.Ú. ",IF(OFFSET(Zdroj!J$16,'k rozhodnutí detailní'!$A573,0)="","","Anonymizováno")),CONCATENATE("Okres:","
",OFFSET(Zdroj!CH$16,'k rozhodnutí detailní'!$A573,0),"
","Právní forma","
",OFFSET(Zdroj!H$16,'k rozhodnutí detailní'!$A573,0),"
",IF(OFFSET(Zdroj!I$16,'k rozhodnutí detailní'!$A573,0)="","","IČO: "),OFFSET(Zdroj!I$16,'k rozhodnutí detailní'!$A573,0),"
","B.Ú. ",OFFSET(Zdroj!J$16,'k rozhodnutí detailní'!$A573,0))))</f>
        <v/>
      </c>
      <c r="D575" s="3" t="str">
        <f ca="1">IF($B574="","",OFFSET(Zdroj!O$16,'k rozhodnutí detailní'!$A573,0))</f>
        <v/>
      </c>
      <c r="E575" s="115"/>
      <c r="F575" s="18"/>
      <c r="G575" s="114"/>
      <c r="H575" s="116"/>
      <c r="I575" s="117"/>
      <c r="J575" s="110"/>
      <c r="K575" s="110"/>
      <c r="L575" s="110"/>
      <c r="M575" s="110"/>
      <c r="N575" s="110"/>
      <c r="O575" s="110"/>
      <c r="P575" s="110"/>
    </row>
    <row r="576" spans="1:16" x14ac:dyDescent="0.25">
      <c r="A576" s="14">
        <f>ROW()/3-1</f>
        <v>191</v>
      </c>
      <c r="B576" s="113"/>
      <c r="C576" s="16" t="str">
        <f ca="1">IF($B574="","",IF(Zdroj!$AS$9="ano",IF(OFFSET(Zdroj!M$16,'k rozhodnutí detailní'!A573,0)="","","Anonymizováno"),IF(OFFSET(Zdroj!M$16,'k rozhodnutí detailní'!A573,0)="","",OFFSET(Zdroj!M$16,'k rozhodnutí detailní'!A573,0))))</f>
        <v/>
      </c>
      <c r="D576" s="3" t="str">
        <f ca="1">IF($B574="","",CONCATENATE("Dotace bude použita na:","
",OFFSET(Zdroj!P$16,'k rozhodnutí detailní'!$A573,0)))</f>
        <v/>
      </c>
      <c r="E576" s="115"/>
      <c r="F576" s="19" t="str">
        <f ca="1">IF($B574="","",OFFSET(Zdroj!V$16,'k rozhodnutí detailní'!$A573,0))</f>
        <v/>
      </c>
      <c r="G576" s="24" t="str">
        <f ca="1">IF($B574="","",OFFSET(Zdroj!CC$16,'k rozhodnutí'!$A573,0))</f>
        <v/>
      </c>
      <c r="H576" s="116"/>
      <c r="I576" s="20" t="str">
        <f ca="1">IF(B574="","",I574/G574)</f>
        <v/>
      </c>
      <c r="J576" s="110"/>
      <c r="K576" s="110"/>
      <c r="L576" s="110"/>
      <c r="M576" s="110"/>
      <c r="N576" s="110"/>
      <c r="O576" s="110"/>
      <c r="P576" s="110"/>
    </row>
    <row r="577" spans="1:16" x14ac:dyDescent="0.25">
      <c r="A577" s="14"/>
      <c r="B577" s="59" t="str">
        <f ca="1">IF(OFFSET(Zdroj!$B$16,A576,0)&gt;0,A579,"")</f>
        <v/>
      </c>
      <c r="C577" s="2" t="str">
        <f ca="1">IF($B577="","",IF(Zdroj!$AS$9="ano",CONCATENATE(OFFSET(Zdroj!C$16,'k rozhodnutí detailní'!$A576,0),"
","Anonymizováno","
",OFFSET(Zdroj!E$16,'k rozhodnutí detailní'!$A576,0),"
",OFFSET(Zdroj!F$16,'k rozhodnutí detailní'!$A576,0)),CONCATENATE(OFFSET(Zdroj!C$16,'k rozhodnutí detailní'!$A576,0),"
",OFFSET(Zdroj!D$16,'k rozhodnutí detailní'!$A576,0),"
",OFFSET(Zdroj!E$16,'k rozhodnutí detailní'!$A576,0),"
",OFFSET(Zdroj!F$16,'k rozhodnutí detailní'!$A576,0))))</f>
        <v/>
      </c>
      <c r="D577" s="11" t="str">
        <f ca="1">IF($B577="","",OFFSET(Zdroj!N$16,'k rozhodnutí detailní'!$A576,0))</f>
        <v/>
      </c>
      <c r="E577" s="115" t="str">
        <f ca="1">IF($B577="","",OFFSET(Zdroj!T$16,'k rozhodnutí detailní'!$A576,0))</f>
        <v/>
      </c>
      <c r="F577" s="19" t="str">
        <f ca="1">IF($B577="","",OFFSET(Zdroj!U$16,'k rozhodnutí detailní'!$A576,0))</f>
        <v/>
      </c>
      <c r="G577" s="114" t="str">
        <f ca="1">IF($B577="","",OFFSET(Zdroj!W$16,'k rozhodnutí detailní'!$A576,0))</f>
        <v/>
      </c>
      <c r="H577" s="116" t="str">
        <f ca="1">IF($B577="","",OFFSET(Zdroj!Y$16,'k rozhodnutí detailní'!$A576,0))</f>
        <v/>
      </c>
      <c r="I577" s="117" t="str">
        <f ca="1">IF(B577="","",IF(Zdroj!$AS$1=Zdroj!$AT$9,IF(ROUND(G577*#REF!,Zdroj!$AT$8)&lt;Zdroj!$AU$1,Zdroj!$AU$1,ROUND(G577*#REF!,Zdroj!$AT$8)),OFFSET(Zdroj!CE$16,'k rozhodnutí detailní'!A576,0)))</f>
        <v/>
      </c>
      <c r="J577" s="110" t="str">
        <f ca="1">IF($B577="","",OFFSET(Zdroj!Z$16,'k rozhodnutí detailní'!$A576,0))</f>
        <v/>
      </c>
      <c r="K577" s="110" t="str">
        <f ca="1">IF($B577="","",OFFSET(Zdroj!AC$16,'k rozhodnutí detailní'!$A576,0))</f>
        <v/>
      </c>
      <c r="L577" s="110" t="str">
        <f ca="1">IF($B577="","",OFFSET(Zdroj!AD$16,'k rozhodnutí detailní'!$A576,0))</f>
        <v/>
      </c>
      <c r="M577" s="110" t="str">
        <f ca="1">IF($B577="","",OFFSET(Zdroj!AE$16,'k rozhodnutí detailní'!$A576,0))</f>
        <v/>
      </c>
      <c r="N577" s="110" t="str">
        <f ca="1">IF($B577="","",OFFSET(Zdroj!AF$16,'k rozhodnutí detailní'!$A576,0))</f>
        <v/>
      </c>
      <c r="O577" s="110" t="str">
        <f ca="1">IF($B577="","",OFFSET(Zdroj!AG$16,'k rozhodnutí detailní'!$A576,0))</f>
        <v/>
      </c>
      <c r="P577" s="110" t="str">
        <f ca="1">IF($B577="","",OFFSET(Zdroj!AH$16,'k rozhodnutí detailní'!$A576,0))</f>
        <v/>
      </c>
    </row>
    <row r="578" spans="1:16" x14ac:dyDescent="0.25">
      <c r="A578" s="14"/>
      <c r="B578" s="113" t="str">
        <f ca="1">IF(OFFSET(Zdroj!$B$16,A576,0)&gt;0,OFFSET(Zdroj!$B$16,A576,0)+0,"")</f>
        <v/>
      </c>
      <c r="C578" s="2" t="str">
        <f ca="1">IF($B577="","",IF(Zdroj!$AS$9="ano",CONCATENATE("Okres:","
",OFFSET(Zdroj!CH$16,'k rozhodnutí detailní'!$A576,0),"
","Právní forma","
",OFFSET(Zdroj!H$16,'k rozhodnutí detailní'!$A576,0),"
",IF(OFFSET(Zdroj!I$16,'k rozhodnutí detailní'!$A576,0)="","","IČO: "),OFFSET(Zdroj!I$16,'k rozhodnutí detailní'!$A576,0),"
","B.Ú. ",IF(OFFSET(Zdroj!J$16,'k rozhodnutí detailní'!$A576,0)="","","Anonymizováno")),CONCATENATE("Okres:","
",OFFSET(Zdroj!CH$16,'k rozhodnutí detailní'!$A576,0),"
","Právní forma","
",OFFSET(Zdroj!H$16,'k rozhodnutí detailní'!$A576,0),"
",IF(OFFSET(Zdroj!I$16,'k rozhodnutí detailní'!$A576,0)="","","IČO: "),OFFSET(Zdroj!I$16,'k rozhodnutí detailní'!$A576,0),"
","B.Ú. ",OFFSET(Zdroj!J$16,'k rozhodnutí detailní'!$A576,0))))</f>
        <v/>
      </c>
      <c r="D578" s="3" t="str">
        <f ca="1">IF($B577="","",OFFSET(Zdroj!O$16,'k rozhodnutí detailní'!$A576,0))</f>
        <v/>
      </c>
      <c r="E578" s="115"/>
      <c r="F578" s="18"/>
      <c r="G578" s="114"/>
      <c r="H578" s="116"/>
      <c r="I578" s="117"/>
      <c r="J578" s="110"/>
      <c r="K578" s="110"/>
      <c r="L578" s="110"/>
      <c r="M578" s="110"/>
      <c r="N578" s="110"/>
      <c r="O578" s="110"/>
      <c r="P578" s="110"/>
    </row>
    <row r="579" spans="1:16" x14ac:dyDescent="0.25">
      <c r="A579" s="14">
        <f>ROW()/3-1</f>
        <v>192</v>
      </c>
      <c r="B579" s="113"/>
      <c r="C579" s="16" t="str">
        <f ca="1">IF($B577="","",IF(Zdroj!$AS$9="ano",IF(OFFSET(Zdroj!M$16,'k rozhodnutí detailní'!A576,0)="","","Anonymizováno"),IF(OFFSET(Zdroj!M$16,'k rozhodnutí detailní'!A576,0)="","",OFFSET(Zdroj!M$16,'k rozhodnutí detailní'!A576,0))))</f>
        <v/>
      </c>
      <c r="D579" s="3" t="str">
        <f ca="1">IF($B577="","",CONCATENATE("Dotace bude použita na:","
",OFFSET(Zdroj!P$16,'k rozhodnutí detailní'!$A576,0)))</f>
        <v/>
      </c>
      <c r="E579" s="115"/>
      <c r="F579" s="19" t="str">
        <f ca="1">IF($B577="","",OFFSET(Zdroj!V$16,'k rozhodnutí detailní'!$A576,0))</f>
        <v/>
      </c>
      <c r="G579" s="24" t="str">
        <f ca="1">IF($B577="","",OFFSET(Zdroj!CC$16,'k rozhodnutí'!$A576,0))</f>
        <v/>
      </c>
      <c r="H579" s="116"/>
      <c r="I579" s="20" t="str">
        <f ca="1">IF(B577="","",I577/G577)</f>
        <v/>
      </c>
      <c r="J579" s="110"/>
      <c r="K579" s="110"/>
      <c r="L579" s="110"/>
      <c r="M579" s="110"/>
      <c r="N579" s="110"/>
      <c r="O579" s="110"/>
      <c r="P579" s="110"/>
    </row>
    <row r="580" spans="1:16" x14ac:dyDescent="0.25">
      <c r="A580" s="14"/>
      <c r="B580" s="59" t="str">
        <f ca="1">IF(OFFSET(Zdroj!$B$16,A579,0)&gt;0,A582,"")</f>
        <v/>
      </c>
      <c r="C580" s="2" t="str">
        <f ca="1">IF($B580="","",IF(Zdroj!$AS$9="ano",CONCATENATE(OFFSET(Zdroj!C$16,'k rozhodnutí detailní'!$A579,0),"
","Anonymizováno","
",OFFSET(Zdroj!E$16,'k rozhodnutí detailní'!$A579,0),"
",OFFSET(Zdroj!F$16,'k rozhodnutí detailní'!$A579,0)),CONCATENATE(OFFSET(Zdroj!C$16,'k rozhodnutí detailní'!$A579,0),"
",OFFSET(Zdroj!D$16,'k rozhodnutí detailní'!$A579,0),"
",OFFSET(Zdroj!E$16,'k rozhodnutí detailní'!$A579,0),"
",OFFSET(Zdroj!F$16,'k rozhodnutí detailní'!$A579,0))))</f>
        <v/>
      </c>
      <c r="D580" s="11" t="str">
        <f ca="1">IF($B580="","",OFFSET(Zdroj!N$16,'k rozhodnutí detailní'!$A579,0))</f>
        <v/>
      </c>
      <c r="E580" s="115" t="str">
        <f ca="1">IF($B580="","",OFFSET(Zdroj!T$16,'k rozhodnutí detailní'!$A579,0))</f>
        <v/>
      </c>
      <c r="F580" s="19" t="str">
        <f ca="1">IF($B580="","",OFFSET(Zdroj!U$16,'k rozhodnutí detailní'!$A579,0))</f>
        <v/>
      </c>
      <c r="G580" s="114" t="str">
        <f ca="1">IF($B580="","",OFFSET(Zdroj!W$16,'k rozhodnutí detailní'!$A579,0))</f>
        <v/>
      </c>
      <c r="H580" s="116" t="str">
        <f ca="1">IF($B580="","",OFFSET(Zdroj!Y$16,'k rozhodnutí detailní'!$A579,0))</f>
        <v/>
      </c>
      <c r="I580" s="117" t="str">
        <f ca="1">IF(B580="","",IF(Zdroj!$AS$1=Zdroj!$AT$9,IF(ROUND(G580*#REF!,Zdroj!$AT$8)&lt;Zdroj!$AU$1,Zdroj!$AU$1,ROUND(G580*#REF!,Zdroj!$AT$8)),OFFSET(Zdroj!CE$16,'k rozhodnutí detailní'!A579,0)))</f>
        <v/>
      </c>
      <c r="J580" s="110" t="str">
        <f ca="1">IF($B580="","",OFFSET(Zdroj!Z$16,'k rozhodnutí detailní'!$A579,0))</f>
        <v/>
      </c>
      <c r="K580" s="110" t="str">
        <f ca="1">IF($B580="","",OFFSET(Zdroj!AC$16,'k rozhodnutí detailní'!$A579,0))</f>
        <v/>
      </c>
      <c r="L580" s="110" t="str">
        <f ca="1">IF($B580="","",OFFSET(Zdroj!AD$16,'k rozhodnutí detailní'!$A579,0))</f>
        <v/>
      </c>
      <c r="M580" s="110" t="str">
        <f ca="1">IF($B580="","",OFFSET(Zdroj!AE$16,'k rozhodnutí detailní'!$A579,0))</f>
        <v/>
      </c>
      <c r="N580" s="110" t="str">
        <f ca="1">IF($B580="","",OFFSET(Zdroj!AF$16,'k rozhodnutí detailní'!$A579,0))</f>
        <v/>
      </c>
      <c r="O580" s="110" t="str">
        <f ca="1">IF($B580="","",OFFSET(Zdroj!AG$16,'k rozhodnutí detailní'!$A579,0))</f>
        <v/>
      </c>
      <c r="P580" s="110" t="str">
        <f ca="1">IF($B580="","",OFFSET(Zdroj!AH$16,'k rozhodnutí detailní'!$A579,0))</f>
        <v/>
      </c>
    </row>
    <row r="581" spans="1:16" x14ac:dyDescent="0.25">
      <c r="A581" s="14"/>
      <c r="B581" s="113" t="str">
        <f ca="1">IF(OFFSET(Zdroj!$B$16,A579,0)&gt;0,OFFSET(Zdroj!$B$16,A579,0)+0,"")</f>
        <v/>
      </c>
      <c r="C581" s="2" t="str">
        <f ca="1">IF($B580="","",IF(Zdroj!$AS$9="ano",CONCATENATE("Okres:","
",OFFSET(Zdroj!CH$16,'k rozhodnutí detailní'!$A579,0),"
","Právní forma","
",OFFSET(Zdroj!H$16,'k rozhodnutí detailní'!$A579,0),"
",IF(OFFSET(Zdroj!I$16,'k rozhodnutí detailní'!$A579,0)="","","IČO: "),OFFSET(Zdroj!I$16,'k rozhodnutí detailní'!$A579,0),"
","B.Ú. ",IF(OFFSET(Zdroj!J$16,'k rozhodnutí detailní'!$A579,0)="","","Anonymizováno")),CONCATENATE("Okres:","
",OFFSET(Zdroj!CH$16,'k rozhodnutí detailní'!$A579,0),"
","Právní forma","
",OFFSET(Zdroj!H$16,'k rozhodnutí detailní'!$A579,0),"
",IF(OFFSET(Zdroj!I$16,'k rozhodnutí detailní'!$A579,0)="","","IČO: "),OFFSET(Zdroj!I$16,'k rozhodnutí detailní'!$A579,0),"
","B.Ú. ",OFFSET(Zdroj!J$16,'k rozhodnutí detailní'!$A579,0))))</f>
        <v/>
      </c>
      <c r="D581" s="3" t="str">
        <f ca="1">IF($B580="","",OFFSET(Zdroj!O$16,'k rozhodnutí detailní'!$A579,0))</f>
        <v/>
      </c>
      <c r="E581" s="115"/>
      <c r="F581" s="18"/>
      <c r="G581" s="114"/>
      <c r="H581" s="116"/>
      <c r="I581" s="117"/>
      <c r="J581" s="110"/>
      <c r="K581" s="110"/>
      <c r="L581" s="110"/>
      <c r="M581" s="110"/>
      <c r="N581" s="110"/>
      <c r="O581" s="110"/>
      <c r="P581" s="110"/>
    </row>
    <row r="582" spans="1:16" x14ac:dyDescent="0.25">
      <c r="A582" s="14">
        <f>ROW()/3-1</f>
        <v>193</v>
      </c>
      <c r="B582" s="113"/>
      <c r="C582" s="16" t="str">
        <f ca="1">IF($B580="","",IF(Zdroj!$AS$9="ano",IF(OFFSET(Zdroj!M$16,'k rozhodnutí detailní'!A579,0)="","","Anonymizováno"),IF(OFFSET(Zdroj!M$16,'k rozhodnutí detailní'!A579,0)="","",OFFSET(Zdroj!M$16,'k rozhodnutí detailní'!A579,0))))</f>
        <v/>
      </c>
      <c r="D582" s="3" t="str">
        <f ca="1">IF($B580="","",CONCATENATE("Dotace bude použita na:","
",OFFSET(Zdroj!P$16,'k rozhodnutí detailní'!$A579,0)))</f>
        <v/>
      </c>
      <c r="E582" s="115"/>
      <c r="F582" s="19" t="str">
        <f ca="1">IF($B580="","",OFFSET(Zdroj!V$16,'k rozhodnutí detailní'!$A579,0))</f>
        <v/>
      </c>
      <c r="G582" s="24" t="str">
        <f ca="1">IF($B580="","",OFFSET(Zdroj!CC$16,'k rozhodnutí'!$A579,0))</f>
        <v/>
      </c>
      <c r="H582" s="116"/>
      <c r="I582" s="20" t="str">
        <f ca="1">IF(B580="","",I580/G580)</f>
        <v/>
      </c>
      <c r="J582" s="110"/>
      <c r="K582" s="110"/>
      <c r="L582" s="110"/>
      <c r="M582" s="110"/>
      <c r="N582" s="110"/>
      <c r="O582" s="110"/>
      <c r="P582" s="110"/>
    </row>
    <row r="583" spans="1:16" x14ac:dyDescent="0.25">
      <c r="A583" s="14"/>
      <c r="B583" s="59" t="str">
        <f ca="1">IF(OFFSET(Zdroj!$B$16,A582,0)&gt;0,A585,"")</f>
        <v/>
      </c>
      <c r="C583" s="2" t="str">
        <f ca="1">IF($B583="","",IF(Zdroj!$AS$9="ano",CONCATENATE(OFFSET(Zdroj!C$16,'k rozhodnutí detailní'!$A582,0),"
","Anonymizováno","
",OFFSET(Zdroj!E$16,'k rozhodnutí detailní'!$A582,0),"
",OFFSET(Zdroj!F$16,'k rozhodnutí detailní'!$A582,0)),CONCATENATE(OFFSET(Zdroj!C$16,'k rozhodnutí detailní'!$A582,0),"
",OFFSET(Zdroj!D$16,'k rozhodnutí detailní'!$A582,0),"
",OFFSET(Zdroj!E$16,'k rozhodnutí detailní'!$A582,0),"
",OFFSET(Zdroj!F$16,'k rozhodnutí detailní'!$A582,0))))</f>
        <v/>
      </c>
      <c r="D583" s="11" t="str">
        <f ca="1">IF($B583="","",OFFSET(Zdroj!N$16,'k rozhodnutí detailní'!$A582,0))</f>
        <v/>
      </c>
      <c r="E583" s="115" t="str">
        <f ca="1">IF($B583="","",OFFSET(Zdroj!T$16,'k rozhodnutí detailní'!$A582,0))</f>
        <v/>
      </c>
      <c r="F583" s="19" t="str">
        <f ca="1">IF($B583="","",OFFSET(Zdroj!U$16,'k rozhodnutí detailní'!$A582,0))</f>
        <v/>
      </c>
      <c r="G583" s="114" t="str">
        <f ca="1">IF($B583="","",OFFSET(Zdroj!W$16,'k rozhodnutí detailní'!$A582,0))</f>
        <v/>
      </c>
      <c r="H583" s="116" t="str">
        <f ca="1">IF($B583="","",OFFSET(Zdroj!Y$16,'k rozhodnutí detailní'!$A582,0))</f>
        <v/>
      </c>
      <c r="I583" s="117" t="str">
        <f ca="1">IF(B583="","",IF(Zdroj!$AS$1=Zdroj!$AT$9,IF(ROUND(G583*#REF!,Zdroj!$AT$8)&lt;Zdroj!$AU$1,Zdroj!$AU$1,ROUND(G583*#REF!,Zdroj!$AT$8)),OFFSET(Zdroj!CE$16,'k rozhodnutí detailní'!A582,0)))</f>
        <v/>
      </c>
      <c r="J583" s="110" t="str">
        <f ca="1">IF($B583="","",OFFSET(Zdroj!Z$16,'k rozhodnutí detailní'!$A582,0))</f>
        <v/>
      </c>
      <c r="K583" s="110" t="str">
        <f ca="1">IF($B583="","",OFFSET(Zdroj!AC$16,'k rozhodnutí detailní'!$A582,0))</f>
        <v/>
      </c>
      <c r="L583" s="110" t="str">
        <f ca="1">IF($B583="","",OFFSET(Zdroj!AD$16,'k rozhodnutí detailní'!$A582,0))</f>
        <v/>
      </c>
      <c r="M583" s="110" t="str">
        <f ca="1">IF($B583="","",OFFSET(Zdroj!AE$16,'k rozhodnutí detailní'!$A582,0))</f>
        <v/>
      </c>
      <c r="N583" s="110" t="str">
        <f ca="1">IF($B583="","",OFFSET(Zdroj!AF$16,'k rozhodnutí detailní'!$A582,0))</f>
        <v/>
      </c>
      <c r="O583" s="110" t="str">
        <f ca="1">IF($B583="","",OFFSET(Zdroj!AG$16,'k rozhodnutí detailní'!$A582,0))</f>
        <v/>
      </c>
      <c r="P583" s="110" t="str">
        <f ca="1">IF($B583="","",OFFSET(Zdroj!AH$16,'k rozhodnutí detailní'!$A582,0))</f>
        <v/>
      </c>
    </row>
    <row r="584" spans="1:16" x14ac:dyDescent="0.25">
      <c r="A584" s="14"/>
      <c r="B584" s="113" t="str">
        <f ca="1">IF(OFFSET(Zdroj!$B$16,A582,0)&gt;0,OFFSET(Zdroj!$B$16,A582,0)+0,"")</f>
        <v/>
      </c>
      <c r="C584" s="2" t="str">
        <f ca="1">IF($B583="","",IF(Zdroj!$AS$9="ano",CONCATENATE("Okres:","
",OFFSET(Zdroj!CH$16,'k rozhodnutí detailní'!$A582,0),"
","Právní forma","
",OFFSET(Zdroj!H$16,'k rozhodnutí detailní'!$A582,0),"
",IF(OFFSET(Zdroj!I$16,'k rozhodnutí detailní'!$A582,0)="","","IČO: "),OFFSET(Zdroj!I$16,'k rozhodnutí detailní'!$A582,0),"
","B.Ú. ",IF(OFFSET(Zdroj!J$16,'k rozhodnutí detailní'!$A582,0)="","","Anonymizováno")),CONCATENATE("Okres:","
",OFFSET(Zdroj!CH$16,'k rozhodnutí detailní'!$A582,0),"
","Právní forma","
",OFFSET(Zdroj!H$16,'k rozhodnutí detailní'!$A582,0),"
",IF(OFFSET(Zdroj!I$16,'k rozhodnutí detailní'!$A582,0)="","","IČO: "),OFFSET(Zdroj!I$16,'k rozhodnutí detailní'!$A582,0),"
","B.Ú. ",OFFSET(Zdroj!J$16,'k rozhodnutí detailní'!$A582,0))))</f>
        <v/>
      </c>
      <c r="D584" s="3" t="str">
        <f ca="1">IF($B583="","",OFFSET(Zdroj!O$16,'k rozhodnutí detailní'!$A582,0))</f>
        <v/>
      </c>
      <c r="E584" s="115"/>
      <c r="F584" s="18"/>
      <c r="G584" s="114"/>
      <c r="H584" s="116"/>
      <c r="I584" s="117"/>
      <c r="J584" s="110"/>
      <c r="K584" s="110"/>
      <c r="L584" s="110"/>
      <c r="M584" s="110"/>
      <c r="N584" s="110"/>
      <c r="O584" s="110"/>
      <c r="P584" s="110"/>
    </row>
    <row r="585" spans="1:16" x14ac:dyDescent="0.25">
      <c r="A585" s="14">
        <f>ROW()/3-1</f>
        <v>194</v>
      </c>
      <c r="B585" s="113"/>
      <c r="C585" s="16" t="str">
        <f ca="1">IF($B583="","",IF(Zdroj!$AS$9="ano",IF(OFFSET(Zdroj!M$16,'k rozhodnutí detailní'!A582,0)="","","Anonymizováno"),IF(OFFSET(Zdroj!M$16,'k rozhodnutí detailní'!A582,0)="","",OFFSET(Zdroj!M$16,'k rozhodnutí detailní'!A582,0))))</f>
        <v/>
      </c>
      <c r="D585" s="3" t="str">
        <f ca="1">IF($B583="","",CONCATENATE("Dotace bude použita na:","
",OFFSET(Zdroj!P$16,'k rozhodnutí detailní'!$A582,0)))</f>
        <v/>
      </c>
      <c r="E585" s="115"/>
      <c r="F585" s="19" t="str">
        <f ca="1">IF($B583="","",OFFSET(Zdroj!V$16,'k rozhodnutí detailní'!$A582,0))</f>
        <v/>
      </c>
      <c r="G585" s="24" t="str">
        <f ca="1">IF($B583="","",OFFSET(Zdroj!CC$16,'k rozhodnutí'!$A582,0))</f>
        <v/>
      </c>
      <c r="H585" s="116"/>
      <c r="I585" s="20" t="str">
        <f ca="1">IF(B583="","",I583/G583)</f>
        <v/>
      </c>
      <c r="J585" s="110"/>
      <c r="K585" s="110"/>
      <c r="L585" s="110"/>
      <c r="M585" s="110"/>
      <c r="N585" s="110"/>
      <c r="O585" s="110"/>
      <c r="P585" s="110"/>
    </row>
    <row r="586" spans="1:16" x14ac:dyDescent="0.25">
      <c r="A586" s="14"/>
      <c r="B586" s="59" t="str">
        <f ca="1">IF(OFFSET(Zdroj!$B$16,A585,0)&gt;0,A588,"")</f>
        <v/>
      </c>
      <c r="C586" s="2" t="str">
        <f ca="1">IF($B586="","",IF(Zdroj!$AS$9="ano",CONCATENATE(OFFSET(Zdroj!C$16,'k rozhodnutí detailní'!$A585,0),"
","Anonymizováno","
",OFFSET(Zdroj!E$16,'k rozhodnutí detailní'!$A585,0),"
",OFFSET(Zdroj!F$16,'k rozhodnutí detailní'!$A585,0)),CONCATENATE(OFFSET(Zdroj!C$16,'k rozhodnutí detailní'!$A585,0),"
",OFFSET(Zdroj!D$16,'k rozhodnutí detailní'!$A585,0),"
",OFFSET(Zdroj!E$16,'k rozhodnutí detailní'!$A585,0),"
",OFFSET(Zdroj!F$16,'k rozhodnutí detailní'!$A585,0))))</f>
        <v/>
      </c>
      <c r="D586" s="11" t="str">
        <f ca="1">IF($B586="","",OFFSET(Zdroj!N$16,'k rozhodnutí detailní'!$A585,0))</f>
        <v/>
      </c>
      <c r="E586" s="115" t="str">
        <f ca="1">IF($B586="","",OFFSET(Zdroj!T$16,'k rozhodnutí detailní'!$A585,0))</f>
        <v/>
      </c>
      <c r="F586" s="19" t="str">
        <f ca="1">IF($B586="","",OFFSET(Zdroj!U$16,'k rozhodnutí detailní'!$A585,0))</f>
        <v/>
      </c>
      <c r="G586" s="114" t="str">
        <f ca="1">IF($B586="","",OFFSET(Zdroj!W$16,'k rozhodnutí detailní'!$A585,0))</f>
        <v/>
      </c>
      <c r="H586" s="116" t="str">
        <f ca="1">IF($B586="","",OFFSET(Zdroj!Y$16,'k rozhodnutí detailní'!$A585,0))</f>
        <v/>
      </c>
      <c r="I586" s="117" t="str">
        <f ca="1">IF(B586="","",IF(Zdroj!$AS$1=Zdroj!$AT$9,IF(ROUND(G586*#REF!,Zdroj!$AT$8)&lt;Zdroj!$AU$1,Zdroj!$AU$1,ROUND(G586*#REF!,Zdroj!$AT$8)),OFFSET(Zdroj!CE$16,'k rozhodnutí detailní'!A585,0)))</f>
        <v/>
      </c>
      <c r="J586" s="110" t="str">
        <f ca="1">IF($B586="","",OFFSET(Zdroj!Z$16,'k rozhodnutí detailní'!$A585,0))</f>
        <v/>
      </c>
      <c r="K586" s="110" t="str">
        <f ca="1">IF($B586="","",OFFSET(Zdroj!AC$16,'k rozhodnutí detailní'!$A585,0))</f>
        <v/>
      </c>
      <c r="L586" s="110" t="str">
        <f ca="1">IF($B586="","",OFFSET(Zdroj!AD$16,'k rozhodnutí detailní'!$A585,0))</f>
        <v/>
      </c>
      <c r="M586" s="110" t="str">
        <f ca="1">IF($B586="","",OFFSET(Zdroj!AE$16,'k rozhodnutí detailní'!$A585,0))</f>
        <v/>
      </c>
      <c r="N586" s="110" t="str">
        <f ca="1">IF($B586="","",OFFSET(Zdroj!AF$16,'k rozhodnutí detailní'!$A585,0))</f>
        <v/>
      </c>
      <c r="O586" s="110" t="str">
        <f ca="1">IF($B586="","",OFFSET(Zdroj!AG$16,'k rozhodnutí detailní'!$A585,0))</f>
        <v/>
      </c>
      <c r="P586" s="110" t="str">
        <f ca="1">IF($B586="","",OFFSET(Zdroj!AH$16,'k rozhodnutí detailní'!$A585,0))</f>
        <v/>
      </c>
    </row>
    <row r="587" spans="1:16" x14ac:dyDescent="0.25">
      <c r="A587" s="14"/>
      <c r="B587" s="113" t="str">
        <f ca="1">IF(OFFSET(Zdroj!$B$16,A585,0)&gt;0,OFFSET(Zdroj!$B$16,A585,0)+0,"")</f>
        <v/>
      </c>
      <c r="C587" s="2" t="str">
        <f ca="1">IF($B586="","",IF(Zdroj!$AS$9="ano",CONCATENATE("Okres:","
",OFFSET(Zdroj!CH$16,'k rozhodnutí detailní'!$A585,0),"
","Právní forma","
",OFFSET(Zdroj!H$16,'k rozhodnutí detailní'!$A585,0),"
",IF(OFFSET(Zdroj!I$16,'k rozhodnutí detailní'!$A585,0)="","","IČO: "),OFFSET(Zdroj!I$16,'k rozhodnutí detailní'!$A585,0),"
","B.Ú. ",IF(OFFSET(Zdroj!J$16,'k rozhodnutí detailní'!$A585,0)="","","Anonymizováno")),CONCATENATE("Okres:","
",OFFSET(Zdroj!CH$16,'k rozhodnutí detailní'!$A585,0),"
","Právní forma","
",OFFSET(Zdroj!H$16,'k rozhodnutí detailní'!$A585,0),"
",IF(OFFSET(Zdroj!I$16,'k rozhodnutí detailní'!$A585,0)="","","IČO: "),OFFSET(Zdroj!I$16,'k rozhodnutí detailní'!$A585,0),"
","B.Ú. ",OFFSET(Zdroj!J$16,'k rozhodnutí detailní'!$A585,0))))</f>
        <v/>
      </c>
      <c r="D587" s="3" t="str">
        <f ca="1">IF($B586="","",OFFSET(Zdroj!O$16,'k rozhodnutí detailní'!$A585,0))</f>
        <v/>
      </c>
      <c r="E587" s="115"/>
      <c r="F587" s="18"/>
      <c r="G587" s="114"/>
      <c r="H587" s="116"/>
      <c r="I587" s="117"/>
      <c r="J587" s="110"/>
      <c r="K587" s="110"/>
      <c r="L587" s="110"/>
      <c r="M587" s="110"/>
      <c r="N587" s="110"/>
      <c r="O587" s="110"/>
      <c r="P587" s="110"/>
    </row>
    <row r="588" spans="1:16" x14ac:dyDescent="0.25">
      <c r="A588" s="14">
        <f>ROW()/3-1</f>
        <v>195</v>
      </c>
      <c r="B588" s="113"/>
      <c r="C588" s="16" t="str">
        <f ca="1">IF($B586="","",IF(Zdroj!$AS$9="ano",IF(OFFSET(Zdroj!M$16,'k rozhodnutí detailní'!A585,0)="","","Anonymizováno"),IF(OFFSET(Zdroj!M$16,'k rozhodnutí detailní'!A585,0)="","",OFFSET(Zdroj!M$16,'k rozhodnutí detailní'!A585,0))))</f>
        <v/>
      </c>
      <c r="D588" s="3" t="str">
        <f ca="1">IF($B586="","",CONCATENATE("Dotace bude použita na:","
",OFFSET(Zdroj!P$16,'k rozhodnutí detailní'!$A585,0)))</f>
        <v/>
      </c>
      <c r="E588" s="115"/>
      <c r="F588" s="19" t="str">
        <f ca="1">IF($B586="","",OFFSET(Zdroj!V$16,'k rozhodnutí detailní'!$A585,0))</f>
        <v/>
      </c>
      <c r="G588" s="24" t="str">
        <f ca="1">IF($B586="","",OFFSET(Zdroj!CC$16,'k rozhodnutí'!$A585,0))</f>
        <v/>
      </c>
      <c r="H588" s="116"/>
      <c r="I588" s="20" t="str">
        <f ca="1">IF(B586="","",I586/G586)</f>
        <v/>
      </c>
      <c r="J588" s="110"/>
      <c r="K588" s="110"/>
      <c r="L588" s="110"/>
      <c r="M588" s="110"/>
      <c r="N588" s="110"/>
      <c r="O588" s="110"/>
      <c r="P588" s="110"/>
    </row>
    <row r="589" spans="1:16" x14ac:dyDescent="0.25">
      <c r="A589" s="14"/>
      <c r="B589" s="59" t="str">
        <f ca="1">IF(OFFSET(Zdroj!$B$16,A588,0)&gt;0,A591,"")</f>
        <v/>
      </c>
      <c r="C589" s="2" t="str">
        <f ca="1">IF($B589="","",IF(Zdroj!$AS$9="ano",CONCATENATE(OFFSET(Zdroj!C$16,'k rozhodnutí detailní'!$A588,0),"
","Anonymizováno","
",OFFSET(Zdroj!E$16,'k rozhodnutí detailní'!$A588,0),"
",OFFSET(Zdroj!F$16,'k rozhodnutí detailní'!$A588,0)),CONCATENATE(OFFSET(Zdroj!C$16,'k rozhodnutí detailní'!$A588,0),"
",OFFSET(Zdroj!D$16,'k rozhodnutí detailní'!$A588,0),"
",OFFSET(Zdroj!E$16,'k rozhodnutí detailní'!$A588,0),"
",OFFSET(Zdroj!F$16,'k rozhodnutí detailní'!$A588,0))))</f>
        <v/>
      </c>
      <c r="D589" s="11" t="str">
        <f ca="1">IF($B589="","",OFFSET(Zdroj!N$16,'k rozhodnutí detailní'!$A588,0))</f>
        <v/>
      </c>
      <c r="E589" s="115" t="str">
        <f ca="1">IF($B589="","",OFFSET(Zdroj!T$16,'k rozhodnutí detailní'!$A588,0))</f>
        <v/>
      </c>
      <c r="F589" s="19" t="str">
        <f ca="1">IF($B589="","",OFFSET(Zdroj!U$16,'k rozhodnutí detailní'!$A588,0))</f>
        <v/>
      </c>
      <c r="G589" s="114" t="str">
        <f ca="1">IF($B589="","",OFFSET(Zdroj!W$16,'k rozhodnutí detailní'!$A588,0))</f>
        <v/>
      </c>
      <c r="H589" s="116" t="str">
        <f ca="1">IF($B589="","",OFFSET(Zdroj!Y$16,'k rozhodnutí detailní'!$A588,0))</f>
        <v/>
      </c>
      <c r="I589" s="117" t="str">
        <f ca="1">IF(B589="","",IF(Zdroj!$AS$1=Zdroj!$AT$9,IF(ROUND(G589*#REF!,Zdroj!$AT$8)&lt;Zdroj!$AU$1,Zdroj!$AU$1,ROUND(G589*#REF!,Zdroj!$AT$8)),OFFSET(Zdroj!CE$16,'k rozhodnutí detailní'!A588,0)))</f>
        <v/>
      </c>
      <c r="J589" s="110" t="str">
        <f ca="1">IF($B589="","",OFFSET(Zdroj!Z$16,'k rozhodnutí detailní'!$A588,0))</f>
        <v/>
      </c>
      <c r="K589" s="110" t="str">
        <f ca="1">IF($B589="","",OFFSET(Zdroj!AC$16,'k rozhodnutí detailní'!$A588,0))</f>
        <v/>
      </c>
      <c r="L589" s="110" t="str">
        <f ca="1">IF($B589="","",OFFSET(Zdroj!AD$16,'k rozhodnutí detailní'!$A588,0))</f>
        <v/>
      </c>
      <c r="M589" s="110" t="str">
        <f ca="1">IF($B589="","",OFFSET(Zdroj!AE$16,'k rozhodnutí detailní'!$A588,0))</f>
        <v/>
      </c>
      <c r="N589" s="110" t="str">
        <f ca="1">IF($B589="","",OFFSET(Zdroj!AF$16,'k rozhodnutí detailní'!$A588,0))</f>
        <v/>
      </c>
      <c r="O589" s="110" t="str">
        <f ca="1">IF($B589="","",OFFSET(Zdroj!AG$16,'k rozhodnutí detailní'!$A588,0))</f>
        <v/>
      </c>
      <c r="P589" s="110" t="str">
        <f ca="1">IF($B589="","",OFFSET(Zdroj!AH$16,'k rozhodnutí detailní'!$A588,0))</f>
        <v/>
      </c>
    </row>
    <row r="590" spans="1:16" x14ac:dyDescent="0.25">
      <c r="A590" s="14"/>
      <c r="B590" s="113" t="str">
        <f ca="1">IF(OFFSET(Zdroj!$B$16,A588,0)&gt;0,OFFSET(Zdroj!$B$16,A588,0)+0,"")</f>
        <v/>
      </c>
      <c r="C590" s="2" t="str">
        <f ca="1">IF($B589="","",IF(Zdroj!$AS$9="ano",CONCATENATE("Okres:","
",OFFSET(Zdroj!CH$16,'k rozhodnutí detailní'!$A588,0),"
","Právní forma","
",OFFSET(Zdroj!H$16,'k rozhodnutí detailní'!$A588,0),"
",IF(OFFSET(Zdroj!I$16,'k rozhodnutí detailní'!$A588,0)="","","IČO: "),OFFSET(Zdroj!I$16,'k rozhodnutí detailní'!$A588,0),"
","B.Ú. ",IF(OFFSET(Zdroj!J$16,'k rozhodnutí detailní'!$A588,0)="","","Anonymizováno")),CONCATENATE("Okres:","
",OFFSET(Zdroj!CH$16,'k rozhodnutí detailní'!$A588,0),"
","Právní forma","
",OFFSET(Zdroj!H$16,'k rozhodnutí detailní'!$A588,0),"
",IF(OFFSET(Zdroj!I$16,'k rozhodnutí detailní'!$A588,0)="","","IČO: "),OFFSET(Zdroj!I$16,'k rozhodnutí detailní'!$A588,0),"
","B.Ú. ",OFFSET(Zdroj!J$16,'k rozhodnutí detailní'!$A588,0))))</f>
        <v/>
      </c>
      <c r="D590" s="3" t="str">
        <f ca="1">IF($B589="","",OFFSET(Zdroj!O$16,'k rozhodnutí detailní'!$A588,0))</f>
        <v/>
      </c>
      <c r="E590" s="115"/>
      <c r="F590" s="18"/>
      <c r="G590" s="114"/>
      <c r="H590" s="116"/>
      <c r="I590" s="117"/>
      <c r="J590" s="110"/>
      <c r="K590" s="110"/>
      <c r="L590" s="110"/>
      <c r="M590" s="110"/>
      <c r="N590" s="110"/>
      <c r="O590" s="110"/>
      <c r="P590" s="110"/>
    </row>
    <row r="591" spans="1:16" x14ac:dyDescent="0.25">
      <c r="A591" s="14">
        <f>ROW()/3-1</f>
        <v>196</v>
      </c>
      <c r="B591" s="113"/>
      <c r="C591" s="16" t="str">
        <f ca="1">IF($B589="","",IF(Zdroj!$AS$9="ano",IF(OFFSET(Zdroj!M$16,'k rozhodnutí detailní'!A588,0)="","","Anonymizováno"),IF(OFFSET(Zdroj!M$16,'k rozhodnutí detailní'!A588,0)="","",OFFSET(Zdroj!M$16,'k rozhodnutí detailní'!A588,0))))</f>
        <v/>
      </c>
      <c r="D591" s="3" t="str">
        <f ca="1">IF($B589="","",CONCATENATE("Dotace bude použita na:","
",OFFSET(Zdroj!P$16,'k rozhodnutí detailní'!$A588,0)))</f>
        <v/>
      </c>
      <c r="E591" s="115"/>
      <c r="F591" s="19" t="str">
        <f ca="1">IF($B589="","",OFFSET(Zdroj!V$16,'k rozhodnutí detailní'!$A588,0))</f>
        <v/>
      </c>
      <c r="G591" s="24" t="str">
        <f ca="1">IF($B589="","",OFFSET(Zdroj!CC$16,'k rozhodnutí'!$A588,0))</f>
        <v/>
      </c>
      <c r="H591" s="116"/>
      <c r="I591" s="20" t="str">
        <f ca="1">IF(B589="","",I589/G589)</f>
        <v/>
      </c>
      <c r="J591" s="110"/>
      <c r="K591" s="110"/>
      <c r="L591" s="110"/>
      <c r="M591" s="110"/>
      <c r="N591" s="110"/>
      <c r="O591" s="110"/>
      <c r="P591" s="110"/>
    </row>
    <row r="592" spans="1:16" x14ac:dyDescent="0.25">
      <c r="A592" s="14"/>
      <c r="B592" s="59" t="str">
        <f ca="1">IF(OFFSET(Zdroj!$B$16,A591,0)&gt;0,A594,"")</f>
        <v/>
      </c>
      <c r="C592" s="2" t="str">
        <f ca="1">IF($B592="","",IF(Zdroj!$AS$9="ano",CONCATENATE(OFFSET(Zdroj!C$16,'k rozhodnutí detailní'!$A591,0),"
","Anonymizováno","
",OFFSET(Zdroj!E$16,'k rozhodnutí detailní'!$A591,0),"
",OFFSET(Zdroj!F$16,'k rozhodnutí detailní'!$A591,0)),CONCATENATE(OFFSET(Zdroj!C$16,'k rozhodnutí detailní'!$A591,0),"
",OFFSET(Zdroj!D$16,'k rozhodnutí detailní'!$A591,0),"
",OFFSET(Zdroj!E$16,'k rozhodnutí detailní'!$A591,0),"
",OFFSET(Zdroj!F$16,'k rozhodnutí detailní'!$A591,0))))</f>
        <v/>
      </c>
      <c r="D592" s="11" t="str">
        <f ca="1">IF($B592="","",OFFSET(Zdroj!N$16,'k rozhodnutí detailní'!$A591,0))</f>
        <v/>
      </c>
      <c r="E592" s="115" t="str">
        <f ca="1">IF($B592="","",OFFSET(Zdroj!T$16,'k rozhodnutí detailní'!$A591,0))</f>
        <v/>
      </c>
      <c r="F592" s="19" t="str">
        <f ca="1">IF($B592="","",OFFSET(Zdroj!U$16,'k rozhodnutí detailní'!$A591,0))</f>
        <v/>
      </c>
      <c r="G592" s="114" t="str">
        <f ca="1">IF($B592="","",OFFSET(Zdroj!W$16,'k rozhodnutí detailní'!$A591,0))</f>
        <v/>
      </c>
      <c r="H592" s="116" t="str">
        <f ca="1">IF($B592="","",OFFSET(Zdroj!Y$16,'k rozhodnutí detailní'!$A591,0))</f>
        <v/>
      </c>
      <c r="I592" s="117" t="str">
        <f ca="1">IF(B592="","",IF(Zdroj!$AS$1=Zdroj!$AT$9,IF(ROUND(G592*#REF!,Zdroj!$AT$8)&lt;Zdroj!$AU$1,Zdroj!$AU$1,ROUND(G592*#REF!,Zdroj!$AT$8)),OFFSET(Zdroj!CE$16,'k rozhodnutí detailní'!A591,0)))</f>
        <v/>
      </c>
      <c r="J592" s="110" t="str">
        <f ca="1">IF($B592="","",OFFSET(Zdroj!Z$16,'k rozhodnutí detailní'!$A591,0))</f>
        <v/>
      </c>
      <c r="K592" s="110" t="str">
        <f ca="1">IF($B592="","",OFFSET(Zdroj!AC$16,'k rozhodnutí detailní'!$A591,0))</f>
        <v/>
      </c>
      <c r="L592" s="110" t="str">
        <f ca="1">IF($B592="","",OFFSET(Zdroj!AD$16,'k rozhodnutí detailní'!$A591,0))</f>
        <v/>
      </c>
      <c r="M592" s="110" t="str">
        <f ca="1">IF($B592="","",OFFSET(Zdroj!AE$16,'k rozhodnutí detailní'!$A591,0))</f>
        <v/>
      </c>
      <c r="N592" s="110" t="str">
        <f ca="1">IF($B592="","",OFFSET(Zdroj!AF$16,'k rozhodnutí detailní'!$A591,0))</f>
        <v/>
      </c>
      <c r="O592" s="110" t="str">
        <f ca="1">IF($B592="","",OFFSET(Zdroj!AG$16,'k rozhodnutí detailní'!$A591,0))</f>
        <v/>
      </c>
      <c r="P592" s="110" t="str">
        <f ca="1">IF($B592="","",OFFSET(Zdroj!AH$16,'k rozhodnutí detailní'!$A591,0))</f>
        <v/>
      </c>
    </row>
    <row r="593" spans="1:16" x14ac:dyDescent="0.25">
      <c r="A593" s="14"/>
      <c r="B593" s="113" t="str">
        <f ca="1">IF(OFFSET(Zdroj!$B$16,A591,0)&gt;0,OFFSET(Zdroj!$B$16,A591,0)+0,"")</f>
        <v/>
      </c>
      <c r="C593" s="2" t="str">
        <f ca="1">IF($B592="","",IF(Zdroj!$AS$9="ano",CONCATENATE("Okres:","
",OFFSET(Zdroj!CH$16,'k rozhodnutí detailní'!$A591,0),"
","Právní forma","
",OFFSET(Zdroj!H$16,'k rozhodnutí detailní'!$A591,0),"
",IF(OFFSET(Zdroj!I$16,'k rozhodnutí detailní'!$A591,0)="","","IČO: "),OFFSET(Zdroj!I$16,'k rozhodnutí detailní'!$A591,0),"
","B.Ú. ",IF(OFFSET(Zdroj!J$16,'k rozhodnutí detailní'!$A591,0)="","","Anonymizováno")),CONCATENATE("Okres:","
",OFFSET(Zdroj!CH$16,'k rozhodnutí detailní'!$A591,0),"
","Právní forma","
",OFFSET(Zdroj!H$16,'k rozhodnutí detailní'!$A591,0),"
",IF(OFFSET(Zdroj!I$16,'k rozhodnutí detailní'!$A591,0)="","","IČO: "),OFFSET(Zdroj!I$16,'k rozhodnutí detailní'!$A591,0),"
","B.Ú. ",OFFSET(Zdroj!J$16,'k rozhodnutí detailní'!$A591,0))))</f>
        <v/>
      </c>
      <c r="D593" s="3" t="str">
        <f ca="1">IF($B592="","",OFFSET(Zdroj!O$16,'k rozhodnutí detailní'!$A591,0))</f>
        <v/>
      </c>
      <c r="E593" s="115"/>
      <c r="F593" s="18"/>
      <c r="G593" s="114"/>
      <c r="H593" s="116"/>
      <c r="I593" s="117"/>
      <c r="J593" s="110"/>
      <c r="K593" s="110"/>
      <c r="L593" s="110"/>
      <c r="M593" s="110"/>
      <c r="N593" s="110"/>
      <c r="O593" s="110"/>
      <c r="P593" s="110"/>
    </row>
    <row r="594" spans="1:16" x14ac:dyDescent="0.25">
      <c r="A594" s="14">
        <f>ROW()/3-1</f>
        <v>197</v>
      </c>
      <c r="B594" s="113"/>
      <c r="C594" s="16" t="str">
        <f ca="1">IF($B592="","",IF(Zdroj!$AS$9="ano",IF(OFFSET(Zdroj!M$16,'k rozhodnutí detailní'!A591,0)="","","Anonymizováno"),IF(OFFSET(Zdroj!M$16,'k rozhodnutí detailní'!A591,0)="","",OFFSET(Zdroj!M$16,'k rozhodnutí detailní'!A591,0))))</f>
        <v/>
      </c>
      <c r="D594" s="3" t="str">
        <f ca="1">IF($B592="","",CONCATENATE("Dotace bude použita na:","
",OFFSET(Zdroj!P$16,'k rozhodnutí detailní'!$A591,0)))</f>
        <v/>
      </c>
      <c r="E594" s="115"/>
      <c r="F594" s="19" t="str">
        <f ca="1">IF($B592="","",OFFSET(Zdroj!V$16,'k rozhodnutí detailní'!$A591,0))</f>
        <v/>
      </c>
      <c r="G594" s="24" t="str">
        <f ca="1">IF($B592="","",OFFSET(Zdroj!CC$16,'k rozhodnutí'!$A591,0))</f>
        <v/>
      </c>
      <c r="H594" s="116"/>
      <c r="I594" s="20" t="str">
        <f ca="1">IF(B592="","",I592/G592)</f>
        <v/>
      </c>
      <c r="J594" s="110"/>
      <c r="K594" s="110"/>
      <c r="L594" s="110"/>
      <c r="M594" s="110"/>
      <c r="N594" s="110"/>
      <c r="O594" s="110"/>
      <c r="P594" s="110"/>
    </row>
    <row r="595" spans="1:16" x14ac:dyDescent="0.25">
      <c r="A595" s="14"/>
      <c r="B595" s="59" t="str">
        <f ca="1">IF(OFFSET(Zdroj!$B$16,A594,0)&gt;0,A597,"")</f>
        <v/>
      </c>
      <c r="C595" s="2" t="str">
        <f ca="1">IF($B595="","",IF(Zdroj!$AS$9="ano",CONCATENATE(OFFSET(Zdroj!C$16,'k rozhodnutí detailní'!$A594,0),"
","Anonymizováno","
",OFFSET(Zdroj!E$16,'k rozhodnutí detailní'!$A594,0),"
",OFFSET(Zdroj!F$16,'k rozhodnutí detailní'!$A594,0)),CONCATENATE(OFFSET(Zdroj!C$16,'k rozhodnutí detailní'!$A594,0),"
",OFFSET(Zdroj!D$16,'k rozhodnutí detailní'!$A594,0),"
",OFFSET(Zdroj!E$16,'k rozhodnutí detailní'!$A594,0),"
",OFFSET(Zdroj!F$16,'k rozhodnutí detailní'!$A594,0))))</f>
        <v/>
      </c>
      <c r="D595" s="11" t="str">
        <f ca="1">IF($B595="","",OFFSET(Zdroj!N$16,'k rozhodnutí detailní'!$A594,0))</f>
        <v/>
      </c>
      <c r="E595" s="115" t="str">
        <f ca="1">IF($B595="","",OFFSET(Zdroj!T$16,'k rozhodnutí detailní'!$A594,0))</f>
        <v/>
      </c>
      <c r="F595" s="19" t="str">
        <f ca="1">IF($B595="","",OFFSET(Zdroj!U$16,'k rozhodnutí detailní'!$A594,0))</f>
        <v/>
      </c>
      <c r="G595" s="114" t="str">
        <f ca="1">IF($B595="","",OFFSET(Zdroj!W$16,'k rozhodnutí detailní'!$A594,0))</f>
        <v/>
      </c>
      <c r="H595" s="116" t="str">
        <f ca="1">IF($B595="","",OFFSET(Zdroj!Y$16,'k rozhodnutí detailní'!$A594,0))</f>
        <v/>
      </c>
      <c r="I595" s="117" t="str">
        <f ca="1">IF(B595="","",IF(Zdroj!$AS$1=Zdroj!$AT$9,IF(ROUND(G595*#REF!,Zdroj!$AT$8)&lt;Zdroj!$AU$1,Zdroj!$AU$1,ROUND(G595*#REF!,Zdroj!$AT$8)),OFFSET(Zdroj!CE$16,'k rozhodnutí detailní'!A594,0)))</f>
        <v/>
      </c>
      <c r="J595" s="110" t="str">
        <f ca="1">IF($B595="","",OFFSET(Zdroj!Z$16,'k rozhodnutí detailní'!$A594,0))</f>
        <v/>
      </c>
      <c r="K595" s="110" t="str">
        <f ca="1">IF($B595="","",OFFSET(Zdroj!AC$16,'k rozhodnutí detailní'!$A594,0))</f>
        <v/>
      </c>
      <c r="L595" s="110" t="str">
        <f ca="1">IF($B595="","",OFFSET(Zdroj!AD$16,'k rozhodnutí detailní'!$A594,0))</f>
        <v/>
      </c>
      <c r="M595" s="110" t="str">
        <f ca="1">IF($B595="","",OFFSET(Zdroj!AE$16,'k rozhodnutí detailní'!$A594,0))</f>
        <v/>
      </c>
      <c r="N595" s="110" t="str">
        <f ca="1">IF($B595="","",OFFSET(Zdroj!AF$16,'k rozhodnutí detailní'!$A594,0))</f>
        <v/>
      </c>
      <c r="O595" s="110" t="str">
        <f ca="1">IF($B595="","",OFFSET(Zdroj!AG$16,'k rozhodnutí detailní'!$A594,0))</f>
        <v/>
      </c>
      <c r="P595" s="110" t="str">
        <f ca="1">IF($B595="","",OFFSET(Zdroj!AH$16,'k rozhodnutí detailní'!$A594,0))</f>
        <v/>
      </c>
    </row>
    <row r="596" spans="1:16" x14ac:dyDescent="0.25">
      <c r="A596" s="14"/>
      <c r="B596" s="113" t="str">
        <f ca="1">IF(OFFSET(Zdroj!$B$16,A594,0)&gt;0,OFFSET(Zdroj!$B$16,A594,0)+0,"")</f>
        <v/>
      </c>
      <c r="C596" s="2" t="str">
        <f ca="1">IF($B595="","",IF(Zdroj!$AS$9="ano",CONCATENATE("Okres:","
",OFFSET(Zdroj!CH$16,'k rozhodnutí detailní'!$A594,0),"
","Právní forma","
",OFFSET(Zdroj!H$16,'k rozhodnutí detailní'!$A594,0),"
",IF(OFFSET(Zdroj!I$16,'k rozhodnutí detailní'!$A594,0)="","","IČO: "),OFFSET(Zdroj!I$16,'k rozhodnutí detailní'!$A594,0),"
","B.Ú. ",IF(OFFSET(Zdroj!J$16,'k rozhodnutí detailní'!$A594,0)="","","Anonymizováno")),CONCATENATE("Okres:","
",OFFSET(Zdroj!CH$16,'k rozhodnutí detailní'!$A594,0),"
","Právní forma","
",OFFSET(Zdroj!H$16,'k rozhodnutí detailní'!$A594,0),"
",IF(OFFSET(Zdroj!I$16,'k rozhodnutí detailní'!$A594,0)="","","IČO: "),OFFSET(Zdroj!I$16,'k rozhodnutí detailní'!$A594,0),"
","B.Ú. ",OFFSET(Zdroj!J$16,'k rozhodnutí detailní'!$A594,0))))</f>
        <v/>
      </c>
      <c r="D596" s="3" t="str">
        <f ca="1">IF($B595="","",OFFSET(Zdroj!O$16,'k rozhodnutí detailní'!$A594,0))</f>
        <v/>
      </c>
      <c r="E596" s="115"/>
      <c r="F596" s="18"/>
      <c r="G596" s="114"/>
      <c r="H596" s="116"/>
      <c r="I596" s="117"/>
      <c r="J596" s="110"/>
      <c r="K596" s="110"/>
      <c r="L596" s="110"/>
      <c r="M596" s="110"/>
      <c r="N596" s="110"/>
      <c r="O596" s="110"/>
      <c r="P596" s="110"/>
    </row>
    <row r="597" spans="1:16" x14ac:dyDescent="0.25">
      <c r="A597" s="14">
        <f>ROW()/3-1</f>
        <v>198</v>
      </c>
      <c r="B597" s="113"/>
      <c r="C597" s="16" t="str">
        <f ca="1">IF($B595="","",IF(Zdroj!$AS$9="ano",IF(OFFSET(Zdroj!M$16,'k rozhodnutí detailní'!A594,0)="","","Anonymizováno"),IF(OFFSET(Zdroj!M$16,'k rozhodnutí detailní'!A594,0)="","",OFFSET(Zdroj!M$16,'k rozhodnutí detailní'!A594,0))))</f>
        <v/>
      </c>
      <c r="D597" s="3" t="str">
        <f ca="1">IF($B595="","",CONCATENATE("Dotace bude použita na:","
",OFFSET(Zdroj!P$16,'k rozhodnutí detailní'!$A594,0)))</f>
        <v/>
      </c>
      <c r="E597" s="115"/>
      <c r="F597" s="19" t="str">
        <f ca="1">IF($B595="","",OFFSET(Zdroj!V$16,'k rozhodnutí detailní'!$A594,0))</f>
        <v/>
      </c>
      <c r="G597" s="24" t="str">
        <f ca="1">IF($B595="","",OFFSET(Zdroj!CC$16,'k rozhodnutí'!$A594,0))</f>
        <v/>
      </c>
      <c r="H597" s="116"/>
      <c r="I597" s="20" t="str">
        <f ca="1">IF(B595="","",I595/G595)</f>
        <v/>
      </c>
      <c r="J597" s="110"/>
      <c r="K597" s="110"/>
      <c r="L597" s="110"/>
      <c r="M597" s="110"/>
      <c r="N597" s="110"/>
      <c r="O597" s="110"/>
      <c r="P597" s="110"/>
    </row>
    <row r="598" spans="1:16" x14ac:dyDescent="0.25">
      <c r="A598" s="14"/>
      <c r="B598" s="59" t="str">
        <f ca="1">IF(OFFSET(Zdroj!$B$16,A597,0)&gt;0,A600,"")</f>
        <v/>
      </c>
      <c r="C598" s="2" t="str">
        <f ca="1">IF($B598="","",IF(Zdroj!$AS$9="ano",CONCATENATE(OFFSET(Zdroj!C$16,'k rozhodnutí detailní'!$A597,0),"
","Anonymizováno","
",OFFSET(Zdroj!E$16,'k rozhodnutí detailní'!$A597,0),"
",OFFSET(Zdroj!F$16,'k rozhodnutí detailní'!$A597,0)),CONCATENATE(OFFSET(Zdroj!C$16,'k rozhodnutí detailní'!$A597,0),"
",OFFSET(Zdroj!D$16,'k rozhodnutí detailní'!$A597,0),"
",OFFSET(Zdroj!E$16,'k rozhodnutí detailní'!$A597,0),"
",OFFSET(Zdroj!F$16,'k rozhodnutí detailní'!$A597,0))))</f>
        <v/>
      </c>
      <c r="D598" s="11" t="str">
        <f ca="1">IF($B598="","",OFFSET(Zdroj!N$16,'k rozhodnutí detailní'!$A597,0))</f>
        <v/>
      </c>
      <c r="E598" s="115" t="str">
        <f ca="1">IF($B598="","",OFFSET(Zdroj!T$16,'k rozhodnutí detailní'!$A597,0))</f>
        <v/>
      </c>
      <c r="F598" s="19" t="str">
        <f ca="1">IF($B598="","",OFFSET(Zdroj!U$16,'k rozhodnutí detailní'!$A597,0))</f>
        <v/>
      </c>
      <c r="G598" s="114" t="str">
        <f ca="1">IF($B598="","",OFFSET(Zdroj!W$16,'k rozhodnutí detailní'!$A597,0))</f>
        <v/>
      </c>
      <c r="H598" s="116" t="str">
        <f ca="1">IF($B598="","",OFFSET(Zdroj!Y$16,'k rozhodnutí detailní'!$A597,0))</f>
        <v/>
      </c>
      <c r="I598" s="117" t="str">
        <f ca="1">IF(B598="","",IF(Zdroj!$AS$1=Zdroj!$AT$9,IF(ROUND(G598*#REF!,Zdroj!$AT$8)&lt;Zdroj!$AU$1,Zdroj!$AU$1,ROUND(G598*#REF!,Zdroj!$AT$8)),OFFSET(Zdroj!CE$16,'k rozhodnutí detailní'!A597,0)))</f>
        <v/>
      </c>
      <c r="J598" s="110" t="str">
        <f ca="1">IF($B598="","",OFFSET(Zdroj!Z$16,'k rozhodnutí detailní'!$A597,0))</f>
        <v/>
      </c>
      <c r="K598" s="110" t="str">
        <f ca="1">IF($B598="","",OFFSET(Zdroj!AC$16,'k rozhodnutí detailní'!$A597,0))</f>
        <v/>
      </c>
      <c r="L598" s="110" t="str">
        <f ca="1">IF($B598="","",OFFSET(Zdroj!AD$16,'k rozhodnutí detailní'!$A597,0))</f>
        <v/>
      </c>
      <c r="M598" s="110" t="str">
        <f ca="1">IF($B598="","",OFFSET(Zdroj!AE$16,'k rozhodnutí detailní'!$A597,0))</f>
        <v/>
      </c>
      <c r="N598" s="110" t="str">
        <f ca="1">IF($B598="","",OFFSET(Zdroj!AF$16,'k rozhodnutí detailní'!$A597,0))</f>
        <v/>
      </c>
      <c r="O598" s="110" t="str">
        <f ca="1">IF($B598="","",OFFSET(Zdroj!AG$16,'k rozhodnutí detailní'!$A597,0))</f>
        <v/>
      </c>
      <c r="P598" s="110" t="str">
        <f ca="1">IF($B598="","",OFFSET(Zdroj!AH$16,'k rozhodnutí detailní'!$A597,0))</f>
        <v/>
      </c>
    </row>
    <row r="599" spans="1:16" x14ac:dyDescent="0.25">
      <c r="A599" s="14"/>
      <c r="B599" s="113" t="str">
        <f ca="1">IF(OFFSET(Zdroj!$B$16,A597,0)&gt;0,OFFSET(Zdroj!$B$16,A597,0)+0,"")</f>
        <v/>
      </c>
      <c r="C599" s="2" t="str">
        <f ca="1">IF($B598="","",IF(Zdroj!$AS$9="ano",CONCATENATE("Okres:","
",OFFSET(Zdroj!CH$16,'k rozhodnutí detailní'!$A597,0),"
","Právní forma","
",OFFSET(Zdroj!H$16,'k rozhodnutí detailní'!$A597,0),"
",IF(OFFSET(Zdroj!I$16,'k rozhodnutí detailní'!$A597,0)="","","IČO: "),OFFSET(Zdroj!I$16,'k rozhodnutí detailní'!$A597,0),"
","B.Ú. ",IF(OFFSET(Zdroj!J$16,'k rozhodnutí detailní'!$A597,0)="","","Anonymizováno")),CONCATENATE("Okres:","
",OFFSET(Zdroj!CH$16,'k rozhodnutí detailní'!$A597,0),"
","Právní forma","
",OFFSET(Zdroj!H$16,'k rozhodnutí detailní'!$A597,0),"
",IF(OFFSET(Zdroj!I$16,'k rozhodnutí detailní'!$A597,0)="","","IČO: "),OFFSET(Zdroj!I$16,'k rozhodnutí detailní'!$A597,0),"
","B.Ú. ",OFFSET(Zdroj!J$16,'k rozhodnutí detailní'!$A597,0))))</f>
        <v/>
      </c>
      <c r="D599" s="3" t="str">
        <f ca="1">IF($B598="","",OFFSET(Zdroj!O$16,'k rozhodnutí detailní'!$A597,0))</f>
        <v/>
      </c>
      <c r="E599" s="115"/>
      <c r="F599" s="18"/>
      <c r="G599" s="114"/>
      <c r="H599" s="116"/>
      <c r="I599" s="117"/>
      <c r="J599" s="110"/>
      <c r="K599" s="110"/>
      <c r="L599" s="110"/>
      <c r="M599" s="110"/>
      <c r="N599" s="110"/>
      <c r="O599" s="110"/>
      <c r="P599" s="110"/>
    </row>
    <row r="600" spans="1:16" x14ac:dyDescent="0.25">
      <c r="A600" s="14">
        <f>ROW()/3-1</f>
        <v>199</v>
      </c>
      <c r="B600" s="113"/>
      <c r="C600" s="16" t="str">
        <f ca="1">IF($B598="","",IF(Zdroj!$AS$9="ano",IF(OFFSET(Zdroj!M$16,'k rozhodnutí detailní'!A597,0)="","","Anonymizováno"),IF(OFFSET(Zdroj!M$16,'k rozhodnutí detailní'!A597,0)="","",OFFSET(Zdroj!M$16,'k rozhodnutí detailní'!A597,0))))</f>
        <v/>
      </c>
      <c r="D600" s="3" t="str">
        <f ca="1">IF($B598="","",CONCATENATE("Dotace bude použita na:","
",OFFSET(Zdroj!P$16,'k rozhodnutí detailní'!$A597,0)))</f>
        <v/>
      </c>
      <c r="E600" s="115"/>
      <c r="F600" s="19" t="str">
        <f ca="1">IF($B598="","",OFFSET(Zdroj!V$16,'k rozhodnutí detailní'!$A597,0))</f>
        <v/>
      </c>
      <c r="G600" s="24" t="str">
        <f ca="1">IF($B598="","",OFFSET(Zdroj!CC$16,'k rozhodnutí'!$A597,0))</f>
        <v/>
      </c>
      <c r="H600" s="116"/>
      <c r="I600" s="20" t="str">
        <f ca="1">IF(B598="","",I598/G598)</f>
        <v/>
      </c>
      <c r="J600" s="110"/>
      <c r="K600" s="110"/>
      <c r="L600" s="110"/>
      <c r="M600" s="110"/>
      <c r="N600" s="110"/>
      <c r="O600" s="110"/>
      <c r="P600" s="110"/>
    </row>
    <row r="601" spans="1:16" x14ac:dyDescent="0.25">
      <c r="A601" s="14"/>
      <c r="B601" s="59" t="str">
        <f ca="1">IF(OFFSET(Zdroj!$B$16,A600,0)&gt;0,A603,"")</f>
        <v/>
      </c>
      <c r="C601" s="2" t="str">
        <f ca="1">IF($B601="","",IF(Zdroj!$AS$9="ano",CONCATENATE(OFFSET(Zdroj!C$16,'k rozhodnutí detailní'!$A600,0),"
","Anonymizováno","
",OFFSET(Zdroj!E$16,'k rozhodnutí detailní'!$A600,0),"
",OFFSET(Zdroj!F$16,'k rozhodnutí detailní'!$A600,0)),CONCATENATE(OFFSET(Zdroj!C$16,'k rozhodnutí detailní'!$A600,0),"
",OFFSET(Zdroj!D$16,'k rozhodnutí detailní'!$A600,0),"
",OFFSET(Zdroj!E$16,'k rozhodnutí detailní'!$A600,0),"
",OFFSET(Zdroj!F$16,'k rozhodnutí detailní'!$A600,0))))</f>
        <v/>
      </c>
      <c r="D601" s="11" t="str">
        <f ca="1">IF($B601="","",OFFSET(Zdroj!N$16,'k rozhodnutí detailní'!$A600,0))</f>
        <v/>
      </c>
      <c r="E601" s="115" t="str">
        <f ca="1">IF($B601="","",OFFSET(Zdroj!T$16,'k rozhodnutí detailní'!$A600,0))</f>
        <v/>
      </c>
      <c r="F601" s="19" t="str">
        <f ca="1">IF($B601="","",OFFSET(Zdroj!U$16,'k rozhodnutí detailní'!$A600,0))</f>
        <v/>
      </c>
      <c r="G601" s="114" t="str">
        <f ca="1">IF($B601="","",OFFSET(Zdroj!W$16,'k rozhodnutí detailní'!$A600,0))</f>
        <v/>
      </c>
      <c r="H601" s="116" t="str">
        <f ca="1">IF($B601="","",OFFSET(Zdroj!Y$16,'k rozhodnutí detailní'!$A600,0))</f>
        <v/>
      </c>
      <c r="I601" s="117" t="str">
        <f ca="1">IF(B601="","",IF(Zdroj!$AS$1=Zdroj!$AT$9,IF(ROUND(G601*#REF!,Zdroj!$AT$8)&lt;Zdroj!$AU$1,Zdroj!$AU$1,ROUND(G601*#REF!,Zdroj!$AT$8)),OFFSET(Zdroj!CE$16,'k rozhodnutí detailní'!A600,0)))</f>
        <v/>
      </c>
      <c r="J601" s="110" t="str">
        <f ca="1">IF($B601="","",OFFSET(Zdroj!Z$16,'k rozhodnutí detailní'!$A600,0))</f>
        <v/>
      </c>
      <c r="K601" s="110" t="str">
        <f ca="1">IF($B601="","",OFFSET(Zdroj!AC$16,'k rozhodnutí detailní'!$A600,0))</f>
        <v/>
      </c>
      <c r="L601" s="110" t="str">
        <f ca="1">IF($B601="","",OFFSET(Zdroj!AD$16,'k rozhodnutí detailní'!$A600,0))</f>
        <v/>
      </c>
      <c r="M601" s="110" t="str">
        <f ca="1">IF($B601="","",OFFSET(Zdroj!AE$16,'k rozhodnutí detailní'!$A600,0))</f>
        <v/>
      </c>
      <c r="N601" s="110" t="str">
        <f ca="1">IF($B601="","",OFFSET(Zdroj!AF$16,'k rozhodnutí detailní'!$A600,0))</f>
        <v/>
      </c>
      <c r="O601" s="110" t="str">
        <f ca="1">IF($B601="","",OFFSET(Zdroj!AG$16,'k rozhodnutí detailní'!$A600,0))</f>
        <v/>
      </c>
      <c r="P601" s="110" t="str">
        <f ca="1">IF($B601="","",OFFSET(Zdroj!AH$16,'k rozhodnutí detailní'!$A600,0))</f>
        <v/>
      </c>
    </row>
    <row r="602" spans="1:16" x14ac:dyDescent="0.25">
      <c r="A602" s="14"/>
      <c r="B602" s="113" t="str">
        <f ca="1">IF(OFFSET(Zdroj!$B$16,A600,0)&gt;0,OFFSET(Zdroj!$B$16,A600,0)+0,"")</f>
        <v/>
      </c>
      <c r="C602" s="2" t="str">
        <f ca="1">IF($B601="","",IF(Zdroj!$AS$9="ano",CONCATENATE("Okres:","
",OFFSET(Zdroj!CH$16,'k rozhodnutí detailní'!$A600,0),"
","Právní forma","
",OFFSET(Zdroj!H$16,'k rozhodnutí detailní'!$A600,0),"
",IF(OFFSET(Zdroj!I$16,'k rozhodnutí detailní'!$A600,0)="","","IČO: "),OFFSET(Zdroj!I$16,'k rozhodnutí detailní'!$A600,0),"
","B.Ú. ",IF(OFFSET(Zdroj!J$16,'k rozhodnutí detailní'!$A600,0)="","","Anonymizováno")),CONCATENATE("Okres:","
",OFFSET(Zdroj!CH$16,'k rozhodnutí detailní'!$A600,0),"
","Právní forma","
",OFFSET(Zdroj!H$16,'k rozhodnutí detailní'!$A600,0),"
",IF(OFFSET(Zdroj!I$16,'k rozhodnutí detailní'!$A600,0)="","","IČO: "),OFFSET(Zdroj!I$16,'k rozhodnutí detailní'!$A600,0),"
","B.Ú. ",OFFSET(Zdroj!J$16,'k rozhodnutí detailní'!$A600,0))))</f>
        <v/>
      </c>
      <c r="D602" s="3" t="str">
        <f ca="1">IF($B601="","",OFFSET(Zdroj!O$16,'k rozhodnutí detailní'!$A600,0))</f>
        <v/>
      </c>
      <c r="E602" s="115"/>
      <c r="F602" s="18"/>
      <c r="G602" s="114"/>
      <c r="H602" s="116"/>
      <c r="I602" s="117"/>
      <c r="J602" s="110"/>
      <c r="K602" s="110"/>
      <c r="L602" s="110"/>
      <c r="M602" s="110"/>
      <c r="N602" s="110"/>
      <c r="O602" s="110"/>
      <c r="P602" s="110"/>
    </row>
    <row r="603" spans="1:16" x14ac:dyDescent="0.25">
      <c r="A603" s="14">
        <f>ROW()/3-1</f>
        <v>200</v>
      </c>
      <c r="B603" s="113"/>
      <c r="C603" s="16" t="str">
        <f ca="1">IF($B601="","",IF(Zdroj!$AS$9="ano",IF(OFFSET(Zdroj!M$16,'k rozhodnutí detailní'!A600,0)="","","Anonymizováno"),IF(OFFSET(Zdroj!M$16,'k rozhodnutí detailní'!A600,0)="","",OFFSET(Zdroj!M$16,'k rozhodnutí detailní'!A600,0))))</f>
        <v/>
      </c>
      <c r="D603" s="3" t="str">
        <f ca="1">IF($B601="","",CONCATENATE("Dotace bude použita na:","
",OFFSET(Zdroj!P$16,'k rozhodnutí detailní'!$A600,0)))</f>
        <v/>
      </c>
      <c r="E603" s="115"/>
      <c r="F603" s="19" t="str">
        <f ca="1">IF($B601="","",OFFSET(Zdroj!V$16,'k rozhodnutí detailní'!$A600,0))</f>
        <v/>
      </c>
      <c r="G603" s="24" t="str">
        <f ca="1">IF($B601="","",OFFSET(Zdroj!CC$16,'k rozhodnutí'!$A600,0))</f>
        <v/>
      </c>
      <c r="H603" s="116"/>
      <c r="I603" s="20" t="str">
        <f ca="1">IF(B601="","",I601/G601)</f>
        <v/>
      </c>
      <c r="J603" s="110"/>
      <c r="K603" s="110"/>
      <c r="L603" s="110"/>
      <c r="M603" s="110"/>
      <c r="N603" s="110"/>
      <c r="O603" s="110"/>
      <c r="P603" s="110"/>
    </row>
    <row r="604" spans="1:16" x14ac:dyDescent="0.25">
      <c r="A604" s="14"/>
      <c r="B604" s="59" t="str">
        <f ca="1">IF(OFFSET(Zdroj!$B$16,A603,0)&gt;0,A606,"")</f>
        <v/>
      </c>
      <c r="C604" s="2" t="str">
        <f ca="1">IF($B604="","",IF(Zdroj!$AS$9="ano",CONCATENATE(OFFSET(Zdroj!C$16,'k rozhodnutí detailní'!$A603,0),"
","Anonymizováno","
",OFFSET(Zdroj!E$16,'k rozhodnutí detailní'!$A603,0),"
",OFFSET(Zdroj!F$16,'k rozhodnutí detailní'!$A603,0)),CONCATENATE(OFFSET(Zdroj!C$16,'k rozhodnutí detailní'!$A603,0),"
",OFFSET(Zdroj!D$16,'k rozhodnutí detailní'!$A603,0),"
",OFFSET(Zdroj!E$16,'k rozhodnutí detailní'!$A603,0),"
",OFFSET(Zdroj!F$16,'k rozhodnutí detailní'!$A603,0))))</f>
        <v/>
      </c>
      <c r="D604" s="11" t="str">
        <f ca="1">IF($B604="","",OFFSET(Zdroj!N$16,'k rozhodnutí detailní'!$A603,0))</f>
        <v/>
      </c>
      <c r="E604" s="115" t="str">
        <f ca="1">IF($B604="","",OFFSET(Zdroj!T$16,'k rozhodnutí detailní'!$A603,0))</f>
        <v/>
      </c>
      <c r="F604" s="19" t="str">
        <f ca="1">IF($B604="","",OFFSET(Zdroj!U$16,'k rozhodnutí detailní'!$A603,0))</f>
        <v/>
      </c>
      <c r="G604" s="114" t="str">
        <f ca="1">IF($B604="","",OFFSET(Zdroj!W$16,'k rozhodnutí detailní'!$A603,0))</f>
        <v/>
      </c>
      <c r="H604" s="116" t="str">
        <f ca="1">IF($B604="","",OFFSET(Zdroj!Y$16,'k rozhodnutí detailní'!$A603,0))</f>
        <v/>
      </c>
      <c r="I604" s="117" t="str">
        <f ca="1">IF(B604="","",IF(Zdroj!$AS$1=Zdroj!$AT$9,IF(ROUND(G604*#REF!,Zdroj!$AT$8)&lt;Zdroj!$AU$1,Zdroj!$AU$1,ROUND(G604*#REF!,Zdroj!$AT$8)),OFFSET(Zdroj!CE$16,'k rozhodnutí detailní'!A603,0)))</f>
        <v/>
      </c>
      <c r="J604" s="110" t="str">
        <f ca="1">IF($B604="","",OFFSET(Zdroj!Z$16,'k rozhodnutí detailní'!$A603,0))</f>
        <v/>
      </c>
      <c r="K604" s="110" t="str">
        <f ca="1">IF($B604="","",OFFSET(Zdroj!AC$16,'k rozhodnutí detailní'!$A603,0))</f>
        <v/>
      </c>
      <c r="L604" s="110" t="str">
        <f ca="1">IF($B604="","",OFFSET(Zdroj!AD$16,'k rozhodnutí detailní'!$A603,0))</f>
        <v/>
      </c>
      <c r="M604" s="110" t="str">
        <f ca="1">IF($B604="","",OFFSET(Zdroj!AE$16,'k rozhodnutí detailní'!$A603,0))</f>
        <v/>
      </c>
      <c r="N604" s="110" t="str">
        <f ca="1">IF($B604="","",OFFSET(Zdroj!AF$16,'k rozhodnutí detailní'!$A603,0))</f>
        <v/>
      </c>
      <c r="O604" s="110" t="str">
        <f ca="1">IF($B604="","",OFFSET(Zdroj!AG$16,'k rozhodnutí detailní'!$A603,0))</f>
        <v/>
      </c>
      <c r="P604" s="110" t="str">
        <f ca="1">IF($B604="","",OFFSET(Zdroj!AH$16,'k rozhodnutí detailní'!$A603,0))</f>
        <v/>
      </c>
    </row>
    <row r="605" spans="1:16" x14ac:dyDescent="0.25">
      <c r="A605" s="14"/>
      <c r="B605" s="113" t="str">
        <f ca="1">IF(OFFSET(Zdroj!$B$16,A603,0)&gt;0,OFFSET(Zdroj!$B$16,A603,0)+0,"")</f>
        <v/>
      </c>
      <c r="C605" s="2" t="str">
        <f ca="1">IF($B604="","",IF(Zdroj!$AS$9="ano",CONCATENATE("Okres:","
",OFFSET(Zdroj!CH$16,'k rozhodnutí detailní'!$A603,0),"
","Právní forma","
",OFFSET(Zdroj!H$16,'k rozhodnutí detailní'!$A603,0),"
",IF(OFFSET(Zdroj!I$16,'k rozhodnutí detailní'!$A603,0)="","","IČO: "),OFFSET(Zdroj!I$16,'k rozhodnutí detailní'!$A603,0),"
","B.Ú. ",IF(OFFSET(Zdroj!J$16,'k rozhodnutí detailní'!$A603,0)="","","Anonymizováno")),CONCATENATE("Okres:","
",OFFSET(Zdroj!CH$16,'k rozhodnutí detailní'!$A603,0),"
","Právní forma","
",OFFSET(Zdroj!H$16,'k rozhodnutí detailní'!$A603,0),"
",IF(OFFSET(Zdroj!I$16,'k rozhodnutí detailní'!$A603,0)="","","IČO: "),OFFSET(Zdroj!I$16,'k rozhodnutí detailní'!$A603,0),"
","B.Ú. ",OFFSET(Zdroj!J$16,'k rozhodnutí detailní'!$A603,0))))</f>
        <v/>
      </c>
      <c r="D605" s="3" t="str">
        <f ca="1">IF($B604="","",OFFSET(Zdroj!O$16,'k rozhodnutí detailní'!$A603,0))</f>
        <v/>
      </c>
      <c r="E605" s="115"/>
      <c r="F605" s="18"/>
      <c r="G605" s="114"/>
      <c r="H605" s="116"/>
      <c r="I605" s="117"/>
      <c r="J605" s="110"/>
      <c r="K605" s="110"/>
      <c r="L605" s="110"/>
      <c r="M605" s="110"/>
      <c r="N605" s="110"/>
      <c r="O605" s="110"/>
      <c r="P605" s="110"/>
    </row>
    <row r="606" spans="1:16" x14ac:dyDescent="0.25">
      <c r="A606" s="14">
        <f>ROW()/3-1</f>
        <v>201</v>
      </c>
      <c r="B606" s="113"/>
      <c r="C606" s="16" t="str">
        <f ca="1">IF($B604="","",IF(Zdroj!$AS$9="ano",IF(OFFSET(Zdroj!M$16,'k rozhodnutí detailní'!A603,0)="","","Anonymizováno"),IF(OFFSET(Zdroj!M$16,'k rozhodnutí detailní'!A603,0)="","",OFFSET(Zdroj!M$16,'k rozhodnutí detailní'!A603,0))))</f>
        <v/>
      </c>
      <c r="D606" s="3" t="str">
        <f ca="1">IF($B604="","",CONCATENATE("Dotace bude použita na:","
",OFFSET(Zdroj!P$16,'k rozhodnutí detailní'!$A603,0)))</f>
        <v/>
      </c>
      <c r="E606" s="115"/>
      <c r="F606" s="19" t="str">
        <f ca="1">IF($B604="","",OFFSET(Zdroj!V$16,'k rozhodnutí detailní'!$A603,0))</f>
        <v/>
      </c>
      <c r="G606" s="24" t="str">
        <f ca="1">IF($B604="","",OFFSET(Zdroj!CC$16,'k rozhodnutí'!$A603,0))</f>
        <v/>
      </c>
      <c r="H606" s="116"/>
      <c r="I606" s="20" t="str">
        <f ca="1">IF(B604="","",I604/G604)</f>
        <v/>
      </c>
      <c r="J606" s="110"/>
      <c r="K606" s="110"/>
      <c r="L606" s="110"/>
      <c r="M606" s="110"/>
      <c r="N606" s="110"/>
      <c r="O606" s="110"/>
      <c r="P606" s="110"/>
    </row>
    <row r="607" spans="1:16" x14ac:dyDescent="0.25">
      <c r="A607" s="14"/>
      <c r="B607" s="59" t="str">
        <f ca="1">IF(OFFSET(Zdroj!$B$16,A606,0)&gt;0,A609,"")</f>
        <v/>
      </c>
      <c r="C607" s="2" t="str">
        <f ca="1">IF($B607="","",IF(Zdroj!$AS$9="ano",CONCATENATE(OFFSET(Zdroj!C$16,'k rozhodnutí detailní'!$A606,0),"
","Anonymizováno","
",OFFSET(Zdroj!E$16,'k rozhodnutí detailní'!$A606,0),"
",OFFSET(Zdroj!F$16,'k rozhodnutí detailní'!$A606,0)),CONCATENATE(OFFSET(Zdroj!C$16,'k rozhodnutí detailní'!$A606,0),"
",OFFSET(Zdroj!D$16,'k rozhodnutí detailní'!$A606,0),"
",OFFSET(Zdroj!E$16,'k rozhodnutí detailní'!$A606,0),"
",OFFSET(Zdroj!F$16,'k rozhodnutí detailní'!$A606,0))))</f>
        <v/>
      </c>
      <c r="D607" s="11" t="str">
        <f ca="1">IF($B607="","",OFFSET(Zdroj!N$16,'k rozhodnutí detailní'!$A606,0))</f>
        <v/>
      </c>
      <c r="E607" s="115" t="str">
        <f ca="1">IF($B607="","",OFFSET(Zdroj!T$16,'k rozhodnutí detailní'!$A606,0))</f>
        <v/>
      </c>
      <c r="F607" s="19" t="str">
        <f ca="1">IF($B607="","",OFFSET(Zdroj!U$16,'k rozhodnutí detailní'!$A606,0))</f>
        <v/>
      </c>
      <c r="G607" s="114" t="str">
        <f ca="1">IF($B607="","",OFFSET(Zdroj!W$16,'k rozhodnutí detailní'!$A606,0))</f>
        <v/>
      </c>
      <c r="H607" s="116" t="str">
        <f ca="1">IF($B607="","",OFFSET(Zdroj!Y$16,'k rozhodnutí detailní'!$A606,0))</f>
        <v/>
      </c>
      <c r="I607" s="117" t="str">
        <f ca="1">IF(B607="","",IF(Zdroj!$AS$1=Zdroj!$AT$9,IF(ROUND(G607*#REF!,Zdroj!$AT$8)&lt;Zdroj!$AU$1,Zdroj!$AU$1,ROUND(G607*#REF!,Zdroj!$AT$8)),OFFSET(Zdroj!CE$16,'k rozhodnutí detailní'!A606,0)))</f>
        <v/>
      </c>
      <c r="J607" s="110" t="str">
        <f ca="1">IF($B607="","",OFFSET(Zdroj!Z$16,'k rozhodnutí detailní'!$A606,0))</f>
        <v/>
      </c>
      <c r="K607" s="110" t="str">
        <f ca="1">IF($B607="","",OFFSET(Zdroj!AC$16,'k rozhodnutí detailní'!$A606,0))</f>
        <v/>
      </c>
      <c r="L607" s="110" t="str">
        <f ca="1">IF($B607="","",OFFSET(Zdroj!AD$16,'k rozhodnutí detailní'!$A606,0))</f>
        <v/>
      </c>
      <c r="M607" s="110" t="str">
        <f ca="1">IF($B607="","",OFFSET(Zdroj!AE$16,'k rozhodnutí detailní'!$A606,0))</f>
        <v/>
      </c>
      <c r="N607" s="110" t="str">
        <f ca="1">IF($B607="","",OFFSET(Zdroj!AF$16,'k rozhodnutí detailní'!$A606,0))</f>
        <v/>
      </c>
      <c r="O607" s="110" t="str">
        <f ca="1">IF($B607="","",OFFSET(Zdroj!AG$16,'k rozhodnutí detailní'!$A606,0))</f>
        <v/>
      </c>
      <c r="P607" s="110" t="str">
        <f ca="1">IF($B607="","",OFFSET(Zdroj!AH$16,'k rozhodnutí detailní'!$A606,0))</f>
        <v/>
      </c>
    </row>
    <row r="608" spans="1:16" x14ac:dyDescent="0.25">
      <c r="A608" s="14"/>
      <c r="B608" s="113" t="str">
        <f ca="1">IF(OFFSET(Zdroj!$B$16,A606,0)&gt;0,OFFSET(Zdroj!$B$16,A606,0)+0,"")</f>
        <v/>
      </c>
      <c r="C608" s="2" t="str">
        <f ca="1">IF($B607="","",IF(Zdroj!$AS$9="ano",CONCATENATE("Okres:","
",OFFSET(Zdroj!CH$16,'k rozhodnutí detailní'!$A606,0),"
","Právní forma","
",OFFSET(Zdroj!H$16,'k rozhodnutí detailní'!$A606,0),"
",IF(OFFSET(Zdroj!I$16,'k rozhodnutí detailní'!$A606,0)="","","IČO: "),OFFSET(Zdroj!I$16,'k rozhodnutí detailní'!$A606,0),"
","B.Ú. ",IF(OFFSET(Zdroj!J$16,'k rozhodnutí detailní'!$A606,0)="","","Anonymizováno")),CONCATENATE("Okres:","
",OFFSET(Zdroj!CH$16,'k rozhodnutí detailní'!$A606,0),"
","Právní forma","
",OFFSET(Zdroj!H$16,'k rozhodnutí detailní'!$A606,0),"
",IF(OFFSET(Zdroj!I$16,'k rozhodnutí detailní'!$A606,0)="","","IČO: "),OFFSET(Zdroj!I$16,'k rozhodnutí detailní'!$A606,0),"
","B.Ú. ",OFFSET(Zdroj!J$16,'k rozhodnutí detailní'!$A606,0))))</f>
        <v/>
      </c>
      <c r="D608" s="3" t="str">
        <f ca="1">IF($B607="","",OFFSET(Zdroj!O$16,'k rozhodnutí detailní'!$A606,0))</f>
        <v/>
      </c>
      <c r="E608" s="115"/>
      <c r="F608" s="18"/>
      <c r="G608" s="114"/>
      <c r="H608" s="116"/>
      <c r="I608" s="117"/>
      <c r="J608" s="110"/>
      <c r="K608" s="110"/>
      <c r="L608" s="110"/>
      <c r="M608" s="110"/>
      <c r="N608" s="110"/>
      <c r="O608" s="110"/>
      <c r="P608" s="110"/>
    </row>
    <row r="609" spans="1:16" x14ac:dyDescent="0.25">
      <c r="A609" s="14">
        <f>ROW()/3-1</f>
        <v>202</v>
      </c>
      <c r="B609" s="113"/>
      <c r="C609" s="16" t="str">
        <f ca="1">IF($B607="","",IF(Zdroj!$AS$9="ano",IF(OFFSET(Zdroj!M$16,'k rozhodnutí detailní'!A606,0)="","","Anonymizováno"),IF(OFFSET(Zdroj!M$16,'k rozhodnutí detailní'!A606,0)="","",OFFSET(Zdroj!M$16,'k rozhodnutí detailní'!A606,0))))</f>
        <v/>
      </c>
      <c r="D609" s="3" t="str">
        <f ca="1">IF($B607="","",CONCATENATE("Dotace bude použita na:","
",OFFSET(Zdroj!P$16,'k rozhodnutí detailní'!$A606,0)))</f>
        <v/>
      </c>
      <c r="E609" s="115"/>
      <c r="F609" s="19" t="str">
        <f ca="1">IF($B607="","",OFFSET(Zdroj!V$16,'k rozhodnutí detailní'!$A606,0))</f>
        <v/>
      </c>
      <c r="G609" s="24" t="str">
        <f ca="1">IF($B607="","",OFFSET(Zdroj!CC$16,'k rozhodnutí'!$A606,0))</f>
        <v/>
      </c>
      <c r="H609" s="116"/>
      <c r="I609" s="20" t="str">
        <f ca="1">IF(B607="","",I607/G607)</f>
        <v/>
      </c>
      <c r="J609" s="110"/>
      <c r="K609" s="110"/>
      <c r="L609" s="110"/>
      <c r="M609" s="110"/>
      <c r="N609" s="110"/>
      <c r="O609" s="110"/>
      <c r="P609" s="110"/>
    </row>
    <row r="610" spans="1:16" x14ac:dyDescent="0.25">
      <c r="A610" s="14"/>
      <c r="B610" s="59" t="str">
        <f ca="1">IF(OFFSET(Zdroj!$B$16,A609,0)&gt;0,A612,"")</f>
        <v/>
      </c>
      <c r="C610" s="2" t="str">
        <f ca="1">IF($B610="","",IF(Zdroj!$AS$9="ano",CONCATENATE(OFFSET(Zdroj!C$16,'k rozhodnutí detailní'!$A609,0),"
","Anonymizováno","
",OFFSET(Zdroj!E$16,'k rozhodnutí detailní'!$A609,0),"
",OFFSET(Zdroj!F$16,'k rozhodnutí detailní'!$A609,0)),CONCATENATE(OFFSET(Zdroj!C$16,'k rozhodnutí detailní'!$A609,0),"
",OFFSET(Zdroj!D$16,'k rozhodnutí detailní'!$A609,0),"
",OFFSET(Zdroj!E$16,'k rozhodnutí detailní'!$A609,0),"
",OFFSET(Zdroj!F$16,'k rozhodnutí detailní'!$A609,0))))</f>
        <v/>
      </c>
      <c r="D610" s="11" t="str">
        <f ca="1">IF($B610="","",OFFSET(Zdroj!N$16,'k rozhodnutí detailní'!$A609,0))</f>
        <v/>
      </c>
      <c r="E610" s="115" t="str">
        <f ca="1">IF($B610="","",OFFSET(Zdroj!T$16,'k rozhodnutí detailní'!$A609,0))</f>
        <v/>
      </c>
      <c r="F610" s="19" t="str">
        <f ca="1">IF($B610="","",OFFSET(Zdroj!U$16,'k rozhodnutí detailní'!$A609,0))</f>
        <v/>
      </c>
      <c r="G610" s="114" t="str">
        <f ca="1">IF($B610="","",OFFSET(Zdroj!W$16,'k rozhodnutí detailní'!$A609,0))</f>
        <v/>
      </c>
      <c r="H610" s="116" t="str">
        <f ca="1">IF($B610="","",OFFSET(Zdroj!Y$16,'k rozhodnutí detailní'!$A609,0))</f>
        <v/>
      </c>
      <c r="I610" s="117" t="str">
        <f ca="1">IF(B610="","",IF(Zdroj!$AS$1=Zdroj!$AT$9,IF(ROUND(G610*#REF!,Zdroj!$AT$8)&lt;Zdroj!$AU$1,Zdroj!$AU$1,ROUND(G610*#REF!,Zdroj!$AT$8)),OFFSET(Zdroj!CE$16,'k rozhodnutí detailní'!A609,0)))</f>
        <v/>
      </c>
      <c r="J610" s="110" t="str">
        <f ca="1">IF($B610="","",OFFSET(Zdroj!Z$16,'k rozhodnutí detailní'!$A609,0))</f>
        <v/>
      </c>
      <c r="K610" s="110" t="str">
        <f ca="1">IF($B610="","",OFFSET(Zdroj!AC$16,'k rozhodnutí detailní'!$A609,0))</f>
        <v/>
      </c>
      <c r="L610" s="110" t="str">
        <f ca="1">IF($B610="","",OFFSET(Zdroj!AD$16,'k rozhodnutí detailní'!$A609,0))</f>
        <v/>
      </c>
      <c r="M610" s="110" t="str">
        <f ca="1">IF($B610="","",OFFSET(Zdroj!AE$16,'k rozhodnutí detailní'!$A609,0))</f>
        <v/>
      </c>
      <c r="N610" s="110" t="str">
        <f ca="1">IF($B610="","",OFFSET(Zdroj!AF$16,'k rozhodnutí detailní'!$A609,0))</f>
        <v/>
      </c>
      <c r="O610" s="110" t="str">
        <f ca="1">IF($B610="","",OFFSET(Zdroj!AG$16,'k rozhodnutí detailní'!$A609,0))</f>
        <v/>
      </c>
      <c r="P610" s="110" t="str">
        <f ca="1">IF($B610="","",OFFSET(Zdroj!AH$16,'k rozhodnutí detailní'!$A609,0))</f>
        <v/>
      </c>
    </row>
    <row r="611" spans="1:16" x14ac:dyDescent="0.25">
      <c r="A611" s="14"/>
      <c r="B611" s="113" t="str">
        <f ca="1">IF(OFFSET(Zdroj!$B$16,A609,0)&gt;0,OFFSET(Zdroj!$B$16,A609,0)+0,"")</f>
        <v/>
      </c>
      <c r="C611" s="2" t="str">
        <f ca="1">IF($B610="","",IF(Zdroj!$AS$9="ano",CONCATENATE("Okres:","
",OFFSET(Zdroj!CH$16,'k rozhodnutí detailní'!$A609,0),"
","Právní forma","
",OFFSET(Zdroj!H$16,'k rozhodnutí detailní'!$A609,0),"
",IF(OFFSET(Zdroj!I$16,'k rozhodnutí detailní'!$A609,0)="","","IČO: "),OFFSET(Zdroj!I$16,'k rozhodnutí detailní'!$A609,0),"
","B.Ú. ",IF(OFFSET(Zdroj!J$16,'k rozhodnutí detailní'!$A609,0)="","","Anonymizováno")),CONCATENATE("Okres:","
",OFFSET(Zdroj!CH$16,'k rozhodnutí detailní'!$A609,0),"
","Právní forma","
",OFFSET(Zdroj!H$16,'k rozhodnutí detailní'!$A609,0),"
",IF(OFFSET(Zdroj!I$16,'k rozhodnutí detailní'!$A609,0)="","","IČO: "),OFFSET(Zdroj!I$16,'k rozhodnutí detailní'!$A609,0),"
","B.Ú. ",OFFSET(Zdroj!J$16,'k rozhodnutí detailní'!$A609,0))))</f>
        <v/>
      </c>
      <c r="D611" s="3" t="str">
        <f ca="1">IF($B610="","",OFFSET(Zdroj!O$16,'k rozhodnutí detailní'!$A609,0))</f>
        <v/>
      </c>
      <c r="E611" s="115"/>
      <c r="F611" s="18"/>
      <c r="G611" s="114"/>
      <c r="H611" s="116"/>
      <c r="I611" s="117"/>
      <c r="J611" s="110"/>
      <c r="K611" s="110"/>
      <c r="L611" s="110"/>
      <c r="M611" s="110"/>
      <c r="N611" s="110"/>
      <c r="O611" s="110"/>
      <c r="P611" s="110"/>
    </row>
    <row r="612" spans="1:16" x14ac:dyDescent="0.25">
      <c r="A612" s="14">
        <f>ROW()/3-1</f>
        <v>203</v>
      </c>
      <c r="B612" s="113"/>
      <c r="C612" s="16" t="str">
        <f ca="1">IF($B610="","",IF(Zdroj!$AS$9="ano",IF(OFFSET(Zdroj!M$16,'k rozhodnutí detailní'!A609,0)="","","Anonymizováno"),IF(OFFSET(Zdroj!M$16,'k rozhodnutí detailní'!A609,0)="","",OFFSET(Zdroj!M$16,'k rozhodnutí detailní'!A609,0))))</f>
        <v/>
      </c>
      <c r="D612" s="3" t="str">
        <f ca="1">IF($B610="","",CONCATENATE("Dotace bude použita na:","
",OFFSET(Zdroj!P$16,'k rozhodnutí detailní'!$A609,0)))</f>
        <v/>
      </c>
      <c r="E612" s="115"/>
      <c r="F612" s="19" t="str">
        <f ca="1">IF($B610="","",OFFSET(Zdroj!V$16,'k rozhodnutí detailní'!$A609,0))</f>
        <v/>
      </c>
      <c r="G612" s="24" t="str">
        <f ca="1">IF($B610="","",OFFSET(Zdroj!CC$16,'k rozhodnutí'!$A609,0))</f>
        <v/>
      </c>
      <c r="H612" s="116"/>
      <c r="I612" s="20" t="str">
        <f ca="1">IF(B610="","",I610/G610)</f>
        <v/>
      </c>
      <c r="J612" s="110"/>
      <c r="K612" s="110"/>
      <c r="L612" s="110"/>
      <c r="M612" s="110"/>
      <c r="N612" s="110"/>
      <c r="O612" s="110"/>
      <c r="P612" s="110"/>
    </row>
    <row r="613" spans="1:16" x14ac:dyDescent="0.25">
      <c r="A613" s="14"/>
      <c r="B613" s="59" t="str">
        <f ca="1">IF(OFFSET(Zdroj!$B$16,A612,0)&gt;0,A615,"")</f>
        <v/>
      </c>
      <c r="C613" s="2" t="str">
        <f ca="1">IF($B613="","",IF(Zdroj!$AS$9="ano",CONCATENATE(OFFSET(Zdroj!C$16,'k rozhodnutí detailní'!$A612,0),"
","Anonymizováno","
",OFFSET(Zdroj!E$16,'k rozhodnutí detailní'!$A612,0),"
",OFFSET(Zdroj!F$16,'k rozhodnutí detailní'!$A612,0)),CONCATENATE(OFFSET(Zdroj!C$16,'k rozhodnutí detailní'!$A612,0),"
",OFFSET(Zdroj!D$16,'k rozhodnutí detailní'!$A612,0),"
",OFFSET(Zdroj!E$16,'k rozhodnutí detailní'!$A612,0),"
",OFFSET(Zdroj!F$16,'k rozhodnutí detailní'!$A612,0))))</f>
        <v/>
      </c>
      <c r="D613" s="11" t="str">
        <f ca="1">IF($B613="","",OFFSET(Zdroj!N$16,'k rozhodnutí detailní'!$A612,0))</f>
        <v/>
      </c>
      <c r="E613" s="115" t="str">
        <f ca="1">IF($B613="","",OFFSET(Zdroj!T$16,'k rozhodnutí detailní'!$A612,0))</f>
        <v/>
      </c>
      <c r="F613" s="19" t="str">
        <f ca="1">IF($B613="","",OFFSET(Zdroj!U$16,'k rozhodnutí detailní'!$A612,0))</f>
        <v/>
      </c>
      <c r="G613" s="114" t="str">
        <f ca="1">IF($B613="","",OFFSET(Zdroj!W$16,'k rozhodnutí detailní'!$A612,0))</f>
        <v/>
      </c>
      <c r="H613" s="116" t="str">
        <f ca="1">IF($B613="","",OFFSET(Zdroj!Y$16,'k rozhodnutí detailní'!$A612,0))</f>
        <v/>
      </c>
      <c r="I613" s="117" t="str">
        <f ca="1">IF(B613="","",IF(Zdroj!$AS$1=Zdroj!$AT$9,IF(ROUND(G613*#REF!,Zdroj!$AT$8)&lt;Zdroj!$AU$1,Zdroj!$AU$1,ROUND(G613*#REF!,Zdroj!$AT$8)),OFFSET(Zdroj!CE$16,'k rozhodnutí detailní'!A612,0)))</f>
        <v/>
      </c>
      <c r="J613" s="110" t="str">
        <f ca="1">IF($B613="","",OFFSET(Zdroj!Z$16,'k rozhodnutí detailní'!$A612,0))</f>
        <v/>
      </c>
      <c r="K613" s="110" t="str">
        <f ca="1">IF($B613="","",OFFSET(Zdroj!AC$16,'k rozhodnutí detailní'!$A612,0))</f>
        <v/>
      </c>
      <c r="L613" s="110" t="str">
        <f ca="1">IF($B613="","",OFFSET(Zdroj!AD$16,'k rozhodnutí detailní'!$A612,0))</f>
        <v/>
      </c>
      <c r="M613" s="110" t="str">
        <f ca="1">IF($B613="","",OFFSET(Zdroj!AE$16,'k rozhodnutí detailní'!$A612,0))</f>
        <v/>
      </c>
      <c r="N613" s="110" t="str">
        <f ca="1">IF($B613="","",OFFSET(Zdroj!AF$16,'k rozhodnutí detailní'!$A612,0))</f>
        <v/>
      </c>
      <c r="O613" s="110" t="str">
        <f ca="1">IF($B613="","",OFFSET(Zdroj!AG$16,'k rozhodnutí detailní'!$A612,0))</f>
        <v/>
      </c>
      <c r="P613" s="110" t="str">
        <f ca="1">IF($B613="","",OFFSET(Zdroj!AH$16,'k rozhodnutí detailní'!$A612,0))</f>
        <v/>
      </c>
    </row>
    <row r="614" spans="1:16" x14ac:dyDescent="0.25">
      <c r="A614" s="14"/>
      <c r="B614" s="113" t="str">
        <f ca="1">IF(OFFSET(Zdroj!$B$16,A612,0)&gt;0,OFFSET(Zdroj!$B$16,A612,0)+0,"")</f>
        <v/>
      </c>
      <c r="C614" s="2" t="str">
        <f ca="1">IF($B613="","",IF(Zdroj!$AS$9="ano",CONCATENATE("Okres:","
",OFFSET(Zdroj!CH$16,'k rozhodnutí detailní'!$A612,0),"
","Právní forma","
",OFFSET(Zdroj!H$16,'k rozhodnutí detailní'!$A612,0),"
",IF(OFFSET(Zdroj!I$16,'k rozhodnutí detailní'!$A612,0)="","","IČO: "),OFFSET(Zdroj!I$16,'k rozhodnutí detailní'!$A612,0),"
","B.Ú. ",IF(OFFSET(Zdroj!J$16,'k rozhodnutí detailní'!$A612,0)="","","Anonymizováno")),CONCATENATE("Okres:","
",OFFSET(Zdroj!CH$16,'k rozhodnutí detailní'!$A612,0),"
","Právní forma","
",OFFSET(Zdroj!H$16,'k rozhodnutí detailní'!$A612,0),"
",IF(OFFSET(Zdroj!I$16,'k rozhodnutí detailní'!$A612,0)="","","IČO: "),OFFSET(Zdroj!I$16,'k rozhodnutí detailní'!$A612,0),"
","B.Ú. ",OFFSET(Zdroj!J$16,'k rozhodnutí detailní'!$A612,0))))</f>
        <v/>
      </c>
      <c r="D614" s="3" t="str">
        <f ca="1">IF($B613="","",OFFSET(Zdroj!O$16,'k rozhodnutí detailní'!$A612,0))</f>
        <v/>
      </c>
      <c r="E614" s="115"/>
      <c r="F614" s="18"/>
      <c r="G614" s="114"/>
      <c r="H614" s="116"/>
      <c r="I614" s="117"/>
      <c r="J614" s="110"/>
      <c r="K614" s="110"/>
      <c r="L614" s="110"/>
      <c r="M614" s="110"/>
      <c r="N614" s="110"/>
      <c r="O614" s="110"/>
      <c r="P614" s="110"/>
    </row>
    <row r="615" spans="1:16" x14ac:dyDescent="0.25">
      <c r="A615" s="14">
        <f>ROW()/3-1</f>
        <v>204</v>
      </c>
      <c r="B615" s="113"/>
      <c r="C615" s="16" t="str">
        <f ca="1">IF($B613="","",IF(Zdroj!$AS$9="ano",IF(OFFSET(Zdroj!M$16,'k rozhodnutí detailní'!A612,0)="","","Anonymizováno"),IF(OFFSET(Zdroj!M$16,'k rozhodnutí detailní'!A612,0)="","",OFFSET(Zdroj!M$16,'k rozhodnutí detailní'!A612,0))))</f>
        <v/>
      </c>
      <c r="D615" s="3" t="str">
        <f ca="1">IF($B613="","",CONCATENATE("Dotace bude použita na:","
",OFFSET(Zdroj!P$16,'k rozhodnutí detailní'!$A612,0)))</f>
        <v/>
      </c>
      <c r="E615" s="115"/>
      <c r="F615" s="19" t="str">
        <f ca="1">IF($B613="","",OFFSET(Zdroj!V$16,'k rozhodnutí detailní'!$A612,0))</f>
        <v/>
      </c>
      <c r="G615" s="24" t="str">
        <f ca="1">IF($B613="","",OFFSET(Zdroj!CC$16,'k rozhodnutí'!$A612,0))</f>
        <v/>
      </c>
      <c r="H615" s="116"/>
      <c r="I615" s="20" t="str">
        <f ca="1">IF(B613="","",I613/G613)</f>
        <v/>
      </c>
      <c r="J615" s="110"/>
      <c r="K615" s="110"/>
      <c r="L615" s="110"/>
      <c r="M615" s="110"/>
      <c r="N615" s="110"/>
      <c r="O615" s="110"/>
      <c r="P615" s="110"/>
    </row>
    <row r="616" spans="1:16" x14ac:dyDescent="0.25">
      <c r="A616" s="14"/>
      <c r="B616" s="59" t="str">
        <f ca="1">IF(OFFSET(Zdroj!$B$16,A615,0)&gt;0,A618,"")</f>
        <v/>
      </c>
      <c r="C616" s="2" t="str">
        <f ca="1">IF($B616="","",IF(Zdroj!$AS$9="ano",CONCATENATE(OFFSET(Zdroj!C$16,'k rozhodnutí detailní'!$A615,0),"
","Anonymizováno","
",OFFSET(Zdroj!E$16,'k rozhodnutí detailní'!$A615,0),"
",OFFSET(Zdroj!F$16,'k rozhodnutí detailní'!$A615,0)),CONCATENATE(OFFSET(Zdroj!C$16,'k rozhodnutí detailní'!$A615,0),"
",OFFSET(Zdroj!D$16,'k rozhodnutí detailní'!$A615,0),"
",OFFSET(Zdroj!E$16,'k rozhodnutí detailní'!$A615,0),"
",OFFSET(Zdroj!F$16,'k rozhodnutí detailní'!$A615,0))))</f>
        <v/>
      </c>
      <c r="D616" s="11" t="str">
        <f ca="1">IF($B616="","",OFFSET(Zdroj!N$16,'k rozhodnutí detailní'!$A615,0))</f>
        <v/>
      </c>
      <c r="E616" s="115" t="str">
        <f ca="1">IF($B616="","",OFFSET(Zdroj!T$16,'k rozhodnutí detailní'!$A615,0))</f>
        <v/>
      </c>
      <c r="F616" s="19" t="str">
        <f ca="1">IF($B616="","",OFFSET(Zdroj!U$16,'k rozhodnutí detailní'!$A615,0))</f>
        <v/>
      </c>
      <c r="G616" s="114" t="str">
        <f ca="1">IF($B616="","",OFFSET(Zdroj!W$16,'k rozhodnutí detailní'!$A615,0))</f>
        <v/>
      </c>
      <c r="H616" s="116" t="str">
        <f ca="1">IF($B616="","",OFFSET(Zdroj!Y$16,'k rozhodnutí detailní'!$A615,0))</f>
        <v/>
      </c>
      <c r="I616" s="117" t="str">
        <f ca="1">IF(B616="","",IF(Zdroj!$AS$1=Zdroj!$AT$9,IF(ROUND(G616*#REF!,Zdroj!$AT$8)&lt;Zdroj!$AU$1,Zdroj!$AU$1,ROUND(G616*#REF!,Zdroj!$AT$8)),OFFSET(Zdroj!CE$16,'k rozhodnutí detailní'!A615,0)))</f>
        <v/>
      </c>
      <c r="J616" s="110" t="str">
        <f ca="1">IF($B616="","",OFFSET(Zdroj!Z$16,'k rozhodnutí detailní'!$A615,0))</f>
        <v/>
      </c>
      <c r="K616" s="110" t="str">
        <f ca="1">IF($B616="","",OFFSET(Zdroj!AC$16,'k rozhodnutí detailní'!$A615,0))</f>
        <v/>
      </c>
      <c r="L616" s="110" t="str">
        <f ca="1">IF($B616="","",OFFSET(Zdroj!AD$16,'k rozhodnutí detailní'!$A615,0))</f>
        <v/>
      </c>
      <c r="M616" s="110" t="str">
        <f ca="1">IF($B616="","",OFFSET(Zdroj!AE$16,'k rozhodnutí detailní'!$A615,0))</f>
        <v/>
      </c>
      <c r="N616" s="110" t="str">
        <f ca="1">IF($B616="","",OFFSET(Zdroj!AF$16,'k rozhodnutí detailní'!$A615,0))</f>
        <v/>
      </c>
      <c r="O616" s="110" t="str">
        <f ca="1">IF($B616="","",OFFSET(Zdroj!AG$16,'k rozhodnutí detailní'!$A615,0))</f>
        <v/>
      </c>
      <c r="P616" s="110" t="str">
        <f ca="1">IF($B616="","",OFFSET(Zdroj!AH$16,'k rozhodnutí detailní'!$A615,0))</f>
        <v/>
      </c>
    </row>
    <row r="617" spans="1:16" x14ac:dyDescent="0.25">
      <c r="A617" s="14"/>
      <c r="B617" s="113" t="str">
        <f ca="1">IF(OFFSET(Zdroj!$B$16,A615,0)&gt;0,OFFSET(Zdroj!$B$16,A615,0)+0,"")</f>
        <v/>
      </c>
      <c r="C617" s="2" t="str">
        <f ca="1">IF($B616="","",IF(Zdroj!$AS$9="ano",CONCATENATE("Okres:","
",OFFSET(Zdroj!CH$16,'k rozhodnutí detailní'!$A615,0),"
","Právní forma","
",OFFSET(Zdroj!H$16,'k rozhodnutí detailní'!$A615,0),"
",IF(OFFSET(Zdroj!I$16,'k rozhodnutí detailní'!$A615,0)="","","IČO: "),OFFSET(Zdroj!I$16,'k rozhodnutí detailní'!$A615,0),"
","B.Ú. ",IF(OFFSET(Zdroj!J$16,'k rozhodnutí detailní'!$A615,0)="","","Anonymizováno")),CONCATENATE("Okres:","
",OFFSET(Zdroj!CH$16,'k rozhodnutí detailní'!$A615,0),"
","Právní forma","
",OFFSET(Zdroj!H$16,'k rozhodnutí detailní'!$A615,0),"
",IF(OFFSET(Zdroj!I$16,'k rozhodnutí detailní'!$A615,0)="","","IČO: "),OFFSET(Zdroj!I$16,'k rozhodnutí detailní'!$A615,0),"
","B.Ú. ",OFFSET(Zdroj!J$16,'k rozhodnutí detailní'!$A615,0))))</f>
        <v/>
      </c>
      <c r="D617" s="3" t="str">
        <f ca="1">IF($B616="","",OFFSET(Zdroj!O$16,'k rozhodnutí detailní'!$A615,0))</f>
        <v/>
      </c>
      <c r="E617" s="115"/>
      <c r="F617" s="18"/>
      <c r="G617" s="114"/>
      <c r="H617" s="116"/>
      <c r="I617" s="117"/>
      <c r="J617" s="110"/>
      <c r="K617" s="110"/>
      <c r="L617" s="110"/>
      <c r="M617" s="110"/>
      <c r="N617" s="110"/>
      <c r="O617" s="110"/>
      <c r="P617" s="110"/>
    </row>
    <row r="618" spans="1:16" x14ac:dyDescent="0.25">
      <c r="A618" s="14">
        <f>ROW()/3-1</f>
        <v>205</v>
      </c>
      <c r="B618" s="113"/>
      <c r="C618" s="16" t="str">
        <f ca="1">IF($B616="","",IF(Zdroj!$AS$9="ano",IF(OFFSET(Zdroj!M$16,'k rozhodnutí detailní'!A615,0)="","","Anonymizováno"),IF(OFFSET(Zdroj!M$16,'k rozhodnutí detailní'!A615,0)="","",OFFSET(Zdroj!M$16,'k rozhodnutí detailní'!A615,0))))</f>
        <v/>
      </c>
      <c r="D618" s="3" t="str">
        <f ca="1">IF($B616="","",CONCATENATE("Dotace bude použita na:","
",OFFSET(Zdroj!P$16,'k rozhodnutí detailní'!$A615,0)))</f>
        <v/>
      </c>
      <c r="E618" s="115"/>
      <c r="F618" s="19" t="str">
        <f ca="1">IF($B616="","",OFFSET(Zdroj!V$16,'k rozhodnutí detailní'!$A615,0))</f>
        <v/>
      </c>
      <c r="G618" s="24" t="str">
        <f ca="1">IF($B616="","",OFFSET(Zdroj!CC$16,'k rozhodnutí'!$A615,0))</f>
        <v/>
      </c>
      <c r="H618" s="116"/>
      <c r="I618" s="20" t="str">
        <f ca="1">IF(B616="","",I616/G616)</f>
        <v/>
      </c>
      <c r="J618" s="110"/>
      <c r="K618" s="110"/>
      <c r="L618" s="110"/>
      <c r="M618" s="110"/>
      <c r="N618" s="110"/>
      <c r="O618" s="110"/>
      <c r="P618" s="110"/>
    </row>
    <row r="619" spans="1:16" x14ac:dyDescent="0.25">
      <c r="A619" s="14"/>
      <c r="B619" s="59" t="str">
        <f ca="1">IF(OFFSET(Zdroj!$B$16,A618,0)&gt;0,A621,"")</f>
        <v/>
      </c>
      <c r="C619" s="2" t="str">
        <f ca="1">IF($B619="","",IF(Zdroj!$AS$9="ano",CONCATENATE(OFFSET(Zdroj!C$16,'k rozhodnutí detailní'!$A618,0),"
","Anonymizováno","
",OFFSET(Zdroj!E$16,'k rozhodnutí detailní'!$A618,0),"
",OFFSET(Zdroj!F$16,'k rozhodnutí detailní'!$A618,0)),CONCATENATE(OFFSET(Zdroj!C$16,'k rozhodnutí detailní'!$A618,0),"
",OFFSET(Zdroj!D$16,'k rozhodnutí detailní'!$A618,0),"
",OFFSET(Zdroj!E$16,'k rozhodnutí detailní'!$A618,0),"
",OFFSET(Zdroj!F$16,'k rozhodnutí detailní'!$A618,0))))</f>
        <v/>
      </c>
      <c r="D619" s="11" t="str">
        <f ca="1">IF($B619="","",OFFSET(Zdroj!N$16,'k rozhodnutí detailní'!$A618,0))</f>
        <v/>
      </c>
      <c r="E619" s="115" t="str">
        <f ca="1">IF($B619="","",OFFSET(Zdroj!T$16,'k rozhodnutí detailní'!$A618,0))</f>
        <v/>
      </c>
      <c r="F619" s="19" t="str">
        <f ca="1">IF($B619="","",OFFSET(Zdroj!U$16,'k rozhodnutí detailní'!$A618,0))</f>
        <v/>
      </c>
      <c r="G619" s="114" t="str">
        <f ca="1">IF($B619="","",OFFSET(Zdroj!W$16,'k rozhodnutí detailní'!$A618,0))</f>
        <v/>
      </c>
      <c r="H619" s="116" t="str">
        <f ca="1">IF($B619="","",OFFSET(Zdroj!Y$16,'k rozhodnutí detailní'!$A618,0))</f>
        <v/>
      </c>
      <c r="I619" s="117" t="str">
        <f ca="1">IF(B619="","",IF(Zdroj!$AS$1=Zdroj!$AT$9,IF(ROUND(G619*#REF!,Zdroj!$AT$8)&lt;Zdroj!$AU$1,Zdroj!$AU$1,ROUND(G619*#REF!,Zdroj!$AT$8)),OFFSET(Zdroj!CE$16,'k rozhodnutí detailní'!A618,0)))</f>
        <v/>
      </c>
      <c r="J619" s="110" t="str">
        <f ca="1">IF($B619="","",OFFSET(Zdroj!Z$16,'k rozhodnutí detailní'!$A618,0))</f>
        <v/>
      </c>
      <c r="K619" s="110" t="str">
        <f ca="1">IF($B619="","",OFFSET(Zdroj!AC$16,'k rozhodnutí detailní'!$A618,0))</f>
        <v/>
      </c>
      <c r="L619" s="110" t="str">
        <f ca="1">IF($B619="","",OFFSET(Zdroj!AD$16,'k rozhodnutí detailní'!$A618,0))</f>
        <v/>
      </c>
      <c r="M619" s="110" t="str">
        <f ca="1">IF($B619="","",OFFSET(Zdroj!AE$16,'k rozhodnutí detailní'!$A618,0))</f>
        <v/>
      </c>
      <c r="N619" s="110" t="str">
        <f ca="1">IF($B619="","",OFFSET(Zdroj!AF$16,'k rozhodnutí detailní'!$A618,0))</f>
        <v/>
      </c>
      <c r="O619" s="110" t="str">
        <f ca="1">IF($B619="","",OFFSET(Zdroj!AG$16,'k rozhodnutí detailní'!$A618,0))</f>
        <v/>
      </c>
      <c r="P619" s="110" t="str">
        <f ca="1">IF($B619="","",OFFSET(Zdroj!AH$16,'k rozhodnutí detailní'!$A618,0))</f>
        <v/>
      </c>
    </row>
    <row r="620" spans="1:16" x14ac:dyDescent="0.25">
      <c r="A620" s="14"/>
      <c r="B620" s="113" t="str">
        <f ca="1">IF(OFFSET(Zdroj!$B$16,A618,0)&gt;0,OFFSET(Zdroj!$B$16,A618,0)+0,"")</f>
        <v/>
      </c>
      <c r="C620" s="2" t="str">
        <f ca="1">IF($B619="","",IF(Zdroj!$AS$9="ano",CONCATENATE("Okres:","
",OFFSET(Zdroj!CH$16,'k rozhodnutí detailní'!$A618,0),"
","Právní forma","
",OFFSET(Zdroj!H$16,'k rozhodnutí detailní'!$A618,0),"
",IF(OFFSET(Zdroj!I$16,'k rozhodnutí detailní'!$A618,0)="","","IČO: "),OFFSET(Zdroj!I$16,'k rozhodnutí detailní'!$A618,0),"
","B.Ú. ",IF(OFFSET(Zdroj!J$16,'k rozhodnutí detailní'!$A618,0)="","","Anonymizováno")),CONCATENATE("Okres:","
",OFFSET(Zdroj!CH$16,'k rozhodnutí detailní'!$A618,0),"
","Právní forma","
",OFFSET(Zdroj!H$16,'k rozhodnutí detailní'!$A618,0),"
",IF(OFFSET(Zdroj!I$16,'k rozhodnutí detailní'!$A618,0)="","","IČO: "),OFFSET(Zdroj!I$16,'k rozhodnutí detailní'!$A618,0),"
","B.Ú. ",OFFSET(Zdroj!J$16,'k rozhodnutí detailní'!$A618,0))))</f>
        <v/>
      </c>
      <c r="D620" s="3" t="str">
        <f ca="1">IF($B619="","",OFFSET(Zdroj!O$16,'k rozhodnutí detailní'!$A618,0))</f>
        <v/>
      </c>
      <c r="E620" s="115"/>
      <c r="F620" s="18"/>
      <c r="G620" s="114"/>
      <c r="H620" s="116"/>
      <c r="I620" s="117"/>
      <c r="J620" s="110"/>
      <c r="K620" s="110"/>
      <c r="L620" s="110"/>
      <c r="M620" s="110"/>
      <c r="N620" s="110"/>
      <c r="O620" s="110"/>
      <c r="P620" s="110"/>
    </row>
    <row r="621" spans="1:16" x14ac:dyDescent="0.25">
      <c r="A621" s="14">
        <f>ROW()/3-1</f>
        <v>206</v>
      </c>
      <c r="B621" s="113"/>
      <c r="C621" s="16" t="str">
        <f ca="1">IF($B619="","",IF(Zdroj!$AS$9="ano",IF(OFFSET(Zdroj!M$16,'k rozhodnutí detailní'!A618,0)="","","Anonymizováno"),IF(OFFSET(Zdroj!M$16,'k rozhodnutí detailní'!A618,0)="","",OFFSET(Zdroj!M$16,'k rozhodnutí detailní'!A618,0))))</f>
        <v/>
      </c>
      <c r="D621" s="3" t="str">
        <f ca="1">IF($B619="","",CONCATENATE("Dotace bude použita na:","
",OFFSET(Zdroj!P$16,'k rozhodnutí detailní'!$A618,0)))</f>
        <v/>
      </c>
      <c r="E621" s="115"/>
      <c r="F621" s="19" t="str">
        <f ca="1">IF($B619="","",OFFSET(Zdroj!V$16,'k rozhodnutí detailní'!$A618,0))</f>
        <v/>
      </c>
      <c r="G621" s="24" t="str">
        <f ca="1">IF($B619="","",OFFSET(Zdroj!CC$16,'k rozhodnutí'!$A618,0))</f>
        <v/>
      </c>
      <c r="H621" s="116"/>
      <c r="I621" s="20" t="str">
        <f ca="1">IF(B619="","",I619/G619)</f>
        <v/>
      </c>
      <c r="J621" s="110"/>
      <c r="K621" s="110"/>
      <c r="L621" s="110"/>
      <c r="M621" s="110"/>
      <c r="N621" s="110"/>
      <c r="O621" s="110"/>
      <c r="P621" s="110"/>
    </row>
    <row r="622" spans="1:16" x14ac:dyDescent="0.25">
      <c r="A622" s="14"/>
      <c r="B622" s="59" t="str">
        <f ca="1">IF(OFFSET(Zdroj!$B$16,A621,0)&gt;0,A624,"")</f>
        <v/>
      </c>
      <c r="C622" s="2" t="str">
        <f ca="1">IF($B622="","",IF(Zdroj!$AS$9="ano",CONCATENATE(OFFSET(Zdroj!C$16,'k rozhodnutí detailní'!$A621,0),"
","Anonymizováno","
",OFFSET(Zdroj!E$16,'k rozhodnutí detailní'!$A621,0),"
",OFFSET(Zdroj!F$16,'k rozhodnutí detailní'!$A621,0)),CONCATENATE(OFFSET(Zdroj!C$16,'k rozhodnutí detailní'!$A621,0),"
",OFFSET(Zdroj!D$16,'k rozhodnutí detailní'!$A621,0),"
",OFFSET(Zdroj!E$16,'k rozhodnutí detailní'!$A621,0),"
",OFFSET(Zdroj!F$16,'k rozhodnutí detailní'!$A621,0))))</f>
        <v/>
      </c>
      <c r="D622" s="11" t="str">
        <f ca="1">IF($B622="","",OFFSET(Zdroj!N$16,'k rozhodnutí detailní'!$A621,0))</f>
        <v/>
      </c>
      <c r="E622" s="115" t="str">
        <f ca="1">IF($B622="","",OFFSET(Zdroj!T$16,'k rozhodnutí detailní'!$A621,0))</f>
        <v/>
      </c>
      <c r="F622" s="19" t="str">
        <f ca="1">IF($B622="","",OFFSET(Zdroj!U$16,'k rozhodnutí detailní'!$A621,0))</f>
        <v/>
      </c>
      <c r="G622" s="114" t="str">
        <f ca="1">IF($B622="","",OFFSET(Zdroj!W$16,'k rozhodnutí detailní'!$A621,0))</f>
        <v/>
      </c>
      <c r="H622" s="116" t="str">
        <f ca="1">IF($B622="","",OFFSET(Zdroj!Y$16,'k rozhodnutí detailní'!$A621,0))</f>
        <v/>
      </c>
      <c r="I622" s="117" t="str">
        <f ca="1">IF(B622="","",IF(Zdroj!$AS$1=Zdroj!$AT$9,IF(ROUND(G622*#REF!,Zdroj!$AT$8)&lt;Zdroj!$AU$1,Zdroj!$AU$1,ROUND(G622*#REF!,Zdroj!$AT$8)),OFFSET(Zdroj!CE$16,'k rozhodnutí detailní'!A621,0)))</f>
        <v/>
      </c>
      <c r="J622" s="110" t="str">
        <f ca="1">IF($B622="","",OFFSET(Zdroj!Z$16,'k rozhodnutí detailní'!$A621,0))</f>
        <v/>
      </c>
      <c r="K622" s="110" t="str">
        <f ca="1">IF($B622="","",OFFSET(Zdroj!AC$16,'k rozhodnutí detailní'!$A621,0))</f>
        <v/>
      </c>
      <c r="L622" s="110" t="str">
        <f ca="1">IF($B622="","",OFFSET(Zdroj!AD$16,'k rozhodnutí detailní'!$A621,0))</f>
        <v/>
      </c>
      <c r="M622" s="110" t="str">
        <f ca="1">IF($B622="","",OFFSET(Zdroj!AE$16,'k rozhodnutí detailní'!$A621,0))</f>
        <v/>
      </c>
      <c r="N622" s="110" t="str">
        <f ca="1">IF($B622="","",OFFSET(Zdroj!AF$16,'k rozhodnutí detailní'!$A621,0))</f>
        <v/>
      </c>
      <c r="O622" s="110" t="str">
        <f ca="1">IF($B622="","",OFFSET(Zdroj!AG$16,'k rozhodnutí detailní'!$A621,0))</f>
        <v/>
      </c>
      <c r="P622" s="110" t="str">
        <f ca="1">IF($B622="","",OFFSET(Zdroj!AH$16,'k rozhodnutí detailní'!$A621,0))</f>
        <v/>
      </c>
    </row>
    <row r="623" spans="1:16" x14ac:dyDescent="0.25">
      <c r="A623" s="14"/>
      <c r="B623" s="113" t="str">
        <f ca="1">IF(OFFSET(Zdroj!$B$16,A621,0)&gt;0,OFFSET(Zdroj!$B$16,A621,0)+0,"")</f>
        <v/>
      </c>
      <c r="C623" s="2" t="str">
        <f ca="1">IF($B622="","",IF(Zdroj!$AS$9="ano",CONCATENATE("Okres:","
",OFFSET(Zdroj!CH$16,'k rozhodnutí detailní'!$A621,0),"
","Právní forma","
",OFFSET(Zdroj!H$16,'k rozhodnutí detailní'!$A621,0),"
",IF(OFFSET(Zdroj!I$16,'k rozhodnutí detailní'!$A621,0)="","","IČO: "),OFFSET(Zdroj!I$16,'k rozhodnutí detailní'!$A621,0),"
","B.Ú. ",IF(OFFSET(Zdroj!J$16,'k rozhodnutí detailní'!$A621,0)="","","Anonymizováno")),CONCATENATE("Okres:","
",OFFSET(Zdroj!CH$16,'k rozhodnutí detailní'!$A621,0),"
","Právní forma","
",OFFSET(Zdroj!H$16,'k rozhodnutí detailní'!$A621,0),"
",IF(OFFSET(Zdroj!I$16,'k rozhodnutí detailní'!$A621,0)="","","IČO: "),OFFSET(Zdroj!I$16,'k rozhodnutí detailní'!$A621,0),"
","B.Ú. ",OFFSET(Zdroj!J$16,'k rozhodnutí detailní'!$A621,0))))</f>
        <v/>
      </c>
      <c r="D623" s="3" t="str">
        <f ca="1">IF($B622="","",OFFSET(Zdroj!O$16,'k rozhodnutí detailní'!$A621,0))</f>
        <v/>
      </c>
      <c r="E623" s="115"/>
      <c r="F623" s="18"/>
      <c r="G623" s="114"/>
      <c r="H623" s="116"/>
      <c r="I623" s="117"/>
      <c r="J623" s="110"/>
      <c r="K623" s="110"/>
      <c r="L623" s="110"/>
      <c r="M623" s="110"/>
      <c r="N623" s="110"/>
      <c r="O623" s="110"/>
      <c r="P623" s="110"/>
    </row>
    <row r="624" spans="1:16" x14ac:dyDescent="0.25">
      <c r="A624" s="14">
        <f>ROW()/3-1</f>
        <v>207</v>
      </c>
      <c r="B624" s="113"/>
      <c r="C624" s="16" t="str">
        <f ca="1">IF($B622="","",IF(Zdroj!$AS$9="ano",IF(OFFSET(Zdroj!M$16,'k rozhodnutí detailní'!A621,0)="","","Anonymizováno"),IF(OFFSET(Zdroj!M$16,'k rozhodnutí detailní'!A621,0)="","",OFFSET(Zdroj!M$16,'k rozhodnutí detailní'!A621,0))))</f>
        <v/>
      </c>
      <c r="D624" s="3" t="str">
        <f ca="1">IF($B622="","",CONCATENATE("Dotace bude použita na:","
",OFFSET(Zdroj!P$16,'k rozhodnutí detailní'!$A621,0)))</f>
        <v/>
      </c>
      <c r="E624" s="115"/>
      <c r="F624" s="19" t="str">
        <f ca="1">IF($B622="","",OFFSET(Zdroj!V$16,'k rozhodnutí detailní'!$A621,0))</f>
        <v/>
      </c>
      <c r="G624" s="24" t="str">
        <f ca="1">IF($B622="","",OFFSET(Zdroj!CC$16,'k rozhodnutí'!$A621,0))</f>
        <v/>
      </c>
      <c r="H624" s="116"/>
      <c r="I624" s="20" t="str">
        <f ca="1">IF(B622="","",I622/G622)</f>
        <v/>
      </c>
      <c r="J624" s="110"/>
      <c r="K624" s="110"/>
      <c r="L624" s="110"/>
      <c r="M624" s="110"/>
      <c r="N624" s="110"/>
      <c r="O624" s="110"/>
      <c r="P624" s="110"/>
    </row>
    <row r="625" spans="1:16" x14ac:dyDescent="0.25">
      <c r="A625" s="14"/>
      <c r="B625" s="59" t="str">
        <f ca="1">IF(OFFSET(Zdroj!$B$16,A624,0)&gt;0,A627,"")</f>
        <v/>
      </c>
      <c r="C625" s="2" t="str">
        <f ca="1">IF($B625="","",IF(Zdroj!$AS$9="ano",CONCATENATE(OFFSET(Zdroj!C$16,'k rozhodnutí detailní'!$A624,0),"
","Anonymizováno","
",OFFSET(Zdroj!E$16,'k rozhodnutí detailní'!$A624,0),"
",OFFSET(Zdroj!F$16,'k rozhodnutí detailní'!$A624,0)),CONCATENATE(OFFSET(Zdroj!C$16,'k rozhodnutí detailní'!$A624,0),"
",OFFSET(Zdroj!D$16,'k rozhodnutí detailní'!$A624,0),"
",OFFSET(Zdroj!E$16,'k rozhodnutí detailní'!$A624,0),"
",OFFSET(Zdroj!F$16,'k rozhodnutí detailní'!$A624,0))))</f>
        <v/>
      </c>
      <c r="D625" s="11" t="str">
        <f ca="1">IF($B625="","",OFFSET(Zdroj!N$16,'k rozhodnutí detailní'!$A624,0))</f>
        <v/>
      </c>
      <c r="E625" s="115" t="str">
        <f ca="1">IF($B625="","",OFFSET(Zdroj!T$16,'k rozhodnutí detailní'!$A624,0))</f>
        <v/>
      </c>
      <c r="F625" s="19" t="str">
        <f ca="1">IF($B625="","",OFFSET(Zdroj!U$16,'k rozhodnutí detailní'!$A624,0))</f>
        <v/>
      </c>
      <c r="G625" s="114" t="str">
        <f ca="1">IF($B625="","",OFFSET(Zdroj!W$16,'k rozhodnutí detailní'!$A624,0))</f>
        <v/>
      </c>
      <c r="H625" s="116" t="str">
        <f ca="1">IF($B625="","",OFFSET(Zdroj!Y$16,'k rozhodnutí detailní'!$A624,0))</f>
        <v/>
      </c>
      <c r="I625" s="117" t="str">
        <f ca="1">IF(B625="","",IF(Zdroj!$AS$1=Zdroj!$AT$9,IF(ROUND(G625*#REF!,Zdroj!$AT$8)&lt;Zdroj!$AU$1,Zdroj!$AU$1,ROUND(G625*#REF!,Zdroj!$AT$8)),OFFSET(Zdroj!CE$16,'k rozhodnutí detailní'!A624,0)))</f>
        <v/>
      </c>
      <c r="J625" s="110" t="str">
        <f ca="1">IF($B625="","",OFFSET(Zdroj!Z$16,'k rozhodnutí detailní'!$A624,0))</f>
        <v/>
      </c>
      <c r="K625" s="110" t="str">
        <f ca="1">IF($B625="","",OFFSET(Zdroj!AC$16,'k rozhodnutí detailní'!$A624,0))</f>
        <v/>
      </c>
      <c r="L625" s="110" t="str">
        <f ca="1">IF($B625="","",OFFSET(Zdroj!AD$16,'k rozhodnutí detailní'!$A624,0))</f>
        <v/>
      </c>
      <c r="M625" s="110" t="str">
        <f ca="1">IF($B625="","",OFFSET(Zdroj!AE$16,'k rozhodnutí detailní'!$A624,0))</f>
        <v/>
      </c>
      <c r="N625" s="110" t="str">
        <f ca="1">IF($B625="","",OFFSET(Zdroj!AF$16,'k rozhodnutí detailní'!$A624,0))</f>
        <v/>
      </c>
      <c r="O625" s="110" t="str">
        <f ca="1">IF($B625="","",OFFSET(Zdroj!AG$16,'k rozhodnutí detailní'!$A624,0))</f>
        <v/>
      </c>
      <c r="P625" s="110" t="str">
        <f ca="1">IF($B625="","",OFFSET(Zdroj!AH$16,'k rozhodnutí detailní'!$A624,0))</f>
        <v/>
      </c>
    </row>
    <row r="626" spans="1:16" x14ac:dyDescent="0.25">
      <c r="A626" s="14"/>
      <c r="B626" s="113" t="str">
        <f ca="1">IF(OFFSET(Zdroj!$B$16,A624,0)&gt;0,OFFSET(Zdroj!$B$16,A624,0)+0,"")</f>
        <v/>
      </c>
      <c r="C626" s="2" t="str">
        <f ca="1">IF($B625="","",IF(Zdroj!$AS$9="ano",CONCATENATE("Okres:","
",OFFSET(Zdroj!CH$16,'k rozhodnutí detailní'!$A624,0),"
","Právní forma","
",OFFSET(Zdroj!H$16,'k rozhodnutí detailní'!$A624,0),"
",IF(OFFSET(Zdroj!I$16,'k rozhodnutí detailní'!$A624,0)="","","IČO: "),OFFSET(Zdroj!I$16,'k rozhodnutí detailní'!$A624,0),"
","B.Ú. ",IF(OFFSET(Zdroj!J$16,'k rozhodnutí detailní'!$A624,0)="","","Anonymizováno")),CONCATENATE("Okres:","
",OFFSET(Zdroj!CH$16,'k rozhodnutí detailní'!$A624,0),"
","Právní forma","
",OFFSET(Zdroj!H$16,'k rozhodnutí detailní'!$A624,0),"
",IF(OFFSET(Zdroj!I$16,'k rozhodnutí detailní'!$A624,0)="","","IČO: "),OFFSET(Zdroj!I$16,'k rozhodnutí detailní'!$A624,0),"
","B.Ú. ",OFFSET(Zdroj!J$16,'k rozhodnutí detailní'!$A624,0))))</f>
        <v/>
      </c>
      <c r="D626" s="3" t="str">
        <f ca="1">IF($B625="","",OFFSET(Zdroj!O$16,'k rozhodnutí detailní'!$A624,0))</f>
        <v/>
      </c>
      <c r="E626" s="115"/>
      <c r="F626" s="18"/>
      <c r="G626" s="114"/>
      <c r="H626" s="116"/>
      <c r="I626" s="117"/>
      <c r="J626" s="110"/>
      <c r="K626" s="110"/>
      <c r="L626" s="110"/>
      <c r="M626" s="110"/>
      <c r="N626" s="110"/>
      <c r="O626" s="110"/>
      <c r="P626" s="110"/>
    </row>
    <row r="627" spans="1:16" x14ac:dyDescent="0.25">
      <c r="A627" s="14">
        <f>ROW()/3-1</f>
        <v>208</v>
      </c>
      <c r="B627" s="113"/>
      <c r="C627" s="16" t="str">
        <f ca="1">IF($B625="","",IF(Zdroj!$AS$9="ano",IF(OFFSET(Zdroj!M$16,'k rozhodnutí detailní'!A624,0)="","","Anonymizováno"),IF(OFFSET(Zdroj!M$16,'k rozhodnutí detailní'!A624,0)="","",OFFSET(Zdroj!M$16,'k rozhodnutí detailní'!A624,0))))</f>
        <v/>
      </c>
      <c r="D627" s="3" t="str">
        <f ca="1">IF($B625="","",CONCATENATE("Dotace bude použita na:","
",OFFSET(Zdroj!P$16,'k rozhodnutí detailní'!$A624,0)))</f>
        <v/>
      </c>
      <c r="E627" s="115"/>
      <c r="F627" s="19" t="str">
        <f ca="1">IF($B625="","",OFFSET(Zdroj!V$16,'k rozhodnutí detailní'!$A624,0))</f>
        <v/>
      </c>
      <c r="G627" s="24" t="str">
        <f ca="1">IF($B625="","",OFFSET(Zdroj!CC$16,'k rozhodnutí'!$A624,0))</f>
        <v/>
      </c>
      <c r="H627" s="116"/>
      <c r="I627" s="20" t="str">
        <f ca="1">IF(B625="","",I625/G625)</f>
        <v/>
      </c>
      <c r="J627" s="110"/>
      <c r="K627" s="110"/>
      <c r="L627" s="110"/>
      <c r="M627" s="110"/>
      <c r="N627" s="110"/>
      <c r="O627" s="110"/>
      <c r="P627" s="110"/>
    </row>
    <row r="628" spans="1:16" x14ac:dyDescent="0.25">
      <c r="A628" s="14"/>
      <c r="B628" s="59" t="str">
        <f ca="1">IF(OFFSET(Zdroj!$B$16,A627,0)&gt;0,A630,"")</f>
        <v/>
      </c>
      <c r="C628" s="2" t="str">
        <f ca="1">IF($B628="","",IF(Zdroj!$AS$9="ano",CONCATENATE(OFFSET(Zdroj!C$16,'k rozhodnutí detailní'!$A627,0),"
","Anonymizováno","
",OFFSET(Zdroj!E$16,'k rozhodnutí detailní'!$A627,0),"
",OFFSET(Zdroj!F$16,'k rozhodnutí detailní'!$A627,0)),CONCATENATE(OFFSET(Zdroj!C$16,'k rozhodnutí detailní'!$A627,0),"
",OFFSET(Zdroj!D$16,'k rozhodnutí detailní'!$A627,0),"
",OFFSET(Zdroj!E$16,'k rozhodnutí detailní'!$A627,0),"
",OFFSET(Zdroj!F$16,'k rozhodnutí detailní'!$A627,0))))</f>
        <v/>
      </c>
      <c r="D628" s="11" t="str">
        <f ca="1">IF($B628="","",OFFSET(Zdroj!N$16,'k rozhodnutí detailní'!$A627,0))</f>
        <v/>
      </c>
      <c r="E628" s="115" t="str">
        <f ca="1">IF($B628="","",OFFSET(Zdroj!T$16,'k rozhodnutí detailní'!$A627,0))</f>
        <v/>
      </c>
      <c r="F628" s="19" t="str">
        <f ca="1">IF($B628="","",OFFSET(Zdroj!U$16,'k rozhodnutí detailní'!$A627,0))</f>
        <v/>
      </c>
      <c r="G628" s="114" t="str">
        <f ca="1">IF($B628="","",OFFSET(Zdroj!W$16,'k rozhodnutí detailní'!$A627,0))</f>
        <v/>
      </c>
      <c r="H628" s="116" t="str">
        <f ca="1">IF($B628="","",OFFSET(Zdroj!Y$16,'k rozhodnutí detailní'!$A627,0))</f>
        <v/>
      </c>
      <c r="I628" s="117" t="str">
        <f ca="1">IF(B628="","",IF(Zdroj!$AS$1=Zdroj!$AT$9,IF(ROUND(G628*#REF!,Zdroj!$AT$8)&lt;Zdroj!$AU$1,Zdroj!$AU$1,ROUND(G628*#REF!,Zdroj!$AT$8)),OFFSET(Zdroj!CE$16,'k rozhodnutí detailní'!A627,0)))</f>
        <v/>
      </c>
      <c r="J628" s="110" t="str">
        <f ca="1">IF($B628="","",OFFSET(Zdroj!Z$16,'k rozhodnutí detailní'!$A627,0))</f>
        <v/>
      </c>
      <c r="K628" s="110" t="str">
        <f ca="1">IF($B628="","",OFFSET(Zdroj!AC$16,'k rozhodnutí detailní'!$A627,0))</f>
        <v/>
      </c>
      <c r="L628" s="110" t="str">
        <f ca="1">IF($B628="","",OFFSET(Zdroj!AD$16,'k rozhodnutí detailní'!$A627,0))</f>
        <v/>
      </c>
      <c r="M628" s="110" t="str">
        <f ca="1">IF($B628="","",OFFSET(Zdroj!AE$16,'k rozhodnutí detailní'!$A627,0))</f>
        <v/>
      </c>
      <c r="N628" s="110" t="str">
        <f ca="1">IF($B628="","",OFFSET(Zdroj!AF$16,'k rozhodnutí detailní'!$A627,0))</f>
        <v/>
      </c>
      <c r="O628" s="110" t="str">
        <f ca="1">IF($B628="","",OFFSET(Zdroj!AG$16,'k rozhodnutí detailní'!$A627,0))</f>
        <v/>
      </c>
      <c r="P628" s="110" t="str">
        <f ca="1">IF($B628="","",OFFSET(Zdroj!AH$16,'k rozhodnutí detailní'!$A627,0))</f>
        <v/>
      </c>
    </row>
    <row r="629" spans="1:16" x14ac:dyDescent="0.25">
      <c r="A629" s="14"/>
      <c r="B629" s="113" t="str">
        <f ca="1">IF(OFFSET(Zdroj!$B$16,A627,0)&gt;0,OFFSET(Zdroj!$B$16,A627,0)+0,"")</f>
        <v/>
      </c>
      <c r="C629" s="2" t="str">
        <f ca="1">IF($B628="","",IF(Zdroj!$AS$9="ano",CONCATENATE("Okres:","
",OFFSET(Zdroj!CH$16,'k rozhodnutí detailní'!$A627,0),"
","Právní forma","
",OFFSET(Zdroj!H$16,'k rozhodnutí detailní'!$A627,0),"
",IF(OFFSET(Zdroj!I$16,'k rozhodnutí detailní'!$A627,0)="","","IČO: "),OFFSET(Zdroj!I$16,'k rozhodnutí detailní'!$A627,0),"
","B.Ú. ",IF(OFFSET(Zdroj!J$16,'k rozhodnutí detailní'!$A627,0)="","","Anonymizováno")),CONCATENATE("Okres:","
",OFFSET(Zdroj!CH$16,'k rozhodnutí detailní'!$A627,0),"
","Právní forma","
",OFFSET(Zdroj!H$16,'k rozhodnutí detailní'!$A627,0),"
",IF(OFFSET(Zdroj!I$16,'k rozhodnutí detailní'!$A627,0)="","","IČO: "),OFFSET(Zdroj!I$16,'k rozhodnutí detailní'!$A627,0),"
","B.Ú. ",OFFSET(Zdroj!J$16,'k rozhodnutí detailní'!$A627,0))))</f>
        <v/>
      </c>
      <c r="D629" s="3" t="str">
        <f ca="1">IF($B628="","",OFFSET(Zdroj!O$16,'k rozhodnutí detailní'!$A627,0))</f>
        <v/>
      </c>
      <c r="E629" s="115"/>
      <c r="F629" s="18"/>
      <c r="G629" s="114"/>
      <c r="H629" s="116"/>
      <c r="I629" s="117"/>
      <c r="J629" s="110"/>
      <c r="K629" s="110"/>
      <c r="L629" s="110"/>
      <c r="M629" s="110"/>
      <c r="N629" s="110"/>
      <c r="O629" s="110"/>
      <c r="P629" s="110"/>
    </row>
    <row r="630" spans="1:16" x14ac:dyDescent="0.25">
      <c r="A630" s="14">
        <f>ROW()/3-1</f>
        <v>209</v>
      </c>
      <c r="B630" s="113"/>
      <c r="C630" s="16" t="str">
        <f ca="1">IF($B628="","",IF(Zdroj!$AS$9="ano",IF(OFFSET(Zdroj!M$16,'k rozhodnutí detailní'!A627,0)="","","Anonymizováno"),IF(OFFSET(Zdroj!M$16,'k rozhodnutí detailní'!A627,0)="","",OFFSET(Zdroj!M$16,'k rozhodnutí detailní'!A627,0))))</f>
        <v/>
      </c>
      <c r="D630" s="3" t="str">
        <f ca="1">IF($B628="","",CONCATENATE("Dotace bude použita na:","
",OFFSET(Zdroj!P$16,'k rozhodnutí detailní'!$A627,0)))</f>
        <v/>
      </c>
      <c r="E630" s="115"/>
      <c r="F630" s="19" t="str">
        <f ca="1">IF($B628="","",OFFSET(Zdroj!V$16,'k rozhodnutí detailní'!$A627,0))</f>
        <v/>
      </c>
      <c r="G630" s="24" t="str">
        <f ca="1">IF($B628="","",OFFSET(Zdroj!CC$16,'k rozhodnutí'!$A627,0))</f>
        <v/>
      </c>
      <c r="H630" s="116"/>
      <c r="I630" s="20" t="str">
        <f ca="1">IF(B628="","",I628/G628)</f>
        <v/>
      </c>
      <c r="J630" s="110"/>
      <c r="K630" s="110"/>
      <c r="L630" s="110"/>
      <c r="M630" s="110"/>
      <c r="N630" s="110"/>
      <c r="O630" s="110"/>
      <c r="P630" s="110"/>
    </row>
    <row r="631" spans="1:16" x14ac:dyDescent="0.25">
      <c r="A631" s="14"/>
      <c r="B631" s="59" t="str">
        <f ca="1">IF(OFFSET(Zdroj!$B$16,A630,0)&gt;0,A633,"")</f>
        <v/>
      </c>
      <c r="C631" s="2" t="str">
        <f ca="1">IF($B631="","",IF(Zdroj!$AS$9="ano",CONCATENATE(OFFSET(Zdroj!C$16,'k rozhodnutí detailní'!$A630,0),"
","Anonymizováno","
",OFFSET(Zdroj!E$16,'k rozhodnutí detailní'!$A630,0),"
",OFFSET(Zdroj!F$16,'k rozhodnutí detailní'!$A630,0)),CONCATENATE(OFFSET(Zdroj!C$16,'k rozhodnutí detailní'!$A630,0),"
",OFFSET(Zdroj!D$16,'k rozhodnutí detailní'!$A630,0),"
",OFFSET(Zdroj!E$16,'k rozhodnutí detailní'!$A630,0),"
",OFFSET(Zdroj!F$16,'k rozhodnutí detailní'!$A630,0))))</f>
        <v/>
      </c>
      <c r="D631" s="11" t="str">
        <f ca="1">IF($B631="","",OFFSET(Zdroj!N$16,'k rozhodnutí detailní'!$A630,0))</f>
        <v/>
      </c>
      <c r="E631" s="115" t="str">
        <f ca="1">IF($B631="","",OFFSET(Zdroj!T$16,'k rozhodnutí detailní'!$A630,0))</f>
        <v/>
      </c>
      <c r="F631" s="19" t="str">
        <f ca="1">IF($B631="","",OFFSET(Zdroj!U$16,'k rozhodnutí detailní'!$A630,0))</f>
        <v/>
      </c>
      <c r="G631" s="114" t="str">
        <f ca="1">IF($B631="","",OFFSET(Zdroj!W$16,'k rozhodnutí detailní'!$A630,0))</f>
        <v/>
      </c>
      <c r="H631" s="116" t="str">
        <f ca="1">IF($B631="","",OFFSET(Zdroj!Y$16,'k rozhodnutí detailní'!$A630,0))</f>
        <v/>
      </c>
      <c r="I631" s="117" t="str">
        <f ca="1">IF(B631="","",IF(Zdroj!$AS$1=Zdroj!$AT$9,IF(ROUND(G631*#REF!,Zdroj!$AT$8)&lt;Zdroj!$AU$1,Zdroj!$AU$1,ROUND(G631*#REF!,Zdroj!$AT$8)),OFFSET(Zdroj!CE$16,'k rozhodnutí detailní'!A630,0)))</f>
        <v/>
      </c>
      <c r="J631" s="110" t="str">
        <f ca="1">IF($B631="","",OFFSET(Zdroj!Z$16,'k rozhodnutí detailní'!$A630,0))</f>
        <v/>
      </c>
      <c r="K631" s="110" t="str">
        <f ca="1">IF($B631="","",OFFSET(Zdroj!AC$16,'k rozhodnutí detailní'!$A630,0))</f>
        <v/>
      </c>
      <c r="L631" s="110" t="str">
        <f ca="1">IF($B631="","",OFFSET(Zdroj!AD$16,'k rozhodnutí detailní'!$A630,0))</f>
        <v/>
      </c>
      <c r="M631" s="110" t="str">
        <f ca="1">IF($B631="","",OFFSET(Zdroj!AE$16,'k rozhodnutí detailní'!$A630,0))</f>
        <v/>
      </c>
      <c r="N631" s="110" t="str">
        <f ca="1">IF($B631="","",OFFSET(Zdroj!AF$16,'k rozhodnutí detailní'!$A630,0))</f>
        <v/>
      </c>
      <c r="O631" s="110" t="str">
        <f ca="1">IF($B631="","",OFFSET(Zdroj!AG$16,'k rozhodnutí detailní'!$A630,0))</f>
        <v/>
      </c>
      <c r="P631" s="110" t="str">
        <f ca="1">IF($B631="","",OFFSET(Zdroj!AH$16,'k rozhodnutí detailní'!$A630,0))</f>
        <v/>
      </c>
    </row>
    <row r="632" spans="1:16" x14ac:dyDescent="0.25">
      <c r="A632" s="14"/>
      <c r="B632" s="113" t="str">
        <f ca="1">IF(OFFSET(Zdroj!$B$16,A630,0)&gt;0,OFFSET(Zdroj!$B$16,A630,0)+0,"")</f>
        <v/>
      </c>
      <c r="C632" s="2" t="str">
        <f ca="1">IF($B631="","",IF(Zdroj!$AS$9="ano",CONCATENATE("Okres:","
",OFFSET(Zdroj!CH$16,'k rozhodnutí detailní'!$A630,0),"
","Právní forma","
",OFFSET(Zdroj!H$16,'k rozhodnutí detailní'!$A630,0),"
",IF(OFFSET(Zdroj!I$16,'k rozhodnutí detailní'!$A630,0)="","","IČO: "),OFFSET(Zdroj!I$16,'k rozhodnutí detailní'!$A630,0),"
","B.Ú. ",IF(OFFSET(Zdroj!J$16,'k rozhodnutí detailní'!$A630,0)="","","Anonymizováno")),CONCATENATE("Okres:","
",OFFSET(Zdroj!CH$16,'k rozhodnutí detailní'!$A630,0),"
","Právní forma","
",OFFSET(Zdroj!H$16,'k rozhodnutí detailní'!$A630,0),"
",IF(OFFSET(Zdroj!I$16,'k rozhodnutí detailní'!$A630,0)="","","IČO: "),OFFSET(Zdroj!I$16,'k rozhodnutí detailní'!$A630,0),"
","B.Ú. ",OFFSET(Zdroj!J$16,'k rozhodnutí detailní'!$A630,0))))</f>
        <v/>
      </c>
      <c r="D632" s="3" t="str">
        <f ca="1">IF($B631="","",OFFSET(Zdroj!O$16,'k rozhodnutí detailní'!$A630,0))</f>
        <v/>
      </c>
      <c r="E632" s="115"/>
      <c r="F632" s="18"/>
      <c r="G632" s="114"/>
      <c r="H632" s="116"/>
      <c r="I632" s="117"/>
      <c r="J632" s="110"/>
      <c r="K632" s="110"/>
      <c r="L632" s="110"/>
      <c r="M632" s="110"/>
      <c r="N632" s="110"/>
      <c r="O632" s="110"/>
      <c r="P632" s="110"/>
    </row>
    <row r="633" spans="1:16" x14ac:dyDescent="0.25">
      <c r="A633" s="14">
        <f>ROW()/3-1</f>
        <v>210</v>
      </c>
      <c r="B633" s="113"/>
      <c r="C633" s="16" t="str">
        <f ca="1">IF($B631="","",IF(Zdroj!$AS$9="ano",IF(OFFSET(Zdroj!M$16,'k rozhodnutí detailní'!A630,0)="","","Anonymizováno"),IF(OFFSET(Zdroj!M$16,'k rozhodnutí detailní'!A630,0)="","",OFFSET(Zdroj!M$16,'k rozhodnutí detailní'!A630,0))))</f>
        <v/>
      </c>
      <c r="D633" s="3" t="str">
        <f ca="1">IF($B631="","",CONCATENATE("Dotace bude použita na:","
",OFFSET(Zdroj!P$16,'k rozhodnutí detailní'!$A630,0)))</f>
        <v/>
      </c>
      <c r="E633" s="115"/>
      <c r="F633" s="19" t="str">
        <f ca="1">IF($B631="","",OFFSET(Zdroj!V$16,'k rozhodnutí detailní'!$A630,0))</f>
        <v/>
      </c>
      <c r="G633" s="24" t="str">
        <f ca="1">IF($B631="","",OFFSET(Zdroj!CC$16,'k rozhodnutí'!$A630,0))</f>
        <v/>
      </c>
      <c r="H633" s="116"/>
      <c r="I633" s="20" t="str">
        <f ca="1">IF(B631="","",I631/G631)</f>
        <v/>
      </c>
      <c r="J633" s="110"/>
      <c r="K633" s="110"/>
      <c r="L633" s="110"/>
      <c r="M633" s="110"/>
      <c r="N633" s="110"/>
      <c r="O633" s="110"/>
      <c r="P633" s="110"/>
    </row>
    <row r="634" spans="1:16" x14ac:dyDescent="0.25">
      <c r="A634" s="14"/>
      <c r="B634" s="59" t="str">
        <f ca="1">IF(OFFSET(Zdroj!$B$16,A633,0)&gt;0,A636,"")</f>
        <v/>
      </c>
      <c r="C634" s="2" t="str">
        <f ca="1">IF($B634="","",IF(Zdroj!$AS$9="ano",CONCATENATE(OFFSET(Zdroj!C$16,'k rozhodnutí detailní'!$A633,0),"
","Anonymizováno","
",OFFSET(Zdroj!E$16,'k rozhodnutí detailní'!$A633,0),"
",OFFSET(Zdroj!F$16,'k rozhodnutí detailní'!$A633,0)),CONCATENATE(OFFSET(Zdroj!C$16,'k rozhodnutí detailní'!$A633,0),"
",OFFSET(Zdroj!D$16,'k rozhodnutí detailní'!$A633,0),"
",OFFSET(Zdroj!E$16,'k rozhodnutí detailní'!$A633,0),"
",OFFSET(Zdroj!F$16,'k rozhodnutí detailní'!$A633,0))))</f>
        <v/>
      </c>
      <c r="D634" s="11" t="str">
        <f ca="1">IF($B634="","",OFFSET(Zdroj!N$16,'k rozhodnutí detailní'!$A633,0))</f>
        <v/>
      </c>
      <c r="E634" s="115" t="str">
        <f ca="1">IF($B634="","",OFFSET(Zdroj!T$16,'k rozhodnutí detailní'!$A633,0))</f>
        <v/>
      </c>
      <c r="F634" s="19" t="str">
        <f ca="1">IF($B634="","",OFFSET(Zdroj!U$16,'k rozhodnutí detailní'!$A633,0))</f>
        <v/>
      </c>
      <c r="G634" s="114" t="str">
        <f ca="1">IF($B634="","",OFFSET(Zdroj!W$16,'k rozhodnutí detailní'!$A633,0))</f>
        <v/>
      </c>
      <c r="H634" s="116" t="str">
        <f ca="1">IF($B634="","",OFFSET(Zdroj!Y$16,'k rozhodnutí detailní'!$A633,0))</f>
        <v/>
      </c>
      <c r="I634" s="117" t="str">
        <f ca="1">IF(B634="","",IF(Zdroj!$AS$1=Zdroj!$AT$9,IF(ROUND(G634*#REF!,Zdroj!$AT$8)&lt;Zdroj!$AU$1,Zdroj!$AU$1,ROUND(G634*#REF!,Zdroj!$AT$8)),OFFSET(Zdroj!CE$16,'k rozhodnutí detailní'!A633,0)))</f>
        <v/>
      </c>
      <c r="J634" s="110" t="str">
        <f ca="1">IF($B634="","",OFFSET(Zdroj!Z$16,'k rozhodnutí detailní'!$A633,0))</f>
        <v/>
      </c>
      <c r="K634" s="110" t="str">
        <f ca="1">IF($B634="","",OFFSET(Zdroj!AC$16,'k rozhodnutí detailní'!$A633,0))</f>
        <v/>
      </c>
      <c r="L634" s="110" t="str">
        <f ca="1">IF($B634="","",OFFSET(Zdroj!AD$16,'k rozhodnutí detailní'!$A633,0))</f>
        <v/>
      </c>
      <c r="M634" s="110" t="str">
        <f ca="1">IF($B634="","",OFFSET(Zdroj!AE$16,'k rozhodnutí detailní'!$A633,0))</f>
        <v/>
      </c>
      <c r="N634" s="110" t="str">
        <f ca="1">IF($B634="","",OFFSET(Zdroj!AF$16,'k rozhodnutí detailní'!$A633,0))</f>
        <v/>
      </c>
      <c r="O634" s="110" t="str">
        <f ca="1">IF($B634="","",OFFSET(Zdroj!AG$16,'k rozhodnutí detailní'!$A633,0))</f>
        <v/>
      </c>
      <c r="P634" s="110" t="str">
        <f ca="1">IF($B634="","",OFFSET(Zdroj!AH$16,'k rozhodnutí detailní'!$A633,0))</f>
        <v/>
      </c>
    </row>
    <row r="635" spans="1:16" x14ac:dyDescent="0.25">
      <c r="A635" s="14"/>
      <c r="B635" s="113" t="str">
        <f ca="1">IF(OFFSET(Zdroj!$B$16,A633,0)&gt;0,OFFSET(Zdroj!$B$16,A633,0)+0,"")</f>
        <v/>
      </c>
      <c r="C635" s="2" t="str">
        <f ca="1">IF($B634="","",IF(Zdroj!$AS$9="ano",CONCATENATE("Okres:","
",OFFSET(Zdroj!CH$16,'k rozhodnutí detailní'!$A633,0),"
","Právní forma","
",OFFSET(Zdroj!H$16,'k rozhodnutí detailní'!$A633,0),"
",IF(OFFSET(Zdroj!I$16,'k rozhodnutí detailní'!$A633,0)="","","IČO: "),OFFSET(Zdroj!I$16,'k rozhodnutí detailní'!$A633,0),"
","B.Ú. ",IF(OFFSET(Zdroj!J$16,'k rozhodnutí detailní'!$A633,0)="","","Anonymizováno")),CONCATENATE("Okres:","
",OFFSET(Zdroj!CH$16,'k rozhodnutí detailní'!$A633,0),"
","Právní forma","
",OFFSET(Zdroj!H$16,'k rozhodnutí detailní'!$A633,0),"
",IF(OFFSET(Zdroj!I$16,'k rozhodnutí detailní'!$A633,0)="","","IČO: "),OFFSET(Zdroj!I$16,'k rozhodnutí detailní'!$A633,0),"
","B.Ú. ",OFFSET(Zdroj!J$16,'k rozhodnutí detailní'!$A633,0))))</f>
        <v/>
      </c>
      <c r="D635" s="3" t="str">
        <f ca="1">IF($B634="","",OFFSET(Zdroj!O$16,'k rozhodnutí detailní'!$A633,0))</f>
        <v/>
      </c>
      <c r="E635" s="115"/>
      <c r="F635" s="18"/>
      <c r="G635" s="114"/>
      <c r="H635" s="116"/>
      <c r="I635" s="117"/>
      <c r="J635" s="110"/>
      <c r="K635" s="110"/>
      <c r="L635" s="110"/>
      <c r="M635" s="110"/>
      <c r="N635" s="110"/>
      <c r="O635" s="110"/>
      <c r="P635" s="110"/>
    </row>
    <row r="636" spans="1:16" x14ac:dyDescent="0.25">
      <c r="A636" s="14">
        <f>ROW()/3-1</f>
        <v>211</v>
      </c>
      <c r="B636" s="113"/>
      <c r="C636" s="16" t="str">
        <f ca="1">IF($B634="","",IF(Zdroj!$AS$9="ano",IF(OFFSET(Zdroj!M$16,'k rozhodnutí detailní'!A633,0)="","","Anonymizováno"),IF(OFFSET(Zdroj!M$16,'k rozhodnutí detailní'!A633,0)="","",OFFSET(Zdroj!M$16,'k rozhodnutí detailní'!A633,0))))</f>
        <v/>
      </c>
      <c r="D636" s="3" t="str">
        <f ca="1">IF($B634="","",CONCATENATE("Dotace bude použita na:","
",OFFSET(Zdroj!P$16,'k rozhodnutí detailní'!$A633,0)))</f>
        <v/>
      </c>
      <c r="E636" s="115"/>
      <c r="F636" s="19" t="str">
        <f ca="1">IF($B634="","",OFFSET(Zdroj!V$16,'k rozhodnutí detailní'!$A633,0))</f>
        <v/>
      </c>
      <c r="G636" s="24" t="str">
        <f ca="1">IF($B634="","",OFFSET(Zdroj!CC$16,'k rozhodnutí'!$A633,0))</f>
        <v/>
      </c>
      <c r="H636" s="116"/>
      <c r="I636" s="20" t="str">
        <f ca="1">IF(B634="","",I634/G634)</f>
        <v/>
      </c>
      <c r="J636" s="110"/>
      <c r="K636" s="110"/>
      <c r="L636" s="110"/>
      <c r="M636" s="110"/>
      <c r="N636" s="110"/>
      <c r="O636" s="110"/>
      <c r="P636" s="110"/>
    </row>
    <row r="637" spans="1:16" x14ac:dyDescent="0.25">
      <c r="A637" s="14"/>
      <c r="B637" s="59" t="str">
        <f ca="1">IF(OFFSET(Zdroj!$B$16,A636,0)&gt;0,A639,"")</f>
        <v/>
      </c>
      <c r="C637" s="2" t="str">
        <f ca="1">IF($B637="","",IF(Zdroj!$AS$9="ano",CONCATENATE(OFFSET(Zdroj!C$16,'k rozhodnutí detailní'!$A636,0),"
","Anonymizováno","
",OFFSET(Zdroj!E$16,'k rozhodnutí detailní'!$A636,0),"
",OFFSET(Zdroj!F$16,'k rozhodnutí detailní'!$A636,0)),CONCATENATE(OFFSET(Zdroj!C$16,'k rozhodnutí detailní'!$A636,0),"
",OFFSET(Zdroj!D$16,'k rozhodnutí detailní'!$A636,0),"
",OFFSET(Zdroj!E$16,'k rozhodnutí detailní'!$A636,0),"
",OFFSET(Zdroj!F$16,'k rozhodnutí detailní'!$A636,0))))</f>
        <v/>
      </c>
      <c r="D637" s="11" t="str">
        <f ca="1">IF($B637="","",OFFSET(Zdroj!N$16,'k rozhodnutí detailní'!$A636,0))</f>
        <v/>
      </c>
      <c r="E637" s="115" t="str">
        <f ca="1">IF($B637="","",OFFSET(Zdroj!T$16,'k rozhodnutí detailní'!$A636,0))</f>
        <v/>
      </c>
      <c r="F637" s="19" t="str">
        <f ca="1">IF($B637="","",OFFSET(Zdroj!U$16,'k rozhodnutí detailní'!$A636,0))</f>
        <v/>
      </c>
      <c r="G637" s="114" t="str">
        <f ca="1">IF($B637="","",OFFSET(Zdroj!W$16,'k rozhodnutí detailní'!$A636,0))</f>
        <v/>
      </c>
      <c r="H637" s="116" t="str">
        <f ca="1">IF($B637="","",OFFSET(Zdroj!Y$16,'k rozhodnutí detailní'!$A636,0))</f>
        <v/>
      </c>
      <c r="I637" s="117" t="str">
        <f ca="1">IF(B637="","",IF(Zdroj!$AS$1=Zdroj!$AT$9,IF(ROUND(G637*#REF!,Zdroj!$AT$8)&lt;Zdroj!$AU$1,Zdroj!$AU$1,ROUND(G637*#REF!,Zdroj!$AT$8)),OFFSET(Zdroj!CE$16,'k rozhodnutí detailní'!A636,0)))</f>
        <v/>
      </c>
      <c r="J637" s="110" t="str">
        <f ca="1">IF($B637="","",OFFSET(Zdroj!Z$16,'k rozhodnutí detailní'!$A636,0))</f>
        <v/>
      </c>
      <c r="K637" s="110" t="str">
        <f ca="1">IF($B637="","",OFFSET(Zdroj!AC$16,'k rozhodnutí detailní'!$A636,0))</f>
        <v/>
      </c>
      <c r="L637" s="110" t="str">
        <f ca="1">IF($B637="","",OFFSET(Zdroj!AD$16,'k rozhodnutí detailní'!$A636,0))</f>
        <v/>
      </c>
      <c r="M637" s="110" t="str">
        <f ca="1">IF($B637="","",OFFSET(Zdroj!AE$16,'k rozhodnutí detailní'!$A636,0))</f>
        <v/>
      </c>
      <c r="N637" s="110" t="str">
        <f ca="1">IF($B637="","",OFFSET(Zdroj!AF$16,'k rozhodnutí detailní'!$A636,0))</f>
        <v/>
      </c>
      <c r="O637" s="110" t="str">
        <f ca="1">IF($B637="","",OFFSET(Zdroj!AG$16,'k rozhodnutí detailní'!$A636,0))</f>
        <v/>
      </c>
      <c r="P637" s="110" t="str">
        <f ca="1">IF($B637="","",OFFSET(Zdroj!AH$16,'k rozhodnutí detailní'!$A636,0))</f>
        <v/>
      </c>
    </row>
    <row r="638" spans="1:16" x14ac:dyDescent="0.25">
      <c r="A638" s="14"/>
      <c r="B638" s="113" t="str">
        <f ca="1">IF(OFFSET(Zdroj!$B$16,A636,0)&gt;0,OFFSET(Zdroj!$B$16,A636,0)+0,"")</f>
        <v/>
      </c>
      <c r="C638" s="2" t="str">
        <f ca="1">IF($B637="","",IF(Zdroj!$AS$9="ano",CONCATENATE("Okres:","
",OFFSET(Zdroj!CH$16,'k rozhodnutí detailní'!$A636,0),"
","Právní forma","
",OFFSET(Zdroj!H$16,'k rozhodnutí detailní'!$A636,0),"
",IF(OFFSET(Zdroj!I$16,'k rozhodnutí detailní'!$A636,0)="","","IČO: "),OFFSET(Zdroj!I$16,'k rozhodnutí detailní'!$A636,0),"
","B.Ú. ",IF(OFFSET(Zdroj!J$16,'k rozhodnutí detailní'!$A636,0)="","","Anonymizováno")),CONCATENATE("Okres:","
",OFFSET(Zdroj!CH$16,'k rozhodnutí detailní'!$A636,0),"
","Právní forma","
",OFFSET(Zdroj!H$16,'k rozhodnutí detailní'!$A636,0),"
",IF(OFFSET(Zdroj!I$16,'k rozhodnutí detailní'!$A636,0)="","","IČO: "),OFFSET(Zdroj!I$16,'k rozhodnutí detailní'!$A636,0),"
","B.Ú. ",OFFSET(Zdroj!J$16,'k rozhodnutí detailní'!$A636,0))))</f>
        <v/>
      </c>
      <c r="D638" s="3" t="str">
        <f ca="1">IF($B637="","",OFFSET(Zdroj!O$16,'k rozhodnutí detailní'!$A636,0))</f>
        <v/>
      </c>
      <c r="E638" s="115"/>
      <c r="F638" s="18"/>
      <c r="G638" s="114"/>
      <c r="H638" s="116"/>
      <c r="I638" s="117"/>
      <c r="J638" s="110"/>
      <c r="K638" s="110"/>
      <c r="L638" s="110"/>
      <c r="M638" s="110"/>
      <c r="N638" s="110"/>
      <c r="O638" s="110"/>
      <c r="P638" s="110"/>
    </row>
    <row r="639" spans="1:16" x14ac:dyDescent="0.25">
      <c r="A639" s="14">
        <f>ROW()/3-1</f>
        <v>212</v>
      </c>
      <c r="B639" s="113"/>
      <c r="C639" s="16" t="str">
        <f ca="1">IF($B637="","",IF(Zdroj!$AS$9="ano",IF(OFFSET(Zdroj!M$16,'k rozhodnutí detailní'!A636,0)="","","Anonymizováno"),IF(OFFSET(Zdroj!M$16,'k rozhodnutí detailní'!A636,0)="","",OFFSET(Zdroj!M$16,'k rozhodnutí detailní'!A636,0))))</f>
        <v/>
      </c>
      <c r="D639" s="3" t="str">
        <f ca="1">IF($B637="","",CONCATENATE("Dotace bude použita na:","
",OFFSET(Zdroj!P$16,'k rozhodnutí detailní'!$A636,0)))</f>
        <v/>
      </c>
      <c r="E639" s="115"/>
      <c r="F639" s="19" t="str">
        <f ca="1">IF($B637="","",OFFSET(Zdroj!V$16,'k rozhodnutí detailní'!$A636,0))</f>
        <v/>
      </c>
      <c r="G639" s="24" t="str">
        <f ca="1">IF($B637="","",OFFSET(Zdroj!CC$16,'k rozhodnutí'!$A636,0))</f>
        <v/>
      </c>
      <c r="H639" s="116"/>
      <c r="I639" s="20" t="str">
        <f ca="1">IF(B637="","",I637/G637)</f>
        <v/>
      </c>
      <c r="J639" s="110"/>
      <c r="K639" s="110"/>
      <c r="L639" s="110"/>
      <c r="M639" s="110"/>
      <c r="N639" s="110"/>
      <c r="O639" s="110"/>
      <c r="P639" s="110"/>
    </row>
    <row r="640" spans="1:16" x14ac:dyDescent="0.25">
      <c r="A640" s="14"/>
      <c r="B640" s="59" t="str">
        <f ca="1">IF(OFFSET(Zdroj!$B$16,A639,0)&gt;0,A642,"")</f>
        <v/>
      </c>
      <c r="C640" s="2" t="str">
        <f ca="1">IF($B640="","",IF(Zdroj!$AS$9="ano",CONCATENATE(OFFSET(Zdroj!C$16,'k rozhodnutí detailní'!$A639,0),"
","Anonymizováno","
",OFFSET(Zdroj!E$16,'k rozhodnutí detailní'!$A639,0),"
",OFFSET(Zdroj!F$16,'k rozhodnutí detailní'!$A639,0)),CONCATENATE(OFFSET(Zdroj!C$16,'k rozhodnutí detailní'!$A639,0),"
",OFFSET(Zdroj!D$16,'k rozhodnutí detailní'!$A639,0),"
",OFFSET(Zdroj!E$16,'k rozhodnutí detailní'!$A639,0),"
",OFFSET(Zdroj!F$16,'k rozhodnutí detailní'!$A639,0))))</f>
        <v/>
      </c>
      <c r="D640" s="11" t="str">
        <f ca="1">IF($B640="","",OFFSET(Zdroj!N$16,'k rozhodnutí detailní'!$A639,0))</f>
        <v/>
      </c>
      <c r="E640" s="115" t="str">
        <f ca="1">IF($B640="","",OFFSET(Zdroj!T$16,'k rozhodnutí detailní'!$A639,0))</f>
        <v/>
      </c>
      <c r="F640" s="19" t="str">
        <f ca="1">IF($B640="","",OFFSET(Zdroj!U$16,'k rozhodnutí detailní'!$A639,0))</f>
        <v/>
      </c>
      <c r="G640" s="114" t="str">
        <f ca="1">IF($B640="","",OFFSET(Zdroj!W$16,'k rozhodnutí detailní'!$A639,0))</f>
        <v/>
      </c>
      <c r="H640" s="116" t="str">
        <f ca="1">IF($B640="","",OFFSET(Zdroj!Y$16,'k rozhodnutí detailní'!$A639,0))</f>
        <v/>
      </c>
      <c r="I640" s="117" t="str">
        <f ca="1">IF(B640="","",IF(Zdroj!$AS$1=Zdroj!$AT$9,IF(ROUND(G640*#REF!,Zdroj!$AT$8)&lt;Zdroj!$AU$1,Zdroj!$AU$1,ROUND(G640*#REF!,Zdroj!$AT$8)),OFFSET(Zdroj!CE$16,'k rozhodnutí detailní'!A639,0)))</f>
        <v/>
      </c>
      <c r="J640" s="110" t="str">
        <f ca="1">IF($B640="","",OFFSET(Zdroj!Z$16,'k rozhodnutí detailní'!$A639,0))</f>
        <v/>
      </c>
      <c r="K640" s="110" t="str">
        <f ca="1">IF($B640="","",OFFSET(Zdroj!AC$16,'k rozhodnutí detailní'!$A639,0))</f>
        <v/>
      </c>
      <c r="L640" s="110" t="str">
        <f ca="1">IF($B640="","",OFFSET(Zdroj!AD$16,'k rozhodnutí detailní'!$A639,0))</f>
        <v/>
      </c>
      <c r="M640" s="110" t="str">
        <f ca="1">IF($B640="","",OFFSET(Zdroj!AE$16,'k rozhodnutí detailní'!$A639,0))</f>
        <v/>
      </c>
      <c r="N640" s="110" t="str">
        <f ca="1">IF($B640="","",OFFSET(Zdroj!AF$16,'k rozhodnutí detailní'!$A639,0))</f>
        <v/>
      </c>
      <c r="O640" s="110" t="str">
        <f ca="1">IF($B640="","",OFFSET(Zdroj!AG$16,'k rozhodnutí detailní'!$A639,0))</f>
        <v/>
      </c>
      <c r="P640" s="110" t="str">
        <f ca="1">IF($B640="","",OFFSET(Zdroj!AH$16,'k rozhodnutí detailní'!$A639,0))</f>
        <v/>
      </c>
    </row>
    <row r="641" spans="1:16" x14ac:dyDescent="0.25">
      <c r="A641" s="14"/>
      <c r="B641" s="113" t="str">
        <f ca="1">IF(OFFSET(Zdroj!$B$16,A639,0)&gt;0,OFFSET(Zdroj!$B$16,A639,0)+0,"")</f>
        <v/>
      </c>
      <c r="C641" s="2" t="str">
        <f ca="1">IF($B640="","",IF(Zdroj!$AS$9="ano",CONCATENATE("Okres:","
",OFFSET(Zdroj!CH$16,'k rozhodnutí detailní'!$A639,0),"
","Právní forma","
",OFFSET(Zdroj!H$16,'k rozhodnutí detailní'!$A639,0),"
",IF(OFFSET(Zdroj!I$16,'k rozhodnutí detailní'!$A639,0)="","","IČO: "),OFFSET(Zdroj!I$16,'k rozhodnutí detailní'!$A639,0),"
","B.Ú. ",IF(OFFSET(Zdroj!J$16,'k rozhodnutí detailní'!$A639,0)="","","Anonymizováno")),CONCATENATE("Okres:","
",OFFSET(Zdroj!CH$16,'k rozhodnutí detailní'!$A639,0),"
","Právní forma","
",OFFSET(Zdroj!H$16,'k rozhodnutí detailní'!$A639,0),"
",IF(OFFSET(Zdroj!I$16,'k rozhodnutí detailní'!$A639,0)="","","IČO: "),OFFSET(Zdroj!I$16,'k rozhodnutí detailní'!$A639,0),"
","B.Ú. ",OFFSET(Zdroj!J$16,'k rozhodnutí detailní'!$A639,0))))</f>
        <v/>
      </c>
      <c r="D641" s="3" t="str">
        <f ca="1">IF($B640="","",OFFSET(Zdroj!O$16,'k rozhodnutí detailní'!$A639,0))</f>
        <v/>
      </c>
      <c r="E641" s="115"/>
      <c r="F641" s="18"/>
      <c r="G641" s="114"/>
      <c r="H641" s="116"/>
      <c r="I641" s="117"/>
      <c r="J641" s="110"/>
      <c r="K641" s="110"/>
      <c r="L641" s="110"/>
      <c r="M641" s="110"/>
      <c r="N641" s="110"/>
      <c r="O641" s="110"/>
      <c r="P641" s="110"/>
    </row>
    <row r="642" spans="1:16" x14ac:dyDescent="0.25">
      <c r="A642" s="14">
        <f>ROW()/3-1</f>
        <v>213</v>
      </c>
      <c r="B642" s="113"/>
      <c r="C642" s="16" t="str">
        <f ca="1">IF($B640="","",IF(Zdroj!$AS$9="ano",IF(OFFSET(Zdroj!M$16,'k rozhodnutí detailní'!A639,0)="","","Anonymizováno"),IF(OFFSET(Zdroj!M$16,'k rozhodnutí detailní'!A639,0)="","",OFFSET(Zdroj!M$16,'k rozhodnutí detailní'!A639,0))))</f>
        <v/>
      </c>
      <c r="D642" s="3" t="str">
        <f ca="1">IF($B640="","",CONCATENATE("Dotace bude použita na:","
",OFFSET(Zdroj!P$16,'k rozhodnutí detailní'!$A639,0)))</f>
        <v/>
      </c>
      <c r="E642" s="115"/>
      <c r="F642" s="19" t="str">
        <f ca="1">IF($B640="","",OFFSET(Zdroj!V$16,'k rozhodnutí detailní'!$A639,0))</f>
        <v/>
      </c>
      <c r="G642" s="24" t="str">
        <f ca="1">IF($B640="","",OFFSET(Zdroj!CC$16,'k rozhodnutí'!$A639,0))</f>
        <v/>
      </c>
      <c r="H642" s="116"/>
      <c r="I642" s="20" t="str">
        <f ca="1">IF(B640="","",I640/G640)</f>
        <v/>
      </c>
      <c r="J642" s="110"/>
      <c r="K642" s="110"/>
      <c r="L642" s="110"/>
      <c r="M642" s="110"/>
      <c r="N642" s="110"/>
      <c r="O642" s="110"/>
      <c r="P642" s="110"/>
    </row>
    <row r="643" spans="1:16" x14ac:dyDescent="0.25">
      <c r="A643" s="14"/>
      <c r="B643" s="59" t="str">
        <f ca="1">IF(OFFSET(Zdroj!$B$16,A642,0)&gt;0,A645,"")</f>
        <v/>
      </c>
      <c r="C643" s="2" t="str">
        <f ca="1">IF($B643="","",IF(Zdroj!$AS$9="ano",CONCATENATE(OFFSET(Zdroj!C$16,'k rozhodnutí detailní'!$A642,0),"
","Anonymizováno","
",OFFSET(Zdroj!E$16,'k rozhodnutí detailní'!$A642,0),"
",OFFSET(Zdroj!F$16,'k rozhodnutí detailní'!$A642,0)),CONCATENATE(OFFSET(Zdroj!C$16,'k rozhodnutí detailní'!$A642,0),"
",OFFSET(Zdroj!D$16,'k rozhodnutí detailní'!$A642,0),"
",OFFSET(Zdroj!E$16,'k rozhodnutí detailní'!$A642,0),"
",OFFSET(Zdroj!F$16,'k rozhodnutí detailní'!$A642,0))))</f>
        <v/>
      </c>
      <c r="D643" s="11" t="str">
        <f ca="1">IF($B643="","",OFFSET(Zdroj!N$16,'k rozhodnutí detailní'!$A642,0))</f>
        <v/>
      </c>
      <c r="E643" s="115" t="str">
        <f ca="1">IF($B643="","",OFFSET(Zdroj!T$16,'k rozhodnutí detailní'!$A642,0))</f>
        <v/>
      </c>
      <c r="F643" s="19" t="str">
        <f ca="1">IF($B643="","",OFFSET(Zdroj!U$16,'k rozhodnutí detailní'!$A642,0))</f>
        <v/>
      </c>
      <c r="G643" s="114" t="str">
        <f ca="1">IF($B643="","",OFFSET(Zdroj!W$16,'k rozhodnutí detailní'!$A642,0))</f>
        <v/>
      </c>
      <c r="H643" s="116" t="str">
        <f ca="1">IF($B643="","",OFFSET(Zdroj!Y$16,'k rozhodnutí detailní'!$A642,0))</f>
        <v/>
      </c>
      <c r="I643" s="117" t="str">
        <f ca="1">IF(B643="","",IF(Zdroj!$AS$1=Zdroj!$AT$9,IF(ROUND(G643*#REF!,Zdroj!$AT$8)&lt;Zdroj!$AU$1,Zdroj!$AU$1,ROUND(G643*#REF!,Zdroj!$AT$8)),OFFSET(Zdroj!CE$16,'k rozhodnutí detailní'!A642,0)))</f>
        <v/>
      </c>
      <c r="J643" s="110" t="str">
        <f ca="1">IF($B643="","",OFFSET(Zdroj!Z$16,'k rozhodnutí detailní'!$A642,0))</f>
        <v/>
      </c>
      <c r="K643" s="110" t="str">
        <f ca="1">IF($B643="","",OFFSET(Zdroj!AC$16,'k rozhodnutí detailní'!$A642,0))</f>
        <v/>
      </c>
      <c r="L643" s="110" t="str">
        <f ca="1">IF($B643="","",OFFSET(Zdroj!AD$16,'k rozhodnutí detailní'!$A642,0))</f>
        <v/>
      </c>
      <c r="M643" s="110" t="str">
        <f ca="1">IF($B643="","",OFFSET(Zdroj!AE$16,'k rozhodnutí detailní'!$A642,0))</f>
        <v/>
      </c>
      <c r="N643" s="110" t="str">
        <f ca="1">IF($B643="","",OFFSET(Zdroj!AF$16,'k rozhodnutí detailní'!$A642,0))</f>
        <v/>
      </c>
      <c r="O643" s="110" t="str">
        <f ca="1">IF($B643="","",OFFSET(Zdroj!AG$16,'k rozhodnutí detailní'!$A642,0))</f>
        <v/>
      </c>
      <c r="P643" s="110" t="str">
        <f ca="1">IF($B643="","",OFFSET(Zdroj!AH$16,'k rozhodnutí detailní'!$A642,0))</f>
        <v/>
      </c>
    </row>
    <row r="644" spans="1:16" x14ac:dyDescent="0.25">
      <c r="A644" s="14"/>
      <c r="B644" s="113" t="str">
        <f ca="1">IF(OFFSET(Zdroj!$B$16,A642,0)&gt;0,OFFSET(Zdroj!$B$16,A642,0)+0,"")</f>
        <v/>
      </c>
      <c r="C644" s="2" t="str">
        <f ca="1">IF($B643="","",IF(Zdroj!$AS$9="ano",CONCATENATE("Okres:","
",OFFSET(Zdroj!CH$16,'k rozhodnutí detailní'!$A642,0),"
","Právní forma","
",OFFSET(Zdroj!H$16,'k rozhodnutí detailní'!$A642,0),"
",IF(OFFSET(Zdroj!I$16,'k rozhodnutí detailní'!$A642,0)="","","IČO: "),OFFSET(Zdroj!I$16,'k rozhodnutí detailní'!$A642,0),"
","B.Ú. ",IF(OFFSET(Zdroj!J$16,'k rozhodnutí detailní'!$A642,0)="","","Anonymizováno")),CONCATENATE("Okres:","
",OFFSET(Zdroj!CH$16,'k rozhodnutí detailní'!$A642,0),"
","Právní forma","
",OFFSET(Zdroj!H$16,'k rozhodnutí detailní'!$A642,0),"
",IF(OFFSET(Zdroj!I$16,'k rozhodnutí detailní'!$A642,0)="","","IČO: "),OFFSET(Zdroj!I$16,'k rozhodnutí detailní'!$A642,0),"
","B.Ú. ",OFFSET(Zdroj!J$16,'k rozhodnutí detailní'!$A642,0))))</f>
        <v/>
      </c>
      <c r="D644" s="3" t="str">
        <f ca="1">IF($B643="","",OFFSET(Zdroj!O$16,'k rozhodnutí detailní'!$A642,0))</f>
        <v/>
      </c>
      <c r="E644" s="115"/>
      <c r="F644" s="18"/>
      <c r="G644" s="114"/>
      <c r="H644" s="116"/>
      <c r="I644" s="117"/>
      <c r="J644" s="110"/>
      <c r="K644" s="110"/>
      <c r="L644" s="110"/>
      <c r="M644" s="110"/>
      <c r="N644" s="110"/>
      <c r="O644" s="110"/>
      <c r="P644" s="110"/>
    </row>
    <row r="645" spans="1:16" x14ac:dyDescent="0.25">
      <c r="A645" s="14">
        <f>ROW()/3-1</f>
        <v>214</v>
      </c>
      <c r="B645" s="113"/>
      <c r="C645" s="16" t="str">
        <f ca="1">IF($B643="","",IF(Zdroj!$AS$9="ano",IF(OFFSET(Zdroj!M$16,'k rozhodnutí detailní'!A642,0)="","","Anonymizováno"),IF(OFFSET(Zdroj!M$16,'k rozhodnutí detailní'!A642,0)="","",OFFSET(Zdroj!M$16,'k rozhodnutí detailní'!A642,0))))</f>
        <v/>
      </c>
      <c r="D645" s="3" t="str">
        <f ca="1">IF($B643="","",CONCATENATE("Dotace bude použita na:","
",OFFSET(Zdroj!P$16,'k rozhodnutí detailní'!$A642,0)))</f>
        <v/>
      </c>
      <c r="E645" s="115"/>
      <c r="F645" s="19" t="str">
        <f ca="1">IF($B643="","",OFFSET(Zdroj!V$16,'k rozhodnutí detailní'!$A642,0))</f>
        <v/>
      </c>
      <c r="G645" s="24" t="str">
        <f ca="1">IF($B643="","",OFFSET(Zdroj!CC$16,'k rozhodnutí'!$A642,0))</f>
        <v/>
      </c>
      <c r="H645" s="116"/>
      <c r="I645" s="20" t="str">
        <f ca="1">IF(B643="","",I643/G643)</f>
        <v/>
      </c>
      <c r="J645" s="110"/>
      <c r="K645" s="110"/>
      <c r="L645" s="110"/>
      <c r="M645" s="110"/>
      <c r="N645" s="110"/>
      <c r="O645" s="110"/>
      <c r="P645" s="110"/>
    </row>
    <row r="646" spans="1:16" x14ac:dyDescent="0.25">
      <c r="A646" s="14"/>
      <c r="B646" s="59" t="str">
        <f ca="1">IF(OFFSET(Zdroj!$B$16,A645,0)&gt;0,A648,"")</f>
        <v/>
      </c>
      <c r="C646" s="2" t="str">
        <f ca="1">IF($B646="","",IF(Zdroj!$AS$9="ano",CONCATENATE(OFFSET(Zdroj!C$16,'k rozhodnutí detailní'!$A645,0),"
","Anonymizováno","
",OFFSET(Zdroj!E$16,'k rozhodnutí detailní'!$A645,0),"
",OFFSET(Zdroj!F$16,'k rozhodnutí detailní'!$A645,0)),CONCATENATE(OFFSET(Zdroj!C$16,'k rozhodnutí detailní'!$A645,0),"
",OFFSET(Zdroj!D$16,'k rozhodnutí detailní'!$A645,0),"
",OFFSET(Zdroj!E$16,'k rozhodnutí detailní'!$A645,0),"
",OFFSET(Zdroj!F$16,'k rozhodnutí detailní'!$A645,0))))</f>
        <v/>
      </c>
      <c r="D646" s="11" t="str">
        <f ca="1">IF($B646="","",OFFSET(Zdroj!N$16,'k rozhodnutí detailní'!$A645,0))</f>
        <v/>
      </c>
      <c r="E646" s="115" t="str">
        <f ca="1">IF($B646="","",OFFSET(Zdroj!T$16,'k rozhodnutí detailní'!$A645,0))</f>
        <v/>
      </c>
      <c r="F646" s="19" t="str">
        <f ca="1">IF($B646="","",OFFSET(Zdroj!U$16,'k rozhodnutí detailní'!$A645,0))</f>
        <v/>
      </c>
      <c r="G646" s="114" t="str">
        <f ca="1">IF($B646="","",OFFSET(Zdroj!W$16,'k rozhodnutí detailní'!$A645,0))</f>
        <v/>
      </c>
      <c r="H646" s="116" t="str">
        <f ca="1">IF($B646="","",OFFSET(Zdroj!Y$16,'k rozhodnutí detailní'!$A645,0))</f>
        <v/>
      </c>
      <c r="I646" s="117" t="str">
        <f ca="1">IF(B646="","",IF(Zdroj!$AS$1=Zdroj!$AT$9,IF(ROUND(G646*#REF!,Zdroj!$AT$8)&lt;Zdroj!$AU$1,Zdroj!$AU$1,ROUND(G646*#REF!,Zdroj!$AT$8)),OFFSET(Zdroj!CE$16,'k rozhodnutí detailní'!A645,0)))</f>
        <v/>
      </c>
      <c r="J646" s="110" t="str">
        <f ca="1">IF($B646="","",OFFSET(Zdroj!Z$16,'k rozhodnutí detailní'!$A645,0))</f>
        <v/>
      </c>
      <c r="K646" s="110" t="str">
        <f ca="1">IF($B646="","",OFFSET(Zdroj!AC$16,'k rozhodnutí detailní'!$A645,0))</f>
        <v/>
      </c>
      <c r="L646" s="110" t="str">
        <f ca="1">IF($B646="","",OFFSET(Zdroj!AD$16,'k rozhodnutí detailní'!$A645,0))</f>
        <v/>
      </c>
      <c r="M646" s="110" t="str">
        <f ca="1">IF($B646="","",OFFSET(Zdroj!AE$16,'k rozhodnutí detailní'!$A645,0))</f>
        <v/>
      </c>
      <c r="N646" s="110" t="str">
        <f ca="1">IF($B646="","",OFFSET(Zdroj!AF$16,'k rozhodnutí detailní'!$A645,0))</f>
        <v/>
      </c>
      <c r="O646" s="110" t="str">
        <f ca="1">IF($B646="","",OFFSET(Zdroj!AG$16,'k rozhodnutí detailní'!$A645,0))</f>
        <v/>
      </c>
      <c r="P646" s="110" t="str">
        <f ca="1">IF($B646="","",OFFSET(Zdroj!AH$16,'k rozhodnutí detailní'!$A645,0))</f>
        <v/>
      </c>
    </row>
    <row r="647" spans="1:16" x14ac:dyDescent="0.25">
      <c r="A647" s="14"/>
      <c r="B647" s="113" t="str">
        <f ca="1">IF(OFFSET(Zdroj!$B$16,A645,0)&gt;0,OFFSET(Zdroj!$B$16,A645,0)+0,"")</f>
        <v/>
      </c>
      <c r="C647" s="2" t="str">
        <f ca="1">IF($B646="","",IF(Zdroj!$AS$9="ano",CONCATENATE("Okres:","
",OFFSET(Zdroj!CH$16,'k rozhodnutí detailní'!$A645,0),"
","Právní forma","
",OFFSET(Zdroj!H$16,'k rozhodnutí detailní'!$A645,0),"
",IF(OFFSET(Zdroj!I$16,'k rozhodnutí detailní'!$A645,0)="","","IČO: "),OFFSET(Zdroj!I$16,'k rozhodnutí detailní'!$A645,0),"
","B.Ú. ",IF(OFFSET(Zdroj!J$16,'k rozhodnutí detailní'!$A645,0)="","","Anonymizováno")),CONCATENATE("Okres:","
",OFFSET(Zdroj!CH$16,'k rozhodnutí detailní'!$A645,0),"
","Právní forma","
",OFFSET(Zdroj!H$16,'k rozhodnutí detailní'!$A645,0),"
",IF(OFFSET(Zdroj!I$16,'k rozhodnutí detailní'!$A645,0)="","","IČO: "),OFFSET(Zdroj!I$16,'k rozhodnutí detailní'!$A645,0),"
","B.Ú. ",OFFSET(Zdroj!J$16,'k rozhodnutí detailní'!$A645,0))))</f>
        <v/>
      </c>
      <c r="D647" s="3" t="str">
        <f ca="1">IF($B646="","",OFFSET(Zdroj!O$16,'k rozhodnutí detailní'!$A645,0))</f>
        <v/>
      </c>
      <c r="E647" s="115"/>
      <c r="F647" s="18"/>
      <c r="G647" s="114"/>
      <c r="H647" s="116"/>
      <c r="I647" s="117"/>
      <c r="J647" s="110"/>
      <c r="K647" s="110"/>
      <c r="L647" s="110"/>
      <c r="M647" s="110"/>
      <c r="N647" s="110"/>
      <c r="O647" s="110"/>
      <c r="P647" s="110"/>
    </row>
    <row r="648" spans="1:16" x14ac:dyDescent="0.25">
      <c r="A648" s="14">
        <f>ROW()/3-1</f>
        <v>215</v>
      </c>
      <c r="B648" s="113"/>
      <c r="C648" s="16" t="str">
        <f ca="1">IF($B646="","",IF(Zdroj!$AS$9="ano",IF(OFFSET(Zdroj!M$16,'k rozhodnutí detailní'!A645,0)="","","Anonymizováno"),IF(OFFSET(Zdroj!M$16,'k rozhodnutí detailní'!A645,0)="","",OFFSET(Zdroj!M$16,'k rozhodnutí detailní'!A645,0))))</f>
        <v/>
      </c>
      <c r="D648" s="3" t="str">
        <f ca="1">IF($B646="","",CONCATENATE("Dotace bude použita na:","
",OFFSET(Zdroj!P$16,'k rozhodnutí detailní'!$A645,0)))</f>
        <v/>
      </c>
      <c r="E648" s="115"/>
      <c r="F648" s="19" t="str">
        <f ca="1">IF($B646="","",OFFSET(Zdroj!V$16,'k rozhodnutí detailní'!$A645,0))</f>
        <v/>
      </c>
      <c r="G648" s="24" t="str">
        <f ca="1">IF($B646="","",OFFSET(Zdroj!CC$16,'k rozhodnutí'!$A645,0))</f>
        <v/>
      </c>
      <c r="H648" s="116"/>
      <c r="I648" s="20" t="str">
        <f ca="1">IF(B646="","",I646/G646)</f>
        <v/>
      </c>
      <c r="J648" s="110"/>
      <c r="K648" s="110"/>
      <c r="L648" s="110"/>
      <c r="M648" s="110"/>
      <c r="N648" s="110"/>
      <c r="O648" s="110"/>
      <c r="P648" s="110"/>
    </row>
    <row r="649" spans="1:16" x14ac:dyDescent="0.25">
      <c r="A649" s="14"/>
      <c r="B649" s="59" t="str">
        <f ca="1">IF(OFFSET(Zdroj!$B$16,A648,0)&gt;0,A651,"")</f>
        <v/>
      </c>
      <c r="C649" s="2" t="str">
        <f ca="1">IF($B649="","",IF(Zdroj!$AS$9="ano",CONCATENATE(OFFSET(Zdroj!C$16,'k rozhodnutí detailní'!$A648,0),"
","Anonymizováno","
",OFFSET(Zdroj!E$16,'k rozhodnutí detailní'!$A648,0),"
",OFFSET(Zdroj!F$16,'k rozhodnutí detailní'!$A648,0)),CONCATENATE(OFFSET(Zdroj!C$16,'k rozhodnutí detailní'!$A648,0),"
",OFFSET(Zdroj!D$16,'k rozhodnutí detailní'!$A648,0),"
",OFFSET(Zdroj!E$16,'k rozhodnutí detailní'!$A648,0),"
",OFFSET(Zdroj!F$16,'k rozhodnutí detailní'!$A648,0))))</f>
        <v/>
      </c>
      <c r="D649" s="11" t="str">
        <f ca="1">IF($B649="","",OFFSET(Zdroj!N$16,'k rozhodnutí detailní'!$A648,0))</f>
        <v/>
      </c>
      <c r="E649" s="115" t="str">
        <f ca="1">IF($B649="","",OFFSET(Zdroj!T$16,'k rozhodnutí detailní'!$A648,0))</f>
        <v/>
      </c>
      <c r="F649" s="19" t="str">
        <f ca="1">IF($B649="","",OFFSET(Zdroj!U$16,'k rozhodnutí detailní'!$A648,0))</f>
        <v/>
      </c>
      <c r="G649" s="114" t="str">
        <f ca="1">IF($B649="","",OFFSET(Zdroj!W$16,'k rozhodnutí detailní'!$A648,0))</f>
        <v/>
      </c>
      <c r="H649" s="116" t="str">
        <f ca="1">IF($B649="","",OFFSET(Zdroj!Y$16,'k rozhodnutí detailní'!$A648,0))</f>
        <v/>
      </c>
      <c r="I649" s="117" t="str">
        <f ca="1">IF(B649="","",IF(Zdroj!$AS$1=Zdroj!$AT$9,IF(ROUND(G649*#REF!,Zdroj!$AT$8)&lt;Zdroj!$AU$1,Zdroj!$AU$1,ROUND(G649*#REF!,Zdroj!$AT$8)),OFFSET(Zdroj!CE$16,'k rozhodnutí detailní'!A648,0)))</f>
        <v/>
      </c>
      <c r="J649" s="110" t="str">
        <f ca="1">IF($B649="","",OFFSET(Zdroj!Z$16,'k rozhodnutí detailní'!$A648,0))</f>
        <v/>
      </c>
      <c r="K649" s="110" t="str">
        <f ca="1">IF($B649="","",OFFSET(Zdroj!AC$16,'k rozhodnutí detailní'!$A648,0))</f>
        <v/>
      </c>
      <c r="L649" s="110" t="str">
        <f ca="1">IF($B649="","",OFFSET(Zdroj!AD$16,'k rozhodnutí detailní'!$A648,0))</f>
        <v/>
      </c>
      <c r="M649" s="110" t="str">
        <f ca="1">IF($B649="","",OFFSET(Zdroj!AE$16,'k rozhodnutí detailní'!$A648,0))</f>
        <v/>
      </c>
      <c r="N649" s="110" t="str">
        <f ca="1">IF($B649="","",OFFSET(Zdroj!AF$16,'k rozhodnutí detailní'!$A648,0))</f>
        <v/>
      </c>
      <c r="O649" s="110" t="str">
        <f ca="1">IF($B649="","",OFFSET(Zdroj!AG$16,'k rozhodnutí detailní'!$A648,0))</f>
        <v/>
      </c>
      <c r="P649" s="110" t="str">
        <f ca="1">IF($B649="","",OFFSET(Zdroj!AH$16,'k rozhodnutí detailní'!$A648,0))</f>
        <v/>
      </c>
    </row>
    <row r="650" spans="1:16" x14ac:dyDescent="0.25">
      <c r="A650" s="14"/>
      <c r="B650" s="113" t="str">
        <f ca="1">IF(OFFSET(Zdroj!$B$16,A648,0)&gt;0,OFFSET(Zdroj!$B$16,A648,0)+0,"")</f>
        <v/>
      </c>
      <c r="C650" s="2" t="str">
        <f ca="1">IF($B649="","",IF(Zdroj!$AS$9="ano",CONCATENATE("Okres:","
",OFFSET(Zdroj!CH$16,'k rozhodnutí detailní'!$A648,0),"
","Právní forma","
",OFFSET(Zdroj!H$16,'k rozhodnutí detailní'!$A648,0),"
",IF(OFFSET(Zdroj!I$16,'k rozhodnutí detailní'!$A648,0)="","","IČO: "),OFFSET(Zdroj!I$16,'k rozhodnutí detailní'!$A648,0),"
","B.Ú. ",IF(OFFSET(Zdroj!J$16,'k rozhodnutí detailní'!$A648,0)="","","Anonymizováno")),CONCATENATE("Okres:","
",OFFSET(Zdroj!CH$16,'k rozhodnutí detailní'!$A648,0),"
","Právní forma","
",OFFSET(Zdroj!H$16,'k rozhodnutí detailní'!$A648,0),"
",IF(OFFSET(Zdroj!I$16,'k rozhodnutí detailní'!$A648,0)="","","IČO: "),OFFSET(Zdroj!I$16,'k rozhodnutí detailní'!$A648,0),"
","B.Ú. ",OFFSET(Zdroj!J$16,'k rozhodnutí detailní'!$A648,0))))</f>
        <v/>
      </c>
      <c r="D650" s="3" t="str">
        <f ca="1">IF($B649="","",OFFSET(Zdroj!O$16,'k rozhodnutí detailní'!$A648,0))</f>
        <v/>
      </c>
      <c r="E650" s="115"/>
      <c r="F650" s="18"/>
      <c r="G650" s="114"/>
      <c r="H650" s="116"/>
      <c r="I650" s="117"/>
      <c r="J650" s="110"/>
      <c r="K650" s="110"/>
      <c r="L650" s="110"/>
      <c r="M650" s="110"/>
      <c r="N650" s="110"/>
      <c r="O650" s="110"/>
      <c r="P650" s="110"/>
    </row>
    <row r="651" spans="1:16" x14ac:dyDescent="0.25">
      <c r="A651" s="14">
        <f>ROW()/3-1</f>
        <v>216</v>
      </c>
      <c r="B651" s="113"/>
      <c r="C651" s="16" t="str">
        <f ca="1">IF($B649="","",IF(Zdroj!$AS$9="ano",IF(OFFSET(Zdroj!M$16,'k rozhodnutí detailní'!A648,0)="","","Anonymizováno"),IF(OFFSET(Zdroj!M$16,'k rozhodnutí detailní'!A648,0)="","",OFFSET(Zdroj!M$16,'k rozhodnutí detailní'!A648,0))))</f>
        <v/>
      </c>
      <c r="D651" s="3" t="str">
        <f ca="1">IF($B649="","",CONCATENATE("Dotace bude použita na:","
",OFFSET(Zdroj!P$16,'k rozhodnutí detailní'!$A648,0)))</f>
        <v/>
      </c>
      <c r="E651" s="115"/>
      <c r="F651" s="19" t="str">
        <f ca="1">IF($B649="","",OFFSET(Zdroj!V$16,'k rozhodnutí detailní'!$A648,0))</f>
        <v/>
      </c>
      <c r="G651" s="24" t="str">
        <f ca="1">IF($B649="","",OFFSET(Zdroj!CC$16,'k rozhodnutí'!$A648,0))</f>
        <v/>
      </c>
      <c r="H651" s="116"/>
      <c r="I651" s="20" t="str">
        <f ca="1">IF(B649="","",I649/G649)</f>
        <v/>
      </c>
      <c r="J651" s="110"/>
      <c r="K651" s="110"/>
      <c r="L651" s="110"/>
      <c r="M651" s="110"/>
      <c r="N651" s="110"/>
      <c r="O651" s="110"/>
      <c r="P651" s="110"/>
    </row>
    <row r="652" spans="1:16" x14ac:dyDescent="0.25">
      <c r="A652" s="14"/>
      <c r="B652" s="59" t="str">
        <f ca="1">IF(OFFSET(Zdroj!$B$16,A651,0)&gt;0,A654,"")</f>
        <v/>
      </c>
      <c r="C652" s="2" t="str">
        <f ca="1">IF($B652="","",IF(Zdroj!$AS$9="ano",CONCATENATE(OFFSET(Zdroj!C$16,'k rozhodnutí detailní'!$A651,0),"
","Anonymizováno","
",OFFSET(Zdroj!E$16,'k rozhodnutí detailní'!$A651,0),"
",OFFSET(Zdroj!F$16,'k rozhodnutí detailní'!$A651,0)),CONCATENATE(OFFSET(Zdroj!C$16,'k rozhodnutí detailní'!$A651,0),"
",OFFSET(Zdroj!D$16,'k rozhodnutí detailní'!$A651,0),"
",OFFSET(Zdroj!E$16,'k rozhodnutí detailní'!$A651,0),"
",OFFSET(Zdroj!F$16,'k rozhodnutí detailní'!$A651,0))))</f>
        <v/>
      </c>
      <c r="D652" s="11" t="str">
        <f ca="1">IF($B652="","",OFFSET(Zdroj!N$16,'k rozhodnutí detailní'!$A651,0))</f>
        <v/>
      </c>
      <c r="E652" s="115" t="str">
        <f ca="1">IF($B652="","",OFFSET(Zdroj!T$16,'k rozhodnutí detailní'!$A651,0))</f>
        <v/>
      </c>
      <c r="F652" s="19" t="str">
        <f ca="1">IF($B652="","",OFFSET(Zdroj!U$16,'k rozhodnutí detailní'!$A651,0))</f>
        <v/>
      </c>
      <c r="G652" s="114" t="str">
        <f ca="1">IF($B652="","",OFFSET(Zdroj!W$16,'k rozhodnutí detailní'!$A651,0))</f>
        <v/>
      </c>
      <c r="H652" s="116" t="str">
        <f ca="1">IF($B652="","",OFFSET(Zdroj!Y$16,'k rozhodnutí detailní'!$A651,0))</f>
        <v/>
      </c>
      <c r="I652" s="117" t="str">
        <f ca="1">IF(B652="","",IF(Zdroj!$AS$1=Zdroj!$AT$9,IF(ROUND(G652*#REF!,Zdroj!$AT$8)&lt;Zdroj!$AU$1,Zdroj!$AU$1,ROUND(G652*#REF!,Zdroj!$AT$8)),OFFSET(Zdroj!CE$16,'k rozhodnutí detailní'!A651,0)))</f>
        <v/>
      </c>
      <c r="J652" s="110" t="str">
        <f ca="1">IF($B652="","",OFFSET(Zdroj!Z$16,'k rozhodnutí detailní'!$A651,0))</f>
        <v/>
      </c>
      <c r="K652" s="110" t="str">
        <f ca="1">IF($B652="","",OFFSET(Zdroj!AC$16,'k rozhodnutí detailní'!$A651,0))</f>
        <v/>
      </c>
      <c r="L652" s="110" t="str">
        <f ca="1">IF($B652="","",OFFSET(Zdroj!AD$16,'k rozhodnutí detailní'!$A651,0))</f>
        <v/>
      </c>
      <c r="M652" s="110" t="str">
        <f ca="1">IF($B652="","",OFFSET(Zdroj!AE$16,'k rozhodnutí detailní'!$A651,0))</f>
        <v/>
      </c>
      <c r="N652" s="110" t="str">
        <f ca="1">IF($B652="","",OFFSET(Zdroj!AF$16,'k rozhodnutí detailní'!$A651,0))</f>
        <v/>
      </c>
      <c r="O652" s="110" t="str">
        <f ca="1">IF($B652="","",OFFSET(Zdroj!AG$16,'k rozhodnutí detailní'!$A651,0))</f>
        <v/>
      </c>
      <c r="P652" s="110" t="str">
        <f ca="1">IF($B652="","",OFFSET(Zdroj!AH$16,'k rozhodnutí detailní'!$A651,0))</f>
        <v/>
      </c>
    </row>
    <row r="653" spans="1:16" x14ac:dyDescent="0.25">
      <c r="A653" s="14"/>
      <c r="B653" s="113" t="str">
        <f ca="1">IF(OFFSET(Zdroj!$B$16,A651,0)&gt;0,OFFSET(Zdroj!$B$16,A651,0)+0,"")</f>
        <v/>
      </c>
      <c r="C653" s="2" t="str">
        <f ca="1">IF($B652="","",IF(Zdroj!$AS$9="ano",CONCATENATE("Okres:","
",OFFSET(Zdroj!CH$16,'k rozhodnutí detailní'!$A651,0),"
","Právní forma","
",OFFSET(Zdroj!H$16,'k rozhodnutí detailní'!$A651,0),"
",IF(OFFSET(Zdroj!I$16,'k rozhodnutí detailní'!$A651,0)="","","IČO: "),OFFSET(Zdroj!I$16,'k rozhodnutí detailní'!$A651,0),"
","B.Ú. ",IF(OFFSET(Zdroj!J$16,'k rozhodnutí detailní'!$A651,0)="","","Anonymizováno")),CONCATENATE("Okres:","
",OFFSET(Zdroj!CH$16,'k rozhodnutí detailní'!$A651,0),"
","Právní forma","
",OFFSET(Zdroj!H$16,'k rozhodnutí detailní'!$A651,0),"
",IF(OFFSET(Zdroj!I$16,'k rozhodnutí detailní'!$A651,0)="","","IČO: "),OFFSET(Zdroj!I$16,'k rozhodnutí detailní'!$A651,0),"
","B.Ú. ",OFFSET(Zdroj!J$16,'k rozhodnutí detailní'!$A651,0))))</f>
        <v/>
      </c>
      <c r="D653" s="3" t="str">
        <f ca="1">IF($B652="","",OFFSET(Zdroj!O$16,'k rozhodnutí detailní'!$A651,0))</f>
        <v/>
      </c>
      <c r="E653" s="115"/>
      <c r="F653" s="18"/>
      <c r="G653" s="114"/>
      <c r="H653" s="116"/>
      <c r="I653" s="117"/>
      <c r="J653" s="110"/>
      <c r="K653" s="110"/>
      <c r="L653" s="110"/>
      <c r="M653" s="110"/>
      <c r="N653" s="110"/>
      <c r="O653" s="110"/>
      <c r="P653" s="110"/>
    </row>
    <row r="654" spans="1:16" x14ac:dyDescent="0.25">
      <c r="A654" s="14">
        <f>ROW()/3-1</f>
        <v>217</v>
      </c>
      <c r="B654" s="113"/>
      <c r="C654" s="16" t="str">
        <f ca="1">IF($B652="","",IF(Zdroj!$AS$9="ano",IF(OFFSET(Zdroj!M$16,'k rozhodnutí detailní'!A651,0)="","","Anonymizováno"),IF(OFFSET(Zdroj!M$16,'k rozhodnutí detailní'!A651,0)="","",OFFSET(Zdroj!M$16,'k rozhodnutí detailní'!A651,0))))</f>
        <v/>
      </c>
      <c r="D654" s="3" t="str">
        <f ca="1">IF($B652="","",CONCATENATE("Dotace bude použita na:","
",OFFSET(Zdroj!P$16,'k rozhodnutí detailní'!$A651,0)))</f>
        <v/>
      </c>
      <c r="E654" s="115"/>
      <c r="F654" s="19" t="str">
        <f ca="1">IF($B652="","",OFFSET(Zdroj!V$16,'k rozhodnutí detailní'!$A651,0))</f>
        <v/>
      </c>
      <c r="G654" s="24" t="str">
        <f ca="1">IF($B652="","",OFFSET(Zdroj!CC$16,'k rozhodnutí'!$A651,0))</f>
        <v/>
      </c>
      <c r="H654" s="116"/>
      <c r="I654" s="20" t="str">
        <f ca="1">IF(B652="","",I652/G652)</f>
        <v/>
      </c>
      <c r="J654" s="110"/>
      <c r="K654" s="110"/>
      <c r="L654" s="110"/>
      <c r="M654" s="110"/>
      <c r="N654" s="110"/>
      <c r="O654" s="110"/>
      <c r="P654" s="110"/>
    </row>
    <row r="655" spans="1:16" x14ac:dyDescent="0.25">
      <c r="A655" s="14"/>
      <c r="B655" s="59" t="str">
        <f ca="1">IF(OFFSET(Zdroj!$B$16,A654,0)&gt;0,A657,"")</f>
        <v/>
      </c>
      <c r="C655" s="2" t="str">
        <f ca="1">IF($B655="","",IF(Zdroj!$AS$9="ano",CONCATENATE(OFFSET(Zdroj!C$16,'k rozhodnutí detailní'!$A654,0),"
","Anonymizováno","
",OFFSET(Zdroj!E$16,'k rozhodnutí detailní'!$A654,0),"
",OFFSET(Zdroj!F$16,'k rozhodnutí detailní'!$A654,0)),CONCATENATE(OFFSET(Zdroj!C$16,'k rozhodnutí detailní'!$A654,0),"
",OFFSET(Zdroj!D$16,'k rozhodnutí detailní'!$A654,0),"
",OFFSET(Zdroj!E$16,'k rozhodnutí detailní'!$A654,0),"
",OFFSET(Zdroj!F$16,'k rozhodnutí detailní'!$A654,0))))</f>
        <v/>
      </c>
      <c r="D655" s="11" t="str">
        <f ca="1">IF($B655="","",OFFSET(Zdroj!N$16,'k rozhodnutí detailní'!$A654,0))</f>
        <v/>
      </c>
      <c r="E655" s="115" t="str">
        <f ca="1">IF($B655="","",OFFSET(Zdroj!T$16,'k rozhodnutí detailní'!$A654,0))</f>
        <v/>
      </c>
      <c r="F655" s="19" t="str">
        <f ca="1">IF($B655="","",OFFSET(Zdroj!U$16,'k rozhodnutí detailní'!$A654,0))</f>
        <v/>
      </c>
      <c r="G655" s="114" t="str">
        <f ca="1">IF($B655="","",OFFSET(Zdroj!W$16,'k rozhodnutí detailní'!$A654,0))</f>
        <v/>
      </c>
      <c r="H655" s="116" t="str">
        <f ca="1">IF($B655="","",OFFSET(Zdroj!Y$16,'k rozhodnutí detailní'!$A654,0))</f>
        <v/>
      </c>
      <c r="I655" s="117" t="str">
        <f ca="1">IF(B655="","",IF(Zdroj!$AS$1=Zdroj!$AT$9,IF(ROUND(G655*#REF!,Zdroj!$AT$8)&lt;Zdroj!$AU$1,Zdroj!$AU$1,ROUND(G655*#REF!,Zdroj!$AT$8)),OFFSET(Zdroj!CE$16,'k rozhodnutí detailní'!A654,0)))</f>
        <v/>
      </c>
      <c r="J655" s="110" t="str">
        <f ca="1">IF($B655="","",OFFSET(Zdroj!Z$16,'k rozhodnutí detailní'!$A654,0))</f>
        <v/>
      </c>
      <c r="K655" s="110" t="str">
        <f ca="1">IF($B655="","",OFFSET(Zdroj!AC$16,'k rozhodnutí detailní'!$A654,0))</f>
        <v/>
      </c>
      <c r="L655" s="110" t="str">
        <f ca="1">IF($B655="","",OFFSET(Zdroj!AD$16,'k rozhodnutí detailní'!$A654,0))</f>
        <v/>
      </c>
      <c r="M655" s="110" t="str">
        <f ca="1">IF($B655="","",OFFSET(Zdroj!AE$16,'k rozhodnutí detailní'!$A654,0))</f>
        <v/>
      </c>
      <c r="N655" s="110" t="str">
        <f ca="1">IF($B655="","",OFFSET(Zdroj!AF$16,'k rozhodnutí detailní'!$A654,0))</f>
        <v/>
      </c>
      <c r="O655" s="110" t="str">
        <f ca="1">IF($B655="","",OFFSET(Zdroj!AG$16,'k rozhodnutí detailní'!$A654,0))</f>
        <v/>
      </c>
      <c r="P655" s="110" t="str">
        <f ca="1">IF($B655="","",OFFSET(Zdroj!AH$16,'k rozhodnutí detailní'!$A654,0))</f>
        <v/>
      </c>
    </row>
    <row r="656" spans="1:16" x14ac:dyDescent="0.25">
      <c r="A656" s="14"/>
      <c r="B656" s="113" t="str">
        <f ca="1">IF(OFFSET(Zdroj!$B$16,A654,0)&gt;0,OFFSET(Zdroj!$B$16,A654,0)+0,"")</f>
        <v/>
      </c>
      <c r="C656" s="2" t="str">
        <f ca="1">IF($B655="","",IF(Zdroj!$AS$9="ano",CONCATENATE("Okres:","
",OFFSET(Zdroj!CH$16,'k rozhodnutí detailní'!$A654,0),"
","Právní forma","
",OFFSET(Zdroj!H$16,'k rozhodnutí detailní'!$A654,0),"
",IF(OFFSET(Zdroj!I$16,'k rozhodnutí detailní'!$A654,0)="","","IČO: "),OFFSET(Zdroj!I$16,'k rozhodnutí detailní'!$A654,0),"
","B.Ú. ",IF(OFFSET(Zdroj!J$16,'k rozhodnutí detailní'!$A654,0)="","","Anonymizováno")),CONCATENATE("Okres:","
",OFFSET(Zdroj!CH$16,'k rozhodnutí detailní'!$A654,0),"
","Právní forma","
",OFFSET(Zdroj!H$16,'k rozhodnutí detailní'!$A654,0),"
",IF(OFFSET(Zdroj!I$16,'k rozhodnutí detailní'!$A654,0)="","","IČO: "),OFFSET(Zdroj!I$16,'k rozhodnutí detailní'!$A654,0),"
","B.Ú. ",OFFSET(Zdroj!J$16,'k rozhodnutí detailní'!$A654,0))))</f>
        <v/>
      </c>
      <c r="D656" s="3" t="str">
        <f ca="1">IF($B655="","",OFFSET(Zdroj!O$16,'k rozhodnutí detailní'!$A654,0))</f>
        <v/>
      </c>
      <c r="E656" s="115"/>
      <c r="F656" s="18"/>
      <c r="G656" s="114"/>
      <c r="H656" s="116"/>
      <c r="I656" s="117"/>
      <c r="J656" s="110"/>
      <c r="K656" s="110"/>
      <c r="L656" s="110"/>
      <c r="M656" s="110"/>
      <c r="N656" s="110"/>
      <c r="O656" s="110"/>
      <c r="P656" s="110"/>
    </row>
    <row r="657" spans="1:16" x14ac:dyDescent="0.25">
      <c r="A657" s="14">
        <f>ROW()/3-1</f>
        <v>218</v>
      </c>
      <c r="B657" s="113"/>
      <c r="C657" s="16" t="str">
        <f ca="1">IF($B655="","",IF(Zdroj!$AS$9="ano",IF(OFFSET(Zdroj!M$16,'k rozhodnutí detailní'!A654,0)="","","Anonymizováno"),IF(OFFSET(Zdroj!M$16,'k rozhodnutí detailní'!A654,0)="","",OFFSET(Zdroj!M$16,'k rozhodnutí detailní'!A654,0))))</f>
        <v/>
      </c>
      <c r="D657" s="3" t="str">
        <f ca="1">IF($B655="","",CONCATENATE("Dotace bude použita na:","
",OFFSET(Zdroj!P$16,'k rozhodnutí detailní'!$A654,0)))</f>
        <v/>
      </c>
      <c r="E657" s="115"/>
      <c r="F657" s="19" t="str">
        <f ca="1">IF($B655="","",OFFSET(Zdroj!V$16,'k rozhodnutí detailní'!$A654,0))</f>
        <v/>
      </c>
      <c r="G657" s="24" t="str">
        <f ca="1">IF($B655="","",OFFSET(Zdroj!CC$16,'k rozhodnutí'!$A654,0))</f>
        <v/>
      </c>
      <c r="H657" s="116"/>
      <c r="I657" s="20" t="str">
        <f ca="1">IF(B655="","",I655/G655)</f>
        <v/>
      </c>
      <c r="J657" s="110"/>
      <c r="K657" s="110"/>
      <c r="L657" s="110"/>
      <c r="M657" s="110"/>
      <c r="N657" s="110"/>
      <c r="O657" s="110"/>
      <c r="P657" s="110"/>
    </row>
    <row r="658" spans="1:16" x14ac:dyDescent="0.25">
      <c r="A658" s="14"/>
      <c r="B658" s="59" t="str">
        <f ca="1">IF(OFFSET(Zdroj!$B$16,A657,0)&gt;0,A660,"")</f>
        <v/>
      </c>
      <c r="C658" s="2" t="str">
        <f ca="1">IF($B658="","",IF(Zdroj!$AS$9="ano",CONCATENATE(OFFSET(Zdroj!C$16,'k rozhodnutí detailní'!$A657,0),"
","Anonymizováno","
",OFFSET(Zdroj!E$16,'k rozhodnutí detailní'!$A657,0),"
",OFFSET(Zdroj!F$16,'k rozhodnutí detailní'!$A657,0)),CONCATENATE(OFFSET(Zdroj!C$16,'k rozhodnutí detailní'!$A657,0),"
",OFFSET(Zdroj!D$16,'k rozhodnutí detailní'!$A657,0),"
",OFFSET(Zdroj!E$16,'k rozhodnutí detailní'!$A657,0),"
",OFFSET(Zdroj!F$16,'k rozhodnutí detailní'!$A657,0))))</f>
        <v/>
      </c>
      <c r="D658" s="11" t="str">
        <f ca="1">IF($B658="","",OFFSET(Zdroj!N$16,'k rozhodnutí detailní'!$A657,0))</f>
        <v/>
      </c>
      <c r="E658" s="115" t="str">
        <f ca="1">IF($B658="","",OFFSET(Zdroj!T$16,'k rozhodnutí detailní'!$A657,0))</f>
        <v/>
      </c>
      <c r="F658" s="19" t="str">
        <f ca="1">IF($B658="","",OFFSET(Zdroj!U$16,'k rozhodnutí detailní'!$A657,0))</f>
        <v/>
      </c>
      <c r="G658" s="114" t="str">
        <f ca="1">IF($B658="","",OFFSET(Zdroj!W$16,'k rozhodnutí detailní'!$A657,0))</f>
        <v/>
      </c>
      <c r="H658" s="116" t="str">
        <f ca="1">IF($B658="","",OFFSET(Zdroj!Y$16,'k rozhodnutí detailní'!$A657,0))</f>
        <v/>
      </c>
      <c r="I658" s="117" t="str">
        <f ca="1">IF(B658="","",IF(Zdroj!$AS$1=Zdroj!$AT$9,IF(ROUND(G658*#REF!,Zdroj!$AT$8)&lt;Zdroj!$AU$1,Zdroj!$AU$1,ROUND(G658*#REF!,Zdroj!$AT$8)),OFFSET(Zdroj!CE$16,'k rozhodnutí detailní'!A657,0)))</f>
        <v/>
      </c>
      <c r="J658" s="110" t="str">
        <f ca="1">IF($B658="","",OFFSET(Zdroj!Z$16,'k rozhodnutí detailní'!$A657,0))</f>
        <v/>
      </c>
      <c r="K658" s="110" t="str">
        <f ca="1">IF($B658="","",OFFSET(Zdroj!AC$16,'k rozhodnutí detailní'!$A657,0))</f>
        <v/>
      </c>
      <c r="L658" s="110" t="str">
        <f ca="1">IF($B658="","",OFFSET(Zdroj!AD$16,'k rozhodnutí detailní'!$A657,0))</f>
        <v/>
      </c>
      <c r="M658" s="110" t="str">
        <f ca="1">IF($B658="","",OFFSET(Zdroj!AE$16,'k rozhodnutí detailní'!$A657,0))</f>
        <v/>
      </c>
      <c r="N658" s="110" t="str">
        <f ca="1">IF($B658="","",OFFSET(Zdroj!AF$16,'k rozhodnutí detailní'!$A657,0))</f>
        <v/>
      </c>
      <c r="O658" s="110" t="str">
        <f ca="1">IF($B658="","",OFFSET(Zdroj!AG$16,'k rozhodnutí detailní'!$A657,0))</f>
        <v/>
      </c>
      <c r="P658" s="110" t="str">
        <f ca="1">IF($B658="","",OFFSET(Zdroj!AH$16,'k rozhodnutí detailní'!$A657,0))</f>
        <v/>
      </c>
    </row>
    <row r="659" spans="1:16" x14ac:dyDescent="0.25">
      <c r="A659" s="14"/>
      <c r="B659" s="113" t="str">
        <f ca="1">IF(OFFSET(Zdroj!$B$16,A657,0)&gt;0,OFFSET(Zdroj!$B$16,A657,0)+0,"")</f>
        <v/>
      </c>
      <c r="C659" s="2" t="str">
        <f ca="1">IF($B658="","",IF(Zdroj!$AS$9="ano",CONCATENATE("Okres:","
",OFFSET(Zdroj!CH$16,'k rozhodnutí detailní'!$A657,0),"
","Právní forma","
",OFFSET(Zdroj!H$16,'k rozhodnutí detailní'!$A657,0),"
",IF(OFFSET(Zdroj!I$16,'k rozhodnutí detailní'!$A657,0)="","","IČO: "),OFFSET(Zdroj!I$16,'k rozhodnutí detailní'!$A657,0),"
","B.Ú. ",IF(OFFSET(Zdroj!J$16,'k rozhodnutí detailní'!$A657,0)="","","Anonymizováno")),CONCATENATE("Okres:","
",OFFSET(Zdroj!CH$16,'k rozhodnutí detailní'!$A657,0),"
","Právní forma","
",OFFSET(Zdroj!H$16,'k rozhodnutí detailní'!$A657,0),"
",IF(OFFSET(Zdroj!I$16,'k rozhodnutí detailní'!$A657,0)="","","IČO: "),OFFSET(Zdroj!I$16,'k rozhodnutí detailní'!$A657,0),"
","B.Ú. ",OFFSET(Zdroj!J$16,'k rozhodnutí detailní'!$A657,0))))</f>
        <v/>
      </c>
      <c r="D659" s="3" t="str">
        <f ca="1">IF($B658="","",OFFSET(Zdroj!O$16,'k rozhodnutí detailní'!$A657,0))</f>
        <v/>
      </c>
      <c r="E659" s="115"/>
      <c r="F659" s="18"/>
      <c r="G659" s="114"/>
      <c r="H659" s="116"/>
      <c r="I659" s="117"/>
      <c r="J659" s="110"/>
      <c r="K659" s="110"/>
      <c r="L659" s="110"/>
      <c r="M659" s="110"/>
      <c r="N659" s="110"/>
      <c r="O659" s="110"/>
      <c r="P659" s="110"/>
    </row>
    <row r="660" spans="1:16" x14ac:dyDescent="0.25">
      <c r="A660" s="14">
        <f>ROW()/3-1</f>
        <v>219</v>
      </c>
      <c r="B660" s="113"/>
      <c r="C660" s="16" t="str">
        <f ca="1">IF($B658="","",IF(Zdroj!$AS$9="ano",IF(OFFSET(Zdroj!M$16,'k rozhodnutí detailní'!A657,0)="","","Anonymizováno"),IF(OFFSET(Zdroj!M$16,'k rozhodnutí detailní'!A657,0)="","",OFFSET(Zdroj!M$16,'k rozhodnutí detailní'!A657,0))))</f>
        <v/>
      </c>
      <c r="D660" s="3" t="str">
        <f ca="1">IF($B658="","",CONCATENATE("Dotace bude použita na:","
",OFFSET(Zdroj!P$16,'k rozhodnutí detailní'!$A657,0)))</f>
        <v/>
      </c>
      <c r="E660" s="115"/>
      <c r="F660" s="19" t="str">
        <f ca="1">IF($B658="","",OFFSET(Zdroj!V$16,'k rozhodnutí detailní'!$A657,0))</f>
        <v/>
      </c>
      <c r="G660" s="24" t="str">
        <f ca="1">IF($B658="","",OFFSET(Zdroj!CC$16,'k rozhodnutí'!$A657,0))</f>
        <v/>
      </c>
      <c r="H660" s="116"/>
      <c r="I660" s="20" t="str">
        <f ca="1">IF(B658="","",I658/G658)</f>
        <v/>
      </c>
      <c r="J660" s="110"/>
      <c r="K660" s="110"/>
      <c r="L660" s="110"/>
      <c r="M660" s="110"/>
      <c r="N660" s="110"/>
      <c r="O660" s="110"/>
      <c r="P660" s="110"/>
    </row>
    <row r="661" spans="1:16" x14ac:dyDescent="0.25">
      <c r="A661" s="14"/>
      <c r="B661" s="59" t="str">
        <f ca="1">IF(OFFSET(Zdroj!$B$16,A660,0)&gt;0,A663,"")</f>
        <v/>
      </c>
      <c r="C661" s="2" t="str">
        <f ca="1">IF($B661="","",IF(Zdroj!$AS$9="ano",CONCATENATE(OFFSET(Zdroj!C$16,'k rozhodnutí detailní'!$A660,0),"
","Anonymizováno","
",OFFSET(Zdroj!E$16,'k rozhodnutí detailní'!$A660,0),"
",OFFSET(Zdroj!F$16,'k rozhodnutí detailní'!$A660,0)),CONCATENATE(OFFSET(Zdroj!C$16,'k rozhodnutí detailní'!$A660,0),"
",OFFSET(Zdroj!D$16,'k rozhodnutí detailní'!$A660,0),"
",OFFSET(Zdroj!E$16,'k rozhodnutí detailní'!$A660,0),"
",OFFSET(Zdroj!F$16,'k rozhodnutí detailní'!$A660,0))))</f>
        <v/>
      </c>
      <c r="D661" s="11" t="str">
        <f ca="1">IF($B661="","",OFFSET(Zdroj!N$16,'k rozhodnutí detailní'!$A660,0))</f>
        <v/>
      </c>
      <c r="E661" s="115" t="str">
        <f ca="1">IF($B661="","",OFFSET(Zdroj!T$16,'k rozhodnutí detailní'!$A660,0))</f>
        <v/>
      </c>
      <c r="F661" s="19" t="str">
        <f ca="1">IF($B661="","",OFFSET(Zdroj!U$16,'k rozhodnutí detailní'!$A660,0))</f>
        <v/>
      </c>
      <c r="G661" s="114" t="str">
        <f ca="1">IF($B661="","",OFFSET(Zdroj!W$16,'k rozhodnutí detailní'!$A660,0))</f>
        <v/>
      </c>
      <c r="H661" s="116" t="str">
        <f ca="1">IF($B661="","",OFFSET(Zdroj!Y$16,'k rozhodnutí detailní'!$A660,0))</f>
        <v/>
      </c>
      <c r="I661" s="117" t="str">
        <f ca="1">IF(B661="","",IF(Zdroj!$AS$1=Zdroj!$AT$9,IF(ROUND(G661*#REF!,Zdroj!$AT$8)&lt;Zdroj!$AU$1,Zdroj!$AU$1,ROUND(G661*#REF!,Zdroj!$AT$8)),OFFSET(Zdroj!CE$16,'k rozhodnutí detailní'!A660,0)))</f>
        <v/>
      </c>
      <c r="J661" s="110" t="str">
        <f ca="1">IF($B661="","",OFFSET(Zdroj!Z$16,'k rozhodnutí detailní'!$A660,0))</f>
        <v/>
      </c>
      <c r="K661" s="110" t="str">
        <f ca="1">IF($B661="","",OFFSET(Zdroj!AC$16,'k rozhodnutí detailní'!$A660,0))</f>
        <v/>
      </c>
      <c r="L661" s="110" t="str">
        <f ca="1">IF($B661="","",OFFSET(Zdroj!AD$16,'k rozhodnutí detailní'!$A660,0))</f>
        <v/>
      </c>
      <c r="M661" s="110" t="str">
        <f ca="1">IF($B661="","",OFFSET(Zdroj!AE$16,'k rozhodnutí detailní'!$A660,0))</f>
        <v/>
      </c>
      <c r="N661" s="110" t="str">
        <f ca="1">IF($B661="","",OFFSET(Zdroj!AF$16,'k rozhodnutí detailní'!$A660,0))</f>
        <v/>
      </c>
      <c r="O661" s="110" t="str">
        <f ca="1">IF($B661="","",OFFSET(Zdroj!AG$16,'k rozhodnutí detailní'!$A660,0))</f>
        <v/>
      </c>
      <c r="P661" s="110" t="str">
        <f ca="1">IF($B661="","",OFFSET(Zdroj!AH$16,'k rozhodnutí detailní'!$A660,0))</f>
        <v/>
      </c>
    </row>
    <row r="662" spans="1:16" x14ac:dyDescent="0.25">
      <c r="A662" s="14"/>
      <c r="B662" s="113" t="str">
        <f ca="1">IF(OFFSET(Zdroj!$B$16,A660,0)&gt;0,OFFSET(Zdroj!$B$16,A660,0)+0,"")</f>
        <v/>
      </c>
      <c r="C662" s="2" t="str">
        <f ca="1">IF($B661="","",IF(Zdroj!$AS$9="ano",CONCATENATE("Okres:","
",OFFSET(Zdroj!CH$16,'k rozhodnutí detailní'!$A660,0),"
","Právní forma","
",OFFSET(Zdroj!H$16,'k rozhodnutí detailní'!$A660,0),"
",IF(OFFSET(Zdroj!I$16,'k rozhodnutí detailní'!$A660,0)="","","IČO: "),OFFSET(Zdroj!I$16,'k rozhodnutí detailní'!$A660,0),"
","B.Ú. ",IF(OFFSET(Zdroj!J$16,'k rozhodnutí detailní'!$A660,0)="","","Anonymizováno")),CONCATENATE("Okres:","
",OFFSET(Zdroj!CH$16,'k rozhodnutí detailní'!$A660,0),"
","Právní forma","
",OFFSET(Zdroj!H$16,'k rozhodnutí detailní'!$A660,0),"
",IF(OFFSET(Zdroj!I$16,'k rozhodnutí detailní'!$A660,0)="","","IČO: "),OFFSET(Zdroj!I$16,'k rozhodnutí detailní'!$A660,0),"
","B.Ú. ",OFFSET(Zdroj!J$16,'k rozhodnutí detailní'!$A660,0))))</f>
        <v/>
      </c>
      <c r="D662" s="3" t="str">
        <f ca="1">IF($B661="","",OFFSET(Zdroj!O$16,'k rozhodnutí detailní'!$A660,0))</f>
        <v/>
      </c>
      <c r="E662" s="115"/>
      <c r="F662" s="18"/>
      <c r="G662" s="114"/>
      <c r="H662" s="116"/>
      <c r="I662" s="117"/>
      <c r="J662" s="110"/>
      <c r="K662" s="110"/>
      <c r="L662" s="110"/>
      <c r="M662" s="110"/>
      <c r="N662" s="110"/>
      <c r="O662" s="110"/>
      <c r="P662" s="110"/>
    </row>
    <row r="663" spans="1:16" x14ac:dyDescent="0.25">
      <c r="A663" s="14">
        <f>ROW()/3-1</f>
        <v>220</v>
      </c>
      <c r="B663" s="113"/>
      <c r="C663" s="16" t="str">
        <f ca="1">IF($B661="","",IF(Zdroj!$AS$9="ano",IF(OFFSET(Zdroj!M$16,'k rozhodnutí detailní'!A660,0)="","","Anonymizováno"),IF(OFFSET(Zdroj!M$16,'k rozhodnutí detailní'!A660,0)="","",OFFSET(Zdroj!M$16,'k rozhodnutí detailní'!A660,0))))</f>
        <v/>
      </c>
      <c r="D663" s="3" t="str">
        <f ca="1">IF($B661="","",CONCATENATE("Dotace bude použita na:","
",OFFSET(Zdroj!P$16,'k rozhodnutí detailní'!$A660,0)))</f>
        <v/>
      </c>
      <c r="E663" s="115"/>
      <c r="F663" s="19" t="str">
        <f ca="1">IF($B661="","",OFFSET(Zdroj!V$16,'k rozhodnutí detailní'!$A660,0))</f>
        <v/>
      </c>
      <c r="G663" s="24" t="str">
        <f ca="1">IF($B661="","",OFFSET(Zdroj!CC$16,'k rozhodnutí'!$A660,0))</f>
        <v/>
      </c>
      <c r="H663" s="116"/>
      <c r="I663" s="20" t="str">
        <f ca="1">IF(B661="","",I661/G661)</f>
        <v/>
      </c>
      <c r="J663" s="110"/>
      <c r="K663" s="110"/>
      <c r="L663" s="110"/>
      <c r="M663" s="110"/>
      <c r="N663" s="110"/>
      <c r="O663" s="110"/>
      <c r="P663" s="110"/>
    </row>
    <row r="664" spans="1:16" x14ac:dyDescent="0.25">
      <c r="A664" s="14"/>
      <c r="B664" s="59" t="str">
        <f ca="1">IF(OFFSET(Zdroj!$B$16,A663,0)&gt;0,A666,"")</f>
        <v/>
      </c>
      <c r="C664" s="2" t="str">
        <f ca="1">IF($B664="","",IF(Zdroj!$AS$9="ano",CONCATENATE(OFFSET(Zdroj!C$16,'k rozhodnutí detailní'!$A663,0),"
","Anonymizováno","
",OFFSET(Zdroj!E$16,'k rozhodnutí detailní'!$A663,0),"
",OFFSET(Zdroj!F$16,'k rozhodnutí detailní'!$A663,0)),CONCATENATE(OFFSET(Zdroj!C$16,'k rozhodnutí detailní'!$A663,0),"
",OFFSET(Zdroj!D$16,'k rozhodnutí detailní'!$A663,0),"
",OFFSET(Zdroj!E$16,'k rozhodnutí detailní'!$A663,0),"
",OFFSET(Zdroj!F$16,'k rozhodnutí detailní'!$A663,0))))</f>
        <v/>
      </c>
      <c r="D664" s="11" t="str">
        <f ca="1">IF($B664="","",OFFSET(Zdroj!N$16,'k rozhodnutí detailní'!$A663,0))</f>
        <v/>
      </c>
      <c r="E664" s="115" t="str">
        <f ca="1">IF($B664="","",OFFSET(Zdroj!T$16,'k rozhodnutí detailní'!$A663,0))</f>
        <v/>
      </c>
      <c r="F664" s="19" t="str">
        <f ca="1">IF($B664="","",OFFSET(Zdroj!U$16,'k rozhodnutí detailní'!$A663,0))</f>
        <v/>
      </c>
      <c r="G664" s="114" t="str">
        <f ca="1">IF($B664="","",OFFSET(Zdroj!W$16,'k rozhodnutí detailní'!$A663,0))</f>
        <v/>
      </c>
      <c r="H664" s="116" t="str">
        <f ca="1">IF($B664="","",OFFSET(Zdroj!Y$16,'k rozhodnutí detailní'!$A663,0))</f>
        <v/>
      </c>
      <c r="I664" s="117" t="str">
        <f ca="1">IF(B664="","",IF(Zdroj!$AS$1=Zdroj!$AT$9,IF(ROUND(G664*#REF!,Zdroj!$AT$8)&lt;Zdroj!$AU$1,Zdroj!$AU$1,ROUND(G664*#REF!,Zdroj!$AT$8)),OFFSET(Zdroj!CE$16,'k rozhodnutí detailní'!A663,0)))</f>
        <v/>
      </c>
      <c r="J664" s="110" t="str">
        <f ca="1">IF($B664="","",OFFSET(Zdroj!Z$16,'k rozhodnutí detailní'!$A663,0))</f>
        <v/>
      </c>
      <c r="K664" s="110" t="str">
        <f ca="1">IF($B664="","",OFFSET(Zdroj!AC$16,'k rozhodnutí detailní'!$A663,0))</f>
        <v/>
      </c>
      <c r="L664" s="110" t="str">
        <f ca="1">IF($B664="","",OFFSET(Zdroj!AD$16,'k rozhodnutí detailní'!$A663,0))</f>
        <v/>
      </c>
      <c r="M664" s="110" t="str">
        <f ca="1">IF($B664="","",OFFSET(Zdroj!AE$16,'k rozhodnutí detailní'!$A663,0))</f>
        <v/>
      </c>
      <c r="N664" s="110" t="str">
        <f ca="1">IF($B664="","",OFFSET(Zdroj!AF$16,'k rozhodnutí detailní'!$A663,0))</f>
        <v/>
      </c>
      <c r="O664" s="110" t="str">
        <f ca="1">IF($B664="","",OFFSET(Zdroj!AG$16,'k rozhodnutí detailní'!$A663,0))</f>
        <v/>
      </c>
      <c r="P664" s="110" t="str">
        <f ca="1">IF($B664="","",OFFSET(Zdroj!AH$16,'k rozhodnutí detailní'!$A663,0))</f>
        <v/>
      </c>
    </row>
    <row r="665" spans="1:16" x14ac:dyDescent="0.25">
      <c r="A665" s="14"/>
      <c r="B665" s="113" t="str">
        <f ca="1">IF(OFFSET(Zdroj!$B$16,A663,0)&gt;0,OFFSET(Zdroj!$B$16,A663,0)+0,"")</f>
        <v/>
      </c>
      <c r="C665" s="2" t="str">
        <f ca="1">IF($B664="","",IF(Zdroj!$AS$9="ano",CONCATENATE("Okres:","
",OFFSET(Zdroj!CH$16,'k rozhodnutí detailní'!$A663,0),"
","Právní forma","
",OFFSET(Zdroj!H$16,'k rozhodnutí detailní'!$A663,0),"
",IF(OFFSET(Zdroj!I$16,'k rozhodnutí detailní'!$A663,0)="","","IČO: "),OFFSET(Zdroj!I$16,'k rozhodnutí detailní'!$A663,0),"
","B.Ú. ",IF(OFFSET(Zdroj!J$16,'k rozhodnutí detailní'!$A663,0)="","","Anonymizováno")),CONCATENATE("Okres:","
",OFFSET(Zdroj!CH$16,'k rozhodnutí detailní'!$A663,0),"
","Právní forma","
",OFFSET(Zdroj!H$16,'k rozhodnutí detailní'!$A663,0),"
",IF(OFFSET(Zdroj!I$16,'k rozhodnutí detailní'!$A663,0)="","","IČO: "),OFFSET(Zdroj!I$16,'k rozhodnutí detailní'!$A663,0),"
","B.Ú. ",OFFSET(Zdroj!J$16,'k rozhodnutí detailní'!$A663,0))))</f>
        <v/>
      </c>
      <c r="D665" s="3" t="str">
        <f ca="1">IF($B664="","",OFFSET(Zdroj!O$16,'k rozhodnutí detailní'!$A663,0))</f>
        <v/>
      </c>
      <c r="E665" s="115"/>
      <c r="F665" s="18"/>
      <c r="G665" s="114"/>
      <c r="H665" s="116"/>
      <c r="I665" s="117"/>
      <c r="J665" s="110"/>
      <c r="K665" s="110"/>
      <c r="L665" s="110"/>
      <c r="M665" s="110"/>
      <c r="N665" s="110"/>
      <c r="O665" s="110"/>
      <c r="P665" s="110"/>
    </row>
    <row r="666" spans="1:16" x14ac:dyDescent="0.25">
      <c r="A666" s="14">
        <f>ROW()/3-1</f>
        <v>221</v>
      </c>
      <c r="B666" s="113"/>
      <c r="C666" s="16" t="str">
        <f ca="1">IF($B664="","",IF(Zdroj!$AS$9="ano",IF(OFFSET(Zdroj!M$16,'k rozhodnutí detailní'!A663,0)="","","Anonymizováno"),IF(OFFSET(Zdroj!M$16,'k rozhodnutí detailní'!A663,0)="","",OFFSET(Zdroj!M$16,'k rozhodnutí detailní'!A663,0))))</f>
        <v/>
      </c>
      <c r="D666" s="3" t="str">
        <f ca="1">IF($B664="","",CONCATENATE("Dotace bude použita na:","
",OFFSET(Zdroj!P$16,'k rozhodnutí detailní'!$A663,0)))</f>
        <v/>
      </c>
      <c r="E666" s="115"/>
      <c r="F666" s="19" t="str">
        <f ca="1">IF($B664="","",OFFSET(Zdroj!V$16,'k rozhodnutí detailní'!$A663,0))</f>
        <v/>
      </c>
      <c r="G666" s="24" t="str">
        <f ca="1">IF($B664="","",OFFSET(Zdroj!CC$16,'k rozhodnutí'!$A663,0))</f>
        <v/>
      </c>
      <c r="H666" s="116"/>
      <c r="I666" s="20" t="str">
        <f ca="1">IF(B664="","",I664/G664)</f>
        <v/>
      </c>
      <c r="J666" s="110"/>
      <c r="K666" s="110"/>
      <c r="L666" s="110"/>
      <c r="M666" s="110"/>
      <c r="N666" s="110"/>
      <c r="O666" s="110"/>
      <c r="P666" s="110"/>
    </row>
    <row r="667" spans="1:16" x14ac:dyDescent="0.25">
      <c r="A667" s="14"/>
      <c r="B667" s="59" t="str">
        <f ca="1">IF(OFFSET(Zdroj!$B$16,A666,0)&gt;0,A669,"")</f>
        <v/>
      </c>
      <c r="C667" s="2" t="str">
        <f ca="1">IF($B667="","",IF(Zdroj!$AS$9="ano",CONCATENATE(OFFSET(Zdroj!C$16,'k rozhodnutí detailní'!$A666,0),"
","Anonymizováno","
",OFFSET(Zdroj!E$16,'k rozhodnutí detailní'!$A666,0),"
",OFFSET(Zdroj!F$16,'k rozhodnutí detailní'!$A666,0)),CONCATENATE(OFFSET(Zdroj!C$16,'k rozhodnutí detailní'!$A666,0),"
",OFFSET(Zdroj!D$16,'k rozhodnutí detailní'!$A666,0),"
",OFFSET(Zdroj!E$16,'k rozhodnutí detailní'!$A666,0),"
",OFFSET(Zdroj!F$16,'k rozhodnutí detailní'!$A666,0))))</f>
        <v/>
      </c>
      <c r="D667" s="11" t="str">
        <f ca="1">IF($B667="","",OFFSET(Zdroj!N$16,'k rozhodnutí detailní'!$A666,0))</f>
        <v/>
      </c>
      <c r="E667" s="115" t="str">
        <f ca="1">IF($B667="","",OFFSET(Zdroj!T$16,'k rozhodnutí detailní'!$A666,0))</f>
        <v/>
      </c>
      <c r="F667" s="19" t="str">
        <f ca="1">IF($B667="","",OFFSET(Zdroj!U$16,'k rozhodnutí detailní'!$A666,0))</f>
        <v/>
      </c>
      <c r="G667" s="114" t="str">
        <f ca="1">IF($B667="","",OFFSET(Zdroj!W$16,'k rozhodnutí detailní'!$A666,0))</f>
        <v/>
      </c>
      <c r="H667" s="116" t="str">
        <f ca="1">IF($B667="","",OFFSET(Zdroj!Y$16,'k rozhodnutí detailní'!$A666,0))</f>
        <v/>
      </c>
      <c r="I667" s="117" t="str">
        <f ca="1">IF(B667="","",IF(Zdroj!$AS$1=Zdroj!$AT$9,IF(ROUND(G667*#REF!,Zdroj!$AT$8)&lt;Zdroj!$AU$1,Zdroj!$AU$1,ROUND(G667*#REF!,Zdroj!$AT$8)),OFFSET(Zdroj!CE$16,'k rozhodnutí detailní'!A666,0)))</f>
        <v/>
      </c>
      <c r="J667" s="110" t="str">
        <f ca="1">IF($B667="","",OFFSET(Zdroj!Z$16,'k rozhodnutí detailní'!$A666,0))</f>
        <v/>
      </c>
      <c r="K667" s="110" t="str">
        <f ca="1">IF($B667="","",OFFSET(Zdroj!AC$16,'k rozhodnutí detailní'!$A666,0))</f>
        <v/>
      </c>
      <c r="L667" s="110" t="str">
        <f ca="1">IF($B667="","",OFFSET(Zdroj!AD$16,'k rozhodnutí detailní'!$A666,0))</f>
        <v/>
      </c>
      <c r="M667" s="110" t="str">
        <f ca="1">IF($B667="","",OFFSET(Zdroj!AE$16,'k rozhodnutí detailní'!$A666,0))</f>
        <v/>
      </c>
      <c r="N667" s="110" t="str">
        <f ca="1">IF($B667="","",OFFSET(Zdroj!AF$16,'k rozhodnutí detailní'!$A666,0))</f>
        <v/>
      </c>
      <c r="O667" s="110" t="str">
        <f ca="1">IF($B667="","",OFFSET(Zdroj!AG$16,'k rozhodnutí detailní'!$A666,0))</f>
        <v/>
      </c>
      <c r="P667" s="110" t="str">
        <f ca="1">IF($B667="","",OFFSET(Zdroj!AH$16,'k rozhodnutí detailní'!$A666,0))</f>
        <v/>
      </c>
    </row>
    <row r="668" spans="1:16" x14ac:dyDescent="0.25">
      <c r="A668" s="14"/>
      <c r="B668" s="113" t="str">
        <f ca="1">IF(OFFSET(Zdroj!$B$16,A666,0)&gt;0,OFFSET(Zdroj!$B$16,A666,0)+0,"")</f>
        <v/>
      </c>
      <c r="C668" s="2" t="str">
        <f ca="1">IF($B667="","",IF(Zdroj!$AS$9="ano",CONCATENATE("Okres:","
",OFFSET(Zdroj!CH$16,'k rozhodnutí detailní'!$A666,0),"
","Právní forma","
",OFFSET(Zdroj!H$16,'k rozhodnutí detailní'!$A666,0),"
",IF(OFFSET(Zdroj!I$16,'k rozhodnutí detailní'!$A666,0)="","","IČO: "),OFFSET(Zdroj!I$16,'k rozhodnutí detailní'!$A666,0),"
","B.Ú. ",IF(OFFSET(Zdroj!J$16,'k rozhodnutí detailní'!$A666,0)="","","Anonymizováno")),CONCATENATE("Okres:","
",OFFSET(Zdroj!CH$16,'k rozhodnutí detailní'!$A666,0),"
","Právní forma","
",OFFSET(Zdroj!H$16,'k rozhodnutí detailní'!$A666,0),"
",IF(OFFSET(Zdroj!I$16,'k rozhodnutí detailní'!$A666,0)="","","IČO: "),OFFSET(Zdroj!I$16,'k rozhodnutí detailní'!$A666,0),"
","B.Ú. ",OFFSET(Zdroj!J$16,'k rozhodnutí detailní'!$A666,0))))</f>
        <v/>
      </c>
      <c r="D668" s="3" t="str">
        <f ca="1">IF($B667="","",OFFSET(Zdroj!O$16,'k rozhodnutí detailní'!$A666,0))</f>
        <v/>
      </c>
      <c r="E668" s="115"/>
      <c r="F668" s="18"/>
      <c r="G668" s="114"/>
      <c r="H668" s="116"/>
      <c r="I668" s="117"/>
      <c r="J668" s="110"/>
      <c r="K668" s="110"/>
      <c r="L668" s="110"/>
      <c r="M668" s="110"/>
      <c r="N668" s="110"/>
      <c r="O668" s="110"/>
      <c r="P668" s="110"/>
    </row>
    <row r="669" spans="1:16" x14ac:dyDescent="0.25">
      <c r="A669" s="14">
        <f>ROW()/3-1</f>
        <v>222</v>
      </c>
      <c r="B669" s="113"/>
      <c r="C669" s="16" t="str">
        <f ca="1">IF($B667="","",IF(Zdroj!$AS$9="ano",IF(OFFSET(Zdroj!M$16,'k rozhodnutí detailní'!A666,0)="","","Anonymizováno"),IF(OFFSET(Zdroj!M$16,'k rozhodnutí detailní'!A666,0)="","",OFFSET(Zdroj!M$16,'k rozhodnutí detailní'!A666,0))))</f>
        <v/>
      </c>
      <c r="D669" s="3" t="str">
        <f ca="1">IF($B667="","",CONCATENATE("Dotace bude použita na:","
",OFFSET(Zdroj!P$16,'k rozhodnutí detailní'!$A666,0)))</f>
        <v/>
      </c>
      <c r="E669" s="115"/>
      <c r="F669" s="19" t="str">
        <f ca="1">IF($B667="","",OFFSET(Zdroj!V$16,'k rozhodnutí detailní'!$A666,0))</f>
        <v/>
      </c>
      <c r="G669" s="24" t="str">
        <f ca="1">IF($B667="","",OFFSET(Zdroj!CC$16,'k rozhodnutí'!$A666,0))</f>
        <v/>
      </c>
      <c r="H669" s="116"/>
      <c r="I669" s="20" t="str">
        <f ca="1">IF(B667="","",I667/G667)</f>
        <v/>
      </c>
      <c r="J669" s="110"/>
      <c r="K669" s="110"/>
      <c r="L669" s="110"/>
      <c r="M669" s="110"/>
      <c r="N669" s="110"/>
      <c r="O669" s="110"/>
      <c r="P669" s="110"/>
    </row>
    <row r="670" spans="1:16" x14ac:dyDescent="0.25">
      <c r="A670" s="14"/>
      <c r="B670" s="59" t="str">
        <f ca="1">IF(OFFSET(Zdroj!$B$16,A669,0)&gt;0,A672,"")</f>
        <v/>
      </c>
      <c r="C670" s="2" t="str">
        <f ca="1">IF($B670="","",IF(Zdroj!$AS$9="ano",CONCATENATE(OFFSET(Zdroj!C$16,'k rozhodnutí detailní'!$A669,0),"
","Anonymizováno","
",OFFSET(Zdroj!E$16,'k rozhodnutí detailní'!$A669,0),"
",OFFSET(Zdroj!F$16,'k rozhodnutí detailní'!$A669,0)),CONCATENATE(OFFSET(Zdroj!C$16,'k rozhodnutí detailní'!$A669,0),"
",OFFSET(Zdroj!D$16,'k rozhodnutí detailní'!$A669,0),"
",OFFSET(Zdroj!E$16,'k rozhodnutí detailní'!$A669,0),"
",OFFSET(Zdroj!F$16,'k rozhodnutí detailní'!$A669,0))))</f>
        <v/>
      </c>
      <c r="D670" s="11" t="str">
        <f ca="1">IF($B670="","",OFFSET(Zdroj!N$16,'k rozhodnutí detailní'!$A669,0))</f>
        <v/>
      </c>
      <c r="E670" s="115" t="str">
        <f ca="1">IF($B670="","",OFFSET(Zdroj!T$16,'k rozhodnutí detailní'!$A669,0))</f>
        <v/>
      </c>
      <c r="F670" s="19" t="str">
        <f ca="1">IF($B670="","",OFFSET(Zdroj!U$16,'k rozhodnutí detailní'!$A669,0))</f>
        <v/>
      </c>
      <c r="G670" s="114" t="str">
        <f ca="1">IF($B670="","",OFFSET(Zdroj!W$16,'k rozhodnutí detailní'!$A669,0))</f>
        <v/>
      </c>
      <c r="H670" s="116" t="str">
        <f ca="1">IF($B670="","",OFFSET(Zdroj!Y$16,'k rozhodnutí detailní'!$A669,0))</f>
        <v/>
      </c>
      <c r="I670" s="117" t="str">
        <f ca="1">IF(B670="","",IF(Zdroj!$AS$1=Zdroj!$AT$9,IF(ROUND(G670*#REF!,Zdroj!$AT$8)&lt;Zdroj!$AU$1,Zdroj!$AU$1,ROUND(G670*#REF!,Zdroj!$AT$8)),OFFSET(Zdroj!CE$16,'k rozhodnutí detailní'!A669,0)))</f>
        <v/>
      </c>
      <c r="J670" s="110" t="str">
        <f ca="1">IF($B670="","",OFFSET(Zdroj!Z$16,'k rozhodnutí detailní'!$A669,0))</f>
        <v/>
      </c>
      <c r="K670" s="110" t="str">
        <f ca="1">IF($B670="","",OFFSET(Zdroj!AC$16,'k rozhodnutí detailní'!$A669,0))</f>
        <v/>
      </c>
      <c r="L670" s="110" t="str">
        <f ca="1">IF($B670="","",OFFSET(Zdroj!AD$16,'k rozhodnutí detailní'!$A669,0))</f>
        <v/>
      </c>
      <c r="M670" s="110" t="str">
        <f ca="1">IF($B670="","",OFFSET(Zdroj!AE$16,'k rozhodnutí detailní'!$A669,0))</f>
        <v/>
      </c>
      <c r="N670" s="110" t="str">
        <f ca="1">IF($B670="","",OFFSET(Zdroj!AF$16,'k rozhodnutí detailní'!$A669,0))</f>
        <v/>
      </c>
      <c r="O670" s="110" t="str">
        <f ca="1">IF($B670="","",OFFSET(Zdroj!AG$16,'k rozhodnutí detailní'!$A669,0))</f>
        <v/>
      </c>
      <c r="P670" s="110" t="str">
        <f ca="1">IF($B670="","",OFFSET(Zdroj!AH$16,'k rozhodnutí detailní'!$A669,0))</f>
        <v/>
      </c>
    </row>
    <row r="671" spans="1:16" x14ac:dyDescent="0.25">
      <c r="A671" s="14"/>
      <c r="B671" s="113" t="str">
        <f ca="1">IF(OFFSET(Zdroj!$B$16,A669,0)&gt;0,OFFSET(Zdroj!$B$16,A669,0)+0,"")</f>
        <v/>
      </c>
      <c r="C671" s="2" t="str">
        <f ca="1">IF($B670="","",IF(Zdroj!$AS$9="ano",CONCATENATE("Okres:","
",OFFSET(Zdroj!CH$16,'k rozhodnutí detailní'!$A669,0),"
","Právní forma","
",OFFSET(Zdroj!H$16,'k rozhodnutí detailní'!$A669,0),"
",IF(OFFSET(Zdroj!I$16,'k rozhodnutí detailní'!$A669,0)="","","IČO: "),OFFSET(Zdroj!I$16,'k rozhodnutí detailní'!$A669,0),"
","B.Ú. ",IF(OFFSET(Zdroj!J$16,'k rozhodnutí detailní'!$A669,0)="","","Anonymizováno")),CONCATENATE("Okres:","
",OFFSET(Zdroj!CH$16,'k rozhodnutí detailní'!$A669,0),"
","Právní forma","
",OFFSET(Zdroj!H$16,'k rozhodnutí detailní'!$A669,0),"
",IF(OFFSET(Zdroj!I$16,'k rozhodnutí detailní'!$A669,0)="","","IČO: "),OFFSET(Zdroj!I$16,'k rozhodnutí detailní'!$A669,0),"
","B.Ú. ",OFFSET(Zdroj!J$16,'k rozhodnutí detailní'!$A669,0))))</f>
        <v/>
      </c>
      <c r="D671" s="3" t="str">
        <f ca="1">IF($B670="","",OFFSET(Zdroj!O$16,'k rozhodnutí detailní'!$A669,0))</f>
        <v/>
      </c>
      <c r="E671" s="115"/>
      <c r="F671" s="18"/>
      <c r="G671" s="114"/>
      <c r="H671" s="116"/>
      <c r="I671" s="117"/>
      <c r="J671" s="110"/>
      <c r="K671" s="110"/>
      <c r="L671" s="110"/>
      <c r="M671" s="110"/>
      <c r="N671" s="110"/>
      <c r="O671" s="110"/>
      <c r="P671" s="110"/>
    </row>
    <row r="672" spans="1:16" x14ac:dyDescent="0.25">
      <c r="A672" s="14">
        <f>ROW()/3-1</f>
        <v>223</v>
      </c>
      <c r="B672" s="113"/>
      <c r="C672" s="16" t="str">
        <f ca="1">IF($B670="","",IF(Zdroj!$AS$9="ano",IF(OFFSET(Zdroj!M$16,'k rozhodnutí detailní'!A669,0)="","","Anonymizováno"),IF(OFFSET(Zdroj!M$16,'k rozhodnutí detailní'!A669,0)="","",OFFSET(Zdroj!M$16,'k rozhodnutí detailní'!A669,0))))</f>
        <v/>
      </c>
      <c r="D672" s="3" t="str">
        <f ca="1">IF($B670="","",CONCATENATE("Dotace bude použita na:","
",OFFSET(Zdroj!P$16,'k rozhodnutí detailní'!$A669,0)))</f>
        <v/>
      </c>
      <c r="E672" s="115"/>
      <c r="F672" s="19" t="str">
        <f ca="1">IF($B670="","",OFFSET(Zdroj!V$16,'k rozhodnutí detailní'!$A669,0))</f>
        <v/>
      </c>
      <c r="G672" s="24" t="str">
        <f ca="1">IF($B670="","",OFFSET(Zdroj!CC$16,'k rozhodnutí'!$A669,0))</f>
        <v/>
      </c>
      <c r="H672" s="116"/>
      <c r="I672" s="20" t="str">
        <f ca="1">IF(B670="","",I670/G670)</f>
        <v/>
      </c>
      <c r="J672" s="110"/>
      <c r="K672" s="110"/>
      <c r="L672" s="110"/>
      <c r="M672" s="110"/>
      <c r="N672" s="110"/>
      <c r="O672" s="110"/>
      <c r="P672" s="110"/>
    </row>
    <row r="673" spans="1:16" x14ac:dyDescent="0.25">
      <c r="A673" s="14"/>
      <c r="B673" s="59" t="str">
        <f ca="1">IF(OFFSET(Zdroj!$B$16,A672,0)&gt;0,A675,"")</f>
        <v/>
      </c>
      <c r="C673" s="2" t="str">
        <f ca="1">IF($B673="","",IF(Zdroj!$AS$9="ano",CONCATENATE(OFFSET(Zdroj!C$16,'k rozhodnutí detailní'!$A672,0),"
","Anonymizováno","
",OFFSET(Zdroj!E$16,'k rozhodnutí detailní'!$A672,0),"
",OFFSET(Zdroj!F$16,'k rozhodnutí detailní'!$A672,0)),CONCATENATE(OFFSET(Zdroj!C$16,'k rozhodnutí detailní'!$A672,0),"
",OFFSET(Zdroj!D$16,'k rozhodnutí detailní'!$A672,0),"
",OFFSET(Zdroj!E$16,'k rozhodnutí detailní'!$A672,0),"
",OFFSET(Zdroj!F$16,'k rozhodnutí detailní'!$A672,0))))</f>
        <v/>
      </c>
      <c r="D673" s="11" t="str">
        <f ca="1">IF($B673="","",OFFSET(Zdroj!N$16,'k rozhodnutí detailní'!$A672,0))</f>
        <v/>
      </c>
      <c r="E673" s="115" t="str">
        <f ca="1">IF($B673="","",OFFSET(Zdroj!T$16,'k rozhodnutí detailní'!$A672,0))</f>
        <v/>
      </c>
      <c r="F673" s="19" t="str">
        <f ca="1">IF($B673="","",OFFSET(Zdroj!U$16,'k rozhodnutí detailní'!$A672,0))</f>
        <v/>
      </c>
      <c r="G673" s="114" t="str">
        <f ca="1">IF($B673="","",OFFSET(Zdroj!W$16,'k rozhodnutí detailní'!$A672,0))</f>
        <v/>
      </c>
      <c r="H673" s="116" t="str">
        <f ca="1">IF($B673="","",OFFSET(Zdroj!Y$16,'k rozhodnutí detailní'!$A672,0))</f>
        <v/>
      </c>
      <c r="I673" s="117" t="str">
        <f ca="1">IF(B673="","",IF(Zdroj!$AS$1=Zdroj!$AT$9,IF(ROUND(G673*#REF!,Zdroj!$AT$8)&lt;Zdroj!$AU$1,Zdroj!$AU$1,ROUND(G673*#REF!,Zdroj!$AT$8)),OFFSET(Zdroj!CE$16,'k rozhodnutí detailní'!A672,0)))</f>
        <v/>
      </c>
      <c r="J673" s="110" t="str">
        <f ca="1">IF($B673="","",OFFSET(Zdroj!Z$16,'k rozhodnutí detailní'!$A672,0))</f>
        <v/>
      </c>
      <c r="K673" s="110" t="str">
        <f ca="1">IF($B673="","",OFFSET(Zdroj!AC$16,'k rozhodnutí detailní'!$A672,0))</f>
        <v/>
      </c>
      <c r="L673" s="110" t="str">
        <f ca="1">IF($B673="","",OFFSET(Zdroj!AD$16,'k rozhodnutí detailní'!$A672,0))</f>
        <v/>
      </c>
      <c r="M673" s="110" t="str">
        <f ca="1">IF($B673="","",OFFSET(Zdroj!AE$16,'k rozhodnutí detailní'!$A672,0))</f>
        <v/>
      </c>
      <c r="N673" s="110" t="str">
        <f ca="1">IF($B673="","",OFFSET(Zdroj!AF$16,'k rozhodnutí detailní'!$A672,0))</f>
        <v/>
      </c>
      <c r="O673" s="110" t="str">
        <f ca="1">IF($B673="","",OFFSET(Zdroj!AG$16,'k rozhodnutí detailní'!$A672,0))</f>
        <v/>
      </c>
      <c r="P673" s="110" t="str">
        <f ca="1">IF($B673="","",OFFSET(Zdroj!AH$16,'k rozhodnutí detailní'!$A672,0))</f>
        <v/>
      </c>
    </row>
    <row r="674" spans="1:16" x14ac:dyDescent="0.25">
      <c r="A674" s="14"/>
      <c r="B674" s="113" t="str">
        <f ca="1">IF(OFFSET(Zdroj!$B$16,A672,0)&gt;0,OFFSET(Zdroj!$B$16,A672,0)+0,"")</f>
        <v/>
      </c>
      <c r="C674" s="2" t="str">
        <f ca="1">IF($B673="","",IF(Zdroj!$AS$9="ano",CONCATENATE("Okres:","
",OFFSET(Zdroj!CH$16,'k rozhodnutí detailní'!$A672,0),"
","Právní forma","
",OFFSET(Zdroj!H$16,'k rozhodnutí detailní'!$A672,0),"
",IF(OFFSET(Zdroj!I$16,'k rozhodnutí detailní'!$A672,0)="","","IČO: "),OFFSET(Zdroj!I$16,'k rozhodnutí detailní'!$A672,0),"
","B.Ú. ",IF(OFFSET(Zdroj!J$16,'k rozhodnutí detailní'!$A672,0)="","","Anonymizováno")),CONCATENATE("Okres:","
",OFFSET(Zdroj!CH$16,'k rozhodnutí detailní'!$A672,0),"
","Právní forma","
",OFFSET(Zdroj!H$16,'k rozhodnutí detailní'!$A672,0),"
",IF(OFFSET(Zdroj!I$16,'k rozhodnutí detailní'!$A672,0)="","","IČO: "),OFFSET(Zdroj!I$16,'k rozhodnutí detailní'!$A672,0),"
","B.Ú. ",OFFSET(Zdroj!J$16,'k rozhodnutí detailní'!$A672,0))))</f>
        <v/>
      </c>
      <c r="D674" s="3" t="str">
        <f ca="1">IF($B673="","",OFFSET(Zdroj!O$16,'k rozhodnutí detailní'!$A672,0))</f>
        <v/>
      </c>
      <c r="E674" s="115"/>
      <c r="F674" s="18"/>
      <c r="G674" s="114"/>
      <c r="H674" s="116"/>
      <c r="I674" s="117"/>
      <c r="J674" s="110"/>
      <c r="K674" s="110"/>
      <c r="L674" s="110"/>
      <c r="M674" s="110"/>
      <c r="N674" s="110"/>
      <c r="O674" s="110"/>
      <c r="P674" s="110"/>
    </row>
    <row r="675" spans="1:16" x14ac:dyDescent="0.25">
      <c r="A675" s="14">
        <f>ROW()/3-1</f>
        <v>224</v>
      </c>
      <c r="B675" s="113"/>
      <c r="C675" s="16" t="str">
        <f ca="1">IF($B673="","",IF(Zdroj!$AS$9="ano",IF(OFFSET(Zdroj!M$16,'k rozhodnutí detailní'!A672,0)="","","Anonymizováno"),IF(OFFSET(Zdroj!M$16,'k rozhodnutí detailní'!A672,0)="","",OFFSET(Zdroj!M$16,'k rozhodnutí detailní'!A672,0))))</f>
        <v/>
      </c>
      <c r="D675" s="3" t="str">
        <f ca="1">IF($B673="","",CONCATENATE("Dotace bude použita na:","
",OFFSET(Zdroj!P$16,'k rozhodnutí detailní'!$A672,0)))</f>
        <v/>
      </c>
      <c r="E675" s="115"/>
      <c r="F675" s="19" t="str">
        <f ca="1">IF($B673="","",OFFSET(Zdroj!V$16,'k rozhodnutí detailní'!$A672,0))</f>
        <v/>
      </c>
      <c r="G675" s="24" t="str">
        <f ca="1">IF($B673="","",OFFSET(Zdroj!CC$16,'k rozhodnutí'!$A672,0))</f>
        <v/>
      </c>
      <c r="H675" s="116"/>
      <c r="I675" s="20" t="str">
        <f ca="1">IF(B673="","",I673/G673)</f>
        <v/>
      </c>
      <c r="J675" s="110"/>
      <c r="K675" s="110"/>
      <c r="L675" s="110"/>
      <c r="M675" s="110"/>
      <c r="N675" s="110"/>
      <c r="O675" s="110"/>
      <c r="P675" s="110"/>
    </row>
    <row r="676" spans="1:16" x14ac:dyDescent="0.25">
      <c r="A676" s="14"/>
      <c r="B676" s="59" t="str">
        <f ca="1">IF(OFFSET(Zdroj!$B$16,A675,0)&gt;0,A678,"")</f>
        <v/>
      </c>
      <c r="C676" s="2" t="str">
        <f ca="1">IF($B676="","",IF(Zdroj!$AS$9="ano",CONCATENATE(OFFSET(Zdroj!C$16,'k rozhodnutí detailní'!$A675,0),"
","Anonymizováno","
",OFFSET(Zdroj!E$16,'k rozhodnutí detailní'!$A675,0),"
",OFFSET(Zdroj!F$16,'k rozhodnutí detailní'!$A675,0)),CONCATENATE(OFFSET(Zdroj!C$16,'k rozhodnutí detailní'!$A675,0),"
",OFFSET(Zdroj!D$16,'k rozhodnutí detailní'!$A675,0),"
",OFFSET(Zdroj!E$16,'k rozhodnutí detailní'!$A675,0),"
",OFFSET(Zdroj!F$16,'k rozhodnutí detailní'!$A675,0))))</f>
        <v/>
      </c>
      <c r="D676" s="11" t="str">
        <f ca="1">IF($B676="","",OFFSET(Zdroj!N$16,'k rozhodnutí detailní'!$A675,0))</f>
        <v/>
      </c>
      <c r="E676" s="115" t="str">
        <f ca="1">IF($B676="","",OFFSET(Zdroj!T$16,'k rozhodnutí detailní'!$A675,0))</f>
        <v/>
      </c>
      <c r="F676" s="19" t="str">
        <f ca="1">IF($B676="","",OFFSET(Zdroj!U$16,'k rozhodnutí detailní'!$A675,0))</f>
        <v/>
      </c>
      <c r="G676" s="114" t="str">
        <f ca="1">IF($B676="","",OFFSET(Zdroj!W$16,'k rozhodnutí detailní'!$A675,0))</f>
        <v/>
      </c>
      <c r="H676" s="116" t="str">
        <f ca="1">IF($B676="","",OFFSET(Zdroj!Y$16,'k rozhodnutí detailní'!$A675,0))</f>
        <v/>
      </c>
      <c r="I676" s="117" t="str">
        <f ca="1">IF(B676="","",IF(Zdroj!$AS$1=Zdroj!$AT$9,IF(ROUND(G676*#REF!,Zdroj!$AT$8)&lt;Zdroj!$AU$1,Zdroj!$AU$1,ROUND(G676*#REF!,Zdroj!$AT$8)),OFFSET(Zdroj!CE$16,'k rozhodnutí detailní'!A675,0)))</f>
        <v/>
      </c>
      <c r="J676" s="110" t="str">
        <f ca="1">IF($B676="","",OFFSET(Zdroj!Z$16,'k rozhodnutí detailní'!$A675,0))</f>
        <v/>
      </c>
      <c r="K676" s="110" t="str">
        <f ca="1">IF($B676="","",OFFSET(Zdroj!AC$16,'k rozhodnutí detailní'!$A675,0))</f>
        <v/>
      </c>
      <c r="L676" s="110" t="str">
        <f ca="1">IF($B676="","",OFFSET(Zdroj!AD$16,'k rozhodnutí detailní'!$A675,0))</f>
        <v/>
      </c>
      <c r="M676" s="110" t="str">
        <f ca="1">IF($B676="","",OFFSET(Zdroj!AE$16,'k rozhodnutí detailní'!$A675,0))</f>
        <v/>
      </c>
      <c r="N676" s="110" t="str">
        <f ca="1">IF($B676="","",OFFSET(Zdroj!AF$16,'k rozhodnutí detailní'!$A675,0))</f>
        <v/>
      </c>
      <c r="O676" s="110" t="str">
        <f ca="1">IF($B676="","",OFFSET(Zdroj!AG$16,'k rozhodnutí detailní'!$A675,0))</f>
        <v/>
      </c>
      <c r="P676" s="110" t="str">
        <f ca="1">IF($B676="","",OFFSET(Zdroj!AH$16,'k rozhodnutí detailní'!$A675,0))</f>
        <v/>
      </c>
    </row>
    <row r="677" spans="1:16" x14ac:dyDescent="0.25">
      <c r="A677" s="14"/>
      <c r="B677" s="113" t="str">
        <f ca="1">IF(OFFSET(Zdroj!$B$16,A675,0)&gt;0,OFFSET(Zdroj!$B$16,A675,0)+0,"")</f>
        <v/>
      </c>
      <c r="C677" s="2" t="str">
        <f ca="1">IF($B676="","",IF(Zdroj!$AS$9="ano",CONCATENATE("Okres:","
",OFFSET(Zdroj!CH$16,'k rozhodnutí detailní'!$A675,0),"
","Právní forma","
",OFFSET(Zdroj!H$16,'k rozhodnutí detailní'!$A675,0),"
",IF(OFFSET(Zdroj!I$16,'k rozhodnutí detailní'!$A675,0)="","","IČO: "),OFFSET(Zdroj!I$16,'k rozhodnutí detailní'!$A675,0),"
","B.Ú. ",IF(OFFSET(Zdroj!J$16,'k rozhodnutí detailní'!$A675,0)="","","Anonymizováno")),CONCATENATE("Okres:","
",OFFSET(Zdroj!CH$16,'k rozhodnutí detailní'!$A675,0),"
","Právní forma","
",OFFSET(Zdroj!H$16,'k rozhodnutí detailní'!$A675,0),"
",IF(OFFSET(Zdroj!I$16,'k rozhodnutí detailní'!$A675,0)="","","IČO: "),OFFSET(Zdroj!I$16,'k rozhodnutí detailní'!$A675,0),"
","B.Ú. ",OFFSET(Zdroj!J$16,'k rozhodnutí detailní'!$A675,0))))</f>
        <v/>
      </c>
      <c r="D677" s="3" t="str">
        <f ca="1">IF($B676="","",OFFSET(Zdroj!O$16,'k rozhodnutí detailní'!$A675,0))</f>
        <v/>
      </c>
      <c r="E677" s="115"/>
      <c r="F677" s="18"/>
      <c r="G677" s="114"/>
      <c r="H677" s="116"/>
      <c r="I677" s="117"/>
      <c r="J677" s="110"/>
      <c r="K677" s="110"/>
      <c r="L677" s="110"/>
      <c r="M677" s="110"/>
      <c r="N677" s="110"/>
      <c r="O677" s="110"/>
      <c r="P677" s="110"/>
    </row>
    <row r="678" spans="1:16" x14ac:dyDescent="0.25">
      <c r="A678" s="14">
        <f>ROW()/3-1</f>
        <v>225</v>
      </c>
      <c r="B678" s="113"/>
      <c r="C678" s="16" t="str">
        <f ca="1">IF($B676="","",IF(Zdroj!$AS$9="ano",IF(OFFSET(Zdroj!M$16,'k rozhodnutí detailní'!A675,0)="","","Anonymizováno"),IF(OFFSET(Zdroj!M$16,'k rozhodnutí detailní'!A675,0)="","",OFFSET(Zdroj!M$16,'k rozhodnutí detailní'!A675,0))))</f>
        <v/>
      </c>
      <c r="D678" s="3" t="str">
        <f ca="1">IF($B676="","",CONCATENATE("Dotace bude použita na:","
",OFFSET(Zdroj!P$16,'k rozhodnutí detailní'!$A675,0)))</f>
        <v/>
      </c>
      <c r="E678" s="115"/>
      <c r="F678" s="19" t="str">
        <f ca="1">IF($B676="","",OFFSET(Zdroj!V$16,'k rozhodnutí detailní'!$A675,0))</f>
        <v/>
      </c>
      <c r="G678" s="24" t="str">
        <f ca="1">IF($B676="","",OFFSET(Zdroj!CC$16,'k rozhodnutí'!$A675,0))</f>
        <v/>
      </c>
      <c r="H678" s="116"/>
      <c r="I678" s="20" t="str">
        <f ca="1">IF(B676="","",I676/G676)</f>
        <v/>
      </c>
      <c r="J678" s="110"/>
      <c r="K678" s="110"/>
      <c r="L678" s="110"/>
      <c r="M678" s="110"/>
      <c r="N678" s="110"/>
      <c r="O678" s="110"/>
      <c r="P678" s="110"/>
    </row>
    <row r="679" spans="1:16" x14ac:dyDescent="0.25">
      <c r="A679" s="14"/>
      <c r="B679" s="59" t="str">
        <f ca="1">IF(OFFSET(Zdroj!$B$16,A678,0)&gt;0,A681,"")</f>
        <v/>
      </c>
      <c r="C679" s="2" t="str">
        <f ca="1">IF($B679="","",IF(Zdroj!$AS$9="ano",CONCATENATE(OFFSET(Zdroj!C$16,'k rozhodnutí detailní'!$A678,0),"
","Anonymizováno","
",OFFSET(Zdroj!E$16,'k rozhodnutí detailní'!$A678,0),"
",OFFSET(Zdroj!F$16,'k rozhodnutí detailní'!$A678,0)),CONCATENATE(OFFSET(Zdroj!C$16,'k rozhodnutí detailní'!$A678,0),"
",OFFSET(Zdroj!D$16,'k rozhodnutí detailní'!$A678,0),"
",OFFSET(Zdroj!E$16,'k rozhodnutí detailní'!$A678,0),"
",OFFSET(Zdroj!F$16,'k rozhodnutí detailní'!$A678,0))))</f>
        <v/>
      </c>
      <c r="D679" s="11" t="str">
        <f ca="1">IF($B679="","",OFFSET(Zdroj!N$16,'k rozhodnutí detailní'!$A678,0))</f>
        <v/>
      </c>
      <c r="E679" s="115" t="str">
        <f ca="1">IF($B679="","",OFFSET(Zdroj!T$16,'k rozhodnutí detailní'!$A678,0))</f>
        <v/>
      </c>
      <c r="F679" s="19" t="str">
        <f ca="1">IF($B679="","",OFFSET(Zdroj!U$16,'k rozhodnutí detailní'!$A678,0))</f>
        <v/>
      </c>
      <c r="G679" s="114" t="str">
        <f ca="1">IF($B679="","",OFFSET(Zdroj!W$16,'k rozhodnutí detailní'!$A678,0))</f>
        <v/>
      </c>
      <c r="H679" s="116" t="str">
        <f ca="1">IF($B679="","",OFFSET(Zdroj!Y$16,'k rozhodnutí detailní'!$A678,0))</f>
        <v/>
      </c>
      <c r="I679" s="117" t="str">
        <f ca="1">IF(B679="","",IF(Zdroj!$AS$1=Zdroj!$AT$9,IF(ROUND(G679*#REF!,Zdroj!$AT$8)&lt;Zdroj!$AU$1,Zdroj!$AU$1,ROUND(G679*#REF!,Zdroj!$AT$8)),OFFSET(Zdroj!CE$16,'k rozhodnutí detailní'!A678,0)))</f>
        <v/>
      </c>
      <c r="J679" s="110" t="str">
        <f ca="1">IF($B679="","",OFFSET(Zdroj!Z$16,'k rozhodnutí detailní'!$A678,0))</f>
        <v/>
      </c>
      <c r="K679" s="110" t="str">
        <f ca="1">IF($B679="","",OFFSET(Zdroj!AC$16,'k rozhodnutí detailní'!$A678,0))</f>
        <v/>
      </c>
      <c r="L679" s="110" t="str">
        <f ca="1">IF($B679="","",OFFSET(Zdroj!AD$16,'k rozhodnutí detailní'!$A678,0))</f>
        <v/>
      </c>
      <c r="M679" s="110" t="str">
        <f ca="1">IF($B679="","",OFFSET(Zdroj!AE$16,'k rozhodnutí detailní'!$A678,0))</f>
        <v/>
      </c>
      <c r="N679" s="110" t="str">
        <f ca="1">IF($B679="","",OFFSET(Zdroj!AF$16,'k rozhodnutí detailní'!$A678,0))</f>
        <v/>
      </c>
      <c r="O679" s="110" t="str">
        <f ca="1">IF($B679="","",OFFSET(Zdroj!AG$16,'k rozhodnutí detailní'!$A678,0))</f>
        <v/>
      </c>
      <c r="P679" s="110" t="str">
        <f ca="1">IF($B679="","",OFFSET(Zdroj!AH$16,'k rozhodnutí detailní'!$A678,0))</f>
        <v/>
      </c>
    </row>
    <row r="680" spans="1:16" x14ac:dyDescent="0.25">
      <c r="A680" s="14"/>
      <c r="B680" s="113" t="str">
        <f ca="1">IF(OFFSET(Zdroj!$B$16,A678,0)&gt;0,OFFSET(Zdroj!$B$16,A678,0)+0,"")</f>
        <v/>
      </c>
      <c r="C680" s="2" t="str">
        <f ca="1">IF($B679="","",IF(Zdroj!$AS$9="ano",CONCATENATE("Okres:","
",OFFSET(Zdroj!CH$16,'k rozhodnutí detailní'!$A678,0),"
","Právní forma","
",OFFSET(Zdroj!H$16,'k rozhodnutí detailní'!$A678,0),"
",IF(OFFSET(Zdroj!I$16,'k rozhodnutí detailní'!$A678,0)="","","IČO: "),OFFSET(Zdroj!I$16,'k rozhodnutí detailní'!$A678,0),"
","B.Ú. ",IF(OFFSET(Zdroj!J$16,'k rozhodnutí detailní'!$A678,0)="","","Anonymizováno")),CONCATENATE("Okres:","
",OFFSET(Zdroj!CH$16,'k rozhodnutí detailní'!$A678,0),"
","Právní forma","
",OFFSET(Zdroj!H$16,'k rozhodnutí detailní'!$A678,0),"
",IF(OFFSET(Zdroj!I$16,'k rozhodnutí detailní'!$A678,0)="","","IČO: "),OFFSET(Zdroj!I$16,'k rozhodnutí detailní'!$A678,0),"
","B.Ú. ",OFFSET(Zdroj!J$16,'k rozhodnutí detailní'!$A678,0))))</f>
        <v/>
      </c>
      <c r="D680" s="3" t="str">
        <f ca="1">IF($B679="","",OFFSET(Zdroj!O$16,'k rozhodnutí detailní'!$A678,0))</f>
        <v/>
      </c>
      <c r="E680" s="115"/>
      <c r="F680" s="18"/>
      <c r="G680" s="114"/>
      <c r="H680" s="116"/>
      <c r="I680" s="117"/>
      <c r="J680" s="110"/>
      <c r="K680" s="110"/>
      <c r="L680" s="110"/>
      <c r="M680" s="110"/>
      <c r="N680" s="110"/>
      <c r="O680" s="110"/>
      <c r="P680" s="110"/>
    </row>
    <row r="681" spans="1:16" x14ac:dyDescent="0.25">
      <c r="A681" s="14">
        <f>ROW()/3-1</f>
        <v>226</v>
      </c>
      <c r="B681" s="113"/>
      <c r="C681" s="16" t="str">
        <f ca="1">IF($B679="","",IF(Zdroj!$AS$9="ano",IF(OFFSET(Zdroj!M$16,'k rozhodnutí detailní'!A678,0)="","","Anonymizováno"),IF(OFFSET(Zdroj!M$16,'k rozhodnutí detailní'!A678,0)="","",OFFSET(Zdroj!M$16,'k rozhodnutí detailní'!A678,0))))</f>
        <v/>
      </c>
      <c r="D681" s="3" t="str">
        <f ca="1">IF($B679="","",CONCATENATE("Dotace bude použita na:","
",OFFSET(Zdroj!P$16,'k rozhodnutí detailní'!$A678,0)))</f>
        <v/>
      </c>
      <c r="E681" s="115"/>
      <c r="F681" s="19" t="str">
        <f ca="1">IF($B679="","",OFFSET(Zdroj!V$16,'k rozhodnutí detailní'!$A678,0))</f>
        <v/>
      </c>
      <c r="G681" s="24" t="str">
        <f ca="1">IF($B679="","",OFFSET(Zdroj!CC$16,'k rozhodnutí'!$A678,0))</f>
        <v/>
      </c>
      <c r="H681" s="116"/>
      <c r="I681" s="20" t="str">
        <f ca="1">IF(B679="","",I679/G679)</f>
        <v/>
      </c>
      <c r="J681" s="110"/>
      <c r="K681" s="110"/>
      <c r="L681" s="110"/>
      <c r="M681" s="110"/>
      <c r="N681" s="110"/>
      <c r="O681" s="110"/>
      <c r="P681" s="110"/>
    </row>
    <row r="682" spans="1:16" x14ac:dyDescent="0.25">
      <c r="A682" s="14"/>
      <c r="B682" s="59" t="str">
        <f ca="1">IF(OFFSET(Zdroj!$B$16,A681,0)&gt;0,A684,"")</f>
        <v/>
      </c>
      <c r="C682" s="2" t="str">
        <f ca="1">IF($B682="","",IF(Zdroj!$AS$9="ano",CONCATENATE(OFFSET(Zdroj!C$16,'k rozhodnutí detailní'!$A681,0),"
","Anonymizováno","
",OFFSET(Zdroj!E$16,'k rozhodnutí detailní'!$A681,0),"
",OFFSET(Zdroj!F$16,'k rozhodnutí detailní'!$A681,0)),CONCATENATE(OFFSET(Zdroj!C$16,'k rozhodnutí detailní'!$A681,0),"
",OFFSET(Zdroj!D$16,'k rozhodnutí detailní'!$A681,0),"
",OFFSET(Zdroj!E$16,'k rozhodnutí detailní'!$A681,0),"
",OFFSET(Zdroj!F$16,'k rozhodnutí detailní'!$A681,0))))</f>
        <v/>
      </c>
      <c r="D682" s="11" t="str">
        <f ca="1">IF($B682="","",OFFSET(Zdroj!N$16,'k rozhodnutí detailní'!$A681,0))</f>
        <v/>
      </c>
      <c r="E682" s="115" t="str">
        <f ca="1">IF($B682="","",OFFSET(Zdroj!T$16,'k rozhodnutí detailní'!$A681,0))</f>
        <v/>
      </c>
      <c r="F682" s="19" t="str">
        <f ca="1">IF($B682="","",OFFSET(Zdroj!U$16,'k rozhodnutí detailní'!$A681,0))</f>
        <v/>
      </c>
      <c r="G682" s="114" t="str">
        <f ca="1">IF($B682="","",OFFSET(Zdroj!W$16,'k rozhodnutí detailní'!$A681,0))</f>
        <v/>
      </c>
      <c r="H682" s="116" t="str">
        <f ca="1">IF($B682="","",OFFSET(Zdroj!Y$16,'k rozhodnutí detailní'!$A681,0))</f>
        <v/>
      </c>
      <c r="I682" s="117" t="str">
        <f ca="1">IF(B682="","",IF(Zdroj!$AS$1=Zdroj!$AT$9,IF(ROUND(G682*#REF!,Zdroj!$AT$8)&lt;Zdroj!$AU$1,Zdroj!$AU$1,ROUND(G682*#REF!,Zdroj!$AT$8)),OFFSET(Zdroj!CE$16,'k rozhodnutí detailní'!A681,0)))</f>
        <v/>
      </c>
      <c r="J682" s="110" t="str">
        <f ca="1">IF($B682="","",OFFSET(Zdroj!Z$16,'k rozhodnutí detailní'!$A681,0))</f>
        <v/>
      </c>
      <c r="K682" s="110" t="str">
        <f ca="1">IF($B682="","",OFFSET(Zdroj!AC$16,'k rozhodnutí detailní'!$A681,0))</f>
        <v/>
      </c>
      <c r="L682" s="110" t="str">
        <f ca="1">IF($B682="","",OFFSET(Zdroj!AD$16,'k rozhodnutí detailní'!$A681,0))</f>
        <v/>
      </c>
      <c r="M682" s="110" t="str">
        <f ca="1">IF($B682="","",OFFSET(Zdroj!AE$16,'k rozhodnutí detailní'!$A681,0))</f>
        <v/>
      </c>
      <c r="N682" s="110" t="str">
        <f ca="1">IF($B682="","",OFFSET(Zdroj!AF$16,'k rozhodnutí detailní'!$A681,0))</f>
        <v/>
      </c>
      <c r="O682" s="110" t="str">
        <f ca="1">IF($B682="","",OFFSET(Zdroj!AG$16,'k rozhodnutí detailní'!$A681,0))</f>
        <v/>
      </c>
      <c r="P682" s="110" t="str">
        <f ca="1">IF($B682="","",OFFSET(Zdroj!AH$16,'k rozhodnutí detailní'!$A681,0))</f>
        <v/>
      </c>
    </row>
    <row r="683" spans="1:16" x14ac:dyDescent="0.25">
      <c r="A683" s="14"/>
      <c r="B683" s="113" t="str">
        <f ca="1">IF(OFFSET(Zdroj!$B$16,A681,0)&gt;0,OFFSET(Zdroj!$B$16,A681,0)+0,"")</f>
        <v/>
      </c>
      <c r="C683" s="2" t="str">
        <f ca="1">IF($B682="","",IF(Zdroj!$AS$9="ano",CONCATENATE("Okres:","
",OFFSET(Zdroj!CH$16,'k rozhodnutí detailní'!$A681,0),"
","Právní forma","
",OFFSET(Zdroj!H$16,'k rozhodnutí detailní'!$A681,0),"
",IF(OFFSET(Zdroj!I$16,'k rozhodnutí detailní'!$A681,0)="","","IČO: "),OFFSET(Zdroj!I$16,'k rozhodnutí detailní'!$A681,0),"
","B.Ú. ",IF(OFFSET(Zdroj!J$16,'k rozhodnutí detailní'!$A681,0)="","","Anonymizováno")),CONCATENATE("Okres:","
",OFFSET(Zdroj!CH$16,'k rozhodnutí detailní'!$A681,0),"
","Právní forma","
",OFFSET(Zdroj!H$16,'k rozhodnutí detailní'!$A681,0),"
",IF(OFFSET(Zdroj!I$16,'k rozhodnutí detailní'!$A681,0)="","","IČO: "),OFFSET(Zdroj!I$16,'k rozhodnutí detailní'!$A681,0),"
","B.Ú. ",OFFSET(Zdroj!J$16,'k rozhodnutí detailní'!$A681,0))))</f>
        <v/>
      </c>
      <c r="D683" s="3" t="str">
        <f ca="1">IF($B682="","",OFFSET(Zdroj!O$16,'k rozhodnutí detailní'!$A681,0))</f>
        <v/>
      </c>
      <c r="E683" s="115"/>
      <c r="F683" s="18"/>
      <c r="G683" s="114"/>
      <c r="H683" s="116"/>
      <c r="I683" s="117"/>
      <c r="J683" s="110"/>
      <c r="K683" s="110"/>
      <c r="L683" s="110"/>
      <c r="M683" s="110"/>
      <c r="N683" s="110"/>
      <c r="O683" s="110"/>
      <c r="P683" s="110"/>
    </row>
    <row r="684" spans="1:16" x14ac:dyDescent="0.25">
      <c r="A684" s="14">
        <f>ROW()/3-1</f>
        <v>227</v>
      </c>
      <c r="B684" s="113"/>
      <c r="C684" s="16" t="str">
        <f ca="1">IF($B682="","",IF(Zdroj!$AS$9="ano",IF(OFFSET(Zdroj!M$16,'k rozhodnutí detailní'!A681,0)="","","Anonymizováno"),IF(OFFSET(Zdroj!M$16,'k rozhodnutí detailní'!A681,0)="","",OFFSET(Zdroj!M$16,'k rozhodnutí detailní'!A681,0))))</f>
        <v/>
      </c>
      <c r="D684" s="3" t="str">
        <f ca="1">IF($B682="","",CONCATENATE("Dotace bude použita na:","
",OFFSET(Zdroj!P$16,'k rozhodnutí detailní'!$A681,0)))</f>
        <v/>
      </c>
      <c r="E684" s="115"/>
      <c r="F684" s="19" t="str">
        <f ca="1">IF($B682="","",OFFSET(Zdroj!V$16,'k rozhodnutí detailní'!$A681,0))</f>
        <v/>
      </c>
      <c r="G684" s="24" t="str">
        <f ca="1">IF($B682="","",OFFSET(Zdroj!CC$16,'k rozhodnutí'!$A681,0))</f>
        <v/>
      </c>
      <c r="H684" s="116"/>
      <c r="I684" s="20" t="str">
        <f ca="1">IF(B682="","",I682/G682)</f>
        <v/>
      </c>
      <c r="J684" s="110"/>
      <c r="K684" s="110"/>
      <c r="L684" s="110"/>
      <c r="M684" s="110"/>
      <c r="N684" s="110"/>
      <c r="O684" s="110"/>
      <c r="P684" s="110"/>
    </row>
    <row r="685" spans="1:16" x14ac:dyDescent="0.25">
      <c r="A685" s="14"/>
      <c r="B685" s="59" t="str">
        <f ca="1">IF(OFFSET(Zdroj!$B$16,A684,0)&gt;0,A687,"")</f>
        <v/>
      </c>
      <c r="C685" s="2" t="str">
        <f ca="1">IF($B685="","",IF(Zdroj!$AS$9="ano",CONCATENATE(OFFSET(Zdroj!C$16,'k rozhodnutí detailní'!$A684,0),"
","Anonymizováno","
",OFFSET(Zdroj!E$16,'k rozhodnutí detailní'!$A684,0),"
",OFFSET(Zdroj!F$16,'k rozhodnutí detailní'!$A684,0)),CONCATENATE(OFFSET(Zdroj!C$16,'k rozhodnutí detailní'!$A684,0),"
",OFFSET(Zdroj!D$16,'k rozhodnutí detailní'!$A684,0),"
",OFFSET(Zdroj!E$16,'k rozhodnutí detailní'!$A684,0),"
",OFFSET(Zdroj!F$16,'k rozhodnutí detailní'!$A684,0))))</f>
        <v/>
      </c>
      <c r="D685" s="11" t="str">
        <f ca="1">IF($B685="","",OFFSET(Zdroj!N$16,'k rozhodnutí detailní'!$A684,0))</f>
        <v/>
      </c>
      <c r="E685" s="115" t="str">
        <f ca="1">IF($B685="","",OFFSET(Zdroj!T$16,'k rozhodnutí detailní'!$A684,0))</f>
        <v/>
      </c>
      <c r="F685" s="19" t="str">
        <f ca="1">IF($B685="","",OFFSET(Zdroj!U$16,'k rozhodnutí detailní'!$A684,0))</f>
        <v/>
      </c>
      <c r="G685" s="114" t="str">
        <f ca="1">IF($B685="","",OFFSET(Zdroj!W$16,'k rozhodnutí detailní'!$A684,0))</f>
        <v/>
      </c>
      <c r="H685" s="116" t="str">
        <f ca="1">IF($B685="","",OFFSET(Zdroj!Y$16,'k rozhodnutí detailní'!$A684,0))</f>
        <v/>
      </c>
      <c r="I685" s="117" t="str">
        <f ca="1">IF(B685="","",IF(Zdroj!$AS$1=Zdroj!$AT$9,IF(ROUND(G685*#REF!,Zdroj!$AT$8)&lt;Zdroj!$AU$1,Zdroj!$AU$1,ROUND(G685*#REF!,Zdroj!$AT$8)),OFFSET(Zdroj!CE$16,'k rozhodnutí detailní'!A684,0)))</f>
        <v/>
      </c>
      <c r="J685" s="110" t="str">
        <f ca="1">IF($B685="","",OFFSET(Zdroj!Z$16,'k rozhodnutí detailní'!$A684,0))</f>
        <v/>
      </c>
      <c r="K685" s="110" t="str">
        <f ca="1">IF($B685="","",OFFSET(Zdroj!AC$16,'k rozhodnutí detailní'!$A684,0))</f>
        <v/>
      </c>
      <c r="L685" s="110" t="str">
        <f ca="1">IF($B685="","",OFFSET(Zdroj!AD$16,'k rozhodnutí detailní'!$A684,0))</f>
        <v/>
      </c>
      <c r="M685" s="110" t="str">
        <f ca="1">IF($B685="","",OFFSET(Zdroj!AE$16,'k rozhodnutí detailní'!$A684,0))</f>
        <v/>
      </c>
      <c r="N685" s="110" t="str">
        <f ca="1">IF($B685="","",OFFSET(Zdroj!AF$16,'k rozhodnutí detailní'!$A684,0))</f>
        <v/>
      </c>
      <c r="O685" s="110" t="str">
        <f ca="1">IF($B685="","",OFFSET(Zdroj!AG$16,'k rozhodnutí detailní'!$A684,0))</f>
        <v/>
      </c>
      <c r="P685" s="110" t="str">
        <f ca="1">IF($B685="","",OFFSET(Zdroj!AH$16,'k rozhodnutí detailní'!$A684,0))</f>
        <v/>
      </c>
    </row>
    <row r="686" spans="1:16" x14ac:dyDescent="0.25">
      <c r="A686" s="14"/>
      <c r="B686" s="113" t="str">
        <f ca="1">IF(OFFSET(Zdroj!$B$16,A684,0)&gt;0,OFFSET(Zdroj!$B$16,A684,0)+0,"")</f>
        <v/>
      </c>
      <c r="C686" s="2" t="str">
        <f ca="1">IF($B685="","",IF(Zdroj!$AS$9="ano",CONCATENATE("Okres:","
",OFFSET(Zdroj!CH$16,'k rozhodnutí detailní'!$A684,0),"
","Právní forma","
",OFFSET(Zdroj!H$16,'k rozhodnutí detailní'!$A684,0),"
",IF(OFFSET(Zdroj!I$16,'k rozhodnutí detailní'!$A684,0)="","","IČO: "),OFFSET(Zdroj!I$16,'k rozhodnutí detailní'!$A684,0),"
","B.Ú. ",IF(OFFSET(Zdroj!J$16,'k rozhodnutí detailní'!$A684,0)="","","Anonymizováno")),CONCATENATE("Okres:","
",OFFSET(Zdroj!CH$16,'k rozhodnutí detailní'!$A684,0),"
","Právní forma","
",OFFSET(Zdroj!H$16,'k rozhodnutí detailní'!$A684,0),"
",IF(OFFSET(Zdroj!I$16,'k rozhodnutí detailní'!$A684,0)="","","IČO: "),OFFSET(Zdroj!I$16,'k rozhodnutí detailní'!$A684,0),"
","B.Ú. ",OFFSET(Zdroj!J$16,'k rozhodnutí detailní'!$A684,0))))</f>
        <v/>
      </c>
      <c r="D686" s="3" t="str">
        <f ca="1">IF($B685="","",OFFSET(Zdroj!O$16,'k rozhodnutí detailní'!$A684,0))</f>
        <v/>
      </c>
      <c r="E686" s="115"/>
      <c r="F686" s="18"/>
      <c r="G686" s="114"/>
      <c r="H686" s="116"/>
      <c r="I686" s="117"/>
      <c r="J686" s="110"/>
      <c r="K686" s="110"/>
      <c r="L686" s="110"/>
      <c r="M686" s="110"/>
      <c r="N686" s="110"/>
      <c r="O686" s="110"/>
      <c r="P686" s="110"/>
    </row>
    <row r="687" spans="1:16" x14ac:dyDescent="0.25">
      <c r="A687" s="14">
        <f>ROW()/3-1</f>
        <v>228</v>
      </c>
      <c r="B687" s="113"/>
      <c r="C687" s="16" t="str">
        <f ca="1">IF($B685="","",IF(Zdroj!$AS$9="ano",IF(OFFSET(Zdroj!M$16,'k rozhodnutí detailní'!A684,0)="","","Anonymizováno"),IF(OFFSET(Zdroj!M$16,'k rozhodnutí detailní'!A684,0)="","",OFFSET(Zdroj!M$16,'k rozhodnutí detailní'!A684,0))))</f>
        <v/>
      </c>
      <c r="D687" s="3" t="str">
        <f ca="1">IF($B685="","",CONCATENATE("Dotace bude použita na:","
",OFFSET(Zdroj!P$16,'k rozhodnutí detailní'!$A684,0)))</f>
        <v/>
      </c>
      <c r="E687" s="115"/>
      <c r="F687" s="19" t="str">
        <f ca="1">IF($B685="","",OFFSET(Zdroj!V$16,'k rozhodnutí detailní'!$A684,0))</f>
        <v/>
      </c>
      <c r="G687" s="24" t="str">
        <f ca="1">IF($B685="","",OFFSET(Zdroj!CC$16,'k rozhodnutí'!$A684,0))</f>
        <v/>
      </c>
      <c r="H687" s="116"/>
      <c r="I687" s="20" t="str">
        <f ca="1">IF(B685="","",I685/G685)</f>
        <v/>
      </c>
      <c r="J687" s="110"/>
      <c r="K687" s="110"/>
      <c r="L687" s="110"/>
      <c r="M687" s="110"/>
      <c r="N687" s="110"/>
      <c r="O687" s="110"/>
      <c r="P687" s="110"/>
    </row>
    <row r="688" spans="1:16" x14ac:dyDescent="0.25">
      <c r="A688" s="14"/>
      <c r="B688" s="59" t="str">
        <f ca="1">IF(OFFSET(Zdroj!$B$16,A687,0)&gt;0,A690,"")</f>
        <v/>
      </c>
      <c r="C688" s="2" t="str">
        <f ca="1">IF($B688="","",IF(Zdroj!$AS$9="ano",CONCATENATE(OFFSET(Zdroj!C$16,'k rozhodnutí detailní'!$A687,0),"
","Anonymizováno","
",OFFSET(Zdroj!E$16,'k rozhodnutí detailní'!$A687,0),"
",OFFSET(Zdroj!F$16,'k rozhodnutí detailní'!$A687,0)),CONCATENATE(OFFSET(Zdroj!C$16,'k rozhodnutí detailní'!$A687,0),"
",OFFSET(Zdroj!D$16,'k rozhodnutí detailní'!$A687,0),"
",OFFSET(Zdroj!E$16,'k rozhodnutí detailní'!$A687,0),"
",OFFSET(Zdroj!F$16,'k rozhodnutí detailní'!$A687,0))))</f>
        <v/>
      </c>
      <c r="D688" s="11" t="str">
        <f ca="1">IF($B688="","",OFFSET(Zdroj!N$16,'k rozhodnutí detailní'!$A687,0))</f>
        <v/>
      </c>
      <c r="E688" s="115" t="str">
        <f ca="1">IF($B688="","",OFFSET(Zdroj!T$16,'k rozhodnutí detailní'!$A687,0))</f>
        <v/>
      </c>
      <c r="F688" s="19" t="str">
        <f ca="1">IF($B688="","",OFFSET(Zdroj!U$16,'k rozhodnutí detailní'!$A687,0))</f>
        <v/>
      </c>
      <c r="G688" s="114" t="str">
        <f ca="1">IF($B688="","",OFFSET(Zdroj!W$16,'k rozhodnutí detailní'!$A687,0))</f>
        <v/>
      </c>
      <c r="H688" s="116" t="str">
        <f ca="1">IF($B688="","",OFFSET(Zdroj!Y$16,'k rozhodnutí detailní'!$A687,0))</f>
        <v/>
      </c>
      <c r="I688" s="117" t="str">
        <f ca="1">IF(B688="","",IF(Zdroj!$AS$1=Zdroj!$AT$9,IF(ROUND(G688*#REF!,Zdroj!$AT$8)&lt;Zdroj!$AU$1,Zdroj!$AU$1,ROUND(G688*#REF!,Zdroj!$AT$8)),OFFSET(Zdroj!CE$16,'k rozhodnutí detailní'!A687,0)))</f>
        <v/>
      </c>
      <c r="J688" s="110" t="str">
        <f ca="1">IF($B688="","",OFFSET(Zdroj!Z$16,'k rozhodnutí detailní'!$A687,0))</f>
        <v/>
      </c>
      <c r="K688" s="110" t="str">
        <f ca="1">IF($B688="","",OFFSET(Zdroj!AC$16,'k rozhodnutí detailní'!$A687,0))</f>
        <v/>
      </c>
      <c r="L688" s="110" t="str">
        <f ca="1">IF($B688="","",OFFSET(Zdroj!AD$16,'k rozhodnutí detailní'!$A687,0))</f>
        <v/>
      </c>
      <c r="M688" s="110" t="str">
        <f ca="1">IF($B688="","",OFFSET(Zdroj!AE$16,'k rozhodnutí detailní'!$A687,0))</f>
        <v/>
      </c>
      <c r="N688" s="110" t="str">
        <f ca="1">IF($B688="","",OFFSET(Zdroj!AF$16,'k rozhodnutí detailní'!$A687,0))</f>
        <v/>
      </c>
      <c r="O688" s="110" t="str">
        <f ca="1">IF($B688="","",OFFSET(Zdroj!AG$16,'k rozhodnutí detailní'!$A687,0))</f>
        <v/>
      </c>
      <c r="P688" s="110" t="str">
        <f ca="1">IF($B688="","",OFFSET(Zdroj!AH$16,'k rozhodnutí detailní'!$A687,0))</f>
        <v/>
      </c>
    </row>
    <row r="689" spans="1:16" x14ac:dyDescent="0.25">
      <c r="A689" s="14"/>
      <c r="B689" s="113" t="str">
        <f ca="1">IF(OFFSET(Zdroj!$B$16,A687,0)&gt;0,OFFSET(Zdroj!$B$16,A687,0)+0,"")</f>
        <v/>
      </c>
      <c r="C689" s="2" t="str">
        <f ca="1">IF($B688="","",IF(Zdroj!$AS$9="ano",CONCATENATE("Okres:","
",OFFSET(Zdroj!CH$16,'k rozhodnutí detailní'!$A687,0),"
","Právní forma","
",OFFSET(Zdroj!H$16,'k rozhodnutí detailní'!$A687,0),"
",IF(OFFSET(Zdroj!I$16,'k rozhodnutí detailní'!$A687,0)="","","IČO: "),OFFSET(Zdroj!I$16,'k rozhodnutí detailní'!$A687,0),"
","B.Ú. ",IF(OFFSET(Zdroj!J$16,'k rozhodnutí detailní'!$A687,0)="","","Anonymizováno")),CONCATENATE("Okres:","
",OFFSET(Zdroj!CH$16,'k rozhodnutí detailní'!$A687,0),"
","Právní forma","
",OFFSET(Zdroj!H$16,'k rozhodnutí detailní'!$A687,0),"
",IF(OFFSET(Zdroj!I$16,'k rozhodnutí detailní'!$A687,0)="","","IČO: "),OFFSET(Zdroj!I$16,'k rozhodnutí detailní'!$A687,0),"
","B.Ú. ",OFFSET(Zdroj!J$16,'k rozhodnutí detailní'!$A687,0))))</f>
        <v/>
      </c>
      <c r="D689" s="3" t="str">
        <f ca="1">IF($B688="","",OFFSET(Zdroj!O$16,'k rozhodnutí detailní'!$A687,0))</f>
        <v/>
      </c>
      <c r="E689" s="115"/>
      <c r="F689" s="18"/>
      <c r="G689" s="114"/>
      <c r="H689" s="116"/>
      <c r="I689" s="117"/>
      <c r="J689" s="110"/>
      <c r="K689" s="110"/>
      <c r="L689" s="110"/>
      <c r="M689" s="110"/>
      <c r="N689" s="110"/>
      <c r="O689" s="110"/>
      <c r="P689" s="110"/>
    </row>
    <row r="690" spans="1:16" x14ac:dyDescent="0.25">
      <c r="A690" s="14">
        <f>ROW()/3-1</f>
        <v>229</v>
      </c>
      <c r="B690" s="113"/>
      <c r="C690" s="16" t="str">
        <f ca="1">IF($B688="","",IF(Zdroj!$AS$9="ano",IF(OFFSET(Zdroj!M$16,'k rozhodnutí detailní'!A687,0)="","","Anonymizováno"),IF(OFFSET(Zdroj!M$16,'k rozhodnutí detailní'!A687,0)="","",OFFSET(Zdroj!M$16,'k rozhodnutí detailní'!A687,0))))</f>
        <v/>
      </c>
      <c r="D690" s="3" t="str">
        <f ca="1">IF($B688="","",CONCATENATE("Dotace bude použita na:","
",OFFSET(Zdroj!P$16,'k rozhodnutí detailní'!$A687,0)))</f>
        <v/>
      </c>
      <c r="E690" s="115"/>
      <c r="F690" s="19" t="str">
        <f ca="1">IF($B688="","",OFFSET(Zdroj!V$16,'k rozhodnutí detailní'!$A687,0))</f>
        <v/>
      </c>
      <c r="G690" s="24" t="str">
        <f ca="1">IF($B688="","",OFFSET(Zdroj!CC$16,'k rozhodnutí'!$A687,0))</f>
        <v/>
      </c>
      <c r="H690" s="116"/>
      <c r="I690" s="20" t="str">
        <f ca="1">IF(B688="","",I688/G688)</f>
        <v/>
      </c>
      <c r="J690" s="110"/>
      <c r="K690" s="110"/>
      <c r="L690" s="110"/>
      <c r="M690" s="110"/>
      <c r="N690" s="110"/>
      <c r="O690" s="110"/>
      <c r="P690" s="110"/>
    </row>
    <row r="691" spans="1:16" x14ac:dyDescent="0.25">
      <c r="A691" s="14"/>
      <c r="B691" s="59" t="str">
        <f ca="1">IF(OFFSET(Zdroj!$B$16,A690,0)&gt;0,A693,"")</f>
        <v/>
      </c>
      <c r="C691" s="2" t="str">
        <f ca="1">IF($B691="","",IF(Zdroj!$AS$9="ano",CONCATENATE(OFFSET(Zdroj!C$16,'k rozhodnutí detailní'!$A690,0),"
","Anonymizováno","
",OFFSET(Zdroj!E$16,'k rozhodnutí detailní'!$A690,0),"
",OFFSET(Zdroj!F$16,'k rozhodnutí detailní'!$A690,0)),CONCATENATE(OFFSET(Zdroj!C$16,'k rozhodnutí detailní'!$A690,0),"
",OFFSET(Zdroj!D$16,'k rozhodnutí detailní'!$A690,0),"
",OFFSET(Zdroj!E$16,'k rozhodnutí detailní'!$A690,0),"
",OFFSET(Zdroj!F$16,'k rozhodnutí detailní'!$A690,0))))</f>
        <v/>
      </c>
      <c r="D691" s="11" t="str">
        <f ca="1">IF($B691="","",OFFSET(Zdroj!N$16,'k rozhodnutí detailní'!$A690,0))</f>
        <v/>
      </c>
      <c r="E691" s="115" t="str">
        <f ca="1">IF($B691="","",OFFSET(Zdroj!T$16,'k rozhodnutí detailní'!$A690,0))</f>
        <v/>
      </c>
      <c r="F691" s="19" t="str">
        <f ca="1">IF($B691="","",OFFSET(Zdroj!U$16,'k rozhodnutí detailní'!$A690,0))</f>
        <v/>
      </c>
      <c r="G691" s="114" t="str">
        <f ca="1">IF($B691="","",OFFSET(Zdroj!W$16,'k rozhodnutí detailní'!$A690,0))</f>
        <v/>
      </c>
      <c r="H691" s="116" t="str">
        <f ca="1">IF($B691="","",OFFSET(Zdroj!Y$16,'k rozhodnutí detailní'!$A690,0))</f>
        <v/>
      </c>
      <c r="I691" s="117" t="str">
        <f ca="1">IF(B691="","",IF(Zdroj!$AS$1=Zdroj!$AT$9,IF(ROUND(G691*#REF!,Zdroj!$AT$8)&lt;Zdroj!$AU$1,Zdroj!$AU$1,ROUND(G691*#REF!,Zdroj!$AT$8)),OFFSET(Zdroj!CE$16,'k rozhodnutí detailní'!A690,0)))</f>
        <v/>
      </c>
      <c r="J691" s="110" t="str">
        <f ca="1">IF($B691="","",OFFSET(Zdroj!Z$16,'k rozhodnutí detailní'!$A690,0))</f>
        <v/>
      </c>
      <c r="K691" s="110" t="str">
        <f ca="1">IF($B691="","",OFFSET(Zdroj!AC$16,'k rozhodnutí detailní'!$A690,0))</f>
        <v/>
      </c>
      <c r="L691" s="110" t="str">
        <f ca="1">IF($B691="","",OFFSET(Zdroj!AD$16,'k rozhodnutí detailní'!$A690,0))</f>
        <v/>
      </c>
      <c r="M691" s="110" t="str">
        <f ca="1">IF($B691="","",OFFSET(Zdroj!AE$16,'k rozhodnutí detailní'!$A690,0))</f>
        <v/>
      </c>
      <c r="N691" s="110" t="str">
        <f ca="1">IF($B691="","",OFFSET(Zdroj!AF$16,'k rozhodnutí detailní'!$A690,0))</f>
        <v/>
      </c>
      <c r="O691" s="110" t="str">
        <f ca="1">IF($B691="","",OFFSET(Zdroj!AG$16,'k rozhodnutí detailní'!$A690,0))</f>
        <v/>
      </c>
      <c r="P691" s="110" t="str">
        <f ca="1">IF($B691="","",OFFSET(Zdroj!AH$16,'k rozhodnutí detailní'!$A690,0))</f>
        <v/>
      </c>
    </row>
    <row r="692" spans="1:16" x14ac:dyDescent="0.25">
      <c r="A692" s="14"/>
      <c r="B692" s="113" t="str">
        <f ca="1">IF(OFFSET(Zdroj!$B$16,A690,0)&gt;0,OFFSET(Zdroj!$B$16,A690,0)+0,"")</f>
        <v/>
      </c>
      <c r="C692" s="2" t="str">
        <f ca="1">IF($B691="","",IF(Zdroj!$AS$9="ano",CONCATENATE("Okres:","
",OFFSET(Zdroj!CH$16,'k rozhodnutí detailní'!$A690,0),"
","Právní forma","
",OFFSET(Zdroj!H$16,'k rozhodnutí detailní'!$A690,0),"
",IF(OFFSET(Zdroj!I$16,'k rozhodnutí detailní'!$A690,0)="","","IČO: "),OFFSET(Zdroj!I$16,'k rozhodnutí detailní'!$A690,0),"
","B.Ú. ",IF(OFFSET(Zdroj!J$16,'k rozhodnutí detailní'!$A690,0)="","","Anonymizováno")),CONCATENATE("Okres:","
",OFFSET(Zdroj!CH$16,'k rozhodnutí detailní'!$A690,0),"
","Právní forma","
",OFFSET(Zdroj!H$16,'k rozhodnutí detailní'!$A690,0),"
",IF(OFFSET(Zdroj!I$16,'k rozhodnutí detailní'!$A690,0)="","","IČO: "),OFFSET(Zdroj!I$16,'k rozhodnutí detailní'!$A690,0),"
","B.Ú. ",OFFSET(Zdroj!J$16,'k rozhodnutí detailní'!$A690,0))))</f>
        <v/>
      </c>
      <c r="D692" s="3" t="str">
        <f ca="1">IF($B691="","",OFFSET(Zdroj!O$16,'k rozhodnutí detailní'!$A690,0))</f>
        <v/>
      </c>
      <c r="E692" s="115"/>
      <c r="F692" s="18"/>
      <c r="G692" s="114"/>
      <c r="H692" s="116"/>
      <c r="I692" s="117"/>
      <c r="J692" s="110"/>
      <c r="K692" s="110"/>
      <c r="L692" s="110"/>
      <c r="M692" s="110"/>
      <c r="N692" s="110"/>
      <c r="O692" s="110"/>
      <c r="P692" s="110"/>
    </row>
    <row r="693" spans="1:16" x14ac:dyDescent="0.25">
      <c r="A693" s="14">
        <f>ROW()/3-1</f>
        <v>230</v>
      </c>
      <c r="B693" s="113"/>
      <c r="C693" s="16" t="str">
        <f ca="1">IF($B691="","",IF(Zdroj!$AS$9="ano",IF(OFFSET(Zdroj!M$16,'k rozhodnutí detailní'!A690,0)="","","Anonymizováno"),IF(OFFSET(Zdroj!M$16,'k rozhodnutí detailní'!A690,0)="","",OFFSET(Zdroj!M$16,'k rozhodnutí detailní'!A690,0))))</f>
        <v/>
      </c>
      <c r="D693" s="3" t="str">
        <f ca="1">IF($B691="","",CONCATENATE("Dotace bude použita na:","
",OFFSET(Zdroj!P$16,'k rozhodnutí detailní'!$A690,0)))</f>
        <v/>
      </c>
      <c r="E693" s="115"/>
      <c r="F693" s="19" t="str">
        <f ca="1">IF($B691="","",OFFSET(Zdroj!V$16,'k rozhodnutí detailní'!$A690,0))</f>
        <v/>
      </c>
      <c r="G693" s="24" t="str">
        <f ca="1">IF($B691="","",OFFSET(Zdroj!CC$16,'k rozhodnutí'!$A690,0))</f>
        <v/>
      </c>
      <c r="H693" s="116"/>
      <c r="I693" s="20" t="str">
        <f ca="1">IF(B691="","",I691/G691)</f>
        <v/>
      </c>
      <c r="J693" s="110"/>
      <c r="K693" s="110"/>
      <c r="L693" s="110"/>
      <c r="M693" s="110"/>
      <c r="N693" s="110"/>
      <c r="O693" s="110"/>
      <c r="P693" s="110"/>
    </row>
    <row r="694" spans="1:16" x14ac:dyDescent="0.25">
      <c r="A694" s="14"/>
      <c r="B694" s="59" t="str">
        <f ca="1">IF(OFFSET(Zdroj!$B$16,A693,0)&gt;0,A696,"")</f>
        <v/>
      </c>
      <c r="C694" s="2" t="str">
        <f ca="1">IF($B694="","",IF(Zdroj!$AS$9="ano",CONCATENATE(OFFSET(Zdroj!C$16,'k rozhodnutí detailní'!$A693,0),"
","Anonymizováno","
",OFFSET(Zdroj!E$16,'k rozhodnutí detailní'!$A693,0),"
",OFFSET(Zdroj!F$16,'k rozhodnutí detailní'!$A693,0)),CONCATENATE(OFFSET(Zdroj!C$16,'k rozhodnutí detailní'!$A693,0),"
",OFFSET(Zdroj!D$16,'k rozhodnutí detailní'!$A693,0),"
",OFFSET(Zdroj!E$16,'k rozhodnutí detailní'!$A693,0),"
",OFFSET(Zdroj!F$16,'k rozhodnutí detailní'!$A693,0))))</f>
        <v/>
      </c>
      <c r="D694" s="11" t="str">
        <f ca="1">IF($B694="","",OFFSET(Zdroj!N$16,'k rozhodnutí detailní'!$A693,0))</f>
        <v/>
      </c>
      <c r="E694" s="115" t="str">
        <f ca="1">IF($B694="","",OFFSET(Zdroj!T$16,'k rozhodnutí detailní'!$A693,0))</f>
        <v/>
      </c>
      <c r="F694" s="19" t="str">
        <f ca="1">IF($B694="","",OFFSET(Zdroj!U$16,'k rozhodnutí detailní'!$A693,0))</f>
        <v/>
      </c>
      <c r="G694" s="114" t="str">
        <f ca="1">IF($B694="","",OFFSET(Zdroj!W$16,'k rozhodnutí detailní'!$A693,0))</f>
        <v/>
      </c>
      <c r="H694" s="116" t="str">
        <f ca="1">IF($B694="","",OFFSET(Zdroj!Y$16,'k rozhodnutí detailní'!$A693,0))</f>
        <v/>
      </c>
      <c r="I694" s="117" t="str">
        <f ca="1">IF(B694="","",IF(Zdroj!$AS$1=Zdroj!$AT$9,IF(ROUND(G694*#REF!,Zdroj!$AT$8)&lt;Zdroj!$AU$1,Zdroj!$AU$1,ROUND(G694*#REF!,Zdroj!$AT$8)),OFFSET(Zdroj!CE$16,'k rozhodnutí detailní'!A693,0)))</f>
        <v/>
      </c>
      <c r="J694" s="110" t="str">
        <f ca="1">IF($B694="","",OFFSET(Zdroj!Z$16,'k rozhodnutí detailní'!$A693,0))</f>
        <v/>
      </c>
      <c r="K694" s="110" t="str">
        <f ca="1">IF($B694="","",OFFSET(Zdroj!AC$16,'k rozhodnutí detailní'!$A693,0))</f>
        <v/>
      </c>
      <c r="L694" s="110" t="str">
        <f ca="1">IF($B694="","",OFFSET(Zdroj!AD$16,'k rozhodnutí detailní'!$A693,0))</f>
        <v/>
      </c>
      <c r="M694" s="110" t="str">
        <f ca="1">IF($B694="","",OFFSET(Zdroj!AE$16,'k rozhodnutí detailní'!$A693,0))</f>
        <v/>
      </c>
      <c r="N694" s="110" t="str">
        <f ca="1">IF($B694="","",OFFSET(Zdroj!AF$16,'k rozhodnutí detailní'!$A693,0))</f>
        <v/>
      </c>
      <c r="O694" s="110" t="str">
        <f ca="1">IF($B694="","",OFFSET(Zdroj!AG$16,'k rozhodnutí detailní'!$A693,0))</f>
        <v/>
      </c>
      <c r="P694" s="110" t="str">
        <f ca="1">IF($B694="","",OFFSET(Zdroj!AH$16,'k rozhodnutí detailní'!$A693,0))</f>
        <v/>
      </c>
    </row>
    <row r="695" spans="1:16" x14ac:dyDescent="0.25">
      <c r="A695" s="14"/>
      <c r="B695" s="113" t="str">
        <f ca="1">IF(OFFSET(Zdroj!$B$16,A693,0)&gt;0,OFFSET(Zdroj!$B$16,A693,0)+0,"")</f>
        <v/>
      </c>
      <c r="C695" s="2" t="str">
        <f ca="1">IF($B694="","",IF(Zdroj!$AS$9="ano",CONCATENATE("Okres:","
",OFFSET(Zdroj!CH$16,'k rozhodnutí detailní'!$A693,0),"
","Právní forma","
",OFFSET(Zdroj!H$16,'k rozhodnutí detailní'!$A693,0),"
",IF(OFFSET(Zdroj!I$16,'k rozhodnutí detailní'!$A693,0)="","","IČO: "),OFFSET(Zdroj!I$16,'k rozhodnutí detailní'!$A693,0),"
","B.Ú. ",IF(OFFSET(Zdroj!J$16,'k rozhodnutí detailní'!$A693,0)="","","Anonymizováno")),CONCATENATE("Okres:","
",OFFSET(Zdroj!CH$16,'k rozhodnutí detailní'!$A693,0),"
","Právní forma","
",OFFSET(Zdroj!H$16,'k rozhodnutí detailní'!$A693,0),"
",IF(OFFSET(Zdroj!I$16,'k rozhodnutí detailní'!$A693,0)="","","IČO: "),OFFSET(Zdroj!I$16,'k rozhodnutí detailní'!$A693,0),"
","B.Ú. ",OFFSET(Zdroj!J$16,'k rozhodnutí detailní'!$A693,0))))</f>
        <v/>
      </c>
      <c r="D695" s="3" t="str">
        <f ca="1">IF($B694="","",OFFSET(Zdroj!O$16,'k rozhodnutí detailní'!$A693,0))</f>
        <v/>
      </c>
      <c r="E695" s="115"/>
      <c r="F695" s="18"/>
      <c r="G695" s="114"/>
      <c r="H695" s="116"/>
      <c r="I695" s="117"/>
      <c r="J695" s="110"/>
      <c r="K695" s="110"/>
      <c r="L695" s="110"/>
      <c r="M695" s="110"/>
      <c r="N695" s="110"/>
      <c r="O695" s="110"/>
      <c r="P695" s="110"/>
    </row>
    <row r="696" spans="1:16" x14ac:dyDescent="0.25">
      <c r="A696" s="14">
        <f>ROW()/3-1</f>
        <v>231</v>
      </c>
      <c r="B696" s="113"/>
      <c r="C696" s="16" t="str">
        <f ca="1">IF($B694="","",IF(Zdroj!$AS$9="ano",IF(OFFSET(Zdroj!M$16,'k rozhodnutí detailní'!A693,0)="","","Anonymizováno"),IF(OFFSET(Zdroj!M$16,'k rozhodnutí detailní'!A693,0)="","",OFFSET(Zdroj!M$16,'k rozhodnutí detailní'!A693,0))))</f>
        <v/>
      </c>
      <c r="D696" s="3" t="str">
        <f ca="1">IF($B694="","",CONCATENATE("Dotace bude použita na:","
",OFFSET(Zdroj!P$16,'k rozhodnutí detailní'!$A693,0)))</f>
        <v/>
      </c>
      <c r="E696" s="115"/>
      <c r="F696" s="19" t="str">
        <f ca="1">IF($B694="","",OFFSET(Zdroj!V$16,'k rozhodnutí detailní'!$A693,0))</f>
        <v/>
      </c>
      <c r="G696" s="24" t="str">
        <f ca="1">IF($B694="","",OFFSET(Zdroj!CC$16,'k rozhodnutí'!$A693,0))</f>
        <v/>
      </c>
      <c r="H696" s="116"/>
      <c r="I696" s="20" t="str">
        <f ca="1">IF(B694="","",I694/G694)</f>
        <v/>
      </c>
      <c r="J696" s="110"/>
      <c r="K696" s="110"/>
      <c r="L696" s="110"/>
      <c r="M696" s="110"/>
      <c r="N696" s="110"/>
      <c r="O696" s="110"/>
      <c r="P696" s="110"/>
    </row>
    <row r="697" spans="1:16" x14ac:dyDescent="0.25">
      <c r="A697" s="14"/>
      <c r="B697" s="59" t="str">
        <f ca="1">IF(OFFSET(Zdroj!$B$16,A696,0)&gt;0,A699,"")</f>
        <v/>
      </c>
      <c r="C697" s="2" t="str">
        <f ca="1">IF($B697="","",IF(Zdroj!$AS$9="ano",CONCATENATE(OFFSET(Zdroj!C$16,'k rozhodnutí detailní'!$A696,0),"
","Anonymizováno","
",OFFSET(Zdroj!E$16,'k rozhodnutí detailní'!$A696,0),"
",OFFSET(Zdroj!F$16,'k rozhodnutí detailní'!$A696,0)),CONCATENATE(OFFSET(Zdroj!C$16,'k rozhodnutí detailní'!$A696,0),"
",OFFSET(Zdroj!D$16,'k rozhodnutí detailní'!$A696,0),"
",OFFSET(Zdroj!E$16,'k rozhodnutí detailní'!$A696,0),"
",OFFSET(Zdroj!F$16,'k rozhodnutí detailní'!$A696,0))))</f>
        <v/>
      </c>
      <c r="D697" s="11" t="str">
        <f ca="1">IF($B697="","",OFFSET(Zdroj!N$16,'k rozhodnutí detailní'!$A696,0))</f>
        <v/>
      </c>
      <c r="E697" s="115" t="str">
        <f ca="1">IF($B697="","",OFFSET(Zdroj!T$16,'k rozhodnutí detailní'!$A696,0))</f>
        <v/>
      </c>
      <c r="F697" s="19" t="str">
        <f ca="1">IF($B697="","",OFFSET(Zdroj!U$16,'k rozhodnutí detailní'!$A696,0))</f>
        <v/>
      </c>
      <c r="G697" s="114" t="str">
        <f ca="1">IF($B697="","",OFFSET(Zdroj!W$16,'k rozhodnutí detailní'!$A696,0))</f>
        <v/>
      </c>
      <c r="H697" s="116" t="str">
        <f ca="1">IF($B697="","",OFFSET(Zdroj!Y$16,'k rozhodnutí detailní'!$A696,0))</f>
        <v/>
      </c>
      <c r="I697" s="117" t="str">
        <f ca="1">IF(B697="","",IF(Zdroj!$AS$1=Zdroj!$AT$9,IF(ROUND(G697*#REF!,Zdroj!$AT$8)&lt;Zdroj!$AU$1,Zdroj!$AU$1,ROUND(G697*#REF!,Zdroj!$AT$8)),OFFSET(Zdroj!CE$16,'k rozhodnutí detailní'!A696,0)))</f>
        <v/>
      </c>
      <c r="J697" s="110" t="str">
        <f ca="1">IF($B697="","",OFFSET(Zdroj!Z$16,'k rozhodnutí detailní'!$A696,0))</f>
        <v/>
      </c>
      <c r="K697" s="110" t="str">
        <f ca="1">IF($B697="","",OFFSET(Zdroj!AC$16,'k rozhodnutí detailní'!$A696,0))</f>
        <v/>
      </c>
      <c r="L697" s="110" t="str">
        <f ca="1">IF($B697="","",OFFSET(Zdroj!AD$16,'k rozhodnutí detailní'!$A696,0))</f>
        <v/>
      </c>
      <c r="M697" s="110" t="str">
        <f ca="1">IF($B697="","",OFFSET(Zdroj!AE$16,'k rozhodnutí detailní'!$A696,0))</f>
        <v/>
      </c>
      <c r="N697" s="110" t="str">
        <f ca="1">IF($B697="","",OFFSET(Zdroj!AF$16,'k rozhodnutí detailní'!$A696,0))</f>
        <v/>
      </c>
      <c r="O697" s="110" t="str">
        <f ca="1">IF($B697="","",OFFSET(Zdroj!AG$16,'k rozhodnutí detailní'!$A696,0))</f>
        <v/>
      </c>
      <c r="P697" s="110" t="str">
        <f ca="1">IF($B697="","",OFFSET(Zdroj!AH$16,'k rozhodnutí detailní'!$A696,0))</f>
        <v/>
      </c>
    </row>
    <row r="698" spans="1:16" x14ac:dyDescent="0.25">
      <c r="A698" s="14"/>
      <c r="B698" s="113" t="str">
        <f ca="1">IF(OFFSET(Zdroj!$B$16,A696,0)&gt;0,OFFSET(Zdroj!$B$16,A696,0)+0,"")</f>
        <v/>
      </c>
      <c r="C698" s="2" t="str">
        <f ca="1">IF($B697="","",IF(Zdroj!$AS$9="ano",CONCATENATE("Okres:","
",OFFSET(Zdroj!CH$16,'k rozhodnutí detailní'!$A696,0),"
","Právní forma","
",OFFSET(Zdroj!H$16,'k rozhodnutí detailní'!$A696,0),"
",IF(OFFSET(Zdroj!I$16,'k rozhodnutí detailní'!$A696,0)="","","IČO: "),OFFSET(Zdroj!I$16,'k rozhodnutí detailní'!$A696,0),"
","B.Ú. ",IF(OFFSET(Zdroj!J$16,'k rozhodnutí detailní'!$A696,0)="","","Anonymizováno")),CONCATENATE("Okres:","
",OFFSET(Zdroj!CH$16,'k rozhodnutí detailní'!$A696,0),"
","Právní forma","
",OFFSET(Zdroj!H$16,'k rozhodnutí detailní'!$A696,0),"
",IF(OFFSET(Zdroj!I$16,'k rozhodnutí detailní'!$A696,0)="","","IČO: "),OFFSET(Zdroj!I$16,'k rozhodnutí detailní'!$A696,0),"
","B.Ú. ",OFFSET(Zdroj!J$16,'k rozhodnutí detailní'!$A696,0))))</f>
        <v/>
      </c>
      <c r="D698" s="3" t="str">
        <f ca="1">IF($B697="","",OFFSET(Zdroj!O$16,'k rozhodnutí detailní'!$A696,0))</f>
        <v/>
      </c>
      <c r="E698" s="115"/>
      <c r="F698" s="18"/>
      <c r="G698" s="114"/>
      <c r="H698" s="116"/>
      <c r="I698" s="117"/>
      <c r="J698" s="110"/>
      <c r="K698" s="110"/>
      <c r="L698" s="110"/>
      <c r="M698" s="110"/>
      <c r="N698" s="110"/>
      <c r="O698" s="110"/>
      <c r="P698" s="110"/>
    </row>
    <row r="699" spans="1:16" x14ac:dyDescent="0.25">
      <c r="A699" s="14">
        <f>ROW()/3-1</f>
        <v>232</v>
      </c>
      <c r="B699" s="113"/>
      <c r="C699" s="16" t="str">
        <f ca="1">IF($B697="","",IF(Zdroj!$AS$9="ano",IF(OFFSET(Zdroj!M$16,'k rozhodnutí detailní'!A696,0)="","","Anonymizováno"),IF(OFFSET(Zdroj!M$16,'k rozhodnutí detailní'!A696,0)="","",OFFSET(Zdroj!M$16,'k rozhodnutí detailní'!A696,0))))</f>
        <v/>
      </c>
      <c r="D699" s="3" t="str">
        <f ca="1">IF($B697="","",CONCATENATE("Dotace bude použita na:","
",OFFSET(Zdroj!P$16,'k rozhodnutí detailní'!$A696,0)))</f>
        <v/>
      </c>
      <c r="E699" s="115"/>
      <c r="F699" s="19" t="str">
        <f ca="1">IF($B697="","",OFFSET(Zdroj!V$16,'k rozhodnutí detailní'!$A696,0))</f>
        <v/>
      </c>
      <c r="G699" s="24" t="str">
        <f ca="1">IF($B697="","",OFFSET(Zdroj!CC$16,'k rozhodnutí'!$A696,0))</f>
        <v/>
      </c>
      <c r="H699" s="116"/>
      <c r="I699" s="20" t="str">
        <f ca="1">IF(B697="","",I697/G697)</f>
        <v/>
      </c>
      <c r="J699" s="110"/>
      <c r="K699" s="110"/>
      <c r="L699" s="110"/>
      <c r="M699" s="110"/>
      <c r="N699" s="110"/>
      <c r="O699" s="110"/>
      <c r="P699" s="110"/>
    </row>
    <row r="700" spans="1:16" x14ac:dyDescent="0.25">
      <c r="A700" s="14"/>
      <c r="B700" s="59" t="str">
        <f ca="1">IF(OFFSET(Zdroj!$B$16,A699,0)&gt;0,A702,"")</f>
        <v/>
      </c>
      <c r="C700" s="2" t="str">
        <f ca="1">IF($B700="","",IF(Zdroj!$AS$9="ano",CONCATENATE(OFFSET(Zdroj!C$16,'k rozhodnutí detailní'!$A699,0),"
","Anonymizováno","
",OFFSET(Zdroj!E$16,'k rozhodnutí detailní'!$A699,0),"
",OFFSET(Zdroj!F$16,'k rozhodnutí detailní'!$A699,0)),CONCATENATE(OFFSET(Zdroj!C$16,'k rozhodnutí detailní'!$A699,0),"
",OFFSET(Zdroj!D$16,'k rozhodnutí detailní'!$A699,0),"
",OFFSET(Zdroj!E$16,'k rozhodnutí detailní'!$A699,0),"
",OFFSET(Zdroj!F$16,'k rozhodnutí detailní'!$A699,0))))</f>
        <v/>
      </c>
      <c r="D700" s="11" t="str">
        <f ca="1">IF($B700="","",OFFSET(Zdroj!N$16,'k rozhodnutí detailní'!$A699,0))</f>
        <v/>
      </c>
      <c r="E700" s="115" t="str">
        <f ca="1">IF($B700="","",OFFSET(Zdroj!T$16,'k rozhodnutí detailní'!$A699,0))</f>
        <v/>
      </c>
      <c r="F700" s="19" t="str">
        <f ca="1">IF($B700="","",OFFSET(Zdroj!U$16,'k rozhodnutí detailní'!$A699,0))</f>
        <v/>
      </c>
      <c r="G700" s="114" t="str">
        <f ca="1">IF($B700="","",OFFSET(Zdroj!W$16,'k rozhodnutí detailní'!$A699,0))</f>
        <v/>
      </c>
      <c r="H700" s="116" t="str">
        <f ca="1">IF($B700="","",OFFSET(Zdroj!Y$16,'k rozhodnutí detailní'!$A699,0))</f>
        <v/>
      </c>
      <c r="I700" s="117" t="str">
        <f ca="1">IF(B700="","",IF(Zdroj!$AS$1=Zdroj!$AT$9,IF(ROUND(G700*#REF!,Zdroj!$AT$8)&lt;Zdroj!$AU$1,Zdroj!$AU$1,ROUND(G700*#REF!,Zdroj!$AT$8)),OFFSET(Zdroj!CE$16,'k rozhodnutí detailní'!A699,0)))</f>
        <v/>
      </c>
      <c r="J700" s="110" t="str">
        <f ca="1">IF($B700="","",OFFSET(Zdroj!Z$16,'k rozhodnutí detailní'!$A699,0))</f>
        <v/>
      </c>
      <c r="K700" s="110" t="str">
        <f ca="1">IF($B700="","",OFFSET(Zdroj!AC$16,'k rozhodnutí detailní'!$A699,0))</f>
        <v/>
      </c>
      <c r="L700" s="110" t="str">
        <f ca="1">IF($B700="","",OFFSET(Zdroj!AD$16,'k rozhodnutí detailní'!$A699,0))</f>
        <v/>
      </c>
      <c r="M700" s="110" t="str">
        <f ca="1">IF($B700="","",OFFSET(Zdroj!AE$16,'k rozhodnutí detailní'!$A699,0))</f>
        <v/>
      </c>
      <c r="N700" s="110" t="str">
        <f ca="1">IF($B700="","",OFFSET(Zdroj!AF$16,'k rozhodnutí detailní'!$A699,0))</f>
        <v/>
      </c>
      <c r="O700" s="110" t="str">
        <f ca="1">IF($B700="","",OFFSET(Zdroj!AG$16,'k rozhodnutí detailní'!$A699,0))</f>
        <v/>
      </c>
      <c r="P700" s="110" t="str">
        <f ca="1">IF($B700="","",OFFSET(Zdroj!AH$16,'k rozhodnutí detailní'!$A699,0))</f>
        <v/>
      </c>
    </row>
    <row r="701" spans="1:16" x14ac:dyDescent="0.25">
      <c r="A701" s="14"/>
      <c r="B701" s="113" t="str">
        <f ca="1">IF(OFFSET(Zdroj!$B$16,A699,0)&gt;0,OFFSET(Zdroj!$B$16,A699,0)+0,"")</f>
        <v/>
      </c>
      <c r="C701" s="2" t="str">
        <f ca="1">IF($B700="","",IF(Zdroj!$AS$9="ano",CONCATENATE("Okres:","
",OFFSET(Zdroj!CH$16,'k rozhodnutí detailní'!$A699,0),"
","Právní forma","
",OFFSET(Zdroj!H$16,'k rozhodnutí detailní'!$A699,0),"
",IF(OFFSET(Zdroj!I$16,'k rozhodnutí detailní'!$A699,0)="","","IČO: "),OFFSET(Zdroj!I$16,'k rozhodnutí detailní'!$A699,0),"
","B.Ú. ",IF(OFFSET(Zdroj!J$16,'k rozhodnutí detailní'!$A699,0)="","","Anonymizováno")),CONCATENATE("Okres:","
",OFFSET(Zdroj!CH$16,'k rozhodnutí detailní'!$A699,0),"
","Právní forma","
",OFFSET(Zdroj!H$16,'k rozhodnutí detailní'!$A699,0),"
",IF(OFFSET(Zdroj!I$16,'k rozhodnutí detailní'!$A699,0)="","","IČO: "),OFFSET(Zdroj!I$16,'k rozhodnutí detailní'!$A699,0),"
","B.Ú. ",OFFSET(Zdroj!J$16,'k rozhodnutí detailní'!$A699,0))))</f>
        <v/>
      </c>
      <c r="D701" s="3" t="str">
        <f ca="1">IF($B700="","",OFFSET(Zdroj!O$16,'k rozhodnutí detailní'!$A699,0))</f>
        <v/>
      </c>
      <c r="E701" s="115"/>
      <c r="F701" s="18"/>
      <c r="G701" s="114"/>
      <c r="H701" s="116"/>
      <c r="I701" s="117"/>
      <c r="J701" s="110"/>
      <c r="K701" s="110"/>
      <c r="L701" s="110"/>
      <c r="M701" s="110"/>
      <c r="N701" s="110"/>
      <c r="O701" s="110"/>
      <c r="P701" s="110"/>
    </row>
    <row r="702" spans="1:16" x14ac:dyDescent="0.25">
      <c r="A702" s="14">
        <f>ROW()/3-1</f>
        <v>233</v>
      </c>
      <c r="B702" s="113"/>
      <c r="C702" s="16" t="str">
        <f ca="1">IF($B700="","",IF(Zdroj!$AS$9="ano",IF(OFFSET(Zdroj!M$16,'k rozhodnutí detailní'!A699,0)="","","Anonymizováno"),IF(OFFSET(Zdroj!M$16,'k rozhodnutí detailní'!A699,0)="","",OFFSET(Zdroj!M$16,'k rozhodnutí detailní'!A699,0))))</f>
        <v/>
      </c>
      <c r="D702" s="3" t="str">
        <f ca="1">IF($B700="","",CONCATENATE("Dotace bude použita na:","
",OFFSET(Zdroj!P$16,'k rozhodnutí detailní'!$A699,0)))</f>
        <v/>
      </c>
      <c r="E702" s="115"/>
      <c r="F702" s="19" t="str">
        <f ca="1">IF($B700="","",OFFSET(Zdroj!V$16,'k rozhodnutí detailní'!$A699,0))</f>
        <v/>
      </c>
      <c r="G702" s="24" t="str">
        <f ca="1">IF($B700="","",OFFSET(Zdroj!CC$16,'k rozhodnutí'!$A699,0))</f>
        <v/>
      </c>
      <c r="H702" s="116"/>
      <c r="I702" s="20" t="str">
        <f ca="1">IF(B700="","",I700/G700)</f>
        <v/>
      </c>
      <c r="J702" s="110"/>
      <c r="K702" s="110"/>
      <c r="L702" s="110"/>
      <c r="M702" s="110"/>
      <c r="N702" s="110"/>
      <c r="O702" s="110"/>
      <c r="P702" s="110"/>
    </row>
    <row r="703" spans="1:16" x14ac:dyDescent="0.25">
      <c r="A703" s="14"/>
      <c r="B703" s="59" t="str">
        <f ca="1">IF(OFFSET(Zdroj!$B$16,A702,0)&gt;0,A705,"")</f>
        <v/>
      </c>
      <c r="C703" s="2" t="str">
        <f ca="1">IF($B703="","",IF(Zdroj!$AS$9="ano",CONCATENATE(OFFSET(Zdroj!C$16,'k rozhodnutí detailní'!$A702,0),"
","Anonymizováno","
",OFFSET(Zdroj!E$16,'k rozhodnutí detailní'!$A702,0),"
",OFFSET(Zdroj!F$16,'k rozhodnutí detailní'!$A702,0)),CONCATENATE(OFFSET(Zdroj!C$16,'k rozhodnutí detailní'!$A702,0),"
",OFFSET(Zdroj!D$16,'k rozhodnutí detailní'!$A702,0),"
",OFFSET(Zdroj!E$16,'k rozhodnutí detailní'!$A702,0),"
",OFFSET(Zdroj!F$16,'k rozhodnutí detailní'!$A702,0))))</f>
        <v/>
      </c>
      <c r="D703" s="11" t="str">
        <f ca="1">IF($B703="","",OFFSET(Zdroj!N$16,'k rozhodnutí detailní'!$A702,0))</f>
        <v/>
      </c>
      <c r="E703" s="115" t="str">
        <f ca="1">IF($B703="","",OFFSET(Zdroj!T$16,'k rozhodnutí detailní'!$A702,0))</f>
        <v/>
      </c>
      <c r="F703" s="19" t="str">
        <f ca="1">IF($B703="","",OFFSET(Zdroj!U$16,'k rozhodnutí detailní'!$A702,0))</f>
        <v/>
      </c>
      <c r="G703" s="114" t="str">
        <f ca="1">IF($B703="","",OFFSET(Zdroj!W$16,'k rozhodnutí detailní'!$A702,0))</f>
        <v/>
      </c>
      <c r="H703" s="116" t="str">
        <f ca="1">IF($B703="","",OFFSET(Zdroj!Y$16,'k rozhodnutí detailní'!$A702,0))</f>
        <v/>
      </c>
      <c r="I703" s="117" t="str">
        <f ca="1">IF(B703="","",IF(Zdroj!$AS$1=Zdroj!$AT$9,IF(ROUND(G703*#REF!,Zdroj!$AT$8)&lt;Zdroj!$AU$1,Zdroj!$AU$1,ROUND(G703*#REF!,Zdroj!$AT$8)),OFFSET(Zdroj!CE$16,'k rozhodnutí detailní'!A702,0)))</f>
        <v/>
      </c>
      <c r="J703" s="110" t="str">
        <f ca="1">IF($B703="","",OFFSET(Zdroj!Z$16,'k rozhodnutí detailní'!$A702,0))</f>
        <v/>
      </c>
      <c r="K703" s="110" t="str">
        <f ca="1">IF($B703="","",OFFSET(Zdroj!AC$16,'k rozhodnutí detailní'!$A702,0))</f>
        <v/>
      </c>
      <c r="L703" s="110" t="str">
        <f ca="1">IF($B703="","",OFFSET(Zdroj!AD$16,'k rozhodnutí detailní'!$A702,0))</f>
        <v/>
      </c>
      <c r="M703" s="110" t="str">
        <f ca="1">IF($B703="","",OFFSET(Zdroj!AE$16,'k rozhodnutí detailní'!$A702,0))</f>
        <v/>
      </c>
      <c r="N703" s="110" t="str">
        <f ca="1">IF($B703="","",OFFSET(Zdroj!AF$16,'k rozhodnutí detailní'!$A702,0))</f>
        <v/>
      </c>
      <c r="O703" s="110" t="str">
        <f ca="1">IF($B703="","",OFFSET(Zdroj!AG$16,'k rozhodnutí detailní'!$A702,0))</f>
        <v/>
      </c>
      <c r="P703" s="110" t="str">
        <f ca="1">IF($B703="","",OFFSET(Zdroj!AH$16,'k rozhodnutí detailní'!$A702,0))</f>
        <v/>
      </c>
    </row>
    <row r="704" spans="1:16" x14ac:dyDescent="0.25">
      <c r="A704" s="14"/>
      <c r="B704" s="113" t="str">
        <f ca="1">IF(OFFSET(Zdroj!$B$16,A702,0)&gt;0,OFFSET(Zdroj!$B$16,A702,0)+0,"")</f>
        <v/>
      </c>
      <c r="C704" s="2" t="str">
        <f ca="1">IF($B703="","",IF(Zdroj!$AS$9="ano",CONCATENATE("Okres:","
",OFFSET(Zdroj!CH$16,'k rozhodnutí detailní'!$A702,0),"
","Právní forma","
",OFFSET(Zdroj!H$16,'k rozhodnutí detailní'!$A702,0),"
",IF(OFFSET(Zdroj!I$16,'k rozhodnutí detailní'!$A702,0)="","","IČO: "),OFFSET(Zdroj!I$16,'k rozhodnutí detailní'!$A702,0),"
","B.Ú. ",IF(OFFSET(Zdroj!J$16,'k rozhodnutí detailní'!$A702,0)="","","Anonymizováno")),CONCATENATE("Okres:","
",OFFSET(Zdroj!CH$16,'k rozhodnutí detailní'!$A702,0),"
","Právní forma","
",OFFSET(Zdroj!H$16,'k rozhodnutí detailní'!$A702,0),"
",IF(OFFSET(Zdroj!I$16,'k rozhodnutí detailní'!$A702,0)="","","IČO: "),OFFSET(Zdroj!I$16,'k rozhodnutí detailní'!$A702,0),"
","B.Ú. ",OFFSET(Zdroj!J$16,'k rozhodnutí detailní'!$A702,0))))</f>
        <v/>
      </c>
      <c r="D704" s="3" t="str">
        <f ca="1">IF($B703="","",OFFSET(Zdroj!O$16,'k rozhodnutí detailní'!$A702,0))</f>
        <v/>
      </c>
      <c r="E704" s="115"/>
      <c r="F704" s="18"/>
      <c r="G704" s="114"/>
      <c r="H704" s="116"/>
      <c r="I704" s="117"/>
      <c r="J704" s="110"/>
      <c r="K704" s="110"/>
      <c r="L704" s="110"/>
      <c r="M704" s="110"/>
      <c r="N704" s="110"/>
      <c r="O704" s="110"/>
      <c r="P704" s="110"/>
    </row>
    <row r="705" spans="1:16" x14ac:dyDescent="0.25">
      <c r="A705" s="14">
        <f>ROW()/3-1</f>
        <v>234</v>
      </c>
      <c r="B705" s="113"/>
      <c r="C705" s="16" t="str">
        <f ca="1">IF($B703="","",IF(Zdroj!$AS$9="ano",IF(OFFSET(Zdroj!M$16,'k rozhodnutí detailní'!A702,0)="","","Anonymizováno"),IF(OFFSET(Zdroj!M$16,'k rozhodnutí detailní'!A702,0)="","",OFFSET(Zdroj!M$16,'k rozhodnutí detailní'!A702,0))))</f>
        <v/>
      </c>
      <c r="D705" s="3" t="str">
        <f ca="1">IF($B703="","",CONCATENATE("Dotace bude použita na:","
",OFFSET(Zdroj!P$16,'k rozhodnutí detailní'!$A702,0)))</f>
        <v/>
      </c>
      <c r="E705" s="115"/>
      <c r="F705" s="19" t="str">
        <f ca="1">IF($B703="","",OFFSET(Zdroj!V$16,'k rozhodnutí detailní'!$A702,0))</f>
        <v/>
      </c>
      <c r="G705" s="24" t="str">
        <f ca="1">IF($B703="","",OFFSET(Zdroj!CC$16,'k rozhodnutí'!$A702,0))</f>
        <v/>
      </c>
      <c r="H705" s="116"/>
      <c r="I705" s="20" t="str">
        <f ca="1">IF(B703="","",I703/G703)</f>
        <v/>
      </c>
      <c r="J705" s="110"/>
      <c r="K705" s="110"/>
      <c r="L705" s="110"/>
      <c r="M705" s="110"/>
      <c r="N705" s="110"/>
      <c r="O705" s="110"/>
      <c r="P705" s="110"/>
    </row>
    <row r="706" spans="1:16" x14ac:dyDescent="0.25">
      <c r="A706" s="14"/>
      <c r="B706" s="59" t="str">
        <f ca="1">IF(OFFSET(Zdroj!$B$16,A705,0)&gt;0,A708,"")</f>
        <v/>
      </c>
      <c r="C706" s="2" t="str">
        <f ca="1">IF($B706="","",IF(Zdroj!$AS$9="ano",CONCATENATE(OFFSET(Zdroj!C$16,'k rozhodnutí detailní'!$A705,0),"
","Anonymizováno","
",OFFSET(Zdroj!E$16,'k rozhodnutí detailní'!$A705,0),"
",OFFSET(Zdroj!F$16,'k rozhodnutí detailní'!$A705,0)),CONCATENATE(OFFSET(Zdroj!C$16,'k rozhodnutí detailní'!$A705,0),"
",OFFSET(Zdroj!D$16,'k rozhodnutí detailní'!$A705,0),"
",OFFSET(Zdroj!E$16,'k rozhodnutí detailní'!$A705,0),"
",OFFSET(Zdroj!F$16,'k rozhodnutí detailní'!$A705,0))))</f>
        <v/>
      </c>
      <c r="D706" s="11" t="str">
        <f ca="1">IF($B706="","",OFFSET(Zdroj!N$16,'k rozhodnutí detailní'!$A705,0))</f>
        <v/>
      </c>
      <c r="E706" s="115" t="str">
        <f ca="1">IF($B706="","",OFFSET(Zdroj!T$16,'k rozhodnutí detailní'!$A705,0))</f>
        <v/>
      </c>
      <c r="F706" s="19" t="str">
        <f ca="1">IF($B706="","",OFFSET(Zdroj!U$16,'k rozhodnutí detailní'!$A705,0))</f>
        <v/>
      </c>
      <c r="G706" s="114" t="str">
        <f ca="1">IF($B706="","",OFFSET(Zdroj!W$16,'k rozhodnutí detailní'!$A705,0))</f>
        <v/>
      </c>
      <c r="H706" s="116" t="str">
        <f ca="1">IF($B706="","",OFFSET(Zdroj!Y$16,'k rozhodnutí detailní'!$A705,0))</f>
        <v/>
      </c>
      <c r="I706" s="117" t="str">
        <f ca="1">IF(B706="","",IF(Zdroj!$AS$1=Zdroj!$AT$9,IF(ROUND(G706*#REF!,Zdroj!$AT$8)&lt;Zdroj!$AU$1,Zdroj!$AU$1,ROUND(G706*#REF!,Zdroj!$AT$8)),OFFSET(Zdroj!CE$16,'k rozhodnutí detailní'!A705,0)))</f>
        <v/>
      </c>
      <c r="J706" s="110" t="str">
        <f ca="1">IF($B706="","",OFFSET(Zdroj!Z$16,'k rozhodnutí detailní'!$A705,0))</f>
        <v/>
      </c>
      <c r="K706" s="110" t="str">
        <f ca="1">IF($B706="","",OFFSET(Zdroj!AC$16,'k rozhodnutí detailní'!$A705,0))</f>
        <v/>
      </c>
      <c r="L706" s="110" t="str">
        <f ca="1">IF($B706="","",OFFSET(Zdroj!AD$16,'k rozhodnutí detailní'!$A705,0))</f>
        <v/>
      </c>
      <c r="M706" s="110" t="str">
        <f ca="1">IF($B706="","",OFFSET(Zdroj!AE$16,'k rozhodnutí detailní'!$A705,0))</f>
        <v/>
      </c>
      <c r="N706" s="110" t="str">
        <f ca="1">IF($B706="","",OFFSET(Zdroj!AF$16,'k rozhodnutí detailní'!$A705,0))</f>
        <v/>
      </c>
      <c r="O706" s="110" t="str">
        <f ca="1">IF($B706="","",OFFSET(Zdroj!AG$16,'k rozhodnutí detailní'!$A705,0))</f>
        <v/>
      </c>
      <c r="P706" s="110" t="str">
        <f ca="1">IF($B706="","",OFFSET(Zdroj!AH$16,'k rozhodnutí detailní'!$A705,0))</f>
        <v/>
      </c>
    </row>
    <row r="707" spans="1:16" x14ac:dyDescent="0.25">
      <c r="A707" s="14"/>
      <c r="B707" s="113" t="str">
        <f ca="1">IF(OFFSET(Zdroj!$B$16,A705,0)&gt;0,OFFSET(Zdroj!$B$16,A705,0)+0,"")</f>
        <v/>
      </c>
      <c r="C707" s="2" t="str">
        <f ca="1">IF($B706="","",IF(Zdroj!$AS$9="ano",CONCATENATE("Okres:","
",OFFSET(Zdroj!CH$16,'k rozhodnutí detailní'!$A705,0),"
","Právní forma","
",OFFSET(Zdroj!H$16,'k rozhodnutí detailní'!$A705,0),"
",IF(OFFSET(Zdroj!I$16,'k rozhodnutí detailní'!$A705,0)="","","IČO: "),OFFSET(Zdroj!I$16,'k rozhodnutí detailní'!$A705,0),"
","B.Ú. ",IF(OFFSET(Zdroj!J$16,'k rozhodnutí detailní'!$A705,0)="","","Anonymizováno")),CONCATENATE("Okres:","
",OFFSET(Zdroj!CH$16,'k rozhodnutí detailní'!$A705,0),"
","Právní forma","
",OFFSET(Zdroj!H$16,'k rozhodnutí detailní'!$A705,0),"
",IF(OFFSET(Zdroj!I$16,'k rozhodnutí detailní'!$A705,0)="","","IČO: "),OFFSET(Zdroj!I$16,'k rozhodnutí detailní'!$A705,0),"
","B.Ú. ",OFFSET(Zdroj!J$16,'k rozhodnutí detailní'!$A705,0))))</f>
        <v/>
      </c>
      <c r="D707" s="3" t="str">
        <f ca="1">IF($B706="","",OFFSET(Zdroj!O$16,'k rozhodnutí detailní'!$A705,0))</f>
        <v/>
      </c>
      <c r="E707" s="115"/>
      <c r="F707" s="18"/>
      <c r="G707" s="114"/>
      <c r="H707" s="116"/>
      <c r="I707" s="117"/>
      <c r="J707" s="110"/>
      <c r="K707" s="110"/>
      <c r="L707" s="110"/>
      <c r="M707" s="110"/>
      <c r="N707" s="110"/>
      <c r="O707" s="110"/>
      <c r="P707" s="110"/>
    </row>
    <row r="708" spans="1:16" x14ac:dyDescent="0.25">
      <c r="A708" s="14">
        <f>ROW()/3-1</f>
        <v>235</v>
      </c>
      <c r="B708" s="113"/>
      <c r="C708" s="16" t="str">
        <f ca="1">IF($B706="","",IF(Zdroj!$AS$9="ano",IF(OFFSET(Zdroj!M$16,'k rozhodnutí detailní'!A705,0)="","","Anonymizováno"),IF(OFFSET(Zdroj!M$16,'k rozhodnutí detailní'!A705,0)="","",OFFSET(Zdroj!M$16,'k rozhodnutí detailní'!A705,0))))</f>
        <v/>
      </c>
      <c r="D708" s="3" t="str">
        <f ca="1">IF($B706="","",CONCATENATE("Dotace bude použita na:","
",OFFSET(Zdroj!P$16,'k rozhodnutí detailní'!$A705,0)))</f>
        <v/>
      </c>
      <c r="E708" s="115"/>
      <c r="F708" s="19" t="str">
        <f ca="1">IF($B706="","",OFFSET(Zdroj!V$16,'k rozhodnutí detailní'!$A705,0))</f>
        <v/>
      </c>
      <c r="G708" s="24" t="str">
        <f ca="1">IF($B706="","",OFFSET(Zdroj!CC$16,'k rozhodnutí'!$A705,0))</f>
        <v/>
      </c>
      <c r="H708" s="116"/>
      <c r="I708" s="20" t="str">
        <f ca="1">IF(B706="","",I706/G706)</f>
        <v/>
      </c>
      <c r="J708" s="110"/>
      <c r="K708" s="110"/>
      <c r="L708" s="110"/>
      <c r="M708" s="110"/>
      <c r="N708" s="110"/>
      <c r="O708" s="110"/>
      <c r="P708" s="110"/>
    </row>
    <row r="709" spans="1:16" x14ac:dyDescent="0.25">
      <c r="A709" s="14"/>
      <c r="B709" s="59" t="str">
        <f ca="1">IF(OFFSET(Zdroj!$B$16,A708,0)&gt;0,A711,"")</f>
        <v/>
      </c>
      <c r="C709" s="2" t="str">
        <f ca="1">IF($B709="","",IF(Zdroj!$AS$9="ano",CONCATENATE(OFFSET(Zdroj!C$16,'k rozhodnutí detailní'!$A708,0),"
","Anonymizováno","
",OFFSET(Zdroj!E$16,'k rozhodnutí detailní'!$A708,0),"
",OFFSET(Zdroj!F$16,'k rozhodnutí detailní'!$A708,0)),CONCATENATE(OFFSET(Zdroj!C$16,'k rozhodnutí detailní'!$A708,0),"
",OFFSET(Zdroj!D$16,'k rozhodnutí detailní'!$A708,0),"
",OFFSET(Zdroj!E$16,'k rozhodnutí detailní'!$A708,0),"
",OFFSET(Zdroj!F$16,'k rozhodnutí detailní'!$A708,0))))</f>
        <v/>
      </c>
      <c r="D709" s="11" t="str">
        <f ca="1">IF($B709="","",OFFSET(Zdroj!N$16,'k rozhodnutí detailní'!$A708,0))</f>
        <v/>
      </c>
      <c r="E709" s="115" t="str">
        <f ca="1">IF($B709="","",OFFSET(Zdroj!T$16,'k rozhodnutí detailní'!$A708,0))</f>
        <v/>
      </c>
      <c r="F709" s="19" t="str">
        <f ca="1">IF($B709="","",OFFSET(Zdroj!U$16,'k rozhodnutí detailní'!$A708,0))</f>
        <v/>
      </c>
      <c r="G709" s="114" t="str">
        <f ca="1">IF($B709="","",OFFSET(Zdroj!W$16,'k rozhodnutí detailní'!$A708,0))</f>
        <v/>
      </c>
      <c r="H709" s="116" t="str">
        <f ca="1">IF($B709="","",OFFSET(Zdroj!Y$16,'k rozhodnutí detailní'!$A708,0))</f>
        <v/>
      </c>
      <c r="I709" s="117" t="str">
        <f ca="1">IF(B709="","",IF(Zdroj!$AS$1=Zdroj!$AT$9,IF(ROUND(G709*#REF!,Zdroj!$AT$8)&lt;Zdroj!$AU$1,Zdroj!$AU$1,ROUND(G709*#REF!,Zdroj!$AT$8)),OFFSET(Zdroj!CE$16,'k rozhodnutí detailní'!A708,0)))</f>
        <v/>
      </c>
      <c r="J709" s="110" t="str">
        <f ca="1">IF($B709="","",OFFSET(Zdroj!Z$16,'k rozhodnutí detailní'!$A708,0))</f>
        <v/>
      </c>
      <c r="K709" s="110" t="str">
        <f ca="1">IF($B709="","",OFFSET(Zdroj!AC$16,'k rozhodnutí detailní'!$A708,0))</f>
        <v/>
      </c>
      <c r="L709" s="110" t="str">
        <f ca="1">IF($B709="","",OFFSET(Zdroj!AD$16,'k rozhodnutí detailní'!$A708,0))</f>
        <v/>
      </c>
      <c r="M709" s="110" t="str">
        <f ca="1">IF($B709="","",OFFSET(Zdroj!AE$16,'k rozhodnutí detailní'!$A708,0))</f>
        <v/>
      </c>
      <c r="N709" s="110" t="str">
        <f ca="1">IF($B709="","",OFFSET(Zdroj!AF$16,'k rozhodnutí detailní'!$A708,0))</f>
        <v/>
      </c>
      <c r="O709" s="110" t="str">
        <f ca="1">IF($B709="","",OFFSET(Zdroj!AG$16,'k rozhodnutí detailní'!$A708,0))</f>
        <v/>
      </c>
      <c r="P709" s="110" t="str">
        <f ca="1">IF($B709="","",OFFSET(Zdroj!AH$16,'k rozhodnutí detailní'!$A708,0))</f>
        <v/>
      </c>
    </row>
    <row r="710" spans="1:16" x14ac:dyDescent="0.25">
      <c r="A710" s="14"/>
      <c r="B710" s="113" t="str">
        <f ca="1">IF(OFFSET(Zdroj!$B$16,A708,0)&gt;0,OFFSET(Zdroj!$B$16,A708,0)+0,"")</f>
        <v/>
      </c>
      <c r="C710" s="2" t="str">
        <f ca="1">IF($B709="","",IF(Zdroj!$AS$9="ano",CONCATENATE("Okres:","
",OFFSET(Zdroj!CH$16,'k rozhodnutí detailní'!$A708,0),"
","Právní forma","
",OFFSET(Zdroj!H$16,'k rozhodnutí detailní'!$A708,0),"
",IF(OFFSET(Zdroj!I$16,'k rozhodnutí detailní'!$A708,0)="","","IČO: "),OFFSET(Zdroj!I$16,'k rozhodnutí detailní'!$A708,0),"
","B.Ú. ",IF(OFFSET(Zdroj!J$16,'k rozhodnutí detailní'!$A708,0)="","","Anonymizováno")),CONCATENATE("Okres:","
",OFFSET(Zdroj!CH$16,'k rozhodnutí detailní'!$A708,0),"
","Právní forma","
",OFFSET(Zdroj!H$16,'k rozhodnutí detailní'!$A708,0),"
",IF(OFFSET(Zdroj!I$16,'k rozhodnutí detailní'!$A708,0)="","","IČO: "),OFFSET(Zdroj!I$16,'k rozhodnutí detailní'!$A708,0),"
","B.Ú. ",OFFSET(Zdroj!J$16,'k rozhodnutí detailní'!$A708,0))))</f>
        <v/>
      </c>
      <c r="D710" s="3" t="str">
        <f ca="1">IF($B709="","",OFFSET(Zdroj!O$16,'k rozhodnutí detailní'!$A708,0))</f>
        <v/>
      </c>
      <c r="E710" s="115"/>
      <c r="F710" s="18"/>
      <c r="G710" s="114"/>
      <c r="H710" s="116"/>
      <c r="I710" s="117"/>
      <c r="J710" s="110"/>
      <c r="K710" s="110"/>
      <c r="L710" s="110"/>
      <c r="M710" s="110"/>
      <c r="N710" s="110"/>
      <c r="O710" s="110"/>
      <c r="P710" s="110"/>
    </row>
    <row r="711" spans="1:16" x14ac:dyDescent="0.25">
      <c r="A711" s="14">
        <f>ROW()/3-1</f>
        <v>236</v>
      </c>
      <c r="B711" s="113"/>
      <c r="C711" s="16" t="str">
        <f ca="1">IF($B709="","",IF(Zdroj!$AS$9="ano",IF(OFFSET(Zdroj!M$16,'k rozhodnutí detailní'!A708,0)="","","Anonymizováno"),IF(OFFSET(Zdroj!M$16,'k rozhodnutí detailní'!A708,0)="","",OFFSET(Zdroj!M$16,'k rozhodnutí detailní'!A708,0))))</f>
        <v/>
      </c>
      <c r="D711" s="3" t="str">
        <f ca="1">IF($B709="","",CONCATENATE("Dotace bude použita na:","
",OFFSET(Zdroj!P$16,'k rozhodnutí detailní'!$A708,0)))</f>
        <v/>
      </c>
      <c r="E711" s="115"/>
      <c r="F711" s="19" t="str">
        <f ca="1">IF($B709="","",OFFSET(Zdroj!V$16,'k rozhodnutí detailní'!$A708,0))</f>
        <v/>
      </c>
      <c r="G711" s="24" t="str">
        <f ca="1">IF($B709="","",OFFSET(Zdroj!CC$16,'k rozhodnutí'!$A708,0))</f>
        <v/>
      </c>
      <c r="H711" s="116"/>
      <c r="I711" s="20" t="str">
        <f ca="1">IF(B709="","",I709/G709)</f>
        <v/>
      </c>
      <c r="J711" s="110"/>
      <c r="K711" s="110"/>
      <c r="L711" s="110"/>
      <c r="M711" s="110"/>
      <c r="N711" s="110"/>
      <c r="O711" s="110"/>
      <c r="P711" s="110"/>
    </row>
    <row r="712" spans="1:16" x14ac:dyDescent="0.25">
      <c r="A712" s="14"/>
      <c r="B712" s="59" t="str">
        <f ca="1">IF(OFFSET(Zdroj!$B$16,A711,0)&gt;0,A714,"")</f>
        <v/>
      </c>
      <c r="C712" s="2" t="str">
        <f ca="1">IF($B712="","",IF(Zdroj!$AS$9="ano",CONCATENATE(OFFSET(Zdroj!C$16,'k rozhodnutí detailní'!$A711,0),"
","Anonymizováno","
",OFFSET(Zdroj!E$16,'k rozhodnutí detailní'!$A711,0),"
",OFFSET(Zdroj!F$16,'k rozhodnutí detailní'!$A711,0)),CONCATENATE(OFFSET(Zdroj!C$16,'k rozhodnutí detailní'!$A711,0),"
",OFFSET(Zdroj!D$16,'k rozhodnutí detailní'!$A711,0),"
",OFFSET(Zdroj!E$16,'k rozhodnutí detailní'!$A711,0),"
",OFFSET(Zdroj!F$16,'k rozhodnutí detailní'!$A711,0))))</f>
        <v/>
      </c>
      <c r="D712" s="11" t="str">
        <f ca="1">IF($B712="","",OFFSET(Zdroj!N$16,'k rozhodnutí detailní'!$A711,0))</f>
        <v/>
      </c>
      <c r="E712" s="115" t="str">
        <f ca="1">IF($B712="","",OFFSET(Zdroj!T$16,'k rozhodnutí detailní'!$A711,0))</f>
        <v/>
      </c>
      <c r="F712" s="19" t="str">
        <f ca="1">IF($B712="","",OFFSET(Zdroj!U$16,'k rozhodnutí detailní'!$A711,0))</f>
        <v/>
      </c>
      <c r="G712" s="114" t="str">
        <f ca="1">IF($B712="","",OFFSET(Zdroj!W$16,'k rozhodnutí detailní'!$A711,0))</f>
        <v/>
      </c>
      <c r="H712" s="116" t="str">
        <f ca="1">IF($B712="","",OFFSET(Zdroj!Y$16,'k rozhodnutí detailní'!$A711,0))</f>
        <v/>
      </c>
      <c r="I712" s="117" t="str">
        <f ca="1">IF(B712="","",IF(Zdroj!$AS$1=Zdroj!$AT$9,IF(ROUND(G712*#REF!,Zdroj!$AT$8)&lt;Zdroj!$AU$1,Zdroj!$AU$1,ROUND(G712*#REF!,Zdroj!$AT$8)),OFFSET(Zdroj!CE$16,'k rozhodnutí detailní'!A711,0)))</f>
        <v/>
      </c>
      <c r="J712" s="110" t="str">
        <f ca="1">IF($B712="","",OFFSET(Zdroj!Z$16,'k rozhodnutí detailní'!$A711,0))</f>
        <v/>
      </c>
      <c r="K712" s="110" t="str">
        <f ca="1">IF($B712="","",OFFSET(Zdroj!AC$16,'k rozhodnutí detailní'!$A711,0))</f>
        <v/>
      </c>
      <c r="L712" s="110" t="str">
        <f ca="1">IF($B712="","",OFFSET(Zdroj!AD$16,'k rozhodnutí detailní'!$A711,0))</f>
        <v/>
      </c>
      <c r="M712" s="110" t="str">
        <f ca="1">IF($B712="","",OFFSET(Zdroj!AE$16,'k rozhodnutí detailní'!$A711,0))</f>
        <v/>
      </c>
      <c r="N712" s="110" t="str">
        <f ca="1">IF($B712="","",OFFSET(Zdroj!AF$16,'k rozhodnutí detailní'!$A711,0))</f>
        <v/>
      </c>
      <c r="O712" s="110" t="str">
        <f ca="1">IF($B712="","",OFFSET(Zdroj!AG$16,'k rozhodnutí detailní'!$A711,0))</f>
        <v/>
      </c>
      <c r="P712" s="110" t="str">
        <f ca="1">IF($B712="","",OFFSET(Zdroj!AH$16,'k rozhodnutí detailní'!$A711,0))</f>
        <v/>
      </c>
    </row>
    <row r="713" spans="1:16" x14ac:dyDescent="0.25">
      <c r="A713" s="14"/>
      <c r="B713" s="113" t="str">
        <f ca="1">IF(OFFSET(Zdroj!$B$16,A711,0)&gt;0,OFFSET(Zdroj!$B$16,A711,0)+0,"")</f>
        <v/>
      </c>
      <c r="C713" s="2" t="str">
        <f ca="1">IF($B712="","",IF(Zdroj!$AS$9="ano",CONCATENATE("Okres:","
",OFFSET(Zdroj!CH$16,'k rozhodnutí detailní'!$A711,0),"
","Právní forma","
",OFFSET(Zdroj!H$16,'k rozhodnutí detailní'!$A711,0),"
",IF(OFFSET(Zdroj!I$16,'k rozhodnutí detailní'!$A711,0)="","","IČO: "),OFFSET(Zdroj!I$16,'k rozhodnutí detailní'!$A711,0),"
","B.Ú. ",IF(OFFSET(Zdroj!J$16,'k rozhodnutí detailní'!$A711,0)="","","Anonymizováno")),CONCATENATE("Okres:","
",OFFSET(Zdroj!CH$16,'k rozhodnutí detailní'!$A711,0),"
","Právní forma","
",OFFSET(Zdroj!H$16,'k rozhodnutí detailní'!$A711,0),"
",IF(OFFSET(Zdroj!I$16,'k rozhodnutí detailní'!$A711,0)="","","IČO: "),OFFSET(Zdroj!I$16,'k rozhodnutí detailní'!$A711,0),"
","B.Ú. ",OFFSET(Zdroj!J$16,'k rozhodnutí detailní'!$A711,0))))</f>
        <v/>
      </c>
      <c r="D713" s="3" t="str">
        <f ca="1">IF($B712="","",OFFSET(Zdroj!O$16,'k rozhodnutí detailní'!$A711,0))</f>
        <v/>
      </c>
      <c r="E713" s="115"/>
      <c r="F713" s="18"/>
      <c r="G713" s="114"/>
      <c r="H713" s="116"/>
      <c r="I713" s="117"/>
      <c r="J713" s="110"/>
      <c r="K713" s="110"/>
      <c r="L713" s="110"/>
      <c r="M713" s="110"/>
      <c r="N713" s="110"/>
      <c r="O713" s="110"/>
      <c r="P713" s="110"/>
    </row>
    <row r="714" spans="1:16" x14ac:dyDescent="0.25">
      <c r="A714" s="14">
        <f>ROW()/3-1</f>
        <v>237</v>
      </c>
      <c r="B714" s="113"/>
      <c r="C714" s="16" t="str">
        <f ca="1">IF($B712="","",IF(Zdroj!$AS$9="ano",IF(OFFSET(Zdroj!M$16,'k rozhodnutí detailní'!A711,0)="","","Anonymizováno"),IF(OFFSET(Zdroj!M$16,'k rozhodnutí detailní'!A711,0)="","",OFFSET(Zdroj!M$16,'k rozhodnutí detailní'!A711,0))))</f>
        <v/>
      </c>
      <c r="D714" s="3" t="str">
        <f ca="1">IF($B712="","",CONCATENATE("Dotace bude použita na:","
",OFFSET(Zdroj!P$16,'k rozhodnutí detailní'!$A711,0)))</f>
        <v/>
      </c>
      <c r="E714" s="115"/>
      <c r="F714" s="19" t="str">
        <f ca="1">IF($B712="","",OFFSET(Zdroj!V$16,'k rozhodnutí detailní'!$A711,0))</f>
        <v/>
      </c>
      <c r="G714" s="24" t="str">
        <f ca="1">IF($B712="","",OFFSET(Zdroj!CC$16,'k rozhodnutí'!$A711,0))</f>
        <v/>
      </c>
      <c r="H714" s="116"/>
      <c r="I714" s="20" t="str">
        <f ca="1">IF(B712="","",I712/G712)</f>
        <v/>
      </c>
      <c r="J714" s="110"/>
      <c r="K714" s="110"/>
      <c r="L714" s="110"/>
      <c r="M714" s="110"/>
      <c r="N714" s="110"/>
      <c r="O714" s="110"/>
      <c r="P714" s="110"/>
    </row>
    <row r="715" spans="1:16" x14ac:dyDescent="0.25">
      <c r="A715" s="14"/>
      <c r="B715" s="59" t="str">
        <f ca="1">IF(OFFSET(Zdroj!$B$16,A714,0)&gt;0,A717,"")</f>
        <v/>
      </c>
      <c r="C715" s="2" t="str">
        <f ca="1">IF($B715="","",IF(Zdroj!$AS$9="ano",CONCATENATE(OFFSET(Zdroj!C$16,'k rozhodnutí detailní'!$A714,0),"
","Anonymizováno","
",OFFSET(Zdroj!E$16,'k rozhodnutí detailní'!$A714,0),"
",OFFSET(Zdroj!F$16,'k rozhodnutí detailní'!$A714,0)),CONCATENATE(OFFSET(Zdroj!C$16,'k rozhodnutí detailní'!$A714,0),"
",OFFSET(Zdroj!D$16,'k rozhodnutí detailní'!$A714,0),"
",OFFSET(Zdroj!E$16,'k rozhodnutí detailní'!$A714,0),"
",OFFSET(Zdroj!F$16,'k rozhodnutí detailní'!$A714,0))))</f>
        <v/>
      </c>
      <c r="D715" s="11" t="str">
        <f ca="1">IF($B715="","",OFFSET(Zdroj!N$16,'k rozhodnutí detailní'!$A714,0))</f>
        <v/>
      </c>
      <c r="E715" s="115" t="str">
        <f ca="1">IF($B715="","",OFFSET(Zdroj!T$16,'k rozhodnutí detailní'!$A714,0))</f>
        <v/>
      </c>
      <c r="F715" s="19" t="str">
        <f ca="1">IF($B715="","",OFFSET(Zdroj!U$16,'k rozhodnutí detailní'!$A714,0))</f>
        <v/>
      </c>
      <c r="G715" s="114" t="str">
        <f ca="1">IF($B715="","",OFFSET(Zdroj!W$16,'k rozhodnutí detailní'!$A714,0))</f>
        <v/>
      </c>
      <c r="H715" s="116" t="str">
        <f ca="1">IF($B715="","",OFFSET(Zdroj!Y$16,'k rozhodnutí detailní'!$A714,0))</f>
        <v/>
      </c>
      <c r="I715" s="117" t="str">
        <f ca="1">IF(B715="","",IF(Zdroj!$AS$1=Zdroj!$AT$9,IF(ROUND(G715*#REF!,Zdroj!$AT$8)&lt;Zdroj!$AU$1,Zdroj!$AU$1,ROUND(G715*#REF!,Zdroj!$AT$8)),OFFSET(Zdroj!CE$16,'k rozhodnutí detailní'!A714,0)))</f>
        <v/>
      </c>
      <c r="J715" s="110" t="str">
        <f ca="1">IF($B715="","",OFFSET(Zdroj!Z$16,'k rozhodnutí detailní'!$A714,0))</f>
        <v/>
      </c>
      <c r="K715" s="110" t="str">
        <f ca="1">IF($B715="","",OFFSET(Zdroj!AC$16,'k rozhodnutí detailní'!$A714,0))</f>
        <v/>
      </c>
      <c r="L715" s="110" t="str">
        <f ca="1">IF($B715="","",OFFSET(Zdroj!AD$16,'k rozhodnutí detailní'!$A714,0))</f>
        <v/>
      </c>
      <c r="M715" s="110" t="str">
        <f ca="1">IF($B715="","",OFFSET(Zdroj!AE$16,'k rozhodnutí detailní'!$A714,0))</f>
        <v/>
      </c>
      <c r="N715" s="110" t="str">
        <f ca="1">IF($B715="","",OFFSET(Zdroj!AF$16,'k rozhodnutí detailní'!$A714,0))</f>
        <v/>
      </c>
      <c r="O715" s="110" t="str">
        <f ca="1">IF($B715="","",OFFSET(Zdroj!AG$16,'k rozhodnutí detailní'!$A714,0))</f>
        <v/>
      </c>
      <c r="P715" s="110" t="str">
        <f ca="1">IF($B715="","",OFFSET(Zdroj!AH$16,'k rozhodnutí detailní'!$A714,0))</f>
        <v/>
      </c>
    </row>
    <row r="716" spans="1:16" x14ac:dyDescent="0.25">
      <c r="A716" s="14"/>
      <c r="B716" s="113" t="str">
        <f ca="1">IF(OFFSET(Zdroj!$B$16,A714,0)&gt;0,OFFSET(Zdroj!$B$16,A714,0)+0,"")</f>
        <v/>
      </c>
      <c r="C716" s="2" t="str">
        <f ca="1">IF($B715="","",IF(Zdroj!$AS$9="ano",CONCATENATE("Okres:","
",OFFSET(Zdroj!CH$16,'k rozhodnutí detailní'!$A714,0),"
","Právní forma","
",OFFSET(Zdroj!H$16,'k rozhodnutí detailní'!$A714,0),"
",IF(OFFSET(Zdroj!I$16,'k rozhodnutí detailní'!$A714,0)="","","IČO: "),OFFSET(Zdroj!I$16,'k rozhodnutí detailní'!$A714,0),"
","B.Ú. ",IF(OFFSET(Zdroj!J$16,'k rozhodnutí detailní'!$A714,0)="","","Anonymizováno")),CONCATENATE("Okres:","
",OFFSET(Zdroj!CH$16,'k rozhodnutí detailní'!$A714,0),"
","Právní forma","
",OFFSET(Zdroj!H$16,'k rozhodnutí detailní'!$A714,0),"
",IF(OFFSET(Zdroj!I$16,'k rozhodnutí detailní'!$A714,0)="","","IČO: "),OFFSET(Zdroj!I$16,'k rozhodnutí detailní'!$A714,0),"
","B.Ú. ",OFFSET(Zdroj!J$16,'k rozhodnutí detailní'!$A714,0))))</f>
        <v/>
      </c>
      <c r="D716" s="3" t="str">
        <f ca="1">IF($B715="","",OFFSET(Zdroj!O$16,'k rozhodnutí detailní'!$A714,0))</f>
        <v/>
      </c>
      <c r="E716" s="115"/>
      <c r="F716" s="18"/>
      <c r="G716" s="114"/>
      <c r="H716" s="116"/>
      <c r="I716" s="117"/>
      <c r="J716" s="110"/>
      <c r="K716" s="110"/>
      <c r="L716" s="110"/>
      <c r="M716" s="110"/>
      <c r="N716" s="110"/>
      <c r="O716" s="110"/>
      <c r="P716" s="110"/>
    </row>
    <row r="717" spans="1:16" x14ac:dyDescent="0.25">
      <c r="A717" s="14">
        <f>ROW()/3-1</f>
        <v>238</v>
      </c>
      <c r="B717" s="113"/>
      <c r="C717" s="16" t="str">
        <f ca="1">IF($B715="","",IF(Zdroj!$AS$9="ano",IF(OFFSET(Zdroj!M$16,'k rozhodnutí detailní'!A714,0)="","","Anonymizováno"),IF(OFFSET(Zdroj!M$16,'k rozhodnutí detailní'!A714,0)="","",OFFSET(Zdroj!M$16,'k rozhodnutí detailní'!A714,0))))</f>
        <v/>
      </c>
      <c r="D717" s="3" t="str">
        <f ca="1">IF($B715="","",CONCATENATE("Dotace bude použita na:","
",OFFSET(Zdroj!P$16,'k rozhodnutí detailní'!$A714,0)))</f>
        <v/>
      </c>
      <c r="E717" s="115"/>
      <c r="F717" s="19" t="str">
        <f ca="1">IF($B715="","",OFFSET(Zdroj!V$16,'k rozhodnutí detailní'!$A714,0))</f>
        <v/>
      </c>
      <c r="G717" s="24" t="str">
        <f ca="1">IF($B715="","",OFFSET(Zdroj!CC$16,'k rozhodnutí'!$A714,0))</f>
        <v/>
      </c>
      <c r="H717" s="116"/>
      <c r="I717" s="20" t="str">
        <f ca="1">IF(B715="","",I715/G715)</f>
        <v/>
      </c>
      <c r="J717" s="110"/>
      <c r="K717" s="110"/>
      <c r="L717" s="110"/>
      <c r="M717" s="110"/>
      <c r="N717" s="110"/>
      <c r="O717" s="110"/>
      <c r="P717" s="110"/>
    </row>
    <row r="718" spans="1:16" x14ac:dyDescent="0.25">
      <c r="A718" s="14"/>
      <c r="B718" s="59" t="str">
        <f ca="1">IF(OFFSET(Zdroj!$B$16,A717,0)&gt;0,A720,"")</f>
        <v/>
      </c>
      <c r="C718" s="2" t="str">
        <f ca="1">IF($B718="","",IF(Zdroj!$AS$9="ano",CONCATENATE(OFFSET(Zdroj!C$16,'k rozhodnutí detailní'!$A717,0),"
","Anonymizováno","
",OFFSET(Zdroj!E$16,'k rozhodnutí detailní'!$A717,0),"
",OFFSET(Zdroj!F$16,'k rozhodnutí detailní'!$A717,0)),CONCATENATE(OFFSET(Zdroj!C$16,'k rozhodnutí detailní'!$A717,0),"
",OFFSET(Zdroj!D$16,'k rozhodnutí detailní'!$A717,0),"
",OFFSET(Zdroj!E$16,'k rozhodnutí detailní'!$A717,0),"
",OFFSET(Zdroj!F$16,'k rozhodnutí detailní'!$A717,0))))</f>
        <v/>
      </c>
      <c r="D718" s="11" t="str">
        <f ca="1">IF($B718="","",OFFSET(Zdroj!N$16,'k rozhodnutí detailní'!$A717,0))</f>
        <v/>
      </c>
      <c r="E718" s="115" t="str">
        <f ca="1">IF($B718="","",OFFSET(Zdroj!T$16,'k rozhodnutí detailní'!$A717,0))</f>
        <v/>
      </c>
      <c r="F718" s="19" t="str">
        <f ca="1">IF($B718="","",OFFSET(Zdroj!U$16,'k rozhodnutí detailní'!$A717,0))</f>
        <v/>
      </c>
      <c r="G718" s="114" t="str">
        <f ca="1">IF($B718="","",OFFSET(Zdroj!W$16,'k rozhodnutí detailní'!$A717,0))</f>
        <v/>
      </c>
      <c r="H718" s="116" t="str">
        <f ca="1">IF($B718="","",OFFSET(Zdroj!Y$16,'k rozhodnutí detailní'!$A717,0))</f>
        <v/>
      </c>
      <c r="I718" s="117" t="str">
        <f ca="1">IF(B718="","",IF(Zdroj!$AS$1=Zdroj!$AT$9,IF(ROUND(G718*#REF!,Zdroj!$AT$8)&lt;Zdroj!$AU$1,Zdroj!$AU$1,ROUND(G718*#REF!,Zdroj!$AT$8)),OFFSET(Zdroj!CE$16,'k rozhodnutí detailní'!A717,0)))</f>
        <v/>
      </c>
      <c r="J718" s="110" t="str">
        <f ca="1">IF($B718="","",OFFSET(Zdroj!Z$16,'k rozhodnutí detailní'!$A717,0))</f>
        <v/>
      </c>
      <c r="K718" s="110" t="str">
        <f ca="1">IF($B718="","",OFFSET(Zdroj!AC$16,'k rozhodnutí detailní'!$A717,0))</f>
        <v/>
      </c>
      <c r="L718" s="110" t="str">
        <f ca="1">IF($B718="","",OFFSET(Zdroj!AD$16,'k rozhodnutí detailní'!$A717,0))</f>
        <v/>
      </c>
      <c r="M718" s="110" t="str">
        <f ca="1">IF($B718="","",OFFSET(Zdroj!AE$16,'k rozhodnutí detailní'!$A717,0))</f>
        <v/>
      </c>
      <c r="N718" s="110" t="str">
        <f ca="1">IF($B718="","",OFFSET(Zdroj!AF$16,'k rozhodnutí detailní'!$A717,0))</f>
        <v/>
      </c>
      <c r="O718" s="110" t="str">
        <f ca="1">IF($B718="","",OFFSET(Zdroj!AG$16,'k rozhodnutí detailní'!$A717,0))</f>
        <v/>
      </c>
      <c r="P718" s="110" t="str">
        <f ca="1">IF($B718="","",OFFSET(Zdroj!AH$16,'k rozhodnutí detailní'!$A717,0))</f>
        <v/>
      </c>
    </row>
    <row r="719" spans="1:16" x14ac:dyDescent="0.25">
      <c r="A719" s="14"/>
      <c r="B719" s="113" t="str">
        <f ca="1">IF(OFFSET(Zdroj!$B$16,A717,0)&gt;0,OFFSET(Zdroj!$B$16,A717,0)+0,"")</f>
        <v/>
      </c>
      <c r="C719" s="2" t="str">
        <f ca="1">IF($B718="","",IF(Zdroj!$AS$9="ano",CONCATENATE("Okres:","
",OFFSET(Zdroj!CH$16,'k rozhodnutí detailní'!$A717,0),"
","Právní forma","
",OFFSET(Zdroj!H$16,'k rozhodnutí detailní'!$A717,0),"
",IF(OFFSET(Zdroj!I$16,'k rozhodnutí detailní'!$A717,0)="","","IČO: "),OFFSET(Zdroj!I$16,'k rozhodnutí detailní'!$A717,0),"
","B.Ú. ",IF(OFFSET(Zdroj!J$16,'k rozhodnutí detailní'!$A717,0)="","","Anonymizováno")),CONCATENATE("Okres:","
",OFFSET(Zdroj!CH$16,'k rozhodnutí detailní'!$A717,0),"
","Právní forma","
",OFFSET(Zdroj!H$16,'k rozhodnutí detailní'!$A717,0),"
",IF(OFFSET(Zdroj!I$16,'k rozhodnutí detailní'!$A717,0)="","","IČO: "),OFFSET(Zdroj!I$16,'k rozhodnutí detailní'!$A717,0),"
","B.Ú. ",OFFSET(Zdroj!J$16,'k rozhodnutí detailní'!$A717,0))))</f>
        <v/>
      </c>
      <c r="D719" s="3" t="str">
        <f ca="1">IF($B718="","",OFFSET(Zdroj!O$16,'k rozhodnutí detailní'!$A717,0))</f>
        <v/>
      </c>
      <c r="E719" s="115"/>
      <c r="F719" s="18"/>
      <c r="G719" s="114"/>
      <c r="H719" s="116"/>
      <c r="I719" s="117"/>
      <c r="J719" s="110"/>
      <c r="K719" s="110"/>
      <c r="L719" s="110"/>
      <c r="M719" s="110"/>
      <c r="N719" s="110"/>
      <c r="O719" s="110"/>
      <c r="P719" s="110"/>
    </row>
    <row r="720" spans="1:16" x14ac:dyDescent="0.25">
      <c r="A720" s="14">
        <f>ROW()/3-1</f>
        <v>239</v>
      </c>
      <c r="B720" s="113"/>
      <c r="C720" s="16" t="str">
        <f ca="1">IF($B718="","",IF(Zdroj!$AS$9="ano",IF(OFFSET(Zdroj!M$16,'k rozhodnutí detailní'!A717,0)="","","Anonymizováno"),IF(OFFSET(Zdroj!M$16,'k rozhodnutí detailní'!A717,0)="","",OFFSET(Zdroj!M$16,'k rozhodnutí detailní'!A717,0))))</f>
        <v/>
      </c>
      <c r="D720" s="3" t="str">
        <f ca="1">IF($B718="","",CONCATENATE("Dotace bude použita na:","
",OFFSET(Zdroj!P$16,'k rozhodnutí detailní'!$A717,0)))</f>
        <v/>
      </c>
      <c r="E720" s="115"/>
      <c r="F720" s="19" t="str">
        <f ca="1">IF($B718="","",OFFSET(Zdroj!V$16,'k rozhodnutí detailní'!$A717,0))</f>
        <v/>
      </c>
      <c r="G720" s="24" t="str">
        <f ca="1">IF($B718="","",OFFSET(Zdroj!CC$16,'k rozhodnutí'!$A717,0))</f>
        <v/>
      </c>
      <c r="H720" s="116"/>
      <c r="I720" s="20" t="str">
        <f ca="1">IF(B718="","",I718/G718)</f>
        <v/>
      </c>
      <c r="J720" s="110"/>
      <c r="K720" s="110"/>
      <c r="L720" s="110"/>
      <c r="M720" s="110"/>
      <c r="N720" s="110"/>
      <c r="O720" s="110"/>
      <c r="P720" s="110"/>
    </row>
    <row r="721" spans="1:16" x14ac:dyDescent="0.25">
      <c r="A721" s="14"/>
      <c r="B721" s="59" t="str">
        <f ca="1">IF(OFFSET(Zdroj!$B$16,A720,0)&gt;0,A723,"")</f>
        <v/>
      </c>
      <c r="C721" s="2" t="str">
        <f ca="1">IF($B721="","",IF(Zdroj!$AS$9="ano",CONCATENATE(OFFSET(Zdroj!C$16,'k rozhodnutí detailní'!$A720,0),"
","Anonymizováno","
",OFFSET(Zdroj!E$16,'k rozhodnutí detailní'!$A720,0),"
",OFFSET(Zdroj!F$16,'k rozhodnutí detailní'!$A720,0)),CONCATENATE(OFFSET(Zdroj!C$16,'k rozhodnutí detailní'!$A720,0),"
",OFFSET(Zdroj!D$16,'k rozhodnutí detailní'!$A720,0),"
",OFFSET(Zdroj!E$16,'k rozhodnutí detailní'!$A720,0),"
",OFFSET(Zdroj!F$16,'k rozhodnutí detailní'!$A720,0))))</f>
        <v/>
      </c>
      <c r="D721" s="11" t="str">
        <f ca="1">IF($B721="","",OFFSET(Zdroj!N$16,'k rozhodnutí detailní'!$A720,0))</f>
        <v/>
      </c>
      <c r="E721" s="115" t="str">
        <f ca="1">IF($B721="","",OFFSET(Zdroj!T$16,'k rozhodnutí detailní'!$A720,0))</f>
        <v/>
      </c>
      <c r="F721" s="19" t="str">
        <f ca="1">IF($B721="","",OFFSET(Zdroj!U$16,'k rozhodnutí detailní'!$A720,0))</f>
        <v/>
      </c>
      <c r="G721" s="114" t="str">
        <f ca="1">IF($B721="","",OFFSET(Zdroj!W$16,'k rozhodnutí detailní'!$A720,0))</f>
        <v/>
      </c>
      <c r="H721" s="116" t="str">
        <f ca="1">IF($B721="","",OFFSET(Zdroj!Y$16,'k rozhodnutí detailní'!$A720,0))</f>
        <v/>
      </c>
      <c r="I721" s="117" t="str">
        <f ca="1">IF(B721="","",IF(Zdroj!$AS$1=Zdroj!$AT$9,IF(ROUND(G721*#REF!,Zdroj!$AT$8)&lt;Zdroj!$AU$1,Zdroj!$AU$1,ROUND(G721*#REF!,Zdroj!$AT$8)),OFFSET(Zdroj!CE$16,'k rozhodnutí detailní'!A720,0)))</f>
        <v/>
      </c>
      <c r="J721" s="110" t="str">
        <f ca="1">IF($B721="","",OFFSET(Zdroj!Z$16,'k rozhodnutí detailní'!$A720,0))</f>
        <v/>
      </c>
      <c r="K721" s="110" t="str">
        <f ca="1">IF($B721="","",OFFSET(Zdroj!AC$16,'k rozhodnutí detailní'!$A720,0))</f>
        <v/>
      </c>
      <c r="L721" s="110" t="str">
        <f ca="1">IF($B721="","",OFFSET(Zdroj!AD$16,'k rozhodnutí detailní'!$A720,0))</f>
        <v/>
      </c>
      <c r="M721" s="110" t="str">
        <f ca="1">IF($B721="","",OFFSET(Zdroj!AE$16,'k rozhodnutí detailní'!$A720,0))</f>
        <v/>
      </c>
      <c r="N721" s="110" t="str">
        <f ca="1">IF($B721="","",OFFSET(Zdroj!AF$16,'k rozhodnutí detailní'!$A720,0))</f>
        <v/>
      </c>
      <c r="O721" s="110" t="str">
        <f ca="1">IF($B721="","",OFFSET(Zdroj!AG$16,'k rozhodnutí detailní'!$A720,0))</f>
        <v/>
      </c>
      <c r="P721" s="110" t="str">
        <f ca="1">IF($B721="","",OFFSET(Zdroj!AH$16,'k rozhodnutí detailní'!$A720,0))</f>
        <v/>
      </c>
    </row>
    <row r="722" spans="1:16" x14ac:dyDescent="0.25">
      <c r="A722" s="14"/>
      <c r="B722" s="113" t="str">
        <f ca="1">IF(OFFSET(Zdroj!$B$16,A720,0)&gt;0,OFFSET(Zdroj!$B$16,A720,0)+0,"")</f>
        <v/>
      </c>
      <c r="C722" s="2" t="str">
        <f ca="1">IF($B721="","",IF(Zdroj!$AS$9="ano",CONCATENATE("Okres:","
",OFFSET(Zdroj!CH$16,'k rozhodnutí detailní'!$A720,0),"
","Právní forma","
",OFFSET(Zdroj!H$16,'k rozhodnutí detailní'!$A720,0),"
",IF(OFFSET(Zdroj!I$16,'k rozhodnutí detailní'!$A720,0)="","","IČO: "),OFFSET(Zdroj!I$16,'k rozhodnutí detailní'!$A720,0),"
","B.Ú. ",IF(OFFSET(Zdroj!J$16,'k rozhodnutí detailní'!$A720,0)="","","Anonymizováno")),CONCATENATE("Okres:","
",OFFSET(Zdroj!CH$16,'k rozhodnutí detailní'!$A720,0),"
","Právní forma","
",OFFSET(Zdroj!H$16,'k rozhodnutí detailní'!$A720,0),"
",IF(OFFSET(Zdroj!I$16,'k rozhodnutí detailní'!$A720,0)="","","IČO: "),OFFSET(Zdroj!I$16,'k rozhodnutí detailní'!$A720,0),"
","B.Ú. ",OFFSET(Zdroj!J$16,'k rozhodnutí detailní'!$A720,0))))</f>
        <v/>
      </c>
      <c r="D722" s="3" t="str">
        <f ca="1">IF($B721="","",OFFSET(Zdroj!O$16,'k rozhodnutí detailní'!$A720,0))</f>
        <v/>
      </c>
      <c r="E722" s="115"/>
      <c r="F722" s="18"/>
      <c r="G722" s="114"/>
      <c r="H722" s="116"/>
      <c r="I722" s="117"/>
      <c r="J722" s="110"/>
      <c r="K722" s="110"/>
      <c r="L722" s="110"/>
      <c r="M722" s="110"/>
      <c r="N722" s="110"/>
      <c r="O722" s="110"/>
      <c r="P722" s="110"/>
    </row>
    <row r="723" spans="1:16" x14ac:dyDescent="0.25">
      <c r="A723" s="14">
        <f>ROW()/3-1</f>
        <v>240</v>
      </c>
      <c r="B723" s="113"/>
      <c r="C723" s="16" t="str">
        <f ca="1">IF($B721="","",IF(Zdroj!$AS$9="ano",IF(OFFSET(Zdroj!M$16,'k rozhodnutí detailní'!A720,0)="","","Anonymizováno"),IF(OFFSET(Zdroj!M$16,'k rozhodnutí detailní'!A720,0)="","",OFFSET(Zdroj!M$16,'k rozhodnutí detailní'!A720,0))))</f>
        <v/>
      </c>
      <c r="D723" s="3" t="str">
        <f ca="1">IF($B721="","",CONCATENATE("Dotace bude použita na:","
",OFFSET(Zdroj!P$16,'k rozhodnutí detailní'!$A720,0)))</f>
        <v/>
      </c>
      <c r="E723" s="115"/>
      <c r="F723" s="19" t="str">
        <f ca="1">IF($B721="","",OFFSET(Zdroj!V$16,'k rozhodnutí detailní'!$A720,0))</f>
        <v/>
      </c>
      <c r="G723" s="24" t="str">
        <f ca="1">IF($B721="","",OFFSET(Zdroj!CC$16,'k rozhodnutí'!$A720,0))</f>
        <v/>
      </c>
      <c r="H723" s="116"/>
      <c r="I723" s="20" t="str">
        <f ca="1">IF(B721="","",I721/G721)</f>
        <v/>
      </c>
      <c r="J723" s="110"/>
      <c r="K723" s="110"/>
      <c r="L723" s="110"/>
      <c r="M723" s="110"/>
      <c r="N723" s="110"/>
      <c r="O723" s="110"/>
      <c r="P723" s="110"/>
    </row>
    <row r="724" spans="1:16" x14ac:dyDescent="0.25">
      <c r="A724" s="14"/>
      <c r="B724" s="59" t="str">
        <f ca="1">IF(OFFSET(Zdroj!$B$16,A723,0)&gt;0,A726,"")</f>
        <v/>
      </c>
      <c r="C724" s="2" t="str">
        <f ca="1">IF($B724="","",IF(Zdroj!$AS$9="ano",CONCATENATE(OFFSET(Zdroj!C$16,'k rozhodnutí detailní'!$A723,0),"
","Anonymizováno","
",OFFSET(Zdroj!E$16,'k rozhodnutí detailní'!$A723,0),"
",OFFSET(Zdroj!F$16,'k rozhodnutí detailní'!$A723,0)),CONCATENATE(OFFSET(Zdroj!C$16,'k rozhodnutí detailní'!$A723,0),"
",OFFSET(Zdroj!D$16,'k rozhodnutí detailní'!$A723,0),"
",OFFSET(Zdroj!E$16,'k rozhodnutí detailní'!$A723,0),"
",OFFSET(Zdroj!F$16,'k rozhodnutí detailní'!$A723,0))))</f>
        <v/>
      </c>
      <c r="D724" s="11" t="str">
        <f ca="1">IF($B724="","",OFFSET(Zdroj!N$16,'k rozhodnutí detailní'!$A723,0))</f>
        <v/>
      </c>
      <c r="E724" s="115" t="str">
        <f ca="1">IF($B724="","",OFFSET(Zdroj!T$16,'k rozhodnutí detailní'!$A723,0))</f>
        <v/>
      </c>
      <c r="F724" s="19" t="str">
        <f ca="1">IF($B724="","",OFFSET(Zdroj!U$16,'k rozhodnutí detailní'!$A723,0))</f>
        <v/>
      </c>
      <c r="G724" s="114" t="str">
        <f ca="1">IF($B724="","",OFFSET(Zdroj!W$16,'k rozhodnutí detailní'!$A723,0))</f>
        <v/>
      </c>
      <c r="H724" s="116" t="str">
        <f ca="1">IF($B724="","",OFFSET(Zdroj!Y$16,'k rozhodnutí detailní'!$A723,0))</f>
        <v/>
      </c>
      <c r="I724" s="117" t="str">
        <f ca="1">IF(B724="","",IF(Zdroj!$AS$1=Zdroj!$AT$9,IF(ROUND(G724*#REF!,Zdroj!$AT$8)&lt;Zdroj!$AU$1,Zdroj!$AU$1,ROUND(G724*#REF!,Zdroj!$AT$8)),OFFSET(Zdroj!CE$16,'k rozhodnutí detailní'!A723,0)))</f>
        <v/>
      </c>
      <c r="J724" s="110" t="str">
        <f ca="1">IF($B724="","",OFFSET(Zdroj!Z$16,'k rozhodnutí detailní'!$A723,0))</f>
        <v/>
      </c>
      <c r="K724" s="110" t="str">
        <f ca="1">IF($B724="","",OFFSET(Zdroj!AC$16,'k rozhodnutí detailní'!$A723,0))</f>
        <v/>
      </c>
      <c r="L724" s="110" t="str">
        <f ca="1">IF($B724="","",OFFSET(Zdroj!AD$16,'k rozhodnutí detailní'!$A723,0))</f>
        <v/>
      </c>
      <c r="M724" s="110" t="str">
        <f ca="1">IF($B724="","",OFFSET(Zdroj!AE$16,'k rozhodnutí detailní'!$A723,0))</f>
        <v/>
      </c>
      <c r="N724" s="110" t="str">
        <f ca="1">IF($B724="","",OFFSET(Zdroj!AF$16,'k rozhodnutí detailní'!$A723,0))</f>
        <v/>
      </c>
      <c r="O724" s="110" t="str">
        <f ca="1">IF($B724="","",OFFSET(Zdroj!AG$16,'k rozhodnutí detailní'!$A723,0))</f>
        <v/>
      </c>
      <c r="P724" s="110" t="str">
        <f ca="1">IF($B724="","",OFFSET(Zdroj!AH$16,'k rozhodnutí detailní'!$A723,0))</f>
        <v/>
      </c>
    </row>
    <row r="725" spans="1:16" x14ac:dyDescent="0.25">
      <c r="A725" s="14"/>
      <c r="B725" s="113" t="str">
        <f ca="1">IF(OFFSET(Zdroj!$B$16,A723,0)&gt;0,OFFSET(Zdroj!$B$16,A723,0)+0,"")</f>
        <v/>
      </c>
      <c r="C725" s="2" t="str">
        <f ca="1">IF($B724="","",IF(Zdroj!$AS$9="ano",CONCATENATE("Okres:","
",OFFSET(Zdroj!CH$16,'k rozhodnutí detailní'!$A723,0),"
","Právní forma","
",OFFSET(Zdroj!H$16,'k rozhodnutí detailní'!$A723,0),"
",IF(OFFSET(Zdroj!I$16,'k rozhodnutí detailní'!$A723,0)="","","IČO: "),OFFSET(Zdroj!I$16,'k rozhodnutí detailní'!$A723,0),"
","B.Ú. ",IF(OFFSET(Zdroj!J$16,'k rozhodnutí detailní'!$A723,0)="","","Anonymizováno")),CONCATENATE("Okres:","
",OFFSET(Zdroj!CH$16,'k rozhodnutí detailní'!$A723,0),"
","Právní forma","
",OFFSET(Zdroj!H$16,'k rozhodnutí detailní'!$A723,0),"
",IF(OFFSET(Zdroj!I$16,'k rozhodnutí detailní'!$A723,0)="","","IČO: "),OFFSET(Zdroj!I$16,'k rozhodnutí detailní'!$A723,0),"
","B.Ú. ",OFFSET(Zdroj!J$16,'k rozhodnutí detailní'!$A723,0))))</f>
        <v/>
      </c>
      <c r="D725" s="3" t="str">
        <f ca="1">IF($B724="","",OFFSET(Zdroj!O$16,'k rozhodnutí detailní'!$A723,0))</f>
        <v/>
      </c>
      <c r="E725" s="115"/>
      <c r="F725" s="18"/>
      <c r="G725" s="114"/>
      <c r="H725" s="116"/>
      <c r="I725" s="117"/>
      <c r="J725" s="110"/>
      <c r="K725" s="110"/>
      <c r="L725" s="110"/>
      <c r="M725" s="110"/>
      <c r="N725" s="110"/>
      <c r="O725" s="110"/>
      <c r="P725" s="110"/>
    </row>
    <row r="726" spans="1:16" x14ac:dyDescent="0.25">
      <c r="A726" s="14">
        <f>ROW()/3-1</f>
        <v>241</v>
      </c>
      <c r="B726" s="113"/>
      <c r="C726" s="16" t="str">
        <f ca="1">IF($B724="","",IF(Zdroj!$AS$9="ano",IF(OFFSET(Zdroj!M$16,'k rozhodnutí detailní'!A723,0)="","","Anonymizováno"),IF(OFFSET(Zdroj!M$16,'k rozhodnutí detailní'!A723,0)="","",OFFSET(Zdroj!M$16,'k rozhodnutí detailní'!A723,0))))</f>
        <v/>
      </c>
      <c r="D726" s="3" t="str">
        <f ca="1">IF($B724="","",CONCATENATE("Dotace bude použita na:","
",OFFSET(Zdroj!P$16,'k rozhodnutí detailní'!$A723,0)))</f>
        <v/>
      </c>
      <c r="E726" s="115"/>
      <c r="F726" s="19" t="str">
        <f ca="1">IF($B724="","",OFFSET(Zdroj!V$16,'k rozhodnutí detailní'!$A723,0))</f>
        <v/>
      </c>
      <c r="G726" s="24" t="str">
        <f ca="1">IF($B724="","",OFFSET(Zdroj!CC$16,'k rozhodnutí'!$A723,0))</f>
        <v/>
      </c>
      <c r="H726" s="116"/>
      <c r="I726" s="20" t="str">
        <f ca="1">IF(B724="","",I724/G724)</f>
        <v/>
      </c>
      <c r="J726" s="110"/>
      <c r="K726" s="110"/>
      <c r="L726" s="110"/>
      <c r="M726" s="110"/>
      <c r="N726" s="110"/>
      <c r="O726" s="110"/>
      <c r="P726" s="110"/>
    </row>
    <row r="727" spans="1:16" x14ac:dyDescent="0.25">
      <c r="A727" s="14"/>
      <c r="B727" s="59" t="str">
        <f ca="1">IF(OFFSET(Zdroj!$B$16,A726,0)&gt;0,A729,"")</f>
        <v/>
      </c>
      <c r="C727" s="2" t="str">
        <f ca="1">IF($B727="","",IF(Zdroj!$AS$9="ano",CONCATENATE(OFFSET(Zdroj!C$16,'k rozhodnutí detailní'!$A726,0),"
","Anonymizováno","
",OFFSET(Zdroj!E$16,'k rozhodnutí detailní'!$A726,0),"
",OFFSET(Zdroj!F$16,'k rozhodnutí detailní'!$A726,0)),CONCATENATE(OFFSET(Zdroj!C$16,'k rozhodnutí detailní'!$A726,0),"
",OFFSET(Zdroj!D$16,'k rozhodnutí detailní'!$A726,0),"
",OFFSET(Zdroj!E$16,'k rozhodnutí detailní'!$A726,0),"
",OFFSET(Zdroj!F$16,'k rozhodnutí detailní'!$A726,0))))</f>
        <v/>
      </c>
      <c r="D727" s="11" t="str">
        <f ca="1">IF($B727="","",OFFSET(Zdroj!N$16,'k rozhodnutí detailní'!$A726,0))</f>
        <v/>
      </c>
      <c r="E727" s="115" t="str">
        <f ca="1">IF($B727="","",OFFSET(Zdroj!T$16,'k rozhodnutí detailní'!$A726,0))</f>
        <v/>
      </c>
      <c r="F727" s="19" t="str">
        <f ca="1">IF($B727="","",OFFSET(Zdroj!U$16,'k rozhodnutí detailní'!$A726,0))</f>
        <v/>
      </c>
      <c r="G727" s="114" t="str">
        <f ca="1">IF($B727="","",OFFSET(Zdroj!W$16,'k rozhodnutí detailní'!$A726,0))</f>
        <v/>
      </c>
      <c r="H727" s="116" t="str">
        <f ca="1">IF($B727="","",OFFSET(Zdroj!Y$16,'k rozhodnutí detailní'!$A726,0))</f>
        <v/>
      </c>
      <c r="I727" s="117" t="str">
        <f ca="1">IF(B727="","",IF(Zdroj!$AS$1=Zdroj!$AT$9,IF(ROUND(G727*#REF!,Zdroj!$AT$8)&lt;Zdroj!$AU$1,Zdroj!$AU$1,ROUND(G727*#REF!,Zdroj!$AT$8)),OFFSET(Zdroj!CE$16,'k rozhodnutí detailní'!A726,0)))</f>
        <v/>
      </c>
      <c r="J727" s="110" t="str">
        <f ca="1">IF($B727="","",OFFSET(Zdroj!Z$16,'k rozhodnutí detailní'!$A726,0))</f>
        <v/>
      </c>
      <c r="K727" s="110" t="str">
        <f ca="1">IF($B727="","",OFFSET(Zdroj!AC$16,'k rozhodnutí detailní'!$A726,0))</f>
        <v/>
      </c>
      <c r="L727" s="110" t="str">
        <f ca="1">IF($B727="","",OFFSET(Zdroj!AD$16,'k rozhodnutí detailní'!$A726,0))</f>
        <v/>
      </c>
      <c r="M727" s="110" t="str">
        <f ca="1">IF($B727="","",OFFSET(Zdroj!AE$16,'k rozhodnutí detailní'!$A726,0))</f>
        <v/>
      </c>
      <c r="N727" s="110" t="str">
        <f ca="1">IF($B727="","",OFFSET(Zdroj!AF$16,'k rozhodnutí detailní'!$A726,0))</f>
        <v/>
      </c>
      <c r="O727" s="110" t="str">
        <f ca="1">IF($B727="","",OFFSET(Zdroj!AG$16,'k rozhodnutí detailní'!$A726,0))</f>
        <v/>
      </c>
      <c r="P727" s="110" t="str">
        <f ca="1">IF($B727="","",OFFSET(Zdroj!AH$16,'k rozhodnutí detailní'!$A726,0))</f>
        <v/>
      </c>
    </row>
    <row r="728" spans="1:16" x14ac:dyDescent="0.25">
      <c r="A728" s="14"/>
      <c r="B728" s="113" t="str">
        <f ca="1">IF(OFFSET(Zdroj!$B$16,A726,0)&gt;0,OFFSET(Zdroj!$B$16,A726,0)+0,"")</f>
        <v/>
      </c>
      <c r="C728" s="2" t="str">
        <f ca="1">IF($B727="","",IF(Zdroj!$AS$9="ano",CONCATENATE("Okres:","
",OFFSET(Zdroj!CH$16,'k rozhodnutí detailní'!$A726,0),"
","Právní forma","
",OFFSET(Zdroj!H$16,'k rozhodnutí detailní'!$A726,0),"
",IF(OFFSET(Zdroj!I$16,'k rozhodnutí detailní'!$A726,0)="","","IČO: "),OFFSET(Zdroj!I$16,'k rozhodnutí detailní'!$A726,0),"
","B.Ú. ",IF(OFFSET(Zdroj!J$16,'k rozhodnutí detailní'!$A726,0)="","","Anonymizováno")),CONCATENATE("Okres:","
",OFFSET(Zdroj!CH$16,'k rozhodnutí detailní'!$A726,0),"
","Právní forma","
",OFFSET(Zdroj!H$16,'k rozhodnutí detailní'!$A726,0),"
",IF(OFFSET(Zdroj!I$16,'k rozhodnutí detailní'!$A726,0)="","","IČO: "),OFFSET(Zdroj!I$16,'k rozhodnutí detailní'!$A726,0),"
","B.Ú. ",OFFSET(Zdroj!J$16,'k rozhodnutí detailní'!$A726,0))))</f>
        <v/>
      </c>
      <c r="D728" s="3" t="str">
        <f ca="1">IF($B727="","",OFFSET(Zdroj!O$16,'k rozhodnutí detailní'!$A726,0))</f>
        <v/>
      </c>
      <c r="E728" s="115"/>
      <c r="F728" s="18"/>
      <c r="G728" s="114"/>
      <c r="H728" s="116"/>
      <c r="I728" s="117"/>
      <c r="J728" s="110"/>
      <c r="K728" s="110"/>
      <c r="L728" s="110"/>
      <c r="M728" s="110"/>
      <c r="N728" s="110"/>
      <c r="O728" s="110"/>
      <c r="P728" s="110"/>
    </row>
    <row r="729" spans="1:16" x14ac:dyDescent="0.25">
      <c r="A729" s="14">
        <f>ROW()/3-1</f>
        <v>242</v>
      </c>
      <c r="B729" s="113"/>
      <c r="C729" s="16" t="str">
        <f ca="1">IF($B727="","",IF(Zdroj!$AS$9="ano",IF(OFFSET(Zdroj!M$16,'k rozhodnutí detailní'!A726,0)="","","Anonymizováno"),IF(OFFSET(Zdroj!M$16,'k rozhodnutí detailní'!A726,0)="","",OFFSET(Zdroj!M$16,'k rozhodnutí detailní'!A726,0))))</f>
        <v/>
      </c>
      <c r="D729" s="3" t="str">
        <f ca="1">IF($B727="","",CONCATENATE("Dotace bude použita na:","
",OFFSET(Zdroj!P$16,'k rozhodnutí detailní'!$A726,0)))</f>
        <v/>
      </c>
      <c r="E729" s="115"/>
      <c r="F729" s="19" t="str">
        <f ca="1">IF($B727="","",OFFSET(Zdroj!V$16,'k rozhodnutí detailní'!$A726,0))</f>
        <v/>
      </c>
      <c r="G729" s="24" t="str">
        <f ca="1">IF($B727="","",OFFSET(Zdroj!CC$16,'k rozhodnutí'!$A726,0))</f>
        <v/>
      </c>
      <c r="H729" s="116"/>
      <c r="I729" s="20" t="str">
        <f ca="1">IF(B727="","",I727/G727)</f>
        <v/>
      </c>
      <c r="J729" s="110"/>
      <c r="K729" s="110"/>
      <c r="L729" s="110"/>
      <c r="M729" s="110"/>
      <c r="N729" s="110"/>
      <c r="O729" s="110"/>
      <c r="P729" s="110"/>
    </row>
    <row r="730" spans="1:16" x14ac:dyDescent="0.25">
      <c r="A730" s="14"/>
      <c r="B730" s="59" t="str">
        <f ca="1">IF(OFFSET(Zdroj!$B$16,A729,0)&gt;0,A732,"")</f>
        <v/>
      </c>
      <c r="C730" s="2" t="str">
        <f ca="1">IF($B730="","",IF(Zdroj!$AS$9="ano",CONCATENATE(OFFSET(Zdroj!C$16,'k rozhodnutí detailní'!$A729,0),"
","Anonymizováno","
",OFFSET(Zdroj!E$16,'k rozhodnutí detailní'!$A729,0),"
",OFFSET(Zdroj!F$16,'k rozhodnutí detailní'!$A729,0)),CONCATENATE(OFFSET(Zdroj!C$16,'k rozhodnutí detailní'!$A729,0),"
",OFFSET(Zdroj!D$16,'k rozhodnutí detailní'!$A729,0),"
",OFFSET(Zdroj!E$16,'k rozhodnutí detailní'!$A729,0),"
",OFFSET(Zdroj!F$16,'k rozhodnutí detailní'!$A729,0))))</f>
        <v/>
      </c>
      <c r="D730" s="11" t="str">
        <f ca="1">IF($B730="","",OFFSET(Zdroj!N$16,'k rozhodnutí detailní'!$A729,0))</f>
        <v/>
      </c>
      <c r="E730" s="115" t="str">
        <f ca="1">IF($B730="","",OFFSET(Zdroj!T$16,'k rozhodnutí detailní'!$A729,0))</f>
        <v/>
      </c>
      <c r="F730" s="19" t="str">
        <f ca="1">IF($B730="","",OFFSET(Zdroj!U$16,'k rozhodnutí detailní'!$A729,0))</f>
        <v/>
      </c>
      <c r="G730" s="114" t="str">
        <f ca="1">IF($B730="","",OFFSET(Zdroj!W$16,'k rozhodnutí detailní'!$A729,0))</f>
        <v/>
      </c>
      <c r="H730" s="116" t="str">
        <f ca="1">IF($B730="","",OFFSET(Zdroj!Y$16,'k rozhodnutí detailní'!$A729,0))</f>
        <v/>
      </c>
      <c r="I730" s="117" t="str">
        <f ca="1">IF(B730="","",IF(Zdroj!$AS$1=Zdroj!$AT$9,IF(ROUND(G730*#REF!,Zdroj!$AT$8)&lt;Zdroj!$AU$1,Zdroj!$AU$1,ROUND(G730*#REF!,Zdroj!$AT$8)),OFFSET(Zdroj!CE$16,'k rozhodnutí detailní'!A729,0)))</f>
        <v/>
      </c>
      <c r="J730" s="110" t="str">
        <f ca="1">IF($B730="","",OFFSET(Zdroj!Z$16,'k rozhodnutí detailní'!$A729,0))</f>
        <v/>
      </c>
      <c r="K730" s="110" t="str">
        <f ca="1">IF($B730="","",OFFSET(Zdroj!AC$16,'k rozhodnutí detailní'!$A729,0))</f>
        <v/>
      </c>
      <c r="L730" s="110" t="str">
        <f ca="1">IF($B730="","",OFFSET(Zdroj!AD$16,'k rozhodnutí detailní'!$A729,0))</f>
        <v/>
      </c>
      <c r="M730" s="110" t="str">
        <f ca="1">IF($B730="","",OFFSET(Zdroj!AE$16,'k rozhodnutí detailní'!$A729,0))</f>
        <v/>
      </c>
      <c r="N730" s="110" t="str">
        <f ca="1">IF($B730="","",OFFSET(Zdroj!AF$16,'k rozhodnutí detailní'!$A729,0))</f>
        <v/>
      </c>
      <c r="O730" s="110" t="str">
        <f ca="1">IF($B730="","",OFFSET(Zdroj!AG$16,'k rozhodnutí detailní'!$A729,0))</f>
        <v/>
      </c>
      <c r="P730" s="110" t="str">
        <f ca="1">IF($B730="","",OFFSET(Zdroj!AH$16,'k rozhodnutí detailní'!$A729,0))</f>
        <v/>
      </c>
    </row>
    <row r="731" spans="1:16" x14ac:dyDescent="0.25">
      <c r="A731" s="14"/>
      <c r="B731" s="113" t="str">
        <f ca="1">IF(OFFSET(Zdroj!$B$16,A729,0)&gt;0,OFFSET(Zdroj!$B$16,A729,0)+0,"")</f>
        <v/>
      </c>
      <c r="C731" s="2" t="str">
        <f ca="1">IF($B730="","",IF(Zdroj!$AS$9="ano",CONCATENATE("Okres:","
",OFFSET(Zdroj!CH$16,'k rozhodnutí detailní'!$A729,0),"
","Právní forma","
",OFFSET(Zdroj!H$16,'k rozhodnutí detailní'!$A729,0),"
",IF(OFFSET(Zdroj!I$16,'k rozhodnutí detailní'!$A729,0)="","","IČO: "),OFFSET(Zdroj!I$16,'k rozhodnutí detailní'!$A729,0),"
","B.Ú. ",IF(OFFSET(Zdroj!J$16,'k rozhodnutí detailní'!$A729,0)="","","Anonymizováno")),CONCATENATE("Okres:","
",OFFSET(Zdroj!CH$16,'k rozhodnutí detailní'!$A729,0),"
","Právní forma","
",OFFSET(Zdroj!H$16,'k rozhodnutí detailní'!$A729,0),"
",IF(OFFSET(Zdroj!I$16,'k rozhodnutí detailní'!$A729,0)="","","IČO: "),OFFSET(Zdroj!I$16,'k rozhodnutí detailní'!$A729,0),"
","B.Ú. ",OFFSET(Zdroj!J$16,'k rozhodnutí detailní'!$A729,0))))</f>
        <v/>
      </c>
      <c r="D731" s="3" t="str">
        <f ca="1">IF($B730="","",OFFSET(Zdroj!O$16,'k rozhodnutí detailní'!$A729,0))</f>
        <v/>
      </c>
      <c r="E731" s="115"/>
      <c r="F731" s="18"/>
      <c r="G731" s="114"/>
      <c r="H731" s="116"/>
      <c r="I731" s="117"/>
      <c r="J731" s="110"/>
      <c r="K731" s="110"/>
      <c r="L731" s="110"/>
      <c r="M731" s="110"/>
      <c r="N731" s="110"/>
      <c r="O731" s="110"/>
      <c r="P731" s="110"/>
    </row>
    <row r="732" spans="1:16" x14ac:dyDescent="0.25">
      <c r="A732" s="14">
        <f>ROW()/3-1</f>
        <v>243</v>
      </c>
      <c r="B732" s="113"/>
      <c r="C732" s="16" t="str">
        <f ca="1">IF($B730="","",IF(Zdroj!$AS$9="ano",IF(OFFSET(Zdroj!M$16,'k rozhodnutí detailní'!A729,0)="","","Anonymizováno"),IF(OFFSET(Zdroj!M$16,'k rozhodnutí detailní'!A729,0)="","",OFFSET(Zdroj!M$16,'k rozhodnutí detailní'!A729,0))))</f>
        <v/>
      </c>
      <c r="D732" s="3" t="str">
        <f ca="1">IF($B730="","",CONCATENATE("Dotace bude použita na:","
",OFFSET(Zdroj!P$16,'k rozhodnutí detailní'!$A729,0)))</f>
        <v/>
      </c>
      <c r="E732" s="115"/>
      <c r="F732" s="19" t="str">
        <f ca="1">IF($B730="","",OFFSET(Zdroj!V$16,'k rozhodnutí detailní'!$A729,0))</f>
        <v/>
      </c>
      <c r="G732" s="24" t="str">
        <f ca="1">IF($B730="","",OFFSET(Zdroj!CC$16,'k rozhodnutí'!$A729,0))</f>
        <v/>
      </c>
      <c r="H732" s="116"/>
      <c r="I732" s="20" t="str">
        <f ca="1">IF(B730="","",I730/G730)</f>
        <v/>
      </c>
      <c r="J732" s="110"/>
      <c r="K732" s="110"/>
      <c r="L732" s="110"/>
      <c r="M732" s="110"/>
      <c r="N732" s="110"/>
      <c r="O732" s="110"/>
      <c r="P732" s="110"/>
    </row>
    <row r="733" spans="1:16" x14ac:dyDescent="0.25">
      <c r="A733" s="14"/>
      <c r="B733" s="59" t="str">
        <f ca="1">IF(OFFSET(Zdroj!$B$16,A732,0)&gt;0,A735,"")</f>
        <v/>
      </c>
      <c r="C733" s="2" t="str">
        <f ca="1">IF($B733="","",IF(Zdroj!$AS$9="ano",CONCATENATE(OFFSET(Zdroj!C$16,'k rozhodnutí detailní'!$A732,0),"
","Anonymizováno","
",OFFSET(Zdroj!E$16,'k rozhodnutí detailní'!$A732,0),"
",OFFSET(Zdroj!F$16,'k rozhodnutí detailní'!$A732,0)),CONCATENATE(OFFSET(Zdroj!C$16,'k rozhodnutí detailní'!$A732,0),"
",OFFSET(Zdroj!D$16,'k rozhodnutí detailní'!$A732,0),"
",OFFSET(Zdroj!E$16,'k rozhodnutí detailní'!$A732,0),"
",OFFSET(Zdroj!F$16,'k rozhodnutí detailní'!$A732,0))))</f>
        <v/>
      </c>
      <c r="D733" s="11" t="str">
        <f ca="1">IF($B733="","",OFFSET(Zdroj!N$16,'k rozhodnutí detailní'!$A732,0))</f>
        <v/>
      </c>
      <c r="E733" s="115" t="str">
        <f ca="1">IF($B733="","",OFFSET(Zdroj!T$16,'k rozhodnutí detailní'!$A732,0))</f>
        <v/>
      </c>
      <c r="F733" s="19" t="str">
        <f ca="1">IF($B733="","",OFFSET(Zdroj!U$16,'k rozhodnutí detailní'!$A732,0))</f>
        <v/>
      </c>
      <c r="G733" s="114" t="str">
        <f ca="1">IF($B733="","",OFFSET(Zdroj!W$16,'k rozhodnutí detailní'!$A732,0))</f>
        <v/>
      </c>
      <c r="H733" s="116" t="str">
        <f ca="1">IF($B733="","",OFFSET(Zdroj!Y$16,'k rozhodnutí detailní'!$A732,0))</f>
        <v/>
      </c>
      <c r="I733" s="117" t="str">
        <f ca="1">IF(B733="","",IF(Zdroj!$AS$1=Zdroj!$AT$9,IF(ROUND(G733*#REF!,Zdroj!$AT$8)&lt;Zdroj!$AU$1,Zdroj!$AU$1,ROUND(G733*#REF!,Zdroj!$AT$8)),OFFSET(Zdroj!CE$16,'k rozhodnutí detailní'!A732,0)))</f>
        <v/>
      </c>
      <c r="J733" s="110" t="str">
        <f ca="1">IF($B733="","",OFFSET(Zdroj!Z$16,'k rozhodnutí detailní'!$A732,0))</f>
        <v/>
      </c>
      <c r="K733" s="110" t="str">
        <f ca="1">IF($B733="","",OFFSET(Zdroj!AC$16,'k rozhodnutí detailní'!$A732,0))</f>
        <v/>
      </c>
      <c r="L733" s="110" t="str">
        <f ca="1">IF($B733="","",OFFSET(Zdroj!AD$16,'k rozhodnutí detailní'!$A732,0))</f>
        <v/>
      </c>
      <c r="M733" s="110" t="str">
        <f ca="1">IF($B733="","",OFFSET(Zdroj!AE$16,'k rozhodnutí detailní'!$A732,0))</f>
        <v/>
      </c>
      <c r="N733" s="110" t="str">
        <f ca="1">IF($B733="","",OFFSET(Zdroj!AF$16,'k rozhodnutí detailní'!$A732,0))</f>
        <v/>
      </c>
      <c r="O733" s="110" t="str">
        <f ca="1">IF($B733="","",OFFSET(Zdroj!AG$16,'k rozhodnutí detailní'!$A732,0))</f>
        <v/>
      </c>
      <c r="P733" s="110" t="str">
        <f ca="1">IF($B733="","",OFFSET(Zdroj!AH$16,'k rozhodnutí detailní'!$A732,0))</f>
        <v/>
      </c>
    </row>
    <row r="734" spans="1:16" x14ac:dyDescent="0.25">
      <c r="A734" s="14"/>
      <c r="B734" s="113" t="str">
        <f ca="1">IF(OFFSET(Zdroj!$B$16,A732,0)&gt;0,OFFSET(Zdroj!$B$16,A732,0)+0,"")</f>
        <v/>
      </c>
      <c r="C734" s="2" t="str">
        <f ca="1">IF($B733="","",IF(Zdroj!$AS$9="ano",CONCATENATE("Okres:","
",OFFSET(Zdroj!CH$16,'k rozhodnutí detailní'!$A732,0),"
","Právní forma","
",OFFSET(Zdroj!H$16,'k rozhodnutí detailní'!$A732,0),"
",IF(OFFSET(Zdroj!I$16,'k rozhodnutí detailní'!$A732,0)="","","IČO: "),OFFSET(Zdroj!I$16,'k rozhodnutí detailní'!$A732,0),"
","B.Ú. ",IF(OFFSET(Zdroj!J$16,'k rozhodnutí detailní'!$A732,0)="","","Anonymizováno")),CONCATENATE("Okres:","
",OFFSET(Zdroj!CH$16,'k rozhodnutí detailní'!$A732,0),"
","Právní forma","
",OFFSET(Zdroj!H$16,'k rozhodnutí detailní'!$A732,0),"
",IF(OFFSET(Zdroj!I$16,'k rozhodnutí detailní'!$A732,0)="","","IČO: "),OFFSET(Zdroj!I$16,'k rozhodnutí detailní'!$A732,0),"
","B.Ú. ",OFFSET(Zdroj!J$16,'k rozhodnutí detailní'!$A732,0))))</f>
        <v/>
      </c>
      <c r="D734" s="3" t="str">
        <f ca="1">IF($B733="","",OFFSET(Zdroj!O$16,'k rozhodnutí detailní'!$A732,0))</f>
        <v/>
      </c>
      <c r="E734" s="115"/>
      <c r="F734" s="18"/>
      <c r="G734" s="114"/>
      <c r="H734" s="116"/>
      <c r="I734" s="117"/>
      <c r="J734" s="110"/>
      <c r="K734" s="110"/>
      <c r="L734" s="110"/>
      <c r="M734" s="110"/>
      <c r="N734" s="110"/>
      <c r="O734" s="110"/>
      <c r="P734" s="110"/>
    </row>
    <row r="735" spans="1:16" x14ac:dyDescent="0.25">
      <c r="A735" s="14">
        <f>ROW()/3-1</f>
        <v>244</v>
      </c>
      <c r="B735" s="113"/>
      <c r="C735" s="16" t="str">
        <f ca="1">IF($B733="","",IF(Zdroj!$AS$9="ano",IF(OFFSET(Zdroj!M$16,'k rozhodnutí detailní'!A732,0)="","","Anonymizováno"),IF(OFFSET(Zdroj!M$16,'k rozhodnutí detailní'!A732,0)="","",OFFSET(Zdroj!M$16,'k rozhodnutí detailní'!A732,0))))</f>
        <v/>
      </c>
      <c r="D735" s="3" t="str">
        <f ca="1">IF($B733="","",CONCATENATE("Dotace bude použita na:","
",OFFSET(Zdroj!P$16,'k rozhodnutí detailní'!$A732,0)))</f>
        <v/>
      </c>
      <c r="E735" s="115"/>
      <c r="F735" s="19" t="str">
        <f ca="1">IF($B733="","",OFFSET(Zdroj!V$16,'k rozhodnutí detailní'!$A732,0))</f>
        <v/>
      </c>
      <c r="G735" s="24" t="str">
        <f ca="1">IF($B733="","",OFFSET(Zdroj!CC$16,'k rozhodnutí'!$A732,0))</f>
        <v/>
      </c>
      <c r="H735" s="116"/>
      <c r="I735" s="20" t="str">
        <f ca="1">IF(B733="","",I733/G733)</f>
        <v/>
      </c>
      <c r="J735" s="110"/>
      <c r="K735" s="110"/>
      <c r="L735" s="110"/>
      <c r="M735" s="110"/>
      <c r="N735" s="110"/>
      <c r="O735" s="110"/>
      <c r="P735" s="110"/>
    </row>
    <row r="736" spans="1:16" x14ac:dyDescent="0.25">
      <c r="A736" s="14"/>
      <c r="B736" s="59" t="str">
        <f ca="1">IF(OFFSET(Zdroj!$B$16,A735,0)&gt;0,A738,"")</f>
        <v/>
      </c>
      <c r="C736" s="2" t="str">
        <f ca="1">IF($B736="","",IF(Zdroj!$AS$9="ano",CONCATENATE(OFFSET(Zdroj!C$16,'k rozhodnutí detailní'!$A735,0),"
","Anonymizováno","
",OFFSET(Zdroj!E$16,'k rozhodnutí detailní'!$A735,0),"
",OFFSET(Zdroj!F$16,'k rozhodnutí detailní'!$A735,0)),CONCATENATE(OFFSET(Zdroj!C$16,'k rozhodnutí detailní'!$A735,0),"
",OFFSET(Zdroj!D$16,'k rozhodnutí detailní'!$A735,0),"
",OFFSET(Zdroj!E$16,'k rozhodnutí detailní'!$A735,0),"
",OFFSET(Zdroj!F$16,'k rozhodnutí detailní'!$A735,0))))</f>
        <v/>
      </c>
      <c r="D736" s="11" t="str">
        <f ca="1">IF($B736="","",OFFSET(Zdroj!N$16,'k rozhodnutí detailní'!$A735,0))</f>
        <v/>
      </c>
      <c r="E736" s="115" t="str">
        <f ca="1">IF($B736="","",OFFSET(Zdroj!T$16,'k rozhodnutí detailní'!$A735,0))</f>
        <v/>
      </c>
      <c r="F736" s="19" t="str">
        <f ca="1">IF($B736="","",OFFSET(Zdroj!U$16,'k rozhodnutí detailní'!$A735,0))</f>
        <v/>
      </c>
      <c r="G736" s="114" t="str">
        <f ca="1">IF($B736="","",OFFSET(Zdroj!W$16,'k rozhodnutí detailní'!$A735,0))</f>
        <v/>
      </c>
      <c r="H736" s="116" t="str">
        <f ca="1">IF($B736="","",OFFSET(Zdroj!Y$16,'k rozhodnutí detailní'!$A735,0))</f>
        <v/>
      </c>
      <c r="I736" s="117" t="str">
        <f ca="1">IF(B736="","",IF(Zdroj!$AS$1=Zdroj!$AT$9,IF(ROUND(G736*#REF!,Zdroj!$AT$8)&lt;Zdroj!$AU$1,Zdroj!$AU$1,ROUND(G736*#REF!,Zdroj!$AT$8)),OFFSET(Zdroj!CE$16,'k rozhodnutí detailní'!A735,0)))</f>
        <v/>
      </c>
      <c r="J736" s="110" t="str">
        <f ca="1">IF($B736="","",OFFSET(Zdroj!Z$16,'k rozhodnutí detailní'!$A735,0))</f>
        <v/>
      </c>
      <c r="K736" s="110" t="str">
        <f ca="1">IF($B736="","",OFFSET(Zdroj!AC$16,'k rozhodnutí detailní'!$A735,0))</f>
        <v/>
      </c>
      <c r="L736" s="110" t="str">
        <f ca="1">IF($B736="","",OFFSET(Zdroj!AD$16,'k rozhodnutí detailní'!$A735,0))</f>
        <v/>
      </c>
      <c r="M736" s="110" t="str">
        <f ca="1">IF($B736="","",OFFSET(Zdroj!AE$16,'k rozhodnutí detailní'!$A735,0))</f>
        <v/>
      </c>
      <c r="N736" s="110" t="str">
        <f ca="1">IF($B736="","",OFFSET(Zdroj!AF$16,'k rozhodnutí detailní'!$A735,0))</f>
        <v/>
      </c>
      <c r="O736" s="110" t="str">
        <f ca="1">IF($B736="","",OFFSET(Zdroj!AG$16,'k rozhodnutí detailní'!$A735,0))</f>
        <v/>
      </c>
      <c r="P736" s="110" t="str">
        <f ca="1">IF($B736="","",OFFSET(Zdroj!AH$16,'k rozhodnutí detailní'!$A735,0))</f>
        <v/>
      </c>
    </row>
    <row r="737" spans="1:16" x14ac:dyDescent="0.25">
      <c r="A737" s="14"/>
      <c r="B737" s="113" t="str">
        <f ca="1">IF(OFFSET(Zdroj!$B$16,A735,0)&gt;0,OFFSET(Zdroj!$B$16,A735,0)+0,"")</f>
        <v/>
      </c>
      <c r="C737" s="2" t="str">
        <f ca="1">IF($B736="","",IF(Zdroj!$AS$9="ano",CONCATENATE("Okres:","
",OFFSET(Zdroj!CH$16,'k rozhodnutí detailní'!$A735,0),"
","Právní forma","
",OFFSET(Zdroj!H$16,'k rozhodnutí detailní'!$A735,0),"
",IF(OFFSET(Zdroj!I$16,'k rozhodnutí detailní'!$A735,0)="","","IČO: "),OFFSET(Zdroj!I$16,'k rozhodnutí detailní'!$A735,0),"
","B.Ú. ",IF(OFFSET(Zdroj!J$16,'k rozhodnutí detailní'!$A735,0)="","","Anonymizováno")),CONCATENATE("Okres:","
",OFFSET(Zdroj!CH$16,'k rozhodnutí detailní'!$A735,0),"
","Právní forma","
",OFFSET(Zdroj!H$16,'k rozhodnutí detailní'!$A735,0),"
",IF(OFFSET(Zdroj!I$16,'k rozhodnutí detailní'!$A735,0)="","","IČO: "),OFFSET(Zdroj!I$16,'k rozhodnutí detailní'!$A735,0),"
","B.Ú. ",OFFSET(Zdroj!J$16,'k rozhodnutí detailní'!$A735,0))))</f>
        <v/>
      </c>
      <c r="D737" s="3" t="str">
        <f ca="1">IF($B736="","",OFFSET(Zdroj!O$16,'k rozhodnutí detailní'!$A735,0))</f>
        <v/>
      </c>
      <c r="E737" s="115"/>
      <c r="F737" s="18"/>
      <c r="G737" s="114"/>
      <c r="H737" s="116"/>
      <c r="I737" s="117"/>
      <c r="J737" s="110"/>
      <c r="K737" s="110"/>
      <c r="L737" s="110"/>
      <c r="M737" s="110"/>
      <c r="N737" s="110"/>
      <c r="O737" s="110"/>
      <c r="P737" s="110"/>
    </row>
    <row r="738" spans="1:16" x14ac:dyDescent="0.25">
      <c r="A738" s="14">
        <f>ROW()/3-1</f>
        <v>245</v>
      </c>
      <c r="B738" s="113"/>
      <c r="C738" s="16" t="str">
        <f ca="1">IF($B736="","",IF(Zdroj!$AS$9="ano",IF(OFFSET(Zdroj!M$16,'k rozhodnutí detailní'!A735,0)="","","Anonymizováno"),IF(OFFSET(Zdroj!M$16,'k rozhodnutí detailní'!A735,0)="","",OFFSET(Zdroj!M$16,'k rozhodnutí detailní'!A735,0))))</f>
        <v/>
      </c>
      <c r="D738" s="3" t="str">
        <f ca="1">IF($B736="","",CONCATENATE("Dotace bude použita na:","
",OFFSET(Zdroj!P$16,'k rozhodnutí detailní'!$A735,0)))</f>
        <v/>
      </c>
      <c r="E738" s="115"/>
      <c r="F738" s="19" t="str">
        <f ca="1">IF($B736="","",OFFSET(Zdroj!V$16,'k rozhodnutí detailní'!$A735,0))</f>
        <v/>
      </c>
      <c r="G738" s="24" t="str">
        <f ca="1">IF($B736="","",OFFSET(Zdroj!CC$16,'k rozhodnutí'!$A735,0))</f>
        <v/>
      </c>
      <c r="H738" s="116"/>
      <c r="I738" s="20" t="str">
        <f ca="1">IF(B736="","",I736/G736)</f>
        <v/>
      </c>
      <c r="J738" s="110"/>
      <c r="K738" s="110"/>
      <c r="L738" s="110"/>
      <c r="M738" s="110"/>
      <c r="N738" s="110"/>
      <c r="O738" s="110"/>
      <c r="P738" s="110"/>
    </row>
    <row r="739" spans="1:16" x14ac:dyDescent="0.25">
      <c r="A739" s="14"/>
      <c r="B739" s="59" t="str">
        <f ca="1">IF(OFFSET(Zdroj!$B$16,A738,0)&gt;0,A741,"")</f>
        <v/>
      </c>
      <c r="C739" s="2" t="str">
        <f ca="1">IF($B739="","",IF(Zdroj!$AS$9="ano",CONCATENATE(OFFSET(Zdroj!C$16,'k rozhodnutí detailní'!$A738,0),"
","Anonymizováno","
",OFFSET(Zdroj!E$16,'k rozhodnutí detailní'!$A738,0),"
",OFFSET(Zdroj!F$16,'k rozhodnutí detailní'!$A738,0)),CONCATENATE(OFFSET(Zdroj!C$16,'k rozhodnutí detailní'!$A738,0),"
",OFFSET(Zdroj!D$16,'k rozhodnutí detailní'!$A738,0),"
",OFFSET(Zdroj!E$16,'k rozhodnutí detailní'!$A738,0),"
",OFFSET(Zdroj!F$16,'k rozhodnutí detailní'!$A738,0))))</f>
        <v/>
      </c>
      <c r="D739" s="11" t="str">
        <f ca="1">IF($B739="","",OFFSET(Zdroj!N$16,'k rozhodnutí detailní'!$A738,0))</f>
        <v/>
      </c>
      <c r="E739" s="115" t="str">
        <f ca="1">IF($B739="","",OFFSET(Zdroj!T$16,'k rozhodnutí detailní'!$A738,0))</f>
        <v/>
      </c>
      <c r="F739" s="19" t="str">
        <f ca="1">IF($B739="","",OFFSET(Zdroj!U$16,'k rozhodnutí detailní'!$A738,0))</f>
        <v/>
      </c>
      <c r="G739" s="114" t="str">
        <f ca="1">IF($B739="","",OFFSET(Zdroj!W$16,'k rozhodnutí detailní'!$A738,0))</f>
        <v/>
      </c>
      <c r="H739" s="116" t="str">
        <f ca="1">IF($B739="","",OFFSET(Zdroj!Y$16,'k rozhodnutí detailní'!$A738,0))</f>
        <v/>
      </c>
      <c r="I739" s="117" t="str">
        <f ca="1">IF(B739="","",IF(Zdroj!$AS$1=Zdroj!$AT$9,IF(ROUND(G739*#REF!,Zdroj!$AT$8)&lt;Zdroj!$AU$1,Zdroj!$AU$1,ROUND(G739*#REF!,Zdroj!$AT$8)),OFFSET(Zdroj!CE$16,'k rozhodnutí detailní'!A738,0)))</f>
        <v/>
      </c>
      <c r="J739" s="110" t="str">
        <f ca="1">IF($B739="","",OFFSET(Zdroj!Z$16,'k rozhodnutí detailní'!$A738,0))</f>
        <v/>
      </c>
      <c r="K739" s="110" t="str">
        <f ca="1">IF($B739="","",OFFSET(Zdroj!AC$16,'k rozhodnutí detailní'!$A738,0))</f>
        <v/>
      </c>
      <c r="L739" s="110" t="str">
        <f ca="1">IF($B739="","",OFFSET(Zdroj!AD$16,'k rozhodnutí detailní'!$A738,0))</f>
        <v/>
      </c>
      <c r="M739" s="110" t="str">
        <f ca="1">IF($B739="","",OFFSET(Zdroj!AE$16,'k rozhodnutí detailní'!$A738,0))</f>
        <v/>
      </c>
      <c r="N739" s="110" t="str">
        <f ca="1">IF($B739="","",OFFSET(Zdroj!AF$16,'k rozhodnutí detailní'!$A738,0))</f>
        <v/>
      </c>
      <c r="O739" s="110" t="str">
        <f ca="1">IF($B739="","",OFFSET(Zdroj!AG$16,'k rozhodnutí detailní'!$A738,0))</f>
        <v/>
      </c>
      <c r="P739" s="110" t="str">
        <f ca="1">IF($B739="","",OFFSET(Zdroj!AH$16,'k rozhodnutí detailní'!$A738,0))</f>
        <v/>
      </c>
    </row>
    <row r="740" spans="1:16" x14ac:dyDescent="0.25">
      <c r="A740" s="14"/>
      <c r="B740" s="113" t="str">
        <f ca="1">IF(OFFSET(Zdroj!$B$16,A738,0)&gt;0,OFFSET(Zdroj!$B$16,A738,0)+0,"")</f>
        <v/>
      </c>
      <c r="C740" s="2" t="str">
        <f ca="1">IF($B739="","",IF(Zdroj!$AS$9="ano",CONCATENATE("Okres:","
",OFFSET(Zdroj!CH$16,'k rozhodnutí detailní'!$A738,0),"
","Právní forma","
",OFFSET(Zdroj!H$16,'k rozhodnutí detailní'!$A738,0),"
",IF(OFFSET(Zdroj!I$16,'k rozhodnutí detailní'!$A738,0)="","","IČO: "),OFFSET(Zdroj!I$16,'k rozhodnutí detailní'!$A738,0),"
","B.Ú. ",IF(OFFSET(Zdroj!J$16,'k rozhodnutí detailní'!$A738,0)="","","Anonymizováno")),CONCATENATE("Okres:","
",OFFSET(Zdroj!CH$16,'k rozhodnutí detailní'!$A738,0),"
","Právní forma","
",OFFSET(Zdroj!H$16,'k rozhodnutí detailní'!$A738,0),"
",IF(OFFSET(Zdroj!I$16,'k rozhodnutí detailní'!$A738,0)="","","IČO: "),OFFSET(Zdroj!I$16,'k rozhodnutí detailní'!$A738,0),"
","B.Ú. ",OFFSET(Zdroj!J$16,'k rozhodnutí detailní'!$A738,0))))</f>
        <v/>
      </c>
      <c r="D740" s="3" t="str">
        <f ca="1">IF($B739="","",OFFSET(Zdroj!O$16,'k rozhodnutí detailní'!$A738,0))</f>
        <v/>
      </c>
      <c r="E740" s="115"/>
      <c r="F740" s="18"/>
      <c r="G740" s="114"/>
      <c r="H740" s="116"/>
      <c r="I740" s="117"/>
      <c r="J740" s="110"/>
      <c r="K740" s="110"/>
      <c r="L740" s="110"/>
      <c r="M740" s="110"/>
      <c r="N740" s="110"/>
      <c r="O740" s="110"/>
      <c r="P740" s="110"/>
    </row>
    <row r="741" spans="1:16" x14ac:dyDescent="0.25">
      <c r="A741" s="14">
        <f>ROW()/3-1</f>
        <v>246</v>
      </c>
      <c r="B741" s="113"/>
      <c r="C741" s="16" t="str">
        <f ca="1">IF($B739="","",IF(Zdroj!$AS$9="ano",IF(OFFSET(Zdroj!M$16,'k rozhodnutí detailní'!A738,0)="","","Anonymizováno"),IF(OFFSET(Zdroj!M$16,'k rozhodnutí detailní'!A738,0)="","",OFFSET(Zdroj!M$16,'k rozhodnutí detailní'!A738,0))))</f>
        <v/>
      </c>
      <c r="D741" s="3" t="str">
        <f ca="1">IF($B739="","",CONCATENATE("Dotace bude použita na:","
",OFFSET(Zdroj!P$16,'k rozhodnutí detailní'!$A738,0)))</f>
        <v/>
      </c>
      <c r="E741" s="115"/>
      <c r="F741" s="19" t="str">
        <f ca="1">IF($B739="","",OFFSET(Zdroj!V$16,'k rozhodnutí detailní'!$A738,0))</f>
        <v/>
      </c>
      <c r="G741" s="24" t="str">
        <f ca="1">IF($B739="","",OFFSET(Zdroj!CC$16,'k rozhodnutí'!$A738,0))</f>
        <v/>
      </c>
      <c r="H741" s="116"/>
      <c r="I741" s="20" t="str">
        <f ca="1">IF(B739="","",I739/G739)</f>
        <v/>
      </c>
      <c r="J741" s="110"/>
      <c r="K741" s="110"/>
      <c r="L741" s="110"/>
      <c r="M741" s="110"/>
      <c r="N741" s="110"/>
      <c r="O741" s="110"/>
      <c r="P741" s="110"/>
    </row>
    <row r="742" spans="1:16" x14ac:dyDescent="0.25">
      <c r="A742" s="14"/>
      <c r="B742" s="59" t="str">
        <f ca="1">IF(OFFSET(Zdroj!$B$16,A741,0)&gt;0,A744,"")</f>
        <v/>
      </c>
      <c r="C742" s="2" t="str">
        <f ca="1">IF($B742="","",IF(Zdroj!$AS$9="ano",CONCATENATE(OFFSET(Zdroj!C$16,'k rozhodnutí detailní'!$A741,0),"
","Anonymizováno","
",OFFSET(Zdroj!E$16,'k rozhodnutí detailní'!$A741,0),"
",OFFSET(Zdroj!F$16,'k rozhodnutí detailní'!$A741,0)),CONCATENATE(OFFSET(Zdroj!C$16,'k rozhodnutí detailní'!$A741,0),"
",OFFSET(Zdroj!D$16,'k rozhodnutí detailní'!$A741,0),"
",OFFSET(Zdroj!E$16,'k rozhodnutí detailní'!$A741,0),"
",OFFSET(Zdroj!F$16,'k rozhodnutí detailní'!$A741,0))))</f>
        <v/>
      </c>
      <c r="D742" s="11" t="str">
        <f ca="1">IF($B742="","",OFFSET(Zdroj!N$16,'k rozhodnutí detailní'!$A741,0))</f>
        <v/>
      </c>
      <c r="E742" s="115" t="str">
        <f ca="1">IF($B742="","",OFFSET(Zdroj!T$16,'k rozhodnutí detailní'!$A741,0))</f>
        <v/>
      </c>
      <c r="F742" s="19" t="str">
        <f ca="1">IF($B742="","",OFFSET(Zdroj!U$16,'k rozhodnutí detailní'!$A741,0))</f>
        <v/>
      </c>
      <c r="G742" s="114" t="str">
        <f ca="1">IF($B742="","",OFFSET(Zdroj!W$16,'k rozhodnutí detailní'!$A741,0))</f>
        <v/>
      </c>
      <c r="H742" s="116" t="str">
        <f ca="1">IF($B742="","",OFFSET(Zdroj!Y$16,'k rozhodnutí detailní'!$A741,0))</f>
        <v/>
      </c>
      <c r="I742" s="117" t="str">
        <f ca="1">IF(B742="","",IF(Zdroj!$AS$1=Zdroj!$AT$9,IF(ROUND(G742*#REF!,Zdroj!$AT$8)&lt;Zdroj!$AU$1,Zdroj!$AU$1,ROUND(G742*#REF!,Zdroj!$AT$8)),OFFSET(Zdroj!CE$16,'k rozhodnutí detailní'!A741,0)))</f>
        <v/>
      </c>
      <c r="J742" s="110" t="str">
        <f ca="1">IF($B742="","",OFFSET(Zdroj!Z$16,'k rozhodnutí detailní'!$A741,0))</f>
        <v/>
      </c>
      <c r="K742" s="110" t="str">
        <f ca="1">IF($B742="","",OFFSET(Zdroj!AC$16,'k rozhodnutí detailní'!$A741,0))</f>
        <v/>
      </c>
      <c r="L742" s="110" t="str">
        <f ca="1">IF($B742="","",OFFSET(Zdroj!AD$16,'k rozhodnutí detailní'!$A741,0))</f>
        <v/>
      </c>
      <c r="M742" s="110" t="str">
        <f ca="1">IF($B742="","",OFFSET(Zdroj!AE$16,'k rozhodnutí detailní'!$A741,0))</f>
        <v/>
      </c>
      <c r="N742" s="110" t="str">
        <f ca="1">IF($B742="","",OFFSET(Zdroj!AF$16,'k rozhodnutí detailní'!$A741,0))</f>
        <v/>
      </c>
      <c r="O742" s="110" t="str">
        <f ca="1">IF($B742="","",OFFSET(Zdroj!AG$16,'k rozhodnutí detailní'!$A741,0))</f>
        <v/>
      </c>
      <c r="P742" s="110" t="str">
        <f ca="1">IF($B742="","",OFFSET(Zdroj!AH$16,'k rozhodnutí detailní'!$A741,0))</f>
        <v/>
      </c>
    </row>
    <row r="743" spans="1:16" x14ac:dyDescent="0.25">
      <c r="A743" s="14"/>
      <c r="B743" s="113" t="str">
        <f ca="1">IF(OFFSET(Zdroj!$B$16,A741,0)&gt;0,OFFSET(Zdroj!$B$16,A741,0)+0,"")</f>
        <v/>
      </c>
      <c r="C743" s="2" t="str">
        <f ca="1">IF($B742="","",IF(Zdroj!$AS$9="ano",CONCATENATE("Okres:","
",OFFSET(Zdroj!CH$16,'k rozhodnutí detailní'!$A741,0),"
","Právní forma","
",OFFSET(Zdroj!H$16,'k rozhodnutí detailní'!$A741,0),"
",IF(OFFSET(Zdroj!I$16,'k rozhodnutí detailní'!$A741,0)="","","IČO: "),OFFSET(Zdroj!I$16,'k rozhodnutí detailní'!$A741,0),"
","B.Ú. ",IF(OFFSET(Zdroj!J$16,'k rozhodnutí detailní'!$A741,0)="","","Anonymizováno")),CONCATENATE("Okres:","
",OFFSET(Zdroj!CH$16,'k rozhodnutí detailní'!$A741,0),"
","Právní forma","
",OFFSET(Zdroj!H$16,'k rozhodnutí detailní'!$A741,0),"
",IF(OFFSET(Zdroj!I$16,'k rozhodnutí detailní'!$A741,0)="","","IČO: "),OFFSET(Zdroj!I$16,'k rozhodnutí detailní'!$A741,0),"
","B.Ú. ",OFFSET(Zdroj!J$16,'k rozhodnutí detailní'!$A741,0))))</f>
        <v/>
      </c>
      <c r="D743" s="3" t="str">
        <f ca="1">IF($B742="","",OFFSET(Zdroj!O$16,'k rozhodnutí detailní'!$A741,0))</f>
        <v/>
      </c>
      <c r="E743" s="115"/>
      <c r="F743" s="18"/>
      <c r="G743" s="114"/>
      <c r="H743" s="116"/>
      <c r="I743" s="117"/>
      <c r="J743" s="110"/>
      <c r="K743" s="110"/>
      <c r="L743" s="110"/>
      <c r="M743" s="110"/>
      <c r="N743" s="110"/>
      <c r="O743" s="110"/>
      <c r="P743" s="110"/>
    </row>
    <row r="744" spans="1:16" x14ac:dyDescent="0.25">
      <c r="A744" s="14">
        <f>ROW()/3-1</f>
        <v>247</v>
      </c>
      <c r="B744" s="113"/>
      <c r="C744" s="16" t="str">
        <f ca="1">IF($B742="","",IF(Zdroj!$AS$9="ano",IF(OFFSET(Zdroj!M$16,'k rozhodnutí detailní'!A741,0)="","","Anonymizováno"),IF(OFFSET(Zdroj!M$16,'k rozhodnutí detailní'!A741,0)="","",OFFSET(Zdroj!M$16,'k rozhodnutí detailní'!A741,0))))</f>
        <v/>
      </c>
      <c r="D744" s="3" t="str">
        <f ca="1">IF($B742="","",CONCATENATE("Dotace bude použita na:","
",OFFSET(Zdroj!P$16,'k rozhodnutí detailní'!$A741,0)))</f>
        <v/>
      </c>
      <c r="E744" s="115"/>
      <c r="F744" s="19" t="str">
        <f ca="1">IF($B742="","",OFFSET(Zdroj!V$16,'k rozhodnutí detailní'!$A741,0))</f>
        <v/>
      </c>
      <c r="G744" s="24" t="str">
        <f ca="1">IF($B742="","",OFFSET(Zdroj!CC$16,'k rozhodnutí'!$A741,0))</f>
        <v/>
      </c>
      <c r="H744" s="116"/>
      <c r="I744" s="20" t="str">
        <f ca="1">IF(B742="","",I742/G742)</f>
        <v/>
      </c>
      <c r="J744" s="110"/>
      <c r="K744" s="110"/>
      <c r="L744" s="110"/>
      <c r="M744" s="110"/>
      <c r="N744" s="110"/>
      <c r="O744" s="110"/>
      <c r="P744" s="110"/>
    </row>
    <row r="745" spans="1:16" x14ac:dyDescent="0.25">
      <c r="A745" s="14"/>
      <c r="B745" s="59" t="str">
        <f ca="1">IF(OFFSET(Zdroj!$B$16,A744,0)&gt;0,A747,"")</f>
        <v/>
      </c>
      <c r="C745" s="2" t="str">
        <f ca="1">IF($B745="","",IF(Zdroj!$AS$9="ano",CONCATENATE(OFFSET(Zdroj!C$16,'k rozhodnutí detailní'!$A744,0),"
","Anonymizováno","
",OFFSET(Zdroj!E$16,'k rozhodnutí detailní'!$A744,0),"
",OFFSET(Zdroj!F$16,'k rozhodnutí detailní'!$A744,0)),CONCATENATE(OFFSET(Zdroj!C$16,'k rozhodnutí detailní'!$A744,0),"
",OFFSET(Zdroj!D$16,'k rozhodnutí detailní'!$A744,0),"
",OFFSET(Zdroj!E$16,'k rozhodnutí detailní'!$A744,0),"
",OFFSET(Zdroj!F$16,'k rozhodnutí detailní'!$A744,0))))</f>
        <v/>
      </c>
      <c r="D745" s="11" t="str">
        <f ca="1">IF($B745="","",OFFSET(Zdroj!N$16,'k rozhodnutí detailní'!$A744,0))</f>
        <v/>
      </c>
      <c r="E745" s="115" t="str">
        <f ca="1">IF($B745="","",OFFSET(Zdroj!T$16,'k rozhodnutí detailní'!$A744,0))</f>
        <v/>
      </c>
      <c r="F745" s="19" t="str">
        <f ca="1">IF($B745="","",OFFSET(Zdroj!U$16,'k rozhodnutí detailní'!$A744,0))</f>
        <v/>
      </c>
      <c r="G745" s="114" t="str">
        <f ca="1">IF($B745="","",OFFSET(Zdroj!W$16,'k rozhodnutí detailní'!$A744,0))</f>
        <v/>
      </c>
      <c r="H745" s="116" t="str">
        <f ca="1">IF($B745="","",OFFSET(Zdroj!Y$16,'k rozhodnutí detailní'!$A744,0))</f>
        <v/>
      </c>
      <c r="I745" s="117" t="str">
        <f ca="1">IF(B745="","",IF(Zdroj!$AS$1=Zdroj!$AT$9,IF(ROUND(G745*#REF!,Zdroj!$AT$8)&lt;Zdroj!$AU$1,Zdroj!$AU$1,ROUND(G745*#REF!,Zdroj!$AT$8)),OFFSET(Zdroj!CE$16,'k rozhodnutí detailní'!A744,0)))</f>
        <v/>
      </c>
      <c r="J745" s="110" t="str">
        <f ca="1">IF($B745="","",OFFSET(Zdroj!Z$16,'k rozhodnutí detailní'!$A744,0))</f>
        <v/>
      </c>
      <c r="K745" s="110" t="str">
        <f ca="1">IF($B745="","",OFFSET(Zdroj!AC$16,'k rozhodnutí detailní'!$A744,0))</f>
        <v/>
      </c>
      <c r="L745" s="110" t="str">
        <f ca="1">IF($B745="","",OFFSET(Zdroj!AD$16,'k rozhodnutí detailní'!$A744,0))</f>
        <v/>
      </c>
      <c r="M745" s="110" t="str">
        <f ca="1">IF($B745="","",OFFSET(Zdroj!AE$16,'k rozhodnutí detailní'!$A744,0))</f>
        <v/>
      </c>
      <c r="N745" s="110" t="str">
        <f ca="1">IF($B745="","",OFFSET(Zdroj!AF$16,'k rozhodnutí detailní'!$A744,0))</f>
        <v/>
      </c>
      <c r="O745" s="110" t="str">
        <f ca="1">IF($B745="","",OFFSET(Zdroj!AG$16,'k rozhodnutí detailní'!$A744,0))</f>
        <v/>
      </c>
      <c r="P745" s="110" t="str">
        <f ca="1">IF($B745="","",OFFSET(Zdroj!AH$16,'k rozhodnutí detailní'!$A744,0))</f>
        <v/>
      </c>
    </row>
    <row r="746" spans="1:16" x14ac:dyDescent="0.25">
      <c r="A746" s="14"/>
      <c r="B746" s="113" t="str">
        <f ca="1">IF(OFFSET(Zdroj!$B$16,A744,0)&gt;0,OFFSET(Zdroj!$B$16,A744,0)+0,"")</f>
        <v/>
      </c>
      <c r="C746" s="2" t="str">
        <f ca="1">IF($B745="","",IF(Zdroj!$AS$9="ano",CONCATENATE("Okres:","
",OFFSET(Zdroj!CH$16,'k rozhodnutí detailní'!$A744,0),"
","Právní forma","
",OFFSET(Zdroj!H$16,'k rozhodnutí detailní'!$A744,0),"
",IF(OFFSET(Zdroj!I$16,'k rozhodnutí detailní'!$A744,0)="","","IČO: "),OFFSET(Zdroj!I$16,'k rozhodnutí detailní'!$A744,0),"
","B.Ú. ",IF(OFFSET(Zdroj!J$16,'k rozhodnutí detailní'!$A744,0)="","","Anonymizováno")),CONCATENATE("Okres:","
",OFFSET(Zdroj!CH$16,'k rozhodnutí detailní'!$A744,0),"
","Právní forma","
",OFFSET(Zdroj!H$16,'k rozhodnutí detailní'!$A744,0),"
",IF(OFFSET(Zdroj!I$16,'k rozhodnutí detailní'!$A744,0)="","","IČO: "),OFFSET(Zdroj!I$16,'k rozhodnutí detailní'!$A744,0),"
","B.Ú. ",OFFSET(Zdroj!J$16,'k rozhodnutí detailní'!$A744,0))))</f>
        <v/>
      </c>
      <c r="D746" s="3" t="str">
        <f ca="1">IF($B745="","",OFFSET(Zdroj!O$16,'k rozhodnutí detailní'!$A744,0))</f>
        <v/>
      </c>
      <c r="E746" s="115"/>
      <c r="F746" s="18"/>
      <c r="G746" s="114"/>
      <c r="H746" s="116"/>
      <c r="I746" s="117"/>
      <c r="J746" s="110"/>
      <c r="K746" s="110"/>
      <c r="L746" s="110"/>
      <c r="M746" s="110"/>
      <c r="N746" s="110"/>
      <c r="O746" s="110"/>
      <c r="P746" s="110"/>
    </row>
    <row r="747" spans="1:16" x14ac:dyDescent="0.25">
      <c r="A747" s="14">
        <f>ROW()/3-1</f>
        <v>248</v>
      </c>
      <c r="B747" s="113"/>
      <c r="C747" s="16" t="str">
        <f ca="1">IF($B745="","",IF(Zdroj!$AS$9="ano",IF(OFFSET(Zdroj!M$16,'k rozhodnutí detailní'!A744,0)="","","Anonymizováno"),IF(OFFSET(Zdroj!M$16,'k rozhodnutí detailní'!A744,0)="","",OFFSET(Zdroj!M$16,'k rozhodnutí detailní'!A744,0))))</f>
        <v/>
      </c>
      <c r="D747" s="3" t="str">
        <f ca="1">IF($B745="","",CONCATENATE("Dotace bude použita na:","
",OFFSET(Zdroj!P$16,'k rozhodnutí detailní'!$A744,0)))</f>
        <v/>
      </c>
      <c r="E747" s="115"/>
      <c r="F747" s="19" t="str">
        <f ca="1">IF($B745="","",OFFSET(Zdroj!V$16,'k rozhodnutí detailní'!$A744,0))</f>
        <v/>
      </c>
      <c r="G747" s="24" t="str">
        <f ca="1">IF($B745="","",OFFSET(Zdroj!CC$16,'k rozhodnutí'!$A744,0))</f>
        <v/>
      </c>
      <c r="H747" s="116"/>
      <c r="I747" s="20" t="str">
        <f ca="1">IF(B745="","",I745/G745)</f>
        <v/>
      </c>
      <c r="J747" s="110"/>
      <c r="K747" s="110"/>
      <c r="L747" s="110"/>
      <c r="M747" s="110"/>
      <c r="N747" s="110"/>
      <c r="O747" s="110"/>
      <c r="P747" s="110"/>
    </row>
    <row r="748" spans="1:16" x14ac:dyDescent="0.25">
      <c r="A748" s="14"/>
      <c r="B748" s="59" t="str">
        <f ca="1">IF(OFFSET(Zdroj!$B$16,A747,0)&gt;0,A750,"")</f>
        <v/>
      </c>
      <c r="C748" s="2" t="str">
        <f ca="1">IF($B748="","",IF(Zdroj!$AS$9="ano",CONCATENATE(OFFSET(Zdroj!C$16,'k rozhodnutí detailní'!$A747,0),"
","Anonymizováno","
",OFFSET(Zdroj!E$16,'k rozhodnutí detailní'!$A747,0),"
",OFFSET(Zdroj!F$16,'k rozhodnutí detailní'!$A747,0)),CONCATENATE(OFFSET(Zdroj!C$16,'k rozhodnutí detailní'!$A747,0),"
",OFFSET(Zdroj!D$16,'k rozhodnutí detailní'!$A747,0),"
",OFFSET(Zdroj!E$16,'k rozhodnutí detailní'!$A747,0),"
",OFFSET(Zdroj!F$16,'k rozhodnutí detailní'!$A747,0))))</f>
        <v/>
      </c>
      <c r="D748" s="11" t="str">
        <f ca="1">IF($B748="","",OFFSET(Zdroj!N$16,'k rozhodnutí detailní'!$A747,0))</f>
        <v/>
      </c>
      <c r="E748" s="115" t="str">
        <f ca="1">IF($B748="","",OFFSET(Zdroj!T$16,'k rozhodnutí detailní'!$A747,0))</f>
        <v/>
      </c>
      <c r="F748" s="19" t="str">
        <f ca="1">IF($B748="","",OFFSET(Zdroj!U$16,'k rozhodnutí detailní'!$A747,0))</f>
        <v/>
      </c>
      <c r="G748" s="114" t="str">
        <f ca="1">IF($B748="","",OFFSET(Zdroj!W$16,'k rozhodnutí detailní'!$A747,0))</f>
        <v/>
      </c>
      <c r="H748" s="116" t="str">
        <f ca="1">IF($B748="","",OFFSET(Zdroj!Y$16,'k rozhodnutí detailní'!$A747,0))</f>
        <v/>
      </c>
      <c r="I748" s="117" t="str">
        <f ca="1">IF(B748="","",IF(Zdroj!$AS$1=Zdroj!$AT$9,IF(ROUND(G748*#REF!,Zdroj!$AT$8)&lt;Zdroj!$AU$1,Zdroj!$AU$1,ROUND(G748*#REF!,Zdroj!$AT$8)),OFFSET(Zdroj!CE$16,'k rozhodnutí detailní'!A747,0)))</f>
        <v/>
      </c>
      <c r="J748" s="110" t="str">
        <f ca="1">IF($B748="","",OFFSET(Zdroj!Z$16,'k rozhodnutí detailní'!$A747,0))</f>
        <v/>
      </c>
      <c r="K748" s="110" t="str">
        <f ca="1">IF($B748="","",OFFSET(Zdroj!AC$16,'k rozhodnutí detailní'!$A747,0))</f>
        <v/>
      </c>
      <c r="L748" s="110" t="str">
        <f ca="1">IF($B748="","",OFFSET(Zdroj!AD$16,'k rozhodnutí detailní'!$A747,0))</f>
        <v/>
      </c>
      <c r="M748" s="110" t="str">
        <f ca="1">IF($B748="","",OFFSET(Zdroj!AE$16,'k rozhodnutí detailní'!$A747,0))</f>
        <v/>
      </c>
      <c r="N748" s="110" t="str">
        <f ca="1">IF($B748="","",OFFSET(Zdroj!AF$16,'k rozhodnutí detailní'!$A747,0))</f>
        <v/>
      </c>
      <c r="O748" s="110" t="str">
        <f ca="1">IF($B748="","",OFFSET(Zdroj!AG$16,'k rozhodnutí detailní'!$A747,0))</f>
        <v/>
      </c>
      <c r="P748" s="110" t="str">
        <f ca="1">IF($B748="","",OFFSET(Zdroj!AH$16,'k rozhodnutí detailní'!$A747,0))</f>
        <v/>
      </c>
    </row>
    <row r="749" spans="1:16" x14ac:dyDescent="0.25">
      <c r="A749" s="14"/>
      <c r="B749" s="113" t="str">
        <f ca="1">IF(OFFSET(Zdroj!$B$16,A747,0)&gt;0,OFFSET(Zdroj!$B$16,A747,0)+0,"")</f>
        <v/>
      </c>
      <c r="C749" s="2" t="str">
        <f ca="1">IF($B748="","",IF(Zdroj!$AS$9="ano",CONCATENATE("Okres:","
",OFFSET(Zdroj!CH$16,'k rozhodnutí detailní'!$A747,0),"
","Právní forma","
",OFFSET(Zdroj!H$16,'k rozhodnutí detailní'!$A747,0),"
",IF(OFFSET(Zdroj!I$16,'k rozhodnutí detailní'!$A747,0)="","","IČO: "),OFFSET(Zdroj!I$16,'k rozhodnutí detailní'!$A747,0),"
","B.Ú. ",IF(OFFSET(Zdroj!J$16,'k rozhodnutí detailní'!$A747,0)="","","Anonymizováno")),CONCATENATE("Okres:","
",OFFSET(Zdroj!CH$16,'k rozhodnutí detailní'!$A747,0),"
","Právní forma","
",OFFSET(Zdroj!H$16,'k rozhodnutí detailní'!$A747,0),"
",IF(OFFSET(Zdroj!I$16,'k rozhodnutí detailní'!$A747,0)="","","IČO: "),OFFSET(Zdroj!I$16,'k rozhodnutí detailní'!$A747,0),"
","B.Ú. ",OFFSET(Zdroj!J$16,'k rozhodnutí detailní'!$A747,0))))</f>
        <v/>
      </c>
      <c r="D749" s="3" t="str">
        <f ca="1">IF($B748="","",OFFSET(Zdroj!O$16,'k rozhodnutí detailní'!$A747,0))</f>
        <v/>
      </c>
      <c r="E749" s="115"/>
      <c r="F749" s="18"/>
      <c r="G749" s="114"/>
      <c r="H749" s="116"/>
      <c r="I749" s="117"/>
      <c r="J749" s="110"/>
      <c r="K749" s="110"/>
      <c r="L749" s="110"/>
      <c r="M749" s="110"/>
      <c r="N749" s="110"/>
      <c r="O749" s="110"/>
      <c r="P749" s="110"/>
    </row>
    <row r="750" spans="1:16" x14ac:dyDescent="0.25">
      <c r="A750" s="14">
        <f>ROW()/3-1</f>
        <v>249</v>
      </c>
      <c r="B750" s="113"/>
      <c r="C750" s="16" t="str">
        <f ca="1">IF($B748="","",IF(Zdroj!$AS$9="ano",IF(OFFSET(Zdroj!M$16,'k rozhodnutí detailní'!A747,0)="","","Anonymizováno"),IF(OFFSET(Zdroj!M$16,'k rozhodnutí detailní'!A747,0)="","",OFFSET(Zdroj!M$16,'k rozhodnutí detailní'!A747,0))))</f>
        <v/>
      </c>
      <c r="D750" s="3" t="str">
        <f ca="1">IF($B748="","",CONCATENATE("Dotace bude použita na:","
",OFFSET(Zdroj!P$16,'k rozhodnutí detailní'!$A747,0)))</f>
        <v/>
      </c>
      <c r="E750" s="115"/>
      <c r="F750" s="19" t="str">
        <f ca="1">IF($B748="","",OFFSET(Zdroj!V$16,'k rozhodnutí detailní'!$A747,0))</f>
        <v/>
      </c>
      <c r="G750" s="24" t="str">
        <f ca="1">IF($B748="","",OFFSET(Zdroj!CC$16,'k rozhodnutí'!$A747,0))</f>
        <v/>
      </c>
      <c r="H750" s="116"/>
      <c r="I750" s="20" t="str">
        <f ca="1">IF(B748="","",I748/G748)</f>
        <v/>
      </c>
      <c r="J750" s="110"/>
      <c r="K750" s="110"/>
      <c r="L750" s="110"/>
      <c r="M750" s="110"/>
      <c r="N750" s="110"/>
      <c r="O750" s="110"/>
      <c r="P750" s="110"/>
    </row>
    <row r="751" spans="1:16" x14ac:dyDescent="0.25">
      <c r="A751" s="14"/>
      <c r="B751" s="59" t="str">
        <f ca="1">IF(OFFSET(Zdroj!$B$16,A750,0)&gt;0,A753,"")</f>
        <v/>
      </c>
      <c r="C751" s="2" t="str">
        <f ca="1">IF($B751="","",IF(Zdroj!$AS$9="ano",CONCATENATE(OFFSET(Zdroj!C$16,'k rozhodnutí detailní'!$A750,0),"
","Anonymizováno","
",OFFSET(Zdroj!E$16,'k rozhodnutí detailní'!$A750,0),"
",OFFSET(Zdroj!F$16,'k rozhodnutí detailní'!$A750,0)),CONCATENATE(OFFSET(Zdroj!C$16,'k rozhodnutí detailní'!$A750,0),"
",OFFSET(Zdroj!D$16,'k rozhodnutí detailní'!$A750,0),"
",OFFSET(Zdroj!E$16,'k rozhodnutí detailní'!$A750,0),"
",OFFSET(Zdroj!F$16,'k rozhodnutí detailní'!$A750,0))))</f>
        <v/>
      </c>
      <c r="D751" s="11" t="str">
        <f ca="1">IF($B751="","",OFFSET(Zdroj!N$16,'k rozhodnutí detailní'!$A750,0))</f>
        <v/>
      </c>
      <c r="E751" s="115" t="str">
        <f ca="1">IF($B751="","",OFFSET(Zdroj!T$16,'k rozhodnutí detailní'!$A750,0))</f>
        <v/>
      </c>
      <c r="F751" s="19" t="str">
        <f ca="1">IF($B751="","",OFFSET(Zdroj!U$16,'k rozhodnutí detailní'!$A750,0))</f>
        <v/>
      </c>
      <c r="G751" s="114" t="str">
        <f ca="1">IF($B751="","",OFFSET(Zdroj!W$16,'k rozhodnutí detailní'!$A750,0))</f>
        <v/>
      </c>
      <c r="H751" s="116" t="str">
        <f ca="1">IF($B751="","",OFFSET(Zdroj!Y$16,'k rozhodnutí detailní'!$A750,0))</f>
        <v/>
      </c>
      <c r="I751" s="117" t="str">
        <f ca="1">IF(B751="","",IF(Zdroj!$AS$1=Zdroj!$AT$9,IF(ROUND(G751*#REF!,Zdroj!$AT$8)&lt;Zdroj!$AU$1,Zdroj!$AU$1,ROUND(G751*#REF!,Zdroj!$AT$8)),OFFSET(Zdroj!CE$16,'k rozhodnutí detailní'!A750,0)))</f>
        <v/>
      </c>
      <c r="J751" s="110" t="str">
        <f ca="1">IF($B751="","",OFFSET(Zdroj!Z$16,'k rozhodnutí detailní'!$A750,0))</f>
        <v/>
      </c>
      <c r="K751" s="110" t="str">
        <f ca="1">IF($B751="","",OFFSET(Zdroj!AC$16,'k rozhodnutí detailní'!$A750,0))</f>
        <v/>
      </c>
      <c r="L751" s="110" t="str">
        <f ca="1">IF($B751="","",OFFSET(Zdroj!AD$16,'k rozhodnutí detailní'!$A750,0))</f>
        <v/>
      </c>
      <c r="M751" s="110" t="str">
        <f ca="1">IF($B751="","",OFFSET(Zdroj!AE$16,'k rozhodnutí detailní'!$A750,0))</f>
        <v/>
      </c>
      <c r="N751" s="110" t="str">
        <f ca="1">IF($B751="","",OFFSET(Zdroj!AF$16,'k rozhodnutí detailní'!$A750,0))</f>
        <v/>
      </c>
      <c r="O751" s="110" t="str">
        <f ca="1">IF($B751="","",OFFSET(Zdroj!AG$16,'k rozhodnutí detailní'!$A750,0))</f>
        <v/>
      </c>
      <c r="P751" s="110" t="str">
        <f ca="1">IF($B751="","",OFFSET(Zdroj!AH$16,'k rozhodnutí detailní'!$A750,0))</f>
        <v/>
      </c>
    </row>
    <row r="752" spans="1:16" x14ac:dyDescent="0.25">
      <c r="A752" s="14"/>
      <c r="B752" s="113" t="str">
        <f ca="1">IF(OFFSET(Zdroj!$B$16,A750,0)&gt;0,OFFSET(Zdroj!$B$16,A750,0)+0,"")</f>
        <v/>
      </c>
      <c r="C752" s="2" t="str">
        <f ca="1">IF($B751="","",IF(Zdroj!$AS$9="ano",CONCATENATE("Okres:","
",OFFSET(Zdroj!CH$16,'k rozhodnutí detailní'!$A750,0),"
","Právní forma","
",OFFSET(Zdroj!H$16,'k rozhodnutí detailní'!$A750,0),"
",IF(OFFSET(Zdroj!I$16,'k rozhodnutí detailní'!$A750,0)="","","IČO: "),OFFSET(Zdroj!I$16,'k rozhodnutí detailní'!$A750,0),"
","B.Ú. ",IF(OFFSET(Zdroj!J$16,'k rozhodnutí detailní'!$A750,0)="","","Anonymizováno")),CONCATENATE("Okres:","
",OFFSET(Zdroj!CH$16,'k rozhodnutí detailní'!$A750,0),"
","Právní forma","
",OFFSET(Zdroj!H$16,'k rozhodnutí detailní'!$A750,0),"
",IF(OFFSET(Zdroj!I$16,'k rozhodnutí detailní'!$A750,0)="","","IČO: "),OFFSET(Zdroj!I$16,'k rozhodnutí detailní'!$A750,0),"
","B.Ú. ",OFFSET(Zdroj!J$16,'k rozhodnutí detailní'!$A750,0))))</f>
        <v/>
      </c>
      <c r="D752" s="3" t="str">
        <f ca="1">IF($B751="","",OFFSET(Zdroj!O$16,'k rozhodnutí detailní'!$A750,0))</f>
        <v/>
      </c>
      <c r="E752" s="115"/>
      <c r="F752" s="18"/>
      <c r="G752" s="114"/>
      <c r="H752" s="116"/>
      <c r="I752" s="117"/>
      <c r="J752" s="110"/>
      <c r="K752" s="110"/>
      <c r="L752" s="110"/>
      <c r="M752" s="110"/>
      <c r="N752" s="110"/>
      <c r="O752" s="110"/>
      <c r="P752" s="110"/>
    </row>
    <row r="753" spans="1:16" x14ac:dyDescent="0.25">
      <c r="A753" s="14">
        <f>ROW()/3-1</f>
        <v>250</v>
      </c>
      <c r="B753" s="113"/>
      <c r="C753" s="16" t="str">
        <f ca="1">IF($B751="","",IF(Zdroj!$AS$9="ano",IF(OFFSET(Zdroj!M$16,'k rozhodnutí detailní'!A750,0)="","","Anonymizováno"),IF(OFFSET(Zdroj!M$16,'k rozhodnutí detailní'!A750,0)="","",OFFSET(Zdroj!M$16,'k rozhodnutí detailní'!A750,0))))</f>
        <v/>
      </c>
      <c r="D753" s="3" t="str">
        <f ca="1">IF($B751="","",CONCATENATE("Dotace bude použita na:","
",OFFSET(Zdroj!P$16,'k rozhodnutí detailní'!$A750,0)))</f>
        <v/>
      </c>
      <c r="E753" s="115"/>
      <c r="F753" s="19" t="str">
        <f ca="1">IF($B751="","",OFFSET(Zdroj!V$16,'k rozhodnutí detailní'!$A750,0))</f>
        <v/>
      </c>
      <c r="G753" s="24" t="str">
        <f ca="1">IF($B751="","",OFFSET(Zdroj!CC$16,'k rozhodnutí'!$A750,0))</f>
        <v/>
      </c>
      <c r="H753" s="116"/>
      <c r="I753" s="20" t="str">
        <f ca="1">IF(B751="","",I751/G751)</f>
        <v/>
      </c>
      <c r="J753" s="110"/>
      <c r="K753" s="110"/>
      <c r="L753" s="110"/>
      <c r="M753" s="110"/>
      <c r="N753" s="110"/>
      <c r="O753" s="110"/>
      <c r="P753" s="110"/>
    </row>
    <row r="754" spans="1:16" x14ac:dyDescent="0.25">
      <c r="A754" s="14"/>
      <c r="B754" s="59" t="str">
        <f ca="1">IF(OFFSET(Zdroj!$B$16,A753,0)&gt;0,A756,"")</f>
        <v/>
      </c>
      <c r="C754" s="2" t="str">
        <f ca="1">IF($B754="","",IF(Zdroj!$AS$9="ano",CONCATENATE(OFFSET(Zdroj!C$16,'k rozhodnutí detailní'!$A753,0),"
","Anonymizováno","
",OFFSET(Zdroj!E$16,'k rozhodnutí detailní'!$A753,0),"
",OFFSET(Zdroj!F$16,'k rozhodnutí detailní'!$A753,0)),CONCATENATE(OFFSET(Zdroj!C$16,'k rozhodnutí detailní'!$A753,0),"
",OFFSET(Zdroj!D$16,'k rozhodnutí detailní'!$A753,0),"
",OFFSET(Zdroj!E$16,'k rozhodnutí detailní'!$A753,0),"
",OFFSET(Zdroj!F$16,'k rozhodnutí detailní'!$A753,0))))</f>
        <v/>
      </c>
      <c r="D754" s="11" t="str">
        <f ca="1">IF($B754="","",OFFSET(Zdroj!N$16,'k rozhodnutí detailní'!$A753,0))</f>
        <v/>
      </c>
      <c r="E754" s="115" t="str">
        <f ca="1">IF($B754="","",OFFSET(Zdroj!T$16,'k rozhodnutí detailní'!$A753,0))</f>
        <v/>
      </c>
      <c r="F754" s="19" t="str">
        <f ca="1">IF($B754="","",OFFSET(Zdroj!U$16,'k rozhodnutí detailní'!$A753,0))</f>
        <v/>
      </c>
      <c r="G754" s="114" t="str">
        <f ca="1">IF($B754="","",OFFSET(Zdroj!W$16,'k rozhodnutí detailní'!$A753,0))</f>
        <v/>
      </c>
      <c r="H754" s="116" t="str">
        <f ca="1">IF($B754="","",OFFSET(Zdroj!Y$16,'k rozhodnutí detailní'!$A753,0))</f>
        <v/>
      </c>
      <c r="I754" s="117" t="str">
        <f ca="1">IF(B754="","",IF(Zdroj!$AS$1=Zdroj!$AT$9,IF(ROUND(G754*#REF!,Zdroj!$AT$8)&lt;Zdroj!$AU$1,Zdroj!$AU$1,ROUND(G754*#REF!,Zdroj!$AT$8)),OFFSET(Zdroj!CE$16,'k rozhodnutí detailní'!A753,0)))</f>
        <v/>
      </c>
      <c r="J754" s="110" t="str">
        <f ca="1">IF($B754="","",OFFSET(Zdroj!Z$16,'k rozhodnutí detailní'!$A753,0))</f>
        <v/>
      </c>
      <c r="K754" s="110" t="str">
        <f ca="1">IF($B754="","",OFFSET(Zdroj!AC$16,'k rozhodnutí detailní'!$A753,0))</f>
        <v/>
      </c>
      <c r="L754" s="110" t="str">
        <f ca="1">IF($B754="","",OFFSET(Zdroj!AD$16,'k rozhodnutí detailní'!$A753,0))</f>
        <v/>
      </c>
      <c r="M754" s="110" t="str">
        <f ca="1">IF($B754="","",OFFSET(Zdroj!AE$16,'k rozhodnutí detailní'!$A753,0))</f>
        <v/>
      </c>
      <c r="N754" s="110" t="str">
        <f ca="1">IF($B754="","",OFFSET(Zdroj!AF$16,'k rozhodnutí detailní'!$A753,0))</f>
        <v/>
      </c>
      <c r="O754" s="110" t="str">
        <f ca="1">IF($B754="","",OFFSET(Zdroj!AG$16,'k rozhodnutí detailní'!$A753,0))</f>
        <v/>
      </c>
      <c r="P754" s="110" t="str">
        <f ca="1">IF($B754="","",OFFSET(Zdroj!AH$16,'k rozhodnutí detailní'!$A753,0))</f>
        <v/>
      </c>
    </row>
    <row r="755" spans="1:16" x14ac:dyDescent="0.25">
      <c r="A755" s="14"/>
      <c r="B755" s="113" t="str">
        <f ca="1">IF(OFFSET(Zdroj!$B$16,A753,0)&gt;0,OFFSET(Zdroj!$B$16,A753,0)+0,"")</f>
        <v/>
      </c>
      <c r="C755" s="2" t="str">
        <f ca="1">IF($B754="","",IF(Zdroj!$AS$9="ano",CONCATENATE("Okres:","
",OFFSET(Zdroj!CH$16,'k rozhodnutí detailní'!$A753,0),"
","Právní forma","
",OFFSET(Zdroj!H$16,'k rozhodnutí detailní'!$A753,0),"
",IF(OFFSET(Zdroj!I$16,'k rozhodnutí detailní'!$A753,0)="","","IČO: "),OFFSET(Zdroj!I$16,'k rozhodnutí detailní'!$A753,0),"
","B.Ú. ",IF(OFFSET(Zdroj!J$16,'k rozhodnutí detailní'!$A753,0)="","","Anonymizováno")),CONCATENATE("Okres:","
",OFFSET(Zdroj!CH$16,'k rozhodnutí detailní'!$A753,0),"
","Právní forma","
",OFFSET(Zdroj!H$16,'k rozhodnutí detailní'!$A753,0),"
",IF(OFFSET(Zdroj!I$16,'k rozhodnutí detailní'!$A753,0)="","","IČO: "),OFFSET(Zdroj!I$16,'k rozhodnutí detailní'!$A753,0),"
","B.Ú. ",OFFSET(Zdroj!J$16,'k rozhodnutí detailní'!$A753,0))))</f>
        <v/>
      </c>
      <c r="D755" s="3" t="str">
        <f ca="1">IF($B754="","",OFFSET(Zdroj!O$16,'k rozhodnutí detailní'!$A753,0))</f>
        <v/>
      </c>
      <c r="E755" s="115"/>
      <c r="F755" s="18"/>
      <c r="G755" s="114"/>
      <c r="H755" s="116"/>
      <c r="I755" s="117"/>
      <c r="J755" s="110"/>
      <c r="K755" s="110"/>
      <c r="L755" s="110"/>
      <c r="M755" s="110"/>
      <c r="N755" s="110"/>
      <c r="O755" s="110"/>
      <c r="P755" s="110"/>
    </row>
    <row r="756" spans="1:16" x14ac:dyDescent="0.25">
      <c r="A756" s="14">
        <f>ROW()/3-1</f>
        <v>251</v>
      </c>
      <c r="B756" s="113"/>
      <c r="C756" s="16" t="str">
        <f ca="1">IF($B754="","",IF(Zdroj!$AS$9="ano",IF(OFFSET(Zdroj!M$16,'k rozhodnutí detailní'!A753,0)="","","Anonymizováno"),IF(OFFSET(Zdroj!M$16,'k rozhodnutí detailní'!A753,0)="","",OFFSET(Zdroj!M$16,'k rozhodnutí detailní'!A753,0))))</f>
        <v/>
      </c>
      <c r="D756" s="3" t="str">
        <f ca="1">IF($B754="","",CONCATENATE("Dotace bude použita na:","
",OFFSET(Zdroj!P$16,'k rozhodnutí detailní'!$A753,0)))</f>
        <v/>
      </c>
      <c r="E756" s="115"/>
      <c r="F756" s="19" t="str">
        <f ca="1">IF($B754="","",OFFSET(Zdroj!V$16,'k rozhodnutí detailní'!$A753,0))</f>
        <v/>
      </c>
      <c r="G756" s="24" t="str">
        <f ca="1">IF($B754="","",OFFSET(Zdroj!CC$16,'k rozhodnutí'!$A753,0))</f>
        <v/>
      </c>
      <c r="H756" s="116"/>
      <c r="I756" s="20" t="str">
        <f ca="1">IF(B754="","",I754/G754)</f>
        <v/>
      </c>
      <c r="J756" s="110"/>
      <c r="K756" s="110"/>
      <c r="L756" s="110"/>
      <c r="M756" s="110"/>
      <c r="N756" s="110"/>
      <c r="O756" s="110"/>
      <c r="P756" s="110"/>
    </row>
    <row r="757" spans="1:16" x14ac:dyDescent="0.25">
      <c r="A757" s="14"/>
      <c r="B757" s="59" t="str">
        <f ca="1">IF(OFFSET(Zdroj!$B$16,A756,0)&gt;0,A759,"")</f>
        <v/>
      </c>
      <c r="C757" s="2" t="str">
        <f ca="1">IF($B757="","",IF(Zdroj!$AS$9="ano",CONCATENATE(OFFSET(Zdroj!C$16,'k rozhodnutí detailní'!$A756,0),"
","Anonymizováno","
",OFFSET(Zdroj!E$16,'k rozhodnutí detailní'!$A756,0),"
",OFFSET(Zdroj!F$16,'k rozhodnutí detailní'!$A756,0)),CONCATENATE(OFFSET(Zdroj!C$16,'k rozhodnutí detailní'!$A756,0),"
",OFFSET(Zdroj!D$16,'k rozhodnutí detailní'!$A756,0),"
",OFFSET(Zdroj!E$16,'k rozhodnutí detailní'!$A756,0),"
",OFFSET(Zdroj!F$16,'k rozhodnutí detailní'!$A756,0))))</f>
        <v/>
      </c>
      <c r="D757" s="11" t="str">
        <f ca="1">IF($B757="","",OFFSET(Zdroj!N$16,'k rozhodnutí detailní'!$A756,0))</f>
        <v/>
      </c>
      <c r="E757" s="115" t="str">
        <f ca="1">IF($B757="","",OFFSET(Zdroj!T$16,'k rozhodnutí detailní'!$A756,0))</f>
        <v/>
      </c>
      <c r="F757" s="19" t="str">
        <f ca="1">IF($B757="","",OFFSET(Zdroj!U$16,'k rozhodnutí detailní'!$A756,0))</f>
        <v/>
      </c>
      <c r="G757" s="114" t="str">
        <f ca="1">IF($B757="","",OFFSET(Zdroj!W$16,'k rozhodnutí detailní'!$A756,0))</f>
        <v/>
      </c>
      <c r="H757" s="116" t="str">
        <f ca="1">IF($B757="","",OFFSET(Zdroj!Y$16,'k rozhodnutí detailní'!$A756,0))</f>
        <v/>
      </c>
      <c r="I757" s="117" t="str">
        <f ca="1">IF(B757="","",IF(Zdroj!$AS$1=Zdroj!$AT$9,IF(ROUND(G757*#REF!,Zdroj!$AT$8)&lt;Zdroj!$AU$1,Zdroj!$AU$1,ROUND(G757*#REF!,Zdroj!$AT$8)),OFFSET(Zdroj!CE$16,'k rozhodnutí detailní'!A756,0)))</f>
        <v/>
      </c>
      <c r="J757" s="110" t="str">
        <f ca="1">IF($B757="","",OFFSET(Zdroj!Z$16,'k rozhodnutí detailní'!$A756,0))</f>
        <v/>
      </c>
      <c r="K757" s="110" t="str">
        <f ca="1">IF($B757="","",OFFSET(Zdroj!AC$16,'k rozhodnutí detailní'!$A756,0))</f>
        <v/>
      </c>
      <c r="L757" s="110" t="str">
        <f ca="1">IF($B757="","",OFFSET(Zdroj!AD$16,'k rozhodnutí detailní'!$A756,0))</f>
        <v/>
      </c>
      <c r="M757" s="110" t="str">
        <f ca="1">IF($B757="","",OFFSET(Zdroj!AE$16,'k rozhodnutí detailní'!$A756,0))</f>
        <v/>
      </c>
      <c r="N757" s="110" t="str">
        <f ca="1">IF($B757="","",OFFSET(Zdroj!AF$16,'k rozhodnutí detailní'!$A756,0))</f>
        <v/>
      </c>
      <c r="O757" s="110" t="str">
        <f ca="1">IF($B757="","",OFFSET(Zdroj!AG$16,'k rozhodnutí detailní'!$A756,0))</f>
        <v/>
      </c>
      <c r="P757" s="110" t="str">
        <f ca="1">IF($B757="","",OFFSET(Zdroj!AH$16,'k rozhodnutí detailní'!$A756,0))</f>
        <v/>
      </c>
    </row>
    <row r="758" spans="1:16" x14ac:dyDescent="0.25">
      <c r="A758" s="14"/>
      <c r="B758" s="113" t="str">
        <f ca="1">IF(OFFSET(Zdroj!$B$16,A756,0)&gt;0,OFFSET(Zdroj!$B$16,A756,0)+0,"")</f>
        <v/>
      </c>
      <c r="C758" s="2" t="str">
        <f ca="1">IF($B757="","",IF(Zdroj!$AS$9="ano",CONCATENATE("Okres:","
",OFFSET(Zdroj!CH$16,'k rozhodnutí detailní'!$A756,0),"
","Právní forma","
",OFFSET(Zdroj!H$16,'k rozhodnutí detailní'!$A756,0),"
",IF(OFFSET(Zdroj!I$16,'k rozhodnutí detailní'!$A756,0)="","","IČO: "),OFFSET(Zdroj!I$16,'k rozhodnutí detailní'!$A756,0),"
","B.Ú. ",IF(OFFSET(Zdroj!J$16,'k rozhodnutí detailní'!$A756,0)="","","Anonymizováno")),CONCATENATE("Okres:","
",OFFSET(Zdroj!CH$16,'k rozhodnutí detailní'!$A756,0),"
","Právní forma","
",OFFSET(Zdroj!H$16,'k rozhodnutí detailní'!$A756,0),"
",IF(OFFSET(Zdroj!I$16,'k rozhodnutí detailní'!$A756,0)="","","IČO: "),OFFSET(Zdroj!I$16,'k rozhodnutí detailní'!$A756,0),"
","B.Ú. ",OFFSET(Zdroj!J$16,'k rozhodnutí detailní'!$A756,0))))</f>
        <v/>
      </c>
      <c r="D758" s="3" t="str">
        <f ca="1">IF($B757="","",OFFSET(Zdroj!O$16,'k rozhodnutí detailní'!$A756,0))</f>
        <v/>
      </c>
      <c r="E758" s="115"/>
      <c r="F758" s="18"/>
      <c r="G758" s="114"/>
      <c r="H758" s="116"/>
      <c r="I758" s="117"/>
      <c r="J758" s="110"/>
      <c r="K758" s="110"/>
      <c r="L758" s="110"/>
      <c r="M758" s="110"/>
      <c r="N758" s="110"/>
      <c r="O758" s="110"/>
      <c r="P758" s="110"/>
    </row>
    <row r="759" spans="1:16" x14ac:dyDescent="0.25">
      <c r="A759" s="14">
        <f>ROW()/3-1</f>
        <v>252</v>
      </c>
      <c r="B759" s="113"/>
      <c r="C759" s="16" t="str">
        <f ca="1">IF($B757="","",IF(Zdroj!$AS$9="ano",IF(OFFSET(Zdroj!M$16,'k rozhodnutí detailní'!A756,0)="","","Anonymizováno"),IF(OFFSET(Zdroj!M$16,'k rozhodnutí detailní'!A756,0)="","",OFFSET(Zdroj!M$16,'k rozhodnutí detailní'!A756,0))))</f>
        <v/>
      </c>
      <c r="D759" s="3" t="str">
        <f ca="1">IF($B757="","",CONCATENATE("Dotace bude použita na:","
",OFFSET(Zdroj!P$16,'k rozhodnutí detailní'!$A756,0)))</f>
        <v/>
      </c>
      <c r="E759" s="115"/>
      <c r="F759" s="19" t="str">
        <f ca="1">IF($B757="","",OFFSET(Zdroj!V$16,'k rozhodnutí detailní'!$A756,0))</f>
        <v/>
      </c>
      <c r="G759" s="24" t="str">
        <f ca="1">IF($B757="","",OFFSET(Zdroj!CC$16,'k rozhodnutí'!$A756,0))</f>
        <v/>
      </c>
      <c r="H759" s="116"/>
      <c r="I759" s="20" t="str">
        <f ca="1">IF(B757="","",I757/G757)</f>
        <v/>
      </c>
      <c r="J759" s="110"/>
      <c r="K759" s="110"/>
      <c r="L759" s="110"/>
      <c r="M759" s="110"/>
      <c r="N759" s="110"/>
      <c r="O759" s="110"/>
      <c r="P759" s="110"/>
    </row>
    <row r="760" spans="1:16" x14ac:dyDescent="0.25">
      <c r="A760" s="14"/>
      <c r="B760" s="59" t="str">
        <f ca="1">IF(OFFSET(Zdroj!$B$16,A759,0)&gt;0,A762,"")</f>
        <v/>
      </c>
      <c r="C760" s="2" t="str">
        <f ca="1">IF($B760="","",IF(Zdroj!$AS$9="ano",CONCATENATE(OFFSET(Zdroj!C$16,'k rozhodnutí detailní'!$A759,0),"
","Anonymizováno","
",OFFSET(Zdroj!E$16,'k rozhodnutí detailní'!$A759,0),"
",OFFSET(Zdroj!F$16,'k rozhodnutí detailní'!$A759,0)),CONCATENATE(OFFSET(Zdroj!C$16,'k rozhodnutí detailní'!$A759,0),"
",OFFSET(Zdroj!D$16,'k rozhodnutí detailní'!$A759,0),"
",OFFSET(Zdroj!E$16,'k rozhodnutí detailní'!$A759,0),"
",OFFSET(Zdroj!F$16,'k rozhodnutí detailní'!$A759,0))))</f>
        <v/>
      </c>
      <c r="D760" s="11" t="str">
        <f ca="1">IF($B760="","",OFFSET(Zdroj!N$16,'k rozhodnutí detailní'!$A759,0))</f>
        <v/>
      </c>
      <c r="E760" s="115" t="str">
        <f ca="1">IF($B760="","",OFFSET(Zdroj!T$16,'k rozhodnutí detailní'!$A759,0))</f>
        <v/>
      </c>
      <c r="F760" s="19" t="str">
        <f ca="1">IF($B760="","",OFFSET(Zdroj!U$16,'k rozhodnutí detailní'!$A759,0))</f>
        <v/>
      </c>
      <c r="G760" s="114" t="str">
        <f ca="1">IF($B760="","",OFFSET(Zdroj!W$16,'k rozhodnutí detailní'!$A759,0))</f>
        <v/>
      </c>
      <c r="H760" s="116" t="str">
        <f ca="1">IF($B760="","",OFFSET(Zdroj!Y$16,'k rozhodnutí detailní'!$A759,0))</f>
        <v/>
      </c>
      <c r="I760" s="117" t="str">
        <f ca="1">IF(B760="","",IF(Zdroj!$AS$1=Zdroj!$AT$9,IF(ROUND(G760*#REF!,Zdroj!$AT$8)&lt;Zdroj!$AU$1,Zdroj!$AU$1,ROUND(G760*#REF!,Zdroj!$AT$8)),OFFSET(Zdroj!CE$16,'k rozhodnutí detailní'!A759,0)))</f>
        <v/>
      </c>
      <c r="J760" s="110" t="str">
        <f ca="1">IF($B760="","",OFFSET(Zdroj!Z$16,'k rozhodnutí detailní'!$A759,0))</f>
        <v/>
      </c>
      <c r="K760" s="110" t="str">
        <f ca="1">IF($B760="","",OFFSET(Zdroj!AC$16,'k rozhodnutí detailní'!$A759,0))</f>
        <v/>
      </c>
      <c r="L760" s="110" t="str">
        <f ca="1">IF($B760="","",OFFSET(Zdroj!AD$16,'k rozhodnutí detailní'!$A759,0))</f>
        <v/>
      </c>
      <c r="M760" s="110" t="str">
        <f ca="1">IF($B760="","",OFFSET(Zdroj!AE$16,'k rozhodnutí detailní'!$A759,0))</f>
        <v/>
      </c>
      <c r="N760" s="110" t="str">
        <f ca="1">IF($B760="","",OFFSET(Zdroj!AF$16,'k rozhodnutí detailní'!$A759,0))</f>
        <v/>
      </c>
      <c r="O760" s="110" t="str">
        <f ca="1">IF($B760="","",OFFSET(Zdroj!AG$16,'k rozhodnutí detailní'!$A759,0))</f>
        <v/>
      </c>
      <c r="P760" s="110" t="str">
        <f ca="1">IF($B760="","",OFFSET(Zdroj!AH$16,'k rozhodnutí detailní'!$A759,0))</f>
        <v/>
      </c>
    </row>
    <row r="761" spans="1:16" x14ac:dyDescent="0.25">
      <c r="A761" s="14"/>
      <c r="B761" s="113" t="str">
        <f ca="1">IF(OFFSET(Zdroj!$B$16,A759,0)&gt;0,OFFSET(Zdroj!$B$16,A759,0)+0,"")</f>
        <v/>
      </c>
      <c r="C761" s="2" t="str">
        <f ca="1">IF($B760="","",IF(Zdroj!$AS$9="ano",CONCATENATE("Okres:","
",OFFSET(Zdroj!CH$16,'k rozhodnutí detailní'!$A759,0),"
","Právní forma","
",OFFSET(Zdroj!H$16,'k rozhodnutí detailní'!$A759,0),"
",IF(OFFSET(Zdroj!I$16,'k rozhodnutí detailní'!$A759,0)="","","IČO: "),OFFSET(Zdroj!I$16,'k rozhodnutí detailní'!$A759,0),"
","B.Ú. ",IF(OFFSET(Zdroj!J$16,'k rozhodnutí detailní'!$A759,0)="","","Anonymizováno")),CONCATENATE("Okres:","
",OFFSET(Zdroj!CH$16,'k rozhodnutí detailní'!$A759,0),"
","Právní forma","
",OFFSET(Zdroj!H$16,'k rozhodnutí detailní'!$A759,0),"
",IF(OFFSET(Zdroj!I$16,'k rozhodnutí detailní'!$A759,0)="","","IČO: "),OFFSET(Zdroj!I$16,'k rozhodnutí detailní'!$A759,0),"
","B.Ú. ",OFFSET(Zdroj!J$16,'k rozhodnutí detailní'!$A759,0))))</f>
        <v/>
      </c>
      <c r="D761" s="3" t="str">
        <f ca="1">IF($B760="","",OFFSET(Zdroj!O$16,'k rozhodnutí detailní'!$A759,0))</f>
        <v/>
      </c>
      <c r="E761" s="115"/>
      <c r="F761" s="18"/>
      <c r="G761" s="114"/>
      <c r="H761" s="116"/>
      <c r="I761" s="117"/>
      <c r="J761" s="110"/>
      <c r="K761" s="110"/>
      <c r="L761" s="110"/>
      <c r="M761" s="110"/>
      <c r="N761" s="110"/>
      <c r="O761" s="110"/>
      <c r="P761" s="110"/>
    </row>
    <row r="762" spans="1:16" x14ac:dyDescent="0.25">
      <c r="A762" s="14">
        <f>ROW()/3-1</f>
        <v>253</v>
      </c>
      <c r="B762" s="113"/>
      <c r="C762" s="16" t="str">
        <f ca="1">IF($B760="","",IF(Zdroj!$AS$9="ano",IF(OFFSET(Zdroj!M$16,'k rozhodnutí detailní'!A759,0)="","","Anonymizováno"),IF(OFFSET(Zdroj!M$16,'k rozhodnutí detailní'!A759,0)="","",OFFSET(Zdroj!M$16,'k rozhodnutí detailní'!A759,0))))</f>
        <v/>
      </c>
      <c r="D762" s="3" t="str">
        <f ca="1">IF($B760="","",CONCATENATE("Dotace bude použita na:","
",OFFSET(Zdroj!P$16,'k rozhodnutí detailní'!$A759,0)))</f>
        <v/>
      </c>
      <c r="E762" s="115"/>
      <c r="F762" s="19" t="str">
        <f ca="1">IF($B760="","",OFFSET(Zdroj!V$16,'k rozhodnutí detailní'!$A759,0))</f>
        <v/>
      </c>
      <c r="G762" s="24" t="str">
        <f ca="1">IF($B760="","",OFFSET(Zdroj!CC$16,'k rozhodnutí'!$A759,0))</f>
        <v/>
      </c>
      <c r="H762" s="116"/>
      <c r="I762" s="20" t="str">
        <f ca="1">IF(B760="","",I760/G760)</f>
        <v/>
      </c>
      <c r="J762" s="110"/>
      <c r="K762" s="110"/>
      <c r="L762" s="110"/>
      <c r="M762" s="110"/>
      <c r="N762" s="110"/>
      <c r="O762" s="110"/>
      <c r="P762" s="110"/>
    </row>
    <row r="763" spans="1:16" x14ac:dyDescent="0.25">
      <c r="A763" s="14"/>
      <c r="B763" s="59" t="str">
        <f ca="1">IF(OFFSET(Zdroj!$B$16,A762,0)&gt;0,A765,"")</f>
        <v/>
      </c>
      <c r="C763" s="2" t="str">
        <f ca="1">IF($B763="","",IF(Zdroj!$AS$9="ano",CONCATENATE(OFFSET(Zdroj!C$16,'k rozhodnutí detailní'!$A762,0),"
","Anonymizováno","
",OFFSET(Zdroj!E$16,'k rozhodnutí detailní'!$A762,0),"
",OFFSET(Zdroj!F$16,'k rozhodnutí detailní'!$A762,0)),CONCATENATE(OFFSET(Zdroj!C$16,'k rozhodnutí detailní'!$A762,0),"
",OFFSET(Zdroj!D$16,'k rozhodnutí detailní'!$A762,0),"
",OFFSET(Zdroj!E$16,'k rozhodnutí detailní'!$A762,0),"
",OFFSET(Zdroj!F$16,'k rozhodnutí detailní'!$A762,0))))</f>
        <v/>
      </c>
      <c r="D763" s="11" t="str">
        <f ca="1">IF($B763="","",OFFSET(Zdroj!N$16,'k rozhodnutí detailní'!$A762,0))</f>
        <v/>
      </c>
      <c r="E763" s="115" t="str">
        <f ca="1">IF($B763="","",OFFSET(Zdroj!T$16,'k rozhodnutí detailní'!$A762,0))</f>
        <v/>
      </c>
      <c r="F763" s="19" t="str">
        <f ca="1">IF($B763="","",OFFSET(Zdroj!U$16,'k rozhodnutí detailní'!$A762,0))</f>
        <v/>
      </c>
      <c r="G763" s="114" t="str">
        <f ca="1">IF($B763="","",OFFSET(Zdroj!W$16,'k rozhodnutí detailní'!$A762,0))</f>
        <v/>
      </c>
      <c r="H763" s="116" t="str">
        <f ca="1">IF($B763="","",OFFSET(Zdroj!Y$16,'k rozhodnutí detailní'!$A762,0))</f>
        <v/>
      </c>
      <c r="I763" s="117" t="str">
        <f ca="1">IF(B763="","",IF(Zdroj!$AS$1=Zdroj!$AT$9,IF(ROUND(G763*#REF!,Zdroj!$AT$8)&lt;Zdroj!$AU$1,Zdroj!$AU$1,ROUND(G763*#REF!,Zdroj!$AT$8)),OFFSET(Zdroj!CE$16,'k rozhodnutí detailní'!A762,0)))</f>
        <v/>
      </c>
      <c r="J763" s="110" t="str">
        <f ca="1">IF($B763="","",OFFSET(Zdroj!Z$16,'k rozhodnutí detailní'!$A762,0))</f>
        <v/>
      </c>
      <c r="K763" s="110" t="str">
        <f ca="1">IF($B763="","",OFFSET(Zdroj!AC$16,'k rozhodnutí detailní'!$A762,0))</f>
        <v/>
      </c>
      <c r="L763" s="110" t="str">
        <f ca="1">IF($B763="","",OFFSET(Zdroj!AD$16,'k rozhodnutí detailní'!$A762,0))</f>
        <v/>
      </c>
      <c r="M763" s="110" t="str">
        <f ca="1">IF($B763="","",OFFSET(Zdroj!AE$16,'k rozhodnutí detailní'!$A762,0))</f>
        <v/>
      </c>
      <c r="N763" s="110" t="str">
        <f ca="1">IF($B763="","",OFFSET(Zdroj!AF$16,'k rozhodnutí detailní'!$A762,0))</f>
        <v/>
      </c>
      <c r="O763" s="110" t="str">
        <f ca="1">IF($B763="","",OFFSET(Zdroj!AG$16,'k rozhodnutí detailní'!$A762,0))</f>
        <v/>
      </c>
      <c r="P763" s="110" t="str">
        <f ca="1">IF($B763="","",OFFSET(Zdroj!AH$16,'k rozhodnutí detailní'!$A762,0))</f>
        <v/>
      </c>
    </row>
    <row r="764" spans="1:16" x14ac:dyDescent="0.25">
      <c r="A764" s="14"/>
      <c r="B764" s="113" t="str">
        <f ca="1">IF(OFFSET(Zdroj!$B$16,A762,0)&gt;0,OFFSET(Zdroj!$B$16,A762,0)+0,"")</f>
        <v/>
      </c>
      <c r="C764" s="2" t="str">
        <f ca="1">IF($B763="","",IF(Zdroj!$AS$9="ano",CONCATENATE("Okres:","
",OFFSET(Zdroj!CH$16,'k rozhodnutí detailní'!$A762,0),"
","Právní forma","
",OFFSET(Zdroj!H$16,'k rozhodnutí detailní'!$A762,0),"
",IF(OFFSET(Zdroj!I$16,'k rozhodnutí detailní'!$A762,0)="","","IČO: "),OFFSET(Zdroj!I$16,'k rozhodnutí detailní'!$A762,0),"
","B.Ú. ",IF(OFFSET(Zdroj!J$16,'k rozhodnutí detailní'!$A762,0)="","","Anonymizováno")),CONCATENATE("Okres:","
",OFFSET(Zdroj!CH$16,'k rozhodnutí detailní'!$A762,0),"
","Právní forma","
",OFFSET(Zdroj!H$16,'k rozhodnutí detailní'!$A762,0),"
",IF(OFFSET(Zdroj!I$16,'k rozhodnutí detailní'!$A762,0)="","","IČO: "),OFFSET(Zdroj!I$16,'k rozhodnutí detailní'!$A762,0),"
","B.Ú. ",OFFSET(Zdroj!J$16,'k rozhodnutí detailní'!$A762,0))))</f>
        <v/>
      </c>
      <c r="D764" s="3" t="str">
        <f ca="1">IF($B763="","",OFFSET(Zdroj!O$16,'k rozhodnutí detailní'!$A762,0))</f>
        <v/>
      </c>
      <c r="E764" s="115"/>
      <c r="F764" s="18"/>
      <c r="G764" s="114"/>
      <c r="H764" s="116"/>
      <c r="I764" s="117"/>
      <c r="J764" s="110"/>
      <c r="K764" s="110"/>
      <c r="L764" s="110"/>
      <c r="M764" s="110"/>
      <c r="N764" s="110"/>
      <c r="O764" s="110"/>
      <c r="P764" s="110"/>
    </row>
    <row r="765" spans="1:16" x14ac:dyDescent="0.25">
      <c r="A765" s="14">
        <f>ROW()/3-1</f>
        <v>254</v>
      </c>
      <c r="B765" s="113"/>
      <c r="C765" s="16" t="str">
        <f ca="1">IF($B763="","",IF(Zdroj!$AS$9="ano",IF(OFFSET(Zdroj!M$16,'k rozhodnutí detailní'!A762,0)="","","Anonymizováno"),IF(OFFSET(Zdroj!M$16,'k rozhodnutí detailní'!A762,0)="","",OFFSET(Zdroj!M$16,'k rozhodnutí detailní'!A762,0))))</f>
        <v/>
      </c>
      <c r="D765" s="3" t="str">
        <f ca="1">IF($B763="","",CONCATENATE("Dotace bude použita na:","
",OFFSET(Zdroj!P$16,'k rozhodnutí detailní'!$A762,0)))</f>
        <v/>
      </c>
      <c r="E765" s="115"/>
      <c r="F765" s="19" t="str">
        <f ca="1">IF($B763="","",OFFSET(Zdroj!V$16,'k rozhodnutí detailní'!$A762,0))</f>
        <v/>
      </c>
      <c r="G765" s="24" t="str">
        <f ca="1">IF($B763="","",OFFSET(Zdroj!CC$16,'k rozhodnutí'!$A762,0))</f>
        <v/>
      </c>
      <c r="H765" s="116"/>
      <c r="I765" s="20" t="str">
        <f ca="1">IF(B763="","",I763/G763)</f>
        <v/>
      </c>
      <c r="J765" s="110"/>
      <c r="K765" s="110"/>
      <c r="L765" s="110"/>
      <c r="M765" s="110"/>
      <c r="N765" s="110"/>
      <c r="O765" s="110"/>
      <c r="P765" s="110"/>
    </row>
    <row r="766" spans="1:16" x14ac:dyDescent="0.25">
      <c r="A766" s="14"/>
      <c r="B766" s="59" t="str">
        <f ca="1">IF(OFFSET(Zdroj!$B$16,A765,0)&gt;0,A768,"")</f>
        <v/>
      </c>
      <c r="C766" s="2" t="str">
        <f ca="1">IF($B766="","",IF(Zdroj!$AS$9="ano",CONCATENATE(OFFSET(Zdroj!C$16,'k rozhodnutí detailní'!$A765,0),"
","Anonymizováno","
",OFFSET(Zdroj!E$16,'k rozhodnutí detailní'!$A765,0),"
",OFFSET(Zdroj!F$16,'k rozhodnutí detailní'!$A765,0)),CONCATENATE(OFFSET(Zdroj!C$16,'k rozhodnutí detailní'!$A765,0),"
",OFFSET(Zdroj!D$16,'k rozhodnutí detailní'!$A765,0),"
",OFFSET(Zdroj!E$16,'k rozhodnutí detailní'!$A765,0),"
",OFFSET(Zdroj!F$16,'k rozhodnutí detailní'!$A765,0))))</f>
        <v/>
      </c>
      <c r="D766" s="11" t="str">
        <f ca="1">IF($B766="","",OFFSET(Zdroj!N$16,'k rozhodnutí detailní'!$A765,0))</f>
        <v/>
      </c>
      <c r="E766" s="115" t="str">
        <f ca="1">IF($B766="","",OFFSET(Zdroj!T$16,'k rozhodnutí detailní'!$A765,0))</f>
        <v/>
      </c>
      <c r="F766" s="19" t="str">
        <f ca="1">IF($B766="","",OFFSET(Zdroj!U$16,'k rozhodnutí detailní'!$A765,0))</f>
        <v/>
      </c>
      <c r="G766" s="114" t="str">
        <f ca="1">IF($B766="","",OFFSET(Zdroj!W$16,'k rozhodnutí detailní'!$A765,0))</f>
        <v/>
      </c>
      <c r="H766" s="116" t="str">
        <f ca="1">IF($B766="","",OFFSET(Zdroj!Y$16,'k rozhodnutí detailní'!$A765,0))</f>
        <v/>
      </c>
      <c r="I766" s="117" t="str">
        <f ca="1">IF(B766="","",IF(Zdroj!$AS$1=Zdroj!$AT$9,IF(ROUND(G766*#REF!,Zdroj!$AT$8)&lt;Zdroj!$AU$1,Zdroj!$AU$1,ROUND(G766*#REF!,Zdroj!$AT$8)),OFFSET(Zdroj!CE$16,'k rozhodnutí detailní'!A765,0)))</f>
        <v/>
      </c>
      <c r="J766" s="110" t="str">
        <f ca="1">IF($B766="","",OFFSET(Zdroj!Z$16,'k rozhodnutí detailní'!$A765,0))</f>
        <v/>
      </c>
      <c r="K766" s="110" t="str">
        <f ca="1">IF($B766="","",OFFSET(Zdroj!AC$16,'k rozhodnutí detailní'!$A765,0))</f>
        <v/>
      </c>
      <c r="L766" s="110" t="str">
        <f ca="1">IF($B766="","",OFFSET(Zdroj!AD$16,'k rozhodnutí detailní'!$A765,0))</f>
        <v/>
      </c>
      <c r="M766" s="110" t="str">
        <f ca="1">IF($B766="","",OFFSET(Zdroj!AE$16,'k rozhodnutí detailní'!$A765,0))</f>
        <v/>
      </c>
      <c r="N766" s="110" t="str">
        <f ca="1">IF($B766="","",OFFSET(Zdroj!AF$16,'k rozhodnutí detailní'!$A765,0))</f>
        <v/>
      </c>
      <c r="O766" s="110" t="str">
        <f ca="1">IF($B766="","",OFFSET(Zdroj!AG$16,'k rozhodnutí detailní'!$A765,0))</f>
        <v/>
      </c>
      <c r="P766" s="110" t="str">
        <f ca="1">IF($B766="","",OFFSET(Zdroj!AH$16,'k rozhodnutí detailní'!$A765,0))</f>
        <v/>
      </c>
    </row>
    <row r="767" spans="1:16" x14ac:dyDescent="0.25">
      <c r="A767" s="14"/>
      <c r="B767" s="113" t="str">
        <f ca="1">IF(OFFSET(Zdroj!$B$16,A765,0)&gt;0,OFFSET(Zdroj!$B$16,A765,0)+0,"")</f>
        <v/>
      </c>
      <c r="C767" s="2" t="str">
        <f ca="1">IF($B766="","",IF(Zdroj!$AS$9="ano",CONCATENATE("Okres:","
",OFFSET(Zdroj!CH$16,'k rozhodnutí detailní'!$A765,0),"
","Právní forma","
",OFFSET(Zdroj!H$16,'k rozhodnutí detailní'!$A765,0),"
",IF(OFFSET(Zdroj!I$16,'k rozhodnutí detailní'!$A765,0)="","","IČO: "),OFFSET(Zdroj!I$16,'k rozhodnutí detailní'!$A765,0),"
","B.Ú. ",IF(OFFSET(Zdroj!J$16,'k rozhodnutí detailní'!$A765,0)="","","Anonymizováno")),CONCATENATE("Okres:","
",OFFSET(Zdroj!CH$16,'k rozhodnutí detailní'!$A765,0),"
","Právní forma","
",OFFSET(Zdroj!H$16,'k rozhodnutí detailní'!$A765,0),"
",IF(OFFSET(Zdroj!I$16,'k rozhodnutí detailní'!$A765,0)="","","IČO: "),OFFSET(Zdroj!I$16,'k rozhodnutí detailní'!$A765,0),"
","B.Ú. ",OFFSET(Zdroj!J$16,'k rozhodnutí detailní'!$A765,0))))</f>
        <v/>
      </c>
      <c r="D767" s="3" t="str">
        <f ca="1">IF($B766="","",OFFSET(Zdroj!O$16,'k rozhodnutí detailní'!$A765,0))</f>
        <v/>
      </c>
      <c r="E767" s="115"/>
      <c r="F767" s="18"/>
      <c r="G767" s="114"/>
      <c r="H767" s="116"/>
      <c r="I767" s="117"/>
      <c r="J767" s="110"/>
      <c r="K767" s="110"/>
      <c r="L767" s="110"/>
      <c r="M767" s="110"/>
      <c r="N767" s="110"/>
      <c r="O767" s="110"/>
      <c r="P767" s="110"/>
    </row>
    <row r="768" spans="1:16" x14ac:dyDescent="0.25">
      <c r="A768" s="14">
        <f>ROW()/3-1</f>
        <v>255</v>
      </c>
      <c r="B768" s="113"/>
      <c r="C768" s="16" t="str">
        <f ca="1">IF($B766="","",IF(Zdroj!$AS$9="ano",IF(OFFSET(Zdroj!M$16,'k rozhodnutí detailní'!A765,0)="","","Anonymizováno"),IF(OFFSET(Zdroj!M$16,'k rozhodnutí detailní'!A765,0)="","",OFFSET(Zdroj!M$16,'k rozhodnutí detailní'!A765,0))))</f>
        <v/>
      </c>
      <c r="D768" s="3" t="str">
        <f ca="1">IF($B766="","",CONCATENATE("Dotace bude použita na:","
",OFFSET(Zdroj!P$16,'k rozhodnutí detailní'!$A765,0)))</f>
        <v/>
      </c>
      <c r="E768" s="115"/>
      <c r="F768" s="19" t="str">
        <f ca="1">IF($B766="","",OFFSET(Zdroj!V$16,'k rozhodnutí detailní'!$A765,0))</f>
        <v/>
      </c>
      <c r="G768" s="24" t="str">
        <f ca="1">IF($B766="","",OFFSET(Zdroj!CC$16,'k rozhodnutí'!$A765,0))</f>
        <v/>
      </c>
      <c r="H768" s="116"/>
      <c r="I768" s="20" t="str">
        <f ca="1">IF(B766="","",I766/G766)</f>
        <v/>
      </c>
      <c r="J768" s="110"/>
      <c r="K768" s="110"/>
      <c r="L768" s="110"/>
      <c r="M768" s="110"/>
      <c r="N768" s="110"/>
      <c r="O768" s="110"/>
      <c r="P768" s="110"/>
    </row>
    <row r="769" spans="1:16" x14ac:dyDescent="0.25">
      <c r="A769" s="14"/>
      <c r="B769" s="59" t="str">
        <f ca="1">IF(OFFSET(Zdroj!$B$16,A768,0)&gt;0,A771,"")</f>
        <v/>
      </c>
      <c r="C769" s="2" t="str">
        <f ca="1">IF($B769="","",IF(Zdroj!$AS$9="ano",CONCATENATE(OFFSET(Zdroj!C$16,'k rozhodnutí detailní'!$A768,0),"
","Anonymizováno","
",OFFSET(Zdroj!E$16,'k rozhodnutí detailní'!$A768,0),"
",OFFSET(Zdroj!F$16,'k rozhodnutí detailní'!$A768,0)),CONCATENATE(OFFSET(Zdroj!C$16,'k rozhodnutí detailní'!$A768,0),"
",OFFSET(Zdroj!D$16,'k rozhodnutí detailní'!$A768,0),"
",OFFSET(Zdroj!E$16,'k rozhodnutí detailní'!$A768,0),"
",OFFSET(Zdroj!F$16,'k rozhodnutí detailní'!$A768,0))))</f>
        <v/>
      </c>
      <c r="D769" s="11" t="str">
        <f ca="1">IF($B769="","",OFFSET(Zdroj!N$16,'k rozhodnutí detailní'!$A768,0))</f>
        <v/>
      </c>
      <c r="E769" s="115" t="str">
        <f ca="1">IF($B769="","",OFFSET(Zdroj!T$16,'k rozhodnutí detailní'!$A768,0))</f>
        <v/>
      </c>
      <c r="F769" s="19" t="str">
        <f ca="1">IF($B769="","",OFFSET(Zdroj!U$16,'k rozhodnutí detailní'!$A768,0))</f>
        <v/>
      </c>
      <c r="G769" s="114" t="str">
        <f ca="1">IF($B769="","",OFFSET(Zdroj!W$16,'k rozhodnutí detailní'!$A768,0))</f>
        <v/>
      </c>
      <c r="H769" s="116" t="str">
        <f ca="1">IF($B769="","",OFFSET(Zdroj!Y$16,'k rozhodnutí detailní'!$A768,0))</f>
        <v/>
      </c>
      <c r="I769" s="117" t="str">
        <f ca="1">IF(B769="","",IF(Zdroj!$AS$1=Zdroj!$AT$9,IF(ROUND(G769*#REF!,Zdroj!$AT$8)&lt;Zdroj!$AU$1,Zdroj!$AU$1,ROUND(G769*#REF!,Zdroj!$AT$8)),OFFSET(Zdroj!CE$16,'k rozhodnutí detailní'!A768,0)))</f>
        <v/>
      </c>
      <c r="J769" s="110" t="str">
        <f ca="1">IF($B769="","",OFFSET(Zdroj!Z$16,'k rozhodnutí detailní'!$A768,0))</f>
        <v/>
      </c>
      <c r="K769" s="110" t="str">
        <f ca="1">IF($B769="","",OFFSET(Zdroj!AC$16,'k rozhodnutí detailní'!$A768,0))</f>
        <v/>
      </c>
      <c r="L769" s="110" t="str">
        <f ca="1">IF($B769="","",OFFSET(Zdroj!AD$16,'k rozhodnutí detailní'!$A768,0))</f>
        <v/>
      </c>
      <c r="M769" s="110" t="str">
        <f ca="1">IF($B769="","",OFFSET(Zdroj!AE$16,'k rozhodnutí detailní'!$A768,0))</f>
        <v/>
      </c>
      <c r="N769" s="110" t="str">
        <f ca="1">IF($B769="","",OFFSET(Zdroj!AF$16,'k rozhodnutí detailní'!$A768,0))</f>
        <v/>
      </c>
      <c r="O769" s="110" t="str">
        <f ca="1">IF($B769="","",OFFSET(Zdroj!AG$16,'k rozhodnutí detailní'!$A768,0))</f>
        <v/>
      </c>
      <c r="P769" s="110" t="str">
        <f ca="1">IF($B769="","",OFFSET(Zdroj!AH$16,'k rozhodnutí detailní'!$A768,0))</f>
        <v/>
      </c>
    </row>
    <row r="770" spans="1:16" x14ac:dyDescent="0.25">
      <c r="A770" s="14"/>
      <c r="B770" s="113" t="str">
        <f ca="1">IF(OFFSET(Zdroj!$B$16,A768,0)&gt;0,OFFSET(Zdroj!$B$16,A768,0)+0,"")</f>
        <v/>
      </c>
      <c r="C770" s="2" t="str">
        <f ca="1">IF($B769="","",IF(Zdroj!$AS$9="ano",CONCATENATE("Okres:","
",OFFSET(Zdroj!CH$16,'k rozhodnutí detailní'!$A768,0),"
","Právní forma","
",OFFSET(Zdroj!H$16,'k rozhodnutí detailní'!$A768,0),"
",IF(OFFSET(Zdroj!I$16,'k rozhodnutí detailní'!$A768,0)="","","IČO: "),OFFSET(Zdroj!I$16,'k rozhodnutí detailní'!$A768,0),"
","B.Ú. ",IF(OFFSET(Zdroj!J$16,'k rozhodnutí detailní'!$A768,0)="","","Anonymizováno")),CONCATENATE("Okres:","
",OFFSET(Zdroj!CH$16,'k rozhodnutí detailní'!$A768,0),"
","Právní forma","
",OFFSET(Zdroj!H$16,'k rozhodnutí detailní'!$A768,0),"
",IF(OFFSET(Zdroj!I$16,'k rozhodnutí detailní'!$A768,0)="","","IČO: "),OFFSET(Zdroj!I$16,'k rozhodnutí detailní'!$A768,0),"
","B.Ú. ",OFFSET(Zdroj!J$16,'k rozhodnutí detailní'!$A768,0))))</f>
        <v/>
      </c>
      <c r="D770" s="3" t="str">
        <f ca="1">IF($B769="","",OFFSET(Zdroj!O$16,'k rozhodnutí detailní'!$A768,0))</f>
        <v/>
      </c>
      <c r="E770" s="115"/>
      <c r="F770" s="18"/>
      <c r="G770" s="114"/>
      <c r="H770" s="116"/>
      <c r="I770" s="117"/>
      <c r="J770" s="110"/>
      <c r="K770" s="110"/>
      <c r="L770" s="110"/>
      <c r="M770" s="110"/>
      <c r="N770" s="110"/>
      <c r="O770" s="110"/>
      <c r="P770" s="110"/>
    </row>
    <row r="771" spans="1:16" x14ac:dyDescent="0.25">
      <c r="A771" s="14">
        <f>ROW()/3-1</f>
        <v>256</v>
      </c>
      <c r="B771" s="113"/>
      <c r="C771" s="16" t="str">
        <f ca="1">IF($B769="","",IF(Zdroj!$AS$9="ano",IF(OFFSET(Zdroj!M$16,'k rozhodnutí detailní'!A768,0)="","","Anonymizováno"),IF(OFFSET(Zdroj!M$16,'k rozhodnutí detailní'!A768,0)="","",OFFSET(Zdroj!M$16,'k rozhodnutí detailní'!A768,0))))</f>
        <v/>
      </c>
      <c r="D771" s="3" t="str">
        <f ca="1">IF($B769="","",CONCATENATE("Dotace bude použita na:","
",OFFSET(Zdroj!P$16,'k rozhodnutí detailní'!$A768,0)))</f>
        <v/>
      </c>
      <c r="E771" s="115"/>
      <c r="F771" s="19" t="str">
        <f ca="1">IF($B769="","",OFFSET(Zdroj!V$16,'k rozhodnutí detailní'!$A768,0))</f>
        <v/>
      </c>
      <c r="G771" s="24" t="str">
        <f ca="1">IF($B769="","",OFFSET(Zdroj!CC$16,'k rozhodnutí'!$A768,0))</f>
        <v/>
      </c>
      <c r="H771" s="116"/>
      <c r="I771" s="20" t="str">
        <f ca="1">IF(B769="","",I769/G769)</f>
        <v/>
      </c>
      <c r="J771" s="110"/>
      <c r="K771" s="110"/>
      <c r="L771" s="110"/>
      <c r="M771" s="110"/>
      <c r="N771" s="110"/>
      <c r="O771" s="110"/>
      <c r="P771" s="110"/>
    </row>
    <row r="772" spans="1:16" x14ac:dyDescent="0.25">
      <c r="A772" s="14"/>
      <c r="B772" s="59" t="str">
        <f ca="1">IF(OFFSET(Zdroj!$B$16,A771,0)&gt;0,A774,"")</f>
        <v/>
      </c>
      <c r="C772" s="2" t="str">
        <f ca="1">IF($B772="","",IF(Zdroj!$AS$9="ano",CONCATENATE(OFFSET(Zdroj!C$16,'k rozhodnutí detailní'!$A771,0),"
","Anonymizováno","
",OFFSET(Zdroj!E$16,'k rozhodnutí detailní'!$A771,0),"
",OFFSET(Zdroj!F$16,'k rozhodnutí detailní'!$A771,0)),CONCATENATE(OFFSET(Zdroj!C$16,'k rozhodnutí detailní'!$A771,0),"
",OFFSET(Zdroj!D$16,'k rozhodnutí detailní'!$A771,0),"
",OFFSET(Zdroj!E$16,'k rozhodnutí detailní'!$A771,0),"
",OFFSET(Zdroj!F$16,'k rozhodnutí detailní'!$A771,0))))</f>
        <v/>
      </c>
      <c r="D772" s="11" t="str">
        <f ca="1">IF($B772="","",OFFSET(Zdroj!N$16,'k rozhodnutí detailní'!$A771,0))</f>
        <v/>
      </c>
      <c r="E772" s="115" t="str">
        <f ca="1">IF($B772="","",OFFSET(Zdroj!T$16,'k rozhodnutí detailní'!$A771,0))</f>
        <v/>
      </c>
      <c r="F772" s="19" t="str">
        <f ca="1">IF($B772="","",OFFSET(Zdroj!U$16,'k rozhodnutí detailní'!$A771,0))</f>
        <v/>
      </c>
      <c r="G772" s="114" t="str">
        <f ca="1">IF($B772="","",OFFSET(Zdroj!W$16,'k rozhodnutí detailní'!$A771,0))</f>
        <v/>
      </c>
      <c r="H772" s="116" t="str">
        <f ca="1">IF($B772="","",OFFSET(Zdroj!Y$16,'k rozhodnutí detailní'!$A771,0))</f>
        <v/>
      </c>
      <c r="I772" s="117" t="str">
        <f ca="1">IF(B772="","",IF(Zdroj!$AS$1=Zdroj!$AT$9,IF(ROUND(G772*#REF!,Zdroj!$AT$8)&lt;Zdroj!$AU$1,Zdroj!$AU$1,ROUND(G772*#REF!,Zdroj!$AT$8)),OFFSET(Zdroj!CE$16,'k rozhodnutí detailní'!A771,0)))</f>
        <v/>
      </c>
      <c r="J772" s="110" t="str">
        <f ca="1">IF($B772="","",OFFSET(Zdroj!Z$16,'k rozhodnutí detailní'!$A771,0))</f>
        <v/>
      </c>
      <c r="K772" s="110" t="str">
        <f ca="1">IF($B772="","",OFFSET(Zdroj!AC$16,'k rozhodnutí detailní'!$A771,0))</f>
        <v/>
      </c>
      <c r="L772" s="110" t="str">
        <f ca="1">IF($B772="","",OFFSET(Zdroj!AD$16,'k rozhodnutí detailní'!$A771,0))</f>
        <v/>
      </c>
      <c r="M772" s="110" t="str">
        <f ca="1">IF($B772="","",OFFSET(Zdroj!AE$16,'k rozhodnutí detailní'!$A771,0))</f>
        <v/>
      </c>
      <c r="N772" s="110" t="str">
        <f ca="1">IF($B772="","",OFFSET(Zdroj!AF$16,'k rozhodnutí detailní'!$A771,0))</f>
        <v/>
      </c>
      <c r="O772" s="110" t="str">
        <f ca="1">IF($B772="","",OFFSET(Zdroj!AG$16,'k rozhodnutí detailní'!$A771,0))</f>
        <v/>
      </c>
      <c r="P772" s="110" t="str">
        <f ca="1">IF($B772="","",OFFSET(Zdroj!AH$16,'k rozhodnutí detailní'!$A771,0))</f>
        <v/>
      </c>
    </row>
    <row r="773" spans="1:16" x14ac:dyDescent="0.25">
      <c r="A773" s="14"/>
      <c r="B773" s="113" t="str">
        <f ca="1">IF(OFFSET(Zdroj!$B$16,A771,0)&gt;0,OFFSET(Zdroj!$B$16,A771,0)+0,"")</f>
        <v/>
      </c>
      <c r="C773" s="2" t="str">
        <f ca="1">IF($B772="","",IF(Zdroj!$AS$9="ano",CONCATENATE("Okres:","
",OFFSET(Zdroj!CH$16,'k rozhodnutí detailní'!$A771,0),"
","Právní forma","
",OFFSET(Zdroj!H$16,'k rozhodnutí detailní'!$A771,0),"
",IF(OFFSET(Zdroj!I$16,'k rozhodnutí detailní'!$A771,0)="","","IČO: "),OFFSET(Zdroj!I$16,'k rozhodnutí detailní'!$A771,0),"
","B.Ú. ",IF(OFFSET(Zdroj!J$16,'k rozhodnutí detailní'!$A771,0)="","","Anonymizováno")),CONCATENATE("Okres:","
",OFFSET(Zdroj!CH$16,'k rozhodnutí detailní'!$A771,0),"
","Právní forma","
",OFFSET(Zdroj!H$16,'k rozhodnutí detailní'!$A771,0),"
",IF(OFFSET(Zdroj!I$16,'k rozhodnutí detailní'!$A771,0)="","","IČO: "),OFFSET(Zdroj!I$16,'k rozhodnutí detailní'!$A771,0),"
","B.Ú. ",OFFSET(Zdroj!J$16,'k rozhodnutí detailní'!$A771,0))))</f>
        <v/>
      </c>
      <c r="D773" s="3" t="str">
        <f ca="1">IF($B772="","",OFFSET(Zdroj!O$16,'k rozhodnutí detailní'!$A771,0))</f>
        <v/>
      </c>
      <c r="E773" s="115"/>
      <c r="F773" s="18"/>
      <c r="G773" s="114"/>
      <c r="H773" s="116"/>
      <c r="I773" s="117"/>
      <c r="J773" s="110"/>
      <c r="K773" s="110"/>
      <c r="L773" s="110"/>
      <c r="M773" s="110"/>
      <c r="N773" s="110"/>
      <c r="O773" s="110"/>
      <c r="P773" s="110"/>
    </row>
    <row r="774" spans="1:16" x14ac:dyDescent="0.25">
      <c r="A774" s="14">
        <f>ROW()/3-1</f>
        <v>257</v>
      </c>
      <c r="B774" s="113"/>
      <c r="C774" s="16" t="str">
        <f ca="1">IF($B772="","",IF(Zdroj!$AS$9="ano",IF(OFFSET(Zdroj!M$16,'k rozhodnutí detailní'!A771,0)="","","Anonymizováno"),IF(OFFSET(Zdroj!M$16,'k rozhodnutí detailní'!A771,0)="","",OFFSET(Zdroj!M$16,'k rozhodnutí detailní'!A771,0))))</f>
        <v/>
      </c>
      <c r="D774" s="3" t="str">
        <f ca="1">IF($B772="","",CONCATENATE("Dotace bude použita na:","
",OFFSET(Zdroj!P$16,'k rozhodnutí detailní'!$A771,0)))</f>
        <v/>
      </c>
      <c r="E774" s="115"/>
      <c r="F774" s="19" t="str">
        <f ca="1">IF($B772="","",OFFSET(Zdroj!V$16,'k rozhodnutí detailní'!$A771,0))</f>
        <v/>
      </c>
      <c r="G774" s="24" t="str">
        <f ca="1">IF($B772="","",OFFSET(Zdroj!CC$16,'k rozhodnutí'!$A771,0))</f>
        <v/>
      </c>
      <c r="H774" s="116"/>
      <c r="I774" s="20" t="str">
        <f ca="1">IF(B772="","",I772/G772)</f>
        <v/>
      </c>
      <c r="J774" s="110"/>
      <c r="K774" s="110"/>
      <c r="L774" s="110"/>
      <c r="M774" s="110"/>
      <c r="N774" s="110"/>
      <c r="O774" s="110"/>
      <c r="P774" s="110"/>
    </row>
    <row r="775" spans="1:16" x14ac:dyDescent="0.25">
      <c r="A775" s="14"/>
      <c r="B775" s="59" t="str">
        <f ca="1">IF(OFFSET(Zdroj!$B$16,A774,0)&gt;0,A777,"")</f>
        <v/>
      </c>
      <c r="C775" s="2" t="str">
        <f ca="1">IF($B775="","",IF(Zdroj!$AS$9="ano",CONCATENATE(OFFSET(Zdroj!C$16,'k rozhodnutí detailní'!$A774,0),"
","Anonymizováno","
",OFFSET(Zdroj!E$16,'k rozhodnutí detailní'!$A774,0),"
",OFFSET(Zdroj!F$16,'k rozhodnutí detailní'!$A774,0)),CONCATENATE(OFFSET(Zdroj!C$16,'k rozhodnutí detailní'!$A774,0),"
",OFFSET(Zdroj!D$16,'k rozhodnutí detailní'!$A774,0),"
",OFFSET(Zdroj!E$16,'k rozhodnutí detailní'!$A774,0),"
",OFFSET(Zdroj!F$16,'k rozhodnutí detailní'!$A774,0))))</f>
        <v/>
      </c>
      <c r="D775" s="11" t="str">
        <f ca="1">IF($B775="","",OFFSET(Zdroj!N$16,'k rozhodnutí detailní'!$A774,0))</f>
        <v/>
      </c>
      <c r="E775" s="115" t="str">
        <f ca="1">IF($B775="","",OFFSET(Zdroj!T$16,'k rozhodnutí detailní'!$A774,0))</f>
        <v/>
      </c>
      <c r="F775" s="19" t="str">
        <f ca="1">IF($B775="","",OFFSET(Zdroj!U$16,'k rozhodnutí detailní'!$A774,0))</f>
        <v/>
      </c>
      <c r="G775" s="114" t="str">
        <f ca="1">IF($B775="","",OFFSET(Zdroj!W$16,'k rozhodnutí detailní'!$A774,0))</f>
        <v/>
      </c>
      <c r="H775" s="116" t="str">
        <f ca="1">IF($B775="","",OFFSET(Zdroj!Y$16,'k rozhodnutí detailní'!$A774,0))</f>
        <v/>
      </c>
      <c r="I775" s="117" t="str">
        <f ca="1">IF(B775="","",IF(Zdroj!$AS$1=Zdroj!$AT$9,IF(ROUND(G775*#REF!,Zdroj!$AT$8)&lt;Zdroj!$AU$1,Zdroj!$AU$1,ROUND(G775*#REF!,Zdroj!$AT$8)),OFFSET(Zdroj!CE$16,'k rozhodnutí detailní'!A774,0)))</f>
        <v/>
      </c>
      <c r="J775" s="110" t="str">
        <f ca="1">IF($B775="","",OFFSET(Zdroj!Z$16,'k rozhodnutí detailní'!$A774,0))</f>
        <v/>
      </c>
      <c r="K775" s="110" t="str">
        <f ca="1">IF($B775="","",OFFSET(Zdroj!AC$16,'k rozhodnutí detailní'!$A774,0))</f>
        <v/>
      </c>
      <c r="L775" s="110" t="str">
        <f ca="1">IF($B775="","",OFFSET(Zdroj!AD$16,'k rozhodnutí detailní'!$A774,0))</f>
        <v/>
      </c>
      <c r="M775" s="110" t="str">
        <f ca="1">IF($B775="","",OFFSET(Zdroj!AE$16,'k rozhodnutí detailní'!$A774,0))</f>
        <v/>
      </c>
      <c r="N775" s="110" t="str">
        <f ca="1">IF($B775="","",OFFSET(Zdroj!AF$16,'k rozhodnutí detailní'!$A774,0))</f>
        <v/>
      </c>
      <c r="O775" s="110" t="str">
        <f ca="1">IF($B775="","",OFFSET(Zdroj!AG$16,'k rozhodnutí detailní'!$A774,0))</f>
        <v/>
      </c>
      <c r="P775" s="110" t="str">
        <f ca="1">IF($B775="","",OFFSET(Zdroj!AH$16,'k rozhodnutí detailní'!$A774,0))</f>
        <v/>
      </c>
    </row>
    <row r="776" spans="1:16" x14ac:dyDescent="0.25">
      <c r="A776" s="14"/>
      <c r="B776" s="113" t="str">
        <f ca="1">IF(OFFSET(Zdroj!$B$16,A774,0)&gt;0,OFFSET(Zdroj!$B$16,A774,0)+0,"")</f>
        <v/>
      </c>
      <c r="C776" s="2" t="str">
        <f ca="1">IF($B775="","",IF(Zdroj!$AS$9="ano",CONCATENATE("Okres:","
",OFFSET(Zdroj!CH$16,'k rozhodnutí detailní'!$A774,0),"
","Právní forma","
",OFFSET(Zdroj!H$16,'k rozhodnutí detailní'!$A774,0),"
",IF(OFFSET(Zdroj!I$16,'k rozhodnutí detailní'!$A774,0)="","","IČO: "),OFFSET(Zdroj!I$16,'k rozhodnutí detailní'!$A774,0),"
","B.Ú. ",IF(OFFSET(Zdroj!J$16,'k rozhodnutí detailní'!$A774,0)="","","Anonymizováno")),CONCATENATE("Okres:","
",OFFSET(Zdroj!CH$16,'k rozhodnutí detailní'!$A774,0),"
","Právní forma","
",OFFSET(Zdroj!H$16,'k rozhodnutí detailní'!$A774,0),"
",IF(OFFSET(Zdroj!I$16,'k rozhodnutí detailní'!$A774,0)="","","IČO: "),OFFSET(Zdroj!I$16,'k rozhodnutí detailní'!$A774,0),"
","B.Ú. ",OFFSET(Zdroj!J$16,'k rozhodnutí detailní'!$A774,0))))</f>
        <v/>
      </c>
      <c r="D776" s="3" t="str">
        <f ca="1">IF($B775="","",OFFSET(Zdroj!O$16,'k rozhodnutí detailní'!$A774,0))</f>
        <v/>
      </c>
      <c r="E776" s="115"/>
      <c r="F776" s="18"/>
      <c r="G776" s="114"/>
      <c r="H776" s="116"/>
      <c r="I776" s="117"/>
      <c r="J776" s="110"/>
      <c r="K776" s="110"/>
      <c r="L776" s="110"/>
      <c r="M776" s="110"/>
      <c r="N776" s="110"/>
      <c r="O776" s="110"/>
      <c r="P776" s="110"/>
    </row>
    <row r="777" spans="1:16" x14ac:dyDescent="0.25">
      <c r="A777" s="14">
        <f>ROW()/3-1</f>
        <v>258</v>
      </c>
      <c r="B777" s="113"/>
      <c r="C777" s="16" t="str">
        <f ca="1">IF($B775="","",IF(Zdroj!$AS$9="ano",IF(OFFSET(Zdroj!M$16,'k rozhodnutí detailní'!A774,0)="","","Anonymizováno"),IF(OFFSET(Zdroj!M$16,'k rozhodnutí detailní'!A774,0)="","",OFFSET(Zdroj!M$16,'k rozhodnutí detailní'!A774,0))))</f>
        <v/>
      </c>
      <c r="D777" s="3" t="str">
        <f ca="1">IF($B775="","",CONCATENATE("Dotace bude použita na:","
",OFFSET(Zdroj!P$16,'k rozhodnutí detailní'!$A774,0)))</f>
        <v/>
      </c>
      <c r="E777" s="115"/>
      <c r="F777" s="19" t="str">
        <f ca="1">IF($B775="","",OFFSET(Zdroj!V$16,'k rozhodnutí detailní'!$A774,0))</f>
        <v/>
      </c>
      <c r="G777" s="24" t="str">
        <f ca="1">IF($B775="","",OFFSET(Zdroj!CC$16,'k rozhodnutí'!$A774,0))</f>
        <v/>
      </c>
      <c r="H777" s="116"/>
      <c r="I777" s="20" t="str">
        <f ca="1">IF(B775="","",I775/G775)</f>
        <v/>
      </c>
      <c r="J777" s="110"/>
      <c r="K777" s="110"/>
      <c r="L777" s="110"/>
      <c r="M777" s="110"/>
      <c r="N777" s="110"/>
      <c r="O777" s="110"/>
      <c r="P777" s="110"/>
    </row>
    <row r="778" spans="1:16" x14ac:dyDescent="0.25">
      <c r="A778" s="14"/>
      <c r="B778" s="59" t="str">
        <f ca="1">IF(OFFSET(Zdroj!$B$16,A777,0)&gt;0,A780,"")</f>
        <v/>
      </c>
      <c r="C778" s="2" t="str">
        <f ca="1">IF($B778="","",IF(Zdroj!$AS$9="ano",CONCATENATE(OFFSET(Zdroj!C$16,'k rozhodnutí detailní'!$A777,0),"
","Anonymizováno","
",OFFSET(Zdroj!E$16,'k rozhodnutí detailní'!$A777,0),"
",OFFSET(Zdroj!F$16,'k rozhodnutí detailní'!$A777,0)),CONCATENATE(OFFSET(Zdroj!C$16,'k rozhodnutí detailní'!$A777,0),"
",OFFSET(Zdroj!D$16,'k rozhodnutí detailní'!$A777,0),"
",OFFSET(Zdroj!E$16,'k rozhodnutí detailní'!$A777,0),"
",OFFSET(Zdroj!F$16,'k rozhodnutí detailní'!$A777,0))))</f>
        <v/>
      </c>
      <c r="D778" s="11" t="str">
        <f ca="1">IF($B778="","",OFFSET(Zdroj!N$16,'k rozhodnutí detailní'!$A777,0))</f>
        <v/>
      </c>
      <c r="E778" s="115" t="str">
        <f ca="1">IF($B778="","",OFFSET(Zdroj!T$16,'k rozhodnutí detailní'!$A777,0))</f>
        <v/>
      </c>
      <c r="F778" s="19" t="str">
        <f ca="1">IF($B778="","",OFFSET(Zdroj!U$16,'k rozhodnutí detailní'!$A777,0))</f>
        <v/>
      </c>
      <c r="G778" s="114" t="str">
        <f ca="1">IF($B778="","",OFFSET(Zdroj!W$16,'k rozhodnutí detailní'!$A777,0))</f>
        <v/>
      </c>
      <c r="H778" s="116" t="str">
        <f ca="1">IF($B778="","",OFFSET(Zdroj!Y$16,'k rozhodnutí detailní'!$A777,0))</f>
        <v/>
      </c>
      <c r="I778" s="117" t="str">
        <f ca="1">IF(B778="","",IF(Zdroj!$AS$1=Zdroj!$AT$9,IF(ROUND(G778*#REF!,Zdroj!$AT$8)&lt;Zdroj!$AU$1,Zdroj!$AU$1,ROUND(G778*#REF!,Zdroj!$AT$8)),OFFSET(Zdroj!CE$16,'k rozhodnutí detailní'!A777,0)))</f>
        <v/>
      </c>
      <c r="J778" s="110" t="str">
        <f ca="1">IF($B778="","",OFFSET(Zdroj!Z$16,'k rozhodnutí detailní'!$A777,0))</f>
        <v/>
      </c>
      <c r="K778" s="110" t="str">
        <f ca="1">IF($B778="","",OFFSET(Zdroj!AC$16,'k rozhodnutí detailní'!$A777,0))</f>
        <v/>
      </c>
      <c r="L778" s="110" t="str">
        <f ca="1">IF($B778="","",OFFSET(Zdroj!AD$16,'k rozhodnutí detailní'!$A777,0))</f>
        <v/>
      </c>
      <c r="M778" s="110" t="str">
        <f ca="1">IF($B778="","",OFFSET(Zdroj!AE$16,'k rozhodnutí detailní'!$A777,0))</f>
        <v/>
      </c>
      <c r="N778" s="110" t="str">
        <f ca="1">IF($B778="","",OFFSET(Zdroj!AF$16,'k rozhodnutí detailní'!$A777,0))</f>
        <v/>
      </c>
      <c r="O778" s="110" t="str">
        <f ca="1">IF($B778="","",OFFSET(Zdroj!AG$16,'k rozhodnutí detailní'!$A777,0))</f>
        <v/>
      </c>
      <c r="P778" s="110" t="str">
        <f ca="1">IF($B778="","",OFFSET(Zdroj!AH$16,'k rozhodnutí detailní'!$A777,0))</f>
        <v/>
      </c>
    </row>
    <row r="779" spans="1:16" x14ac:dyDescent="0.25">
      <c r="A779" s="14"/>
      <c r="B779" s="113" t="str">
        <f ca="1">IF(OFFSET(Zdroj!$B$16,A777,0)&gt;0,OFFSET(Zdroj!$B$16,A777,0)+0,"")</f>
        <v/>
      </c>
      <c r="C779" s="2" t="str">
        <f ca="1">IF($B778="","",IF(Zdroj!$AS$9="ano",CONCATENATE("Okres:","
",OFFSET(Zdroj!CH$16,'k rozhodnutí detailní'!$A777,0),"
","Právní forma","
",OFFSET(Zdroj!H$16,'k rozhodnutí detailní'!$A777,0),"
",IF(OFFSET(Zdroj!I$16,'k rozhodnutí detailní'!$A777,0)="","","IČO: "),OFFSET(Zdroj!I$16,'k rozhodnutí detailní'!$A777,0),"
","B.Ú. ",IF(OFFSET(Zdroj!J$16,'k rozhodnutí detailní'!$A777,0)="","","Anonymizováno")),CONCATENATE("Okres:","
",OFFSET(Zdroj!CH$16,'k rozhodnutí detailní'!$A777,0),"
","Právní forma","
",OFFSET(Zdroj!H$16,'k rozhodnutí detailní'!$A777,0),"
",IF(OFFSET(Zdroj!I$16,'k rozhodnutí detailní'!$A777,0)="","","IČO: "),OFFSET(Zdroj!I$16,'k rozhodnutí detailní'!$A777,0),"
","B.Ú. ",OFFSET(Zdroj!J$16,'k rozhodnutí detailní'!$A777,0))))</f>
        <v/>
      </c>
      <c r="D779" s="3" t="str">
        <f ca="1">IF($B778="","",OFFSET(Zdroj!O$16,'k rozhodnutí detailní'!$A777,0))</f>
        <v/>
      </c>
      <c r="E779" s="115"/>
      <c r="F779" s="18"/>
      <c r="G779" s="114"/>
      <c r="H779" s="116"/>
      <c r="I779" s="117"/>
      <c r="J779" s="110"/>
      <c r="K779" s="110"/>
      <c r="L779" s="110"/>
      <c r="M779" s="110"/>
      <c r="N779" s="110"/>
      <c r="O779" s="110"/>
      <c r="P779" s="110"/>
    </row>
    <row r="780" spans="1:16" x14ac:dyDescent="0.25">
      <c r="A780" s="14">
        <f>ROW()/3-1</f>
        <v>259</v>
      </c>
      <c r="B780" s="113"/>
      <c r="C780" s="16" t="str">
        <f ca="1">IF($B778="","",IF(Zdroj!$AS$9="ano",IF(OFFSET(Zdroj!M$16,'k rozhodnutí detailní'!A777,0)="","","Anonymizováno"),IF(OFFSET(Zdroj!M$16,'k rozhodnutí detailní'!A777,0)="","",OFFSET(Zdroj!M$16,'k rozhodnutí detailní'!A777,0))))</f>
        <v/>
      </c>
      <c r="D780" s="3" t="str">
        <f ca="1">IF($B778="","",CONCATENATE("Dotace bude použita na:","
",OFFSET(Zdroj!P$16,'k rozhodnutí detailní'!$A777,0)))</f>
        <v/>
      </c>
      <c r="E780" s="115"/>
      <c r="F780" s="19" t="str">
        <f ca="1">IF($B778="","",OFFSET(Zdroj!V$16,'k rozhodnutí detailní'!$A777,0))</f>
        <v/>
      </c>
      <c r="G780" s="24" t="str">
        <f ca="1">IF($B778="","",OFFSET(Zdroj!CC$16,'k rozhodnutí'!$A777,0))</f>
        <v/>
      </c>
      <c r="H780" s="116"/>
      <c r="I780" s="20" t="str">
        <f ca="1">IF(B778="","",I778/G778)</f>
        <v/>
      </c>
      <c r="J780" s="110"/>
      <c r="K780" s="110"/>
      <c r="L780" s="110"/>
      <c r="M780" s="110"/>
      <c r="N780" s="110"/>
      <c r="O780" s="110"/>
      <c r="P780" s="110"/>
    </row>
    <row r="781" spans="1:16" x14ac:dyDescent="0.25">
      <c r="A781" s="14"/>
      <c r="B781" s="59" t="str">
        <f ca="1">IF(OFFSET(Zdroj!$B$16,A780,0)&gt;0,A783,"")</f>
        <v/>
      </c>
      <c r="C781" s="2" t="str">
        <f ca="1">IF($B781="","",IF(Zdroj!$AS$9="ano",CONCATENATE(OFFSET(Zdroj!C$16,'k rozhodnutí detailní'!$A780,0),"
","Anonymizováno","
",OFFSET(Zdroj!E$16,'k rozhodnutí detailní'!$A780,0),"
",OFFSET(Zdroj!F$16,'k rozhodnutí detailní'!$A780,0)),CONCATENATE(OFFSET(Zdroj!C$16,'k rozhodnutí detailní'!$A780,0),"
",OFFSET(Zdroj!D$16,'k rozhodnutí detailní'!$A780,0),"
",OFFSET(Zdroj!E$16,'k rozhodnutí detailní'!$A780,0),"
",OFFSET(Zdroj!F$16,'k rozhodnutí detailní'!$A780,0))))</f>
        <v/>
      </c>
      <c r="D781" s="11" t="str">
        <f ca="1">IF($B781="","",OFFSET(Zdroj!N$16,'k rozhodnutí detailní'!$A780,0))</f>
        <v/>
      </c>
      <c r="E781" s="115" t="str">
        <f ca="1">IF($B781="","",OFFSET(Zdroj!T$16,'k rozhodnutí detailní'!$A780,0))</f>
        <v/>
      </c>
      <c r="F781" s="19" t="str">
        <f ca="1">IF($B781="","",OFFSET(Zdroj!U$16,'k rozhodnutí detailní'!$A780,0))</f>
        <v/>
      </c>
      <c r="G781" s="114" t="str">
        <f ca="1">IF($B781="","",OFFSET(Zdroj!W$16,'k rozhodnutí detailní'!$A780,0))</f>
        <v/>
      </c>
      <c r="H781" s="116" t="str">
        <f ca="1">IF($B781="","",OFFSET(Zdroj!Y$16,'k rozhodnutí detailní'!$A780,0))</f>
        <v/>
      </c>
      <c r="I781" s="117" t="str">
        <f ca="1">IF(B781="","",IF(Zdroj!$AS$1=Zdroj!$AT$9,IF(ROUND(G781*#REF!,Zdroj!$AT$8)&lt;Zdroj!$AU$1,Zdroj!$AU$1,ROUND(G781*#REF!,Zdroj!$AT$8)),OFFSET(Zdroj!CE$16,'k rozhodnutí detailní'!A780,0)))</f>
        <v/>
      </c>
      <c r="J781" s="110" t="str">
        <f ca="1">IF($B781="","",OFFSET(Zdroj!Z$16,'k rozhodnutí detailní'!$A780,0))</f>
        <v/>
      </c>
      <c r="K781" s="110" t="str">
        <f ca="1">IF($B781="","",OFFSET(Zdroj!AC$16,'k rozhodnutí detailní'!$A780,0))</f>
        <v/>
      </c>
      <c r="L781" s="110" t="str">
        <f ca="1">IF($B781="","",OFFSET(Zdroj!AD$16,'k rozhodnutí detailní'!$A780,0))</f>
        <v/>
      </c>
      <c r="M781" s="110" t="str">
        <f ca="1">IF($B781="","",OFFSET(Zdroj!AE$16,'k rozhodnutí detailní'!$A780,0))</f>
        <v/>
      </c>
      <c r="N781" s="110" t="str">
        <f ca="1">IF($B781="","",OFFSET(Zdroj!AF$16,'k rozhodnutí detailní'!$A780,0))</f>
        <v/>
      </c>
      <c r="O781" s="110" t="str">
        <f ca="1">IF($B781="","",OFFSET(Zdroj!AG$16,'k rozhodnutí detailní'!$A780,0))</f>
        <v/>
      </c>
      <c r="P781" s="110" t="str">
        <f ca="1">IF($B781="","",OFFSET(Zdroj!AH$16,'k rozhodnutí detailní'!$A780,0))</f>
        <v/>
      </c>
    </row>
    <row r="782" spans="1:16" x14ac:dyDescent="0.25">
      <c r="A782" s="14"/>
      <c r="B782" s="113" t="str">
        <f ca="1">IF(OFFSET(Zdroj!$B$16,A780,0)&gt;0,OFFSET(Zdroj!$B$16,A780,0)+0,"")</f>
        <v/>
      </c>
      <c r="C782" s="2" t="str">
        <f ca="1">IF($B781="","",IF(Zdroj!$AS$9="ano",CONCATENATE("Okres:","
",OFFSET(Zdroj!CH$16,'k rozhodnutí detailní'!$A780,0),"
","Právní forma","
",OFFSET(Zdroj!H$16,'k rozhodnutí detailní'!$A780,0),"
",IF(OFFSET(Zdroj!I$16,'k rozhodnutí detailní'!$A780,0)="","","IČO: "),OFFSET(Zdroj!I$16,'k rozhodnutí detailní'!$A780,0),"
","B.Ú. ",IF(OFFSET(Zdroj!J$16,'k rozhodnutí detailní'!$A780,0)="","","Anonymizováno")),CONCATENATE("Okres:","
",OFFSET(Zdroj!CH$16,'k rozhodnutí detailní'!$A780,0),"
","Právní forma","
",OFFSET(Zdroj!H$16,'k rozhodnutí detailní'!$A780,0),"
",IF(OFFSET(Zdroj!I$16,'k rozhodnutí detailní'!$A780,0)="","","IČO: "),OFFSET(Zdroj!I$16,'k rozhodnutí detailní'!$A780,0),"
","B.Ú. ",OFFSET(Zdroj!J$16,'k rozhodnutí detailní'!$A780,0))))</f>
        <v/>
      </c>
      <c r="D782" s="3" t="str">
        <f ca="1">IF($B781="","",OFFSET(Zdroj!O$16,'k rozhodnutí detailní'!$A780,0))</f>
        <v/>
      </c>
      <c r="E782" s="115"/>
      <c r="F782" s="18"/>
      <c r="G782" s="114"/>
      <c r="H782" s="116"/>
      <c r="I782" s="117"/>
      <c r="J782" s="110"/>
      <c r="K782" s="110"/>
      <c r="L782" s="110"/>
      <c r="M782" s="110"/>
      <c r="N782" s="110"/>
      <c r="O782" s="110"/>
      <c r="P782" s="110"/>
    </row>
    <row r="783" spans="1:16" x14ac:dyDescent="0.25">
      <c r="A783" s="14">
        <f>ROW()/3-1</f>
        <v>260</v>
      </c>
      <c r="B783" s="113"/>
      <c r="C783" s="16" t="str">
        <f ca="1">IF($B781="","",IF(Zdroj!$AS$9="ano",IF(OFFSET(Zdroj!M$16,'k rozhodnutí detailní'!A780,0)="","","Anonymizováno"),IF(OFFSET(Zdroj!M$16,'k rozhodnutí detailní'!A780,0)="","",OFFSET(Zdroj!M$16,'k rozhodnutí detailní'!A780,0))))</f>
        <v/>
      </c>
      <c r="D783" s="3" t="str">
        <f ca="1">IF($B781="","",CONCATENATE("Dotace bude použita na:","
",OFFSET(Zdroj!P$16,'k rozhodnutí detailní'!$A780,0)))</f>
        <v/>
      </c>
      <c r="E783" s="115"/>
      <c r="F783" s="19" t="str">
        <f ca="1">IF($B781="","",OFFSET(Zdroj!V$16,'k rozhodnutí detailní'!$A780,0))</f>
        <v/>
      </c>
      <c r="G783" s="24" t="str">
        <f ca="1">IF($B781="","",OFFSET(Zdroj!CC$16,'k rozhodnutí'!$A780,0))</f>
        <v/>
      </c>
      <c r="H783" s="116"/>
      <c r="I783" s="20" t="str">
        <f ca="1">IF(B781="","",I781/G781)</f>
        <v/>
      </c>
      <c r="J783" s="110"/>
      <c r="K783" s="110"/>
      <c r="L783" s="110"/>
      <c r="M783" s="110"/>
      <c r="N783" s="110"/>
      <c r="O783" s="110"/>
      <c r="P783" s="110"/>
    </row>
    <row r="784" spans="1:16" x14ac:dyDescent="0.25">
      <c r="A784" s="14"/>
      <c r="B784" s="59" t="str">
        <f ca="1">IF(OFFSET(Zdroj!$B$16,A783,0)&gt;0,A786,"")</f>
        <v/>
      </c>
      <c r="C784" s="2" t="str">
        <f ca="1">IF($B784="","",IF(Zdroj!$AS$9="ano",CONCATENATE(OFFSET(Zdroj!C$16,'k rozhodnutí detailní'!$A783,0),"
","Anonymizováno","
",OFFSET(Zdroj!E$16,'k rozhodnutí detailní'!$A783,0),"
",OFFSET(Zdroj!F$16,'k rozhodnutí detailní'!$A783,0)),CONCATENATE(OFFSET(Zdroj!C$16,'k rozhodnutí detailní'!$A783,0),"
",OFFSET(Zdroj!D$16,'k rozhodnutí detailní'!$A783,0),"
",OFFSET(Zdroj!E$16,'k rozhodnutí detailní'!$A783,0),"
",OFFSET(Zdroj!F$16,'k rozhodnutí detailní'!$A783,0))))</f>
        <v/>
      </c>
      <c r="D784" s="11" t="str">
        <f ca="1">IF($B784="","",OFFSET(Zdroj!N$16,'k rozhodnutí detailní'!$A783,0))</f>
        <v/>
      </c>
      <c r="E784" s="115" t="str">
        <f ca="1">IF($B784="","",OFFSET(Zdroj!T$16,'k rozhodnutí detailní'!$A783,0))</f>
        <v/>
      </c>
      <c r="F784" s="19" t="str">
        <f ca="1">IF($B784="","",OFFSET(Zdroj!U$16,'k rozhodnutí detailní'!$A783,0))</f>
        <v/>
      </c>
      <c r="G784" s="114" t="str">
        <f ca="1">IF($B784="","",OFFSET(Zdroj!W$16,'k rozhodnutí detailní'!$A783,0))</f>
        <v/>
      </c>
      <c r="H784" s="116" t="str">
        <f ca="1">IF($B784="","",OFFSET(Zdroj!Y$16,'k rozhodnutí detailní'!$A783,0))</f>
        <v/>
      </c>
      <c r="I784" s="117" t="str">
        <f ca="1">IF(B784="","",IF(Zdroj!$AS$1=Zdroj!$AT$9,IF(ROUND(G784*#REF!,Zdroj!$AT$8)&lt;Zdroj!$AU$1,Zdroj!$AU$1,ROUND(G784*#REF!,Zdroj!$AT$8)),OFFSET(Zdroj!CE$16,'k rozhodnutí detailní'!A783,0)))</f>
        <v/>
      </c>
      <c r="J784" s="110" t="str">
        <f ca="1">IF($B784="","",OFFSET(Zdroj!Z$16,'k rozhodnutí detailní'!$A783,0))</f>
        <v/>
      </c>
      <c r="K784" s="110" t="str">
        <f ca="1">IF($B784="","",OFFSET(Zdroj!AC$16,'k rozhodnutí detailní'!$A783,0))</f>
        <v/>
      </c>
      <c r="L784" s="110" t="str">
        <f ca="1">IF($B784="","",OFFSET(Zdroj!AD$16,'k rozhodnutí detailní'!$A783,0))</f>
        <v/>
      </c>
      <c r="M784" s="110" t="str">
        <f ca="1">IF($B784="","",OFFSET(Zdroj!AE$16,'k rozhodnutí detailní'!$A783,0))</f>
        <v/>
      </c>
      <c r="N784" s="110" t="str">
        <f ca="1">IF($B784="","",OFFSET(Zdroj!AF$16,'k rozhodnutí detailní'!$A783,0))</f>
        <v/>
      </c>
      <c r="O784" s="110" t="str">
        <f ca="1">IF($B784="","",OFFSET(Zdroj!AG$16,'k rozhodnutí detailní'!$A783,0))</f>
        <v/>
      </c>
      <c r="P784" s="110" t="str">
        <f ca="1">IF($B784="","",OFFSET(Zdroj!AH$16,'k rozhodnutí detailní'!$A783,0))</f>
        <v/>
      </c>
    </row>
    <row r="785" spans="1:16" x14ac:dyDescent="0.25">
      <c r="A785" s="14"/>
      <c r="B785" s="113" t="str">
        <f ca="1">IF(OFFSET(Zdroj!$B$16,A783,0)&gt;0,OFFSET(Zdroj!$B$16,A783,0)+0,"")</f>
        <v/>
      </c>
      <c r="C785" s="2" t="str">
        <f ca="1">IF($B784="","",IF(Zdroj!$AS$9="ano",CONCATENATE("Okres:","
",OFFSET(Zdroj!CH$16,'k rozhodnutí detailní'!$A783,0),"
","Právní forma","
",OFFSET(Zdroj!H$16,'k rozhodnutí detailní'!$A783,0),"
",IF(OFFSET(Zdroj!I$16,'k rozhodnutí detailní'!$A783,0)="","","IČO: "),OFFSET(Zdroj!I$16,'k rozhodnutí detailní'!$A783,0),"
","B.Ú. ",IF(OFFSET(Zdroj!J$16,'k rozhodnutí detailní'!$A783,0)="","","Anonymizováno")),CONCATENATE("Okres:","
",OFFSET(Zdroj!CH$16,'k rozhodnutí detailní'!$A783,0),"
","Právní forma","
",OFFSET(Zdroj!H$16,'k rozhodnutí detailní'!$A783,0),"
",IF(OFFSET(Zdroj!I$16,'k rozhodnutí detailní'!$A783,0)="","","IČO: "),OFFSET(Zdroj!I$16,'k rozhodnutí detailní'!$A783,0),"
","B.Ú. ",OFFSET(Zdroj!J$16,'k rozhodnutí detailní'!$A783,0))))</f>
        <v/>
      </c>
      <c r="D785" s="3" t="str">
        <f ca="1">IF($B784="","",OFFSET(Zdroj!O$16,'k rozhodnutí detailní'!$A783,0))</f>
        <v/>
      </c>
      <c r="E785" s="115"/>
      <c r="F785" s="18"/>
      <c r="G785" s="114"/>
      <c r="H785" s="116"/>
      <c r="I785" s="117"/>
      <c r="J785" s="110"/>
      <c r="K785" s="110"/>
      <c r="L785" s="110"/>
      <c r="M785" s="110"/>
      <c r="N785" s="110"/>
      <c r="O785" s="110"/>
      <c r="P785" s="110"/>
    </row>
    <row r="786" spans="1:16" x14ac:dyDescent="0.25">
      <c r="A786" s="14">
        <f>ROW()/3-1</f>
        <v>261</v>
      </c>
      <c r="B786" s="113"/>
      <c r="C786" s="16" t="str">
        <f ca="1">IF($B784="","",IF(Zdroj!$AS$9="ano",IF(OFFSET(Zdroj!M$16,'k rozhodnutí detailní'!A783,0)="","","Anonymizováno"),IF(OFFSET(Zdroj!M$16,'k rozhodnutí detailní'!A783,0)="","",OFFSET(Zdroj!M$16,'k rozhodnutí detailní'!A783,0))))</f>
        <v/>
      </c>
      <c r="D786" s="3" t="str">
        <f ca="1">IF($B784="","",CONCATENATE("Dotace bude použita na:","
",OFFSET(Zdroj!P$16,'k rozhodnutí detailní'!$A783,0)))</f>
        <v/>
      </c>
      <c r="E786" s="115"/>
      <c r="F786" s="19" t="str">
        <f ca="1">IF($B784="","",OFFSET(Zdroj!V$16,'k rozhodnutí detailní'!$A783,0))</f>
        <v/>
      </c>
      <c r="G786" s="24" t="str">
        <f ca="1">IF($B784="","",OFFSET(Zdroj!CC$16,'k rozhodnutí'!$A783,0))</f>
        <v/>
      </c>
      <c r="H786" s="116"/>
      <c r="I786" s="20" t="str">
        <f ca="1">IF(B784="","",I784/G784)</f>
        <v/>
      </c>
      <c r="J786" s="110"/>
      <c r="K786" s="110"/>
      <c r="L786" s="110"/>
      <c r="M786" s="110"/>
      <c r="N786" s="110"/>
      <c r="O786" s="110"/>
      <c r="P786" s="110"/>
    </row>
    <row r="787" spans="1:16" x14ac:dyDescent="0.25">
      <c r="A787" s="14"/>
      <c r="B787" s="59" t="str">
        <f ca="1">IF(OFFSET(Zdroj!$B$16,A786,0)&gt;0,A789,"")</f>
        <v/>
      </c>
      <c r="C787" s="2" t="str">
        <f ca="1">IF($B787="","",IF(Zdroj!$AS$9="ano",CONCATENATE(OFFSET(Zdroj!C$16,'k rozhodnutí detailní'!$A786,0),"
","Anonymizováno","
",OFFSET(Zdroj!E$16,'k rozhodnutí detailní'!$A786,0),"
",OFFSET(Zdroj!F$16,'k rozhodnutí detailní'!$A786,0)),CONCATENATE(OFFSET(Zdroj!C$16,'k rozhodnutí detailní'!$A786,0),"
",OFFSET(Zdroj!D$16,'k rozhodnutí detailní'!$A786,0),"
",OFFSET(Zdroj!E$16,'k rozhodnutí detailní'!$A786,0),"
",OFFSET(Zdroj!F$16,'k rozhodnutí detailní'!$A786,0))))</f>
        <v/>
      </c>
      <c r="D787" s="11" t="str">
        <f ca="1">IF($B787="","",OFFSET(Zdroj!N$16,'k rozhodnutí detailní'!$A786,0))</f>
        <v/>
      </c>
      <c r="E787" s="115" t="str">
        <f ca="1">IF($B787="","",OFFSET(Zdroj!T$16,'k rozhodnutí detailní'!$A786,0))</f>
        <v/>
      </c>
      <c r="F787" s="19" t="str">
        <f ca="1">IF($B787="","",OFFSET(Zdroj!U$16,'k rozhodnutí detailní'!$A786,0))</f>
        <v/>
      </c>
      <c r="G787" s="114" t="str">
        <f ca="1">IF($B787="","",OFFSET(Zdroj!W$16,'k rozhodnutí detailní'!$A786,0))</f>
        <v/>
      </c>
      <c r="H787" s="116" t="str">
        <f ca="1">IF($B787="","",OFFSET(Zdroj!Y$16,'k rozhodnutí detailní'!$A786,0))</f>
        <v/>
      </c>
      <c r="I787" s="117" t="str">
        <f ca="1">IF(B787="","",IF(Zdroj!$AS$1=Zdroj!$AT$9,IF(ROUND(G787*#REF!,Zdroj!$AT$8)&lt;Zdroj!$AU$1,Zdroj!$AU$1,ROUND(G787*#REF!,Zdroj!$AT$8)),OFFSET(Zdroj!CE$16,'k rozhodnutí detailní'!A786,0)))</f>
        <v/>
      </c>
      <c r="J787" s="110" t="str">
        <f ca="1">IF($B787="","",OFFSET(Zdroj!Z$16,'k rozhodnutí detailní'!$A786,0))</f>
        <v/>
      </c>
      <c r="K787" s="110" t="str">
        <f ca="1">IF($B787="","",OFFSET(Zdroj!AC$16,'k rozhodnutí detailní'!$A786,0))</f>
        <v/>
      </c>
      <c r="L787" s="110" t="str">
        <f ca="1">IF($B787="","",OFFSET(Zdroj!AD$16,'k rozhodnutí detailní'!$A786,0))</f>
        <v/>
      </c>
      <c r="M787" s="110" t="str">
        <f ca="1">IF($B787="","",OFFSET(Zdroj!AE$16,'k rozhodnutí detailní'!$A786,0))</f>
        <v/>
      </c>
      <c r="N787" s="110" t="str">
        <f ca="1">IF($B787="","",OFFSET(Zdroj!AF$16,'k rozhodnutí detailní'!$A786,0))</f>
        <v/>
      </c>
      <c r="O787" s="110" t="str">
        <f ca="1">IF($B787="","",OFFSET(Zdroj!AG$16,'k rozhodnutí detailní'!$A786,0))</f>
        <v/>
      </c>
      <c r="P787" s="110" t="str">
        <f ca="1">IF($B787="","",OFFSET(Zdroj!AH$16,'k rozhodnutí detailní'!$A786,0))</f>
        <v/>
      </c>
    </row>
    <row r="788" spans="1:16" x14ac:dyDescent="0.25">
      <c r="A788" s="14"/>
      <c r="B788" s="113" t="str">
        <f ca="1">IF(OFFSET(Zdroj!$B$16,A786,0)&gt;0,OFFSET(Zdroj!$B$16,A786,0)+0,"")</f>
        <v/>
      </c>
      <c r="C788" s="2" t="str">
        <f ca="1">IF($B787="","",IF(Zdroj!$AS$9="ano",CONCATENATE("Okres:","
",OFFSET(Zdroj!CH$16,'k rozhodnutí detailní'!$A786,0),"
","Právní forma","
",OFFSET(Zdroj!H$16,'k rozhodnutí detailní'!$A786,0),"
",IF(OFFSET(Zdroj!I$16,'k rozhodnutí detailní'!$A786,0)="","","IČO: "),OFFSET(Zdroj!I$16,'k rozhodnutí detailní'!$A786,0),"
","B.Ú. ",IF(OFFSET(Zdroj!J$16,'k rozhodnutí detailní'!$A786,0)="","","Anonymizováno")),CONCATENATE("Okres:","
",OFFSET(Zdroj!CH$16,'k rozhodnutí detailní'!$A786,0),"
","Právní forma","
",OFFSET(Zdroj!H$16,'k rozhodnutí detailní'!$A786,0),"
",IF(OFFSET(Zdroj!I$16,'k rozhodnutí detailní'!$A786,0)="","","IČO: "),OFFSET(Zdroj!I$16,'k rozhodnutí detailní'!$A786,0),"
","B.Ú. ",OFFSET(Zdroj!J$16,'k rozhodnutí detailní'!$A786,0))))</f>
        <v/>
      </c>
      <c r="D788" s="3" t="str">
        <f ca="1">IF($B787="","",OFFSET(Zdroj!O$16,'k rozhodnutí detailní'!$A786,0))</f>
        <v/>
      </c>
      <c r="E788" s="115"/>
      <c r="F788" s="18"/>
      <c r="G788" s="114"/>
      <c r="H788" s="116"/>
      <c r="I788" s="117"/>
      <c r="J788" s="110"/>
      <c r="K788" s="110"/>
      <c r="L788" s="110"/>
      <c r="M788" s="110"/>
      <c r="N788" s="110"/>
      <c r="O788" s="110"/>
      <c r="P788" s="110"/>
    </row>
    <row r="789" spans="1:16" x14ac:dyDescent="0.25">
      <c r="A789" s="14">
        <f>ROW()/3-1</f>
        <v>262</v>
      </c>
      <c r="B789" s="113"/>
      <c r="C789" s="16" t="str">
        <f ca="1">IF($B787="","",IF(Zdroj!$AS$9="ano",IF(OFFSET(Zdroj!M$16,'k rozhodnutí detailní'!A786,0)="","","Anonymizováno"),IF(OFFSET(Zdroj!M$16,'k rozhodnutí detailní'!A786,0)="","",OFFSET(Zdroj!M$16,'k rozhodnutí detailní'!A786,0))))</f>
        <v/>
      </c>
      <c r="D789" s="3" t="str">
        <f ca="1">IF($B787="","",CONCATENATE("Dotace bude použita na:","
",OFFSET(Zdroj!P$16,'k rozhodnutí detailní'!$A786,0)))</f>
        <v/>
      </c>
      <c r="E789" s="115"/>
      <c r="F789" s="19" t="str">
        <f ca="1">IF($B787="","",OFFSET(Zdroj!V$16,'k rozhodnutí detailní'!$A786,0))</f>
        <v/>
      </c>
      <c r="G789" s="24" t="str">
        <f ca="1">IF($B787="","",OFFSET(Zdroj!CC$16,'k rozhodnutí'!$A786,0))</f>
        <v/>
      </c>
      <c r="H789" s="116"/>
      <c r="I789" s="20" t="str">
        <f ca="1">IF(B787="","",I787/G787)</f>
        <v/>
      </c>
      <c r="J789" s="110"/>
      <c r="K789" s="110"/>
      <c r="L789" s="110"/>
      <c r="M789" s="110"/>
      <c r="N789" s="110"/>
      <c r="O789" s="110"/>
      <c r="P789" s="110"/>
    </row>
    <row r="790" spans="1:16" x14ac:dyDescent="0.25">
      <c r="A790" s="14"/>
      <c r="B790" s="59" t="str">
        <f ca="1">IF(OFFSET(Zdroj!$B$16,A789,0)&gt;0,A792,"")</f>
        <v/>
      </c>
      <c r="C790" s="2" t="str">
        <f ca="1">IF($B790="","",IF(Zdroj!$AS$9="ano",CONCATENATE(OFFSET(Zdroj!C$16,'k rozhodnutí detailní'!$A789,0),"
","Anonymizováno","
",OFFSET(Zdroj!E$16,'k rozhodnutí detailní'!$A789,0),"
",OFFSET(Zdroj!F$16,'k rozhodnutí detailní'!$A789,0)),CONCATENATE(OFFSET(Zdroj!C$16,'k rozhodnutí detailní'!$A789,0),"
",OFFSET(Zdroj!D$16,'k rozhodnutí detailní'!$A789,0),"
",OFFSET(Zdroj!E$16,'k rozhodnutí detailní'!$A789,0),"
",OFFSET(Zdroj!F$16,'k rozhodnutí detailní'!$A789,0))))</f>
        <v/>
      </c>
      <c r="D790" s="11" t="str">
        <f ca="1">IF($B790="","",OFFSET(Zdroj!N$16,'k rozhodnutí detailní'!$A789,0))</f>
        <v/>
      </c>
      <c r="E790" s="115" t="str">
        <f ca="1">IF($B790="","",OFFSET(Zdroj!T$16,'k rozhodnutí detailní'!$A789,0))</f>
        <v/>
      </c>
      <c r="F790" s="19" t="str">
        <f ca="1">IF($B790="","",OFFSET(Zdroj!U$16,'k rozhodnutí detailní'!$A789,0))</f>
        <v/>
      </c>
      <c r="G790" s="114" t="str">
        <f ca="1">IF($B790="","",OFFSET(Zdroj!W$16,'k rozhodnutí detailní'!$A789,0))</f>
        <v/>
      </c>
      <c r="H790" s="116" t="str">
        <f ca="1">IF($B790="","",OFFSET(Zdroj!Y$16,'k rozhodnutí detailní'!$A789,0))</f>
        <v/>
      </c>
      <c r="I790" s="117" t="str">
        <f ca="1">IF(B790="","",IF(Zdroj!$AS$1=Zdroj!$AT$9,IF(ROUND(G790*#REF!,Zdroj!$AT$8)&lt;Zdroj!$AU$1,Zdroj!$AU$1,ROUND(G790*#REF!,Zdroj!$AT$8)),OFFSET(Zdroj!CE$16,'k rozhodnutí detailní'!A789,0)))</f>
        <v/>
      </c>
      <c r="J790" s="110" t="str">
        <f ca="1">IF($B790="","",OFFSET(Zdroj!Z$16,'k rozhodnutí detailní'!$A789,0))</f>
        <v/>
      </c>
      <c r="K790" s="110" t="str">
        <f ca="1">IF($B790="","",OFFSET(Zdroj!AC$16,'k rozhodnutí detailní'!$A789,0))</f>
        <v/>
      </c>
      <c r="L790" s="110" t="str">
        <f ca="1">IF($B790="","",OFFSET(Zdroj!AD$16,'k rozhodnutí detailní'!$A789,0))</f>
        <v/>
      </c>
      <c r="M790" s="110" t="str">
        <f ca="1">IF($B790="","",OFFSET(Zdroj!AE$16,'k rozhodnutí detailní'!$A789,0))</f>
        <v/>
      </c>
      <c r="N790" s="110" t="str">
        <f ca="1">IF($B790="","",OFFSET(Zdroj!AF$16,'k rozhodnutí detailní'!$A789,0))</f>
        <v/>
      </c>
      <c r="O790" s="110" t="str">
        <f ca="1">IF($B790="","",OFFSET(Zdroj!AG$16,'k rozhodnutí detailní'!$A789,0))</f>
        <v/>
      </c>
      <c r="P790" s="110" t="str">
        <f ca="1">IF($B790="","",OFFSET(Zdroj!AH$16,'k rozhodnutí detailní'!$A789,0))</f>
        <v/>
      </c>
    </row>
    <row r="791" spans="1:16" x14ac:dyDescent="0.25">
      <c r="A791" s="14"/>
      <c r="B791" s="113" t="str">
        <f ca="1">IF(OFFSET(Zdroj!$B$16,A789,0)&gt;0,OFFSET(Zdroj!$B$16,A789,0)+0,"")</f>
        <v/>
      </c>
      <c r="C791" s="2" t="str">
        <f ca="1">IF($B790="","",IF(Zdroj!$AS$9="ano",CONCATENATE("Okres:","
",OFFSET(Zdroj!CH$16,'k rozhodnutí detailní'!$A789,0),"
","Právní forma","
",OFFSET(Zdroj!H$16,'k rozhodnutí detailní'!$A789,0),"
",IF(OFFSET(Zdroj!I$16,'k rozhodnutí detailní'!$A789,0)="","","IČO: "),OFFSET(Zdroj!I$16,'k rozhodnutí detailní'!$A789,0),"
","B.Ú. ",IF(OFFSET(Zdroj!J$16,'k rozhodnutí detailní'!$A789,0)="","","Anonymizováno")),CONCATENATE("Okres:","
",OFFSET(Zdroj!CH$16,'k rozhodnutí detailní'!$A789,0),"
","Právní forma","
",OFFSET(Zdroj!H$16,'k rozhodnutí detailní'!$A789,0),"
",IF(OFFSET(Zdroj!I$16,'k rozhodnutí detailní'!$A789,0)="","","IČO: "),OFFSET(Zdroj!I$16,'k rozhodnutí detailní'!$A789,0),"
","B.Ú. ",OFFSET(Zdroj!J$16,'k rozhodnutí detailní'!$A789,0))))</f>
        <v/>
      </c>
      <c r="D791" s="3" t="str">
        <f ca="1">IF($B790="","",OFFSET(Zdroj!O$16,'k rozhodnutí detailní'!$A789,0))</f>
        <v/>
      </c>
      <c r="E791" s="115"/>
      <c r="F791" s="18"/>
      <c r="G791" s="114"/>
      <c r="H791" s="116"/>
      <c r="I791" s="117"/>
      <c r="J791" s="110"/>
      <c r="K791" s="110"/>
      <c r="L791" s="110"/>
      <c r="M791" s="110"/>
      <c r="N791" s="110"/>
      <c r="O791" s="110"/>
      <c r="P791" s="110"/>
    </row>
    <row r="792" spans="1:16" x14ac:dyDescent="0.25">
      <c r="A792" s="14">
        <f>ROW()/3-1</f>
        <v>263</v>
      </c>
      <c r="B792" s="113"/>
      <c r="C792" s="16" t="str">
        <f ca="1">IF($B790="","",IF(Zdroj!$AS$9="ano",IF(OFFSET(Zdroj!M$16,'k rozhodnutí detailní'!A789,0)="","","Anonymizováno"),IF(OFFSET(Zdroj!M$16,'k rozhodnutí detailní'!A789,0)="","",OFFSET(Zdroj!M$16,'k rozhodnutí detailní'!A789,0))))</f>
        <v/>
      </c>
      <c r="D792" s="3" t="str">
        <f ca="1">IF($B790="","",CONCATENATE("Dotace bude použita na:","
",OFFSET(Zdroj!P$16,'k rozhodnutí detailní'!$A789,0)))</f>
        <v/>
      </c>
      <c r="E792" s="115"/>
      <c r="F792" s="19" t="str">
        <f ca="1">IF($B790="","",OFFSET(Zdroj!V$16,'k rozhodnutí detailní'!$A789,0))</f>
        <v/>
      </c>
      <c r="G792" s="24" t="str">
        <f ca="1">IF($B790="","",OFFSET(Zdroj!CC$16,'k rozhodnutí'!$A789,0))</f>
        <v/>
      </c>
      <c r="H792" s="116"/>
      <c r="I792" s="20" t="str">
        <f ca="1">IF(B790="","",I790/G790)</f>
        <v/>
      </c>
      <c r="J792" s="110"/>
      <c r="K792" s="110"/>
      <c r="L792" s="110"/>
      <c r="M792" s="110"/>
      <c r="N792" s="110"/>
      <c r="O792" s="110"/>
      <c r="P792" s="110"/>
    </row>
    <row r="793" spans="1:16" x14ac:dyDescent="0.25">
      <c r="A793" s="14"/>
      <c r="B793" s="59" t="str">
        <f ca="1">IF(OFFSET(Zdroj!$B$16,A792,0)&gt;0,A795,"")</f>
        <v/>
      </c>
      <c r="C793" s="2" t="str">
        <f ca="1">IF($B793="","",IF(Zdroj!$AS$9="ano",CONCATENATE(OFFSET(Zdroj!C$16,'k rozhodnutí detailní'!$A792,0),"
","Anonymizováno","
",OFFSET(Zdroj!E$16,'k rozhodnutí detailní'!$A792,0),"
",OFFSET(Zdroj!F$16,'k rozhodnutí detailní'!$A792,0)),CONCATENATE(OFFSET(Zdroj!C$16,'k rozhodnutí detailní'!$A792,0),"
",OFFSET(Zdroj!D$16,'k rozhodnutí detailní'!$A792,0),"
",OFFSET(Zdroj!E$16,'k rozhodnutí detailní'!$A792,0),"
",OFFSET(Zdroj!F$16,'k rozhodnutí detailní'!$A792,0))))</f>
        <v/>
      </c>
      <c r="D793" s="11" t="str">
        <f ca="1">IF($B793="","",OFFSET(Zdroj!N$16,'k rozhodnutí detailní'!$A792,0))</f>
        <v/>
      </c>
      <c r="E793" s="115" t="str">
        <f ca="1">IF($B793="","",OFFSET(Zdroj!T$16,'k rozhodnutí detailní'!$A792,0))</f>
        <v/>
      </c>
      <c r="F793" s="19" t="str">
        <f ca="1">IF($B793="","",OFFSET(Zdroj!U$16,'k rozhodnutí detailní'!$A792,0))</f>
        <v/>
      </c>
      <c r="G793" s="114" t="str">
        <f ca="1">IF($B793="","",OFFSET(Zdroj!W$16,'k rozhodnutí detailní'!$A792,0))</f>
        <v/>
      </c>
      <c r="H793" s="116" t="str">
        <f ca="1">IF($B793="","",OFFSET(Zdroj!Y$16,'k rozhodnutí detailní'!$A792,0))</f>
        <v/>
      </c>
      <c r="I793" s="117" t="str">
        <f ca="1">IF(B793="","",IF(Zdroj!$AS$1=Zdroj!$AT$9,IF(ROUND(G793*#REF!,Zdroj!$AT$8)&lt;Zdroj!$AU$1,Zdroj!$AU$1,ROUND(G793*#REF!,Zdroj!$AT$8)),OFFSET(Zdroj!CE$16,'k rozhodnutí detailní'!A792,0)))</f>
        <v/>
      </c>
      <c r="J793" s="110" t="str">
        <f ca="1">IF($B793="","",OFFSET(Zdroj!Z$16,'k rozhodnutí detailní'!$A792,0))</f>
        <v/>
      </c>
      <c r="K793" s="110" t="str">
        <f ca="1">IF($B793="","",OFFSET(Zdroj!AC$16,'k rozhodnutí detailní'!$A792,0))</f>
        <v/>
      </c>
      <c r="L793" s="110" t="str">
        <f ca="1">IF($B793="","",OFFSET(Zdroj!AD$16,'k rozhodnutí detailní'!$A792,0))</f>
        <v/>
      </c>
      <c r="M793" s="110" t="str">
        <f ca="1">IF($B793="","",OFFSET(Zdroj!AE$16,'k rozhodnutí detailní'!$A792,0))</f>
        <v/>
      </c>
      <c r="N793" s="110" t="str">
        <f ca="1">IF($B793="","",OFFSET(Zdroj!AF$16,'k rozhodnutí detailní'!$A792,0))</f>
        <v/>
      </c>
      <c r="O793" s="110" t="str">
        <f ca="1">IF($B793="","",OFFSET(Zdroj!AG$16,'k rozhodnutí detailní'!$A792,0))</f>
        <v/>
      </c>
      <c r="P793" s="110" t="str">
        <f ca="1">IF($B793="","",OFFSET(Zdroj!AH$16,'k rozhodnutí detailní'!$A792,0))</f>
        <v/>
      </c>
    </row>
    <row r="794" spans="1:16" x14ac:dyDescent="0.25">
      <c r="A794" s="14"/>
      <c r="B794" s="113" t="str">
        <f ca="1">IF(OFFSET(Zdroj!$B$16,A792,0)&gt;0,OFFSET(Zdroj!$B$16,A792,0)+0,"")</f>
        <v/>
      </c>
      <c r="C794" s="2" t="str">
        <f ca="1">IF($B793="","",IF(Zdroj!$AS$9="ano",CONCATENATE("Okres:","
",OFFSET(Zdroj!CH$16,'k rozhodnutí detailní'!$A792,0),"
","Právní forma","
",OFFSET(Zdroj!H$16,'k rozhodnutí detailní'!$A792,0),"
",IF(OFFSET(Zdroj!I$16,'k rozhodnutí detailní'!$A792,0)="","","IČO: "),OFFSET(Zdroj!I$16,'k rozhodnutí detailní'!$A792,0),"
","B.Ú. ",IF(OFFSET(Zdroj!J$16,'k rozhodnutí detailní'!$A792,0)="","","Anonymizováno")),CONCATENATE("Okres:","
",OFFSET(Zdroj!CH$16,'k rozhodnutí detailní'!$A792,0),"
","Právní forma","
",OFFSET(Zdroj!H$16,'k rozhodnutí detailní'!$A792,0),"
",IF(OFFSET(Zdroj!I$16,'k rozhodnutí detailní'!$A792,0)="","","IČO: "),OFFSET(Zdroj!I$16,'k rozhodnutí detailní'!$A792,0),"
","B.Ú. ",OFFSET(Zdroj!J$16,'k rozhodnutí detailní'!$A792,0))))</f>
        <v/>
      </c>
      <c r="D794" s="3" t="str">
        <f ca="1">IF($B793="","",OFFSET(Zdroj!O$16,'k rozhodnutí detailní'!$A792,0))</f>
        <v/>
      </c>
      <c r="E794" s="115"/>
      <c r="F794" s="18"/>
      <c r="G794" s="114"/>
      <c r="H794" s="116"/>
      <c r="I794" s="117"/>
      <c r="J794" s="110"/>
      <c r="K794" s="110"/>
      <c r="L794" s="110"/>
      <c r="M794" s="110"/>
      <c r="N794" s="110"/>
      <c r="O794" s="110"/>
      <c r="P794" s="110"/>
    </row>
    <row r="795" spans="1:16" x14ac:dyDescent="0.25">
      <c r="A795" s="14">
        <f>ROW()/3-1</f>
        <v>264</v>
      </c>
      <c r="B795" s="113"/>
      <c r="C795" s="16" t="str">
        <f ca="1">IF($B793="","",IF(Zdroj!$AS$9="ano",IF(OFFSET(Zdroj!M$16,'k rozhodnutí detailní'!A792,0)="","","Anonymizováno"),IF(OFFSET(Zdroj!M$16,'k rozhodnutí detailní'!A792,0)="","",OFFSET(Zdroj!M$16,'k rozhodnutí detailní'!A792,0))))</f>
        <v/>
      </c>
      <c r="D795" s="3" t="str">
        <f ca="1">IF($B793="","",CONCATENATE("Dotace bude použita na:","
",OFFSET(Zdroj!P$16,'k rozhodnutí detailní'!$A792,0)))</f>
        <v/>
      </c>
      <c r="E795" s="115"/>
      <c r="F795" s="19" t="str">
        <f ca="1">IF($B793="","",OFFSET(Zdroj!V$16,'k rozhodnutí detailní'!$A792,0))</f>
        <v/>
      </c>
      <c r="G795" s="24" t="str">
        <f ca="1">IF($B793="","",OFFSET(Zdroj!CC$16,'k rozhodnutí'!$A792,0))</f>
        <v/>
      </c>
      <c r="H795" s="116"/>
      <c r="I795" s="20" t="str">
        <f ca="1">IF(B793="","",I793/G793)</f>
        <v/>
      </c>
      <c r="J795" s="110"/>
      <c r="K795" s="110"/>
      <c r="L795" s="110"/>
      <c r="M795" s="110"/>
      <c r="N795" s="110"/>
      <c r="O795" s="110"/>
      <c r="P795" s="110"/>
    </row>
    <row r="796" spans="1:16" x14ac:dyDescent="0.25">
      <c r="A796" s="14"/>
      <c r="B796" s="59" t="str">
        <f ca="1">IF(OFFSET(Zdroj!$B$16,A795,0)&gt;0,A798,"")</f>
        <v/>
      </c>
      <c r="C796" s="2" t="str">
        <f ca="1">IF($B796="","",IF(Zdroj!$AS$9="ano",CONCATENATE(OFFSET(Zdroj!C$16,'k rozhodnutí detailní'!$A795,0),"
","Anonymizováno","
",OFFSET(Zdroj!E$16,'k rozhodnutí detailní'!$A795,0),"
",OFFSET(Zdroj!F$16,'k rozhodnutí detailní'!$A795,0)),CONCATENATE(OFFSET(Zdroj!C$16,'k rozhodnutí detailní'!$A795,0),"
",OFFSET(Zdroj!D$16,'k rozhodnutí detailní'!$A795,0),"
",OFFSET(Zdroj!E$16,'k rozhodnutí detailní'!$A795,0),"
",OFFSET(Zdroj!F$16,'k rozhodnutí detailní'!$A795,0))))</f>
        <v/>
      </c>
      <c r="D796" s="11" t="str">
        <f ca="1">IF($B796="","",OFFSET(Zdroj!N$16,'k rozhodnutí detailní'!$A795,0))</f>
        <v/>
      </c>
      <c r="E796" s="115" t="str">
        <f ca="1">IF($B796="","",OFFSET(Zdroj!T$16,'k rozhodnutí detailní'!$A795,0))</f>
        <v/>
      </c>
      <c r="F796" s="19" t="str">
        <f ca="1">IF($B796="","",OFFSET(Zdroj!U$16,'k rozhodnutí detailní'!$A795,0))</f>
        <v/>
      </c>
      <c r="G796" s="114" t="str">
        <f ca="1">IF($B796="","",OFFSET(Zdroj!W$16,'k rozhodnutí detailní'!$A795,0))</f>
        <v/>
      </c>
      <c r="H796" s="116" t="str">
        <f ca="1">IF($B796="","",OFFSET(Zdroj!Y$16,'k rozhodnutí detailní'!$A795,0))</f>
        <v/>
      </c>
      <c r="I796" s="117" t="str">
        <f ca="1">IF(B796="","",IF(Zdroj!$AS$1=Zdroj!$AT$9,IF(ROUND(G796*#REF!,Zdroj!$AT$8)&lt;Zdroj!$AU$1,Zdroj!$AU$1,ROUND(G796*#REF!,Zdroj!$AT$8)),OFFSET(Zdroj!CE$16,'k rozhodnutí detailní'!A795,0)))</f>
        <v/>
      </c>
      <c r="J796" s="110" t="str">
        <f ca="1">IF($B796="","",OFFSET(Zdroj!Z$16,'k rozhodnutí detailní'!$A795,0))</f>
        <v/>
      </c>
      <c r="K796" s="110" t="str">
        <f ca="1">IF($B796="","",OFFSET(Zdroj!AC$16,'k rozhodnutí detailní'!$A795,0))</f>
        <v/>
      </c>
      <c r="L796" s="110" t="str">
        <f ca="1">IF($B796="","",OFFSET(Zdroj!AD$16,'k rozhodnutí detailní'!$A795,0))</f>
        <v/>
      </c>
      <c r="M796" s="110" t="str">
        <f ca="1">IF($B796="","",OFFSET(Zdroj!AE$16,'k rozhodnutí detailní'!$A795,0))</f>
        <v/>
      </c>
      <c r="N796" s="110" t="str">
        <f ca="1">IF($B796="","",OFFSET(Zdroj!AF$16,'k rozhodnutí detailní'!$A795,0))</f>
        <v/>
      </c>
      <c r="O796" s="110" t="str">
        <f ca="1">IF($B796="","",OFFSET(Zdroj!AG$16,'k rozhodnutí detailní'!$A795,0))</f>
        <v/>
      </c>
      <c r="P796" s="110" t="str">
        <f ca="1">IF($B796="","",OFFSET(Zdroj!AH$16,'k rozhodnutí detailní'!$A795,0))</f>
        <v/>
      </c>
    </row>
    <row r="797" spans="1:16" x14ac:dyDescent="0.25">
      <c r="A797" s="14"/>
      <c r="B797" s="113" t="str">
        <f ca="1">IF(OFFSET(Zdroj!$B$16,A795,0)&gt;0,OFFSET(Zdroj!$B$16,A795,0)+0,"")</f>
        <v/>
      </c>
      <c r="C797" s="2" t="str">
        <f ca="1">IF($B796="","",IF(Zdroj!$AS$9="ano",CONCATENATE("Okres:","
",OFFSET(Zdroj!CH$16,'k rozhodnutí detailní'!$A795,0),"
","Právní forma","
",OFFSET(Zdroj!H$16,'k rozhodnutí detailní'!$A795,0),"
",IF(OFFSET(Zdroj!I$16,'k rozhodnutí detailní'!$A795,0)="","","IČO: "),OFFSET(Zdroj!I$16,'k rozhodnutí detailní'!$A795,0),"
","B.Ú. ",IF(OFFSET(Zdroj!J$16,'k rozhodnutí detailní'!$A795,0)="","","Anonymizováno")),CONCATENATE("Okres:","
",OFFSET(Zdroj!CH$16,'k rozhodnutí detailní'!$A795,0),"
","Právní forma","
",OFFSET(Zdroj!H$16,'k rozhodnutí detailní'!$A795,0),"
",IF(OFFSET(Zdroj!I$16,'k rozhodnutí detailní'!$A795,0)="","","IČO: "),OFFSET(Zdroj!I$16,'k rozhodnutí detailní'!$A795,0),"
","B.Ú. ",OFFSET(Zdroj!J$16,'k rozhodnutí detailní'!$A795,0))))</f>
        <v/>
      </c>
      <c r="D797" s="3" t="str">
        <f ca="1">IF($B796="","",OFFSET(Zdroj!O$16,'k rozhodnutí detailní'!$A795,0))</f>
        <v/>
      </c>
      <c r="E797" s="115"/>
      <c r="F797" s="18"/>
      <c r="G797" s="114"/>
      <c r="H797" s="116"/>
      <c r="I797" s="117"/>
      <c r="J797" s="110"/>
      <c r="K797" s="110"/>
      <c r="L797" s="110"/>
      <c r="M797" s="110"/>
      <c r="N797" s="110"/>
      <c r="O797" s="110"/>
      <c r="P797" s="110"/>
    </row>
    <row r="798" spans="1:16" x14ac:dyDescent="0.25">
      <c r="A798" s="14">
        <f>ROW()/3-1</f>
        <v>265</v>
      </c>
      <c r="B798" s="113"/>
      <c r="C798" s="16" t="str">
        <f ca="1">IF($B796="","",IF(Zdroj!$AS$9="ano",IF(OFFSET(Zdroj!M$16,'k rozhodnutí detailní'!A795,0)="","","Anonymizováno"),IF(OFFSET(Zdroj!M$16,'k rozhodnutí detailní'!A795,0)="","",OFFSET(Zdroj!M$16,'k rozhodnutí detailní'!A795,0))))</f>
        <v/>
      </c>
      <c r="D798" s="3" t="str">
        <f ca="1">IF($B796="","",CONCATENATE("Dotace bude použita na:","
",OFFSET(Zdroj!P$16,'k rozhodnutí detailní'!$A795,0)))</f>
        <v/>
      </c>
      <c r="E798" s="115"/>
      <c r="F798" s="19" t="str">
        <f ca="1">IF($B796="","",OFFSET(Zdroj!V$16,'k rozhodnutí detailní'!$A795,0))</f>
        <v/>
      </c>
      <c r="G798" s="24" t="str">
        <f ca="1">IF($B796="","",OFFSET(Zdroj!CC$16,'k rozhodnutí'!$A795,0))</f>
        <v/>
      </c>
      <c r="H798" s="116"/>
      <c r="I798" s="20" t="str">
        <f ca="1">IF(B796="","",I796/G796)</f>
        <v/>
      </c>
      <c r="J798" s="110"/>
      <c r="K798" s="110"/>
      <c r="L798" s="110"/>
      <c r="M798" s="110"/>
      <c r="N798" s="110"/>
      <c r="O798" s="110"/>
      <c r="P798" s="110"/>
    </row>
    <row r="799" spans="1:16" x14ac:dyDescent="0.25">
      <c r="A799" s="14"/>
      <c r="B799" s="59" t="str">
        <f ca="1">IF(OFFSET(Zdroj!$B$16,A798,0)&gt;0,A801,"")</f>
        <v/>
      </c>
      <c r="C799" s="2" t="str">
        <f ca="1">IF($B799="","",IF(Zdroj!$AS$9="ano",CONCATENATE(OFFSET(Zdroj!C$16,'k rozhodnutí detailní'!$A798,0),"
","Anonymizováno","
",OFFSET(Zdroj!E$16,'k rozhodnutí detailní'!$A798,0),"
",OFFSET(Zdroj!F$16,'k rozhodnutí detailní'!$A798,0)),CONCATENATE(OFFSET(Zdroj!C$16,'k rozhodnutí detailní'!$A798,0),"
",OFFSET(Zdroj!D$16,'k rozhodnutí detailní'!$A798,0),"
",OFFSET(Zdroj!E$16,'k rozhodnutí detailní'!$A798,0),"
",OFFSET(Zdroj!F$16,'k rozhodnutí detailní'!$A798,0))))</f>
        <v/>
      </c>
      <c r="D799" s="11" t="str">
        <f ca="1">IF($B799="","",OFFSET(Zdroj!N$16,'k rozhodnutí detailní'!$A798,0))</f>
        <v/>
      </c>
      <c r="E799" s="115" t="str">
        <f ca="1">IF($B799="","",OFFSET(Zdroj!T$16,'k rozhodnutí detailní'!$A798,0))</f>
        <v/>
      </c>
      <c r="F799" s="19" t="str">
        <f ca="1">IF($B799="","",OFFSET(Zdroj!U$16,'k rozhodnutí detailní'!$A798,0))</f>
        <v/>
      </c>
      <c r="G799" s="114" t="str">
        <f ca="1">IF($B799="","",OFFSET(Zdroj!W$16,'k rozhodnutí detailní'!$A798,0))</f>
        <v/>
      </c>
      <c r="H799" s="116" t="str">
        <f ca="1">IF($B799="","",OFFSET(Zdroj!Y$16,'k rozhodnutí detailní'!$A798,0))</f>
        <v/>
      </c>
      <c r="I799" s="117" t="str">
        <f ca="1">IF(B799="","",IF(Zdroj!$AS$1=Zdroj!$AT$9,IF(ROUND(G799*#REF!,Zdroj!$AT$8)&lt;Zdroj!$AU$1,Zdroj!$AU$1,ROUND(G799*#REF!,Zdroj!$AT$8)),OFFSET(Zdroj!CE$16,'k rozhodnutí detailní'!A798,0)))</f>
        <v/>
      </c>
      <c r="J799" s="110" t="str">
        <f ca="1">IF($B799="","",OFFSET(Zdroj!Z$16,'k rozhodnutí detailní'!$A798,0))</f>
        <v/>
      </c>
      <c r="K799" s="110" t="str">
        <f ca="1">IF($B799="","",OFFSET(Zdroj!AC$16,'k rozhodnutí detailní'!$A798,0))</f>
        <v/>
      </c>
      <c r="L799" s="110" t="str">
        <f ca="1">IF($B799="","",OFFSET(Zdroj!AD$16,'k rozhodnutí detailní'!$A798,0))</f>
        <v/>
      </c>
      <c r="M799" s="110" t="str">
        <f ca="1">IF($B799="","",OFFSET(Zdroj!AE$16,'k rozhodnutí detailní'!$A798,0))</f>
        <v/>
      </c>
      <c r="N799" s="110" t="str">
        <f ca="1">IF($B799="","",OFFSET(Zdroj!AF$16,'k rozhodnutí detailní'!$A798,0))</f>
        <v/>
      </c>
      <c r="O799" s="110" t="str">
        <f ca="1">IF($B799="","",OFFSET(Zdroj!AG$16,'k rozhodnutí detailní'!$A798,0))</f>
        <v/>
      </c>
      <c r="P799" s="110" t="str">
        <f ca="1">IF($B799="","",OFFSET(Zdroj!AH$16,'k rozhodnutí detailní'!$A798,0))</f>
        <v/>
      </c>
    </row>
    <row r="800" spans="1:16" x14ac:dyDescent="0.25">
      <c r="A800" s="14"/>
      <c r="B800" s="113" t="str">
        <f ca="1">IF(OFFSET(Zdroj!$B$16,A798,0)&gt;0,OFFSET(Zdroj!$B$16,A798,0)+0,"")</f>
        <v/>
      </c>
      <c r="C800" s="2" t="str">
        <f ca="1">IF($B799="","",IF(Zdroj!$AS$9="ano",CONCATENATE("Okres:","
",OFFSET(Zdroj!CH$16,'k rozhodnutí detailní'!$A798,0),"
","Právní forma","
",OFFSET(Zdroj!H$16,'k rozhodnutí detailní'!$A798,0),"
",IF(OFFSET(Zdroj!I$16,'k rozhodnutí detailní'!$A798,0)="","","IČO: "),OFFSET(Zdroj!I$16,'k rozhodnutí detailní'!$A798,0),"
","B.Ú. ",IF(OFFSET(Zdroj!J$16,'k rozhodnutí detailní'!$A798,0)="","","Anonymizováno")),CONCATENATE("Okres:","
",OFFSET(Zdroj!CH$16,'k rozhodnutí detailní'!$A798,0),"
","Právní forma","
",OFFSET(Zdroj!H$16,'k rozhodnutí detailní'!$A798,0),"
",IF(OFFSET(Zdroj!I$16,'k rozhodnutí detailní'!$A798,0)="","","IČO: "),OFFSET(Zdroj!I$16,'k rozhodnutí detailní'!$A798,0),"
","B.Ú. ",OFFSET(Zdroj!J$16,'k rozhodnutí detailní'!$A798,0))))</f>
        <v/>
      </c>
      <c r="D800" s="3" t="str">
        <f ca="1">IF($B799="","",OFFSET(Zdroj!O$16,'k rozhodnutí detailní'!$A798,0))</f>
        <v/>
      </c>
      <c r="E800" s="115"/>
      <c r="F800" s="18"/>
      <c r="G800" s="114"/>
      <c r="H800" s="116"/>
      <c r="I800" s="117"/>
      <c r="J800" s="110"/>
      <c r="K800" s="110"/>
      <c r="L800" s="110"/>
      <c r="M800" s="110"/>
      <c r="N800" s="110"/>
      <c r="O800" s="110"/>
      <c r="P800" s="110"/>
    </row>
    <row r="801" spans="1:16" x14ac:dyDescent="0.25">
      <c r="A801" s="14">
        <f>ROW()/3-1</f>
        <v>266</v>
      </c>
      <c r="B801" s="113"/>
      <c r="C801" s="16" t="str">
        <f ca="1">IF($B799="","",IF(Zdroj!$AS$9="ano",IF(OFFSET(Zdroj!M$16,'k rozhodnutí detailní'!A798,0)="","","Anonymizováno"),IF(OFFSET(Zdroj!M$16,'k rozhodnutí detailní'!A798,0)="","",OFFSET(Zdroj!M$16,'k rozhodnutí detailní'!A798,0))))</f>
        <v/>
      </c>
      <c r="D801" s="3" t="str">
        <f ca="1">IF($B799="","",CONCATENATE("Dotace bude použita na:","
",OFFSET(Zdroj!P$16,'k rozhodnutí detailní'!$A798,0)))</f>
        <v/>
      </c>
      <c r="E801" s="115"/>
      <c r="F801" s="19" t="str">
        <f ca="1">IF($B799="","",OFFSET(Zdroj!V$16,'k rozhodnutí detailní'!$A798,0))</f>
        <v/>
      </c>
      <c r="G801" s="24" t="str">
        <f ca="1">IF($B799="","",OFFSET(Zdroj!CC$16,'k rozhodnutí'!$A798,0))</f>
        <v/>
      </c>
      <c r="H801" s="116"/>
      <c r="I801" s="20" t="str">
        <f ca="1">IF(B799="","",I799/G799)</f>
        <v/>
      </c>
      <c r="J801" s="110"/>
      <c r="K801" s="110"/>
      <c r="L801" s="110"/>
      <c r="M801" s="110"/>
      <c r="N801" s="110"/>
      <c r="O801" s="110"/>
      <c r="P801" s="110"/>
    </row>
    <row r="802" spans="1:16" x14ac:dyDescent="0.25">
      <c r="A802" s="14"/>
      <c r="B802" s="59" t="str">
        <f ca="1">IF(OFFSET(Zdroj!$B$16,A801,0)&gt;0,A804,"")</f>
        <v/>
      </c>
      <c r="C802" s="2" t="str">
        <f ca="1">IF($B802="","",IF(Zdroj!$AS$9="ano",CONCATENATE(OFFSET(Zdroj!C$16,'k rozhodnutí detailní'!$A801,0),"
","Anonymizováno","
",OFFSET(Zdroj!E$16,'k rozhodnutí detailní'!$A801,0),"
",OFFSET(Zdroj!F$16,'k rozhodnutí detailní'!$A801,0)),CONCATENATE(OFFSET(Zdroj!C$16,'k rozhodnutí detailní'!$A801,0),"
",OFFSET(Zdroj!D$16,'k rozhodnutí detailní'!$A801,0),"
",OFFSET(Zdroj!E$16,'k rozhodnutí detailní'!$A801,0),"
",OFFSET(Zdroj!F$16,'k rozhodnutí detailní'!$A801,0))))</f>
        <v/>
      </c>
      <c r="D802" s="11" t="str">
        <f ca="1">IF($B802="","",OFFSET(Zdroj!N$16,'k rozhodnutí detailní'!$A801,0))</f>
        <v/>
      </c>
      <c r="E802" s="115" t="str">
        <f ca="1">IF($B802="","",OFFSET(Zdroj!T$16,'k rozhodnutí detailní'!$A801,0))</f>
        <v/>
      </c>
      <c r="F802" s="19" t="str">
        <f ca="1">IF($B802="","",OFFSET(Zdroj!U$16,'k rozhodnutí detailní'!$A801,0))</f>
        <v/>
      </c>
      <c r="G802" s="114" t="str">
        <f ca="1">IF($B802="","",OFFSET(Zdroj!W$16,'k rozhodnutí detailní'!$A801,0))</f>
        <v/>
      </c>
      <c r="H802" s="116" t="str">
        <f ca="1">IF($B802="","",OFFSET(Zdroj!Y$16,'k rozhodnutí detailní'!$A801,0))</f>
        <v/>
      </c>
      <c r="I802" s="117" t="str">
        <f ca="1">IF(B802="","",IF(Zdroj!$AS$1=Zdroj!$AT$9,IF(ROUND(G802*#REF!,Zdroj!$AT$8)&lt;Zdroj!$AU$1,Zdroj!$AU$1,ROUND(G802*#REF!,Zdroj!$AT$8)),OFFSET(Zdroj!CE$16,'k rozhodnutí detailní'!A801,0)))</f>
        <v/>
      </c>
      <c r="J802" s="110" t="str">
        <f ca="1">IF($B802="","",OFFSET(Zdroj!Z$16,'k rozhodnutí detailní'!$A801,0))</f>
        <v/>
      </c>
      <c r="K802" s="110" t="str">
        <f ca="1">IF($B802="","",OFFSET(Zdroj!AC$16,'k rozhodnutí detailní'!$A801,0))</f>
        <v/>
      </c>
      <c r="L802" s="110" t="str">
        <f ca="1">IF($B802="","",OFFSET(Zdroj!AD$16,'k rozhodnutí detailní'!$A801,0))</f>
        <v/>
      </c>
      <c r="M802" s="110" t="str">
        <f ca="1">IF($B802="","",OFFSET(Zdroj!AE$16,'k rozhodnutí detailní'!$A801,0))</f>
        <v/>
      </c>
      <c r="N802" s="110" t="str">
        <f ca="1">IF($B802="","",OFFSET(Zdroj!AF$16,'k rozhodnutí detailní'!$A801,0))</f>
        <v/>
      </c>
      <c r="O802" s="110" t="str">
        <f ca="1">IF($B802="","",OFFSET(Zdroj!AG$16,'k rozhodnutí detailní'!$A801,0))</f>
        <v/>
      </c>
      <c r="P802" s="110" t="str">
        <f ca="1">IF($B802="","",OFFSET(Zdroj!AH$16,'k rozhodnutí detailní'!$A801,0))</f>
        <v/>
      </c>
    </row>
    <row r="803" spans="1:16" x14ac:dyDescent="0.25">
      <c r="A803" s="14"/>
      <c r="B803" s="113" t="str">
        <f ca="1">IF(OFFSET(Zdroj!$B$16,A801,0)&gt;0,OFFSET(Zdroj!$B$16,A801,0)+0,"")</f>
        <v/>
      </c>
      <c r="C803" s="2" t="str">
        <f ca="1">IF($B802="","",IF(Zdroj!$AS$9="ano",CONCATENATE("Okres:","
",OFFSET(Zdroj!CH$16,'k rozhodnutí detailní'!$A801,0),"
","Právní forma","
",OFFSET(Zdroj!H$16,'k rozhodnutí detailní'!$A801,0),"
",IF(OFFSET(Zdroj!I$16,'k rozhodnutí detailní'!$A801,0)="","","IČO: "),OFFSET(Zdroj!I$16,'k rozhodnutí detailní'!$A801,0),"
","B.Ú. ",IF(OFFSET(Zdroj!J$16,'k rozhodnutí detailní'!$A801,0)="","","Anonymizováno")),CONCATENATE("Okres:","
",OFFSET(Zdroj!CH$16,'k rozhodnutí detailní'!$A801,0),"
","Právní forma","
",OFFSET(Zdroj!H$16,'k rozhodnutí detailní'!$A801,0),"
",IF(OFFSET(Zdroj!I$16,'k rozhodnutí detailní'!$A801,0)="","","IČO: "),OFFSET(Zdroj!I$16,'k rozhodnutí detailní'!$A801,0),"
","B.Ú. ",OFFSET(Zdroj!J$16,'k rozhodnutí detailní'!$A801,0))))</f>
        <v/>
      </c>
      <c r="D803" s="3" t="str">
        <f ca="1">IF($B802="","",OFFSET(Zdroj!O$16,'k rozhodnutí detailní'!$A801,0))</f>
        <v/>
      </c>
      <c r="E803" s="115"/>
      <c r="F803" s="18"/>
      <c r="G803" s="114"/>
      <c r="H803" s="116"/>
      <c r="I803" s="117"/>
      <c r="J803" s="110"/>
      <c r="K803" s="110"/>
      <c r="L803" s="110"/>
      <c r="M803" s="110"/>
      <c r="N803" s="110"/>
      <c r="O803" s="110"/>
      <c r="P803" s="110"/>
    </row>
    <row r="804" spans="1:16" x14ac:dyDescent="0.25">
      <c r="A804" s="14">
        <f>ROW()/3-1</f>
        <v>267</v>
      </c>
      <c r="B804" s="113"/>
      <c r="C804" s="16" t="str">
        <f ca="1">IF($B802="","",IF(Zdroj!$AS$9="ano",IF(OFFSET(Zdroj!M$16,'k rozhodnutí detailní'!A801,0)="","","Anonymizováno"),IF(OFFSET(Zdroj!M$16,'k rozhodnutí detailní'!A801,0)="","",OFFSET(Zdroj!M$16,'k rozhodnutí detailní'!A801,0))))</f>
        <v/>
      </c>
      <c r="D804" s="3" t="str">
        <f ca="1">IF($B802="","",CONCATENATE("Dotace bude použita na:","
",OFFSET(Zdroj!P$16,'k rozhodnutí detailní'!$A801,0)))</f>
        <v/>
      </c>
      <c r="E804" s="115"/>
      <c r="F804" s="19" t="str">
        <f ca="1">IF($B802="","",OFFSET(Zdroj!V$16,'k rozhodnutí detailní'!$A801,0))</f>
        <v/>
      </c>
      <c r="G804" s="24" t="str">
        <f ca="1">IF($B802="","",OFFSET(Zdroj!CC$16,'k rozhodnutí'!$A801,0))</f>
        <v/>
      </c>
      <c r="H804" s="116"/>
      <c r="I804" s="20" t="str">
        <f ca="1">IF(B802="","",I802/G802)</f>
        <v/>
      </c>
      <c r="J804" s="110"/>
      <c r="K804" s="110"/>
      <c r="L804" s="110"/>
      <c r="M804" s="110"/>
      <c r="N804" s="110"/>
      <c r="O804" s="110"/>
      <c r="P804" s="110"/>
    </row>
    <row r="805" spans="1:16" x14ac:dyDescent="0.25">
      <c r="A805" s="14"/>
      <c r="B805" s="59" t="str">
        <f ca="1">IF(OFFSET(Zdroj!$B$16,A804,0)&gt;0,A807,"")</f>
        <v/>
      </c>
      <c r="C805" s="2" t="str">
        <f ca="1">IF($B805="","",IF(Zdroj!$AS$9="ano",CONCATENATE(OFFSET(Zdroj!C$16,'k rozhodnutí detailní'!$A804,0),"
","Anonymizováno","
",OFFSET(Zdroj!E$16,'k rozhodnutí detailní'!$A804,0),"
",OFFSET(Zdroj!F$16,'k rozhodnutí detailní'!$A804,0)),CONCATENATE(OFFSET(Zdroj!C$16,'k rozhodnutí detailní'!$A804,0),"
",OFFSET(Zdroj!D$16,'k rozhodnutí detailní'!$A804,0),"
",OFFSET(Zdroj!E$16,'k rozhodnutí detailní'!$A804,0),"
",OFFSET(Zdroj!F$16,'k rozhodnutí detailní'!$A804,0))))</f>
        <v/>
      </c>
      <c r="D805" s="11" t="str">
        <f ca="1">IF($B805="","",OFFSET(Zdroj!N$16,'k rozhodnutí detailní'!$A804,0))</f>
        <v/>
      </c>
      <c r="E805" s="115" t="str">
        <f ca="1">IF($B805="","",OFFSET(Zdroj!T$16,'k rozhodnutí detailní'!$A804,0))</f>
        <v/>
      </c>
      <c r="F805" s="19" t="str">
        <f ca="1">IF($B805="","",OFFSET(Zdroj!U$16,'k rozhodnutí detailní'!$A804,0))</f>
        <v/>
      </c>
      <c r="G805" s="114" t="str">
        <f ca="1">IF($B805="","",OFFSET(Zdroj!W$16,'k rozhodnutí detailní'!$A804,0))</f>
        <v/>
      </c>
      <c r="H805" s="116" t="str">
        <f ca="1">IF($B805="","",OFFSET(Zdroj!Y$16,'k rozhodnutí detailní'!$A804,0))</f>
        <v/>
      </c>
      <c r="I805" s="117" t="str">
        <f ca="1">IF(B805="","",IF(Zdroj!$AS$1=Zdroj!$AT$9,IF(ROUND(G805*#REF!,Zdroj!$AT$8)&lt;Zdroj!$AU$1,Zdroj!$AU$1,ROUND(G805*#REF!,Zdroj!$AT$8)),OFFSET(Zdroj!CE$16,'k rozhodnutí detailní'!A804,0)))</f>
        <v/>
      </c>
      <c r="J805" s="110" t="str">
        <f ca="1">IF($B805="","",OFFSET(Zdroj!Z$16,'k rozhodnutí detailní'!$A804,0))</f>
        <v/>
      </c>
      <c r="K805" s="110" t="str">
        <f ca="1">IF($B805="","",OFFSET(Zdroj!AC$16,'k rozhodnutí detailní'!$A804,0))</f>
        <v/>
      </c>
      <c r="L805" s="110" t="str">
        <f ca="1">IF($B805="","",OFFSET(Zdroj!AD$16,'k rozhodnutí detailní'!$A804,0))</f>
        <v/>
      </c>
      <c r="M805" s="110" t="str">
        <f ca="1">IF($B805="","",OFFSET(Zdroj!AE$16,'k rozhodnutí detailní'!$A804,0))</f>
        <v/>
      </c>
      <c r="N805" s="110" t="str">
        <f ca="1">IF($B805="","",OFFSET(Zdroj!AF$16,'k rozhodnutí detailní'!$A804,0))</f>
        <v/>
      </c>
      <c r="O805" s="110" t="str">
        <f ca="1">IF($B805="","",OFFSET(Zdroj!AG$16,'k rozhodnutí detailní'!$A804,0))</f>
        <v/>
      </c>
      <c r="P805" s="110" t="str">
        <f ca="1">IF($B805="","",OFFSET(Zdroj!AH$16,'k rozhodnutí detailní'!$A804,0))</f>
        <v/>
      </c>
    </row>
    <row r="806" spans="1:16" x14ac:dyDescent="0.25">
      <c r="A806" s="14"/>
      <c r="B806" s="113" t="str">
        <f ca="1">IF(OFFSET(Zdroj!$B$16,A804,0)&gt;0,OFFSET(Zdroj!$B$16,A804,0)+0,"")</f>
        <v/>
      </c>
      <c r="C806" s="2" t="str">
        <f ca="1">IF($B805="","",IF(Zdroj!$AS$9="ano",CONCATENATE("Okres:","
",OFFSET(Zdroj!CH$16,'k rozhodnutí detailní'!$A804,0),"
","Právní forma","
",OFFSET(Zdroj!H$16,'k rozhodnutí detailní'!$A804,0),"
",IF(OFFSET(Zdroj!I$16,'k rozhodnutí detailní'!$A804,0)="","","IČO: "),OFFSET(Zdroj!I$16,'k rozhodnutí detailní'!$A804,0),"
","B.Ú. ",IF(OFFSET(Zdroj!J$16,'k rozhodnutí detailní'!$A804,0)="","","Anonymizováno")),CONCATENATE("Okres:","
",OFFSET(Zdroj!CH$16,'k rozhodnutí detailní'!$A804,0),"
","Právní forma","
",OFFSET(Zdroj!H$16,'k rozhodnutí detailní'!$A804,0),"
",IF(OFFSET(Zdroj!I$16,'k rozhodnutí detailní'!$A804,0)="","","IČO: "),OFFSET(Zdroj!I$16,'k rozhodnutí detailní'!$A804,0),"
","B.Ú. ",OFFSET(Zdroj!J$16,'k rozhodnutí detailní'!$A804,0))))</f>
        <v/>
      </c>
      <c r="D806" s="3" t="str">
        <f ca="1">IF($B805="","",OFFSET(Zdroj!O$16,'k rozhodnutí detailní'!$A804,0))</f>
        <v/>
      </c>
      <c r="E806" s="115"/>
      <c r="F806" s="18"/>
      <c r="G806" s="114"/>
      <c r="H806" s="116"/>
      <c r="I806" s="117"/>
      <c r="J806" s="110"/>
      <c r="K806" s="110"/>
      <c r="L806" s="110"/>
      <c r="M806" s="110"/>
      <c r="N806" s="110"/>
      <c r="O806" s="110"/>
      <c r="P806" s="110"/>
    </row>
    <row r="807" spans="1:16" x14ac:dyDescent="0.25">
      <c r="A807" s="14">
        <f>ROW()/3-1</f>
        <v>268</v>
      </c>
      <c r="B807" s="113"/>
      <c r="C807" s="16" t="str">
        <f ca="1">IF($B805="","",IF(Zdroj!$AS$9="ano",IF(OFFSET(Zdroj!M$16,'k rozhodnutí detailní'!A804,0)="","","Anonymizováno"),IF(OFFSET(Zdroj!M$16,'k rozhodnutí detailní'!A804,0)="","",OFFSET(Zdroj!M$16,'k rozhodnutí detailní'!A804,0))))</f>
        <v/>
      </c>
      <c r="D807" s="3" t="str">
        <f ca="1">IF($B805="","",CONCATENATE("Dotace bude použita na:","
",OFFSET(Zdroj!P$16,'k rozhodnutí detailní'!$A804,0)))</f>
        <v/>
      </c>
      <c r="E807" s="115"/>
      <c r="F807" s="19" t="str">
        <f ca="1">IF($B805="","",OFFSET(Zdroj!V$16,'k rozhodnutí detailní'!$A804,0))</f>
        <v/>
      </c>
      <c r="G807" s="24" t="str">
        <f ca="1">IF($B805="","",OFFSET(Zdroj!CC$16,'k rozhodnutí'!$A804,0))</f>
        <v/>
      </c>
      <c r="H807" s="116"/>
      <c r="I807" s="20" t="str">
        <f ca="1">IF(B805="","",I805/G805)</f>
        <v/>
      </c>
      <c r="J807" s="110"/>
      <c r="K807" s="110"/>
      <c r="L807" s="110"/>
      <c r="M807" s="110"/>
      <c r="N807" s="110"/>
      <c r="O807" s="110"/>
      <c r="P807" s="110"/>
    </row>
    <row r="808" spans="1:16" x14ac:dyDescent="0.25">
      <c r="A808" s="14"/>
      <c r="B808" s="59" t="str">
        <f ca="1">IF(OFFSET(Zdroj!$B$16,A807,0)&gt;0,A810,"")</f>
        <v/>
      </c>
      <c r="C808" s="2" t="str">
        <f ca="1">IF($B808="","",IF(Zdroj!$AS$9="ano",CONCATENATE(OFFSET(Zdroj!C$16,'k rozhodnutí detailní'!$A807,0),"
","Anonymizováno","
",OFFSET(Zdroj!E$16,'k rozhodnutí detailní'!$A807,0),"
",OFFSET(Zdroj!F$16,'k rozhodnutí detailní'!$A807,0)),CONCATENATE(OFFSET(Zdroj!C$16,'k rozhodnutí detailní'!$A807,0),"
",OFFSET(Zdroj!D$16,'k rozhodnutí detailní'!$A807,0),"
",OFFSET(Zdroj!E$16,'k rozhodnutí detailní'!$A807,0),"
",OFFSET(Zdroj!F$16,'k rozhodnutí detailní'!$A807,0))))</f>
        <v/>
      </c>
      <c r="D808" s="11" t="str">
        <f ca="1">IF($B808="","",OFFSET(Zdroj!N$16,'k rozhodnutí detailní'!$A807,0))</f>
        <v/>
      </c>
      <c r="E808" s="115" t="str">
        <f ca="1">IF($B808="","",OFFSET(Zdroj!T$16,'k rozhodnutí detailní'!$A807,0))</f>
        <v/>
      </c>
      <c r="F808" s="19" t="str">
        <f ca="1">IF($B808="","",OFFSET(Zdroj!U$16,'k rozhodnutí detailní'!$A807,0))</f>
        <v/>
      </c>
      <c r="G808" s="114" t="str">
        <f ca="1">IF($B808="","",OFFSET(Zdroj!W$16,'k rozhodnutí detailní'!$A807,0))</f>
        <v/>
      </c>
      <c r="H808" s="116" t="str">
        <f ca="1">IF($B808="","",OFFSET(Zdroj!Y$16,'k rozhodnutí detailní'!$A807,0))</f>
        <v/>
      </c>
      <c r="I808" s="117" t="str">
        <f ca="1">IF(B808="","",IF(Zdroj!$AS$1=Zdroj!$AT$9,IF(ROUND(G808*#REF!,Zdroj!$AT$8)&lt;Zdroj!$AU$1,Zdroj!$AU$1,ROUND(G808*#REF!,Zdroj!$AT$8)),OFFSET(Zdroj!CE$16,'k rozhodnutí detailní'!A807,0)))</f>
        <v/>
      </c>
      <c r="J808" s="110" t="str">
        <f ca="1">IF($B808="","",OFFSET(Zdroj!Z$16,'k rozhodnutí detailní'!$A807,0))</f>
        <v/>
      </c>
      <c r="K808" s="110" t="str">
        <f ca="1">IF($B808="","",OFFSET(Zdroj!AC$16,'k rozhodnutí detailní'!$A807,0))</f>
        <v/>
      </c>
      <c r="L808" s="110" t="str">
        <f ca="1">IF($B808="","",OFFSET(Zdroj!AD$16,'k rozhodnutí detailní'!$A807,0))</f>
        <v/>
      </c>
      <c r="M808" s="110" t="str">
        <f ca="1">IF($B808="","",OFFSET(Zdroj!AE$16,'k rozhodnutí detailní'!$A807,0))</f>
        <v/>
      </c>
      <c r="N808" s="110" t="str">
        <f ca="1">IF($B808="","",OFFSET(Zdroj!AF$16,'k rozhodnutí detailní'!$A807,0))</f>
        <v/>
      </c>
      <c r="O808" s="110" t="str">
        <f ca="1">IF($B808="","",OFFSET(Zdroj!AG$16,'k rozhodnutí detailní'!$A807,0))</f>
        <v/>
      </c>
      <c r="P808" s="110" t="str">
        <f ca="1">IF($B808="","",OFFSET(Zdroj!AH$16,'k rozhodnutí detailní'!$A807,0))</f>
        <v/>
      </c>
    </row>
    <row r="809" spans="1:16" x14ac:dyDescent="0.25">
      <c r="A809" s="14"/>
      <c r="B809" s="113" t="str">
        <f ca="1">IF(OFFSET(Zdroj!$B$16,A807,0)&gt;0,OFFSET(Zdroj!$B$16,A807,0)+0,"")</f>
        <v/>
      </c>
      <c r="C809" s="2" t="str">
        <f ca="1">IF($B808="","",IF(Zdroj!$AS$9="ano",CONCATENATE("Okres:","
",OFFSET(Zdroj!CH$16,'k rozhodnutí detailní'!$A807,0),"
","Právní forma","
",OFFSET(Zdroj!H$16,'k rozhodnutí detailní'!$A807,0),"
",IF(OFFSET(Zdroj!I$16,'k rozhodnutí detailní'!$A807,0)="","","IČO: "),OFFSET(Zdroj!I$16,'k rozhodnutí detailní'!$A807,0),"
","B.Ú. ",IF(OFFSET(Zdroj!J$16,'k rozhodnutí detailní'!$A807,0)="","","Anonymizováno")),CONCATENATE("Okres:","
",OFFSET(Zdroj!CH$16,'k rozhodnutí detailní'!$A807,0),"
","Právní forma","
",OFFSET(Zdroj!H$16,'k rozhodnutí detailní'!$A807,0),"
",IF(OFFSET(Zdroj!I$16,'k rozhodnutí detailní'!$A807,0)="","","IČO: "),OFFSET(Zdroj!I$16,'k rozhodnutí detailní'!$A807,0),"
","B.Ú. ",OFFSET(Zdroj!J$16,'k rozhodnutí detailní'!$A807,0))))</f>
        <v/>
      </c>
      <c r="D809" s="3" t="str">
        <f ca="1">IF($B808="","",OFFSET(Zdroj!O$16,'k rozhodnutí detailní'!$A807,0))</f>
        <v/>
      </c>
      <c r="E809" s="115"/>
      <c r="F809" s="18"/>
      <c r="G809" s="114"/>
      <c r="H809" s="116"/>
      <c r="I809" s="117"/>
      <c r="J809" s="110"/>
      <c r="K809" s="110"/>
      <c r="L809" s="110"/>
      <c r="M809" s="110"/>
      <c r="N809" s="110"/>
      <c r="O809" s="110"/>
      <c r="P809" s="110"/>
    </row>
    <row r="810" spans="1:16" x14ac:dyDescent="0.25">
      <c r="A810" s="14">
        <f>ROW()/3-1</f>
        <v>269</v>
      </c>
      <c r="B810" s="113"/>
      <c r="C810" s="16" t="str">
        <f ca="1">IF($B808="","",IF(Zdroj!$AS$9="ano",IF(OFFSET(Zdroj!M$16,'k rozhodnutí detailní'!A807,0)="","","Anonymizováno"),IF(OFFSET(Zdroj!M$16,'k rozhodnutí detailní'!A807,0)="","",OFFSET(Zdroj!M$16,'k rozhodnutí detailní'!A807,0))))</f>
        <v/>
      </c>
      <c r="D810" s="3" t="str">
        <f ca="1">IF($B808="","",CONCATENATE("Dotace bude použita na:","
",OFFSET(Zdroj!P$16,'k rozhodnutí detailní'!$A807,0)))</f>
        <v/>
      </c>
      <c r="E810" s="115"/>
      <c r="F810" s="19" t="str">
        <f ca="1">IF($B808="","",OFFSET(Zdroj!V$16,'k rozhodnutí detailní'!$A807,0))</f>
        <v/>
      </c>
      <c r="G810" s="24" t="str">
        <f ca="1">IF($B808="","",OFFSET(Zdroj!CC$16,'k rozhodnutí'!$A807,0))</f>
        <v/>
      </c>
      <c r="H810" s="116"/>
      <c r="I810" s="20" t="str">
        <f ca="1">IF(B808="","",I808/G808)</f>
        <v/>
      </c>
      <c r="J810" s="110"/>
      <c r="K810" s="110"/>
      <c r="L810" s="110"/>
      <c r="M810" s="110"/>
      <c r="N810" s="110"/>
      <c r="O810" s="110"/>
      <c r="P810" s="110"/>
    </row>
    <row r="811" spans="1:16" x14ac:dyDescent="0.25">
      <c r="A811" s="14"/>
      <c r="B811" s="59" t="str">
        <f ca="1">IF(OFFSET(Zdroj!$B$16,A810,0)&gt;0,A813,"")</f>
        <v/>
      </c>
      <c r="C811" s="2" t="str">
        <f ca="1">IF($B811="","",IF(Zdroj!$AS$9="ano",CONCATENATE(OFFSET(Zdroj!C$16,'k rozhodnutí detailní'!$A810,0),"
","Anonymizováno","
",OFFSET(Zdroj!E$16,'k rozhodnutí detailní'!$A810,0),"
",OFFSET(Zdroj!F$16,'k rozhodnutí detailní'!$A810,0)),CONCATENATE(OFFSET(Zdroj!C$16,'k rozhodnutí detailní'!$A810,0),"
",OFFSET(Zdroj!D$16,'k rozhodnutí detailní'!$A810,0),"
",OFFSET(Zdroj!E$16,'k rozhodnutí detailní'!$A810,0),"
",OFFSET(Zdroj!F$16,'k rozhodnutí detailní'!$A810,0))))</f>
        <v/>
      </c>
      <c r="D811" s="11" t="str">
        <f ca="1">IF($B811="","",OFFSET(Zdroj!N$16,'k rozhodnutí detailní'!$A810,0))</f>
        <v/>
      </c>
      <c r="E811" s="115" t="str">
        <f ca="1">IF($B811="","",OFFSET(Zdroj!T$16,'k rozhodnutí detailní'!$A810,0))</f>
        <v/>
      </c>
      <c r="F811" s="19" t="str">
        <f ca="1">IF($B811="","",OFFSET(Zdroj!U$16,'k rozhodnutí detailní'!$A810,0))</f>
        <v/>
      </c>
      <c r="G811" s="114" t="str">
        <f ca="1">IF($B811="","",OFFSET(Zdroj!W$16,'k rozhodnutí detailní'!$A810,0))</f>
        <v/>
      </c>
      <c r="H811" s="116" t="str">
        <f ca="1">IF($B811="","",OFFSET(Zdroj!Y$16,'k rozhodnutí detailní'!$A810,0))</f>
        <v/>
      </c>
      <c r="I811" s="117" t="str">
        <f ca="1">IF(B811="","",IF(Zdroj!$AS$1=Zdroj!$AT$9,IF(ROUND(G811*#REF!,Zdroj!$AT$8)&lt;Zdroj!$AU$1,Zdroj!$AU$1,ROUND(G811*#REF!,Zdroj!$AT$8)),OFFSET(Zdroj!CE$16,'k rozhodnutí detailní'!A810,0)))</f>
        <v/>
      </c>
      <c r="J811" s="110" t="str">
        <f ca="1">IF($B811="","",OFFSET(Zdroj!Z$16,'k rozhodnutí detailní'!$A810,0))</f>
        <v/>
      </c>
      <c r="K811" s="110" t="str">
        <f ca="1">IF($B811="","",OFFSET(Zdroj!AC$16,'k rozhodnutí detailní'!$A810,0))</f>
        <v/>
      </c>
      <c r="L811" s="110" t="str">
        <f ca="1">IF($B811="","",OFFSET(Zdroj!AD$16,'k rozhodnutí detailní'!$A810,0))</f>
        <v/>
      </c>
      <c r="M811" s="110" t="str">
        <f ca="1">IF($B811="","",OFFSET(Zdroj!AE$16,'k rozhodnutí detailní'!$A810,0))</f>
        <v/>
      </c>
      <c r="N811" s="110" t="str">
        <f ca="1">IF($B811="","",OFFSET(Zdroj!AF$16,'k rozhodnutí detailní'!$A810,0))</f>
        <v/>
      </c>
      <c r="O811" s="110" t="str">
        <f ca="1">IF($B811="","",OFFSET(Zdroj!AG$16,'k rozhodnutí detailní'!$A810,0))</f>
        <v/>
      </c>
      <c r="P811" s="110" t="str">
        <f ca="1">IF($B811="","",OFFSET(Zdroj!AH$16,'k rozhodnutí detailní'!$A810,0))</f>
        <v/>
      </c>
    </row>
    <row r="812" spans="1:16" x14ac:dyDescent="0.25">
      <c r="A812" s="14"/>
      <c r="B812" s="113" t="str">
        <f ca="1">IF(OFFSET(Zdroj!$B$16,A810,0)&gt;0,OFFSET(Zdroj!$B$16,A810,0)+0,"")</f>
        <v/>
      </c>
      <c r="C812" s="2" t="str">
        <f ca="1">IF($B811="","",IF(Zdroj!$AS$9="ano",CONCATENATE("Okres:","
",OFFSET(Zdroj!CH$16,'k rozhodnutí detailní'!$A810,0),"
","Právní forma","
",OFFSET(Zdroj!H$16,'k rozhodnutí detailní'!$A810,0),"
",IF(OFFSET(Zdroj!I$16,'k rozhodnutí detailní'!$A810,0)="","","IČO: "),OFFSET(Zdroj!I$16,'k rozhodnutí detailní'!$A810,0),"
","B.Ú. ",IF(OFFSET(Zdroj!J$16,'k rozhodnutí detailní'!$A810,0)="","","Anonymizováno")),CONCATENATE("Okres:","
",OFFSET(Zdroj!CH$16,'k rozhodnutí detailní'!$A810,0),"
","Právní forma","
",OFFSET(Zdroj!H$16,'k rozhodnutí detailní'!$A810,0),"
",IF(OFFSET(Zdroj!I$16,'k rozhodnutí detailní'!$A810,0)="","","IČO: "),OFFSET(Zdroj!I$16,'k rozhodnutí detailní'!$A810,0),"
","B.Ú. ",OFFSET(Zdroj!J$16,'k rozhodnutí detailní'!$A810,0))))</f>
        <v/>
      </c>
      <c r="D812" s="3" t="str">
        <f ca="1">IF($B811="","",OFFSET(Zdroj!O$16,'k rozhodnutí detailní'!$A810,0))</f>
        <v/>
      </c>
      <c r="E812" s="115"/>
      <c r="F812" s="18"/>
      <c r="G812" s="114"/>
      <c r="H812" s="116"/>
      <c r="I812" s="117"/>
      <c r="J812" s="110"/>
      <c r="K812" s="110"/>
      <c r="L812" s="110"/>
      <c r="M812" s="110"/>
      <c r="N812" s="110"/>
      <c r="O812" s="110"/>
      <c r="P812" s="110"/>
    </row>
    <row r="813" spans="1:16" x14ac:dyDescent="0.25">
      <c r="A813" s="14">
        <f>ROW()/3-1</f>
        <v>270</v>
      </c>
      <c r="B813" s="113"/>
      <c r="C813" s="16" t="str">
        <f ca="1">IF($B811="","",IF(Zdroj!$AS$9="ano",IF(OFFSET(Zdroj!M$16,'k rozhodnutí detailní'!A810,0)="","","Anonymizováno"),IF(OFFSET(Zdroj!M$16,'k rozhodnutí detailní'!A810,0)="","",OFFSET(Zdroj!M$16,'k rozhodnutí detailní'!A810,0))))</f>
        <v/>
      </c>
      <c r="D813" s="3" t="str">
        <f ca="1">IF($B811="","",CONCATENATE("Dotace bude použita na:","
",OFFSET(Zdroj!P$16,'k rozhodnutí detailní'!$A810,0)))</f>
        <v/>
      </c>
      <c r="E813" s="115"/>
      <c r="F813" s="19" t="str">
        <f ca="1">IF($B811="","",OFFSET(Zdroj!V$16,'k rozhodnutí detailní'!$A810,0))</f>
        <v/>
      </c>
      <c r="G813" s="24" t="str">
        <f ca="1">IF($B811="","",OFFSET(Zdroj!CC$16,'k rozhodnutí'!$A810,0))</f>
        <v/>
      </c>
      <c r="H813" s="116"/>
      <c r="I813" s="20" t="str">
        <f ca="1">IF(B811="","",I811/G811)</f>
        <v/>
      </c>
      <c r="J813" s="110"/>
      <c r="K813" s="110"/>
      <c r="L813" s="110"/>
      <c r="M813" s="110"/>
      <c r="N813" s="110"/>
      <c r="O813" s="110"/>
      <c r="P813" s="110"/>
    </row>
    <row r="814" spans="1:16" x14ac:dyDescent="0.25">
      <c r="A814" s="14"/>
      <c r="B814" s="59" t="str">
        <f ca="1">IF(OFFSET(Zdroj!$B$16,A813,0)&gt;0,A816,"")</f>
        <v/>
      </c>
      <c r="C814" s="2" t="str">
        <f ca="1">IF($B814="","",IF(Zdroj!$AS$9="ano",CONCATENATE(OFFSET(Zdroj!C$16,'k rozhodnutí detailní'!$A813,0),"
","Anonymizováno","
",OFFSET(Zdroj!E$16,'k rozhodnutí detailní'!$A813,0),"
",OFFSET(Zdroj!F$16,'k rozhodnutí detailní'!$A813,0)),CONCATENATE(OFFSET(Zdroj!C$16,'k rozhodnutí detailní'!$A813,0),"
",OFFSET(Zdroj!D$16,'k rozhodnutí detailní'!$A813,0),"
",OFFSET(Zdroj!E$16,'k rozhodnutí detailní'!$A813,0),"
",OFFSET(Zdroj!F$16,'k rozhodnutí detailní'!$A813,0))))</f>
        <v/>
      </c>
      <c r="D814" s="11" t="str">
        <f ca="1">IF($B814="","",OFFSET(Zdroj!N$16,'k rozhodnutí detailní'!$A813,0))</f>
        <v/>
      </c>
      <c r="E814" s="115" t="str">
        <f ca="1">IF($B814="","",OFFSET(Zdroj!T$16,'k rozhodnutí detailní'!$A813,0))</f>
        <v/>
      </c>
      <c r="F814" s="19" t="str">
        <f ca="1">IF($B814="","",OFFSET(Zdroj!U$16,'k rozhodnutí detailní'!$A813,0))</f>
        <v/>
      </c>
      <c r="G814" s="114" t="str">
        <f ca="1">IF($B814="","",OFFSET(Zdroj!W$16,'k rozhodnutí detailní'!$A813,0))</f>
        <v/>
      </c>
      <c r="H814" s="116" t="str">
        <f ca="1">IF($B814="","",OFFSET(Zdroj!Y$16,'k rozhodnutí detailní'!$A813,0))</f>
        <v/>
      </c>
      <c r="I814" s="117" t="str">
        <f ca="1">IF(B814="","",IF(Zdroj!$AS$1=Zdroj!$AT$9,IF(ROUND(G814*#REF!,Zdroj!$AT$8)&lt;Zdroj!$AU$1,Zdroj!$AU$1,ROUND(G814*#REF!,Zdroj!$AT$8)),OFFSET(Zdroj!CE$16,'k rozhodnutí detailní'!A813,0)))</f>
        <v/>
      </c>
      <c r="J814" s="110" t="str">
        <f ca="1">IF($B814="","",OFFSET(Zdroj!Z$16,'k rozhodnutí detailní'!$A813,0))</f>
        <v/>
      </c>
      <c r="K814" s="110" t="str">
        <f ca="1">IF($B814="","",OFFSET(Zdroj!AC$16,'k rozhodnutí detailní'!$A813,0))</f>
        <v/>
      </c>
      <c r="L814" s="110" t="str">
        <f ca="1">IF($B814="","",OFFSET(Zdroj!AD$16,'k rozhodnutí detailní'!$A813,0))</f>
        <v/>
      </c>
      <c r="M814" s="110" t="str">
        <f ca="1">IF($B814="","",OFFSET(Zdroj!AE$16,'k rozhodnutí detailní'!$A813,0))</f>
        <v/>
      </c>
      <c r="N814" s="110" t="str">
        <f ca="1">IF($B814="","",OFFSET(Zdroj!AF$16,'k rozhodnutí detailní'!$A813,0))</f>
        <v/>
      </c>
      <c r="O814" s="110" t="str">
        <f ca="1">IF($B814="","",OFFSET(Zdroj!AG$16,'k rozhodnutí detailní'!$A813,0))</f>
        <v/>
      </c>
      <c r="P814" s="110" t="str">
        <f ca="1">IF($B814="","",OFFSET(Zdroj!AH$16,'k rozhodnutí detailní'!$A813,0))</f>
        <v/>
      </c>
    </row>
    <row r="815" spans="1:16" x14ac:dyDescent="0.25">
      <c r="A815" s="14"/>
      <c r="B815" s="113" t="str">
        <f ca="1">IF(OFFSET(Zdroj!$B$16,A813,0)&gt;0,OFFSET(Zdroj!$B$16,A813,0)+0,"")</f>
        <v/>
      </c>
      <c r="C815" s="2" t="str">
        <f ca="1">IF($B814="","",IF(Zdroj!$AS$9="ano",CONCATENATE("Okres:","
",OFFSET(Zdroj!CH$16,'k rozhodnutí detailní'!$A813,0),"
","Právní forma","
",OFFSET(Zdroj!H$16,'k rozhodnutí detailní'!$A813,0),"
",IF(OFFSET(Zdroj!I$16,'k rozhodnutí detailní'!$A813,0)="","","IČO: "),OFFSET(Zdroj!I$16,'k rozhodnutí detailní'!$A813,0),"
","B.Ú. ",IF(OFFSET(Zdroj!J$16,'k rozhodnutí detailní'!$A813,0)="","","Anonymizováno")),CONCATENATE("Okres:","
",OFFSET(Zdroj!CH$16,'k rozhodnutí detailní'!$A813,0),"
","Právní forma","
",OFFSET(Zdroj!H$16,'k rozhodnutí detailní'!$A813,0),"
",IF(OFFSET(Zdroj!I$16,'k rozhodnutí detailní'!$A813,0)="","","IČO: "),OFFSET(Zdroj!I$16,'k rozhodnutí detailní'!$A813,0),"
","B.Ú. ",OFFSET(Zdroj!J$16,'k rozhodnutí detailní'!$A813,0))))</f>
        <v/>
      </c>
      <c r="D815" s="3" t="str">
        <f ca="1">IF($B814="","",OFFSET(Zdroj!O$16,'k rozhodnutí detailní'!$A813,0))</f>
        <v/>
      </c>
      <c r="E815" s="115"/>
      <c r="F815" s="18"/>
      <c r="G815" s="114"/>
      <c r="H815" s="116"/>
      <c r="I815" s="117"/>
      <c r="J815" s="110"/>
      <c r="K815" s="110"/>
      <c r="L815" s="110"/>
      <c r="M815" s="110"/>
      <c r="N815" s="110"/>
      <c r="O815" s="110"/>
      <c r="P815" s="110"/>
    </row>
    <row r="816" spans="1:16" x14ac:dyDescent="0.25">
      <c r="A816" s="14">
        <f>ROW()/3-1</f>
        <v>271</v>
      </c>
      <c r="B816" s="113"/>
      <c r="C816" s="16" t="str">
        <f ca="1">IF($B814="","",IF(Zdroj!$AS$9="ano",IF(OFFSET(Zdroj!M$16,'k rozhodnutí detailní'!A813,0)="","","Anonymizováno"),IF(OFFSET(Zdroj!M$16,'k rozhodnutí detailní'!A813,0)="","",OFFSET(Zdroj!M$16,'k rozhodnutí detailní'!A813,0))))</f>
        <v/>
      </c>
      <c r="D816" s="3" t="str">
        <f ca="1">IF($B814="","",CONCATENATE("Dotace bude použita na:","
",OFFSET(Zdroj!P$16,'k rozhodnutí detailní'!$A813,0)))</f>
        <v/>
      </c>
      <c r="E816" s="115"/>
      <c r="F816" s="19" t="str">
        <f ca="1">IF($B814="","",OFFSET(Zdroj!V$16,'k rozhodnutí detailní'!$A813,0))</f>
        <v/>
      </c>
      <c r="G816" s="24" t="str">
        <f ca="1">IF($B814="","",OFFSET(Zdroj!CC$16,'k rozhodnutí'!$A813,0))</f>
        <v/>
      </c>
      <c r="H816" s="116"/>
      <c r="I816" s="20" t="str">
        <f ca="1">IF(B814="","",I814/G814)</f>
        <v/>
      </c>
      <c r="J816" s="110"/>
      <c r="K816" s="110"/>
      <c r="L816" s="110"/>
      <c r="M816" s="110"/>
      <c r="N816" s="110"/>
      <c r="O816" s="110"/>
      <c r="P816" s="110"/>
    </row>
    <row r="817" spans="1:16" x14ac:dyDescent="0.25">
      <c r="A817" s="14"/>
      <c r="B817" s="59" t="str">
        <f ca="1">IF(OFFSET(Zdroj!$B$16,A816,0)&gt;0,A819,"")</f>
        <v/>
      </c>
      <c r="C817" s="2" t="str">
        <f ca="1">IF($B817="","",IF(Zdroj!$AS$9="ano",CONCATENATE(OFFSET(Zdroj!C$16,'k rozhodnutí detailní'!$A816,0),"
","Anonymizováno","
",OFFSET(Zdroj!E$16,'k rozhodnutí detailní'!$A816,0),"
",OFFSET(Zdroj!F$16,'k rozhodnutí detailní'!$A816,0)),CONCATENATE(OFFSET(Zdroj!C$16,'k rozhodnutí detailní'!$A816,0),"
",OFFSET(Zdroj!D$16,'k rozhodnutí detailní'!$A816,0),"
",OFFSET(Zdroj!E$16,'k rozhodnutí detailní'!$A816,0),"
",OFFSET(Zdroj!F$16,'k rozhodnutí detailní'!$A816,0))))</f>
        <v/>
      </c>
      <c r="D817" s="11" t="str">
        <f ca="1">IF($B817="","",OFFSET(Zdroj!N$16,'k rozhodnutí detailní'!$A816,0))</f>
        <v/>
      </c>
      <c r="E817" s="115" t="str">
        <f ca="1">IF($B817="","",OFFSET(Zdroj!T$16,'k rozhodnutí detailní'!$A816,0))</f>
        <v/>
      </c>
      <c r="F817" s="19" t="str">
        <f ca="1">IF($B817="","",OFFSET(Zdroj!U$16,'k rozhodnutí detailní'!$A816,0))</f>
        <v/>
      </c>
      <c r="G817" s="114" t="str">
        <f ca="1">IF($B817="","",OFFSET(Zdroj!W$16,'k rozhodnutí detailní'!$A816,0))</f>
        <v/>
      </c>
      <c r="H817" s="116" t="str">
        <f ca="1">IF($B817="","",OFFSET(Zdroj!Y$16,'k rozhodnutí detailní'!$A816,0))</f>
        <v/>
      </c>
      <c r="I817" s="117" t="str">
        <f ca="1">IF(B817="","",IF(Zdroj!$AS$1=Zdroj!$AT$9,IF(ROUND(G817*#REF!,Zdroj!$AT$8)&lt;Zdroj!$AU$1,Zdroj!$AU$1,ROUND(G817*#REF!,Zdroj!$AT$8)),OFFSET(Zdroj!CE$16,'k rozhodnutí detailní'!A816,0)))</f>
        <v/>
      </c>
      <c r="J817" s="110" t="str">
        <f ca="1">IF($B817="","",OFFSET(Zdroj!Z$16,'k rozhodnutí detailní'!$A816,0))</f>
        <v/>
      </c>
      <c r="K817" s="110" t="str">
        <f ca="1">IF($B817="","",OFFSET(Zdroj!AC$16,'k rozhodnutí detailní'!$A816,0))</f>
        <v/>
      </c>
      <c r="L817" s="110" t="str">
        <f ca="1">IF($B817="","",OFFSET(Zdroj!AD$16,'k rozhodnutí detailní'!$A816,0))</f>
        <v/>
      </c>
      <c r="M817" s="110" t="str">
        <f ca="1">IF($B817="","",OFFSET(Zdroj!AE$16,'k rozhodnutí detailní'!$A816,0))</f>
        <v/>
      </c>
      <c r="N817" s="110" t="str">
        <f ca="1">IF($B817="","",OFFSET(Zdroj!AF$16,'k rozhodnutí detailní'!$A816,0))</f>
        <v/>
      </c>
      <c r="O817" s="110" t="str">
        <f ca="1">IF($B817="","",OFFSET(Zdroj!AG$16,'k rozhodnutí detailní'!$A816,0))</f>
        <v/>
      </c>
      <c r="P817" s="110" t="str">
        <f ca="1">IF($B817="","",OFFSET(Zdroj!AH$16,'k rozhodnutí detailní'!$A816,0))</f>
        <v/>
      </c>
    </row>
    <row r="818" spans="1:16" x14ac:dyDescent="0.25">
      <c r="A818" s="14"/>
      <c r="B818" s="113" t="str">
        <f ca="1">IF(OFFSET(Zdroj!$B$16,A816,0)&gt;0,OFFSET(Zdroj!$B$16,A816,0)+0,"")</f>
        <v/>
      </c>
      <c r="C818" s="2" t="str">
        <f ca="1">IF($B817="","",IF(Zdroj!$AS$9="ano",CONCATENATE("Okres:","
",OFFSET(Zdroj!CH$16,'k rozhodnutí detailní'!$A816,0),"
","Právní forma","
",OFFSET(Zdroj!H$16,'k rozhodnutí detailní'!$A816,0),"
",IF(OFFSET(Zdroj!I$16,'k rozhodnutí detailní'!$A816,0)="","","IČO: "),OFFSET(Zdroj!I$16,'k rozhodnutí detailní'!$A816,0),"
","B.Ú. ",IF(OFFSET(Zdroj!J$16,'k rozhodnutí detailní'!$A816,0)="","","Anonymizováno")),CONCATENATE("Okres:","
",OFFSET(Zdroj!CH$16,'k rozhodnutí detailní'!$A816,0),"
","Právní forma","
",OFFSET(Zdroj!H$16,'k rozhodnutí detailní'!$A816,0),"
",IF(OFFSET(Zdroj!I$16,'k rozhodnutí detailní'!$A816,0)="","","IČO: "),OFFSET(Zdroj!I$16,'k rozhodnutí detailní'!$A816,0),"
","B.Ú. ",OFFSET(Zdroj!J$16,'k rozhodnutí detailní'!$A816,0))))</f>
        <v/>
      </c>
      <c r="D818" s="3" t="str">
        <f ca="1">IF($B817="","",OFFSET(Zdroj!O$16,'k rozhodnutí detailní'!$A816,0))</f>
        <v/>
      </c>
      <c r="E818" s="115"/>
      <c r="F818" s="18"/>
      <c r="G818" s="114"/>
      <c r="H818" s="116"/>
      <c r="I818" s="117"/>
      <c r="J818" s="110"/>
      <c r="K818" s="110"/>
      <c r="L818" s="110"/>
      <c r="M818" s="110"/>
      <c r="N818" s="110"/>
      <c r="O818" s="110"/>
      <c r="P818" s="110"/>
    </row>
    <row r="819" spans="1:16" x14ac:dyDescent="0.25">
      <c r="A819" s="14">
        <f>ROW()/3-1</f>
        <v>272</v>
      </c>
      <c r="B819" s="113"/>
      <c r="C819" s="16" t="str">
        <f ca="1">IF($B817="","",IF(Zdroj!$AS$9="ano",IF(OFFSET(Zdroj!M$16,'k rozhodnutí detailní'!A816,0)="","","Anonymizováno"),IF(OFFSET(Zdroj!M$16,'k rozhodnutí detailní'!A816,0)="","",OFFSET(Zdroj!M$16,'k rozhodnutí detailní'!A816,0))))</f>
        <v/>
      </c>
      <c r="D819" s="3" t="str">
        <f ca="1">IF($B817="","",CONCATENATE("Dotace bude použita na:","
",OFFSET(Zdroj!P$16,'k rozhodnutí detailní'!$A816,0)))</f>
        <v/>
      </c>
      <c r="E819" s="115"/>
      <c r="F819" s="19" t="str">
        <f ca="1">IF($B817="","",OFFSET(Zdroj!V$16,'k rozhodnutí detailní'!$A816,0))</f>
        <v/>
      </c>
      <c r="G819" s="24" t="str">
        <f ca="1">IF($B817="","",OFFSET(Zdroj!CC$16,'k rozhodnutí'!$A816,0))</f>
        <v/>
      </c>
      <c r="H819" s="116"/>
      <c r="I819" s="20" t="str">
        <f ca="1">IF(B817="","",I817/G817)</f>
        <v/>
      </c>
      <c r="J819" s="110"/>
      <c r="K819" s="110"/>
      <c r="L819" s="110"/>
      <c r="M819" s="110"/>
      <c r="N819" s="110"/>
      <c r="O819" s="110"/>
      <c r="P819" s="110"/>
    </row>
    <row r="820" spans="1:16" x14ac:dyDescent="0.25">
      <c r="A820" s="14"/>
      <c r="B820" s="59" t="str">
        <f ca="1">IF(OFFSET(Zdroj!$B$16,A819,0)&gt;0,A822,"")</f>
        <v/>
      </c>
      <c r="C820" s="2" t="str">
        <f ca="1">IF($B820="","",IF(Zdroj!$AS$9="ano",CONCATENATE(OFFSET(Zdroj!C$16,'k rozhodnutí detailní'!$A819,0),"
","Anonymizováno","
",OFFSET(Zdroj!E$16,'k rozhodnutí detailní'!$A819,0),"
",OFFSET(Zdroj!F$16,'k rozhodnutí detailní'!$A819,0)),CONCATENATE(OFFSET(Zdroj!C$16,'k rozhodnutí detailní'!$A819,0),"
",OFFSET(Zdroj!D$16,'k rozhodnutí detailní'!$A819,0),"
",OFFSET(Zdroj!E$16,'k rozhodnutí detailní'!$A819,0),"
",OFFSET(Zdroj!F$16,'k rozhodnutí detailní'!$A819,0))))</f>
        <v/>
      </c>
      <c r="D820" s="11" t="str">
        <f ca="1">IF($B820="","",OFFSET(Zdroj!N$16,'k rozhodnutí detailní'!$A819,0))</f>
        <v/>
      </c>
      <c r="E820" s="115" t="str">
        <f ca="1">IF($B820="","",OFFSET(Zdroj!T$16,'k rozhodnutí detailní'!$A819,0))</f>
        <v/>
      </c>
      <c r="F820" s="19" t="str">
        <f ca="1">IF($B820="","",OFFSET(Zdroj!U$16,'k rozhodnutí detailní'!$A819,0))</f>
        <v/>
      </c>
      <c r="G820" s="114" t="str">
        <f ca="1">IF($B820="","",OFFSET(Zdroj!W$16,'k rozhodnutí detailní'!$A819,0))</f>
        <v/>
      </c>
      <c r="H820" s="116" t="str">
        <f ca="1">IF($B820="","",OFFSET(Zdroj!Y$16,'k rozhodnutí detailní'!$A819,0))</f>
        <v/>
      </c>
      <c r="I820" s="117" t="str">
        <f ca="1">IF(B820="","",IF(Zdroj!$AS$1=Zdroj!$AT$9,IF(ROUND(G820*#REF!,Zdroj!$AT$8)&lt;Zdroj!$AU$1,Zdroj!$AU$1,ROUND(G820*#REF!,Zdroj!$AT$8)),OFFSET(Zdroj!CE$16,'k rozhodnutí detailní'!A819,0)))</f>
        <v/>
      </c>
      <c r="J820" s="110" t="str">
        <f ca="1">IF($B820="","",OFFSET(Zdroj!Z$16,'k rozhodnutí detailní'!$A819,0))</f>
        <v/>
      </c>
      <c r="K820" s="110" t="str">
        <f ca="1">IF($B820="","",OFFSET(Zdroj!AC$16,'k rozhodnutí detailní'!$A819,0))</f>
        <v/>
      </c>
      <c r="L820" s="110" t="str">
        <f ca="1">IF($B820="","",OFFSET(Zdroj!AD$16,'k rozhodnutí detailní'!$A819,0))</f>
        <v/>
      </c>
      <c r="M820" s="110" t="str">
        <f ca="1">IF($B820="","",OFFSET(Zdroj!AE$16,'k rozhodnutí detailní'!$A819,0))</f>
        <v/>
      </c>
      <c r="N820" s="110" t="str">
        <f ca="1">IF($B820="","",OFFSET(Zdroj!AF$16,'k rozhodnutí detailní'!$A819,0))</f>
        <v/>
      </c>
      <c r="O820" s="110" t="str">
        <f ca="1">IF($B820="","",OFFSET(Zdroj!AG$16,'k rozhodnutí detailní'!$A819,0))</f>
        <v/>
      </c>
      <c r="P820" s="110" t="str">
        <f ca="1">IF($B820="","",OFFSET(Zdroj!AH$16,'k rozhodnutí detailní'!$A819,0))</f>
        <v/>
      </c>
    </row>
    <row r="821" spans="1:16" x14ac:dyDescent="0.25">
      <c r="A821" s="14"/>
      <c r="B821" s="113" t="str">
        <f ca="1">IF(OFFSET(Zdroj!$B$16,A819,0)&gt;0,OFFSET(Zdroj!$B$16,A819,0)+0,"")</f>
        <v/>
      </c>
      <c r="C821" s="2" t="str">
        <f ca="1">IF($B820="","",IF(Zdroj!$AS$9="ano",CONCATENATE("Okres:","
",OFFSET(Zdroj!CH$16,'k rozhodnutí detailní'!$A819,0),"
","Právní forma","
",OFFSET(Zdroj!H$16,'k rozhodnutí detailní'!$A819,0),"
",IF(OFFSET(Zdroj!I$16,'k rozhodnutí detailní'!$A819,0)="","","IČO: "),OFFSET(Zdroj!I$16,'k rozhodnutí detailní'!$A819,0),"
","B.Ú. ",IF(OFFSET(Zdroj!J$16,'k rozhodnutí detailní'!$A819,0)="","","Anonymizováno")),CONCATENATE("Okres:","
",OFFSET(Zdroj!CH$16,'k rozhodnutí detailní'!$A819,0),"
","Právní forma","
",OFFSET(Zdroj!H$16,'k rozhodnutí detailní'!$A819,0),"
",IF(OFFSET(Zdroj!I$16,'k rozhodnutí detailní'!$A819,0)="","","IČO: "),OFFSET(Zdroj!I$16,'k rozhodnutí detailní'!$A819,0),"
","B.Ú. ",OFFSET(Zdroj!J$16,'k rozhodnutí detailní'!$A819,0))))</f>
        <v/>
      </c>
      <c r="D821" s="3" t="str">
        <f ca="1">IF($B820="","",OFFSET(Zdroj!O$16,'k rozhodnutí detailní'!$A819,0))</f>
        <v/>
      </c>
      <c r="E821" s="115"/>
      <c r="F821" s="18"/>
      <c r="G821" s="114"/>
      <c r="H821" s="116"/>
      <c r="I821" s="117"/>
      <c r="J821" s="110"/>
      <c r="K821" s="110"/>
      <c r="L821" s="110"/>
      <c r="M821" s="110"/>
      <c r="N821" s="110"/>
      <c r="O821" s="110"/>
      <c r="P821" s="110"/>
    </row>
    <row r="822" spans="1:16" x14ac:dyDescent="0.25">
      <c r="A822" s="14">
        <f>ROW()/3-1</f>
        <v>273</v>
      </c>
      <c r="B822" s="113"/>
      <c r="C822" s="16" t="str">
        <f ca="1">IF($B820="","",IF(Zdroj!$AS$9="ano",IF(OFFSET(Zdroj!M$16,'k rozhodnutí detailní'!A819,0)="","","Anonymizováno"),IF(OFFSET(Zdroj!M$16,'k rozhodnutí detailní'!A819,0)="","",OFFSET(Zdroj!M$16,'k rozhodnutí detailní'!A819,0))))</f>
        <v/>
      </c>
      <c r="D822" s="3" t="str">
        <f ca="1">IF($B820="","",CONCATENATE("Dotace bude použita na:","
",OFFSET(Zdroj!P$16,'k rozhodnutí detailní'!$A819,0)))</f>
        <v/>
      </c>
      <c r="E822" s="115"/>
      <c r="F822" s="19" t="str">
        <f ca="1">IF($B820="","",OFFSET(Zdroj!V$16,'k rozhodnutí detailní'!$A819,0))</f>
        <v/>
      </c>
      <c r="G822" s="24" t="str">
        <f ca="1">IF($B820="","",OFFSET(Zdroj!CC$16,'k rozhodnutí'!$A819,0))</f>
        <v/>
      </c>
      <c r="H822" s="116"/>
      <c r="I822" s="20" t="str">
        <f ca="1">IF(B820="","",I820/G820)</f>
        <v/>
      </c>
      <c r="J822" s="110"/>
      <c r="K822" s="110"/>
      <c r="L822" s="110"/>
      <c r="M822" s="110"/>
      <c r="N822" s="110"/>
      <c r="O822" s="110"/>
      <c r="P822" s="110"/>
    </row>
    <row r="823" spans="1:16" x14ac:dyDescent="0.25">
      <c r="A823" s="14"/>
      <c r="B823" s="59" t="str">
        <f ca="1">IF(OFFSET(Zdroj!$B$16,A822,0)&gt;0,A825,"")</f>
        <v/>
      </c>
      <c r="C823" s="2" t="str">
        <f ca="1">IF($B823="","",IF(Zdroj!$AS$9="ano",CONCATENATE(OFFSET(Zdroj!C$16,'k rozhodnutí detailní'!$A822,0),"
","Anonymizováno","
",OFFSET(Zdroj!E$16,'k rozhodnutí detailní'!$A822,0),"
",OFFSET(Zdroj!F$16,'k rozhodnutí detailní'!$A822,0)),CONCATENATE(OFFSET(Zdroj!C$16,'k rozhodnutí detailní'!$A822,0),"
",OFFSET(Zdroj!D$16,'k rozhodnutí detailní'!$A822,0),"
",OFFSET(Zdroj!E$16,'k rozhodnutí detailní'!$A822,0),"
",OFFSET(Zdroj!F$16,'k rozhodnutí detailní'!$A822,0))))</f>
        <v/>
      </c>
      <c r="D823" s="11" t="str">
        <f ca="1">IF($B823="","",OFFSET(Zdroj!N$16,'k rozhodnutí detailní'!$A822,0))</f>
        <v/>
      </c>
      <c r="E823" s="115" t="str">
        <f ca="1">IF($B823="","",OFFSET(Zdroj!T$16,'k rozhodnutí detailní'!$A822,0))</f>
        <v/>
      </c>
      <c r="F823" s="19" t="str">
        <f ca="1">IF($B823="","",OFFSET(Zdroj!U$16,'k rozhodnutí detailní'!$A822,0))</f>
        <v/>
      </c>
      <c r="G823" s="114" t="str">
        <f ca="1">IF($B823="","",OFFSET(Zdroj!W$16,'k rozhodnutí detailní'!$A822,0))</f>
        <v/>
      </c>
      <c r="H823" s="116" t="str">
        <f ca="1">IF($B823="","",OFFSET(Zdroj!Y$16,'k rozhodnutí detailní'!$A822,0))</f>
        <v/>
      </c>
      <c r="I823" s="117" t="str">
        <f ca="1">IF(B823="","",IF(Zdroj!$AS$1=Zdroj!$AT$9,IF(ROUND(G823*#REF!,Zdroj!$AT$8)&lt;Zdroj!$AU$1,Zdroj!$AU$1,ROUND(G823*#REF!,Zdroj!$AT$8)),OFFSET(Zdroj!CE$16,'k rozhodnutí detailní'!A822,0)))</f>
        <v/>
      </c>
      <c r="J823" s="110" t="str">
        <f ca="1">IF($B823="","",OFFSET(Zdroj!Z$16,'k rozhodnutí detailní'!$A822,0))</f>
        <v/>
      </c>
      <c r="K823" s="110" t="str">
        <f ca="1">IF($B823="","",OFFSET(Zdroj!AC$16,'k rozhodnutí detailní'!$A822,0))</f>
        <v/>
      </c>
      <c r="L823" s="110" t="str">
        <f ca="1">IF($B823="","",OFFSET(Zdroj!AD$16,'k rozhodnutí detailní'!$A822,0))</f>
        <v/>
      </c>
      <c r="M823" s="110" t="str">
        <f ca="1">IF($B823="","",OFFSET(Zdroj!AE$16,'k rozhodnutí detailní'!$A822,0))</f>
        <v/>
      </c>
      <c r="N823" s="110" t="str">
        <f ca="1">IF($B823="","",OFFSET(Zdroj!AF$16,'k rozhodnutí detailní'!$A822,0))</f>
        <v/>
      </c>
      <c r="O823" s="110" t="str">
        <f ca="1">IF($B823="","",OFFSET(Zdroj!AG$16,'k rozhodnutí detailní'!$A822,0))</f>
        <v/>
      </c>
      <c r="P823" s="110" t="str">
        <f ca="1">IF($B823="","",OFFSET(Zdroj!AH$16,'k rozhodnutí detailní'!$A822,0))</f>
        <v/>
      </c>
    </row>
    <row r="824" spans="1:16" x14ac:dyDescent="0.25">
      <c r="A824" s="14"/>
      <c r="B824" s="113" t="str">
        <f ca="1">IF(OFFSET(Zdroj!$B$16,A822,0)&gt;0,OFFSET(Zdroj!$B$16,A822,0)+0,"")</f>
        <v/>
      </c>
      <c r="C824" s="2" t="str">
        <f ca="1">IF($B823="","",IF(Zdroj!$AS$9="ano",CONCATENATE("Okres:","
",OFFSET(Zdroj!CH$16,'k rozhodnutí detailní'!$A822,0),"
","Právní forma","
",OFFSET(Zdroj!H$16,'k rozhodnutí detailní'!$A822,0),"
",IF(OFFSET(Zdroj!I$16,'k rozhodnutí detailní'!$A822,0)="","","IČO: "),OFFSET(Zdroj!I$16,'k rozhodnutí detailní'!$A822,0),"
","B.Ú. ",IF(OFFSET(Zdroj!J$16,'k rozhodnutí detailní'!$A822,0)="","","Anonymizováno")),CONCATENATE("Okres:","
",OFFSET(Zdroj!CH$16,'k rozhodnutí detailní'!$A822,0),"
","Právní forma","
",OFFSET(Zdroj!H$16,'k rozhodnutí detailní'!$A822,0),"
",IF(OFFSET(Zdroj!I$16,'k rozhodnutí detailní'!$A822,0)="","","IČO: "),OFFSET(Zdroj!I$16,'k rozhodnutí detailní'!$A822,0),"
","B.Ú. ",OFFSET(Zdroj!J$16,'k rozhodnutí detailní'!$A822,0))))</f>
        <v/>
      </c>
      <c r="D824" s="3" t="str">
        <f ca="1">IF($B823="","",OFFSET(Zdroj!O$16,'k rozhodnutí detailní'!$A822,0))</f>
        <v/>
      </c>
      <c r="E824" s="115"/>
      <c r="F824" s="18"/>
      <c r="G824" s="114"/>
      <c r="H824" s="116"/>
      <c r="I824" s="117"/>
      <c r="J824" s="110"/>
      <c r="K824" s="110"/>
      <c r="L824" s="110"/>
      <c r="M824" s="110"/>
      <c r="N824" s="110"/>
      <c r="O824" s="110"/>
      <c r="P824" s="110"/>
    </row>
    <row r="825" spans="1:16" x14ac:dyDescent="0.25">
      <c r="A825" s="14">
        <f>ROW()/3-1</f>
        <v>274</v>
      </c>
      <c r="B825" s="113"/>
      <c r="C825" s="16" t="str">
        <f ca="1">IF($B823="","",IF(Zdroj!$AS$9="ano",IF(OFFSET(Zdroj!M$16,'k rozhodnutí detailní'!A822,0)="","","Anonymizováno"),IF(OFFSET(Zdroj!M$16,'k rozhodnutí detailní'!A822,0)="","",OFFSET(Zdroj!M$16,'k rozhodnutí detailní'!A822,0))))</f>
        <v/>
      </c>
      <c r="D825" s="3" t="str">
        <f ca="1">IF($B823="","",CONCATENATE("Dotace bude použita na:","
",OFFSET(Zdroj!P$16,'k rozhodnutí detailní'!$A822,0)))</f>
        <v/>
      </c>
      <c r="E825" s="115"/>
      <c r="F825" s="19" t="str">
        <f ca="1">IF($B823="","",OFFSET(Zdroj!V$16,'k rozhodnutí detailní'!$A822,0))</f>
        <v/>
      </c>
      <c r="G825" s="24" t="str">
        <f ca="1">IF($B823="","",OFFSET(Zdroj!CC$16,'k rozhodnutí'!$A822,0))</f>
        <v/>
      </c>
      <c r="H825" s="116"/>
      <c r="I825" s="20" t="str">
        <f ca="1">IF(B823="","",I823/G823)</f>
        <v/>
      </c>
      <c r="J825" s="110"/>
      <c r="K825" s="110"/>
      <c r="L825" s="110"/>
      <c r="M825" s="110"/>
      <c r="N825" s="110"/>
      <c r="O825" s="110"/>
      <c r="P825" s="110"/>
    </row>
    <row r="826" spans="1:16" x14ac:dyDescent="0.25">
      <c r="A826" s="14"/>
      <c r="B826" s="59" t="str">
        <f ca="1">IF(OFFSET(Zdroj!$B$16,A825,0)&gt;0,A828,"")</f>
        <v/>
      </c>
      <c r="C826" s="2" t="str">
        <f ca="1">IF($B826="","",IF(Zdroj!$AS$9="ano",CONCATENATE(OFFSET(Zdroj!C$16,'k rozhodnutí detailní'!$A825,0),"
","Anonymizováno","
",OFFSET(Zdroj!E$16,'k rozhodnutí detailní'!$A825,0),"
",OFFSET(Zdroj!F$16,'k rozhodnutí detailní'!$A825,0)),CONCATENATE(OFFSET(Zdroj!C$16,'k rozhodnutí detailní'!$A825,0),"
",OFFSET(Zdroj!D$16,'k rozhodnutí detailní'!$A825,0),"
",OFFSET(Zdroj!E$16,'k rozhodnutí detailní'!$A825,0),"
",OFFSET(Zdroj!F$16,'k rozhodnutí detailní'!$A825,0))))</f>
        <v/>
      </c>
      <c r="D826" s="11" t="str">
        <f ca="1">IF($B826="","",OFFSET(Zdroj!N$16,'k rozhodnutí detailní'!$A825,0))</f>
        <v/>
      </c>
      <c r="E826" s="115" t="str">
        <f ca="1">IF($B826="","",OFFSET(Zdroj!T$16,'k rozhodnutí detailní'!$A825,0))</f>
        <v/>
      </c>
      <c r="F826" s="19" t="str">
        <f ca="1">IF($B826="","",OFFSET(Zdroj!U$16,'k rozhodnutí detailní'!$A825,0))</f>
        <v/>
      </c>
      <c r="G826" s="114" t="str">
        <f ca="1">IF($B826="","",OFFSET(Zdroj!W$16,'k rozhodnutí detailní'!$A825,0))</f>
        <v/>
      </c>
      <c r="H826" s="116" t="str">
        <f ca="1">IF($B826="","",OFFSET(Zdroj!Y$16,'k rozhodnutí detailní'!$A825,0))</f>
        <v/>
      </c>
      <c r="I826" s="117" t="str">
        <f ca="1">IF(B826="","",IF(Zdroj!$AS$1=Zdroj!$AT$9,IF(ROUND(G826*#REF!,Zdroj!$AT$8)&lt;Zdroj!$AU$1,Zdroj!$AU$1,ROUND(G826*#REF!,Zdroj!$AT$8)),OFFSET(Zdroj!CE$16,'k rozhodnutí detailní'!A825,0)))</f>
        <v/>
      </c>
      <c r="J826" s="110" t="str">
        <f ca="1">IF($B826="","",OFFSET(Zdroj!Z$16,'k rozhodnutí detailní'!$A825,0))</f>
        <v/>
      </c>
      <c r="K826" s="110" t="str">
        <f ca="1">IF($B826="","",OFFSET(Zdroj!AC$16,'k rozhodnutí detailní'!$A825,0))</f>
        <v/>
      </c>
      <c r="L826" s="110" t="str">
        <f ca="1">IF($B826="","",OFFSET(Zdroj!AD$16,'k rozhodnutí detailní'!$A825,0))</f>
        <v/>
      </c>
      <c r="M826" s="110" t="str">
        <f ca="1">IF($B826="","",OFFSET(Zdroj!AE$16,'k rozhodnutí detailní'!$A825,0))</f>
        <v/>
      </c>
      <c r="N826" s="110" t="str">
        <f ca="1">IF($B826="","",OFFSET(Zdroj!AF$16,'k rozhodnutí detailní'!$A825,0))</f>
        <v/>
      </c>
      <c r="O826" s="110" t="str">
        <f ca="1">IF($B826="","",OFFSET(Zdroj!AG$16,'k rozhodnutí detailní'!$A825,0))</f>
        <v/>
      </c>
      <c r="P826" s="110" t="str">
        <f ca="1">IF($B826="","",OFFSET(Zdroj!AH$16,'k rozhodnutí detailní'!$A825,0))</f>
        <v/>
      </c>
    </row>
    <row r="827" spans="1:16" x14ac:dyDescent="0.25">
      <c r="A827" s="14"/>
      <c r="B827" s="113" t="str">
        <f ca="1">IF(OFFSET(Zdroj!$B$16,A825,0)&gt;0,OFFSET(Zdroj!$B$16,A825,0)+0,"")</f>
        <v/>
      </c>
      <c r="C827" s="2" t="str">
        <f ca="1">IF($B826="","",IF(Zdroj!$AS$9="ano",CONCATENATE("Okres:","
",OFFSET(Zdroj!CH$16,'k rozhodnutí detailní'!$A825,0),"
","Právní forma","
",OFFSET(Zdroj!H$16,'k rozhodnutí detailní'!$A825,0),"
",IF(OFFSET(Zdroj!I$16,'k rozhodnutí detailní'!$A825,0)="","","IČO: "),OFFSET(Zdroj!I$16,'k rozhodnutí detailní'!$A825,0),"
","B.Ú. ",IF(OFFSET(Zdroj!J$16,'k rozhodnutí detailní'!$A825,0)="","","Anonymizováno")),CONCATENATE("Okres:","
",OFFSET(Zdroj!CH$16,'k rozhodnutí detailní'!$A825,0),"
","Právní forma","
",OFFSET(Zdroj!H$16,'k rozhodnutí detailní'!$A825,0),"
",IF(OFFSET(Zdroj!I$16,'k rozhodnutí detailní'!$A825,0)="","","IČO: "),OFFSET(Zdroj!I$16,'k rozhodnutí detailní'!$A825,0),"
","B.Ú. ",OFFSET(Zdroj!J$16,'k rozhodnutí detailní'!$A825,0))))</f>
        <v/>
      </c>
      <c r="D827" s="3" t="str">
        <f ca="1">IF($B826="","",OFFSET(Zdroj!O$16,'k rozhodnutí detailní'!$A825,0))</f>
        <v/>
      </c>
      <c r="E827" s="115"/>
      <c r="F827" s="18"/>
      <c r="G827" s="114"/>
      <c r="H827" s="116"/>
      <c r="I827" s="117"/>
      <c r="J827" s="110"/>
      <c r="K827" s="110"/>
      <c r="L827" s="110"/>
      <c r="M827" s="110"/>
      <c r="N827" s="110"/>
      <c r="O827" s="110"/>
      <c r="P827" s="110"/>
    </row>
    <row r="828" spans="1:16" x14ac:dyDescent="0.25">
      <c r="A828" s="14">
        <f>ROW()/3-1</f>
        <v>275</v>
      </c>
      <c r="B828" s="113"/>
      <c r="C828" s="16" t="str">
        <f ca="1">IF($B826="","",IF(Zdroj!$AS$9="ano",IF(OFFSET(Zdroj!M$16,'k rozhodnutí detailní'!A825,0)="","","Anonymizováno"),IF(OFFSET(Zdroj!M$16,'k rozhodnutí detailní'!A825,0)="","",OFFSET(Zdroj!M$16,'k rozhodnutí detailní'!A825,0))))</f>
        <v/>
      </c>
      <c r="D828" s="3" t="str">
        <f ca="1">IF($B826="","",CONCATENATE("Dotace bude použita na:","
",OFFSET(Zdroj!P$16,'k rozhodnutí detailní'!$A825,0)))</f>
        <v/>
      </c>
      <c r="E828" s="115"/>
      <c r="F828" s="19" t="str">
        <f ca="1">IF($B826="","",OFFSET(Zdroj!V$16,'k rozhodnutí detailní'!$A825,0))</f>
        <v/>
      </c>
      <c r="G828" s="24" t="str">
        <f ca="1">IF($B826="","",OFFSET(Zdroj!CC$16,'k rozhodnutí'!$A825,0))</f>
        <v/>
      </c>
      <c r="H828" s="116"/>
      <c r="I828" s="20" t="str">
        <f ca="1">IF(B826="","",I826/G826)</f>
        <v/>
      </c>
      <c r="J828" s="110"/>
      <c r="K828" s="110"/>
      <c r="L828" s="110"/>
      <c r="M828" s="110"/>
      <c r="N828" s="110"/>
      <c r="O828" s="110"/>
      <c r="P828" s="110"/>
    </row>
    <row r="829" spans="1:16" x14ac:dyDescent="0.25">
      <c r="A829" s="14"/>
      <c r="B829" s="59" t="str">
        <f ca="1">IF(OFFSET(Zdroj!$B$16,A828,0)&gt;0,A831,"")</f>
        <v/>
      </c>
      <c r="C829" s="2" t="str">
        <f ca="1">IF($B829="","",IF(Zdroj!$AS$9="ano",CONCATENATE(OFFSET(Zdroj!C$16,'k rozhodnutí detailní'!$A828,0),"
","Anonymizováno","
",OFFSET(Zdroj!E$16,'k rozhodnutí detailní'!$A828,0),"
",OFFSET(Zdroj!F$16,'k rozhodnutí detailní'!$A828,0)),CONCATENATE(OFFSET(Zdroj!C$16,'k rozhodnutí detailní'!$A828,0),"
",OFFSET(Zdroj!D$16,'k rozhodnutí detailní'!$A828,0),"
",OFFSET(Zdroj!E$16,'k rozhodnutí detailní'!$A828,0),"
",OFFSET(Zdroj!F$16,'k rozhodnutí detailní'!$A828,0))))</f>
        <v/>
      </c>
      <c r="D829" s="11" t="str">
        <f ca="1">IF($B829="","",OFFSET(Zdroj!N$16,'k rozhodnutí detailní'!$A828,0))</f>
        <v/>
      </c>
      <c r="E829" s="115" t="str">
        <f ca="1">IF($B829="","",OFFSET(Zdroj!T$16,'k rozhodnutí detailní'!$A828,0))</f>
        <v/>
      </c>
      <c r="F829" s="19" t="str">
        <f ca="1">IF($B829="","",OFFSET(Zdroj!U$16,'k rozhodnutí detailní'!$A828,0))</f>
        <v/>
      </c>
      <c r="G829" s="114" t="str">
        <f ca="1">IF($B829="","",OFFSET(Zdroj!W$16,'k rozhodnutí detailní'!$A828,0))</f>
        <v/>
      </c>
      <c r="H829" s="116" t="str">
        <f ca="1">IF($B829="","",OFFSET(Zdroj!Y$16,'k rozhodnutí detailní'!$A828,0))</f>
        <v/>
      </c>
      <c r="I829" s="117" t="str">
        <f ca="1">IF(B829="","",IF(Zdroj!$AS$1=Zdroj!$AT$9,IF(ROUND(G829*#REF!,Zdroj!$AT$8)&lt;Zdroj!$AU$1,Zdroj!$AU$1,ROUND(G829*#REF!,Zdroj!$AT$8)),OFFSET(Zdroj!CE$16,'k rozhodnutí detailní'!A828,0)))</f>
        <v/>
      </c>
      <c r="J829" s="110" t="str">
        <f ca="1">IF($B829="","",OFFSET(Zdroj!Z$16,'k rozhodnutí detailní'!$A828,0))</f>
        <v/>
      </c>
      <c r="K829" s="110" t="str">
        <f ca="1">IF($B829="","",OFFSET(Zdroj!AC$16,'k rozhodnutí detailní'!$A828,0))</f>
        <v/>
      </c>
      <c r="L829" s="110" t="str">
        <f ca="1">IF($B829="","",OFFSET(Zdroj!AD$16,'k rozhodnutí detailní'!$A828,0))</f>
        <v/>
      </c>
      <c r="M829" s="110" t="str">
        <f ca="1">IF($B829="","",OFFSET(Zdroj!AE$16,'k rozhodnutí detailní'!$A828,0))</f>
        <v/>
      </c>
      <c r="N829" s="110" t="str">
        <f ca="1">IF($B829="","",OFFSET(Zdroj!AF$16,'k rozhodnutí detailní'!$A828,0))</f>
        <v/>
      </c>
      <c r="O829" s="110" t="str">
        <f ca="1">IF($B829="","",OFFSET(Zdroj!AG$16,'k rozhodnutí detailní'!$A828,0))</f>
        <v/>
      </c>
      <c r="P829" s="110" t="str">
        <f ca="1">IF($B829="","",OFFSET(Zdroj!AH$16,'k rozhodnutí detailní'!$A828,0))</f>
        <v/>
      </c>
    </row>
    <row r="830" spans="1:16" x14ac:dyDescent="0.25">
      <c r="A830" s="14"/>
      <c r="B830" s="113" t="str">
        <f ca="1">IF(OFFSET(Zdroj!$B$16,A828,0)&gt;0,OFFSET(Zdroj!$B$16,A828,0)+0,"")</f>
        <v/>
      </c>
      <c r="C830" s="2" t="str">
        <f ca="1">IF($B829="","",IF(Zdroj!$AS$9="ano",CONCATENATE("Okres:","
",OFFSET(Zdroj!CH$16,'k rozhodnutí detailní'!$A828,0),"
","Právní forma","
",OFFSET(Zdroj!H$16,'k rozhodnutí detailní'!$A828,0),"
",IF(OFFSET(Zdroj!I$16,'k rozhodnutí detailní'!$A828,0)="","","IČO: "),OFFSET(Zdroj!I$16,'k rozhodnutí detailní'!$A828,0),"
","B.Ú. ",IF(OFFSET(Zdroj!J$16,'k rozhodnutí detailní'!$A828,0)="","","Anonymizováno")),CONCATENATE("Okres:","
",OFFSET(Zdroj!CH$16,'k rozhodnutí detailní'!$A828,0),"
","Právní forma","
",OFFSET(Zdroj!H$16,'k rozhodnutí detailní'!$A828,0),"
",IF(OFFSET(Zdroj!I$16,'k rozhodnutí detailní'!$A828,0)="","","IČO: "),OFFSET(Zdroj!I$16,'k rozhodnutí detailní'!$A828,0),"
","B.Ú. ",OFFSET(Zdroj!J$16,'k rozhodnutí detailní'!$A828,0))))</f>
        <v/>
      </c>
      <c r="D830" s="3" t="str">
        <f ca="1">IF($B829="","",OFFSET(Zdroj!O$16,'k rozhodnutí detailní'!$A828,0))</f>
        <v/>
      </c>
      <c r="E830" s="115"/>
      <c r="F830" s="18"/>
      <c r="G830" s="114"/>
      <c r="H830" s="116"/>
      <c r="I830" s="117"/>
      <c r="J830" s="110"/>
      <c r="K830" s="110"/>
      <c r="L830" s="110"/>
      <c r="M830" s="110"/>
      <c r="N830" s="110"/>
      <c r="O830" s="110"/>
      <c r="P830" s="110"/>
    </row>
    <row r="831" spans="1:16" x14ac:dyDescent="0.25">
      <c r="A831" s="14">
        <f>ROW()/3-1</f>
        <v>276</v>
      </c>
      <c r="B831" s="113"/>
      <c r="C831" s="16" t="str">
        <f ca="1">IF($B829="","",IF(Zdroj!$AS$9="ano",IF(OFFSET(Zdroj!M$16,'k rozhodnutí detailní'!A828,0)="","","Anonymizováno"),IF(OFFSET(Zdroj!M$16,'k rozhodnutí detailní'!A828,0)="","",OFFSET(Zdroj!M$16,'k rozhodnutí detailní'!A828,0))))</f>
        <v/>
      </c>
      <c r="D831" s="3" t="str">
        <f ca="1">IF($B829="","",CONCATENATE("Dotace bude použita na:","
",OFFSET(Zdroj!P$16,'k rozhodnutí detailní'!$A828,0)))</f>
        <v/>
      </c>
      <c r="E831" s="115"/>
      <c r="F831" s="19" t="str">
        <f ca="1">IF($B829="","",OFFSET(Zdroj!V$16,'k rozhodnutí detailní'!$A828,0))</f>
        <v/>
      </c>
      <c r="G831" s="24" t="str">
        <f ca="1">IF($B829="","",OFFSET(Zdroj!CC$16,'k rozhodnutí'!$A828,0))</f>
        <v/>
      </c>
      <c r="H831" s="116"/>
      <c r="I831" s="20" t="str">
        <f ca="1">IF(B829="","",I829/G829)</f>
        <v/>
      </c>
      <c r="J831" s="110"/>
      <c r="K831" s="110"/>
      <c r="L831" s="110"/>
      <c r="M831" s="110"/>
      <c r="N831" s="110"/>
      <c r="O831" s="110"/>
      <c r="P831" s="110"/>
    </row>
    <row r="832" spans="1:16" x14ac:dyDescent="0.25">
      <c r="A832" s="14"/>
      <c r="B832" s="59" t="str">
        <f ca="1">IF(OFFSET(Zdroj!$B$16,A831,0)&gt;0,A834,"")</f>
        <v/>
      </c>
      <c r="C832" s="2" t="str">
        <f ca="1">IF($B832="","",IF(Zdroj!$AS$9="ano",CONCATENATE(OFFSET(Zdroj!C$16,'k rozhodnutí detailní'!$A831,0),"
","Anonymizováno","
",OFFSET(Zdroj!E$16,'k rozhodnutí detailní'!$A831,0),"
",OFFSET(Zdroj!F$16,'k rozhodnutí detailní'!$A831,0)),CONCATENATE(OFFSET(Zdroj!C$16,'k rozhodnutí detailní'!$A831,0),"
",OFFSET(Zdroj!D$16,'k rozhodnutí detailní'!$A831,0),"
",OFFSET(Zdroj!E$16,'k rozhodnutí detailní'!$A831,0),"
",OFFSET(Zdroj!F$16,'k rozhodnutí detailní'!$A831,0))))</f>
        <v/>
      </c>
      <c r="D832" s="11" t="str">
        <f ca="1">IF($B832="","",OFFSET(Zdroj!N$16,'k rozhodnutí detailní'!$A831,0))</f>
        <v/>
      </c>
      <c r="E832" s="115" t="str">
        <f ca="1">IF($B832="","",OFFSET(Zdroj!T$16,'k rozhodnutí detailní'!$A831,0))</f>
        <v/>
      </c>
      <c r="F832" s="19" t="str">
        <f ca="1">IF($B832="","",OFFSET(Zdroj!U$16,'k rozhodnutí detailní'!$A831,0))</f>
        <v/>
      </c>
      <c r="G832" s="114" t="str">
        <f ca="1">IF($B832="","",OFFSET(Zdroj!W$16,'k rozhodnutí detailní'!$A831,0))</f>
        <v/>
      </c>
      <c r="H832" s="116" t="str">
        <f ca="1">IF($B832="","",OFFSET(Zdroj!Y$16,'k rozhodnutí detailní'!$A831,0))</f>
        <v/>
      </c>
      <c r="I832" s="117" t="str">
        <f ca="1">IF(B832="","",IF(Zdroj!$AS$1=Zdroj!$AT$9,IF(ROUND(G832*#REF!,Zdroj!$AT$8)&lt;Zdroj!$AU$1,Zdroj!$AU$1,ROUND(G832*#REF!,Zdroj!$AT$8)),OFFSET(Zdroj!CE$16,'k rozhodnutí detailní'!A831,0)))</f>
        <v/>
      </c>
      <c r="J832" s="110" t="str">
        <f ca="1">IF($B832="","",OFFSET(Zdroj!Z$16,'k rozhodnutí detailní'!$A831,0))</f>
        <v/>
      </c>
      <c r="K832" s="110" t="str">
        <f ca="1">IF($B832="","",OFFSET(Zdroj!AC$16,'k rozhodnutí detailní'!$A831,0))</f>
        <v/>
      </c>
      <c r="L832" s="110" t="str">
        <f ca="1">IF($B832="","",OFFSET(Zdroj!AD$16,'k rozhodnutí detailní'!$A831,0))</f>
        <v/>
      </c>
      <c r="M832" s="110" t="str">
        <f ca="1">IF($B832="","",OFFSET(Zdroj!AE$16,'k rozhodnutí detailní'!$A831,0))</f>
        <v/>
      </c>
      <c r="N832" s="110" t="str">
        <f ca="1">IF($B832="","",OFFSET(Zdroj!AF$16,'k rozhodnutí detailní'!$A831,0))</f>
        <v/>
      </c>
      <c r="O832" s="110" t="str">
        <f ca="1">IF($B832="","",OFFSET(Zdroj!AG$16,'k rozhodnutí detailní'!$A831,0))</f>
        <v/>
      </c>
      <c r="P832" s="110" t="str">
        <f ca="1">IF($B832="","",OFFSET(Zdroj!AH$16,'k rozhodnutí detailní'!$A831,0))</f>
        <v/>
      </c>
    </row>
    <row r="833" spans="1:16" x14ac:dyDescent="0.25">
      <c r="A833" s="14"/>
      <c r="B833" s="113" t="str">
        <f ca="1">IF(OFFSET(Zdroj!$B$16,A831,0)&gt;0,OFFSET(Zdroj!$B$16,A831,0)+0,"")</f>
        <v/>
      </c>
      <c r="C833" s="2" t="str">
        <f ca="1">IF($B832="","",IF(Zdroj!$AS$9="ano",CONCATENATE("Okres:","
",OFFSET(Zdroj!CH$16,'k rozhodnutí detailní'!$A831,0),"
","Právní forma","
",OFFSET(Zdroj!H$16,'k rozhodnutí detailní'!$A831,0),"
",IF(OFFSET(Zdroj!I$16,'k rozhodnutí detailní'!$A831,0)="","","IČO: "),OFFSET(Zdroj!I$16,'k rozhodnutí detailní'!$A831,0),"
","B.Ú. ",IF(OFFSET(Zdroj!J$16,'k rozhodnutí detailní'!$A831,0)="","","Anonymizováno")),CONCATENATE("Okres:","
",OFFSET(Zdroj!CH$16,'k rozhodnutí detailní'!$A831,0),"
","Právní forma","
",OFFSET(Zdroj!H$16,'k rozhodnutí detailní'!$A831,0),"
",IF(OFFSET(Zdroj!I$16,'k rozhodnutí detailní'!$A831,0)="","","IČO: "),OFFSET(Zdroj!I$16,'k rozhodnutí detailní'!$A831,0),"
","B.Ú. ",OFFSET(Zdroj!J$16,'k rozhodnutí detailní'!$A831,0))))</f>
        <v/>
      </c>
      <c r="D833" s="3" t="str">
        <f ca="1">IF($B832="","",OFFSET(Zdroj!O$16,'k rozhodnutí detailní'!$A831,0))</f>
        <v/>
      </c>
      <c r="E833" s="115"/>
      <c r="F833" s="18"/>
      <c r="G833" s="114"/>
      <c r="H833" s="116"/>
      <c r="I833" s="117"/>
      <c r="J833" s="110"/>
      <c r="K833" s="110"/>
      <c r="L833" s="110"/>
      <c r="M833" s="110"/>
      <c r="N833" s="110"/>
      <c r="O833" s="110"/>
      <c r="P833" s="110"/>
    </row>
    <row r="834" spans="1:16" x14ac:dyDescent="0.25">
      <c r="A834" s="14">
        <f>ROW()/3-1</f>
        <v>277</v>
      </c>
      <c r="B834" s="113"/>
      <c r="C834" s="16" t="str">
        <f ca="1">IF($B832="","",IF(Zdroj!$AS$9="ano",IF(OFFSET(Zdroj!M$16,'k rozhodnutí detailní'!A831,0)="","","Anonymizováno"),IF(OFFSET(Zdroj!M$16,'k rozhodnutí detailní'!A831,0)="","",OFFSET(Zdroj!M$16,'k rozhodnutí detailní'!A831,0))))</f>
        <v/>
      </c>
      <c r="D834" s="3" t="str">
        <f ca="1">IF($B832="","",CONCATENATE("Dotace bude použita na:","
",OFFSET(Zdroj!P$16,'k rozhodnutí detailní'!$A831,0)))</f>
        <v/>
      </c>
      <c r="E834" s="115"/>
      <c r="F834" s="19" t="str">
        <f ca="1">IF($B832="","",OFFSET(Zdroj!V$16,'k rozhodnutí detailní'!$A831,0))</f>
        <v/>
      </c>
      <c r="G834" s="24" t="str">
        <f ca="1">IF($B832="","",OFFSET(Zdroj!CC$16,'k rozhodnutí'!$A831,0))</f>
        <v/>
      </c>
      <c r="H834" s="116"/>
      <c r="I834" s="20" t="str">
        <f ca="1">IF(B832="","",I832/G832)</f>
        <v/>
      </c>
      <c r="J834" s="110"/>
      <c r="K834" s="110"/>
      <c r="L834" s="110"/>
      <c r="M834" s="110"/>
      <c r="N834" s="110"/>
      <c r="O834" s="110"/>
      <c r="P834" s="110"/>
    </row>
    <row r="835" spans="1:16" x14ac:dyDescent="0.25">
      <c r="A835" s="14"/>
      <c r="B835" s="59" t="str">
        <f ca="1">IF(OFFSET(Zdroj!$B$16,A834,0)&gt;0,A837,"")</f>
        <v/>
      </c>
      <c r="C835" s="2" t="str">
        <f ca="1">IF($B835="","",IF(Zdroj!$AS$9="ano",CONCATENATE(OFFSET(Zdroj!C$16,'k rozhodnutí detailní'!$A834,0),"
","Anonymizováno","
",OFFSET(Zdroj!E$16,'k rozhodnutí detailní'!$A834,0),"
",OFFSET(Zdroj!F$16,'k rozhodnutí detailní'!$A834,0)),CONCATENATE(OFFSET(Zdroj!C$16,'k rozhodnutí detailní'!$A834,0),"
",OFFSET(Zdroj!D$16,'k rozhodnutí detailní'!$A834,0),"
",OFFSET(Zdroj!E$16,'k rozhodnutí detailní'!$A834,0),"
",OFFSET(Zdroj!F$16,'k rozhodnutí detailní'!$A834,0))))</f>
        <v/>
      </c>
      <c r="D835" s="11" t="str">
        <f ca="1">IF($B835="","",OFFSET(Zdroj!N$16,'k rozhodnutí detailní'!$A834,0))</f>
        <v/>
      </c>
      <c r="E835" s="115" t="str">
        <f ca="1">IF($B835="","",OFFSET(Zdroj!T$16,'k rozhodnutí detailní'!$A834,0))</f>
        <v/>
      </c>
      <c r="F835" s="19" t="str">
        <f ca="1">IF($B835="","",OFFSET(Zdroj!U$16,'k rozhodnutí detailní'!$A834,0))</f>
        <v/>
      </c>
      <c r="G835" s="114" t="str">
        <f ca="1">IF($B835="","",OFFSET(Zdroj!W$16,'k rozhodnutí detailní'!$A834,0))</f>
        <v/>
      </c>
      <c r="H835" s="116" t="str">
        <f ca="1">IF($B835="","",OFFSET(Zdroj!Y$16,'k rozhodnutí detailní'!$A834,0))</f>
        <v/>
      </c>
      <c r="I835" s="117" t="str">
        <f ca="1">IF(B835="","",IF(Zdroj!$AS$1=Zdroj!$AT$9,IF(ROUND(G835*#REF!,Zdroj!$AT$8)&lt;Zdroj!$AU$1,Zdroj!$AU$1,ROUND(G835*#REF!,Zdroj!$AT$8)),OFFSET(Zdroj!CE$16,'k rozhodnutí detailní'!A834,0)))</f>
        <v/>
      </c>
      <c r="J835" s="110" t="str">
        <f ca="1">IF($B835="","",OFFSET(Zdroj!Z$16,'k rozhodnutí detailní'!$A834,0))</f>
        <v/>
      </c>
      <c r="K835" s="110" t="str">
        <f ca="1">IF($B835="","",OFFSET(Zdroj!AC$16,'k rozhodnutí detailní'!$A834,0))</f>
        <v/>
      </c>
      <c r="L835" s="110" t="str">
        <f ca="1">IF($B835="","",OFFSET(Zdroj!AD$16,'k rozhodnutí detailní'!$A834,0))</f>
        <v/>
      </c>
      <c r="M835" s="110" t="str">
        <f ca="1">IF($B835="","",OFFSET(Zdroj!AE$16,'k rozhodnutí detailní'!$A834,0))</f>
        <v/>
      </c>
      <c r="N835" s="110" t="str">
        <f ca="1">IF($B835="","",OFFSET(Zdroj!AF$16,'k rozhodnutí detailní'!$A834,0))</f>
        <v/>
      </c>
      <c r="O835" s="110" t="str">
        <f ca="1">IF($B835="","",OFFSET(Zdroj!AG$16,'k rozhodnutí detailní'!$A834,0))</f>
        <v/>
      </c>
      <c r="P835" s="110" t="str">
        <f ca="1">IF($B835="","",OFFSET(Zdroj!AH$16,'k rozhodnutí detailní'!$A834,0))</f>
        <v/>
      </c>
    </row>
    <row r="836" spans="1:16" x14ac:dyDescent="0.25">
      <c r="A836" s="14"/>
      <c r="B836" s="113" t="str">
        <f ca="1">IF(OFFSET(Zdroj!$B$16,A834,0)&gt;0,OFFSET(Zdroj!$B$16,A834,0)+0,"")</f>
        <v/>
      </c>
      <c r="C836" s="2" t="str">
        <f ca="1">IF($B835="","",IF(Zdroj!$AS$9="ano",CONCATENATE("Okres:","
",OFFSET(Zdroj!CH$16,'k rozhodnutí detailní'!$A834,0),"
","Právní forma","
",OFFSET(Zdroj!H$16,'k rozhodnutí detailní'!$A834,0),"
",IF(OFFSET(Zdroj!I$16,'k rozhodnutí detailní'!$A834,0)="","","IČO: "),OFFSET(Zdroj!I$16,'k rozhodnutí detailní'!$A834,0),"
","B.Ú. ",IF(OFFSET(Zdroj!J$16,'k rozhodnutí detailní'!$A834,0)="","","Anonymizováno")),CONCATENATE("Okres:","
",OFFSET(Zdroj!CH$16,'k rozhodnutí detailní'!$A834,0),"
","Právní forma","
",OFFSET(Zdroj!H$16,'k rozhodnutí detailní'!$A834,0),"
",IF(OFFSET(Zdroj!I$16,'k rozhodnutí detailní'!$A834,0)="","","IČO: "),OFFSET(Zdroj!I$16,'k rozhodnutí detailní'!$A834,0),"
","B.Ú. ",OFFSET(Zdroj!J$16,'k rozhodnutí detailní'!$A834,0))))</f>
        <v/>
      </c>
      <c r="D836" s="3" t="str">
        <f ca="1">IF($B835="","",OFFSET(Zdroj!O$16,'k rozhodnutí detailní'!$A834,0))</f>
        <v/>
      </c>
      <c r="E836" s="115"/>
      <c r="F836" s="18"/>
      <c r="G836" s="114"/>
      <c r="H836" s="116"/>
      <c r="I836" s="117"/>
      <c r="J836" s="110"/>
      <c r="K836" s="110"/>
      <c r="L836" s="110"/>
      <c r="M836" s="110"/>
      <c r="N836" s="110"/>
      <c r="O836" s="110"/>
      <c r="P836" s="110"/>
    </row>
    <row r="837" spans="1:16" x14ac:dyDescent="0.25">
      <c r="A837" s="14">
        <f>ROW()/3-1</f>
        <v>278</v>
      </c>
      <c r="B837" s="113"/>
      <c r="C837" s="16" t="str">
        <f ca="1">IF($B835="","",IF(Zdroj!$AS$9="ano",IF(OFFSET(Zdroj!M$16,'k rozhodnutí detailní'!A834,0)="","","Anonymizováno"),IF(OFFSET(Zdroj!M$16,'k rozhodnutí detailní'!A834,0)="","",OFFSET(Zdroj!M$16,'k rozhodnutí detailní'!A834,0))))</f>
        <v/>
      </c>
      <c r="D837" s="3" t="str">
        <f ca="1">IF($B835="","",CONCATENATE("Dotace bude použita na:","
",OFFSET(Zdroj!P$16,'k rozhodnutí detailní'!$A834,0)))</f>
        <v/>
      </c>
      <c r="E837" s="115"/>
      <c r="F837" s="19" t="str">
        <f ca="1">IF($B835="","",OFFSET(Zdroj!V$16,'k rozhodnutí detailní'!$A834,0))</f>
        <v/>
      </c>
      <c r="G837" s="24" t="str">
        <f ca="1">IF($B835="","",OFFSET(Zdroj!CC$16,'k rozhodnutí'!$A834,0))</f>
        <v/>
      </c>
      <c r="H837" s="116"/>
      <c r="I837" s="20" t="str">
        <f ca="1">IF(B835="","",I835/G835)</f>
        <v/>
      </c>
      <c r="J837" s="110"/>
      <c r="K837" s="110"/>
      <c r="L837" s="110"/>
      <c r="M837" s="110"/>
      <c r="N837" s="110"/>
      <c r="O837" s="110"/>
      <c r="P837" s="110"/>
    </row>
    <row r="838" spans="1:16" x14ac:dyDescent="0.25">
      <c r="A838" s="14"/>
      <c r="B838" s="59" t="str">
        <f ca="1">IF(OFFSET(Zdroj!$B$16,A837,0)&gt;0,A840,"")</f>
        <v/>
      </c>
      <c r="C838" s="2" t="str">
        <f ca="1">IF($B838="","",IF(Zdroj!$AS$9="ano",CONCATENATE(OFFSET(Zdroj!C$16,'k rozhodnutí detailní'!$A837,0),"
","Anonymizováno","
",OFFSET(Zdroj!E$16,'k rozhodnutí detailní'!$A837,0),"
",OFFSET(Zdroj!F$16,'k rozhodnutí detailní'!$A837,0)),CONCATENATE(OFFSET(Zdroj!C$16,'k rozhodnutí detailní'!$A837,0),"
",OFFSET(Zdroj!D$16,'k rozhodnutí detailní'!$A837,0),"
",OFFSET(Zdroj!E$16,'k rozhodnutí detailní'!$A837,0),"
",OFFSET(Zdroj!F$16,'k rozhodnutí detailní'!$A837,0))))</f>
        <v/>
      </c>
      <c r="D838" s="11" t="str">
        <f ca="1">IF($B838="","",OFFSET(Zdroj!N$16,'k rozhodnutí detailní'!$A837,0))</f>
        <v/>
      </c>
      <c r="E838" s="115" t="str">
        <f ca="1">IF($B838="","",OFFSET(Zdroj!T$16,'k rozhodnutí detailní'!$A837,0))</f>
        <v/>
      </c>
      <c r="F838" s="19" t="str">
        <f ca="1">IF($B838="","",OFFSET(Zdroj!U$16,'k rozhodnutí detailní'!$A837,0))</f>
        <v/>
      </c>
      <c r="G838" s="114" t="str">
        <f ca="1">IF($B838="","",OFFSET(Zdroj!W$16,'k rozhodnutí detailní'!$A837,0))</f>
        <v/>
      </c>
      <c r="H838" s="116" t="str">
        <f ca="1">IF($B838="","",OFFSET(Zdroj!Y$16,'k rozhodnutí detailní'!$A837,0))</f>
        <v/>
      </c>
      <c r="I838" s="117" t="str">
        <f ca="1">IF(B838="","",IF(Zdroj!$AS$1=Zdroj!$AT$9,IF(ROUND(G838*#REF!,Zdroj!$AT$8)&lt;Zdroj!$AU$1,Zdroj!$AU$1,ROUND(G838*#REF!,Zdroj!$AT$8)),OFFSET(Zdroj!CE$16,'k rozhodnutí detailní'!A837,0)))</f>
        <v/>
      </c>
      <c r="J838" s="110" t="str">
        <f ca="1">IF($B838="","",OFFSET(Zdroj!Z$16,'k rozhodnutí detailní'!$A837,0))</f>
        <v/>
      </c>
      <c r="K838" s="110" t="str">
        <f ca="1">IF($B838="","",OFFSET(Zdroj!AC$16,'k rozhodnutí detailní'!$A837,0))</f>
        <v/>
      </c>
      <c r="L838" s="110" t="str">
        <f ca="1">IF($B838="","",OFFSET(Zdroj!AD$16,'k rozhodnutí detailní'!$A837,0))</f>
        <v/>
      </c>
      <c r="M838" s="110" t="str">
        <f ca="1">IF($B838="","",OFFSET(Zdroj!AE$16,'k rozhodnutí detailní'!$A837,0))</f>
        <v/>
      </c>
      <c r="N838" s="110" t="str">
        <f ca="1">IF($B838="","",OFFSET(Zdroj!AF$16,'k rozhodnutí detailní'!$A837,0))</f>
        <v/>
      </c>
      <c r="O838" s="110" t="str">
        <f ca="1">IF($B838="","",OFFSET(Zdroj!AG$16,'k rozhodnutí detailní'!$A837,0))</f>
        <v/>
      </c>
      <c r="P838" s="110" t="str">
        <f ca="1">IF($B838="","",OFFSET(Zdroj!AH$16,'k rozhodnutí detailní'!$A837,0))</f>
        <v/>
      </c>
    </row>
    <row r="839" spans="1:16" x14ac:dyDescent="0.25">
      <c r="A839" s="14"/>
      <c r="B839" s="113" t="str">
        <f ca="1">IF(OFFSET(Zdroj!$B$16,A837,0)&gt;0,OFFSET(Zdroj!$B$16,A837,0)+0,"")</f>
        <v/>
      </c>
      <c r="C839" s="2" t="str">
        <f ca="1">IF($B838="","",IF(Zdroj!$AS$9="ano",CONCATENATE("Okres:","
",OFFSET(Zdroj!CH$16,'k rozhodnutí detailní'!$A837,0),"
","Právní forma","
",OFFSET(Zdroj!H$16,'k rozhodnutí detailní'!$A837,0),"
",IF(OFFSET(Zdroj!I$16,'k rozhodnutí detailní'!$A837,0)="","","IČO: "),OFFSET(Zdroj!I$16,'k rozhodnutí detailní'!$A837,0),"
","B.Ú. ",IF(OFFSET(Zdroj!J$16,'k rozhodnutí detailní'!$A837,0)="","","Anonymizováno")),CONCATENATE("Okres:","
",OFFSET(Zdroj!CH$16,'k rozhodnutí detailní'!$A837,0),"
","Právní forma","
",OFFSET(Zdroj!H$16,'k rozhodnutí detailní'!$A837,0),"
",IF(OFFSET(Zdroj!I$16,'k rozhodnutí detailní'!$A837,0)="","","IČO: "),OFFSET(Zdroj!I$16,'k rozhodnutí detailní'!$A837,0),"
","B.Ú. ",OFFSET(Zdroj!J$16,'k rozhodnutí detailní'!$A837,0))))</f>
        <v/>
      </c>
      <c r="D839" s="3" t="str">
        <f ca="1">IF($B838="","",OFFSET(Zdroj!O$16,'k rozhodnutí detailní'!$A837,0))</f>
        <v/>
      </c>
      <c r="E839" s="115"/>
      <c r="F839" s="18"/>
      <c r="G839" s="114"/>
      <c r="H839" s="116"/>
      <c r="I839" s="117"/>
      <c r="J839" s="110"/>
      <c r="K839" s="110"/>
      <c r="L839" s="110"/>
      <c r="M839" s="110"/>
      <c r="N839" s="110"/>
      <c r="O839" s="110"/>
      <c r="P839" s="110"/>
    </row>
    <row r="840" spans="1:16" x14ac:dyDescent="0.25">
      <c r="A840" s="14">
        <f>ROW()/3-1</f>
        <v>279</v>
      </c>
      <c r="B840" s="113"/>
      <c r="C840" s="16" t="str">
        <f ca="1">IF($B838="","",IF(Zdroj!$AS$9="ano",IF(OFFSET(Zdroj!M$16,'k rozhodnutí detailní'!A837,0)="","","Anonymizováno"),IF(OFFSET(Zdroj!M$16,'k rozhodnutí detailní'!A837,0)="","",OFFSET(Zdroj!M$16,'k rozhodnutí detailní'!A837,0))))</f>
        <v/>
      </c>
      <c r="D840" s="3" t="str">
        <f ca="1">IF($B838="","",CONCATENATE("Dotace bude použita na:","
",OFFSET(Zdroj!P$16,'k rozhodnutí detailní'!$A837,0)))</f>
        <v/>
      </c>
      <c r="E840" s="115"/>
      <c r="F840" s="19" t="str">
        <f ca="1">IF($B838="","",OFFSET(Zdroj!V$16,'k rozhodnutí detailní'!$A837,0))</f>
        <v/>
      </c>
      <c r="G840" s="24" t="str">
        <f ca="1">IF($B838="","",OFFSET(Zdroj!CC$16,'k rozhodnutí'!$A837,0))</f>
        <v/>
      </c>
      <c r="H840" s="116"/>
      <c r="I840" s="20" t="str">
        <f ca="1">IF(B838="","",I838/G838)</f>
        <v/>
      </c>
      <c r="J840" s="110"/>
      <c r="K840" s="110"/>
      <c r="L840" s="110"/>
      <c r="M840" s="110"/>
      <c r="N840" s="110"/>
      <c r="O840" s="110"/>
      <c r="P840" s="110"/>
    </row>
    <row r="841" spans="1:16" x14ac:dyDescent="0.25">
      <c r="A841" s="14"/>
      <c r="B841" s="59" t="str">
        <f ca="1">IF(OFFSET(Zdroj!$B$16,A840,0)&gt;0,A843,"")</f>
        <v/>
      </c>
      <c r="C841" s="2" t="str">
        <f ca="1">IF($B841="","",IF(Zdroj!$AS$9="ano",CONCATENATE(OFFSET(Zdroj!C$16,'k rozhodnutí detailní'!$A840,0),"
","Anonymizováno","
",OFFSET(Zdroj!E$16,'k rozhodnutí detailní'!$A840,0),"
",OFFSET(Zdroj!F$16,'k rozhodnutí detailní'!$A840,0)),CONCATENATE(OFFSET(Zdroj!C$16,'k rozhodnutí detailní'!$A840,0),"
",OFFSET(Zdroj!D$16,'k rozhodnutí detailní'!$A840,0),"
",OFFSET(Zdroj!E$16,'k rozhodnutí detailní'!$A840,0),"
",OFFSET(Zdroj!F$16,'k rozhodnutí detailní'!$A840,0))))</f>
        <v/>
      </c>
      <c r="D841" s="11" t="str">
        <f ca="1">IF($B841="","",OFFSET(Zdroj!N$16,'k rozhodnutí detailní'!$A840,0))</f>
        <v/>
      </c>
      <c r="E841" s="115" t="str">
        <f ca="1">IF($B841="","",OFFSET(Zdroj!T$16,'k rozhodnutí detailní'!$A840,0))</f>
        <v/>
      </c>
      <c r="F841" s="19" t="str">
        <f ca="1">IF($B841="","",OFFSET(Zdroj!U$16,'k rozhodnutí detailní'!$A840,0))</f>
        <v/>
      </c>
      <c r="G841" s="114" t="str">
        <f ca="1">IF($B841="","",OFFSET(Zdroj!W$16,'k rozhodnutí detailní'!$A840,0))</f>
        <v/>
      </c>
      <c r="H841" s="116" t="str">
        <f ca="1">IF($B841="","",OFFSET(Zdroj!Y$16,'k rozhodnutí detailní'!$A840,0))</f>
        <v/>
      </c>
      <c r="I841" s="117" t="str">
        <f ca="1">IF(B841="","",IF(Zdroj!$AS$1=Zdroj!$AT$9,IF(ROUND(G841*#REF!,Zdroj!$AT$8)&lt;Zdroj!$AU$1,Zdroj!$AU$1,ROUND(G841*#REF!,Zdroj!$AT$8)),OFFSET(Zdroj!CE$16,'k rozhodnutí detailní'!A840,0)))</f>
        <v/>
      </c>
      <c r="J841" s="110" t="str">
        <f ca="1">IF($B841="","",OFFSET(Zdroj!Z$16,'k rozhodnutí detailní'!$A840,0))</f>
        <v/>
      </c>
      <c r="K841" s="110" t="str">
        <f ca="1">IF($B841="","",OFFSET(Zdroj!AC$16,'k rozhodnutí detailní'!$A840,0))</f>
        <v/>
      </c>
      <c r="L841" s="110" t="str">
        <f ca="1">IF($B841="","",OFFSET(Zdroj!AD$16,'k rozhodnutí detailní'!$A840,0))</f>
        <v/>
      </c>
      <c r="M841" s="110" t="str">
        <f ca="1">IF($B841="","",OFFSET(Zdroj!AE$16,'k rozhodnutí detailní'!$A840,0))</f>
        <v/>
      </c>
      <c r="N841" s="110" t="str">
        <f ca="1">IF($B841="","",OFFSET(Zdroj!AF$16,'k rozhodnutí detailní'!$A840,0))</f>
        <v/>
      </c>
      <c r="O841" s="110" t="str">
        <f ca="1">IF($B841="","",OFFSET(Zdroj!AG$16,'k rozhodnutí detailní'!$A840,0))</f>
        <v/>
      </c>
      <c r="P841" s="110" t="str">
        <f ca="1">IF($B841="","",OFFSET(Zdroj!AH$16,'k rozhodnutí detailní'!$A840,0))</f>
        <v/>
      </c>
    </row>
    <row r="842" spans="1:16" x14ac:dyDescent="0.25">
      <c r="A842" s="14"/>
      <c r="B842" s="113" t="str">
        <f ca="1">IF(OFFSET(Zdroj!$B$16,A840,0)&gt;0,OFFSET(Zdroj!$B$16,A840,0)+0,"")</f>
        <v/>
      </c>
      <c r="C842" s="2" t="str">
        <f ca="1">IF($B841="","",IF(Zdroj!$AS$9="ano",CONCATENATE("Okres:","
",OFFSET(Zdroj!CH$16,'k rozhodnutí detailní'!$A840,0),"
","Právní forma","
",OFFSET(Zdroj!H$16,'k rozhodnutí detailní'!$A840,0),"
",IF(OFFSET(Zdroj!I$16,'k rozhodnutí detailní'!$A840,0)="","","IČO: "),OFFSET(Zdroj!I$16,'k rozhodnutí detailní'!$A840,0),"
","B.Ú. ",IF(OFFSET(Zdroj!J$16,'k rozhodnutí detailní'!$A840,0)="","","Anonymizováno")),CONCATENATE("Okres:","
",OFFSET(Zdroj!CH$16,'k rozhodnutí detailní'!$A840,0),"
","Právní forma","
",OFFSET(Zdroj!H$16,'k rozhodnutí detailní'!$A840,0),"
",IF(OFFSET(Zdroj!I$16,'k rozhodnutí detailní'!$A840,0)="","","IČO: "),OFFSET(Zdroj!I$16,'k rozhodnutí detailní'!$A840,0),"
","B.Ú. ",OFFSET(Zdroj!J$16,'k rozhodnutí detailní'!$A840,0))))</f>
        <v/>
      </c>
      <c r="D842" s="3" t="str">
        <f ca="1">IF($B841="","",OFFSET(Zdroj!O$16,'k rozhodnutí detailní'!$A840,0))</f>
        <v/>
      </c>
      <c r="E842" s="115"/>
      <c r="F842" s="18"/>
      <c r="G842" s="114"/>
      <c r="H842" s="116"/>
      <c r="I842" s="117"/>
      <c r="J842" s="110"/>
      <c r="K842" s="110"/>
      <c r="L842" s="110"/>
      <c r="M842" s="110"/>
      <c r="N842" s="110"/>
      <c r="O842" s="110"/>
      <c r="P842" s="110"/>
    </row>
    <row r="843" spans="1:16" x14ac:dyDescent="0.25">
      <c r="A843" s="14">
        <f>ROW()/3-1</f>
        <v>280</v>
      </c>
      <c r="B843" s="113"/>
      <c r="C843" s="16" t="str">
        <f ca="1">IF($B841="","",IF(Zdroj!$AS$9="ano",IF(OFFSET(Zdroj!M$16,'k rozhodnutí detailní'!A840,0)="","","Anonymizováno"),IF(OFFSET(Zdroj!M$16,'k rozhodnutí detailní'!A840,0)="","",OFFSET(Zdroj!M$16,'k rozhodnutí detailní'!A840,0))))</f>
        <v/>
      </c>
      <c r="D843" s="3" t="str">
        <f ca="1">IF($B841="","",CONCATENATE("Dotace bude použita na:","
",OFFSET(Zdroj!P$16,'k rozhodnutí detailní'!$A840,0)))</f>
        <v/>
      </c>
      <c r="E843" s="115"/>
      <c r="F843" s="19" t="str">
        <f ca="1">IF($B841="","",OFFSET(Zdroj!V$16,'k rozhodnutí detailní'!$A840,0))</f>
        <v/>
      </c>
      <c r="G843" s="24" t="str">
        <f ca="1">IF($B841="","",OFFSET(Zdroj!CC$16,'k rozhodnutí'!$A840,0))</f>
        <v/>
      </c>
      <c r="H843" s="116"/>
      <c r="I843" s="20" t="str">
        <f ca="1">IF(B841="","",I841/G841)</f>
        <v/>
      </c>
      <c r="J843" s="110"/>
      <c r="K843" s="110"/>
      <c r="L843" s="110"/>
      <c r="M843" s="110"/>
      <c r="N843" s="110"/>
      <c r="O843" s="110"/>
      <c r="P843" s="110"/>
    </row>
    <row r="844" spans="1:16" x14ac:dyDescent="0.25">
      <c r="A844" s="14"/>
      <c r="B844" s="59" t="str">
        <f ca="1">IF(OFFSET(Zdroj!$B$16,A843,0)&gt;0,A846,"")</f>
        <v/>
      </c>
      <c r="C844" s="2" t="str">
        <f ca="1">IF($B844="","",IF(Zdroj!$AS$9="ano",CONCATENATE(OFFSET(Zdroj!C$16,'k rozhodnutí detailní'!$A843,0),"
","Anonymizováno","
",OFFSET(Zdroj!E$16,'k rozhodnutí detailní'!$A843,0),"
",OFFSET(Zdroj!F$16,'k rozhodnutí detailní'!$A843,0)),CONCATENATE(OFFSET(Zdroj!C$16,'k rozhodnutí detailní'!$A843,0),"
",OFFSET(Zdroj!D$16,'k rozhodnutí detailní'!$A843,0),"
",OFFSET(Zdroj!E$16,'k rozhodnutí detailní'!$A843,0),"
",OFFSET(Zdroj!F$16,'k rozhodnutí detailní'!$A843,0))))</f>
        <v/>
      </c>
      <c r="D844" s="11" t="str">
        <f ca="1">IF($B844="","",OFFSET(Zdroj!N$16,'k rozhodnutí detailní'!$A843,0))</f>
        <v/>
      </c>
      <c r="E844" s="115" t="str">
        <f ca="1">IF($B844="","",OFFSET(Zdroj!T$16,'k rozhodnutí detailní'!$A843,0))</f>
        <v/>
      </c>
      <c r="F844" s="19" t="str">
        <f ca="1">IF($B844="","",OFFSET(Zdroj!U$16,'k rozhodnutí detailní'!$A843,0))</f>
        <v/>
      </c>
      <c r="G844" s="114" t="str">
        <f ca="1">IF($B844="","",OFFSET(Zdroj!W$16,'k rozhodnutí detailní'!$A843,0))</f>
        <v/>
      </c>
      <c r="H844" s="116" t="str">
        <f ca="1">IF($B844="","",OFFSET(Zdroj!Y$16,'k rozhodnutí detailní'!$A843,0))</f>
        <v/>
      </c>
      <c r="I844" s="117" t="str">
        <f ca="1">IF(B844="","",IF(Zdroj!$AS$1=Zdroj!$AT$9,IF(ROUND(G844*#REF!,Zdroj!$AT$8)&lt;Zdroj!$AU$1,Zdroj!$AU$1,ROUND(G844*#REF!,Zdroj!$AT$8)),OFFSET(Zdroj!CE$16,'k rozhodnutí detailní'!A843,0)))</f>
        <v/>
      </c>
      <c r="J844" s="110" t="str">
        <f ca="1">IF($B844="","",OFFSET(Zdroj!Z$16,'k rozhodnutí detailní'!$A843,0))</f>
        <v/>
      </c>
      <c r="K844" s="110" t="str">
        <f ca="1">IF($B844="","",OFFSET(Zdroj!AC$16,'k rozhodnutí detailní'!$A843,0))</f>
        <v/>
      </c>
      <c r="L844" s="110" t="str">
        <f ca="1">IF($B844="","",OFFSET(Zdroj!AD$16,'k rozhodnutí detailní'!$A843,0))</f>
        <v/>
      </c>
      <c r="M844" s="110" t="str">
        <f ca="1">IF($B844="","",OFFSET(Zdroj!AE$16,'k rozhodnutí detailní'!$A843,0))</f>
        <v/>
      </c>
      <c r="N844" s="110" t="str">
        <f ca="1">IF($B844="","",OFFSET(Zdroj!AF$16,'k rozhodnutí detailní'!$A843,0))</f>
        <v/>
      </c>
      <c r="O844" s="110" t="str">
        <f ca="1">IF($B844="","",OFFSET(Zdroj!AG$16,'k rozhodnutí detailní'!$A843,0))</f>
        <v/>
      </c>
      <c r="P844" s="110" t="str">
        <f ca="1">IF($B844="","",OFFSET(Zdroj!AH$16,'k rozhodnutí detailní'!$A843,0))</f>
        <v/>
      </c>
    </row>
    <row r="845" spans="1:16" x14ac:dyDescent="0.25">
      <c r="A845" s="14"/>
      <c r="B845" s="113" t="str">
        <f ca="1">IF(OFFSET(Zdroj!$B$16,A843,0)&gt;0,OFFSET(Zdroj!$B$16,A843,0)+0,"")</f>
        <v/>
      </c>
      <c r="C845" s="2" t="str">
        <f ca="1">IF($B844="","",IF(Zdroj!$AS$9="ano",CONCATENATE("Okres:","
",OFFSET(Zdroj!CH$16,'k rozhodnutí detailní'!$A843,0),"
","Právní forma","
",OFFSET(Zdroj!H$16,'k rozhodnutí detailní'!$A843,0),"
",IF(OFFSET(Zdroj!I$16,'k rozhodnutí detailní'!$A843,0)="","","IČO: "),OFFSET(Zdroj!I$16,'k rozhodnutí detailní'!$A843,0),"
","B.Ú. ",IF(OFFSET(Zdroj!J$16,'k rozhodnutí detailní'!$A843,0)="","","Anonymizováno")),CONCATENATE("Okres:","
",OFFSET(Zdroj!CH$16,'k rozhodnutí detailní'!$A843,0),"
","Právní forma","
",OFFSET(Zdroj!H$16,'k rozhodnutí detailní'!$A843,0),"
",IF(OFFSET(Zdroj!I$16,'k rozhodnutí detailní'!$A843,0)="","","IČO: "),OFFSET(Zdroj!I$16,'k rozhodnutí detailní'!$A843,0),"
","B.Ú. ",OFFSET(Zdroj!J$16,'k rozhodnutí detailní'!$A843,0))))</f>
        <v/>
      </c>
      <c r="D845" s="3" t="str">
        <f ca="1">IF($B844="","",OFFSET(Zdroj!O$16,'k rozhodnutí detailní'!$A843,0))</f>
        <v/>
      </c>
      <c r="E845" s="115"/>
      <c r="F845" s="18"/>
      <c r="G845" s="114"/>
      <c r="H845" s="116"/>
      <c r="I845" s="117"/>
      <c r="J845" s="110"/>
      <c r="K845" s="110"/>
      <c r="L845" s="110"/>
      <c r="M845" s="110"/>
      <c r="N845" s="110"/>
      <c r="O845" s="110"/>
      <c r="P845" s="110"/>
    </row>
    <row r="846" spans="1:16" x14ac:dyDescent="0.25">
      <c r="A846" s="14">
        <f>ROW()/3-1</f>
        <v>281</v>
      </c>
      <c r="B846" s="113"/>
      <c r="C846" s="16" t="str">
        <f ca="1">IF($B844="","",IF(Zdroj!$AS$9="ano",IF(OFFSET(Zdroj!M$16,'k rozhodnutí detailní'!A843,0)="","","Anonymizováno"),IF(OFFSET(Zdroj!M$16,'k rozhodnutí detailní'!A843,0)="","",OFFSET(Zdroj!M$16,'k rozhodnutí detailní'!A843,0))))</f>
        <v/>
      </c>
      <c r="D846" s="3" t="str">
        <f ca="1">IF($B844="","",CONCATENATE("Dotace bude použita na:","
",OFFSET(Zdroj!P$16,'k rozhodnutí detailní'!$A843,0)))</f>
        <v/>
      </c>
      <c r="E846" s="115"/>
      <c r="F846" s="19" t="str">
        <f ca="1">IF($B844="","",OFFSET(Zdroj!V$16,'k rozhodnutí detailní'!$A843,0))</f>
        <v/>
      </c>
      <c r="G846" s="24" t="str">
        <f ca="1">IF($B844="","",OFFSET(Zdroj!CC$16,'k rozhodnutí'!$A843,0))</f>
        <v/>
      </c>
      <c r="H846" s="116"/>
      <c r="I846" s="20" t="str">
        <f ca="1">IF(B844="","",I844/G844)</f>
        <v/>
      </c>
      <c r="J846" s="110"/>
      <c r="K846" s="110"/>
      <c r="L846" s="110"/>
      <c r="M846" s="110"/>
      <c r="N846" s="110"/>
      <c r="O846" s="110"/>
      <c r="P846" s="110"/>
    </row>
    <row r="847" spans="1:16" x14ac:dyDescent="0.25">
      <c r="A847" s="14"/>
      <c r="B847" s="59" t="str">
        <f ca="1">IF(OFFSET(Zdroj!$B$16,A846,0)&gt;0,A849,"")</f>
        <v/>
      </c>
      <c r="C847" s="2" t="str">
        <f ca="1">IF($B847="","",IF(Zdroj!$AS$9="ano",CONCATENATE(OFFSET(Zdroj!C$16,'k rozhodnutí detailní'!$A846,0),"
","Anonymizováno","
",OFFSET(Zdroj!E$16,'k rozhodnutí detailní'!$A846,0),"
",OFFSET(Zdroj!F$16,'k rozhodnutí detailní'!$A846,0)),CONCATENATE(OFFSET(Zdroj!C$16,'k rozhodnutí detailní'!$A846,0),"
",OFFSET(Zdroj!D$16,'k rozhodnutí detailní'!$A846,0),"
",OFFSET(Zdroj!E$16,'k rozhodnutí detailní'!$A846,0),"
",OFFSET(Zdroj!F$16,'k rozhodnutí detailní'!$A846,0))))</f>
        <v/>
      </c>
      <c r="D847" s="11" t="str">
        <f ca="1">IF($B847="","",OFFSET(Zdroj!N$16,'k rozhodnutí detailní'!$A846,0))</f>
        <v/>
      </c>
      <c r="E847" s="115" t="str">
        <f ca="1">IF($B847="","",OFFSET(Zdroj!T$16,'k rozhodnutí detailní'!$A846,0))</f>
        <v/>
      </c>
      <c r="F847" s="19" t="str">
        <f ca="1">IF($B847="","",OFFSET(Zdroj!U$16,'k rozhodnutí detailní'!$A846,0))</f>
        <v/>
      </c>
      <c r="G847" s="114" t="str">
        <f ca="1">IF($B847="","",OFFSET(Zdroj!W$16,'k rozhodnutí detailní'!$A846,0))</f>
        <v/>
      </c>
      <c r="H847" s="116" t="str">
        <f ca="1">IF($B847="","",OFFSET(Zdroj!Y$16,'k rozhodnutí detailní'!$A846,0))</f>
        <v/>
      </c>
      <c r="I847" s="117" t="str">
        <f ca="1">IF(B847="","",IF(Zdroj!$AS$1=Zdroj!$AT$9,IF(ROUND(G847*#REF!,Zdroj!$AT$8)&lt;Zdroj!$AU$1,Zdroj!$AU$1,ROUND(G847*#REF!,Zdroj!$AT$8)),OFFSET(Zdroj!CE$16,'k rozhodnutí detailní'!A846,0)))</f>
        <v/>
      </c>
      <c r="J847" s="110" t="str">
        <f ca="1">IF($B847="","",OFFSET(Zdroj!Z$16,'k rozhodnutí detailní'!$A846,0))</f>
        <v/>
      </c>
      <c r="K847" s="110" t="str">
        <f ca="1">IF($B847="","",OFFSET(Zdroj!AC$16,'k rozhodnutí detailní'!$A846,0))</f>
        <v/>
      </c>
      <c r="L847" s="110" t="str">
        <f ca="1">IF($B847="","",OFFSET(Zdroj!AD$16,'k rozhodnutí detailní'!$A846,0))</f>
        <v/>
      </c>
      <c r="M847" s="110" t="str">
        <f ca="1">IF($B847="","",OFFSET(Zdroj!AE$16,'k rozhodnutí detailní'!$A846,0))</f>
        <v/>
      </c>
      <c r="N847" s="110" t="str">
        <f ca="1">IF($B847="","",OFFSET(Zdroj!AF$16,'k rozhodnutí detailní'!$A846,0))</f>
        <v/>
      </c>
      <c r="O847" s="110" t="str">
        <f ca="1">IF($B847="","",OFFSET(Zdroj!AG$16,'k rozhodnutí detailní'!$A846,0))</f>
        <v/>
      </c>
      <c r="P847" s="110" t="str">
        <f ca="1">IF($B847="","",OFFSET(Zdroj!AH$16,'k rozhodnutí detailní'!$A846,0))</f>
        <v/>
      </c>
    </row>
    <row r="848" spans="1:16" x14ac:dyDescent="0.25">
      <c r="A848" s="14"/>
      <c r="B848" s="113" t="str">
        <f ca="1">IF(OFFSET(Zdroj!$B$16,A846,0)&gt;0,OFFSET(Zdroj!$B$16,A846,0)+0,"")</f>
        <v/>
      </c>
      <c r="C848" s="2" t="str">
        <f ca="1">IF($B847="","",IF(Zdroj!$AS$9="ano",CONCATENATE("Okres:","
",OFFSET(Zdroj!CH$16,'k rozhodnutí detailní'!$A846,0),"
","Právní forma","
",OFFSET(Zdroj!H$16,'k rozhodnutí detailní'!$A846,0),"
",IF(OFFSET(Zdroj!I$16,'k rozhodnutí detailní'!$A846,0)="","","IČO: "),OFFSET(Zdroj!I$16,'k rozhodnutí detailní'!$A846,0),"
","B.Ú. ",IF(OFFSET(Zdroj!J$16,'k rozhodnutí detailní'!$A846,0)="","","Anonymizováno")),CONCATENATE("Okres:","
",OFFSET(Zdroj!CH$16,'k rozhodnutí detailní'!$A846,0),"
","Právní forma","
",OFFSET(Zdroj!H$16,'k rozhodnutí detailní'!$A846,0),"
",IF(OFFSET(Zdroj!I$16,'k rozhodnutí detailní'!$A846,0)="","","IČO: "),OFFSET(Zdroj!I$16,'k rozhodnutí detailní'!$A846,0),"
","B.Ú. ",OFFSET(Zdroj!J$16,'k rozhodnutí detailní'!$A846,0))))</f>
        <v/>
      </c>
      <c r="D848" s="3" t="str">
        <f ca="1">IF($B847="","",OFFSET(Zdroj!O$16,'k rozhodnutí detailní'!$A846,0))</f>
        <v/>
      </c>
      <c r="E848" s="115"/>
      <c r="F848" s="18"/>
      <c r="G848" s="114"/>
      <c r="H848" s="116"/>
      <c r="I848" s="117"/>
      <c r="J848" s="110"/>
      <c r="K848" s="110"/>
      <c r="L848" s="110"/>
      <c r="M848" s="110"/>
      <c r="N848" s="110"/>
      <c r="O848" s="110"/>
      <c r="P848" s="110"/>
    </row>
    <row r="849" spans="1:16" x14ac:dyDescent="0.25">
      <c r="A849" s="14">
        <f>ROW()/3-1</f>
        <v>282</v>
      </c>
      <c r="B849" s="113"/>
      <c r="C849" s="16" t="str">
        <f ca="1">IF($B847="","",IF(Zdroj!$AS$9="ano",IF(OFFSET(Zdroj!M$16,'k rozhodnutí detailní'!A846,0)="","","Anonymizováno"),IF(OFFSET(Zdroj!M$16,'k rozhodnutí detailní'!A846,0)="","",OFFSET(Zdroj!M$16,'k rozhodnutí detailní'!A846,0))))</f>
        <v/>
      </c>
      <c r="D849" s="3" t="str">
        <f ca="1">IF($B847="","",CONCATENATE("Dotace bude použita na:","
",OFFSET(Zdroj!P$16,'k rozhodnutí detailní'!$A846,0)))</f>
        <v/>
      </c>
      <c r="E849" s="115"/>
      <c r="F849" s="19" t="str">
        <f ca="1">IF($B847="","",OFFSET(Zdroj!V$16,'k rozhodnutí detailní'!$A846,0))</f>
        <v/>
      </c>
      <c r="G849" s="24" t="str">
        <f ca="1">IF($B847="","",OFFSET(Zdroj!CC$16,'k rozhodnutí'!$A846,0))</f>
        <v/>
      </c>
      <c r="H849" s="116"/>
      <c r="I849" s="20" t="str">
        <f ca="1">IF(B847="","",I847/G847)</f>
        <v/>
      </c>
      <c r="J849" s="110"/>
      <c r="K849" s="110"/>
      <c r="L849" s="110"/>
      <c r="M849" s="110"/>
      <c r="N849" s="110"/>
      <c r="O849" s="110"/>
      <c r="P849" s="110"/>
    </row>
    <row r="850" spans="1:16" x14ac:dyDescent="0.25">
      <c r="A850" s="14"/>
      <c r="B850" s="59" t="str">
        <f ca="1">IF(OFFSET(Zdroj!$B$16,A849,0)&gt;0,A852,"")</f>
        <v/>
      </c>
      <c r="C850" s="2" t="str">
        <f ca="1">IF($B850="","",IF(Zdroj!$AS$9="ano",CONCATENATE(OFFSET(Zdroj!C$16,'k rozhodnutí detailní'!$A849,0),"
","Anonymizováno","
",OFFSET(Zdroj!E$16,'k rozhodnutí detailní'!$A849,0),"
",OFFSET(Zdroj!F$16,'k rozhodnutí detailní'!$A849,0)),CONCATENATE(OFFSET(Zdroj!C$16,'k rozhodnutí detailní'!$A849,0),"
",OFFSET(Zdroj!D$16,'k rozhodnutí detailní'!$A849,0),"
",OFFSET(Zdroj!E$16,'k rozhodnutí detailní'!$A849,0),"
",OFFSET(Zdroj!F$16,'k rozhodnutí detailní'!$A849,0))))</f>
        <v/>
      </c>
      <c r="D850" s="11" t="str">
        <f ca="1">IF($B850="","",OFFSET(Zdroj!N$16,'k rozhodnutí detailní'!$A849,0))</f>
        <v/>
      </c>
      <c r="E850" s="115" t="str">
        <f ca="1">IF($B850="","",OFFSET(Zdroj!T$16,'k rozhodnutí detailní'!$A849,0))</f>
        <v/>
      </c>
      <c r="F850" s="19" t="str">
        <f ca="1">IF($B850="","",OFFSET(Zdroj!U$16,'k rozhodnutí detailní'!$A849,0))</f>
        <v/>
      </c>
      <c r="G850" s="114" t="str">
        <f ca="1">IF($B850="","",OFFSET(Zdroj!W$16,'k rozhodnutí detailní'!$A849,0))</f>
        <v/>
      </c>
      <c r="H850" s="116" t="str">
        <f ca="1">IF($B850="","",OFFSET(Zdroj!Y$16,'k rozhodnutí detailní'!$A849,0))</f>
        <v/>
      </c>
      <c r="I850" s="117" t="str">
        <f ca="1">IF(B850="","",IF(Zdroj!$AS$1=Zdroj!$AT$9,IF(ROUND(G850*#REF!,Zdroj!$AT$8)&lt;Zdroj!$AU$1,Zdroj!$AU$1,ROUND(G850*#REF!,Zdroj!$AT$8)),OFFSET(Zdroj!CE$16,'k rozhodnutí detailní'!A849,0)))</f>
        <v/>
      </c>
      <c r="J850" s="110" t="str">
        <f ca="1">IF($B850="","",OFFSET(Zdroj!Z$16,'k rozhodnutí detailní'!$A849,0))</f>
        <v/>
      </c>
      <c r="K850" s="110" t="str">
        <f ca="1">IF($B850="","",OFFSET(Zdroj!AC$16,'k rozhodnutí detailní'!$A849,0))</f>
        <v/>
      </c>
      <c r="L850" s="110" t="str">
        <f ca="1">IF($B850="","",OFFSET(Zdroj!AD$16,'k rozhodnutí detailní'!$A849,0))</f>
        <v/>
      </c>
      <c r="M850" s="110" t="str">
        <f ca="1">IF($B850="","",OFFSET(Zdroj!AE$16,'k rozhodnutí detailní'!$A849,0))</f>
        <v/>
      </c>
      <c r="N850" s="110" t="str">
        <f ca="1">IF($B850="","",OFFSET(Zdroj!AF$16,'k rozhodnutí detailní'!$A849,0))</f>
        <v/>
      </c>
      <c r="O850" s="110" t="str">
        <f ca="1">IF($B850="","",OFFSET(Zdroj!AG$16,'k rozhodnutí detailní'!$A849,0))</f>
        <v/>
      </c>
      <c r="P850" s="110" t="str">
        <f ca="1">IF($B850="","",OFFSET(Zdroj!AH$16,'k rozhodnutí detailní'!$A849,0))</f>
        <v/>
      </c>
    </row>
    <row r="851" spans="1:16" x14ac:dyDescent="0.25">
      <c r="A851" s="14"/>
      <c r="B851" s="113" t="str">
        <f ca="1">IF(OFFSET(Zdroj!$B$16,A849,0)&gt;0,OFFSET(Zdroj!$B$16,A849,0)+0,"")</f>
        <v/>
      </c>
      <c r="C851" s="2" t="str">
        <f ca="1">IF($B850="","",IF(Zdroj!$AS$9="ano",CONCATENATE("Okres:","
",OFFSET(Zdroj!CH$16,'k rozhodnutí detailní'!$A849,0),"
","Právní forma","
",OFFSET(Zdroj!H$16,'k rozhodnutí detailní'!$A849,0),"
",IF(OFFSET(Zdroj!I$16,'k rozhodnutí detailní'!$A849,0)="","","IČO: "),OFFSET(Zdroj!I$16,'k rozhodnutí detailní'!$A849,0),"
","B.Ú. ",IF(OFFSET(Zdroj!J$16,'k rozhodnutí detailní'!$A849,0)="","","Anonymizováno")),CONCATENATE("Okres:","
",OFFSET(Zdroj!CH$16,'k rozhodnutí detailní'!$A849,0),"
","Právní forma","
",OFFSET(Zdroj!H$16,'k rozhodnutí detailní'!$A849,0),"
",IF(OFFSET(Zdroj!I$16,'k rozhodnutí detailní'!$A849,0)="","","IČO: "),OFFSET(Zdroj!I$16,'k rozhodnutí detailní'!$A849,0),"
","B.Ú. ",OFFSET(Zdroj!J$16,'k rozhodnutí detailní'!$A849,0))))</f>
        <v/>
      </c>
      <c r="D851" s="3" t="str">
        <f ca="1">IF($B850="","",OFFSET(Zdroj!O$16,'k rozhodnutí detailní'!$A849,0))</f>
        <v/>
      </c>
      <c r="E851" s="115"/>
      <c r="F851" s="18"/>
      <c r="G851" s="114"/>
      <c r="H851" s="116"/>
      <c r="I851" s="117"/>
      <c r="J851" s="110"/>
      <c r="K851" s="110"/>
      <c r="L851" s="110"/>
      <c r="M851" s="110"/>
      <c r="N851" s="110"/>
      <c r="O851" s="110"/>
      <c r="P851" s="110"/>
    </row>
    <row r="852" spans="1:16" x14ac:dyDescent="0.25">
      <c r="A852" s="14">
        <f>ROW()/3-1</f>
        <v>283</v>
      </c>
      <c r="B852" s="113"/>
      <c r="C852" s="16" t="str">
        <f ca="1">IF($B850="","",IF(Zdroj!$AS$9="ano",IF(OFFSET(Zdroj!M$16,'k rozhodnutí detailní'!A849,0)="","","Anonymizováno"),IF(OFFSET(Zdroj!M$16,'k rozhodnutí detailní'!A849,0)="","",OFFSET(Zdroj!M$16,'k rozhodnutí detailní'!A849,0))))</f>
        <v/>
      </c>
      <c r="D852" s="3" t="str">
        <f ca="1">IF($B850="","",CONCATENATE("Dotace bude použita na:","
",OFFSET(Zdroj!P$16,'k rozhodnutí detailní'!$A849,0)))</f>
        <v/>
      </c>
      <c r="E852" s="115"/>
      <c r="F852" s="19" t="str">
        <f ca="1">IF($B850="","",OFFSET(Zdroj!V$16,'k rozhodnutí detailní'!$A849,0))</f>
        <v/>
      </c>
      <c r="G852" s="24" t="str">
        <f ca="1">IF($B850="","",OFFSET(Zdroj!CC$16,'k rozhodnutí'!$A849,0))</f>
        <v/>
      </c>
      <c r="H852" s="116"/>
      <c r="I852" s="20" t="str">
        <f ca="1">IF(B850="","",I850/G850)</f>
        <v/>
      </c>
      <c r="J852" s="110"/>
      <c r="K852" s="110"/>
      <c r="L852" s="110"/>
      <c r="M852" s="110"/>
      <c r="N852" s="110"/>
      <c r="O852" s="110"/>
      <c r="P852" s="110"/>
    </row>
    <row r="853" spans="1:16" x14ac:dyDescent="0.25">
      <c r="A853" s="14"/>
      <c r="B853" s="59" t="str">
        <f ca="1">IF(OFFSET(Zdroj!$B$16,A852,0)&gt;0,A855,"")</f>
        <v/>
      </c>
      <c r="C853" s="2" t="str">
        <f ca="1">IF($B853="","",IF(Zdroj!$AS$9="ano",CONCATENATE(OFFSET(Zdroj!C$16,'k rozhodnutí detailní'!$A852,0),"
","Anonymizováno","
",OFFSET(Zdroj!E$16,'k rozhodnutí detailní'!$A852,0),"
",OFFSET(Zdroj!F$16,'k rozhodnutí detailní'!$A852,0)),CONCATENATE(OFFSET(Zdroj!C$16,'k rozhodnutí detailní'!$A852,0),"
",OFFSET(Zdroj!D$16,'k rozhodnutí detailní'!$A852,0),"
",OFFSET(Zdroj!E$16,'k rozhodnutí detailní'!$A852,0),"
",OFFSET(Zdroj!F$16,'k rozhodnutí detailní'!$A852,0))))</f>
        <v/>
      </c>
      <c r="D853" s="11" t="str">
        <f ca="1">IF($B853="","",OFFSET(Zdroj!N$16,'k rozhodnutí detailní'!$A852,0))</f>
        <v/>
      </c>
      <c r="E853" s="115" t="str">
        <f ca="1">IF($B853="","",OFFSET(Zdroj!T$16,'k rozhodnutí detailní'!$A852,0))</f>
        <v/>
      </c>
      <c r="F853" s="19" t="str">
        <f ca="1">IF($B853="","",OFFSET(Zdroj!U$16,'k rozhodnutí detailní'!$A852,0))</f>
        <v/>
      </c>
      <c r="G853" s="114" t="str">
        <f ca="1">IF($B853="","",OFFSET(Zdroj!W$16,'k rozhodnutí detailní'!$A852,0))</f>
        <v/>
      </c>
      <c r="H853" s="116" t="str">
        <f ca="1">IF($B853="","",OFFSET(Zdroj!Y$16,'k rozhodnutí detailní'!$A852,0))</f>
        <v/>
      </c>
      <c r="I853" s="117" t="str">
        <f ca="1">IF(B853="","",IF(Zdroj!$AS$1=Zdroj!$AT$9,IF(ROUND(G853*#REF!,Zdroj!$AT$8)&lt;Zdroj!$AU$1,Zdroj!$AU$1,ROUND(G853*#REF!,Zdroj!$AT$8)),OFFSET(Zdroj!CE$16,'k rozhodnutí detailní'!A852,0)))</f>
        <v/>
      </c>
      <c r="J853" s="110" t="str">
        <f ca="1">IF($B853="","",OFFSET(Zdroj!Z$16,'k rozhodnutí detailní'!$A852,0))</f>
        <v/>
      </c>
      <c r="K853" s="110" t="str">
        <f ca="1">IF($B853="","",OFFSET(Zdroj!AC$16,'k rozhodnutí detailní'!$A852,0))</f>
        <v/>
      </c>
      <c r="L853" s="110" t="str">
        <f ca="1">IF($B853="","",OFFSET(Zdroj!AD$16,'k rozhodnutí detailní'!$A852,0))</f>
        <v/>
      </c>
      <c r="M853" s="110" t="str">
        <f ca="1">IF($B853="","",OFFSET(Zdroj!AE$16,'k rozhodnutí detailní'!$A852,0))</f>
        <v/>
      </c>
      <c r="N853" s="110" t="str">
        <f ca="1">IF($B853="","",OFFSET(Zdroj!AF$16,'k rozhodnutí detailní'!$A852,0))</f>
        <v/>
      </c>
      <c r="O853" s="110" t="str">
        <f ca="1">IF($B853="","",OFFSET(Zdroj!AG$16,'k rozhodnutí detailní'!$A852,0))</f>
        <v/>
      </c>
      <c r="P853" s="110" t="str">
        <f ca="1">IF($B853="","",OFFSET(Zdroj!AH$16,'k rozhodnutí detailní'!$A852,0))</f>
        <v/>
      </c>
    </row>
    <row r="854" spans="1:16" x14ac:dyDescent="0.25">
      <c r="A854" s="14"/>
      <c r="B854" s="113" t="str">
        <f ca="1">IF(OFFSET(Zdroj!$B$16,A852,0)&gt;0,OFFSET(Zdroj!$B$16,A852,0)+0,"")</f>
        <v/>
      </c>
      <c r="C854" s="2" t="str">
        <f ca="1">IF($B853="","",IF(Zdroj!$AS$9="ano",CONCATENATE("Okres:","
",OFFSET(Zdroj!CH$16,'k rozhodnutí detailní'!$A852,0),"
","Právní forma","
",OFFSET(Zdroj!H$16,'k rozhodnutí detailní'!$A852,0),"
",IF(OFFSET(Zdroj!I$16,'k rozhodnutí detailní'!$A852,0)="","","IČO: "),OFFSET(Zdroj!I$16,'k rozhodnutí detailní'!$A852,0),"
","B.Ú. ",IF(OFFSET(Zdroj!J$16,'k rozhodnutí detailní'!$A852,0)="","","Anonymizováno")),CONCATENATE("Okres:","
",OFFSET(Zdroj!CH$16,'k rozhodnutí detailní'!$A852,0),"
","Právní forma","
",OFFSET(Zdroj!H$16,'k rozhodnutí detailní'!$A852,0),"
",IF(OFFSET(Zdroj!I$16,'k rozhodnutí detailní'!$A852,0)="","","IČO: "),OFFSET(Zdroj!I$16,'k rozhodnutí detailní'!$A852,0),"
","B.Ú. ",OFFSET(Zdroj!J$16,'k rozhodnutí detailní'!$A852,0))))</f>
        <v/>
      </c>
      <c r="D854" s="3" t="str">
        <f ca="1">IF($B853="","",OFFSET(Zdroj!O$16,'k rozhodnutí detailní'!$A852,0))</f>
        <v/>
      </c>
      <c r="E854" s="115"/>
      <c r="F854" s="18"/>
      <c r="G854" s="114"/>
      <c r="H854" s="116"/>
      <c r="I854" s="117"/>
      <c r="J854" s="110"/>
      <c r="K854" s="110"/>
      <c r="L854" s="110"/>
      <c r="M854" s="110"/>
      <c r="N854" s="110"/>
      <c r="O854" s="110"/>
      <c r="P854" s="110"/>
    </row>
    <row r="855" spans="1:16" x14ac:dyDescent="0.25">
      <c r="A855" s="14">
        <f>ROW()/3-1</f>
        <v>284</v>
      </c>
      <c r="B855" s="113"/>
      <c r="C855" s="16" t="str">
        <f ca="1">IF($B853="","",IF(Zdroj!$AS$9="ano",IF(OFFSET(Zdroj!M$16,'k rozhodnutí detailní'!A852,0)="","","Anonymizováno"),IF(OFFSET(Zdroj!M$16,'k rozhodnutí detailní'!A852,0)="","",OFFSET(Zdroj!M$16,'k rozhodnutí detailní'!A852,0))))</f>
        <v/>
      </c>
      <c r="D855" s="3" t="str">
        <f ca="1">IF($B853="","",CONCATENATE("Dotace bude použita na:","
",OFFSET(Zdroj!P$16,'k rozhodnutí detailní'!$A852,0)))</f>
        <v/>
      </c>
      <c r="E855" s="115"/>
      <c r="F855" s="19" t="str">
        <f ca="1">IF($B853="","",OFFSET(Zdroj!V$16,'k rozhodnutí detailní'!$A852,0))</f>
        <v/>
      </c>
      <c r="G855" s="24" t="str">
        <f ca="1">IF($B853="","",OFFSET(Zdroj!CC$16,'k rozhodnutí'!$A852,0))</f>
        <v/>
      </c>
      <c r="H855" s="116"/>
      <c r="I855" s="20" t="str">
        <f ca="1">IF(B853="","",I853/G853)</f>
        <v/>
      </c>
      <c r="J855" s="110"/>
      <c r="K855" s="110"/>
      <c r="L855" s="110"/>
      <c r="M855" s="110"/>
      <c r="N855" s="110"/>
      <c r="O855" s="110"/>
      <c r="P855" s="110"/>
    </row>
    <row r="856" spans="1:16" x14ac:dyDescent="0.25">
      <c r="A856" s="14"/>
      <c r="B856" s="59" t="str">
        <f ca="1">IF(OFFSET(Zdroj!$B$16,A855,0)&gt;0,A858,"")</f>
        <v/>
      </c>
      <c r="C856" s="2" t="str">
        <f ca="1">IF($B856="","",IF(Zdroj!$AS$9="ano",CONCATENATE(OFFSET(Zdroj!C$16,'k rozhodnutí detailní'!$A855,0),"
","Anonymizováno","
",OFFSET(Zdroj!E$16,'k rozhodnutí detailní'!$A855,0),"
",OFFSET(Zdroj!F$16,'k rozhodnutí detailní'!$A855,0)),CONCATENATE(OFFSET(Zdroj!C$16,'k rozhodnutí detailní'!$A855,0),"
",OFFSET(Zdroj!D$16,'k rozhodnutí detailní'!$A855,0),"
",OFFSET(Zdroj!E$16,'k rozhodnutí detailní'!$A855,0),"
",OFFSET(Zdroj!F$16,'k rozhodnutí detailní'!$A855,0))))</f>
        <v/>
      </c>
      <c r="D856" s="11" t="str">
        <f ca="1">IF($B856="","",OFFSET(Zdroj!N$16,'k rozhodnutí detailní'!$A855,0))</f>
        <v/>
      </c>
      <c r="E856" s="115" t="str">
        <f ca="1">IF($B856="","",OFFSET(Zdroj!T$16,'k rozhodnutí detailní'!$A855,0))</f>
        <v/>
      </c>
      <c r="F856" s="19" t="str">
        <f ca="1">IF($B856="","",OFFSET(Zdroj!U$16,'k rozhodnutí detailní'!$A855,0))</f>
        <v/>
      </c>
      <c r="G856" s="114" t="str">
        <f ca="1">IF($B856="","",OFFSET(Zdroj!W$16,'k rozhodnutí detailní'!$A855,0))</f>
        <v/>
      </c>
      <c r="H856" s="116" t="str">
        <f ca="1">IF($B856="","",OFFSET(Zdroj!Y$16,'k rozhodnutí detailní'!$A855,0))</f>
        <v/>
      </c>
      <c r="I856" s="117" t="str">
        <f ca="1">IF(B856="","",IF(Zdroj!$AS$1=Zdroj!$AT$9,IF(ROUND(G856*#REF!,Zdroj!$AT$8)&lt;Zdroj!$AU$1,Zdroj!$AU$1,ROUND(G856*#REF!,Zdroj!$AT$8)),OFFSET(Zdroj!CE$16,'k rozhodnutí detailní'!A855,0)))</f>
        <v/>
      </c>
      <c r="J856" s="110" t="str">
        <f ca="1">IF($B856="","",OFFSET(Zdroj!Z$16,'k rozhodnutí detailní'!$A855,0))</f>
        <v/>
      </c>
      <c r="K856" s="110" t="str">
        <f ca="1">IF($B856="","",OFFSET(Zdroj!AC$16,'k rozhodnutí detailní'!$A855,0))</f>
        <v/>
      </c>
      <c r="L856" s="110" t="str">
        <f ca="1">IF($B856="","",OFFSET(Zdroj!AD$16,'k rozhodnutí detailní'!$A855,0))</f>
        <v/>
      </c>
      <c r="M856" s="110" t="str">
        <f ca="1">IF($B856="","",OFFSET(Zdroj!AE$16,'k rozhodnutí detailní'!$A855,0))</f>
        <v/>
      </c>
      <c r="N856" s="110" t="str">
        <f ca="1">IF($B856="","",OFFSET(Zdroj!AF$16,'k rozhodnutí detailní'!$A855,0))</f>
        <v/>
      </c>
      <c r="O856" s="110" t="str">
        <f ca="1">IF($B856="","",OFFSET(Zdroj!AG$16,'k rozhodnutí detailní'!$A855,0))</f>
        <v/>
      </c>
      <c r="P856" s="110" t="str">
        <f ca="1">IF($B856="","",OFFSET(Zdroj!AH$16,'k rozhodnutí detailní'!$A855,0))</f>
        <v/>
      </c>
    </row>
    <row r="857" spans="1:16" x14ac:dyDescent="0.25">
      <c r="A857" s="14"/>
      <c r="B857" s="113" t="str">
        <f ca="1">IF(OFFSET(Zdroj!$B$16,A855,0)&gt;0,OFFSET(Zdroj!$B$16,A855,0)+0,"")</f>
        <v/>
      </c>
      <c r="C857" s="2" t="str">
        <f ca="1">IF($B856="","",IF(Zdroj!$AS$9="ano",CONCATENATE("Okres:","
",OFFSET(Zdroj!CH$16,'k rozhodnutí detailní'!$A855,0),"
","Právní forma","
",OFFSET(Zdroj!H$16,'k rozhodnutí detailní'!$A855,0),"
",IF(OFFSET(Zdroj!I$16,'k rozhodnutí detailní'!$A855,0)="","","IČO: "),OFFSET(Zdroj!I$16,'k rozhodnutí detailní'!$A855,0),"
","B.Ú. ",IF(OFFSET(Zdroj!J$16,'k rozhodnutí detailní'!$A855,0)="","","Anonymizováno")),CONCATENATE("Okres:","
",OFFSET(Zdroj!CH$16,'k rozhodnutí detailní'!$A855,0),"
","Právní forma","
",OFFSET(Zdroj!H$16,'k rozhodnutí detailní'!$A855,0),"
",IF(OFFSET(Zdroj!I$16,'k rozhodnutí detailní'!$A855,0)="","","IČO: "),OFFSET(Zdroj!I$16,'k rozhodnutí detailní'!$A855,0),"
","B.Ú. ",OFFSET(Zdroj!J$16,'k rozhodnutí detailní'!$A855,0))))</f>
        <v/>
      </c>
      <c r="D857" s="3" t="str">
        <f ca="1">IF($B856="","",OFFSET(Zdroj!O$16,'k rozhodnutí detailní'!$A855,0))</f>
        <v/>
      </c>
      <c r="E857" s="115"/>
      <c r="F857" s="18"/>
      <c r="G857" s="114"/>
      <c r="H857" s="116"/>
      <c r="I857" s="117"/>
      <c r="J857" s="110"/>
      <c r="K857" s="110"/>
      <c r="L857" s="110"/>
      <c r="M857" s="110"/>
      <c r="N857" s="110"/>
      <c r="O857" s="110"/>
      <c r="P857" s="110"/>
    </row>
    <row r="858" spans="1:16" x14ac:dyDescent="0.25">
      <c r="A858" s="14">
        <f>ROW()/3-1</f>
        <v>285</v>
      </c>
      <c r="B858" s="113"/>
      <c r="C858" s="16" t="str">
        <f ca="1">IF($B856="","",IF(Zdroj!$AS$9="ano",IF(OFFSET(Zdroj!M$16,'k rozhodnutí detailní'!A855,0)="","","Anonymizováno"),IF(OFFSET(Zdroj!M$16,'k rozhodnutí detailní'!A855,0)="","",OFFSET(Zdroj!M$16,'k rozhodnutí detailní'!A855,0))))</f>
        <v/>
      </c>
      <c r="D858" s="3" t="str">
        <f ca="1">IF($B856="","",CONCATENATE("Dotace bude použita na:","
",OFFSET(Zdroj!P$16,'k rozhodnutí detailní'!$A855,0)))</f>
        <v/>
      </c>
      <c r="E858" s="115"/>
      <c r="F858" s="19" t="str">
        <f ca="1">IF($B856="","",OFFSET(Zdroj!V$16,'k rozhodnutí detailní'!$A855,0))</f>
        <v/>
      </c>
      <c r="G858" s="24" t="str">
        <f ca="1">IF($B856="","",OFFSET(Zdroj!CC$16,'k rozhodnutí'!$A855,0))</f>
        <v/>
      </c>
      <c r="H858" s="116"/>
      <c r="I858" s="20" t="str">
        <f ca="1">IF(B856="","",I856/G856)</f>
        <v/>
      </c>
      <c r="J858" s="110"/>
      <c r="K858" s="110"/>
      <c r="L858" s="110"/>
      <c r="M858" s="110"/>
      <c r="N858" s="110"/>
      <c r="O858" s="110"/>
      <c r="P858" s="110"/>
    </row>
    <row r="859" spans="1:16" x14ac:dyDescent="0.25">
      <c r="A859" s="14"/>
      <c r="B859" s="59" t="str">
        <f ca="1">IF(OFFSET(Zdroj!$B$16,A858,0)&gt;0,A861,"")</f>
        <v/>
      </c>
      <c r="C859" s="2" t="str">
        <f ca="1">IF($B859="","",IF(Zdroj!$AS$9="ano",CONCATENATE(OFFSET(Zdroj!C$16,'k rozhodnutí detailní'!$A858,0),"
","Anonymizováno","
",OFFSET(Zdroj!E$16,'k rozhodnutí detailní'!$A858,0),"
",OFFSET(Zdroj!F$16,'k rozhodnutí detailní'!$A858,0)),CONCATENATE(OFFSET(Zdroj!C$16,'k rozhodnutí detailní'!$A858,0),"
",OFFSET(Zdroj!D$16,'k rozhodnutí detailní'!$A858,0),"
",OFFSET(Zdroj!E$16,'k rozhodnutí detailní'!$A858,0),"
",OFFSET(Zdroj!F$16,'k rozhodnutí detailní'!$A858,0))))</f>
        <v/>
      </c>
      <c r="D859" s="11" t="str">
        <f ca="1">IF($B859="","",OFFSET(Zdroj!N$16,'k rozhodnutí detailní'!$A858,0))</f>
        <v/>
      </c>
      <c r="E859" s="115" t="str">
        <f ca="1">IF($B859="","",OFFSET(Zdroj!T$16,'k rozhodnutí detailní'!$A858,0))</f>
        <v/>
      </c>
      <c r="F859" s="19" t="str">
        <f ca="1">IF($B859="","",OFFSET(Zdroj!U$16,'k rozhodnutí detailní'!$A858,0))</f>
        <v/>
      </c>
      <c r="G859" s="114" t="str">
        <f ca="1">IF($B859="","",OFFSET(Zdroj!W$16,'k rozhodnutí detailní'!$A858,0))</f>
        <v/>
      </c>
      <c r="H859" s="116" t="str">
        <f ca="1">IF($B859="","",OFFSET(Zdroj!Y$16,'k rozhodnutí detailní'!$A858,0))</f>
        <v/>
      </c>
      <c r="I859" s="117" t="str">
        <f ca="1">IF(B859="","",IF(Zdroj!$AS$1=Zdroj!$AT$9,IF(ROUND(G859*#REF!,Zdroj!$AT$8)&lt;Zdroj!$AU$1,Zdroj!$AU$1,ROUND(G859*#REF!,Zdroj!$AT$8)),OFFSET(Zdroj!CE$16,'k rozhodnutí detailní'!A858,0)))</f>
        <v/>
      </c>
      <c r="J859" s="110" t="str">
        <f ca="1">IF($B859="","",OFFSET(Zdroj!Z$16,'k rozhodnutí detailní'!$A858,0))</f>
        <v/>
      </c>
      <c r="K859" s="110" t="str">
        <f ca="1">IF($B859="","",OFFSET(Zdroj!AC$16,'k rozhodnutí detailní'!$A858,0))</f>
        <v/>
      </c>
      <c r="L859" s="110" t="str">
        <f ca="1">IF($B859="","",OFFSET(Zdroj!AD$16,'k rozhodnutí detailní'!$A858,0))</f>
        <v/>
      </c>
      <c r="M859" s="110" t="str">
        <f ca="1">IF($B859="","",OFFSET(Zdroj!AE$16,'k rozhodnutí detailní'!$A858,0))</f>
        <v/>
      </c>
      <c r="N859" s="110" t="str">
        <f ca="1">IF($B859="","",OFFSET(Zdroj!AF$16,'k rozhodnutí detailní'!$A858,0))</f>
        <v/>
      </c>
      <c r="O859" s="110" t="str">
        <f ca="1">IF($B859="","",OFFSET(Zdroj!AG$16,'k rozhodnutí detailní'!$A858,0))</f>
        <v/>
      </c>
      <c r="P859" s="110" t="str">
        <f ca="1">IF($B859="","",OFFSET(Zdroj!AH$16,'k rozhodnutí detailní'!$A858,0))</f>
        <v/>
      </c>
    </row>
    <row r="860" spans="1:16" x14ac:dyDescent="0.25">
      <c r="A860" s="14"/>
      <c r="B860" s="113" t="str">
        <f ca="1">IF(OFFSET(Zdroj!$B$16,A858,0)&gt;0,OFFSET(Zdroj!$B$16,A858,0)+0,"")</f>
        <v/>
      </c>
      <c r="C860" s="2" t="str">
        <f ca="1">IF($B859="","",IF(Zdroj!$AS$9="ano",CONCATENATE("Okres:","
",OFFSET(Zdroj!CH$16,'k rozhodnutí detailní'!$A858,0),"
","Právní forma","
",OFFSET(Zdroj!H$16,'k rozhodnutí detailní'!$A858,0),"
",IF(OFFSET(Zdroj!I$16,'k rozhodnutí detailní'!$A858,0)="","","IČO: "),OFFSET(Zdroj!I$16,'k rozhodnutí detailní'!$A858,0),"
","B.Ú. ",IF(OFFSET(Zdroj!J$16,'k rozhodnutí detailní'!$A858,0)="","","Anonymizováno")),CONCATENATE("Okres:","
",OFFSET(Zdroj!CH$16,'k rozhodnutí detailní'!$A858,0),"
","Právní forma","
",OFFSET(Zdroj!H$16,'k rozhodnutí detailní'!$A858,0),"
",IF(OFFSET(Zdroj!I$16,'k rozhodnutí detailní'!$A858,0)="","","IČO: "),OFFSET(Zdroj!I$16,'k rozhodnutí detailní'!$A858,0),"
","B.Ú. ",OFFSET(Zdroj!J$16,'k rozhodnutí detailní'!$A858,0))))</f>
        <v/>
      </c>
      <c r="D860" s="3" t="str">
        <f ca="1">IF($B859="","",OFFSET(Zdroj!O$16,'k rozhodnutí detailní'!$A858,0))</f>
        <v/>
      </c>
      <c r="E860" s="115"/>
      <c r="F860" s="18"/>
      <c r="G860" s="114"/>
      <c r="H860" s="116"/>
      <c r="I860" s="117"/>
      <c r="J860" s="110"/>
      <c r="K860" s="110"/>
      <c r="L860" s="110"/>
      <c r="M860" s="110"/>
      <c r="N860" s="110"/>
      <c r="O860" s="110"/>
      <c r="P860" s="110"/>
    </row>
    <row r="861" spans="1:16" x14ac:dyDescent="0.25">
      <c r="A861" s="14">
        <f>ROW()/3-1</f>
        <v>286</v>
      </c>
      <c r="B861" s="113"/>
      <c r="C861" s="16" t="str">
        <f ca="1">IF($B859="","",IF(Zdroj!$AS$9="ano",IF(OFFSET(Zdroj!M$16,'k rozhodnutí detailní'!A858,0)="","","Anonymizováno"),IF(OFFSET(Zdroj!M$16,'k rozhodnutí detailní'!A858,0)="","",OFFSET(Zdroj!M$16,'k rozhodnutí detailní'!A858,0))))</f>
        <v/>
      </c>
      <c r="D861" s="3" t="str">
        <f ca="1">IF($B859="","",CONCATENATE("Dotace bude použita na:","
",OFFSET(Zdroj!P$16,'k rozhodnutí detailní'!$A858,0)))</f>
        <v/>
      </c>
      <c r="E861" s="115"/>
      <c r="F861" s="19" t="str">
        <f ca="1">IF($B859="","",OFFSET(Zdroj!V$16,'k rozhodnutí detailní'!$A858,0))</f>
        <v/>
      </c>
      <c r="G861" s="24" t="str">
        <f ca="1">IF($B859="","",OFFSET(Zdroj!CC$16,'k rozhodnutí'!$A858,0))</f>
        <v/>
      </c>
      <c r="H861" s="116"/>
      <c r="I861" s="20" t="str">
        <f ca="1">IF(B859="","",I859/G859)</f>
        <v/>
      </c>
      <c r="J861" s="110"/>
      <c r="K861" s="110"/>
      <c r="L861" s="110"/>
      <c r="M861" s="110"/>
      <c r="N861" s="110"/>
      <c r="O861" s="110"/>
      <c r="P861" s="110"/>
    </row>
    <row r="862" spans="1:16" x14ac:dyDescent="0.25">
      <c r="A862" s="14"/>
      <c r="B862" s="59" t="str">
        <f ca="1">IF(OFFSET(Zdroj!$B$16,A861,0)&gt;0,A864,"")</f>
        <v/>
      </c>
      <c r="C862" s="2" t="str">
        <f ca="1">IF($B862="","",IF(Zdroj!$AS$9="ano",CONCATENATE(OFFSET(Zdroj!C$16,'k rozhodnutí detailní'!$A861,0),"
","Anonymizováno","
",OFFSET(Zdroj!E$16,'k rozhodnutí detailní'!$A861,0),"
",OFFSET(Zdroj!F$16,'k rozhodnutí detailní'!$A861,0)),CONCATENATE(OFFSET(Zdroj!C$16,'k rozhodnutí detailní'!$A861,0),"
",OFFSET(Zdroj!D$16,'k rozhodnutí detailní'!$A861,0),"
",OFFSET(Zdroj!E$16,'k rozhodnutí detailní'!$A861,0),"
",OFFSET(Zdroj!F$16,'k rozhodnutí detailní'!$A861,0))))</f>
        <v/>
      </c>
      <c r="D862" s="11" t="str">
        <f ca="1">IF($B862="","",OFFSET(Zdroj!N$16,'k rozhodnutí detailní'!$A861,0))</f>
        <v/>
      </c>
      <c r="E862" s="115" t="str">
        <f ca="1">IF($B862="","",OFFSET(Zdroj!T$16,'k rozhodnutí detailní'!$A861,0))</f>
        <v/>
      </c>
      <c r="F862" s="19" t="str">
        <f ca="1">IF($B862="","",OFFSET(Zdroj!U$16,'k rozhodnutí detailní'!$A861,0))</f>
        <v/>
      </c>
      <c r="G862" s="114" t="str">
        <f ca="1">IF($B862="","",OFFSET(Zdroj!W$16,'k rozhodnutí detailní'!$A861,0))</f>
        <v/>
      </c>
      <c r="H862" s="116" t="str">
        <f ca="1">IF($B862="","",OFFSET(Zdroj!Y$16,'k rozhodnutí detailní'!$A861,0))</f>
        <v/>
      </c>
      <c r="I862" s="117" t="str">
        <f ca="1">IF(B862="","",IF(Zdroj!$AS$1=Zdroj!$AT$9,IF(ROUND(G862*#REF!,Zdroj!$AT$8)&lt;Zdroj!$AU$1,Zdroj!$AU$1,ROUND(G862*#REF!,Zdroj!$AT$8)),OFFSET(Zdroj!CE$16,'k rozhodnutí detailní'!A861,0)))</f>
        <v/>
      </c>
      <c r="J862" s="110" t="str">
        <f ca="1">IF($B862="","",OFFSET(Zdroj!Z$16,'k rozhodnutí detailní'!$A861,0))</f>
        <v/>
      </c>
      <c r="K862" s="110" t="str">
        <f ca="1">IF($B862="","",OFFSET(Zdroj!AC$16,'k rozhodnutí detailní'!$A861,0))</f>
        <v/>
      </c>
      <c r="L862" s="110" t="str">
        <f ca="1">IF($B862="","",OFFSET(Zdroj!AD$16,'k rozhodnutí detailní'!$A861,0))</f>
        <v/>
      </c>
      <c r="M862" s="110" t="str">
        <f ca="1">IF($B862="","",OFFSET(Zdroj!AE$16,'k rozhodnutí detailní'!$A861,0))</f>
        <v/>
      </c>
      <c r="N862" s="110" t="str">
        <f ca="1">IF($B862="","",OFFSET(Zdroj!AF$16,'k rozhodnutí detailní'!$A861,0))</f>
        <v/>
      </c>
      <c r="O862" s="110" t="str">
        <f ca="1">IF($B862="","",OFFSET(Zdroj!AG$16,'k rozhodnutí detailní'!$A861,0))</f>
        <v/>
      </c>
      <c r="P862" s="110" t="str">
        <f ca="1">IF($B862="","",OFFSET(Zdroj!AH$16,'k rozhodnutí detailní'!$A861,0))</f>
        <v/>
      </c>
    </row>
    <row r="863" spans="1:16" x14ac:dyDescent="0.25">
      <c r="A863" s="14"/>
      <c r="B863" s="113" t="str">
        <f ca="1">IF(OFFSET(Zdroj!$B$16,A861,0)&gt;0,OFFSET(Zdroj!$B$16,A861,0)+0,"")</f>
        <v/>
      </c>
      <c r="C863" s="2" t="str">
        <f ca="1">IF($B862="","",IF(Zdroj!$AS$9="ano",CONCATENATE("Okres:","
",OFFSET(Zdroj!CH$16,'k rozhodnutí detailní'!$A861,0),"
","Právní forma","
",OFFSET(Zdroj!H$16,'k rozhodnutí detailní'!$A861,0),"
",IF(OFFSET(Zdroj!I$16,'k rozhodnutí detailní'!$A861,0)="","","IČO: "),OFFSET(Zdroj!I$16,'k rozhodnutí detailní'!$A861,0),"
","B.Ú. ",IF(OFFSET(Zdroj!J$16,'k rozhodnutí detailní'!$A861,0)="","","Anonymizováno")),CONCATENATE("Okres:","
",OFFSET(Zdroj!CH$16,'k rozhodnutí detailní'!$A861,0),"
","Právní forma","
",OFFSET(Zdroj!H$16,'k rozhodnutí detailní'!$A861,0),"
",IF(OFFSET(Zdroj!I$16,'k rozhodnutí detailní'!$A861,0)="","","IČO: "),OFFSET(Zdroj!I$16,'k rozhodnutí detailní'!$A861,0),"
","B.Ú. ",OFFSET(Zdroj!J$16,'k rozhodnutí detailní'!$A861,0))))</f>
        <v/>
      </c>
      <c r="D863" s="3" t="str">
        <f ca="1">IF($B862="","",OFFSET(Zdroj!O$16,'k rozhodnutí detailní'!$A861,0))</f>
        <v/>
      </c>
      <c r="E863" s="115"/>
      <c r="F863" s="18"/>
      <c r="G863" s="114"/>
      <c r="H863" s="116"/>
      <c r="I863" s="117"/>
      <c r="J863" s="110"/>
      <c r="K863" s="110"/>
      <c r="L863" s="110"/>
      <c r="M863" s="110"/>
      <c r="N863" s="110"/>
      <c r="O863" s="110"/>
      <c r="P863" s="110"/>
    </row>
    <row r="864" spans="1:16" x14ac:dyDescent="0.25">
      <c r="A864" s="14">
        <f>ROW()/3-1</f>
        <v>287</v>
      </c>
      <c r="B864" s="113"/>
      <c r="C864" s="16" t="str">
        <f ca="1">IF($B862="","",IF(Zdroj!$AS$9="ano",IF(OFFSET(Zdroj!M$16,'k rozhodnutí detailní'!A861,0)="","","Anonymizováno"),IF(OFFSET(Zdroj!M$16,'k rozhodnutí detailní'!A861,0)="","",OFFSET(Zdroj!M$16,'k rozhodnutí detailní'!A861,0))))</f>
        <v/>
      </c>
      <c r="D864" s="3" t="str">
        <f ca="1">IF($B862="","",CONCATENATE("Dotace bude použita na:","
",OFFSET(Zdroj!P$16,'k rozhodnutí detailní'!$A861,0)))</f>
        <v/>
      </c>
      <c r="E864" s="115"/>
      <c r="F864" s="19" t="str">
        <f ca="1">IF($B862="","",OFFSET(Zdroj!V$16,'k rozhodnutí detailní'!$A861,0))</f>
        <v/>
      </c>
      <c r="G864" s="24" t="str">
        <f ca="1">IF($B862="","",OFFSET(Zdroj!CC$16,'k rozhodnutí'!$A861,0))</f>
        <v/>
      </c>
      <c r="H864" s="116"/>
      <c r="I864" s="20" t="str">
        <f ca="1">IF(B862="","",I862/G862)</f>
        <v/>
      </c>
      <c r="J864" s="110"/>
      <c r="K864" s="110"/>
      <c r="L864" s="110"/>
      <c r="M864" s="110"/>
      <c r="N864" s="110"/>
      <c r="O864" s="110"/>
      <c r="P864" s="110"/>
    </row>
    <row r="865" spans="1:16" x14ac:dyDescent="0.25">
      <c r="A865" s="14"/>
      <c r="B865" s="59" t="str">
        <f ca="1">IF(OFFSET(Zdroj!$B$16,A864,0)&gt;0,A867,"")</f>
        <v/>
      </c>
      <c r="C865" s="2" t="str">
        <f ca="1">IF($B865="","",IF(Zdroj!$AS$9="ano",CONCATENATE(OFFSET(Zdroj!C$16,'k rozhodnutí detailní'!$A864,0),"
","Anonymizováno","
",OFFSET(Zdroj!E$16,'k rozhodnutí detailní'!$A864,0),"
",OFFSET(Zdroj!F$16,'k rozhodnutí detailní'!$A864,0)),CONCATENATE(OFFSET(Zdroj!C$16,'k rozhodnutí detailní'!$A864,0),"
",OFFSET(Zdroj!D$16,'k rozhodnutí detailní'!$A864,0),"
",OFFSET(Zdroj!E$16,'k rozhodnutí detailní'!$A864,0),"
",OFFSET(Zdroj!F$16,'k rozhodnutí detailní'!$A864,0))))</f>
        <v/>
      </c>
      <c r="D865" s="11" t="str">
        <f ca="1">IF($B865="","",OFFSET(Zdroj!N$16,'k rozhodnutí detailní'!$A864,0))</f>
        <v/>
      </c>
      <c r="E865" s="115" t="str">
        <f ca="1">IF($B865="","",OFFSET(Zdroj!T$16,'k rozhodnutí detailní'!$A864,0))</f>
        <v/>
      </c>
      <c r="F865" s="19" t="str">
        <f ca="1">IF($B865="","",OFFSET(Zdroj!U$16,'k rozhodnutí detailní'!$A864,0))</f>
        <v/>
      </c>
      <c r="G865" s="114" t="str">
        <f ca="1">IF($B865="","",OFFSET(Zdroj!W$16,'k rozhodnutí detailní'!$A864,0))</f>
        <v/>
      </c>
      <c r="H865" s="116" t="str">
        <f ca="1">IF($B865="","",OFFSET(Zdroj!Y$16,'k rozhodnutí detailní'!$A864,0))</f>
        <v/>
      </c>
      <c r="I865" s="117" t="str">
        <f ca="1">IF(B865="","",IF(Zdroj!$AS$1=Zdroj!$AT$9,IF(ROUND(G865*#REF!,Zdroj!$AT$8)&lt;Zdroj!$AU$1,Zdroj!$AU$1,ROUND(G865*#REF!,Zdroj!$AT$8)),OFFSET(Zdroj!CE$16,'k rozhodnutí detailní'!A864,0)))</f>
        <v/>
      </c>
      <c r="J865" s="110" t="str">
        <f ca="1">IF($B865="","",OFFSET(Zdroj!Z$16,'k rozhodnutí detailní'!$A864,0))</f>
        <v/>
      </c>
      <c r="K865" s="110" t="str">
        <f ca="1">IF($B865="","",OFFSET(Zdroj!AC$16,'k rozhodnutí detailní'!$A864,0))</f>
        <v/>
      </c>
      <c r="L865" s="110" t="str">
        <f ca="1">IF($B865="","",OFFSET(Zdroj!AD$16,'k rozhodnutí detailní'!$A864,0))</f>
        <v/>
      </c>
      <c r="M865" s="110" t="str">
        <f ca="1">IF($B865="","",OFFSET(Zdroj!AE$16,'k rozhodnutí detailní'!$A864,0))</f>
        <v/>
      </c>
      <c r="N865" s="110" t="str">
        <f ca="1">IF($B865="","",OFFSET(Zdroj!AF$16,'k rozhodnutí detailní'!$A864,0))</f>
        <v/>
      </c>
      <c r="O865" s="110" t="str">
        <f ca="1">IF($B865="","",OFFSET(Zdroj!AG$16,'k rozhodnutí detailní'!$A864,0))</f>
        <v/>
      </c>
      <c r="P865" s="110" t="str">
        <f ca="1">IF($B865="","",OFFSET(Zdroj!AH$16,'k rozhodnutí detailní'!$A864,0))</f>
        <v/>
      </c>
    </row>
    <row r="866" spans="1:16" x14ac:dyDescent="0.25">
      <c r="A866" s="14"/>
      <c r="B866" s="113" t="str">
        <f ca="1">IF(OFFSET(Zdroj!$B$16,A864,0)&gt;0,OFFSET(Zdroj!$B$16,A864,0)+0,"")</f>
        <v/>
      </c>
      <c r="C866" s="2" t="str">
        <f ca="1">IF($B865="","",IF(Zdroj!$AS$9="ano",CONCATENATE("Okres:","
",OFFSET(Zdroj!CH$16,'k rozhodnutí detailní'!$A864,0),"
","Právní forma","
",OFFSET(Zdroj!H$16,'k rozhodnutí detailní'!$A864,0),"
",IF(OFFSET(Zdroj!I$16,'k rozhodnutí detailní'!$A864,0)="","","IČO: "),OFFSET(Zdroj!I$16,'k rozhodnutí detailní'!$A864,0),"
","B.Ú. ",IF(OFFSET(Zdroj!J$16,'k rozhodnutí detailní'!$A864,0)="","","Anonymizováno")),CONCATENATE("Okres:","
",OFFSET(Zdroj!CH$16,'k rozhodnutí detailní'!$A864,0),"
","Právní forma","
",OFFSET(Zdroj!H$16,'k rozhodnutí detailní'!$A864,0),"
",IF(OFFSET(Zdroj!I$16,'k rozhodnutí detailní'!$A864,0)="","","IČO: "),OFFSET(Zdroj!I$16,'k rozhodnutí detailní'!$A864,0),"
","B.Ú. ",OFFSET(Zdroj!J$16,'k rozhodnutí detailní'!$A864,0))))</f>
        <v/>
      </c>
      <c r="D866" s="3" t="str">
        <f ca="1">IF($B865="","",OFFSET(Zdroj!O$16,'k rozhodnutí detailní'!$A864,0))</f>
        <v/>
      </c>
      <c r="E866" s="115"/>
      <c r="F866" s="18"/>
      <c r="G866" s="114"/>
      <c r="H866" s="116"/>
      <c r="I866" s="117"/>
      <c r="J866" s="110"/>
      <c r="K866" s="110"/>
      <c r="L866" s="110"/>
      <c r="M866" s="110"/>
      <c r="N866" s="110"/>
      <c r="O866" s="110"/>
      <c r="P866" s="110"/>
    </row>
    <row r="867" spans="1:16" x14ac:dyDescent="0.25">
      <c r="A867" s="14">
        <f>ROW()/3-1</f>
        <v>288</v>
      </c>
      <c r="B867" s="113"/>
      <c r="C867" s="16" t="str">
        <f ca="1">IF($B865="","",IF(Zdroj!$AS$9="ano",IF(OFFSET(Zdroj!M$16,'k rozhodnutí detailní'!A864,0)="","","Anonymizováno"),IF(OFFSET(Zdroj!M$16,'k rozhodnutí detailní'!A864,0)="","",OFFSET(Zdroj!M$16,'k rozhodnutí detailní'!A864,0))))</f>
        <v/>
      </c>
      <c r="D867" s="3" t="str">
        <f ca="1">IF($B865="","",CONCATENATE("Dotace bude použita na:","
",OFFSET(Zdroj!P$16,'k rozhodnutí detailní'!$A864,0)))</f>
        <v/>
      </c>
      <c r="E867" s="115"/>
      <c r="F867" s="19" t="str">
        <f ca="1">IF($B865="","",OFFSET(Zdroj!V$16,'k rozhodnutí detailní'!$A864,0))</f>
        <v/>
      </c>
      <c r="G867" s="24" t="str">
        <f ca="1">IF($B865="","",OFFSET(Zdroj!CC$16,'k rozhodnutí'!$A864,0))</f>
        <v/>
      </c>
      <c r="H867" s="116"/>
      <c r="I867" s="20" t="str">
        <f ca="1">IF(B865="","",I865/G865)</f>
        <v/>
      </c>
      <c r="J867" s="110"/>
      <c r="K867" s="110"/>
      <c r="L867" s="110"/>
      <c r="M867" s="110"/>
      <c r="N867" s="110"/>
      <c r="O867" s="110"/>
      <c r="P867" s="110"/>
    </row>
    <row r="868" spans="1:16" x14ac:dyDescent="0.25">
      <c r="A868" s="14"/>
      <c r="B868" s="59" t="str">
        <f ca="1">IF(OFFSET(Zdroj!$B$16,A867,0)&gt;0,A870,"")</f>
        <v/>
      </c>
      <c r="C868" s="2" t="str">
        <f ca="1">IF($B868="","",IF(Zdroj!$AS$9="ano",CONCATENATE(OFFSET(Zdroj!C$16,'k rozhodnutí detailní'!$A867,0),"
","Anonymizováno","
",OFFSET(Zdroj!E$16,'k rozhodnutí detailní'!$A867,0),"
",OFFSET(Zdroj!F$16,'k rozhodnutí detailní'!$A867,0)),CONCATENATE(OFFSET(Zdroj!C$16,'k rozhodnutí detailní'!$A867,0),"
",OFFSET(Zdroj!D$16,'k rozhodnutí detailní'!$A867,0),"
",OFFSET(Zdroj!E$16,'k rozhodnutí detailní'!$A867,0),"
",OFFSET(Zdroj!F$16,'k rozhodnutí detailní'!$A867,0))))</f>
        <v/>
      </c>
      <c r="D868" s="11" t="str">
        <f ca="1">IF($B868="","",OFFSET(Zdroj!N$16,'k rozhodnutí detailní'!$A867,0))</f>
        <v/>
      </c>
      <c r="E868" s="115" t="str">
        <f ca="1">IF($B868="","",OFFSET(Zdroj!T$16,'k rozhodnutí detailní'!$A867,0))</f>
        <v/>
      </c>
      <c r="F868" s="19" t="str">
        <f ca="1">IF($B868="","",OFFSET(Zdroj!U$16,'k rozhodnutí detailní'!$A867,0))</f>
        <v/>
      </c>
      <c r="G868" s="114" t="str">
        <f ca="1">IF($B868="","",OFFSET(Zdroj!W$16,'k rozhodnutí detailní'!$A867,0))</f>
        <v/>
      </c>
      <c r="H868" s="116" t="str">
        <f ca="1">IF($B868="","",OFFSET(Zdroj!Y$16,'k rozhodnutí detailní'!$A867,0))</f>
        <v/>
      </c>
      <c r="I868" s="117" t="str">
        <f ca="1">IF(B868="","",IF(Zdroj!$AS$1=Zdroj!$AT$9,IF(ROUND(G868*#REF!,Zdroj!$AT$8)&lt;Zdroj!$AU$1,Zdroj!$AU$1,ROUND(G868*#REF!,Zdroj!$AT$8)),OFFSET(Zdroj!CE$16,'k rozhodnutí detailní'!A867,0)))</f>
        <v/>
      </c>
      <c r="J868" s="110" t="str">
        <f ca="1">IF($B868="","",OFFSET(Zdroj!Z$16,'k rozhodnutí detailní'!$A867,0))</f>
        <v/>
      </c>
      <c r="K868" s="110" t="str">
        <f ca="1">IF($B868="","",OFFSET(Zdroj!AC$16,'k rozhodnutí detailní'!$A867,0))</f>
        <v/>
      </c>
      <c r="L868" s="110" t="str">
        <f ca="1">IF($B868="","",OFFSET(Zdroj!AD$16,'k rozhodnutí detailní'!$A867,0))</f>
        <v/>
      </c>
      <c r="M868" s="110" t="str">
        <f ca="1">IF($B868="","",OFFSET(Zdroj!AE$16,'k rozhodnutí detailní'!$A867,0))</f>
        <v/>
      </c>
      <c r="N868" s="110" t="str">
        <f ca="1">IF($B868="","",OFFSET(Zdroj!AF$16,'k rozhodnutí detailní'!$A867,0))</f>
        <v/>
      </c>
      <c r="O868" s="110" t="str">
        <f ca="1">IF($B868="","",OFFSET(Zdroj!AG$16,'k rozhodnutí detailní'!$A867,0))</f>
        <v/>
      </c>
      <c r="P868" s="110" t="str">
        <f ca="1">IF($B868="","",OFFSET(Zdroj!AH$16,'k rozhodnutí detailní'!$A867,0))</f>
        <v/>
      </c>
    </row>
    <row r="869" spans="1:16" x14ac:dyDescent="0.25">
      <c r="A869" s="14"/>
      <c r="B869" s="113" t="str">
        <f ca="1">IF(OFFSET(Zdroj!$B$16,A867,0)&gt;0,OFFSET(Zdroj!$B$16,A867,0)+0,"")</f>
        <v/>
      </c>
      <c r="C869" s="2" t="str">
        <f ca="1">IF($B868="","",IF(Zdroj!$AS$9="ano",CONCATENATE("Okres:","
",OFFSET(Zdroj!CH$16,'k rozhodnutí detailní'!$A867,0),"
","Právní forma","
",OFFSET(Zdroj!H$16,'k rozhodnutí detailní'!$A867,0),"
",IF(OFFSET(Zdroj!I$16,'k rozhodnutí detailní'!$A867,0)="","","IČO: "),OFFSET(Zdroj!I$16,'k rozhodnutí detailní'!$A867,0),"
","B.Ú. ",IF(OFFSET(Zdroj!J$16,'k rozhodnutí detailní'!$A867,0)="","","Anonymizováno")),CONCATENATE("Okres:","
",OFFSET(Zdroj!CH$16,'k rozhodnutí detailní'!$A867,0),"
","Právní forma","
",OFFSET(Zdroj!H$16,'k rozhodnutí detailní'!$A867,0),"
",IF(OFFSET(Zdroj!I$16,'k rozhodnutí detailní'!$A867,0)="","","IČO: "),OFFSET(Zdroj!I$16,'k rozhodnutí detailní'!$A867,0),"
","B.Ú. ",OFFSET(Zdroj!J$16,'k rozhodnutí detailní'!$A867,0))))</f>
        <v/>
      </c>
      <c r="D869" s="3" t="str">
        <f ca="1">IF($B868="","",OFFSET(Zdroj!O$16,'k rozhodnutí detailní'!$A867,0))</f>
        <v/>
      </c>
      <c r="E869" s="115"/>
      <c r="F869" s="18"/>
      <c r="G869" s="114"/>
      <c r="H869" s="116"/>
      <c r="I869" s="117"/>
      <c r="J869" s="110"/>
      <c r="K869" s="110"/>
      <c r="L869" s="110"/>
      <c r="M869" s="110"/>
      <c r="N869" s="110"/>
      <c r="O869" s="110"/>
      <c r="P869" s="110"/>
    </row>
    <row r="870" spans="1:16" x14ac:dyDescent="0.25">
      <c r="A870" s="14">
        <f>ROW()/3-1</f>
        <v>289</v>
      </c>
      <c r="B870" s="113"/>
      <c r="C870" s="16" t="str">
        <f ca="1">IF($B868="","",IF(Zdroj!$AS$9="ano",IF(OFFSET(Zdroj!M$16,'k rozhodnutí detailní'!A867,0)="","","Anonymizováno"),IF(OFFSET(Zdroj!M$16,'k rozhodnutí detailní'!A867,0)="","",OFFSET(Zdroj!M$16,'k rozhodnutí detailní'!A867,0))))</f>
        <v/>
      </c>
      <c r="D870" s="3" t="str">
        <f ca="1">IF($B868="","",CONCATENATE("Dotace bude použita na:","
",OFFSET(Zdroj!P$16,'k rozhodnutí detailní'!$A867,0)))</f>
        <v/>
      </c>
      <c r="E870" s="115"/>
      <c r="F870" s="19" t="str">
        <f ca="1">IF($B868="","",OFFSET(Zdroj!V$16,'k rozhodnutí detailní'!$A867,0))</f>
        <v/>
      </c>
      <c r="G870" s="24" t="str">
        <f ca="1">IF($B868="","",OFFSET(Zdroj!CC$16,'k rozhodnutí'!$A867,0))</f>
        <v/>
      </c>
      <c r="H870" s="116"/>
      <c r="I870" s="20" t="str">
        <f ca="1">IF(B868="","",I868/G868)</f>
        <v/>
      </c>
      <c r="J870" s="110"/>
      <c r="K870" s="110"/>
      <c r="L870" s="110"/>
      <c r="M870" s="110"/>
      <c r="N870" s="110"/>
      <c r="O870" s="110"/>
      <c r="P870" s="110"/>
    </row>
    <row r="871" spans="1:16" x14ac:dyDescent="0.25">
      <c r="A871" s="14"/>
      <c r="B871" s="59" t="str">
        <f ca="1">IF(OFFSET(Zdroj!$B$16,A870,0)&gt;0,A873,"")</f>
        <v/>
      </c>
      <c r="C871" s="2" t="str">
        <f ca="1">IF($B871="","",IF(Zdroj!$AS$9="ano",CONCATENATE(OFFSET(Zdroj!C$16,'k rozhodnutí detailní'!$A870,0),"
","Anonymizováno","
",OFFSET(Zdroj!E$16,'k rozhodnutí detailní'!$A870,0),"
",OFFSET(Zdroj!F$16,'k rozhodnutí detailní'!$A870,0)),CONCATENATE(OFFSET(Zdroj!C$16,'k rozhodnutí detailní'!$A870,0),"
",OFFSET(Zdroj!D$16,'k rozhodnutí detailní'!$A870,0),"
",OFFSET(Zdroj!E$16,'k rozhodnutí detailní'!$A870,0),"
",OFFSET(Zdroj!F$16,'k rozhodnutí detailní'!$A870,0))))</f>
        <v/>
      </c>
      <c r="D871" s="11" t="str">
        <f ca="1">IF($B871="","",OFFSET(Zdroj!N$16,'k rozhodnutí detailní'!$A870,0))</f>
        <v/>
      </c>
      <c r="E871" s="115" t="str">
        <f ca="1">IF($B871="","",OFFSET(Zdroj!T$16,'k rozhodnutí detailní'!$A870,0))</f>
        <v/>
      </c>
      <c r="F871" s="19" t="str">
        <f ca="1">IF($B871="","",OFFSET(Zdroj!U$16,'k rozhodnutí detailní'!$A870,0))</f>
        <v/>
      </c>
      <c r="G871" s="114" t="str">
        <f ca="1">IF($B871="","",OFFSET(Zdroj!W$16,'k rozhodnutí detailní'!$A870,0))</f>
        <v/>
      </c>
      <c r="H871" s="116" t="str">
        <f ca="1">IF($B871="","",OFFSET(Zdroj!Y$16,'k rozhodnutí detailní'!$A870,0))</f>
        <v/>
      </c>
      <c r="I871" s="117" t="str">
        <f ca="1">IF(B871="","",IF(Zdroj!$AS$1=Zdroj!$AT$9,IF(ROUND(G871*#REF!,Zdroj!$AT$8)&lt;Zdroj!$AU$1,Zdroj!$AU$1,ROUND(G871*#REF!,Zdroj!$AT$8)),OFFSET(Zdroj!CE$16,'k rozhodnutí detailní'!A870,0)))</f>
        <v/>
      </c>
      <c r="J871" s="110" t="str">
        <f ca="1">IF($B871="","",OFFSET(Zdroj!Z$16,'k rozhodnutí detailní'!$A870,0))</f>
        <v/>
      </c>
      <c r="K871" s="110" t="str">
        <f ca="1">IF($B871="","",OFFSET(Zdroj!AC$16,'k rozhodnutí detailní'!$A870,0))</f>
        <v/>
      </c>
      <c r="L871" s="110" t="str">
        <f ca="1">IF($B871="","",OFFSET(Zdroj!AD$16,'k rozhodnutí detailní'!$A870,0))</f>
        <v/>
      </c>
      <c r="M871" s="110" t="str">
        <f ca="1">IF($B871="","",OFFSET(Zdroj!AE$16,'k rozhodnutí detailní'!$A870,0))</f>
        <v/>
      </c>
      <c r="N871" s="110" t="str">
        <f ca="1">IF($B871="","",OFFSET(Zdroj!AF$16,'k rozhodnutí detailní'!$A870,0))</f>
        <v/>
      </c>
      <c r="O871" s="110" t="str">
        <f ca="1">IF($B871="","",OFFSET(Zdroj!AG$16,'k rozhodnutí detailní'!$A870,0))</f>
        <v/>
      </c>
      <c r="P871" s="110" t="str">
        <f ca="1">IF($B871="","",OFFSET(Zdroj!AH$16,'k rozhodnutí detailní'!$A870,0))</f>
        <v/>
      </c>
    </row>
    <row r="872" spans="1:16" x14ac:dyDescent="0.25">
      <c r="A872" s="14"/>
      <c r="B872" s="113" t="str">
        <f ca="1">IF(OFFSET(Zdroj!$B$16,A870,0)&gt;0,OFFSET(Zdroj!$B$16,A870,0)+0,"")</f>
        <v/>
      </c>
      <c r="C872" s="2" t="str">
        <f ca="1">IF($B871="","",IF(Zdroj!$AS$9="ano",CONCATENATE("Okres:","
",OFFSET(Zdroj!CH$16,'k rozhodnutí detailní'!$A870,0),"
","Právní forma","
",OFFSET(Zdroj!H$16,'k rozhodnutí detailní'!$A870,0),"
",IF(OFFSET(Zdroj!I$16,'k rozhodnutí detailní'!$A870,0)="","","IČO: "),OFFSET(Zdroj!I$16,'k rozhodnutí detailní'!$A870,0),"
","B.Ú. ",IF(OFFSET(Zdroj!J$16,'k rozhodnutí detailní'!$A870,0)="","","Anonymizováno")),CONCATENATE("Okres:","
",OFFSET(Zdroj!CH$16,'k rozhodnutí detailní'!$A870,0),"
","Právní forma","
",OFFSET(Zdroj!H$16,'k rozhodnutí detailní'!$A870,0),"
",IF(OFFSET(Zdroj!I$16,'k rozhodnutí detailní'!$A870,0)="","","IČO: "),OFFSET(Zdroj!I$16,'k rozhodnutí detailní'!$A870,0),"
","B.Ú. ",OFFSET(Zdroj!J$16,'k rozhodnutí detailní'!$A870,0))))</f>
        <v/>
      </c>
      <c r="D872" s="3" t="str">
        <f ca="1">IF($B871="","",OFFSET(Zdroj!O$16,'k rozhodnutí detailní'!$A870,0))</f>
        <v/>
      </c>
      <c r="E872" s="115"/>
      <c r="F872" s="18"/>
      <c r="G872" s="114"/>
      <c r="H872" s="116"/>
      <c r="I872" s="117"/>
      <c r="J872" s="110"/>
      <c r="K872" s="110"/>
      <c r="L872" s="110"/>
      <c r="M872" s="110"/>
      <c r="N872" s="110"/>
      <c r="O872" s="110"/>
      <c r="P872" s="110"/>
    </row>
    <row r="873" spans="1:16" x14ac:dyDescent="0.25">
      <c r="A873" s="14">
        <f>ROW()/3-1</f>
        <v>290</v>
      </c>
      <c r="B873" s="113"/>
      <c r="C873" s="16" t="str">
        <f ca="1">IF($B871="","",IF(Zdroj!$AS$9="ano",IF(OFFSET(Zdroj!M$16,'k rozhodnutí detailní'!A870,0)="","","Anonymizováno"),IF(OFFSET(Zdroj!M$16,'k rozhodnutí detailní'!A870,0)="","",OFFSET(Zdroj!M$16,'k rozhodnutí detailní'!A870,0))))</f>
        <v/>
      </c>
      <c r="D873" s="3" t="str">
        <f ca="1">IF($B871="","",CONCATENATE("Dotace bude použita na:","
",OFFSET(Zdroj!P$16,'k rozhodnutí detailní'!$A870,0)))</f>
        <v/>
      </c>
      <c r="E873" s="115"/>
      <c r="F873" s="19" t="str">
        <f ca="1">IF($B871="","",OFFSET(Zdroj!V$16,'k rozhodnutí detailní'!$A870,0))</f>
        <v/>
      </c>
      <c r="G873" s="24" t="str">
        <f ca="1">IF($B871="","",OFFSET(Zdroj!CC$16,'k rozhodnutí'!$A870,0))</f>
        <v/>
      </c>
      <c r="H873" s="116"/>
      <c r="I873" s="20" t="str">
        <f ca="1">IF(B871="","",I871/G871)</f>
        <v/>
      </c>
      <c r="J873" s="110"/>
      <c r="K873" s="110"/>
      <c r="L873" s="110"/>
      <c r="M873" s="110"/>
      <c r="N873" s="110"/>
      <c r="O873" s="110"/>
      <c r="P873" s="110"/>
    </row>
    <row r="874" spans="1:16" x14ac:dyDescent="0.25">
      <c r="A874" s="14"/>
      <c r="B874" s="59" t="str">
        <f ca="1">IF(OFFSET(Zdroj!$B$16,A873,0)&gt;0,A876,"")</f>
        <v/>
      </c>
      <c r="C874" s="2" t="str">
        <f ca="1">IF($B874="","",IF(Zdroj!$AS$9="ano",CONCATENATE(OFFSET(Zdroj!C$16,'k rozhodnutí detailní'!$A873,0),"
","Anonymizováno","
",OFFSET(Zdroj!E$16,'k rozhodnutí detailní'!$A873,0),"
",OFFSET(Zdroj!F$16,'k rozhodnutí detailní'!$A873,0)),CONCATENATE(OFFSET(Zdroj!C$16,'k rozhodnutí detailní'!$A873,0),"
",OFFSET(Zdroj!D$16,'k rozhodnutí detailní'!$A873,0),"
",OFFSET(Zdroj!E$16,'k rozhodnutí detailní'!$A873,0),"
",OFFSET(Zdroj!F$16,'k rozhodnutí detailní'!$A873,0))))</f>
        <v/>
      </c>
      <c r="D874" s="11" t="str">
        <f ca="1">IF($B874="","",OFFSET(Zdroj!N$16,'k rozhodnutí detailní'!$A873,0))</f>
        <v/>
      </c>
      <c r="E874" s="115" t="str">
        <f ca="1">IF($B874="","",OFFSET(Zdroj!T$16,'k rozhodnutí detailní'!$A873,0))</f>
        <v/>
      </c>
      <c r="F874" s="19" t="str">
        <f ca="1">IF($B874="","",OFFSET(Zdroj!U$16,'k rozhodnutí detailní'!$A873,0))</f>
        <v/>
      </c>
      <c r="G874" s="114" t="str">
        <f ca="1">IF($B874="","",OFFSET(Zdroj!W$16,'k rozhodnutí detailní'!$A873,0))</f>
        <v/>
      </c>
      <c r="H874" s="116" t="str">
        <f ca="1">IF($B874="","",OFFSET(Zdroj!Y$16,'k rozhodnutí detailní'!$A873,0))</f>
        <v/>
      </c>
      <c r="I874" s="117" t="str">
        <f ca="1">IF(B874="","",IF(Zdroj!$AS$1=Zdroj!$AT$9,IF(ROUND(G874*#REF!,Zdroj!$AT$8)&lt;Zdroj!$AU$1,Zdroj!$AU$1,ROUND(G874*#REF!,Zdroj!$AT$8)),OFFSET(Zdroj!CE$16,'k rozhodnutí detailní'!A873,0)))</f>
        <v/>
      </c>
      <c r="J874" s="110" t="str">
        <f ca="1">IF($B874="","",OFFSET(Zdroj!Z$16,'k rozhodnutí detailní'!$A873,0))</f>
        <v/>
      </c>
      <c r="K874" s="110" t="str">
        <f ca="1">IF($B874="","",OFFSET(Zdroj!AC$16,'k rozhodnutí detailní'!$A873,0))</f>
        <v/>
      </c>
      <c r="L874" s="110" t="str">
        <f ca="1">IF($B874="","",OFFSET(Zdroj!AD$16,'k rozhodnutí detailní'!$A873,0))</f>
        <v/>
      </c>
      <c r="M874" s="110" t="str">
        <f ca="1">IF($B874="","",OFFSET(Zdroj!AE$16,'k rozhodnutí detailní'!$A873,0))</f>
        <v/>
      </c>
      <c r="N874" s="110" t="str">
        <f ca="1">IF($B874="","",OFFSET(Zdroj!AF$16,'k rozhodnutí detailní'!$A873,0))</f>
        <v/>
      </c>
      <c r="O874" s="110" t="str">
        <f ca="1">IF($B874="","",OFFSET(Zdroj!AG$16,'k rozhodnutí detailní'!$A873,0))</f>
        <v/>
      </c>
      <c r="P874" s="110" t="str">
        <f ca="1">IF($B874="","",OFFSET(Zdroj!AH$16,'k rozhodnutí detailní'!$A873,0))</f>
        <v/>
      </c>
    </row>
    <row r="875" spans="1:16" x14ac:dyDescent="0.25">
      <c r="A875" s="14"/>
      <c r="B875" s="113" t="str">
        <f ca="1">IF(OFFSET(Zdroj!$B$16,A873,0)&gt;0,OFFSET(Zdroj!$B$16,A873,0)+0,"")</f>
        <v/>
      </c>
      <c r="C875" s="2" t="str">
        <f ca="1">IF($B874="","",IF(Zdroj!$AS$9="ano",CONCATENATE("Okres:","
",OFFSET(Zdroj!CH$16,'k rozhodnutí detailní'!$A873,0),"
","Právní forma","
",OFFSET(Zdroj!H$16,'k rozhodnutí detailní'!$A873,0),"
",IF(OFFSET(Zdroj!I$16,'k rozhodnutí detailní'!$A873,0)="","","IČO: "),OFFSET(Zdroj!I$16,'k rozhodnutí detailní'!$A873,0),"
","B.Ú. ",IF(OFFSET(Zdroj!J$16,'k rozhodnutí detailní'!$A873,0)="","","Anonymizováno")),CONCATENATE("Okres:","
",OFFSET(Zdroj!CH$16,'k rozhodnutí detailní'!$A873,0),"
","Právní forma","
",OFFSET(Zdroj!H$16,'k rozhodnutí detailní'!$A873,0),"
",IF(OFFSET(Zdroj!I$16,'k rozhodnutí detailní'!$A873,0)="","","IČO: "),OFFSET(Zdroj!I$16,'k rozhodnutí detailní'!$A873,0),"
","B.Ú. ",OFFSET(Zdroj!J$16,'k rozhodnutí detailní'!$A873,0))))</f>
        <v/>
      </c>
      <c r="D875" s="3" t="str">
        <f ca="1">IF($B874="","",OFFSET(Zdroj!O$16,'k rozhodnutí detailní'!$A873,0))</f>
        <v/>
      </c>
      <c r="E875" s="115"/>
      <c r="F875" s="18"/>
      <c r="G875" s="114"/>
      <c r="H875" s="116"/>
      <c r="I875" s="117"/>
      <c r="J875" s="110"/>
      <c r="K875" s="110"/>
      <c r="L875" s="110"/>
      <c r="M875" s="110"/>
      <c r="N875" s="110"/>
      <c r="O875" s="110"/>
      <c r="P875" s="110"/>
    </row>
    <row r="876" spans="1:16" x14ac:dyDescent="0.25">
      <c r="A876" s="14">
        <f>ROW()/3-1</f>
        <v>291</v>
      </c>
      <c r="B876" s="113"/>
      <c r="C876" s="16" t="str">
        <f ca="1">IF($B874="","",IF(Zdroj!$AS$9="ano",IF(OFFSET(Zdroj!M$16,'k rozhodnutí detailní'!A873,0)="","","Anonymizováno"),IF(OFFSET(Zdroj!M$16,'k rozhodnutí detailní'!A873,0)="","",OFFSET(Zdroj!M$16,'k rozhodnutí detailní'!A873,0))))</f>
        <v/>
      </c>
      <c r="D876" s="3" t="str">
        <f ca="1">IF($B874="","",CONCATENATE("Dotace bude použita na:","
",OFFSET(Zdroj!P$16,'k rozhodnutí detailní'!$A873,0)))</f>
        <v/>
      </c>
      <c r="E876" s="115"/>
      <c r="F876" s="19" t="str">
        <f ca="1">IF($B874="","",OFFSET(Zdroj!V$16,'k rozhodnutí detailní'!$A873,0))</f>
        <v/>
      </c>
      <c r="G876" s="24" t="str">
        <f ca="1">IF($B874="","",OFFSET(Zdroj!CC$16,'k rozhodnutí'!$A873,0))</f>
        <v/>
      </c>
      <c r="H876" s="116"/>
      <c r="I876" s="20" t="str">
        <f ca="1">IF(B874="","",I874/G874)</f>
        <v/>
      </c>
      <c r="J876" s="110"/>
      <c r="K876" s="110"/>
      <c r="L876" s="110"/>
      <c r="M876" s="110"/>
      <c r="N876" s="110"/>
      <c r="O876" s="110"/>
      <c r="P876" s="110"/>
    </row>
    <row r="877" spans="1:16" x14ac:dyDescent="0.25">
      <c r="A877" s="14"/>
      <c r="B877" s="59" t="str">
        <f ca="1">IF(OFFSET(Zdroj!$B$16,A876,0)&gt;0,A879,"")</f>
        <v/>
      </c>
      <c r="C877" s="2" t="str">
        <f ca="1">IF($B877="","",IF(Zdroj!$AS$9="ano",CONCATENATE(OFFSET(Zdroj!C$16,'k rozhodnutí detailní'!$A876,0),"
","Anonymizováno","
",OFFSET(Zdroj!E$16,'k rozhodnutí detailní'!$A876,0),"
",OFFSET(Zdroj!F$16,'k rozhodnutí detailní'!$A876,0)),CONCATENATE(OFFSET(Zdroj!C$16,'k rozhodnutí detailní'!$A876,0),"
",OFFSET(Zdroj!D$16,'k rozhodnutí detailní'!$A876,0),"
",OFFSET(Zdroj!E$16,'k rozhodnutí detailní'!$A876,0),"
",OFFSET(Zdroj!F$16,'k rozhodnutí detailní'!$A876,0))))</f>
        <v/>
      </c>
      <c r="D877" s="11" t="str">
        <f ca="1">IF($B877="","",OFFSET(Zdroj!N$16,'k rozhodnutí detailní'!$A876,0))</f>
        <v/>
      </c>
      <c r="E877" s="115" t="str">
        <f ca="1">IF($B877="","",OFFSET(Zdroj!T$16,'k rozhodnutí detailní'!$A876,0))</f>
        <v/>
      </c>
      <c r="F877" s="19" t="str">
        <f ca="1">IF($B877="","",OFFSET(Zdroj!U$16,'k rozhodnutí detailní'!$A876,0))</f>
        <v/>
      </c>
      <c r="G877" s="114" t="str">
        <f ca="1">IF($B877="","",OFFSET(Zdroj!W$16,'k rozhodnutí detailní'!$A876,0))</f>
        <v/>
      </c>
      <c r="H877" s="116" t="str">
        <f ca="1">IF($B877="","",OFFSET(Zdroj!Y$16,'k rozhodnutí detailní'!$A876,0))</f>
        <v/>
      </c>
      <c r="I877" s="117" t="str">
        <f ca="1">IF(B877="","",IF(Zdroj!$AS$1=Zdroj!$AT$9,IF(ROUND(G877*#REF!,Zdroj!$AT$8)&lt;Zdroj!$AU$1,Zdroj!$AU$1,ROUND(G877*#REF!,Zdroj!$AT$8)),OFFSET(Zdroj!CE$16,'k rozhodnutí detailní'!A876,0)))</f>
        <v/>
      </c>
      <c r="J877" s="110" t="str">
        <f ca="1">IF($B877="","",OFFSET(Zdroj!Z$16,'k rozhodnutí detailní'!$A876,0))</f>
        <v/>
      </c>
      <c r="K877" s="110" t="str">
        <f ca="1">IF($B877="","",OFFSET(Zdroj!AC$16,'k rozhodnutí detailní'!$A876,0))</f>
        <v/>
      </c>
      <c r="L877" s="110" t="str">
        <f ca="1">IF($B877="","",OFFSET(Zdroj!AD$16,'k rozhodnutí detailní'!$A876,0))</f>
        <v/>
      </c>
      <c r="M877" s="110" t="str">
        <f ca="1">IF($B877="","",OFFSET(Zdroj!AE$16,'k rozhodnutí detailní'!$A876,0))</f>
        <v/>
      </c>
      <c r="N877" s="110" t="str">
        <f ca="1">IF($B877="","",OFFSET(Zdroj!AF$16,'k rozhodnutí detailní'!$A876,0))</f>
        <v/>
      </c>
      <c r="O877" s="110" t="str">
        <f ca="1">IF($B877="","",OFFSET(Zdroj!AG$16,'k rozhodnutí detailní'!$A876,0))</f>
        <v/>
      </c>
      <c r="P877" s="110" t="str">
        <f ca="1">IF($B877="","",OFFSET(Zdroj!AH$16,'k rozhodnutí detailní'!$A876,0))</f>
        <v/>
      </c>
    </row>
    <row r="878" spans="1:16" x14ac:dyDescent="0.25">
      <c r="A878" s="14"/>
      <c r="B878" s="113" t="str">
        <f ca="1">IF(OFFSET(Zdroj!$B$16,A876,0)&gt;0,OFFSET(Zdroj!$B$16,A876,0)+0,"")</f>
        <v/>
      </c>
      <c r="C878" s="2" t="str">
        <f ca="1">IF($B877="","",IF(Zdroj!$AS$9="ano",CONCATENATE("Okres:","
",OFFSET(Zdroj!CH$16,'k rozhodnutí detailní'!$A876,0),"
","Právní forma","
",OFFSET(Zdroj!H$16,'k rozhodnutí detailní'!$A876,0),"
",IF(OFFSET(Zdroj!I$16,'k rozhodnutí detailní'!$A876,0)="","","IČO: "),OFFSET(Zdroj!I$16,'k rozhodnutí detailní'!$A876,0),"
","B.Ú. ",IF(OFFSET(Zdroj!J$16,'k rozhodnutí detailní'!$A876,0)="","","Anonymizováno")),CONCATENATE("Okres:","
",OFFSET(Zdroj!CH$16,'k rozhodnutí detailní'!$A876,0),"
","Právní forma","
",OFFSET(Zdroj!H$16,'k rozhodnutí detailní'!$A876,0),"
",IF(OFFSET(Zdroj!I$16,'k rozhodnutí detailní'!$A876,0)="","","IČO: "),OFFSET(Zdroj!I$16,'k rozhodnutí detailní'!$A876,0),"
","B.Ú. ",OFFSET(Zdroj!J$16,'k rozhodnutí detailní'!$A876,0))))</f>
        <v/>
      </c>
      <c r="D878" s="3" t="str">
        <f ca="1">IF($B877="","",OFFSET(Zdroj!O$16,'k rozhodnutí detailní'!$A876,0))</f>
        <v/>
      </c>
      <c r="E878" s="115"/>
      <c r="F878" s="18"/>
      <c r="G878" s="114"/>
      <c r="H878" s="116"/>
      <c r="I878" s="117"/>
      <c r="J878" s="110"/>
      <c r="K878" s="110"/>
      <c r="L878" s="110"/>
      <c r="M878" s="110"/>
      <c r="N878" s="110"/>
      <c r="O878" s="110"/>
      <c r="P878" s="110"/>
    </row>
    <row r="879" spans="1:16" x14ac:dyDescent="0.25">
      <c r="A879" s="14">
        <f>ROW()/3-1</f>
        <v>292</v>
      </c>
      <c r="B879" s="113"/>
      <c r="C879" s="16" t="str">
        <f ca="1">IF($B877="","",IF(Zdroj!$AS$9="ano",IF(OFFSET(Zdroj!M$16,'k rozhodnutí detailní'!A876,0)="","","Anonymizováno"),IF(OFFSET(Zdroj!M$16,'k rozhodnutí detailní'!A876,0)="","",OFFSET(Zdroj!M$16,'k rozhodnutí detailní'!A876,0))))</f>
        <v/>
      </c>
      <c r="D879" s="3" t="str">
        <f ca="1">IF($B877="","",CONCATENATE("Dotace bude použita na:","
",OFFSET(Zdroj!P$16,'k rozhodnutí detailní'!$A876,0)))</f>
        <v/>
      </c>
      <c r="E879" s="115"/>
      <c r="F879" s="19" t="str">
        <f ca="1">IF($B877="","",OFFSET(Zdroj!V$16,'k rozhodnutí detailní'!$A876,0))</f>
        <v/>
      </c>
      <c r="G879" s="24" t="str">
        <f ca="1">IF($B877="","",OFFSET(Zdroj!CC$16,'k rozhodnutí'!$A876,0))</f>
        <v/>
      </c>
      <c r="H879" s="116"/>
      <c r="I879" s="20" t="str">
        <f ca="1">IF(B877="","",I877/G877)</f>
        <v/>
      </c>
      <c r="J879" s="110"/>
      <c r="K879" s="110"/>
      <c r="L879" s="110"/>
      <c r="M879" s="110"/>
      <c r="N879" s="110"/>
      <c r="O879" s="110"/>
      <c r="P879" s="110"/>
    </row>
    <row r="880" spans="1:16" x14ac:dyDescent="0.25">
      <c r="A880" s="14"/>
      <c r="B880" s="59" t="str">
        <f ca="1">IF(OFFSET(Zdroj!$B$16,A879,0)&gt;0,A882,"")</f>
        <v/>
      </c>
      <c r="C880" s="2" t="str">
        <f ca="1">IF($B880="","",IF(Zdroj!$AS$9="ano",CONCATENATE(OFFSET(Zdroj!C$16,'k rozhodnutí detailní'!$A879,0),"
","Anonymizováno","
",OFFSET(Zdroj!E$16,'k rozhodnutí detailní'!$A879,0),"
",OFFSET(Zdroj!F$16,'k rozhodnutí detailní'!$A879,0)),CONCATENATE(OFFSET(Zdroj!C$16,'k rozhodnutí detailní'!$A879,0),"
",OFFSET(Zdroj!D$16,'k rozhodnutí detailní'!$A879,0),"
",OFFSET(Zdroj!E$16,'k rozhodnutí detailní'!$A879,0),"
",OFFSET(Zdroj!F$16,'k rozhodnutí detailní'!$A879,0))))</f>
        <v/>
      </c>
      <c r="D880" s="11" t="str">
        <f ca="1">IF($B880="","",OFFSET(Zdroj!N$16,'k rozhodnutí detailní'!$A879,0))</f>
        <v/>
      </c>
      <c r="E880" s="115" t="str">
        <f ca="1">IF($B880="","",OFFSET(Zdroj!T$16,'k rozhodnutí detailní'!$A879,0))</f>
        <v/>
      </c>
      <c r="F880" s="19" t="str">
        <f ca="1">IF($B880="","",OFFSET(Zdroj!U$16,'k rozhodnutí detailní'!$A879,0))</f>
        <v/>
      </c>
      <c r="G880" s="114" t="str">
        <f ca="1">IF($B880="","",OFFSET(Zdroj!W$16,'k rozhodnutí detailní'!$A879,0))</f>
        <v/>
      </c>
      <c r="H880" s="116" t="str">
        <f ca="1">IF($B880="","",OFFSET(Zdroj!Y$16,'k rozhodnutí detailní'!$A879,0))</f>
        <v/>
      </c>
      <c r="I880" s="117" t="str">
        <f ca="1">IF(B880="","",IF(Zdroj!$AS$1=Zdroj!$AT$9,IF(ROUND(G880*#REF!,Zdroj!$AT$8)&lt;Zdroj!$AU$1,Zdroj!$AU$1,ROUND(G880*#REF!,Zdroj!$AT$8)),OFFSET(Zdroj!CE$16,'k rozhodnutí detailní'!A879,0)))</f>
        <v/>
      </c>
      <c r="J880" s="110" t="str">
        <f ca="1">IF($B880="","",OFFSET(Zdroj!Z$16,'k rozhodnutí detailní'!$A879,0))</f>
        <v/>
      </c>
      <c r="K880" s="110" t="str">
        <f ca="1">IF($B880="","",OFFSET(Zdroj!AC$16,'k rozhodnutí detailní'!$A879,0))</f>
        <v/>
      </c>
      <c r="L880" s="110" t="str">
        <f ca="1">IF($B880="","",OFFSET(Zdroj!AD$16,'k rozhodnutí detailní'!$A879,0))</f>
        <v/>
      </c>
      <c r="M880" s="110" t="str">
        <f ca="1">IF($B880="","",OFFSET(Zdroj!AE$16,'k rozhodnutí detailní'!$A879,0))</f>
        <v/>
      </c>
      <c r="N880" s="110" t="str">
        <f ca="1">IF($B880="","",OFFSET(Zdroj!AF$16,'k rozhodnutí detailní'!$A879,0))</f>
        <v/>
      </c>
      <c r="O880" s="110" t="str">
        <f ca="1">IF($B880="","",OFFSET(Zdroj!AG$16,'k rozhodnutí detailní'!$A879,0))</f>
        <v/>
      </c>
      <c r="P880" s="110" t="str">
        <f ca="1">IF($B880="","",OFFSET(Zdroj!AH$16,'k rozhodnutí detailní'!$A879,0))</f>
        <v/>
      </c>
    </row>
    <row r="881" spans="1:16" x14ac:dyDescent="0.25">
      <c r="A881" s="14"/>
      <c r="B881" s="113" t="str">
        <f ca="1">IF(OFFSET(Zdroj!$B$16,A879,0)&gt;0,OFFSET(Zdroj!$B$16,A879,0)+0,"")</f>
        <v/>
      </c>
      <c r="C881" s="2" t="str">
        <f ca="1">IF($B880="","",IF(Zdroj!$AS$9="ano",CONCATENATE("Okres:","
",OFFSET(Zdroj!CH$16,'k rozhodnutí detailní'!$A879,0),"
","Právní forma","
",OFFSET(Zdroj!H$16,'k rozhodnutí detailní'!$A879,0),"
",IF(OFFSET(Zdroj!I$16,'k rozhodnutí detailní'!$A879,0)="","","IČO: "),OFFSET(Zdroj!I$16,'k rozhodnutí detailní'!$A879,0),"
","B.Ú. ",IF(OFFSET(Zdroj!J$16,'k rozhodnutí detailní'!$A879,0)="","","Anonymizováno")),CONCATENATE("Okres:","
",OFFSET(Zdroj!CH$16,'k rozhodnutí detailní'!$A879,0),"
","Právní forma","
",OFFSET(Zdroj!H$16,'k rozhodnutí detailní'!$A879,0),"
",IF(OFFSET(Zdroj!I$16,'k rozhodnutí detailní'!$A879,0)="","","IČO: "),OFFSET(Zdroj!I$16,'k rozhodnutí detailní'!$A879,0),"
","B.Ú. ",OFFSET(Zdroj!J$16,'k rozhodnutí detailní'!$A879,0))))</f>
        <v/>
      </c>
      <c r="D881" s="3" t="str">
        <f ca="1">IF($B880="","",OFFSET(Zdroj!O$16,'k rozhodnutí detailní'!$A879,0))</f>
        <v/>
      </c>
      <c r="E881" s="115"/>
      <c r="F881" s="18"/>
      <c r="G881" s="114"/>
      <c r="H881" s="116"/>
      <c r="I881" s="117"/>
      <c r="J881" s="110"/>
      <c r="K881" s="110"/>
      <c r="L881" s="110"/>
      <c r="M881" s="110"/>
      <c r="N881" s="110"/>
      <c r="O881" s="110"/>
      <c r="P881" s="110"/>
    </row>
    <row r="882" spans="1:16" x14ac:dyDescent="0.25">
      <c r="A882" s="14">
        <f>ROW()/3-1</f>
        <v>293</v>
      </c>
      <c r="B882" s="113"/>
      <c r="C882" s="16" t="str">
        <f ca="1">IF($B880="","",IF(Zdroj!$AS$9="ano",IF(OFFSET(Zdroj!M$16,'k rozhodnutí detailní'!A879,0)="","","Anonymizováno"),IF(OFFSET(Zdroj!M$16,'k rozhodnutí detailní'!A879,0)="","",OFFSET(Zdroj!M$16,'k rozhodnutí detailní'!A879,0))))</f>
        <v/>
      </c>
      <c r="D882" s="3" t="str">
        <f ca="1">IF($B880="","",CONCATENATE("Dotace bude použita na:","
",OFFSET(Zdroj!P$16,'k rozhodnutí detailní'!$A879,0)))</f>
        <v/>
      </c>
      <c r="E882" s="115"/>
      <c r="F882" s="19" t="str">
        <f ca="1">IF($B880="","",OFFSET(Zdroj!V$16,'k rozhodnutí detailní'!$A879,0))</f>
        <v/>
      </c>
      <c r="G882" s="24" t="str">
        <f ca="1">IF($B880="","",OFFSET(Zdroj!CC$16,'k rozhodnutí'!$A879,0))</f>
        <v/>
      </c>
      <c r="H882" s="116"/>
      <c r="I882" s="20" t="str">
        <f ca="1">IF(B880="","",I880/G880)</f>
        <v/>
      </c>
      <c r="J882" s="110"/>
      <c r="K882" s="110"/>
      <c r="L882" s="110"/>
      <c r="M882" s="110"/>
      <c r="N882" s="110"/>
      <c r="O882" s="110"/>
      <c r="P882" s="110"/>
    </row>
    <row r="883" spans="1:16" x14ac:dyDescent="0.25">
      <c r="A883" s="14"/>
      <c r="B883" s="59" t="str">
        <f ca="1">IF(OFFSET(Zdroj!$B$16,A882,0)&gt;0,A885,"")</f>
        <v/>
      </c>
      <c r="C883" s="2" t="str">
        <f ca="1">IF($B883="","",IF(Zdroj!$AS$9="ano",CONCATENATE(OFFSET(Zdroj!C$16,'k rozhodnutí detailní'!$A882,0),"
","Anonymizováno","
",OFFSET(Zdroj!E$16,'k rozhodnutí detailní'!$A882,0),"
",OFFSET(Zdroj!F$16,'k rozhodnutí detailní'!$A882,0)),CONCATENATE(OFFSET(Zdroj!C$16,'k rozhodnutí detailní'!$A882,0),"
",OFFSET(Zdroj!D$16,'k rozhodnutí detailní'!$A882,0),"
",OFFSET(Zdroj!E$16,'k rozhodnutí detailní'!$A882,0),"
",OFFSET(Zdroj!F$16,'k rozhodnutí detailní'!$A882,0))))</f>
        <v/>
      </c>
      <c r="D883" s="11" t="str">
        <f ca="1">IF($B883="","",OFFSET(Zdroj!N$16,'k rozhodnutí detailní'!$A882,0))</f>
        <v/>
      </c>
      <c r="E883" s="115" t="str">
        <f ca="1">IF($B883="","",OFFSET(Zdroj!T$16,'k rozhodnutí detailní'!$A882,0))</f>
        <v/>
      </c>
      <c r="F883" s="19" t="str">
        <f ca="1">IF($B883="","",OFFSET(Zdroj!U$16,'k rozhodnutí detailní'!$A882,0))</f>
        <v/>
      </c>
      <c r="G883" s="114" t="str">
        <f ca="1">IF($B883="","",OFFSET(Zdroj!W$16,'k rozhodnutí detailní'!$A882,0))</f>
        <v/>
      </c>
      <c r="H883" s="116" t="str">
        <f ca="1">IF($B883="","",OFFSET(Zdroj!Y$16,'k rozhodnutí detailní'!$A882,0))</f>
        <v/>
      </c>
      <c r="I883" s="117" t="str">
        <f ca="1">IF(B883="","",IF(Zdroj!$AS$1=Zdroj!$AT$9,IF(ROUND(G883*#REF!,Zdroj!$AT$8)&lt;Zdroj!$AU$1,Zdroj!$AU$1,ROUND(G883*#REF!,Zdroj!$AT$8)),OFFSET(Zdroj!CE$16,'k rozhodnutí detailní'!A882,0)))</f>
        <v/>
      </c>
      <c r="J883" s="110" t="str">
        <f ca="1">IF($B883="","",OFFSET(Zdroj!Z$16,'k rozhodnutí detailní'!$A882,0))</f>
        <v/>
      </c>
      <c r="K883" s="110" t="str">
        <f ca="1">IF($B883="","",OFFSET(Zdroj!AC$16,'k rozhodnutí detailní'!$A882,0))</f>
        <v/>
      </c>
      <c r="L883" s="110" t="str">
        <f ca="1">IF($B883="","",OFFSET(Zdroj!AD$16,'k rozhodnutí detailní'!$A882,0))</f>
        <v/>
      </c>
      <c r="M883" s="110" t="str">
        <f ca="1">IF($B883="","",OFFSET(Zdroj!AE$16,'k rozhodnutí detailní'!$A882,0))</f>
        <v/>
      </c>
      <c r="N883" s="110" t="str">
        <f ca="1">IF($B883="","",OFFSET(Zdroj!AF$16,'k rozhodnutí detailní'!$A882,0))</f>
        <v/>
      </c>
      <c r="O883" s="110" t="str">
        <f ca="1">IF($B883="","",OFFSET(Zdroj!AG$16,'k rozhodnutí detailní'!$A882,0))</f>
        <v/>
      </c>
      <c r="P883" s="110" t="str">
        <f ca="1">IF($B883="","",OFFSET(Zdroj!AH$16,'k rozhodnutí detailní'!$A882,0))</f>
        <v/>
      </c>
    </row>
    <row r="884" spans="1:16" x14ac:dyDescent="0.25">
      <c r="A884" s="14"/>
      <c r="B884" s="113" t="str">
        <f ca="1">IF(OFFSET(Zdroj!$B$16,A882,0)&gt;0,OFFSET(Zdroj!$B$16,A882,0)+0,"")</f>
        <v/>
      </c>
      <c r="C884" s="2" t="str">
        <f ca="1">IF($B883="","",IF(Zdroj!$AS$9="ano",CONCATENATE("Okres:","
",OFFSET(Zdroj!CH$16,'k rozhodnutí detailní'!$A882,0),"
","Právní forma","
",OFFSET(Zdroj!H$16,'k rozhodnutí detailní'!$A882,0),"
",IF(OFFSET(Zdroj!I$16,'k rozhodnutí detailní'!$A882,0)="","","IČO: "),OFFSET(Zdroj!I$16,'k rozhodnutí detailní'!$A882,0),"
","B.Ú. ",IF(OFFSET(Zdroj!J$16,'k rozhodnutí detailní'!$A882,0)="","","Anonymizováno")),CONCATENATE("Okres:","
",OFFSET(Zdroj!CH$16,'k rozhodnutí detailní'!$A882,0),"
","Právní forma","
",OFFSET(Zdroj!H$16,'k rozhodnutí detailní'!$A882,0),"
",IF(OFFSET(Zdroj!I$16,'k rozhodnutí detailní'!$A882,0)="","","IČO: "),OFFSET(Zdroj!I$16,'k rozhodnutí detailní'!$A882,0),"
","B.Ú. ",OFFSET(Zdroj!J$16,'k rozhodnutí detailní'!$A882,0))))</f>
        <v/>
      </c>
      <c r="D884" s="3" t="str">
        <f ca="1">IF($B883="","",OFFSET(Zdroj!O$16,'k rozhodnutí detailní'!$A882,0))</f>
        <v/>
      </c>
      <c r="E884" s="115"/>
      <c r="F884" s="18"/>
      <c r="G884" s="114"/>
      <c r="H884" s="116"/>
      <c r="I884" s="117"/>
      <c r="J884" s="110"/>
      <c r="K884" s="110"/>
      <c r="L884" s="110"/>
      <c r="M884" s="110"/>
      <c r="N884" s="110"/>
      <c r="O884" s="110"/>
      <c r="P884" s="110"/>
    </row>
    <row r="885" spans="1:16" x14ac:dyDescent="0.25">
      <c r="A885" s="14">
        <f>ROW()/3-1</f>
        <v>294</v>
      </c>
      <c r="B885" s="113"/>
      <c r="C885" s="16" t="str">
        <f ca="1">IF($B883="","",IF(Zdroj!$AS$9="ano",IF(OFFSET(Zdroj!M$16,'k rozhodnutí detailní'!A882,0)="","","Anonymizováno"),IF(OFFSET(Zdroj!M$16,'k rozhodnutí detailní'!A882,0)="","",OFFSET(Zdroj!M$16,'k rozhodnutí detailní'!A882,0))))</f>
        <v/>
      </c>
      <c r="D885" s="3" t="str">
        <f ca="1">IF($B883="","",CONCATENATE("Dotace bude použita na:","
",OFFSET(Zdroj!P$16,'k rozhodnutí detailní'!$A882,0)))</f>
        <v/>
      </c>
      <c r="E885" s="115"/>
      <c r="F885" s="19" t="str">
        <f ca="1">IF($B883="","",OFFSET(Zdroj!V$16,'k rozhodnutí detailní'!$A882,0))</f>
        <v/>
      </c>
      <c r="G885" s="24" t="str">
        <f ca="1">IF($B883="","",OFFSET(Zdroj!CC$16,'k rozhodnutí'!$A882,0))</f>
        <v/>
      </c>
      <c r="H885" s="116"/>
      <c r="I885" s="20" t="str">
        <f ca="1">IF(B883="","",I883/G883)</f>
        <v/>
      </c>
      <c r="J885" s="110"/>
      <c r="K885" s="110"/>
      <c r="L885" s="110"/>
      <c r="M885" s="110"/>
      <c r="N885" s="110"/>
      <c r="O885" s="110"/>
      <c r="P885" s="110"/>
    </row>
    <row r="886" spans="1:16" x14ac:dyDescent="0.25">
      <c r="A886" s="14"/>
      <c r="B886" s="59" t="str">
        <f ca="1">IF(OFFSET(Zdroj!$B$16,A885,0)&gt;0,A888,"")</f>
        <v/>
      </c>
      <c r="C886" s="2" t="str">
        <f ca="1">IF($B886="","",IF(Zdroj!$AS$9="ano",CONCATENATE(OFFSET(Zdroj!C$16,'k rozhodnutí detailní'!$A885,0),"
","Anonymizováno","
",OFFSET(Zdroj!E$16,'k rozhodnutí detailní'!$A885,0),"
",OFFSET(Zdroj!F$16,'k rozhodnutí detailní'!$A885,0)),CONCATENATE(OFFSET(Zdroj!C$16,'k rozhodnutí detailní'!$A885,0),"
",OFFSET(Zdroj!D$16,'k rozhodnutí detailní'!$A885,0),"
",OFFSET(Zdroj!E$16,'k rozhodnutí detailní'!$A885,0),"
",OFFSET(Zdroj!F$16,'k rozhodnutí detailní'!$A885,0))))</f>
        <v/>
      </c>
      <c r="D886" s="11" t="str">
        <f ca="1">IF($B886="","",OFFSET(Zdroj!N$16,'k rozhodnutí detailní'!$A885,0))</f>
        <v/>
      </c>
      <c r="E886" s="115" t="str">
        <f ca="1">IF($B886="","",OFFSET(Zdroj!T$16,'k rozhodnutí detailní'!$A885,0))</f>
        <v/>
      </c>
      <c r="F886" s="19" t="str">
        <f ca="1">IF($B886="","",OFFSET(Zdroj!U$16,'k rozhodnutí detailní'!$A885,0))</f>
        <v/>
      </c>
      <c r="G886" s="114" t="str">
        <f ca="1">IF($B886="","",OFFSET(Zdroj!W$16,'k rozhodnutí detailní'!$A885,0))</f>
        <v/>
      </c>
      <c r="H886" s="116" t="str">
        <f ca="1">IF($B886="","",OFFSET(Zdroj!Y$16,'k rozhodnutí detailní'!$A885,0))</f>
        <v/>
      </c>
      <c r="I886" s="117" t="str">
        <f ca="1">IF(B886="","",IF(Zdroj!$AS$1=Zdroj!$AT$9,IF(ROUND(G886*#REF!,Zdroj!$AT$8)&lt;Zdroj!$AU$1,Zdroj!$AU$1,ROUND(G886*#REF!,Zdroj!$AT$8)),OFFSET(Zdroj!CE$16,'k rozhodnutí detailní'!A885,0)))</f>
        <v/>
      </c>
      <c r="J886" s="110" t="str">
        <f ca="1">IF($B886="","",OFFSET(Zdroj!Z$16,'k rozhodnutí detailní'!$A885,0))</f>
        <v/>
      </c>
      <c r="K886" s="110" t="str">
        <f ca="1">IF($B886="","",OFFSET(Zdroj!AC$16,'k rozhodnutí detailní'!$A885,0))</f>
        <v/>
      </c>
      <c r="L886" s="110" t="str">
        <f ca="1">IF($B886="","",OFFSET(Zdroj!AD$16,'k rozhodnutí detailní'!$A885,0))</f>
        <v/>
      </c>
      <c r="M886" s="110" t="str">
        <f ca="1">IF($B886="","",OFFSET(Zdroj!AE$16,'k rozhodnutí detailní'!$A885,0))</f>
        <v/>
      </c>
      <c r="N886" s="110" t="str">
        <f ca="1">IF($B886="","",OFFSET(Zdroj!AF$16,'k rozhodnutí detailní'!$A885,0))</f>
        <v/>
      </c>
      <c r="O886" s="110" t="str">
        <f ca="1">IF($B886="","",OFFSET(Zdroj!AG$16,'k rozhodnutí detailní'!$A885,0))</f>
        <v/>
      </c>
      <c r="P886" s="110" t="str">
        <f ca="1">IF($B886="","",OFFSET(Zdroj!AH$16,'k rozhodnutí detailní'!$A885,0))</f>
        <v/>
      </c>
    </row>
    <row r="887" spans="1:16" x14ac:dyDescent="0.25">
      <c r="A887" s="14"/>
      <c r="B887" s="113" t="str">
        <f ca="1">IF(OFFSET(Zdroj!$B$16,A885,0)&gt;0,OFFSET(Zdroj!$B$16,A885,0)+0,"")</f>
        <v/>
      </c>
      <c r="C887" s="2" t="str">
        <f ca="1">IF($B886="","",IF(Zdroj!$AS$9="ano",CONCATENATE("Okres:","
",OFFSET(Zdroj!CH$16,'k rozhodnutí detailní'!$A885,0),"
","Právní forma","
",OFFSET(Zdroj!H$16,'k rozhodnutí detailní'!$A885,0),"
",IF(OFFSET(Zdroj!I$16,'k rozhodnutí detailní'!$A885,0)="","","IČO: "),OFFSET(Zdroj!I$16,'k rozhodnutí detailní'!$A885,0),"
","B.Ú. ",IF(OFFSET(Zdroj!J$16,'k rozhodnutí detailní'!$A885,0)="","","Anonymizováno")),CONCATENATE("Okres:","
",OFFSET(Zdroj!CH$16,'k rozhodnutí detailní'!$A885,0),"
","Právní forma","
",OFFSET(Zdroj!H$16,'k rozhodnutí detailní'!$A885,0),"
",IF(OFFSET(Zdroj!I$16,'k rozhodnutí detailní'!$A885,0)="","","IČO: "),OFFSET(Zdroj!I$16,'k rozhodnutí detailní'!$A885,0),"
","B.Ú. ",OFFSET(Zdroj!J$16,'k rozhodnutí detailní'!$A885,0))))</f>
        <v/>
      </c>
      <c r="D887" s="3" t="str">
        <f ca="1">IF($B886="","",OFFSET(Zdroj!O$16,'k rozhodnutí detailní'!$A885,0))</f>
        <v/>
      </c>
      <c r="E887" s="115"/>
      <c r="F887" s="18"/>
      <c r="G887" s="114"/>
      <c r="H887" s="116"/>
      <c r="I887" s="117"/>
      <c r="J887" s="110"/>
      <c r="K887" s="110"/>
      <c r="L887" s="110"/>
      <c r="M887" s="110"/>
      <c r="N887" s="110"/>
      <c r="O887" s="110"/>
      <c r="P887" s="110"/>
    </row>
    <row r="888" spans="1:16" x14ac:dyDescent="0.25">
      <c r="A888" s="14">
        <f>ROW()/3-1</f>
        <v>295</v>
      </c>
      <c r="B888" s="113"/>
      <c r="C888" s="16" t="str">
        <f ca="1">IF($B886="","",IF(Zdroj!$AS$9="ano",IF(OFFSET(Zdroj!M$16,'k rozhodnutí detailní'!A885,0)="","","Anonymizováno"),IF(OFFSET(Zdroj!M$16,'k rozhodnutí detailní'!A885,0)="","",OFFSET(Zdroj!M$16,'k rozhodnutí detailní'!A885,0))))</f>
        <v/>
      </c>
      <c r="D888" s="3" t="str">
        <f ca="1">IF($B886="","",CONCATENATE("Dotace bude použita na:","
",OFFSET(Zdroj!P$16,'k rozhodnutí detailní'!$A885,0)))</f>
        <v/>
      </c>
      <c r="E888" s="115"/>
      <c r="F888" s="19" t="str">
        <f ca="1">IF($B886="","",OFFSET(Zdroj!V$16,'k rozhodnutí detailní'!$A885,0))</f>
        <v/>
      </c>
      <c r="G888" s="24" t="str">
        <f ca="1">IF($B886="","",OFFSET(Zdroj!CC$16,'k rozhodnutí'!$A885,0))</f>
        <v/>
      </c>
      <c r="H888" s="116"/>
      <c r="I888" s="20" t="str">
        <f ca="1">IF(B886="","",I886/G886)</f>
        <v/>
      </c>
      <c r="J888" s="110"/>
      <c r="K888" s="110"/>
      <c r="L888" s="110"/>
      <c r="M888" s="110"/>
      <c r="N888" s="110"/>
      <c r="O888" s="110"/>
      <c r="P888" s="110"/>
    </row>
    <row r="889" spans="1:16" x14ac:dyDescent="0.25">
      <c r="A889" s="14"/>
      <c r="B889" s="59" t="str">
        <f ca="1">IF(OFFSET(Zdroj!$B$16,A888,0)&gt;0,A891,"")</f>
        <v/>
      </c>
      <c r="C889" s="2" t="str">
        <f ca="1">IF($B889="","",IF(Zdroj!$AS$9="ano",CONCATENATE(OFFSET(Zdroj!C$16,'k rozhodnutí detailní'!$A888,0),"
","Anonymizováno","
",OFFSET(Zdroj!E$16,'k rozhodnutí detailní'!$A888,0),"
",OFFSET(Zdroj!F$16,'k rozhodnutí detailní'!$A888,0)),CONCATENATE(OFFSET(Zdroj!C$16,'k rozhodnutí detailní'!$A888,0),"
",OFFSET(Zdroj!D$16,'k rozhodnutí detailní'!$A888,0),"
",OFFSET(Zdroj!E$16,'k rozhodnutí detailní'!$A888,0),"
",OFFSET(Zdroj!F$16,'k rozhodnutí detailní'!$A888,0))))</f>
        <v/>
      </c>
      <c r="D889" s="11" t="str">
        <f ca="1">IF($B889="","",OFFSET(Zdroj!N$16,'k rozhodnutí detailní'!$A888,0))</f>
        <v/>
      </c>
      <c r="E889" s="115" t="str">
        <f ca="1">IF($B889="","",OFFSET(Zdroj!T$16,'k rozhodnutí detailní'!$A888,0))</f>
        <v/>
      </c>
      <c r="F889" s="19" t="str">
        <f ca="1">IF($B889="","",OFFSET(Zdroj!U$16,'k rozhodnutí detailní'!$A888,0))</f>
        <v/>
      </c>
      <c r="G889" s="114" t="str">
        <f ca="1">IF($B889="","",OFFSET(Zdroj!W$16,'k rozhodnutí detailní'!$A888,0))</f>
        <v/>
      </c>
      <c r="H889" s="116" t="str">
        <f ca="1">IF($B889="","",OFFSET(Zdroj!Y$16,'k rozhodnutí detailní'!$A888,0))</f>
        <v/>
      </c>
      <c r="I889" s="117" t="str">
        <f ca="1">IF(B889="","",IF(Zdroj!$AS$1=Zdroj!$AT$9,IF(ROUND(G889*#REF!,Zdroj!$AT$8)&lt;Zdroj!$AU$1,Zdroj!$AU$1,ROUND(G889*#REF!,Zdroj!$AT$8)),OFFSET(Zdroj!CE$16,'k rozhodnutí detailní'!A888,0)))</f>
        <v/>
      </c>
      <c r="J889" s="110" t="str">
        <f ca="1">IF($B889="","",OFFSET(Zdroj!Z$16,'k rozhodnutí detailní'!$A888,0))</f>
        <v/>
      </c>
      <c r="K889" s="110" t="str">
        <f ca="1">IF($B889="","",OFFSET(Zdroj!AC$16,'k rozhodnutí detailní'!$A888,0))</f>
        <v/>
      </c>
      <c r="L889" s="110" t="str">
        <f ca="1">IF($B889="","",OFFSET(Zdroj!AD$16,'k rozhodnutí detailní'!$A888,0))</f>
        <v/>
      </c>
      <c r="M889" s="110" t="str">
        <f ca="1">IF($B889="","",OFFSET(Zdroj!AE$16,'k rozhodnutí detailní'!$A888,0))</f>
        <v/>
      </c>
      <c r="N889" s="110" t="str">
        <f ca="1">IF($B889="","",OFFSET(Zdroj!AF$16,'k rozhodnutí detailní'!$A888,0))</f>
        <v/>
      </c>
      <c r="O889" s="110" t="str">
        <f ca="1">IF($B889="","",OFFSET(Zdroj!AG$16,'k rozhodnutí detailní'!$A888,0))</f>
        <v/>
      </c>
      <c r="P889" s="110" t="str">
        <f ca="1">IF($B889="","",OFFSET(Zdroj!AH$16,'k rozhodnutí detailní'!$A888,0))</f>
        <v/>
      </c>
    </row>
    <row r="890" spans="1:16" x14ac:dyDescent="0.25">
      <c r="A890" s="14"/>
      <c r="B890" s="113" t="str">
        <f ca="1">IF(OFFSET(Zdroj!$B$16,A888,0)&gt;0,OFFSET(Zdroj!$B$16,A888,0)+0,"")</f>
        <v/>
      </c>
      <c r="C890" s="2" t="str">
        <f ca="1">IF($B889="","",IF(Zdroj!$AS$9="ano",CONCATENATE("Okres:","
",OFFSET(Zdroj!CH$16,'k rozhodnutí detailní'!$A888,0),"
","Právní forma","
",OFFSET(Zdroj!H$16,'k rozhodnutí detailní'!$A888,0),"
",IF(OFFSET(Zdroj!I$16,'k rozhodnutí detailní'!$A888,0)="","","IČO: "),OFFSET(Zdroj!I$16,'k rozhodnutí detailní'!$A888,0),"
","B.Ú. ",IF(OFFSET(Zdroj!J$16,'k rozhodnutí detailní'!$A888,0)="","","Anonymizováno")),CONCATENATE("Okres:","
",OFFSET(Zdroj!CH$16,'k rozhodnutí detailní'!$A888,0),"
","Právní forma","
",OFFSET(Zdroj!H$16,'k rozhodnutí detailní'!$A888,0),"
",IF(OFFSET(Zdroj!I$16,'k rozhodnutí detailní'!$A888,0)="","","IČO: "),OFFSET(Zdroj!I$16,'k rozhodnutí detailní'!$A888,0),"
","B.Ú. ",OFFSET(Zdroj!J$16,'k rozhodnutí detailní'!$A888,0))))</f>
        <v/>
      </c>
      <c r="D890" s="3" t="str">
        <f ca="1">IF($B889="","",OFFSET(Zdroj!O$16,'k rozhodnutí detailní'!$A888,0))</f>
        <v/>
      </c>
      <c r="E890" s="115"/>
      <c r="F890" s="18"/>
      <c r="G890" s="114"/>
      <c r="H890" s="116"/>
      <c r="I890" s="117"/>
      <c r="J890" s="110"/>
      <c r="K890" s="110"/>
      <c r="L890" s="110"/>
      <c r="M890" s="110"/>
      <c r="N890" s="110"/>
      <c r="O890" s="110"/>
      <c r="P890" s="110"/>
    </row>
    <row r="891" spans="1:16" x14ac:dyDescent="0.25">
      <c r="A891" s="14">
        <f>ROW()/3-1</f>
        <v>296</v>
      </c>
      <c r="B891" s="113"/>
      <c r="C891" s="16" t="str">
        <f ca="1">IF($B889="","",IF(Zdroj!$AS$9="ano",IF(OFFSET(Zdroj!M$16,'k rozhodnutí detailní'!A888,0)="","","Anonymizováno"),IF(OFFSET(Zdroj!M$16,'k rozhodnutí detailní'!A888,0)="","",OFFSET(Zdroj!M$16,'k rozhodnutí detailní'!A888,0))))</f>
        <v/>
      </c>
      <c r="D891" s="3" t="str">
        <f ca="1">IF($B889="","",CONCATENATE("Dotace bude použita na:","
",OFFSET(Zdroj!P$16,'k rozhodnutí detailní'!$A888,0)))</f>
        <v/>
      </c>
      <c r="E891" s="115"/>
      <c r="F891" s="19" t="str">
        <f ca="1">IF($B889="","",OFFSET(Zdroj!V$16,'k rozhodnutí detailní'!$A888,0))</f>
        <v/>
      </c>
      <c r="G891" s="24" t="str">
        <f ca="1">IF($B889="","",OFFSET(Zdroj!CC$16,'k rozhodnutí'!$A888,0))</f>
        <v/>
      </c>
      <c r="H891" s="116"/>
      <c r="I891" s="20" t="str">
        <f ca="1">IF(B889="","",I889/G889)</f>
        <v/>
      </c>
      <c r="J891" s="110"/>
      <c r="K891" s="110"/>
      <c r="L891" s="110"/>
      <c r="M891" s="110"/>
      <c r="N891" s="110"/>
      <c r="O891" s="110"/>
      <c r="P891" s="110"/>
    </row>
    <row r="892" spans="1:16" x14ac:dyDescent="0.25">
      <c r="A892" s="14"/>
      <c r="B892" s="59" t="str">
        <f ca="1">IF(OFFSET(Zdroj!$B$16,A891,0)&gt;0,A894,"")</f>
        <v/>
      </c>
      <c r="C892" s="2" t="str">
        <f ca="1">IF($B892="","",IF(Zdroj!$AS$9="ano",CONCATENATE(OFFSET(Zdroj!C$16,'k rozhodnutí detailní'!$A891,0),"
","Anonymizováno","
",OFFSET(Zdroj!E$16,'k rozhodnutí detailní'!$A891,0),"
",OFFSET(Zdroj!F$16,'k rozhodnutí detailní'!$A891,0)),CONCATENATE(OFFSET(Zdroj!C$16,'k rozhodnutí detailní'!$A891,0),"
",OFFSET(Zdroj!D$16,'k rozhodnutí detailní'!$A891,0),"
",OFFSET(Zdroj!E$16,'k rozhodnutí detailní'!$A891,0),"
",OFFSET(Zdroj!F$16,'k rozhodnutí detailní'!$A891,0))))</f>
        <v/>
      </c>
      <c r="D892" s="11" t="str">
        <f ca="1">IF($B892="","",OFFSET(Zdroj!N$16,'k rozhodnutí detailní'!$A891,0))</f>
        <v/>
      </c>
      <c r="E892" s="115" t="str">
        <f ca="1">IF($B892="","",OFFSET(Zdroj!T$16,'k rozhodnutí detailní'!$A891,0))</f>
        <v/>
      </c>
      <c r="F892" s="19" t="str">
        <f ca="1">IF($B892="","",OFFSET(Zdroj!U$16,'k rozhodnutí detailní'!$A891,0))</f>
        <v/>
      </c>
      <c r="G892" s="114" t="str">
        <f ca="1">IF($B892="","",OFFSET(Zdroj!W$16,'k rozhodnutí detailní'!$A891,0))</f>
        <v/>
      </c>
      <c r="H892" s="116" t="str">
        <f ca="1">IF($B892="","",OFFSET(Zdroj!Y$16,'k rozhodnutí detailní'!$A891,0))</f>
        <v/>
      </c>
      <c r="I892" s="117" t="str">
        <f ca="1">IF(B892="","",IF(Zdroj!$AS$1=Zdroj!$AT$9,IF(ROUND(G892*#REF!,Zdroj!$AT$8)&lt;Zdroj!$AU$1,Zdroj!$AU$1,ROUND(G892*#REF!,Zdroj!$AT$8)),OFFSET(Zdroj!CE$16,'k rozhodnutí detailní'!A891,0)))</f>
        <v/>
      </c>
      <c r="J892" s="110" t="str">
        <f ca="1">IF($B892="","",OFFSET(Zdroj!Z$16,'k rozhodnutí detailní'!$A891,0))</f>
        <v/>
      </c>
      <c r="K892" s="110" t="str">
        <f ca="1">IF($B892="","",OFFSET(Zdroj!AC$16,'k rozhodnutí detailní'!$A891,0))</f>
        <v/>
      </c>
      <c r="L892" s="110" t="str">
        <f ca="1">IF($B892="","",OFFSET(Zdroj!AD$16,'k rozhodnutí detailní'!$A891,0))</f>
        <v/>
      </c>
      <c r="M892" s="110" t="str">
        <f ca="1">IF($B892="","",OFFSET(Zdroj!AE$16,'k rozhodnutí detailní'!$A891,0))</f>
        <v/>
      </c>
      <c r="N892" s="110" t="str">
        <f ca="1">IF($B892="","",OFFSET(Zdroj!AF$16,'k rozhodnutí detailní'!$A891,0))</f>
        <v/>
      </c>
      <c r="O892" s="110" t="str">
        <f ca="1">IF($B892="","",OFFSET(Zdroj!AG$16,'k rozhodnutí detailní'!$A891,0))</f>
        <v/>
      </c>
      <c r="P892" s="110" t="str">
        <f ca="1">IF($B892="","",OFFSET(Zdroj!AH$16,'k rozhodnutí detailní'!$A891,0))</f>
        <v/>
      </c>
    </row>
    <row r="893" spans="1:16" x14ac:dyDescent="0.25">
      <c r="A893" s="14"/>
      <c r="B893" s="113" t="str">
        <f ca="1">IF(OFFSET(Zdroj!$B$16,A891,0)&gt;0,OFFSET(Zdroj!$B$16,A891,0)+0,"")</f>
        <v/>
      </c>
      <c r="C893" s="2" t="str">
        <f ca="1">IF($B892="","",IF(Zdroj!$AS$9="ano",CONCATENATE("Okres:","
",OFFSET(Zdroj!CH$16,'k rozhodnutí detailní'!$A891,0),"
","Právní forma","
",OFFSET(Zdroj!H$16,'k rozhodnutí detailní'!$A891,0),"
",IF(OFFSET(Zdroj!I$16,'k rozhodnutí detailní'!$A891,0)="","","IČO: "),OFFSET(Zdroj!I$16,'k rozhodnutí detailní'!$A891,0),"
","B.Ú. ",IF(OFFSET(Zdroj!J$16,'k rozhodnutí detailní'!$A891,0)="","","Anonymizováno")),CONCATENATE("Okres:","
",OFFSET(Zdroj!CH$16,'k rozhodnutí detailní'!$A891,0),"
","Právní forma","
",OFFSET(Zdroj!H$16,'k rozhodnutí detailní'!$A891,0),"
",IF(OFFSET(Zdroj!I$16,'k rozhodnutí detailní'!$A891,0)="","","IČO: "),OFFSET(Zdroj!I$16,'k rozhodnutí detailní'!$A891,0),"
","B.Ú. ",OFFSET(Zdroj!J$16,'k rozhodnutí detailní'!$A891,0))))</f>
        <v/>
      </c>
      <c r="D893" s="3" t="str">
        <f ca="1">IF($B892="","",OFFSET(Zdroj!O$16,'k rozhodnutí detailní'!$A891,0))</f>
        <v/>
      </c>
      <c r="E893" s="115"/>
      <c r="F893" s="18"/>
      <c r="G893" s="114"/>
      <c r="H893" s="116"/>
      <c r="I893" s="117"/>
      <c r="J893" s="110"/>
      <c r="K893" s="110"/>
      <c r="L893" s="110"/>
      <c r="M893" s="110"/>
      <c r="N893" s="110"/>
      <c r="O893" s="110"/>
      <c r="P893" s="110"/>
    </row>
    <row r="894" spans="1:16" x14ac:dyDescent="0.25">
      <c r="A894" s="14">
        <f>ROW()/3-1</f>
        <v>297</v>
      </c>
      <c r="B894" s="113"/>
      <c r="C894" s="16" t="str">
        <f ca="1">IF($B892="","",IF(Zdroj!$AS$9="ano",IF(OFFSET(Zdroj!M$16,'k rozhodnutí detailní'!A891,0)="","","Anonymizováno"),IF(OFFSET(Zdroj!M$16,'k rozhodnutí detailní'!A891,0)="","",OFFSET(Zdroj!M$16,'k rozhodnutí detailní'!A891,0))))</f>
        <v/>
      </c>
      <c r="D894" s="3" t="str">
        <f ca="1">IF($B892="","",CONCATENATE("Dotace bude použita na:","
",OFFSET(Zdroj!P$16,'k rozhodnutí detailní'!$A891,0)))</f>
        <v/>
      </c>
      <c r="E894" s="115"/>
      <c r="F894" s="19" t="str">
        <f ca="1">IF($B892="","",OFFSET(Zdroj!V$16,'k rozhodnutí detailní'!$A891,0))</f>
        <v/>
      </c>
      <c r="G894" s="24" t="str">
        <f ca="1">IF($B892="","",OFFSET(Zdroj!CC$16,'k rozhodnutí'!$A891,0))</f>
        <v/>
      </c>
      <c r="H894" s="116"/>
      <c r="I894" s="20" t="str">
        <f ca="1">IF(B892="","",I892/G892)</f>
        <v/>
      </c>
      <c r="J894" s="110"/>
      <c r="K894" s="110"/>
      <c r="L894" s="110"/>
      <c r="M894" s="110"/>
      <c r="N894" s="110"/>
      <c r="O894" s="110"/>
      <c r="P894" s="110"/>
    </row>
    <row r="895" spans="1:16" x14ac:dyDescent="0.25">
      <c r="A895" s="14"/>
      <c r="B895" s="59" t="str">
        <f ca="1">IF(OFFSET(Zdroj!$B$16,A894,0)&gt;0,A897,"")</f>
        <v/>
      </c>
      <c r="C895" s="2" t="str">
        <f ca="1">IF($B895="","",IF(Zdroj!$AS$9="ano",CONCATENATE(OFFSET(Zdroj!C$16,'k rozhodnutí detailní'!$A894,0),"
","Anonymizováno","
",OFFSET(Zdroj!E$16,'k rozhodnutí detailní'!$A894,0),"
",OFFSET(Zdroj!F$16,'k rozhodnutí detailní'!$A894,0)),CONCATENATE(OFFSET(Zdroj!C$16,'k rozhodnutí detailní'!$A894,0),"
",OFFSET(Zdroj!D$16,'k rozhodnutí detailní'!$A894,0),"
",OFFSET(Zdroj!E$16,'k rozhodnutí detailní'!$A894,0),"
",OFFSET(Zdroj!F$16,'k rozhodnutí detailní'!$A894,0))))</f>
        <v/>
      </c>
      <c r="D895" s="11" t="str">
        <f ca="1">IF($B895="","",OFFSET(Zdroj!N$16,'k rozhodnutí detailní'!$A894,0))</f>
        <v/>
      </c>
      <c r="E895" s="115" t="str">
        <f ca="1">IF($B895="","",OFFSET(Zdroj!T$16,'k rozhodnutí detailní'!$A894,0))</f>
        <v/>
      </c>
      <c r="F895" s="19" t="str">
        <f ca="1">IF($B895="","",OFFSET(Zdroj!U$16,'k rozhodnutí detailní'!$A894,0))</f>
        <v/>
      </c>
      <c r="G895" s="114" t="str">
        <f ca="1">IF($B895="","",OFFSET(Zdroj!W$16,'k rozhodnutí detailní'!$A894,0))</f>
        <v/>
      </c>
      <c r="H895" s="116" t="str">
        <f ca="1">IF($B895="","",OFFSET(Zdroj!Y$16,'k rozhodnutí detailní'!$A894,0))</f>
        <v/>
      </c>
      <c r="I895" s="117" t="str">
        <f ca="1">IF(B895="","",IF(Zdroj!$AS$1=Zdroj!$AT$9,IF(ROUND(G895*#REF!,Zdroj!$AT$8)&lt;Zdroj!$AU$1,Zdroj!$AU$1,ROUND(G895*#REF!,Zdroj!$AT$8)),OFFSET(Zdroj!CE$16,'k rozhodnutí detailní'!A894,0)))</f>
        <v/>
      </c>
      <c r="J895" s="110" t="str">
        <f ca="1">IF($B895="","",OFFSET(Zdroj!Z$16,'k rozhodnutí detailní'!$A894,0))</f>
        <v/>
      </c>
      <c r="K895" s="110" t="str">
        <f ca="1">IF($B895="","",OFFSET(Zdroj!AC$16,'k rozhodnutí detailní'!$A894,0))</f>
        <v/>
      </c>
      <c r="L895" s="110" t="str">
        <f ca="1">IF($B895="","",OFFSET(Zdroj!AD$16,'k rozhodnutí detailní'!$A894,0))</f>
        <v/>
      </c>
      <c r="M895" s="110" t="str">
        <f ca="1">IF($B895="","",OFFSET(Zdroj!AE$16,'k rozhodnutí detailní'!$A894,0))</f>
        <v/>
      </c>
      <c r="N895" s="110" t="str">
        <f ca="1">IF($B895="","",OFFSET(Zdroj!AF$16,'k rozhodnutí detailní'!$A894,0))</f>
        <v/>
      </c>
      <c r="O895" s="110" t="str">
        <f ca="1">IF($B895="","",OFFSET(Zdroj!AG$16,'k rozhodnutí detailní'!$A894,0))</f>
        <v/>
      </c>
      <c r="P895" s="110" t="str">
        <f ca="1">IF($B895="","",OFFSET(Zdroj!AH$16,'k rozhodnutí detailní'!$A894,0))</f>
        <v/>
      </c>
    </row>
    <row r="896" spans="1:16" x14ac:dyDescent="0.25">
      <c r="A896" s="14"/>
      <c r="B896" s="113" t="str">
        <f ca="1">IF(OFFSET(Zdroj!$B$16,A894,0)&gt;0,OFFSET(Zdroj!$B$16,A894,0)+0,"")</f>
        <v/>
      </c>
      <c r="C896" s="2" t="str">
        <f ca="1">IF($B895="","",IF(Zdroj!$AS$9="ano",CONCATENATE("Okres:","
",OFFSET(Zdroj!CH$16,'k rozhodnutí detailní'!$A894,0),"
","Právní forma","
",OFFSET(Zdroj!H$16,'k rozhodnutí detailní'!$A894,0),"
",IF(OFFSET(Zdroj!I$16,'k rozhodnutí detailní'!$A894,0)="","","IČO: "),OFFSET(Zdroj!I$16,'k rozhodnutí detailní'!$A894,0),"
","B.Ú. ",IF(OFFSET(Zdroj!J$16,'k rozhodnutí detailní'!$A894,0)="","","Anonymizováno")),CONCATENATE("Okres:","
",OFFSET(Zdroj!CH$16,'k rozhodnutí detailní'!$A894,0),"
","Právní forma","
",OFFSET(Zdroj!H$16,'k rozhodnutí detailní'!$A894,0),"
",IF(OFFSET(Zdroj!I$16,'k rozhodnutí detailní'!$A894,0)="","","IČO: "),OFFSET(Zdroj!I$16,'k rozhodnutí detailní'!$A894,0),"
","B.Ú. ",OFFSET(Zdroj!J$16,'k rozhodnutí detailní'!$A894,0))))</f>
        <v/>
      </c>
      <c r="D896" s="3" t="str">
        <f ca="1">IF($B895="","",OFFSET(Zdroj!O$16,'k rozhodnutí detailní'!$A894,0))</f>
        <v/>
      </c>
      <c r="E896" s="115"/>
      <c r="F896" s="18"/>
      <c r="G896" s="114"/>
      <c r="H896" s="116"/>
      <c r="I896" s="117"/>
      <c r="J896" s="110"/>
      <c r="K896" s="110"/>
      <c r="L896" s="110"/>
      <c r="M896" s="110"/>
      <c r="N896" s="110"/>
      <c r="O896" s="110"/>
      <c r="P896" s="110"/>
    </row>
    <row r="897" spans="1:16" x14ac:dyDescent="0.25">
      <c r="A897" s="14">
        <f>ROW()/3-1</f>
        <v>298</v>
      </c>
      <c r="B897" s="113"/>
      <c r="C897" s="16" t="str">
        <f ca="1">IF($B895="","",IF(Zdroj!$AS$9="ano",IF(OFFSET(Zdroj!M$16,'k rozhodnutí detailní'!A894,0)="","","Anonymizováno"),IF(OFFSET(Zdroj!M$16,'k rozhodnutí detailní'!A894,0)="","",OFFSET(Zdroj!M$16,'k rozhodnutí detailní'!A894,0))))</f>
        <v/>
      </c>
      <c r="D897" s="3" t="str">
        <f ca="1">IF($B895="","",CONCATENATE("Dotace bude použita na:","
",OFFSET(Zdroj!P$16,'k rozhodnutí detailní'!$A894,0)))</f>
        <v/>
      </c>
      <c r="E897" s="115"/>
      <c r="F897" s="19" t="str">
        <f ca="1">IF($B895="","",OFFSET(Zdroj!V$16,'k rozhodnutí detailní'!$A894,0))</f>
        <v/>
      </c>
      <c r="G897" s="24" t="str">
        <f ca="1">IF($B895="","",OFFSET(Zdroj!CC$16,'k rozhodnutí'!$A894,0))</f>
        <v/>
      </c>
      <c r="H897" s="116"/>
      <c r="I897" s="20" t="str">
        <f ca="1">IF(B895="","",I895/G895)</f>
        <v/>
      </c>
      <c r="J897" s="110"/>
      <c r="K897" s="110"/>
      <c r="L897" s="110"/>
      <c r="M897" s="110"/>
      <c r="N897" s="110"/>
      <c r="O897" s="110"/>
      <c r="P897" s="110"/>
    </row>
    <row r="898" spans="1:16" x14ac:dyDescent="0.25">
      <c r="A898" s="14"/>
      <c r="B898" s="59" t="str">
        <f ca="1">IF(OFFSET(Zdroj!$B$16,A897,0)&gt;0,A900,"")</f>
        <v/>
      </c>
      <c r="C898" s="2" t="str">
        <f ca="1">IF($B898="","",IF(Zdroj!$AS$9="ano",CONCATENATE(OFFSET(Zdroj!C$16,'k rozhodnutí detailní'!$A897,0),"
","Anonymizováno","
",OFFSET(Zdroj!E$16,'k rozhodnutí detailní'!$A897,0),"
",OFFSET(Zdroj!F$16,'k rozhodnutí detailní'!$A897,0)),CONCATENATE(OFFSET(Zdroj!C$16,'k rozhodnutí detailní'!$A897,0),"
",OFFSET(Zdroj!D$16,'k rozhodnutí detailní'!$A897,0),"
",OFFSET(Zdroj!E$16,'k rozhodnutí detailní'!$A897,0),"
",OFFSET(Zdroj!F$16,'k rozhodnutí detailní'!$A897,0))))</f>
        <v/>
      </c>
      <c r="D898" s="11" t="str">
        <f ca="1">IF($B898="","",OFFSET(Zdroj!N$16,'k rozhodnutí detailní'!$A897,0))</f>
        <v/>
      </c>
      <c r="E898" s="115" t="str">
        <f ca="1">IF($B898="","",OFFSET(Zdroj!T$16,'k rozhodnutí detailní'!$A897,0))</f>
        <v/>
      </c>
      <c r="F898" s="19" t="str">
        <f ca="1">IF($B898="","",OFFSET(Zdroj!U$16,'k rozhodnutí detailní'!$A897,0))</f>
        <v/>
      </c>
      <c r="G898" s="114" t="str">
        <f ca="1">IF($B898="","",OFFSET(Zdroj!W$16,'k rozhodnutí detailní'!$A897,0))</f>
        <v/>
      </c>
      <c r="H898" s="116" t="str">
        <f ca="1">IF($B898="","",OFFSET(Zdroj!Y$16,'k rozhodnutí detailní'!$A897,0))</f>
        <v/>
      </c>
      <c r="I898" s="117" t="str">
        <f ca="1">IF(B898="","",IF(Zdroj!$AS$1=Zdroj!$AT$9,IF(ROUND(G898*#REF!,Zdroj!$AT$8)&lt;Zdroj!$AU$1,Zdroj!$AU$1,ROUND(G898*#REF!,Zdroj!$AT$8)),OFFSET(Zdroj!CE$16,'k rozhodnutí detailní'!A897,0)))</f>
        <v/>
      </c>
      <c r="J898" s="110" t="str">
        <f ca="1">IF($B898="","",OFFSET(Zdroj!Z$16,'k rozhodnutí detailní'!$A897,0))</f>
        <v/>
      </c>
      <c r="K898" s="110" t="str">
        <f ca="1">IF($B898="","",OFFSET(Zdroj!AC$16,'k rozhodnutí detailní'!$A897,0))</f>
        <v/>
      </c>
      <c r="L898" s="110" t="str">
        <f ca="1">IF($B898="","",OFFSET(Zdroj!AD$16,'k rozhodnutí detailní'!$A897,0))</f>
        <v/>
      </c>
      <c r="M898" s="110" t="str">
        <f ca="1">IF($B898="","",OFFSET(Zdroj!AE$16,'k rozhodnutí detailní'!$A897,0))</f>
        <v/>
      </c>
      <c r="N898" s="110" t="str">
        <f ca="1">IF($B898="","",OFFSET(Zdroj!AF$16,'k rozhodnutí detailní'!$A897,0))</f>
        <v/>
      </c>
      <c r="O898" s="110" t="str">
        <f ca="1">IF($B898="","",OFFSET(Zdroj!AG$16,'k rozhodnutí detailní'!$A897,0))</f>
        <v/>
      </c>
      <c r="P898" s="110" t="str">
        <f ca="1">IF($B898="","",OFFSET(Zdroj!AH$16,'k rozhodnutí detailní'!$A897,0))</f>
        <v/>
      </c>
    </row>
    <row r="899" spans="1:16" x14ac:dyDescent="0.25">
      <c r="A899" s="14"/>
      <c r="B899" s="113" t="str">
        <f ca="1">IF(OFFSET(Zdroj!$B$16,A897,0)&gt;0,OFFSET(Zdroj!$B$16,A897,0)+0,"")</f>
        <v/>
      </c>
      <c r="C899" s="2" t="str">
        <f ca="1">IF($B898="","",IF(Zdroj!$AS$9="ano",CONCATENATE("Okres:","
",OFFSET(Zdroj!CH$16,'k rozhodnutí detailní'!$A897,0),"
","Právní forma","
",OFFSET(Zdroj!H$16,'k rozhodnutí detailní'!$A897,0),"
",IF(OFFSET(Zdroj!I$16,'k rozhodnutí detailní'!$A897,0)="","","IČO: "),OFFSET(Zdroj!I$16,'k rozhodnutí detailní'!$A897,0),"
","B.Ú. ",IF(OFFSET(Zdroj!J$16,'k rozhodnutí detailní'!$A897,0)="","","Anonymizováno")),CONCATENATE("Okres:","
",OFFSET(Zdroj!CH$16,'k rozhodnutí detailní'!$A897,0),"
","Právní forma","
",OFFSET(Zdroj!H$16,'k rozhodnutí detailní'!$A897,0),"
",IF(OFFSET(Zdroj!I$16,'k rozhodnutí detailní'!$A897,0)="","","IČO: "),OFFSET(Zdroj!I$16,'k rozhodnutí detailní'!$A897,0),"
","B.Ú. ",OFFSET(Zdroj!J$16,'k rozhodnutí detailní'!$A897,0))))</f>
        <v/>
      </c>
      <c r="D899" s="3" t="str">
        <f ca="1">IF($B898="","",OFFSET(Zdroj!O$16,'k rozhodnutí detailní'!$A897,0))</f>
        <v/>
      </c>
      <c r="E899" s="115"/>
      <c r="F899" s="18"/>
      <c r="G899" s="114"/>
      <c r="H899" s="116"/>
      <c r="I899" s="117"/>
      <c r="J899" s="110"/>
      <c r="K899" s="110"/>
      <c r="L899" s="110"/>
      <c r="M899" s="110"/>
      <c r="N899" s="110"/>
      <c r="O899" s="110"/>
      <c r="P899" s="110"/>
    </row>
    <row r="900" spans="1:16" x14ac:dyDescent="0.25">
      <c r="A900" s="14">
        <f>ROW()/3-1</f>
        <v>299</v>
      </c>
      <c r="B900" s="113"/>
      <c r="C900" s="16" t="str">
        <f ca="1">IF($B898="","",IF(Zdroj!$AS$9="ano",IF(OFFSET(Zdroj!M$16,'k rozhodnutí detailní'!A897,0)="","","Anonymizováno"),IF(OFFSET(Zdroj!M$16,'k rozhodnutí detailní'!A897,0)="","",OFFSET(Zdroj!M$16,'k rozhodnutí detailní'!A897,0))))</f>
        <v/>
      </c>
      <c r="D900" s="3" t="str">
        <f ca="1">IF($B898="","",CONCATENATE("Dotace bude použita na:","
",OFFSET(Zdroj!P$16,'k rozhodnutí detailní'!$A897,0)))</f>
        <v/>
      </c>
      <c r="E900" s="115"/>
      <c r="F900" s="19" t="str">
        <f ca="1">IF($B898="","",OFFSET(Zdroj!V$16,'k rozhodnutí detailní'!$A897,0))</f>
        <v/>
      </c>
      <c r="G900" s="24" t="str">
        <f ca="1">IF($B898="","",OFFSET(Zdroj!CC$16,'k rozhodnutí'!$A897,0))</f>
        <v/>
      </c>
      <c r="H900" s="116"/>
      <c r="I900" s="20" t="str">
        <f ca="1">IF(B898="","",I898/G898)</f>
        <v/>
      </c>
      <c r="J900" s="110"/>
      <c r="K900" s="110"/>
      <c r="L900" s="110"/>
      <c r="M900" s="110"/>
      <c r="N900" s="110"/>
      <c r="O900" s="110"/>
      <c r="P900" s="110"/>
    </row>
    <row r="901" spans="1:16" x14ac:dyDescent="0.25">
      <c r="A901" s="14"/>
      <c r="B901" s="59" t="str">
        <f ca="1">IF(OFFSET(Zdroj!$B$16,A900,0)&gt;0,A903,"")</f>
        <v/>
      </c>
      <c r="C901" s="2" t="str">
        <f ca="1">IF($B901="","",IF(Zdroj!$AS$9="ano",CONCATENATE(OFFSET(Zdroj!C$16,'k rozhodnutí detailní'!$A900,0),"
","Anonymizováno","
",OFFSET(Zdroj!E$16,'k rozhodnutí detailní'!$A900,0),"
",OFFSET(Zdroj!F$16,'k rozhodnutí detailní'!$A900,0)),CONCATENATE(OFFSET(Zdroj!C$16,'k rozhodnutí detailní'!$A900,0),"
",OFFSET(Zdroj!D$16,'k rozhodnutí detailní'!$A900,0),"
",OFFSET(Zdroj!E$16,'k rozhodnutí detailní'!$A900,0),"
",OFFSET(Zdroj!F$16,'k rozhodnutí detailní'!$A900,0))))</f>
        <v/>
      </c>
      <c r="D901" s="11" t="str">
        <f ca="1">IF($B901="","",OFFSET(Zdroj!N$16,'k rozhodnutí detailní'!$A900,0))</f>
        <v/>
      </c>
      <c r="E901" s="115" t="str">
        <f ca="1">IF($B901="","",OFFSET(Zdroj!T$16,'k rozhodnutí detailní'!$A900,0))</f>
        <v/>
      </c>
      <c r="F901" s="19" t="str">
        <f ca="1">IF($B901="","",OFFSET(Zdroj!U$16,'k rozhodnutí detailní'!$A900,0))</f>
        <v/>
      </c>
      <c r="G901" s="114" t="str">
        <f ca="1">IF($B901="","",OFFSET(Zdroj!W$16,'k rozhodnutí detailní'!$A900,0))</f>
        <v/>
      </c>
      <c r="H901" s="116" t="str">
        <f ca="1">IF($B901="","",OFFSET(Zdroj!Y$16,'k rozhodnutí detailní'!$A900,0))</f>
        <v/>
      </c>
      <c r="I901" s="117" t="str">
        <f ca="1">IF(B901="","",IF(Zdroj!$AS$1=Zdroj!$AT$9,IF(ROUND(G901*#REF!,Zdroj!$AT$8)&lt;Zdroj!$AU$1,Zdroj!$AU$1,ROUND(G901*#REF!,Zdroj!$AT$8)),OFFSET(Zdroj!CE$16,'k rozhodnutí detailní'!A900,0)))</f>
        <v/>
      </c>
      <c r="J901" s="110" t="str">
        <f ca="1">IF($B901="","",OFFSET(Zdroj!Z$16,'k rozhodnutí detailní'!$A900,0))</f>
        <v/>
      </c>
      <c r="K901" s="110" t="str">
        <f ca="1">IF($B901="","",OFFSET(Zdroj!AC$16,'k rozhodnutí detailní'!$A900,0))</f>
        <v/>
      </c>
      <c r="L901" s="110" t="str">
        <f ca="1">IF($B901="","",OFFSET(Zdroj!AD$16,'k rozhodnutí detailní'!$A900,0))</f>
        <v/>
      </c>
      <c r="M901" s="110" t="str">
        <f ca="1">IF($B901="","",OFFSET(Zdroj!AE$16,'k rozhodnutí detailní'!$A900,0))</f>
        <v/>
      </c>
      <c r="N901" s="110" t="str">
        <f ca="1">IF($B901="","",OFFSET(Zdroj!AF$16,'k rozhodnutí detailní'!$A900,0))</f>
        <v/>
      </c>
      <c r="O901" s="110" t="str">
        <f ca="1">IF($B901="","",OFFSET(Zdroj!AG$16,'k rozhodnutí detailní'!$A900,0))</f>
        <v/>
      </c>
      <c r="P901" s="110" t="str">
        <f ca="1">IF($B901="","",OFFSET(Zdroj!AH$16,'k rozhodnutí detailní'!$A900,0))</f>
        <v/>
      </c>
    </row>
    <row r="902" spans="1:16" x14ac:dyDescent="0.25">
      <c r="A902" s="14"/>
      <c r="B902" s="113" t="str">
        <f ca="1">IF(OFFSET(Zdroj!$B$16,A900,0)&gt;0,OFFSET(Zdroj!$B$16,A900,0)+0,"")</f>
        <v/>
      </c>
      <c r="C902" s="2" t="str">
        <f ca="1">IF($B901="","",IF(Zdroj!$AS$9="ano",CONCATENATE("Okres:","
",OFFSET(Zdroj!CH$16,'k rozhodnutí detailní'!$A900,0),"
","Právní forma","
",OFFSET(Zdroj!H$16,'k rozhodnutí detailní'!$A900,0),"
",IF(OFFSET(Zdroj!I$16,'k rozhodnutí detailní'!$A900,0)="","","IČO: "),OFFSET(Zdroj!I$16,'k rozhodnutí detailní'!$A900,0),"
","B.Ú. ",IF(OFFSET(Zdroj!J$16,'k rozhodnutí detailní'!$A900,0)="","","Anonymizováno")),CONCATENATE("Okres:","
",OFFSET(Zdroj!CH$16,'k rozhodnutí detailní'!$A900,0),"
","Právní forma","
",OFFSET(Zdroj!H$16,'k rozhodnutí detailní'!$A900,0),"
",IF(OFFSET(Zdroj!I$16,'k rozhodnutí detailní'!$A900,0)="","","IČO: "),OFFSET(Zdroj!I$16,'k rozhodnutí detailní'!$A900,0),"
","B.Ú. ",OFFSET(Zdroj!J$16,'k rozhodnutí detailní'!$A900,0))))</f>
        <v/>
      </c>
      <c r="D902" s="3" t="str">
        <f ca="1">IF($B901="","",OFFSET(Zdroj!O$16,'k rozhodnutí detailní'!$A900,0))</f>
        <v/>
      </c>
      <c r="E902" s="115"/>
      <c r="F902" s="18"/>
      <c r="G902" s="114"/>
      <c r="H902" s="116"/>
      <c r="I902" s="117"/>
      <c r="J902" s="110"/>
      <c r="K902" s="110"/>
      <c r="L902" s="110"/>
      <c r="M902" s="110"/>
      <c r="N902" s="110"/>
      <c r="O902" s="110"/>
      <c r="P902" s="110"/>
    </row>
    <row r="903" spans="1:16" x14ac:dyDescent="0.25">
      <c r="A903" s="14">
        <f>ROW()/3-1</f>
        <v>300</v>
      </c>
      <c r="B903" s="113"/>
      <c r="C903" s="16" t="str">
        <f ca="1">IF($B901="","",IF(Zdroj!$AS$9="ano",IF(OFFSET(Zdroj!M$16,'k rozhodnutí detailní'!A900,0)="","","Anonymizováno"),IF(OFFSET(Zdroj!M$16,'k rozhodnutí detailní'!A900,0)="","",OFFSET(Zdroj!M$16,'k rozhodnutí detailní'!A900,0))))</f>
        <v/>
      </c>
      <c r="D903" s="3" t="str">
        <f ca="1">IF($B901="","",CONCATENATE("Dotace bude použita na:","
",OFFSET(Zdroj!P$16,'k rozhodnutí detailní'!$A900,0)))</f>
        <v/>
      </c>
      <c r="E903" s="115"/>
      <c r="F903" s="19" t="str">
        <f ca="1">IF($B901="","",OFFSET(Zdroj!V$16,'k rozhodnutí detailní'!$A900,0))</f>
        <v/>
      </c>
      <c r="G903" s="24" t="str">
        <f ca="1">IF($B901="","",OFFSET(Zdroj!CC$16,'k rozhodnutí'!$A900,0))</f>
        <v/>
      </c>
      <c r="H903" s="116"/>
      <c r="I903" s="20" t="str">
        <f ca="1">IF(B901="","",I901/G901)</f>
        <v/>
      </c>
      <c r="J903" s="110"/>
      <c r="K903" s="110"/>
      <c r="L903" s="110"/>
      <c r="M903" s="110"/>
      <c r="N903" s="110"/>
      <c r="O903" s="110"/>
      <c r="P903" s="110"/>
    </row>
    <row r="904" spans="1:16" x14ac:dyDescent="0.25">
      <c r="A904" s="14"/>
      <c r="B904" s="59" t="str">
        <f ca="1">IF(OFFSET(Zdroj!$B$16,A903,0)&gt;0,A906,"")</f>
        <v/>
      </c>
      <c r="C904" s="2" t="str">
        <f ca="1">IF($B904="","",IF(Zdroj!$AS$9="ano",CONCATENATE(OFFSET(Zdroj!C$16,'k rozhodnutí detailní'!$A903,0),"
","Anonymizováno","
",OFFSET(Zdroj!E$16,'k rozhodnutí detailní'!$A903,0),"
",OFFSET(Zdroj!F$16,'k rozhodnutí detailní'!$A903,0)),CONCATENATE(OFFSET(Zdroj!C$16,'k rozhodnutí detailní'!$A903,0),"
",OFFSET(Zdroj!D$16,'k rozhodnutí detailní'!$A903,0),"
",OFFSET(Zdroj!E$16,'k rozhodnutí detailní'!$A903,0),"
",OFFSET(Zdroj!F$16,'k rozhodnutí detailní'!$A903,0))))</f>
        <v/>
      </c>
      <c r="D904" s="11" t="str">
        <f ca="1">IF($B904="","",OFFSET(Zdroj!N$16,'k rozhodnutí detailní'!$A903,0))</f>
        <v/>
      </c>
      <c r="E904" s="115" t="str">
        <f ca="1">IF($B904="","",OFFSET(Zdroj!T$16,'k rozhodnutí detailní'!$A903,0))</f>
        <v/>
      </c>
      <c r="F904" s="19" t="str">
        <f ca="1">IF($B904="","",OFFSET(Zdroj!U$16,'k rozhodnutí detailní'!$A903,0))</f>
        <v/>
      </c>
      <c r="G904" s="114" t="str">
        <f ca="1">IF($B904="","",OFFSET(Zdroj!W$16,'k rozhodnutí detailní'!$A903,0))</f>
        <v/>
      </c>
      <c r="H904" s="116" t="str">
        <f ca="1">IF($B904="","",OFFSET(Zdroj!Y$16,'k rozhodnutí detailní'!$A903,0))</f>
        <v/>
      </c>
      <c r="I904" s="117" t="str">
        <f ca="1">IF(B904="","",IF(Zdroj!$AS$1=Zdroj!$AT$9,IF(ROUND(G904*#REF!,Zdroj!$AT$8)&lt;Zdroj!$AU$1,Zdroj!$AU$1,ROUND(G904*#REF!,Zdroj!$AT$8)),OFFSET(Zdroj!CE$16,'k rozhodnutí detailní'!A903,0)))</f>
        <v/>
      </c>
      <c r="J904" s="110" t="str">
        <f ca="1">IF($B904="","",OFFSET(Zdroj!Z$16,'k rozhodnutí detailní'!$A903,0))</f>
        <v/>
      </c>
      <c r="K904" s="110" t="str">
        <f ca="1">IF($B904="","",OFFSET(Zdroj!AC$16,'k rozhodnutí detailní'!$A903,0))</f>
        <v/>
      </c>
      <c r="L904" s="110" t="str">
        <f ca="1">IF($B904="","",OFFSET(Zdroj!AD$16,'k rozhodnutí detailní'!$A903,0))</f>
        <v/>
      </c>
      <c r="M904" s="110" t="str">
        <f ca="1">IF($B904="","",OFFSET(Zdroj!AE$16,'k rozhodnutí detailní'!$A903,0))</f>
        <v/>
      </c>
      <c r="N904" s="110" t="str">
        <f ca="1">IF($B904="","",OFFSET(Zdroj!AF$16,'k rozhodnutí detailní'!$A903,0))</f>
        <v/>
      </c>
      <c r="O904" s="110" t="str">
        <f ca="1">IF($B904="","",OFFSET(Zdroj!AG$16,'k rozhodnutí detailní'!$A903,0))</f>
        <v/>
      </c>
      <c r="P904" s="110" t="str">
        <f ca="1">IF($B904="","",OFFSET(Zdroj!AH$16,'k rozhodnutí detailní'!$A903,0))</f>
        <v/>
      </c>
    </row>
    <row r="905" spans="1:16" x14ac:dyDescent="0.25">
      <c r="A905" s="14"/>
      <c r="B905" s="113" t="str">
        <f ca="1">IF(OFFSET(Zdroj!$B$16,A903,0)&gt;0,OFFSET(Zdroj!$B$16,A903,0)+0,"")</f>
        <v/>
      </c>
      <c r="C905" s="2" t="str">
        <f ca="1">IF($B904="","",IF(Zdroj!$AS$9="ano",CONCATENATE("Okres:","
",OFFSET(Zdroj!CH$16,'k rozhodnutí detailní'!$A903,0),"
","Právní forma","
",OFFSET(Zdroj!H$16,'k rozhodnutí detailní'!$A903,0),"
",IF(OFFSET(Zdroj!I$16,'k rozhodnutí detailní'!$A903,0)="","","IČO: "),OFFSET(Zdroj!I$16,'k rozhodnutí detailní'!$A903,0),"
","B.Ú. ",IF(OFFSET(Zdroj!J$16,'k rozhodnutí detailní'!$A903,0)="","","Anonymizováno")),CONCATENATE("Okres:","
",OFFSET(Zdroj!CH$16,'k rozhodnutí detailní'!$A903,0),"
","Právní forma","
",OFFSET(Zdroj!H$16,'k rozhodnutí detailní'!$A903,0),"
",IF(OFFSET(Zdroj!I$16,'k rozhodnutí detailní'!$A903,0)="","","IČO: "),OFFSET(Zdroj!I$16,'k rozhodnutí detailní'!$A903,0),"
","B.Ú. ",OFFSET(Zdroj!J$16,'k rozhodnutí detailní'!$A903,0))))</f>
        <v/>
      </c>
      <c r="D905" s="3" t="str">
        <f ca="1">IF($B904="","",OFFSET(Zdroj!O$16,'k rozhodnutí detailní'!$A903,0))</f>
        <v/>
      </c>
      <c r="E905" s="115"/>
      <c r="F905" s="18"/>
      <c r="G905" s="114"/>
      <c r="H905" s="116"/>
      <c r="I905" s="117"/>
      <c r="J905" s="110"/>
      <c r="K905" s="110"/>
      <c r="L905" s="110"/>
      <c r="M905" s="110"/>
      <c r="N905" s="110"/>
      <c r="O905" s="110"/>
      <c r="P905" s="110"/>
    </row>
    <row r="906" spans="1:16" x14ac:dyDescent="0.25">
      <c r="A906" s="14">
        <f>ROW()/3-1</f>
        <v>301</v>
      </c>
      <c r="B906" s="113"/>
      <c r="C906" s="16" t="str">
        <f ca="1">IF($B904="","",IF(Zdroj!$AS$9="ano",IF(OFFSET(Zdroj!M$16,'k rozhodnutí detailní'!A903,0)="","","Anonymizováno"),IF(OFFSET(Zdroj!M$16,'k rozhodnutí detailní'!A903,0)="","",OFFSET(Zdroj!M$16,'k rozhodnutí detailní'!A903,0))))</f>
        <v/>
      </c>
      <c r="D906" s="3" t="str">
        <f ca="1">IF($B904="","",CONCATENATE("Dotace bude použita na:","
",OFFSET(Zdroj!P$16,'k rozhodnutí detailní'!$A903,0)))</f>
        <v/>
      </c>
      <c r="E906" s="115"/>
      <c r="F906" s="19" t="str">
        <f ca="1">IF($B904="","",OFFSET(Zdroj!V$16,'k rozhodnutí detailní'!$A903,0))</f>
        <v/>
      </c>
      <c r="G906" s="24" t="str">
        <f ca="1">IF($B904="","",OFFSET(Zdroj!CC$16,'k rozhodnutí'!$A903,0))</f>
        <v/>
      </c>
      <c r="H906" s="116"/>
      <c r="I906" s="20" t="str">
        <f ca="1">IF(B904="","",I904/G904)</f>
        <v/>
      </c>
      <c r="J906" s="110"/>
      <c r="K906" s="110"/>
      <c r="L906" s="110"/>
      <c r="M906" s="110"/>
      <c r="N906" s="110"/>
      <c r="O906" s="110"/>
      <c r="P906" s="110"/>
    </row>
    <row r="907" spans="1:16" x14ac:dyDescent="0.25">
      <c r="A907" s="14"/>
      <c r="B907" s="59" t="str">
        <f ca="1">IF(OFFSET(Zdroj!$B$16,A906,0)&gt;0,A909,"")</f>
        <v/>
      </c>
      <c r="C907" s="2" t="str">
        <f ca="1">IF($B907="","",IF(Zdroj!$AS$9="ano",CONCATENATE(OFFSET(Zdroj!C$16,'k rozhodnutí detailní'!$A906,0),"
","Anonymizováno","
",OFFSET(Zdroj!E$16,'k rozhodnutí detailní'!$A906,0),"
",OFFSET(Zdroj!F$16,'k rozhodnutí detailní'!$A906,0)),CONCATENATE(OFFSET(Zdroj!C$16,'k rozhodnutí detailní'!$A906,0),"
",OFFSET(Zdroj!D$16,'k rozhodnutí detailní'!$A906,0),"
",OFFSET(Zdroj!E$16,'k rozhodnutí detailní'!$A906,0),"
",OFFSET(Zdroj!F$16,'k rozhodnutí detailní'!$A906,0))))</f>
        <v/>
      </c>
      <c r="D907" s="11" t="str">
        <f ca="1">IF($B907="","",OFFSET(Zdroj!N$16,'k rozhodnutí detailní'!$A906,0))</f>
        <v/>
      </c>
      <c r="E907" s="115" t="str">
        <f ca="1">IF($B907="","",OFFSET(Zdroj!T$16,'k rozhodnutí detailní'!$A906,0))</f>
        <v/>
      </c>
      <c r="F907" s="19" t="str">
        <f ca="1">IF($B907="","",OFFSET(Zdroj!U$16,'k rozhodnutí detailní'!$A906,0))</f>
        <v/>
      </c>
      <c r="G907" s="114" t="str">
        <f ca="1">IF($B907="","",OFFSET(Zdroj!W$16,'k rozhodnutí detailní'!$A906,0))</f>
        <v/>
      </c>
      <c r="H907" s="116" t="str">
        <f ca="1">IF($B907="","",OFFSET(Zdroj!Y$16,'k rozhodnutí detailní'!$A906,0))</f>
        <v/>
      </c>
      <c r="I907" s="117" t="str">
        <f ca="1">IF(B907="","",IF(Zdroj!$AS$1=Zdroj!$AT$9,IF(ROUND(G907*#REF!,Zdroj!$AT$8)&lt;Zdroj!$AU$1,Zdroj!$AU$1,ROUND(G907*#REF!,Zdroj!$AT$8)),OFFSET(Zdroj!CE$16,'k rozhodnutí detailní'!A906,0)))</f>
        <v/>
      </c>
      <c r="J907" s="110" t="str">
        <f ca="1">IF($B907="","",OFFSET(Zdroj!Z$16,'k rozhodnutí detailní'!$A906,0))</f>
        <v/>
      </c>
      <c r="K907" s="110" t="str">
        <f ca="1">IF($B907="","",OFFSET(Zdroj!AC$16,'k rozhodnutí detailní'!$A906,0))</f>
        <v/>
      </c>
      <c r="L907" s="110" t="str">
        <f ca="1">IF($B907="","",OFFSET(Zdroj!AD$16,'k rozhodnutí detailní'!$A906,0))</f>
        <v/>
      </c>
      <c r="M907" s="110" t="str">
        <f ca="1">IF($B907="","",OFFSET(Zdroj!AE$16,'k rozhodnutí detailní'!$A906,0))</f>
        <v/>
      </c>
      <c r="N907" s="110" t="str">
        <f ca="1">IF($B907="","",OFFSET(Zdroj!AF$16,'k rozhodnutí detailní'!$A906,0))</f>
        <v/>
      </c>
      <c r="O907" s="110" t="str">
        <f ca="1">IF($B907="","",OFFSET(Zdroj!AG$16,'k rozhodnutí detailní'!$A906,0))</f>
        <v/>
      </c>
      <c r="P907" s="110" t="str">
        <f ca="1">IF($B907="","",OFFSET(Zdroj!AH$16,'k rozhodnutí detailní'!$A906,0))</f>
        <v/>
      </c>
    </row>
    <row r="908" spans="1:16" x14ac:dyDescent="0.25">
      <c r="A908" s="14"/>
      <c r="B908" s="113" t="str">
        <f ca="1">IF(OFFSET(Zdroj!$B$16,A906,0)&gt;0,OFFSET(Zdroj!$B$16,A906,0)+0,"")</f>
        <v/>
      </c>
      <c r="C908" s="2" t="str">
        <f ca="1">IF($B907="","",IF(Zdroj!$AS$9="ano",CONCATENATE("Okres:","
",OFFSET(Zdroj!CH$16,'k rozhodnutí detailní'!$A906,0),"
","Právní forma","
",OFFSET(Zdroj!H$16,'k rozhodnutí detailní'!$A906,0),"
",IF(OFFSET(Zdroj!I$16,'k rozhodnutí detailní'!$A906,0)="","","IČO: "),OFFSET(Zdroj!I$16,'k rozhodnutí detailní'!$A906,0),"
","B.Ú. ",IF(OFFSET(Zdroj!J$16,'k rozhodnutí detailní'!$A906,0)="","","Anonymizováno")),CONCATENATE("Okres:","
",OFFSET(Zdroj!CH$16,'k rozhodnutí detailní'!$A906,0),"
","Právní forma","
",OFFSET(Zdroj!H$16,'k rozhodnutí detailní'!$A906,0),"
",IF(OFFSET(Zdroj!I$16,'k rozhodnutí detailní'!$A906,0)="","","IČO: "),OFFSET(Zdroj!I$16,'k rozhodnutí detailní'!$A906,0),"
","B.Ú. ",OFFSET(Zdroj!J$16,'k rozhodnutí detailní'!$A906,0))))</f>
        <v/>
      </c>
      <c r="D908" s="3" t="str">
        <f ca="1">IF($B907="","",OFFSET(Zdroj!O$16,'k rozhodnutí detailní'!$A906,0))</f>
        <v/>
      </c>
      <c r="E908" s="115"/>
      <c r="F908" s="18"/>
      <c r="G908" s="114"/>
      <c r="H908" s="116"/>
      <c r="I908" s="117"/>
      <c r="J908" s="110"/>
      <c r="K908" s="110"/>
      <c r="L908" s="110"/>
      <c r="M908" s="110"/>
      <c r="N908" s="110"/>
      <c r="O908" s="110"/>
      <c r="P908" s="110"/>
    </row>
    <row r="909" spans="1:16" x14ac:dyDescent="0.25">
      <c r="A909" s="14">
        <f>ROW()/3-1</f>
        <v>302</v>
      </c>
      <c r="B909" s="113"/>
      <c r="C909" s="16" t="str">
        <f ca="1">IF($B907="","",IF(Zdroj!$AS$9="ano",IF(OFFSET(Zdroj!M$16,'k rozhodnutí detailní'!A906,0)="","","Anonymizováno"),IF(OFFSET(Zdroj!M$16,'k rozhodnutí detailní'!A906,0)="","",OFFSET(Zdroj!M$16,'k rozhodnutí detailní'!A906,0))))</f>
        <v/>
      </c>
      <c r="D909" s="3" t="str">
        <f ca="1">IF($B907="","",CONCATENATE("Dotace bude použita na:","
",OFFSET(Zdroj!P$16,'k rozhodnutí detailní'!$A906,0)))</f>
        <v/>
      </c>
      <c r="E909" s="115"/>
      <c r="F909" s="19" t="str">
        <f ca="1">IF($B907="","",OFFSET(Zdroj!V$16,'k rozhodnutí detailní'!$A906,0))</f>
        <v/>
      </c>
      <c r="G909" s="24" t="str">
        <f ca="1">IF($B907="","",OFFSET(Zdroj!CC$16,'k rozhodnutí'!$A906,0))</f>
        <v/>
      </c>
      <c r="H909" s="116"/>
      <c r="I909" s="20" t="str">
        <f ca="1">IF(B907="","",I907/G907)</f>
        <v/>
      </c>
      <c r="J909" s="110"/>
      <c r="K909" s="110"/>
      <c r="L909" s="110"/>
      <c r="M909" s="110"/>
      <c r="N909" s="110"/>
      <c r="O909" s="110"/>
      <c r="P909" s="110"/>
    </row>
    <row r="910" spans="1:16" x14ac:dyDescent="0.25">
      <c r="A910" s="14"/>
      <c r="B910" s="59" t="str">
        <f ca="1">IF(OFFSET(Zdroj!$B$16,A909,0)&gt;0,A912,"")</f>
        <v/>
      </c>
      <c r="C910" s="2" t="str">
        <f ca="1">IF($B910="","",IF(Zdroj!$AS$9="ano",CONCATENATE(OFFSET(Zdroj!C$16,'k rozhodnutí detailní'!$A909,0),"
","Anonymizováno","
",OFFSET(Zdroj!E$16,'k rozhodnutí detailní'!$A909,0),"
",OFFSET(Zdroj!F$16,'k rozhodnutí detailní'!$A909,0)),CONCATENATE(OFFSET(Zdroj!C$16,'k rozhodnutí detailní'!$A909,0),"
",OFFSET(Zdroj!D$16,'k rozhodnutí detailní'!$A909,0),"
",OFFSET(Zdroj!E$16,'k rozhodnutí detailní'!$A909,0),"
",OFFSET(Zdroj!F$16,'k rozhodnutí detailní'!$A909,0))))</f>
        <v/>
      </c>
      <c r="D910" s="11" t="str">
        <f ca="1">IF($B910="","",OFFSET(Zdroj!N$16,'k rozhodnutí detailní'!$A909,0))</f>
        <v/>
      </c>
      <c r="E910" s="115" t="str">
        <f ca="1">IF($B910="","",OFFSET(Zdroj!T$16,'k rozhodnutí detailní'!$A909,0))</f>
        <v/>
      </c>
      <c r="F910" s="19" t="str">
        <f ca="1">IF($B910="","",OFFSET(Zdroj!U$16,'k rozhodnutí detailní'!$A909,0))</f>
        <v/>
      </c>
      <c r="G910" s="114" t="str">
        <f ca="1">IF($B910="","",OFFSET(Zdroj!W$16,'k rozhodnutí detailní'!$A909,0))</f>
        <v/>
      </c>
      <c r="H910" s="116" t="str">
        <f ca="1">IF($B910="","",OFFSET(Zdroj!Y$16,'k rozhodnutí detailní'!$A909,0))</f>
        <v/>
      </c>
      <c r="I910" s="117" t="str">
        <f ca="1">IF(B910="","",IF(Zdroj!$AS$1=Zdroj!$AT$9,IF(ROUND(G910*#REF!,Zdroj!$AT$8)&lt;Zdroj!$AU$1,Zdroj!$AU$1,ROUND(G910*#REF!,Zdroj!$AT$8)),OFFSET(Zdroj!CE$16,'k rozhodnutí detailní'!A909,0)))</f>
        <v/>
      </c>
      <c r="J910" s="110" t="str">
        <f ca="1">IF($B910="","",OFFSET(Zdroj!Z$16,'k rozhodnutí detailní'!$A909,0))</f>
        <v/>
      </c>
      <c r="K910" s="110" t="str">
        <f ca="1">IF($B910="","",OFFSET(Zdroj!AC$16,'k rozhodnutí detailní'!$A909,0))</f>
        <v/>
      </c>
      <c r="L910" s="110" t="str">
        <f ca="1">IF($B910="","",OFFSET(Zdroj!AD$16,'k rozhodnutí detailní'!$A909,0))</f>
        <v/>
      </c>
      <c r="M910" s="110" t="str">
        <f ca="1">IF($B910="","",OFFSET(Zdroj!AE$16,'k rozhodnutí detailní'!$A909,0))</f>
        <v/>
      </c>
      <c r="N910" s="110" t="str">
        <f ca="1">IF($B910="","",OFFSET(Zdroj!AF$16,'k rozhodnutí detailní'!$A909,0))</f>
        <v/>
      </c>
      <c r="O910" s="110" t="str">
        <f ca="1">IF($B910="","",OFFSET(Zdroj!AG$16,'k rozhodnutí detailní'!$A909,0))</f>
        <v/>
      </c>
      <c r="P910" s="110" t="str">
        <f ca="1">IF($B910="","",OFFSET(Zdroj!AH$16,'k rozhodnutí detailní'!$A909,0))</f>
        <v/>
      </c>
    </row>
    <row r="911" spans="1:16" x14ac:dyDescent="0.25">
      <c r="A911" s="14"/>
      <c r="B911" s="113" t="str">
        <f ca="1">IF(OFFSET(Zdroj!$B$16,A909,0)&gt;0,OFFSET(Zdroj!$B$16,A909,0)+0,"")</f>
        <v/>
      </c>
      <c r="C911" s="2" t="str">
        <f ca="1">IF($B910="","",IF(Zdroj!$AS$9="ano",CONCATENATE("Okres:","
",OFFSET(Zdroj!CH$16,'k rozhodnutí detailní'!$A909,0),"
","Právní forma","
",OFFSET(Zdroj!H$16,'k rozhodnutí detailní'!$A909,0),"
",IF(OFFSET(Zdroj!I$16,'k rozhodnutí detailní'!$A909,0)="","","IČO: "),OFFSET(Zdroj!I$16,'k rozhodnutí detailní'!$A909,0),"
","B.Ú. ",IF(OFFSET(Zdroj!J$16,'k rozhodnutí detailní'!$A909,0)="","","Anonymizováno")),CONCATENATE("Okres:","
",OFFSET(Zdroj!CH$16,'k rozhodnutí detailní'!$A909,0),"
","Právní forma","
",OFFSET(Zdroj!H$16,'k rozhodnutí detailní'!$A909,0),"
",IF(OFFSET(Zdroj!I$16,'k rozhodnutí detailní'!$A909,0)="","","IČO: "),OFFSET(Zdroj!I$16,'k rozhodnutí detailní'!$A909,0),"
","B.Ú. ",OFFSET(Zdroj!J$16,'k rozhodnutí detailní'!$A909,0))))</f>
        <v/>
      </c>
      <c r="D911" s="3" t="str">
        <f ca="1">IF($B910="","",OFFSET(Zdroj!O$16,'k rozhodnutí detailní'!$A909,0))</f>
        <v/>
      </c>
      <c r="E911" s="115"/>
      <c r="F911" s="18"/>
      <c r="G911" s="114"/>
      <c r="H911" s="116"/>
      <c r="I911" s="117"/>
      <c r="J911" s="110"/>
      <c r="K911" s="110"/>
      <c r="L911" s="110"/>
      <c r="M911" s="110"/>
      <c r="N911" s="110"/>
      <c r="O911" s="110"/>
      <c r="P911" s="110"/>
    </row>
    <row r="912" spans="1:16" x14ac:dyDescent="0.25">
      <c r="A912" s="14">
        <f>ROW()/3-1</f>
        <v>303</v>
      </c>
      <c r="B912" s="113"/>
      <c r="C912" s="16" t="str">
        <f ca="1">IF($B910="","",IF(Zdroj!$AS$9="ano",IF(OFFSET(Zdroj!M$16,'k rozhodnutí detailní'!A909,0)="","","Anonymizováno"),IF(OFFSET(Zdroj!M$16,'k rozhodnutí detailní'!A909,0)="","",OFFSET(Zdroj!M$16,'k rozhodnutí detailní'!A909,0))))</f>
        <v/>
      </c>
      <c r="D912" s="3" t="str">
        <f ca="1">IF($B910="","",CONCATENATE("Dotace bude použita na:","
",OFFSET(Zdroj!P$16,'k rozhodnutí detailní'!$A909,0)))</f>
        <v/>
      </c>
      <c r="E912" s="115"/>
      <c r="F912" s="19" t="str">
        <f ca="1">IF($B910="","",OFFSET(Zdroj!V$16,'k rozhodnutí detailní'!$A909,0))</f>
        <v/>
      </c>
      <c r="G912" s="24" t="str">
        <f ca="1">IF($B910="","",OFFSET(Zdroj!CC$16,'k rozhodnutí'!$A909,0))</f>
        <v/>
      </c>
      <c r="H912" s="116"/>
      <c r="I912" s="20" t="str">
        <f ca="1">IF(B910="","",I910/G910)</f>
        <v/>
      </c>
      <c r="J912" s="110"/>
      <c r="K912" s="110"/>
      <c r="L912" s="110"/>
      <c r="M912" s="110"/>
      <c r="N912" s="110"/>
      <c r="O912" s="110"/>
      <c r="P912" s="110"/>
    </row>
    <row r="913" spans="1:16" x14ac:dyDescent="0.25">
      <c r="A913" s="14"/>
      <c r="B913" s="59" t="str">
        <f ca="1">IF(OFFSET(Zdroj!$B$16,A912,0)&gt;0,A915,"")</f>
        <v/>
      </c>
      <c r="C913" s="2" t="str">
        <f ca="1">IF($B913="","",IF(Zdroj!$AS$9="ano",CONCATENATE(OFFSET(Zdroj!C$16,'k rozhodnutí detailní'!$A912,0),"
","Anonymizováno","
",OFFSET(Zdroj!E$16,'k rozhodnutí detailní'!$A912,0),"
",OFFSET(Zdroj!F$16,'k rozhodnutí detailní'!$A912,0)),CONCATENATE(OFFSET(Zdroj!C$16,'k rozhodnutí detailní'!$A912,0),"
",OFFSET(Zdroj!D$16,'k rozhodnutí detailní'!$A912,0),"
",OFFSET(Zdroj!E$16,'k rozhodnutí detailní'!$A912,0),"
",OFFSET(Zdroj!F$16,'k rozhodnutí detailní'!$A912,0))))</f>
        <v/>
      </c>
      <c r="D913" s="11" t="str">
        <f ca="1">IF($B913="","",OFFSET(Zdroj!N$16,'k rozhodnutí detailní'!$A912,0))</f>
        <v/>
      </c>
      <c r="E913" s="115" t="str">
        <f ca="1">IF($B913="","",OFFSET(Zdroj!T$16,'k rozhodnutí detailní'!$A912,0))</f>
        <v/>
      </c>
      <c r="F913" s="19" t="str">
        <f ca="1">IF($B913="","",OFFSET(Zdroj!U$16,'k rozhodnutí detailní'!$A912,0))</f>
        <v/>
      </c>
      <c r="G913" s="114" t="str">
        <f ca="1">IF($B913="","",OFFSET(Zdroj!W$16,'k rozhodnutí detailní'!$A912,0))</f>
        <v/>
      </c>
      <c r="H913" s="116" t="str">
        <f ca="1">IF($B913="","",OFFSET(Zdroj!Y$16,'k rozhodnutí detailní'!$A912,0))</f>
        <v/>
      </c>
      <c r="I913" s="117" t="str">
        <f ca="1">IF(B913="","",IF(Zdroj!$AS$1=Zdroj!$AT$9,IF(ROUND(G913*#REF!,Zdroj!$AT$8)&lt;Zdroj!$AU$1,Zdroj!$AU$1,ROUND(G913*#REF!,Zdroj!$AT$8)),OFFSET(Zdroj!CE$16,'k rozhodnutí detailní'!A912,0)))</f>
        <v/>
      </c>
      <c r="J913" s="110" t="str">
        <f ca="1">IF($B913="","",OFFSET(Zdroj!Z$16,'k rozhodnutí detailní'!$A912,0))</f>
        <v/>
      </c>
      <c r="K913" s="110" t="str">
        <f ca="1">IF($B913="","",OFFSET(Zdroj!AC$16,'k rozhodnutí detailní'!$A912,0))</f>
        <v/>
      </c>
      <c r="L913" s="110" t="str">
        <f ca="1">IF($B913="","",OFFSET(Zdroj!AD$16,'k rozhodnutí detailní'!$A912,0))</f>
        <v/>
      </c>
      <c r="M913" s="110" t="str">
        <f ca="1">IF($B913="","",OFFSET(Zdroj!AE$16,'k rozhodnutí detailní'!$A912,0))</f>
        <v/>
      </c>
      <c r="N913" s="110" t="str">
        <f ca="1">IF($B913="","",OFFSET(Zdroj!AF$16,'k rozhodnutí detailní'!$A912,0))</f>
        <v/>
      </c>
      <c r="O913" s="110" t="str">
        <f ca="1">IF($B913="","",OFFSET(Zdroj!AG$16,'k rozhodnutí detailní'!$A912,0))</f>
        <v/>
      </c>
      <c r="P913" s="110" t="str">
        <f ca="1">IF($B913="","",OFFSET(Zdroj!AH$16,'k rozhodnutí detailní'!$A912,0))</f>
        <v/>
      </c>
    </row>
    <row r="914" spans="1:16" x14ac:dyDescent="0.25">
      <c r="A914" s="14"/>
      <c r="B914" s="113" t="str">
        <f ca="1">IF(OFFSET(Zdroj!$B$16,A912,0)&gt;0,OFFSET(Zdroj!$B$16,A912,0)+0,"")</f>
        <v/>
      </c>
      <c r="C914" s="2" t="str">
        <f ca="1">IF($B913="","",IF(Zdroj!$AS$9="ano",CONCATENATE("Okres:","
",OFFSET(Zdroj!CH$16,'k rozhodnutí detailní'!$A912,0),"
","Právní forma","
",OFFSET(Zdroj!H$16,'k rozhodnutí detailní'!$A912,0),"
",IF(OFFSET(Zdroj!I$16,'k rozhodnutí detailní'!$A912,0)="","","IČO: "),OFFSET(Zdroj!I$16,'k rozhodnutí detailní'!$A912,0),"
","B.Ú. ",IF(OFFSET(Zdroj!J$16,'k rozhodnutí detailní'!$A912,0)="","","Anonymizováno")),CONCATENATE("Okres:","
",OFFSET(Zdroj!CH$16,'k rozhodnutí detailní'!$A912,0),"
","Právní forma","
",OFFSET(Zdroj!H$16,'k rozhodnutí detailní'!$A912,0),"
",IF(OFFSET(Zdroj!I$16,'k rozhodnutí detailní'!$A912,0)="","","IČO: "),OFFSET(Zdroj!I$16,'k rozhodnutí detailní'!$A912,0),"
","B.Ú. ",OFFSET(Zdroj!J$16,'k rozhodnutí detailní'!$A912,0))))</f>
        <v/>
      </c>
      <c r="D914" s="3" t="str">
        <f ca="1">IF($B913="","",OFFSET(Zdroj!O$16,'k rozhodnutí detailní'!$A912,0))</f>
        <v/>
      </c>
      <c r="E914" s="115"/>
      <c r="F914" s="18"/>
      <c r="G914" s="114"/>
      <c r="H914" s="116"/>
      <c r="I914" s="117"/>
      <c r="J914" s="110"/>
      <c r="K914" s="110"/>
      <c r="L914" s="110"/>
      <c r="M914" s="110"/>
      <c r="N914" s="110"/>
      <c r="O914" s="110"/>
      <c r="P914" s="110"/>
    </row>
    <row r="915" spans="1:16" x14ac:dyDescent="0.25">
      <c r="A915" s="14">
        <f>ROW()/3-1</f>
        <v>304</v>
      </c>
      <c r="B915" s="113"/>
      <c r="C915" s="16" t="str">
        <f ca="1">IF($B913="","",IF(Zdroj!$AS$9="ano",IF(OFFSET(Zdroj!M$16,'k rozhodnutí detailní'!A912,0)="","","Anonymizováno"),IF(OFFSET(Zdroj!M$16,'k rozhodnutí detailní'!A912,0)="","",OFFSET(Zdroj!M$16,'k rozhodnutí detailní'!A912,0))))</f>
        <v/>
      </c>
      <c r="D915" s="3" t="str">
        <f ca="1">IF($B913="","",CONCATENATE("Dotace bude použita na:","
",OFFSET(Zdroj!P$16,'k rozhodnutí detailní'!$A912,0)))</f>
        <v/>
      </c>
      <c r="E915" s="115"/>
      <c r="F915" s="19" t="str">
        <f ca="1">IF($B913="","",OFFSET(Zdroj!V$16,'k rozhodnutí detailní'!$A912,0))</f>
        <v/>
      </c>
      <c r="G915" s="24" t="str">
        <f ca="1">IF($B913="","",OFFSET(Zdroj!CC$16,'k rozhodnutí'!$A912,0))</f>
        <v/>
      </c>
      <c r="H915" s="116"/>
      <c r="I915" s="20" t="str">
        <f ca="1">IF(B913="","",I913/G913)</f>
        <v/>
      </c>
      <c r="J915" s="110"/>
      <c r="K915" s="110"/>
      <c r="L915" s="110"/>
      <c r="M915" s="110"/>
      <c r="N915" s="110"/>
      <c r="O915" s="110"/>
      <c r="P915" s="110"/>
    </row>
    <row r="916" spans="1:16" x14ac:dyDescent="0.25">
      <c r="A916" s="14"/>
      <c r="B916" s="59" t="str">
        <f ca="1">IF(OFFSET(Zdroj!$B$16,A915,0)&gt;0,A918,"")</f>
        <v/>
      </c>
      <c r="C916" s="2" t="str">
        <f ca="1">IF($B916="","",IF(Zdroj!$AS$9="ano",CONCATENATE(OFFSET(Zdroj!C$16,'k rozhodnutí detailní'!$A915,0),"
","Anonymizováno","
",OFFSET(Zdroj!E$16,'k rozhodnutí detailní'!$A915,0),"
",OFFSET(Zdroj!F$16,'k rozhodnutí detailní'!$A915,0)),CONCATENATE(OFFSET(Zdroj!C$16,'k rozhodnutí detailní'!$A915,0),"
",OFFSET(Zdroj!D$16,'k rozhodnutí detailní'!$A915,0),"
",OFFSET(Zdroj!E$16,'k rozhodnutí detailní'!$A915,0),"
",OFFSET(Zdroj!F$16,'k rozhodnutí detailní'!$A915,0))))</f>
        <v/>
      </c>
      <c r="D916" s="11" t="str">
        <f ca="1">IF($B916="","",OFFSET(Zdroj!N$16,'k rozhodnutí detailní'!$A915,0))</f>
        <v/>
      </c>
      <c r="E916" s="115" t="str">
        <f ca="1">IF($B916="","",OFFSET(Zdroj!T$16,'k rozhodnutí detailní'!$A915,0))</f>
        <v/>
      </c>
      <c r="F916" s="19" t="str">
        <f ca="1">IF($B916="","",OFFSET(Zdroj!U$16,'k rozhodnutí detailní'!$A915,0))</f>
        <v/>
      </c>
      <c r="G916" s="114" t="str">
        <f ca="1">IF($B916="","",OFFSET(Zdroj!W$16,'k rozhodnutí detailní'!$A915,0))</f>
        <v/>
      </c>
      <c r="H916" s="116" t="str">
        <f ca="1">IF($B916="","",OFFSET(Zdroj!Y$16,'k rozhodnutí detailní'!$A915,0))</f>
        <v/>
      </c>
      <c r="I916" s="117" t="str">
        <f ca="1">IF(B916="","",IF(Zdroj!$AS$1=Zdroj!$AT$9,IF(ROUND(G916*#REF!,Zdroj!$AT$8)&lt;Zdroj!$AU$1,Zdroj!$AU$1,ROUND(G916*#REF!,Zdroj!$AT$8)),OFFSET(Zdroj!CE$16,'k rozhodnutí detailní'!A915,0)))</f>
        <v/>
      </c>
      <c r="J916" s="110" t="str">
        <f ca="1">IF($B916="","",OFFSET(Zdroj!Z$16,'k rozhodnutí detailní'!$A915,0))</f>
        <v/>
      </c>
      <c r="K916" s="110" t="str">
        <f ca="1">IF($B916="","",OFFSET(Zdroj!AC$16,'k rozhodnutí detailní'!$A915,0))</f>
        <v/>
      </c>
      <c r="L916" s="110" t="str">
        <f ca="1">IF($B916="","",OFFSET(Zdroj!AD$16,'k rozhodnutí detailní'!$A915,0))</f>
        <v/>
      </c>
      <c r="M916" s="110" t="str">
        <f ca="1">IF($B916="","",OFFSET(Zdroj!AE$16,'k rozhodnutí detailní'!$A915,0))</f>
        <v/>
      </c>
      <c r="N916" s="110" t="str">
        <f ca="1">IF($B916="","",OFFSET(Zdroj!AF$16,'k rozhodnutí detailní'!$A915,0))</f>
        <v/>
      </c>
      <c r="O916" s="110" t="str">
        <f ca="1">IF($B916="","",OFFSET(Zdroj!AG$16,'k rozhodnutí detailní'!$A915,0))</f>
        <v/>
      </c>
      <c r="P916" s="110" t="str">
        <f ca="1">IF($B916="","",OFFSET(Zdroj!AH$16,'k rozhodnutí detailní'!$A915,0))</f>
        <v/>
      </c>
    </row>
    <row r="917" spans="1:16" x14ac:dyDescent="0.25">
      <c r="A917" s="14"/>
      <c r="B917" s="113" t="str">
        <f ca="1">IF(OFFSET(Zdroj!$B$16,A915,0)&gt;0,OFFSET(Zdroj!$B$16,A915,0)+0,"")</f>
        <v/>
      </c>
      <c r="C917" s="2" t="str">
        <f ca="1">IF($B916="","",IF(Zdroj!$AS$9="ano",CONCATENATE("Okres:","
",OFFSET(Zdroj!CH$16,'k rozhodnutí detailní'!$A915,0),"
","Právní forma","
",OFFSET(Zdroj!H$16,'k rozhodnutí detailní'!$A915,0),"
",IF(OFFSET(Zdroj!I$16,'k rozhodnutí detailní'!$A915,0)="","","IČO: "),OFFSET(Zdroj!I$16,'k rozhodnutí detailní'!$A915,0),"
","B.Ú. ",IF(OFFSET(Zdroj!J$16,'k rozhodnutí detailní'!$A915,0)="","","Anonymizováno")),CONCATENATE("Okres:","
",OFFSET(Zdroj!CH$16,'k rozhodnutí detailní'!$A915,0),"
","Právní forma","
",OFFSET(Zdroj!H$16,'k rozhodnutí detailní'!$A915,0),"
",IF(OFFSET(Zdroj!I$16,'k rozhodnutí detailní'!$A915,0)="","","IČO: "),OFFSET(Zdroj!I$16,'k rozhodnutí detailní'!$A915,0),"
","B.Ú. ",OFFSET(Zdroj!J$16,'k rozhodnutí detailní'!$A915,0))))</f>
        <v/>
      </c>
      <c r="D917" s="3" t="str">
        <f ca="1">IF($B916="","",OFFSET(Zdroj!O$16,'k rozhodnutí detailní'!$A915,0))</f>
        <v/>
      </c>
      <c r="E917" s="115"/>
      <c r="F917" s="18"/>
      <c r="G917" s="114"/>
      <c r="H917" s="116"/>
      <c r="I917" s="117"/>
      <c r="J917" s="110"/>
      <c r="K917" s="110"/>
      <c r="L917" s="110"/>
      <c r="M917" s="110"/>
      <c r="N917" s="110"/>
      <c r="O917" s="110"/>
      <c r="P917" s="110"/>
    </row>
    <row r="918" spans="1:16" x14ac:dyDescent="0.25">
      <c r="A918" s="14">
        <f>ROW()/3-1</f>
        <v>305</v>
      </c>
      <c r="B918" s="113"/>
      <c r="C918" s="16" t="str">
        <f ca="1">IF($B916="","",IF(Zdroj!$AS$9="ano",IF(OFFSET(Zdroj!M$16,'k rozhodnutí detailní'!A915,0)="","","Anonymizováno"),IF(OFFSET(Zdroj!M$16,'k rozhodnutí detailní'!A915,0)="","",OFFSET(Zdroj!M$16,'k rozhodnutí detailní'!A915,0))))</f>
        <v/>
      </c>
      <c r="D918" s="3" t="str">
        <f ca="1">IF($B916="","",CONCATENATE("Dotace bude použita na:","
",OFFSET(Zdroj!P$16,'k rozhodnutí detailní'!$A915,0)))</f>
        <v/>
      </c>
      <c r="E918" s="115"/>
      <c r="F918" s="19" t="str">
        <f ca="1">IF($B916="","",OFFSET(Zdroj!V$16,'k rozhodnutí detailní'!$A915,0))</f>
        <v/>
      </c>
      <c r="G918" s="24" t="str">
        <f ca="1">IF($B916="","",OFFSET(Zdroj!CC$16,'k rozhodnutí'!$A915,0))</f>
        <v/>
      </c>
      <c r="H918" s="116"/>
      <c r="I918" s="20" t="str">
        <f ca="1">IF(B916="","",I916/G916)</f>
        <v/>
      </c>
      <c r="J918" s="110"/>
      <c r="K918" s="110"/>
      <c r="L918" s="110"/>
      <c r="M918" s="110"/>
      <c r="N918" s="110"/>
      <c r="O918" s="110"/>
      <c r="P918" s="110"/>
    </row>
    <row r="919" spans="1:16" x14ac:dyDescent="0.25">
      <c r="A919" s="14"/>
      <c r="B919" s="59" t="str">
        <f ca="1">IF(OFFSET(Zdroj!$B$16,A918,0)&gt;0,A921,"")</f>
        <v/>
      </c>
      <c r="C919" s="2" t="str">
        <f ca="1">IF($B919="","",IF(Zdroj!$AS$9="ano",CONCATENATE(OFFSET(Zdroj!C$16,'k rozhodnutí detailní'!$A918,0),"
","Anonymizováno","
",OFFSET(Zdroj!E$16,'k rozhodnutí detailní'!$A918,0),"
",OFFSET(Zdroj!F$16,'k rozhodnutí detailní'!$A918,0)),CONCATENATE(OFFSET(Zdroj!C$16,'k rozhodnutí detailní'!$A918,0),"
",OFFSET(Zdroj!D$16,'k rozhodnutí detailní'!$A918,0),"
",OFFSET(Zdroj!E$16,'k rozhodnutí detailní'!$A918,0),"
",OFFSET(Zdroj!F$16,'k rozhodnutí detailní'!$A918,0))))</f>
        <v/>
      </c>
      <c r="D919" s="11" t="str">
        <f ca="1">IF($B919="","",OFFSET(Zdroj!N$16,'k rozhodnutí detailní'!$A918,0))</f>
        <v/>
      </c>
      <c r="E919" s="115" t="str">
        <f ca="1">IF($B919="","",OFFSET(Zdroj!T$16,'k rozhodnutí detailní'!$A918,0))</f>
        <v/>
      </c>
      <c r="F919" s="19" t="str">
        <f ca="1">IF($B919="","",OFFSET(Zdroj!U$16,'k rozhodnutí detailní'!$A918,0))</f>
        <v/>
      </c>
      <c r="G919" s="114" t="str">
        <f ca="1">IF($B919="","",OFFSET(Zdroj!W$16,'k rozhodnutí detailní'!$A918,0))</f>
        <v/>
      </c>
      <c r="H919" s="116" t="str">
        <f ca="1">IF($B919="","",OFFSET(Zdroj!Y$16,'k rozhodnutí detailní'!$A918,0))</f>
        <v/>
      </c>
      <c r="I919" s="117" t="str">
        <f ca="1">IF(B919="","",IF(Zdroj!$AS$1=Zdroj!$AT$9,IF(ROUND(G919*#REF!,Zdroj!$AT$8)&lt;Zdroj!$AU$1,Zdroj!$AU$1,ROUND(G919*#REF!,Zdroj!$AT$8)),OFFSET(Zdroj!CE$16,'k rozhodnutí detailní'!A918,0)))</f>
        <v/>
      </c>
      <c r="J919" s="110" t="str">
        <f ca="1">IF($B919="","",OFFSET(Zdroj!Z$16,'k rozhodnutí detailní'!$A918,0))</f>
        <v/>
      </c>
      <c r="K919" s="110" t="str">
        <f ca="1">IF($B919="","",OFFSET(Zdroj!AC$16,'k rozhodnutí detailní'!$A918,0))</f>
        <v/>
      </c>
      <c r="L919" s="110" t="str">
        <f ca="1">IF($B919="","",OFFSET(Zdroj!AD$16,'k rozhodnutí detailní'!$A918,0))</f>
        <v/>
      </c>
      <c r="M919" s="110" t="str">
        <f ca="1">IF($B919="","",OFFSET(Zdroj!AE$16,'k rozhodnutí detailní'!$A918,0))</f>
        <v/>
      </c>
      <c r="N919" s="110" t="str">
        <f ca="1">IF($B919="","",OFFSET(Zdroj!AF$16,'k rozhodnutí detailní'!$A918,0))</f>
        <v/>
      </c>
      <c r="O919" s="110" t="str">
        <f ca="1">IF($B919="","",OFFSET(Zdroj!AG$16,'k rozhodnutí detailní'!$A918,0))</f>
        <v/>
      </c>
      <c r="P919" s="110" t="str">
        <f ca="1">IF($B919="","",OFFSET(Zdroj!AH$16,'k rozhodnutí detailní'!$A918,0))</f>
        <v/>
      </c>
    </row>
    <row r="920" spans="1:16" x14ac:dyDescent="0.25">
      <c r="A920" s="14"/>
      <c r="B920" s="113" t="str">
        <f ca="1">IF(OFFSET(Zdroj!$B$16,A918,0)&gt;0,OFFSET(Zdroj!$B$16,A918,0)+0,"")</f>
        <v/>
      </c>
      <c r="C920" s="2" t="str">
        <f ca="1">IF($B919="","",IF(Zdroj!$AS$9="ano",CONCATENATE("Okres:","
",OFFSET(Zdroj!CH$16,'k rozhodnutí detailní'!$A918,0),"
","Právní forma","
",OFFSET(Zdroj!H$16,'k rozhodnutí detailní'!$A918,0),"
",IF(OFFSET(Zdroj!I$16,'k rozhodnutí detailní'!$A918,0)="","","IČO: "),OFFSET(Zdroj!I$16,'k rozhodnutí detailní'!$A918,0),"
","B.Ú. ",IF(OFFSET(Zdroj!J$16,'k rozhodnutí detailní'!$A918,0)="","","Anonymizováno")),CONCATENATE("Okres:","
",OFFSET(Zdroj!CH$16,'k rozhodnutí detailní'!$A918,0),"
","Právní forma","
",OFFSET(Zdroj!H$16,'k rozhodnutí detailní'!$A918,0),"
",IF(OFFSET(Zdroj!I$16,'k rozhodnutí detailní'!$A918,0)="","","IČO: "),OFFSET(Zdroj!I$16,'k rozhodnutí detailní'!$A918,0),"
","B.Ú. ",OFFSET(Zdroj!J$16,'k rozhodnutí detailní'!$A918,0))))</f>
        <v/>
      </c>
      <c r="D920" s="3" t="str">
        <f ca="1">IF($B919="","",OFFSET(Zdroj!O$16,'k rozhodnutí detailní'!$A918,0))</f>
        <v/>
      </c>
      <c r="E920" s="115"/>
      <c r="F920" s="18"/>
      <c r="G920" s="114"/>
      <c r="H920" s="116"/>
      <c r="I920" s="117"/>
      <c r="J920" s="110"/>
      <c r="K920" s="110"/>
      <c r="L920" s="110"/>
      <c r="M920" s="110"/>
      <c r="N920" s="110"/>
      <c r="O920" s="110"/>
      <c r="P920" s="110"/>
    </row>
    <row r="921" spans="1:16" x14ac:dyDescent="0.25">
      <c r="A921" s="14">
        <f>ROW()/3-1</f>
        <v>306</v>
      </c>
      <c r="B921" s="113"/>
      <c r="C921" s="16" t="str">
        <f ca="1">IF($B919="","",IF(Zdroj!$AS$9="ano",IF(OFFSET(Zdroj!M$16,'k rozhodnutí detailní'!A918,0)="","","Anonymizováno"),IF(OFFSET(Zdroj!M$16,'k rozhodnutí detailní'!A918,0)="","",OFFSET(Zdroj!M$16,'k rozhodnutí detailní'!A918,0))))</f>
        <v/>
      </c>
      <c r="D921" s="3" t="str">
        <f ca="1">IF($B919="","",CONCATENATE("Dotace bude použita na:","
",OFFSET(Zdroj!P$16,'k rozhodnutí detailní'!$A918,0)))</f>
        <v/>
      </c>
      <c r="E921" s="115"/>
      <c r="F921" s="19" t="str">
        <f ca="1">IF($B919="","",OFFSET(Zdroj!V$16,'k rozhodnutí detailní'!$A918,0))</f>
        <v/>
      </c>
      <c r="G921" s="24" t="str">
        <f ca="1">IF($B919="","",OFFSET(Zdroj!CC$16,'k rozhodnutí'!$A918,0))</f>
        <v/>
      </c>
      <c r="H921" s="116"/>
      <c r="I921" s="20" t="str">
        <f ca="1">IF(B919="","",I919/G919)</f>
        <v/>
      </c>
      <c r="J921" s="110"/>
      <c r="K921" s="110"/>
      <c r="L921" s="110"/>
      <c r="M921" s="110"/>
      <c r="N921" s="110"/>
      <c r="O921" s="110"/>
      <c r="P921" s="110"/>
    </row>
    <row r="922" spans="1:16" x14ac:dyDescent="0.25">
      <c r="A922" s="14"/>
      <c r="B922" s="59" t="str">
        <f ca="1">IF(OFFSET(Zdroj!$B$16,A921,0)&gt;0,A924,"")</f>
        <v/>
      </c>
      <c r="C922" s="2" t="str">
        <f ca="1">IF($B922="","",IF(Zdroj!$AS$9="ano",CONCATENATE(OFFSET(Zdroj!C$16,'k rozhodnutí detailní'!$A921,0),"
","Anonymizováno","
",OFFSET(Zdroj!E$16,'k rozhodnutí detailní'!$A921,0),"
",OFFSET(Zdroj!F$16,'k rozhodnutí detailní'!$A921,0)),CONCATENATE(OFFSET(Zdroj!C$16,'k rozhodnutí detailní'!$A921,0),"
",OFFSET(Zdroj!D$16,'k rozhodnutí detailní'!$A921,0),"
",OFFSET(Zdroj!E$16,'k rozhodnutí detailní'!$A921,0),"
",OFFSET(Zdroj!F$16,'k rozhodnutí detailní'!$A921,0))))</f>
        <v/>
      </c>
      <c r="D922" s="11" t="str">
        <f ca="1">IF($B922="","",OFFSET(Zdroj!N$16,'k rozhodnutí detailní'!$A921,0))</f>
        <v/>
      </c>
      <c r="E922" s="115" t="str">
        <f ca="1">IF($B922="","",OFFSET(Zdroj!T$16,'k rozhodnutí detailní'!$A921,0))</f>
        <v/>
      </c>
      <c r="F922" s="19" t="str">
        <f ca="1">IF($B922="","",OFFSET(Zdroj!U$16,'k rozhodnutí detailní'!$A921,0))</f>
        <v/>
      </c>
      <c r="G922" s="114" t="str">
        <f ca="1">IF($B922="","",OFFSET(Zdroj!W$16,'k rozhodnutí detailní'!$A921,0))</f>
        <v/>
      </c>
      <c r="H922" s="116" t="str">
        <f ca="1">IF($B922="","",OFFSET(Zdroj!Y$16,'k rozhodnutí detailní'!$A921,0))</f>
        <v/>
      </c>
      <c r="I922" s="117" t="str">
        <f ca="1">IF(B922="","",IF(Zdroj!$AS$1=Zdroj!$AT$9,IF(ROUND(G922*#REF!,Zdroj!$AT$8)&lt;Zdroj!$AU$1,Zdroj!$AU$1,ROUND(G922*#REF!,Zdroj!$AT$8)),OFFSET(Zdroj!CE$16,'k rozhodnutí detailní'!A921,0)))</f>
        <v/>
      </c>
      <c r="J922" s="110" t="str">
        <f ca="1">IF($B922="","",OFFSET(Zdroj!Z$16,'k rozhodnutí detailní'!$A921,0))</f>
        <v/>
      </c>
      <c r="K922" s="110" t="str">
        <f ca="1">IF($B922="","",OFFSET(Zdroj!AC$16,'k rozhodnutí detailní'!$A921,0))</f>
        <v/>
      </c>
      <c r="L922" s="110" t="str">
        <f ca="1">IF($B922="","",OFFSET(Zdroj!AD$16,'k rozhodnutí detailní'!$A921,0))</f>
        <v/>
      </c>
      <c r="M922" s="110" t="str">
        <f ca="1">IF($B922="","",OFFSET(Zdroj!AE$16,'k rozhodnutí detailní'!$A921,0))</f>
        <v/>
      </c>
      <c r="N922" s="110" t="str">
        <f ca="1">IF($B922="","",OFFSET(Zdroj!AF$16,'k rozhodnutí detailní'!$A921,0))</f>
        <v/>
      </c>
      <c r="O922" s="110" t="str">
        <f ca="1">IF($B922="","",OFFSET(Zdroj!AG$16,'k rozhodnutí detailní'!$A921,0))</f>
        <v/>
      </c>
      <c r="P922" s="110" t="str">
        <f ca="1">IF($B922="","",OFFSET(Zdroj!AH$16,'k rozhodnutí detailní'!$A921,0))</f>
        <v/>
      </c>
    </row>
    <row r="923" spans="1:16" x14ac:dyDescent="0.25">
      <c r="A923" s="14"/>
      <c r="B923" s="113" t="str">
        <f ca="1">IF(OFFSET(Zdroj!$B$16,A921,0)&gt;0,OFFSET(Zdroj!$B$16,A921,0)+0,"")</f>
        <v/>
      </c>
      <c r="C923" s="2" t="str">
        <f ca="1">IF($B922="","",IF(Zdroj!$AS$9="ano",CONCATENATE("Okres:","
",OFFSET(Zdroj!CH$16,'k rozhodnutí detailní'!$A921,0),"
","Právní forma","
",OFFSET(Zdroj!H$16,'k rozhodnutí detailní'!$A921,0),"
",IF(OFFSET(Zdroj!I$16,'k rozhodnutí detailní'!$A921,0)="","","IČO: "),OFFSET(Zdroj!I$16,'k rozhodnutí detailní'!$A921,0),"
","B.Ú. ",IF(OFFSET(Zdroj!J$16,'k rozhodnutí detailní'!$A921,0)="","","Anonymizováno")),CONCATENATE("Okres:","
",OFFSET(Zdroj!CH$16,'k rozhodnutí detailní'!$A921,0),"
","Právní forma","
",OFFSET(Zdroj!H$16,'k rozhodnutí detailní'!$A921,0),"
",IF(OFFSET(Zdroj!I$16,'k rozhodnutí detailní'!$A921,0)="","","IČO: "),OFFSET(Zdroj!I$16,'k rozhodnutí detailní'!$A921,0),"
","B.Ú. ",OFFSET(Zdroj!J$16,'k rozhodnutí detailní'!$A921,0))))</f>
        <v/>
      </c>
      <c r="D923" s="3" t="str">
        <f ca="1">IF($B922="","",OFFSET(Zdroj!O$16,'k rozhodnutí detailní'!$A921,0))</f>
        <v/>
      </c>
      <c r="E923" s="115"/>
      <c r="F923" s="18"/>
      <c r="G923" s="114"/>
      <c r="H923" s="116"/>
      <c r="I923" s="117"/>
      <c r="J923" s="110"/>
      <c r="K923" s="110"/>
      <c r="L923" s="110"/>
      <c r="M923" s="110"/>
      <c r="N923" s="110"/>
      <c r="O923" s="110"/>
      <c r="P923" s="110"/>
    </row>
    <row r="924" spans="1:16" x14ac:dyDescent="0.25">
      <c r="A924" s="14">
        <f>ROW()/3-1</f>
        <v>307</v>
      </c>
      <c r="B924" s="113"/>
      <c r="C924" s="16" t="str">
        <f ca="1">IF($B922="","",IF(Zdroj!$AS$9="ano",IF(OFFSET(Zdroj!M$16,'k rozhodnutí detailní'!A921,0)="","","Anonymizováno"),IF(OFFSET(Zdroj!M$16,'k rozhodnutí detailní'!A921,0)="","",OFFSET(Zdroj!M$16,'k rozhodnutí detailní'!A921,0))))</f>
        <v/>
      </c>
      <c r="D924" s="3" t="str">
        <f ca="1">IF($B922="","",CONCATENATE("Dotace bude použita na:","
",OFFSET(Zdroj!P$16,'k rozhodnutí detailní'!$A921,0)))</f>
        <v/>
      </c>
      <c r="E924" s="115"/>
      <c r="F924" s="19" t="str">
        <f ca="1">IF($B922="","",OFFSET(Zdroj!V$16,'k rozhodnutí detailní'!$A921,0))</f>
        <v/>
      </c>
      <c r="G924" s="24" t="str">
        <f ca="1">IF($B922="","",OFFSET(Zdroj!CC$16,'k rozhodnutí'!$A921,0))</f>
        <v/>
      </c>
      <c r="H924" s="116"/>
      <c r="I924" s="20" t="str">
        <f ca="1">IF(B922="","",I922/G922)</f>
        <v/>
      </c>
      <c r="J924" s="110"/>
      <c r="K924" s="110"/>
      <c r="L924" s="110"/>
      <c r="M924" s="110"/>
      <c r="N924" s="110"/>
      <c r="O924" s="110"/>
      <c r="P924" s="110"/>
    </row>
    <row r="925" spans="1:16" x14ac:dyDescent="0.25">
      <c r="A925" s="14"/>
      <c r="B925" s="59" t="str">
        <f ca="1">IF(OFFSET(Zdroj!$B$16,A924,0)&gt;0,A927,"")</f>
        <v/>
      </c>
      <c r="C925" s="2" t="str">
        <f ca="1">IF($B925="","",IF(Zdroj!$AS$9="ano",CONCATENATE(OFFSET(Zdroj!C$16,'k rozhodnutí detailní'!$A924,0),"
","Anonymizováno","
",OFFSET(Zdroj!E$16,'k rozhodnutí detailní'!$A924,0),"
",OFFSET(Zdroj!F$16,'k rozhodnutí detailní'!$A924,0)),CONCATENATE(OFFSET(Zdroj!C$16,'k rozhodnutí detailní'!$A924,0),"
",OFFSET(Zdroj!D$16,'k rozhodnutí detailní'!$A924,0),"
",OFFSET(Zdroj!E$16,'k rozhodnutí detailní'!$A924,0),"
",OFFSET(Zdroj!F$16,'k rozhodnutí detailní'!$A924,0))))</f>
        <v/>
      </c>
      <c r="D925" s="11" t="str">
        <f ca="1">IF($B925="","",OFFSET(Zdroj!N$16,'k rozhodnutí detailní'!$A924,0))</f>
        <v/>
      </c>
      <c r="E925" s="115" t="str">
        <f ca="1">IF($B925="","",OFFSET(Zdroj!T$16,'k rozhodnutí detailní'!$A924,0))</f>
        <v/>
      </c>
      <c r="F925" s="19" t="str">
        <f ca="1">IF($B925="","",OFFSET(Zdroj!U$16,'k rozhodnutí detailní'!$A924,0))</f>
        <v/>
      </c>
      <c r="G925" s="114" t="str">
        <f ca="1">IF($B925="","",OFFSET(Zdroj!W$16,'k rozhodnutí detailní'!$A924,0))</f>
        <v/>
      </c>
      <c r="H925" s="116" t="str">
        <f ca="1">IF($B925="","",OFFSET(Zdroj!Y$16,'k rozhodnutí detailní'!$A924,0))</f>
        <v/>
      </c>
      <c r="I925" s="117" t="str">
        <f ca="1">IF(B925="","",IF(Zdroj!$AS$1=Zdroj!$AT$9,IF(ROUND(G925*#REF!,Zdroj!$AT$8)&lt;Zdroj!$AU$1,Zdroj!$AU$1,ROUND(G925*#REF!,Zdroj!$AT$8)),OFFSET(Zdroj!CE$16,'k rozhodnutí detailní'!A924,0)))</f>
        <v/>
      </c>
      <c r="J925" s="110" t="str">
        <f ca="1">IF($B925="","",OFFSET(Zdroj!Z$16,'k rozhodnutí detailní'!$A924,0))</f>
        <v/>
      </c>
      <c r="K925" s="110" t="str">
        <f ca="1">IF($B925="","",OFFSET(Zdroj!AC$16,'k rozhodnutí detailní'!$A924,0))</f>
        <v/>
      </c>
      <c r="L925" s="110" t="str">
        <f ca="1">IF($B925="","",OFFSET(Zdroj!AD$16,'k rozhodnutí detailní'!$A924,0))</f>
        <v/>
      </c>
      <c r="M925" s="110" t="str">
        <f ca="1">IF($B925="","",OFFSET(Zdroj!AE$16,'k rozhodnutí detailní'!$A924,0))</f>
        <v/>
      </c>
      <c r="N925" s="110" t="str">
        <f ca="1">IF($B925="","",OFFSET(Zdroj!AF$16,'k rozhodnutí detailní'!$A924,0))</f>
        <v/>
      </c>
      <c r="O925" s="110" t="str">
        <f ca="1">IF($B925="","",OFFSET(Zdroj!AG$16,'k rozhodnutí detailní'!$A924,0))</f>
        <v/>
      </c>
      <c r="P925" s="110" t="str">
        <f ca="1">IF($B925="","",OFFSET(Zdroj!AH$16,'k rozhodnutí detailní'!$A924,0))</f>
        <v/>
      </c>
    </row>
    <row r="926" spans="1:16" x14ac:dyDescent="0.25">
      <c r="A926" s="14"/>
      <c r="B926" s="113" t="str">
        <f ca="1">IF(OFFSET(Zdroj!$B$16,A924,0)&gt;0,OFFSET(Zdroj!$B$16,A924,0)+0,"")</f>
        <v/>
      </c>
      <c r="C926" s="2" t="str">
        <f ca="1">IF($B925="","",IF(Zdroj!$AS$9="ano",CONCATENATE("Okres:","
",OFFSET(Zdroj!CH$16,'k rozhodnutí detailní'!$A924,0),"
","Právní forma","
",OFFSET(Zdroj!H$16,'k rozhodnutí detailní'!$A924,0),"
",IF(OFFSET(Zdroj!I$16,'k rozhodnutí detailní'!$A924,0)="","","IČO: "),OFFSET(Zdroj!I$16,'k rozhodnutí detailní'!$A924,0),"
","B.Ú. ",IF(OFFSET(Zdroj!J$16,'k rozhodnutí detailní'!$A924,0)="","","Anonymizováno")),CONCATENATE("Okres:","
",OFFSET(Zdroj!CH$16,'k rozhodnutí detailní'!$A924,0),"
","Právní forma","
",OFFSET(Zdroj!H$16,'k rozhodnutí detailní'!$A924,0),"
",IF(OFFSET(Zdroj!I$16,'k rozhodnutí detailní'!$A924,0)="","","IČO: "),OFFSET(Zdroj!I$16,'k rozhodnutí detailní'!$A924,0),"
","B.Ú. ",OFFSET(Zdroj!J$16,'k rozhodnutí detailní'!$A924,0))))</f>
        <v/>
      </c>
      <c r="D926" s="3" t="str">
        <f ca="1">IF($B925="","",OFFSET(Zdroj!O$16,'k rozhodnutí detailní'!$A924,0))</f>
        <v/>
      </c>
      <c r="E926" s="115"/>
      <c r="F926" s="18"/>
      <c r="G926" s="114"/>
      <c r="H926" s="116"/>
      <c r="I926" s="117"/>
      <c r="J926" s="110"/>
      <c r="K926" s="110"/>
      <c r="L926" s="110"/>
      <c r="M926" s="110"/>
      <c r="N926" s="110"/>
      <c r="O926" s="110"/>
      <c r="P926" s="110"/>
    </row>
    <row r="927" spans="1:16" x14ac:dyDescent="0.25">
      <c r="A927" s="14">
        <f>ROW()/3-1</f>
        <v>308</v>
      </c>
      <c r="B927" s="113"/>
      <c r="C927" s="16" t="str">
        <f ca="1">IF($B925="","",IF(Zdroj!$AS$9="ano",IF(OFFSET(Zdroj!M$16,'k rozhodnutí detailní'!A924,0)="","","Anonymizováno"),IF(OFFSET(Zdroj!M$16,'k rozhodnutí detailní'!A924,0)="","",OFFSET(Zdroj!M$16,'k rozhodnutí detailní'!A924,0))))</f>
        <v/>
      </c>
      <c r="D927" s="3" t="str">
        <f ca="1">IF($B925="","",CONCATENATE("Dotace bude použita na:","
",OFFSET(Zdroj!P$16,'k rozhodnutí detailní'!$A924,0)))</f>
        <v/>
      </c>
      <c r="E927" s="115"/>
      <c r="F927" s="19" t="str">
        <f ca="1">IF($B925="","",OFFSET(Zdroj!V$16,'k rozhodnutí detailní'!$A924,0))</f>
        <v/>
      </c>
      <c r="G927" s="24" t="str">
        <f ca="1">IF($B925="","",OFFSET(Zdroj!CC$16,'k rozhodnutí'!$A924,0))</f>
        <v/>
      </c>
      <c r="H927" s="116"/>
      <c r="I927" s="20" t="str">
        <f ca="1">IF(B925="","",I925/G925)</f>
        <v/>
      </c>
      <c r="J927" s="110"/>
      <c r="K927" s="110"/>
      <c r="L927" s="110"/>
      <c r="M927" s="110"/>
      <c r="N927" s="110"/>
      <c r="O927" s="110"/>
      <c r="P927" s="110"/>
    </row>
    <row r="928" spans="1:16" x14ac:dyDescent="0.25">
      <c r="A928" s="14"/>
      <c r="B928" s="59" t="str">
        <f ca="1">IF(OFFSET(Zdroj!$B$16,A927,0)&gt;0,A930,"")</f>
        <v/>
      </c>
      <c r="C928" s="2" t="str">
        <f ca="1">IF($B928="","",IF(Zdroj!$AS$9="ano",CONCATENATE(OFFSET(Zdroj!C$16,'k rozhodnutí detailní'!$A927,0),"
","Anonymizováno","
",OFFSET(Zdroj!E$16,'k rozhodnutí detailní'!$A927,0),"
",OFFSET(Zdroj!F$16,'k rozhodnutí detailní'!$A927,0)),CONCATENATE(OFFSET(Zdroj!C$16,'k rozhodnutí detailní'!$A927,0),"
",OFFSET(Zdroj!D$16,'k rozhodnutí detailní'!$A927,0),"
",OFFSET(Zdroj!E$16,'k rozhodnutí detailní'!$A927,0),"
",OFFSET(Zdroj!F$16,'k rozhodnutí detailní'!$A927,0))))</f>
        <v/>
      </c>
      <c r="D928" s="11" t="str">
        <f ca="1">IF($B928="","",OFFSET(Zdroj!N$16,'k rozhodnutí detailní'!$A927,0))</f>
        <v/>
      </c>
      <c r="E928" s="115" t="str">
        <f ca="1">IF($B928="","",OFFSET(Zdroj!T$16,'k rozhodnutí detailní'!$A927,0))</f>
        <v/>
      </c>
      <c r="F928" s="19" t="str">
        <f ca="1">IF($B928="","",OFFSET(Zdroj!U$16,'k rozhodnutí detailní'!$A927,0))</f>
        <v/>
      </c>
      <c r="G928" s="114" t="str">
        <f ca="1">IF($B928="","",OFFSET(Zdroj!W$16,'k rozhodnutí detailní'!$A927,0))</f>
        <v/>
      </c>
      <c r="H928" s="116" t="str">
        <f ca="1">IF($B928="","",OFFSET(Zdroj!Y$16,'k rozhodnutí detailní'!$A927,0))</f>
        <v/>
      </c>
      <c r="I928" s="117" t="str">
        <f ca="1">IF(B928="","",IF(Zdroj!$AS$1=Zdroj!$AT$9,IF(ROUND(G928*#REF!,Zdroj!$AT$8)&lt;Zdroj!$AU$1,Zdroj!$AU$1,ROUND(G928*#REF!,Zdroj!$AT$8)),OFFSET(Zdroj!CE$16,'k rozhodnutí detailní'!A927,0)))</f>
        <v/>
      </c>
      <c r="J928" s="110" t="str">
        <f ca="1">IF($B928="","",OFFSET(Zdroj!Z$16,'k rozhodnutí detailní'!$A927,0))</f>
        <v/>
      </c>
      <c r="K928" s="110" t="str">
        <f ca="1">IF($B928="","",OFFSET(Zdroj!AC$16,'k rozhodnutí detailní'!$A927,0))</f>
        <v/>
      </c>
      <c r="L928" s="110" t="str">
        <f ca="1">IF($B928="","",OFFSET(Zdroj!AD$16,'k rozhodnutí detailní'!$A927,0))</f>
        <v/>
      </c>
      <c r="M928" s="110" t="str">
        <f ca="1">IF($B928="","",OFFSET(Zdroj!AE$16,'k rozhodnutí detailní'!$A927,0))</f>
        <v/>
      </c>
      <c r="N928" s="110" t="str">
        <f ca="1">IF($B928="","",OFFSET(Zdroj!AF$16,'k rozhodnutí detailní'!$A927,0))</f>
        <v/>
      </c>
      <c r="O928" s="110" t="str">
        <f ca="1">IF($B928="","",OFFSET(Zdroj!AG$16,'k rozhodnutí detailní'!$A927,0))</f>
        <v/>
      </c>
      <c r="P928" s="110" t="str">
        <f ca="1">IF($B928="","",OFFSET(Zdroj!AH$16,'k rozhodnutí detailní'!$A927,0))</f>
        <v/>
      </c>
    </row>
    <row r="929" spans="1:16" x14ac:dyDescent="0.25">
      <c r="A929" s="14"/>
      <c r="B929" s="113" t="str">
        <f ca="1">IF(OFFSET(Zdroj!$B$16,A927,0)&gt;0,OFFSET(Zdroj!$B$16,A927,0)+0,"")</f>
        <v/>
      </c>
      <c r="C929" s="2" t="str">
        <f ca="1">IF($B928="","",IF(Zdroj!$AS$9="ano",CONCATENATE("Okres:","
",OFFSET(Zdroj!CH$16,'k rozhodnutí detailní'!$A927,0),"
","Právní forma","
",OFFSET(Zdroj!H$16,'k rozhodnutí detailní'!$A927,0),"
",IF(OFFSET(Zdroj!I$16,'k rozhodnutí detailní'!$A927,0)="","","IČO: "),OFFSET(Zdroj!I$16,'k rozhodnutí detailní'!$A927,0),"
","B.Ú. ",IF(OFFSET(Zdroj!J$16,'k rozhodnutí detailní'!$A927,0)="","","Anonymizováno")),CONCATENATE("Okres:","
",OFFSET(Zdroj!CH$16,'k rozhodnutí detailní'!$A927,0),"
","Právní forma","
",OFFSET(Zdroj!H$16,'k rozhodnutí detailní'!$A927,0),"
",IF(OFFSET(Zdroj!I$16,'k rozhodnutí detailní'!$A927,0)="","","IČO: "),OFFSET(Zdroj!I$16,'k rozhodnutí detailní'!$A927,0),"
","B.Ú. ",OFFSET(Zdroj!J$16,'k rozhodnutí detailní'!$A927,0))))</f>
        <v/>
      </c>
      <c r="D929" s="3" t="str">
        <f ca="1">IF($B928="","",OFFSET(Zdroj!O$16,'k rozhodnutí detailní'!$A927,0))</f>
        <v/>
      </c>
      <c r="E929" s="115"/>
      <c r="F929" s="18"/>
      <c r="G929" s="114"/>
      <c r="H929" s="116"/>
      <c r="I929" s="117"/>
      <c r="J929" s="110"/>
      <c r="K929" s="110"/>
      <c r="L929" s="110"/>
      <c r="M929" s="110"/>
      <c r="N929" s="110"/>
      <c r="O929" s="110"/>
      <c r="P929" s="110"/>
    </row>
    <row r="930" spans="1:16" x14ac:dyDescent="0.25">
      <c r="A930" s="14">
        <f>ROW()/3-1</f>
        <v>309</v>
      </c>
      <c r="B930" s="113"/>
      <c r="C930" s="16" t="str">
        <f ca="1">IF($B928="","",IF(Zdroj!$AS$9="ano",IF(OFFSET(Zdroj!M$16,'k rozhodnutí detailní'!A927,0)="","","Anonymizováno"),IF(OFFSET(Zdroj!M$16,'k rozhodnutí detailní'!A927,0)="","",OFFSET(Zdroj!M$16,'k rozhodnutí detailní'!A927,0))))</f>
        <v/>
      </c>
      <c r="D930" s="3" t="str">
        <f ca="1">IF($B928="","",CONCATENATE("Dotace bude použita na:","
",OFFSET(Zdroj!P$16,'k rozhodnutí detailní'!$A927,0)))</f>
        <v/>
      </c>
      <c r="E930" s="115"/>
      <c r="F930" s="19" t="str">
        <f ca="1">IF($B928="","",OFFSET(Zdroj!V$16,'k rozhodnutí detailní'!$A927,0))</f>
        <v/>
      </c>
      <c r="G930" s="24" t="str">
        <f ca="1">IF($B928="","",OFFSET(Zdroj!CC$16,'k rozhodnutí'!$A927,0))</f>
        <v/>
      </c>
      <c r="H930" s="116"/>
      <c r="I930" s="20" t="str">
        <f ca="1">IF(B928="","",I928/G928)</f>
        <v/>
      </c>
      <c r="J930" s="110"/>
      <c r="K930" s="110"/>
      <c r="L930" s="110"/>
      <c r="M930" s="110"/>
      <c r="N930" s="110"/>
      <c r="O930" s="110"/>
      <c r="P930" s="110"/>
    </row>
    <row r="931" spans="1:16" x14ac:dyDescent="0.25">
      <c r="A931" s="14"/>
      <c r="B931" s="59" t="str">
        <f ca="1">IF(OFFSET(Zdroj!$B$16,A930,0)&gt;0,A933,"")</f>
        <v/>
      </c>
      <c r="C931" s="2" t="str">
        <f ca="1">IF($B931="","",IF(Zdroj!$AS$9="ano",CONCATENATE(OFFSET(Zdroj!C$16,'k rozhodnutí detailní'!$A930,0),"
","Anonymizováno","
",OFFSET(Zdroj!E$16,'k rozhodnutí detailní'!$A930,0),"
",OFFSET(Zdroj!F$16,'k rozhodnutí detailní'!$A930,0)),CONCATENATE(OFFSET(Zdroj!C$16,'k rozhodnutí detailní'!$A930,0),"
",OFFSET(Zdroj!D$16,'k rozhodnutí detailní'!$A930,0),"
",OFFSET(Zdroj!E$16,'k rozhodnutí detailní'!$A930,0),"
",OFFSET(Zdroj!F$16,'k rozhodnutí detailní'!$A930,0))))</f>
        <v/>
      </c>
      <c r="D931" s="11" t="str">
        <f ca="1">IF($B931="","",OFFSET(Zdroj!N$16,'k rozhodnutí detailní'!$A930,0))</f>
        <v/>
      </c>
      <c r="E931" s="115" t="str">
        <f ca="1">IF($B931="","",OFFSET(Zdroj!T$16,'k rozhodnutí detailní'!$A930,0))</f>
        <v/>
      </c>
      <c r="F931" s="19" t="str">
        <f ca="1">IF($B931="","",OFFSET(Zdroj!U$16,'k rozhodnutí detailní'!$A930,0))</f>
        <v/>
      </c>
      <c r="G931" s="114" t="str">
        <f ca="1">IF($B931="","",OFFSET(Zdroj!W$16,'k rozhodnutí detailní'!$A930,0))</f>
        <v/>
      </c>
      <c r="H931" s="116" t="str">
        <f ca="1">IF($B931="","",OFFSET(Zdroj!Y$16,'k rozhodnutí detailní'!$A930,0))</f>
        <v/>
      </c>
      <c r="I931" s="117" t="str">
        <f ca="1">IF(B931="","",IF(Zdroj!$AS$1=Zdroj!$AT$9,IF(ROUND(G931*#REF!,Zdroj!$AT$8)&lt;Zdroj!$AU$1,Zdroj!$AU$1,ROUND(G931*#REF!,Zdroj!$AT$8)),OFFSET(Zdroj!CE$16,'k rozhodnutí detailní'!A930,0)))</f>
        <v/>
      </c>
      <c r="J931" s="110" t="str">
        <f ca="1">IF($B931="","",OFFSET(Zdroj!Z$16,'k rozhodnutí detailní'!$A930,0))</f>
        <v/>
      </c>
      <c r="K931" s="110" t="str">
        <f ca="1">IF($B931="","",OFFSET(Zdroj!AC$16,'k rozhodnutí detailní'!$A930,0))</f>
        <v/>
      </c>
      <c r="L931" s="110" t="str">
        <f ca="1">IF($B931="","",OFFSET(Zdroj!AD$16,'k rozhodnutí detailní'!$A930,0))</f>
        <v/>
      </c>
      <c r="M931" s="110" t="str">
        <f ca="1">IF($B931="","",OFFSET(Zdroj!AE$16,'k rozhodnutí detailní'!$A930,0))</f>
        <v/>
      </c>
      <c r="N931" s="110" t="str">
        <f ca="1">IF($B931="","",OFFSET(Zdroj!AF$16,'k rozhodnutí detailní'!$A930,0))</f>
        <v/>
      </c>
      <c r="O931" s="110" t="str">
        <f ca="1">IF($B931="","",OFFSET(Zdroj!AG$16,'k rozhodnutí detailní'!$A930,0))</f>
        <v/>
      </c>
      <c r="P931" s="110" t="str">
        <f ca="1">IF($B931="","",OFFSET(Zdroj!AH$16,'k rozhodnutí detailní'!$A930,0))</f>
        <v/>
      </c>
    </row>
    <row r="932" spans="1:16" x14ac:dyDescent="0.25">
      <c r="A932" s="14"/>
      <c r="B932" s="113" t="str">
        <f ca="1">IF(OFFSET(Zdroj!$B$16,A930,0)&gt;0,OFFSET(Zdroj!$B$16,A930,0)+0,"")</f>
        <v/>
      </c>
      <c r="C932" s="2" t="str">
        <f ca="1">IF($B931="","",IF(Zdroj!$AS$9="ano",CONCATENATE("Okres:","
",OFFSET(Zdroj!CH$16,'k rozhodnutí detailní'!$A930,0),"
","Právní forma","
",OFFSET(Zdroj!H$16,'k rozhodnutí detailní'!$A930,0),"
",IF(OFFSET(Zdroj!I$16,'k rozhodnutí detailní'!$A930,0)="","","IČO: "),OFFSET(Zdroj!I$16,'k rozhodnutí detailní'!$A930,0),"
","B.Ú. ",IF(OFFSET(Zdroj!J$16,'k rozhodnutí detailní'!$A930,0)="","","Anonymizováno")),CONCATENATE("Okres:","
",OFFSET(Zdroj!CH$16,'k rozhodnutí detailní'!$A930,0),"
","Právní forma","
",OFFSET(Zdroj!H$16,'k rozhodnutí detailní'!$A930,0),"
",IF(OFFSET(Zdroj!I$16,'k rozhodnutí detailní'!$A930,0)="","","IČO: "),OFFSET(Zdroj!I$16,'k rozhodnutí detailní'!$A930,0),"
","B.Ú. ",OFFSET(Zdroj!J$16,'k rozhodnutí detailní'!$A930,0))))</f>
        <v/>
      </c>
      <c r="D932" s="3" t="str">
        <f ca="1">IF($B931="","",OFFSET(Zdroj!O$16,'k rozhodnutí detailní'!$A930,0))</f>
        <v/>
      </c>
      <c r="E932" s="115"/>
      <c r="F932" s="18"/>
      <c r="G932" s="114"/>
      <c r="H932" s="116"/>
      <c r="I932" s="117"/>
      <c r="J932" s="110"/>
      <c r="K932" s="110"/>
      <c r="L932" s="110"/>
      <c r="M932" s="110"/>
      <c r="N932" s="110"/>
      <c r="O932" s="110"/>
      <c r="P932" s="110"/>
    </row>
    <row r="933" spans="1:16" x14ac:dyDescent="0.25">
      <c r="A933" s="14">
        <f>ROW()/3-1</f>
        <v>310</v>
      </c>
      <c r="B933" s="113"/>
      <c r="C933" s="16" t="str">
        <f ca="1">IF($B931="","",IF(Zdroj!$AS$9="ano",IF(OFFSET(Zdroj!M$16,'k rozhodnutí detailní'!A930,0)="","","Anonymizováno"),IF(OFFSET(Zdroj!M$16,'k rozhodnutí detailní'!A930,0)="","",OFFSET(Zdroj!M$16,'k rozhodnutí detailní'!A930,0))))</f>
        <v/>
      </c>
      <c r="D933" s="3" t="str">
        <f ca="1">IF($B931="","",CONCATENATE("Dotace bude použita na:","
",OFFSET(Zdroj!P$16,'k rozhodnutí detailní'!$A930,0)))</f>
        <v/>
      </c>
      <c r="E933" s="115"/>
      <c r="F933" s="19" t="str">
        <f ca="1">IF($B931="","",OFFSET(Zdroj!V$16,'k rozhodnutí detailní'!$A930,0))</f>
        <v/>
      </c>
      <c r="G933" s="24" t="str">
        <f ca="1">IF($B931="","",OFFSET(Zdroj!CC$16,'k rozhodnutí'!$A930,0))</f>
        <v/>
      </c>
      <c r="H933" s="116"/>
      <c r="I933" s="20" t="str">
        <f ca="1">IF(B931="","",I931/G931)</f>
        <v/>
      </c>
      <c r="J933" s="110"/>
      <c r="K933" s="110"/>
      <c r="L933" s="110"/>
      <c r="M933" s="110"/>
      <c r="N933" s="110"/>
      <c r="O933" s="110"/>
      <c r="P933" s="110"/>
    </row>
    <row r="934" spans="1:16" x14ac:dyDescent="0.25">
      <c r="A934" s="14"/>
      <c r="B934" s="59" t="str">
        <f ca="1">IF(OFFSET(Zdroj!$B$16,A933,0)&gt;0,A936,"")</f>
        <v/>
      </c>
      <c r="C934" s="2" t="str">
        <f ca="1">IF($B934="","",IF(Zdroj!$AS$9="ano",CONCATENATE(OFFSET(Zdroj!C$16,'k rozhodnutí detailní'!$A933,0),"
","Anonymizováno","
",OFFSET(Zdroj!E$16,'k rozhodnutí detailní'!$A933,0),"
",OFFSET(Zdroj!F$16,'k rozhodnutí detailní'!$A933,0)),CONCATENATE(OFFSET(Zdroj!C$16,'k rozhodnutí detailní'!$A933,0),"
",OFFSET(Zdroj!D$16,'k rozhodnutí detailní'!$A933,0),"
",OFFSET(Zdroj!E$16,'k rozhodnutí detailní'!$A933,0),"
",OFFSET(Zdroj!F$16,'k rozhodnutí detailní'!$A933,0))))</f>
        <v/>
      </c>
      <c r="D934" s="11" t="str">
        <f ca="1">IF($B934="","",OFFSET(Zdroj!N$16,'k rozhodnutí detailní'!$A933,0))</f>
        <v/>
      </c>
      <c r="E934" s="115" t="str">
        <f ca="1">IF($B934="","",OFFSET(Zdroj!T$16,'k rozhodnutí detailní'!$A933,0))</f>
        <v/>
      </c>
      <c r="F934" s="19" t="str">
        <f ca="1">IF($B934="","",OFFSET(Zdroj!U$16,'k rozhodnutí detailní'!$A933,0))</f>
        <v/>
      </c>
      <c r="G934" s="114" t="str">
        <f ca="1">IF($B934="","",OFFSET(Zdroj!W$16,'k rozhodnutí detailní'!$A933,0))</f>
        <v/>
      </c>
      <c r="H934" s="116" t="str">
        <f ca="1">IF($B934="","",OFFSET(Zdroj!Y$16,'k rozhodnutí detailní'!$A933,0))</f>
        <v/>
      </c>
      <c r="I934" s="117" t="str">
        <f ca="1">IF(B934="","",IF(Zdroj!$AS$1=Zdroj!$AT$9,IF(ROUND(G934*#REF!,Zdroj!$AT$8)&lt;Zdroj!$AU$1,Zdroj!$AU$1,ROUND(G934*#REF!,Zdroj!$AT$8)),OFFSET(Zdroj!CE$16,'k rozhodnutí detailní'!A933,0)))</f>
        <v/>
      </c>
      <c r="J934" s="110" t="str">
        <f ca="1">IF($B934="","",OFFSET(Zdroj!Z$16,'k rozhodnutí detailní'!$A933,0))</f>
        <v/>
      </c>
      <c r="K934" s="110" t="str">
        <f ca="1">IF($B934="","",OFFSET(Zdroj!AC$16,'k rozhodnutí detailní'!$A933,0))</f>
        <v/>
      </c>
      <c r="L934" s="110" t="str">
        <f ca="1">IF($B934="","",OFFSET(Zdroj!AD$16,'k rozhodnutí detailní'!$A933,0))</f>
        <v/>
      </c>
      <c r="M934" s="110" t="str">
        <f ca="1">IF($B934="","",OFFSET(Zdroj!AE$16,'k rozhodnutí detailní'!$A933,0))</f>
        <v/>
      </c>
      <c r="N934" s="110" t="str">
        <f ca="1">IF($B934="","",OFFSET(Zdroj!AF$16,'k rozhodnutí detailní'!$A933,0))</f>
        <v/>
      </c>
      <c r="O934" s="110" t="str">
        <f ca="1">IF($B934="","",OFFSET(Zdroj!AG$16,'k rozhodnutí detailní'!$A933,0))</f>
        <v/>
      </c>
      <c r="P934" s="110" t="str">
        <f ca="1">IF($B934="","",OFFSET(Zdroj!AH$16,'k rozhodnutí detailní'!$A933,0))</f>
        <v/>
      </c>
    </row>
    <row r="935" spans="1:16" x14ac:dyDescent="0.25">
      <c r="A935" s="14"/>
      <c r="B935" s="113" t="str">
        <f ca="1">IF(OFFSET(Zdroj!$B$16,A933,0)&gt;0,OFFSET(Zdroj!$B$16,A933,0)+0,"")</f>
        <v/>
      </c>
      <c r="C935" s="2" t="str">
        <f ca="1">IF($B934="","",IF(Zdroj!$AS$9="ano",CONCATENATE("Okres:","
",OFFSET(Zdroj!CH$16,'k rozhodnutí detailní'!$A933,0),"
","Právní forma","
",OFFSET(Zdroj!H$16,'k rozhodnutí detailní'!$A933,0),"
",IF(OFFSET(Zdroj!I$16,'k rozhodnutí detailní'!$A933,0)="","","IČO: "),OFFSET(Zdroj!I$16,'k rozhodnutí detailní'!$A933,0),"
","B.Ú. ",IF(OFFSET(Zdroj!J$16,'k rozhodnutí detailní'!$A933,0)="","","Anonymizováno")),CONCATENATE("Okres:","
",OFFSET(Zdroj!CH$16,'k rozhodnutí detailní'!$A933,0),"
","Právní forma","
",OFFSET(Zdroj!H$16,'k rozhodnutí detailní'!$A933,0),"
",IF(OFFSET(Zdroj!I$16,'k rozhodnutí detailní'!$A933,0)="","","IČO: "),OFFSET(Zdroj!I$16,'k rozhodnutí detailní'!$A933,0),"
","B.Ú. ",OFFSET(Zdroj!J$16,'k rozhodnutí detailní'!$A933,0))))</f>
        <v/>
      </c>
      <c r="D935" s="3" t="str">
        <f ca="1">IF($B934="","",OFFSET(Zdroj!O$16,'k rozhodnutí detailní'!$A933,0))</f>
        <v/>
      </c>
      <c r="E935" s="115"/>
      <c r="F935" s="18"/>
      <c r="G935" s="114"/>
      <c r="H935" s="116"/>
      <c r="I935" s="117"/>
      <c r="J935" s="110"/>
      <c r="K935" s="110"/>
      <c r="L935" s="110"/>
      <c r="M935" s="110"/>
      <c r="N935" s="110"/>
      <c r="O935" s="110"/>
      <c r="P935" s="110"/>
    </row>
    <row r="936" spans="1:16" x14ac:dyDescent="0.25">
      <c r="A936" s="14">
        <f>ROW()/3-1</f>
        <v>311</v>
      </c>
      <c r="B936" s="113"/>
      <c r="C936" s="16" t="str">
        <f ca="1">IF($B934="","",IF(Zdroj!$AS$9="ano",IF(OFFSET(Zdroj!M$16,'k rozhodnutí detailní'!A933,0)="","","Anonymizováno"),IF(OFFSET(Zdroj!M$16,'k rozhodnutí detailní'!A933,0)="","",OFFSET(Zdroj!M$16,'k rozhodnutí detailní'!A933,0))))</f>
        <v/>
      </c>
      <c r="D936" s="3" t="str">
        <f ca="1">IF($B934="","",CONCATENATE("Dotace bude použita na:","
",OFFSET(Zdroj!P$16,'k rozhodnutí detailní'!$A933,0)))</f>
        <v/>
      </c>
      <c r="E936" s="115"/>
      <c r="F936" s="19" t="str">
        <f ca="1">IF($B934="","",OFFSET(Zdroj!V$16,'k rozhodnutí detailní'!$A933,0))</f>
        <v/>
      </c>
      <c r="G936" s="24" t="str">
        <f ca="1">IF($B934="","",OFFSET(Zdroj!CC$16,'k rozhodnutí'!$A933,0))</f>
        <v/>
      </c>
      <c r="H936" s="116"/>
      <c r="I936" s="20" t="str">
        <f ca="1">IF(B934="","",I934/G934)</f>
        <v/>
      </c>
      <c r="J936" s="110"/>
      <c r="K936" s="110"/>
      <c r="L936" s="110"/>
      <c r="M936" s="110"/>
      <c r="N936" s="110"/>
      <c r="O936" s="110"/>
      <c r="P936" s="110"/>
    </row>
    <row r="937" spans="1:16" x14ac:dyDescent="0.25">
      <c r="A937" s="14"/>
      <c r="B937" s="59" t="str">
        <f ca="1">IF(OFFSET(Zdroj!$B$16,A936,0)&gt;0,A939,"")</f>
        <v/>
      </c>
      <c r="C937" s="2" t="str">
        <f ca="1">IF($B937="","",IF(Zdroj!$AS$9="ano",CONCATENATE(OFFSET(Zdroj!C$16,'k rozhodnutí detailní'!$A936,0),"
","Anonymizováno","
",OFFSET(Zdroj!E$16,'k rozhodnutí detailní'!$A936,0),"
",OFFSET(Zdroj!F$16,'k rozhodnutí detailní'!$A936,0)),CONCATENATE(OFFSET(Zdroj!C$16,'k rozhodnutí detailní'!$A936,0),"
",OFFSET(Zdroj!D$16,'k rozhodnutí detailní'!$A936,0),"
",OFFSET(Zdroj!E$16,'k rozhodnutí detailní'!$A936,0),"
",OFFSET(Zdroj!F$16,'k rozhodnutí detailní'!$A936,0))))</f>
        <v/>
      </c>
      <c r="D937" s="11" t="str">
        <f ca="1">IF($B937="","",OFFSET(Zdroj!N$16,'k rozhodnutí detailní'!$A936,0))</f>
        <v/>
      </c>
      <c r="E937" s="115" t="str">
        <f ca="1">IF($B937="","",OFFSET(Zdroj!T$16,'k rozhodnutí detailní'!$A936,0))</f>
        <v/>
      </c>
      <c r="F937" s="19" t="str">
        <f ca="1">IF($B937="","",OFFSET(Zdroj!U$16,'k rozhodnutí detailní'!$A936,0))</f>
        <v/>
      </c>
      <c r="G937" s="114" t="str">
        <f ca="1">IF($B937="","",OFFSET(Zdroj!W$16,'k rozhodnutí detailní'!$A936,0))</f>
        <v/>
      </c>
      <c r="H937" s="116" t="str">
        <f ca="1">IF($B937="","",OFFSET(Zdroj!Y$16,'k rozhodnutí detailní'!$A936,0))</f>
        <v/>
      </c>
      <c r="I937" s="117" t="str">
        <f ca="1">IF(B937="","",IF(Zdroj!$AS$1=Zdroj!$AT$9,IF(ROUND(G937*#REF!,Zdroj!$AT$8)&lt;Zdroj!$AU$1,Zdroj!$AU$1,ROUND(G937*#REF!,Zdroj!$AT$8)),OFFSET(Zdroj!CE$16,'k rozhodnutí detailní'!A936,0)))</f>
        <v/>
      </c>
      <c r="J937" s="110" t="str">
        <f ca="1">IF($B937="","",OFFSET(Zdroj!Z$16,'k rozhodnutí detailní'!$A936,0))</f>
        <v/>
      </c>
      <c r="K937" s="110" t="str">
        <f ca="1">IF($B937="","",OFFSET(Zdroj!AC$16,'k rozhodnutí detailní'!$A936,0))</f>
        <v/>
      </c>
      <c r="L937" s="110" t="str">
        <f ca="1">IF($B937="","",OFFSET(Zdroj!AD$16,'k rozhodnutí detailní'!$A936,0))</f>
        <v/>
      </c>
      <c r="M937" s="110" t="str">
        <f ca="1">IF($B937="","",OFFSET(Zdroj!AE$16,'k rozhodnutí detailní'!$A936,0))</f>
        <v/>
      </c>
      <c r="N937" s="110" t="str">
        <f ca="1">IF($B937="","",OFFSET(Zdroj!AF$16,'k rozhodnutí detailní'!$A936,0))</f>
        <v/>
      </c>
      <c r="O937" s="110" t="str">
        <f ca="1">IF($B937="","",OFFSET(Zdroj!AG$16,'k rozhodnutí detailní'!$A936,0))</f>
        <v/>
      </c>
      <c r="P937" s="110" t="str">
        <f ca="1">IF($B937="","",OFFSET(Zdroj!AH$16,'k rozhodnutí detailní'!$A936,0))</f>
        <v/>
      </c>
    </row>
    <row r="938" spans="1:16" x14ac:dyDescent="0.25">
      <c r="A938" s="14"/>
      <c r="B938" s="113" t="str">
        <f ca="1">IF(OFFSET(Zdroj!$B$16,A936,0)&gt;0,OFFSET(Zdroj!$B$16,A936,0)+0,"")</f>
        <v/>
      </c>
      <c r="C938" s="2" t="str">
        <f ca="1">IF($B937="","",IF(Zdroj!$AS$9="ano",CONCATENATE("Okres:","
",OFFSET(Zdroj!CH$16,'k rozhodnutí detailní'!$A936,0),"
","Právní forma","
",OFFSET(Zdroj!H$16,'k rozhodnutí detailní'!$A936,0),"
",IF(OFFSET(Zdroj!I$16,'k rozhodnutí detailní'!$A936,0)="","","IČO: "),OFFSET(Zdroj!I$16,'k rozhodnutí detailní'!$A936,0),"
","B.Ú. ",IF(OFFSET(Zdroj!J$16,'k rozhodnutí detailní'!$A936,0)="","","Anonymizováno")),CONCATENATE("Okres:","
",OFFSET(Zdroj!CH$16,'k rozhodnutí detailní'!$A936,0),"
","Právní forma","
",OFFSET(Zdroj!H$16,'k rozhodnutí detailní'!$A936,0),"
",IF(OFFSET(Zdroj!I$16,'k rozhodnutí detailní'!$A936,0)="","","IČO: "),OFFSET(Zdroj!I$16,'k rozhodnutí detailní'!$A936,0),"
","B.Ú. ",OFFSET(Zdroj!J$16,'k rozhodnutí detailní'!$A936,0))))</f>
        <v/>
      </c>
      <c r="D938" s="3" t="str">
        <f ca="1">IF($B937="","",OFFSET(Zdroj!O$16,'k rozhodnutí detailní'!$A936,0))</f>
        <v/>
      </c>
      <c r="E938" s="115"/>
      <c r="F938" s="18"/>
      <c r="G938" s="114"/>
      <c r="H938" s="116"/>
      <c r="I938" s="117"/>
      <c r="J938" s="110"/>
      <c r="K938" s="110"/>
      <c r="L938" s="110"/>
      <c r="M938" s="110"/>
      <c r="N938" s="110"/>
      <c r="O938" s="110"/>
      <c r="P938" s="110"/>
    </row>
    <row r="939" spans="1:16" x14ac:dyDescent="0.25">
      <c r="A939" s="14">
        <f>ROW()/3-1</f>
        <v>312</v>
      </c>
      <c r="B939" s="113"/>
      <c r="C939" s="16" t="str">
        <f ca="1">IF($B937="","",IF(Zdroj!$AS$9="ano",IF(OFFSET(Zdroj!M$16,'k rozhodnutí detailní'!A936,0)="","","Anonymizováno"),IF(OFFSET(Zdroj!M$16,'k rozhodnutí detailní'!A936,0)="","",OFFSET(Zdroj!M$16,'k rozhodnutí detailní'!A936,0))))</f>
        <v/>
      </c>
      <c r="D939" s="3" t="str">
        <f ca="1">IF($B937="","",CONCATENATE("Dotace bude použita na:","
",OFFSET(Zdroj!P$16,'k rozhodnutí detailní'!$A936,0)))</f>
        <v/>
      </c>
      <c r="E939" s="115"/>
      <c r="F939" s="19" t="str">
        <f ca="1">IF($B937="","",OFFSET(Zdroj!V$16,'k rozhodnutí detailní'!$A936,0))</f>
        <v/>
      </c>
      <c r="G939" s="24" t="str">
        <f ca="1">IF($B937="","",OFFSET(Zdroj!CC$16,'k rozhodnutí'!$A936,0))</f>
        <v/>
      </c>
      <c r="H939" s="116"/>
      <c r="I939" s="20" t="str">
        <f ca="1">IF(B937="","",I937/G937)</f>
        <v/>
      </c>
      <c r="J939" s="110"/>
      <c r="K939" s="110"/>
      <c r="L939" s="110"/>
      <c r="M939" s="110"/>
      <c r="N939" s="110"/>
      <c r="O939" s="110"/>
      <c r="P939" s="110"/>
    </row>
    <row r="940" spans="1:16" x14ac:dyDescent="0.25">
      <c r="A940" s="14"/>
      <c r="B940" s="59" t="str">
        <f ca="1">IF(OFFSET(Zdroj!$B$16,A939,0)&gt;0,A942,"")</f>
        <v/>
      </c>
      <c r="C940" s="2" t="str">
        <f ca="1">IF($B940="","",IF(Zdroj!$AS$9="ano",CONCATENATE(OFFSET(Zdroj!C$16,'k rozhodnutí detailní'!$A939,0),"
","Anonymizováno","
",OFFSET(Zdroj!E$16,'k rozhodnutí detailní'!$A939,0),"
",OFFSET(Zdroj!F$16,'k rozhodnutí detailní'!$A939,0)),CONCATENATE(OFFSET(Zdroj!C$16,'k rozhodnutí detailní'!$A939,0),"
",OFFSET(Zdroj!D$16,'k rozhodnutí detailní'!$A939,0),"
",OFFSET(Zdroj!E$16,'k rozhodnutí detailní'!$A939,0),"
",OFFSET(Zdroj!F$16,'k rozhodnutí detailní'!$A939,0))))</f>
        <v/>
      </c>
      <c r="D940" s="11" t="str">
        <f ca="1">IF($B940="","",OFFSET(Zdroj!N$16,'k rozhodnutí detailní'!$A939,0))</f>
        <v/>
      </c>
      <c r="E940" s="115" t="str">
        <f ca="1">IF($B940="","",OFFSET(Zdroj!T$16,'k rozhodnutí detailní'!$A939,0))</f>
        <v/>
      </c>
      <c r="F940" s="19" t="str">
        <f ca="1">IF($B940="","",OFFSET(Zdroj!U$16,'k rozhodnutí detailní'!$A939,0))</f>
        <v/>
      </c>
      <c r="G940" s="114" t="str">
        <f ca="1">IF($B940="","",OFFSET(Zdroj!W$16,'k rozhodnutí detailní'!$A939,0))</f>
        <v/>
      </c>
      <c r="H940" s="116" t="str">
        <f ca="1">IF($B940="","",OFFSET(Zdroj!Y$16,'k rozhodnutí detailní'!$A939,0))</f>
        <v/>
      </c>
      <c r="I940" s="117" t="str">
        <f ca="1">IF(B940="","",IF(Zdroj!$AS$1=Zdroj!$AT$9,IF(ROUND(G940*#REF!,Zdroj!$AT$8)&lt;Zdroj!$AU$1,Zdroj!$AU$1,ROUND(G940*#REF!,Zdroj!$AT$8)),OFFSET(Zdroj!CE$16,'k rozhodnutí detailní'!A939,0)))</f>
        <v/>
      </c>
      <c r="J940" s="110" t="str">
        <f ca="1">IF($B940="","",OFFSET(Zdroj!Z$16,'k rozhodnutí detailní'!$A939,0))</f>
        <v/>
      </c>
      <c r="K940" s="110" t="str">
        <f ca="1">IF($B940="","",OFFSET(Zdroj!AC$16,'k rozhodnutí detailní'!$A939,0))</f>
        <v/>
      </c>
      <c r="L940" s="110" t="str">
        <f ca="1">IF($B940="","",OFFSET(Zdroj!AD$16,'k rozhodnutí detailní'!$A939,0))</f>
        <v/>
      </c>
      <c r="M940" s="110" t="str">
        <f ca="1">IF($B940="","",OFFSET(Zdroj!AE$16,'k rozhodnutí detailní'!$A939,0))</f>
        <v/>
      </c>
      <c r="N940" s="110" t="str">
        <f ca="1">IF($B940="","",OFFSET(Zdroj!AF$16,'k rozhodnutí detailní'!$A939,0))</f>
        <v/>
      </c>
      <c r="O940" s="110" t="str">
        <f ca="1">IF($B940="","",OFFSET(Zdroj!AG$16,'k rozhodnutí detailní'!$A939,0))</f>
        <v/>
      </c>
      <c r="P940" s="110" t="str">
        <f ca="1">IF($B940="","",OFFSET(Zdroj!AH$16,'k rozhodnutí detailní'!$A939,0))</f>
        <v/>
      </c>
    </row>
    <row r="941" spans="1:16" x14ac:dyDescent="0.25">
      <c r="A941" s="14"/>
      <c r="B941" s="113" t="str">
        <f ca="1">IF(OFFSET(Zdroj!$B$16,A939,0)&gt;0,OFFSET(Zdroj!$B$16,A939,0)+0,"")</f>
        <v/>
      </c>
      <c r="C941" s="2" t="str">
        <f ca="1">IF($B940="","",IF(Zdroj!$AS$9="ano",CONCATENATE("Okres:","
",OFFSET(Zdroj!CH$16,'k rozhodnutí detailní'!$A939,0),"
","Právní forma","
",OFFSET(Zdroj!H$16,'k rozhodnutí detailní'!$A939,0),"
",IF(OFFSET(Zdroj!I$16,'k rozhodnutí detailní'!$A939,0)="","","IČO: "),OFFSET(Zdroj!I$16,'k rozhodnutí detailní'!$A939,0),"
","B.Ú. ",IF(OFFSET(Zdroj!J$16,'k rozhodnutí detailní'!$A939,0)="","","Anonymizováno")),CONCATENATE("Okres:","
",OFFSET(Zdroj!CH$16,'k rozhodnutí detailní'!$A939,0),"
","Právní forma","
",OFFSET(Zdroj!H$16,'k rozhodnutí detailní'!$A939,0),"
",IF(OFFSET(Zdroj!I$16,'k rozhodnutí detailní'!$A939,0)="","","IČO: "),OFFSET(Zdroj!I$16,'k rozhodnutí detailní'!$A939,0),"
","B.Ú. ",OFFSET(Zdroj!J$16,'k rozhodnutí detailní'!$A939,0))))</f>
        <v/>
      </c>
      <c r="D941" s="3" t="str">
        <f ca="1">IF($B940="","",OFFSET(Zdroj!O$16,'k rozhodnutí detailní'!$A939,0))</f>
        <v/>
      </c>
      <c r="E941" s="115"/>
      <c r="F941" s="18"/>
      <c r="G941" s="114"/>
      <c r="H941" s="116"/>
      <c r="I941" s="117"/>
      <c r="J941" s="110"/>
      <c r="K941" s="110"/>
      <c r="L941" s="110"/>
      <c r="M941" s="110"/>
      <c r="N941" s="110"/>
      <c r="O941" s="110"/>
      <c r="P941" s="110"/>
    </row>
    <row r="942" spans="1:16" x14ac:dyDescent="0.25">
      <c r="A942" s="14">
        <f>ROW()/3-1</f>
        <v>313</v>
      </c>
      <c r="B942" s="113"/>
      <c r="C942" s="16" t="str">
        <f ca="1">IF($B940="","",IF(Zdroj!$AS$9="ano",IF(OFFSET(Zdroj!M$16,'k rozhodnutí detailní'!A939,0)="","","Anonymizováno"),IF(OFFSET(Zdroj!M$16,'k rozhodnutí detailní'!A939,0)="","",OFFSET(Zdroj!M$16,'k rozhodnutí detailní'!A939,0))))</f>
        <v/>
      </c>
      <c r="D942" s="3" t="str">
        <f ca="1">IF($B940="","",CONCATENATE("Dotace bude použita na:","
",OFFSET(Zdroj!P$16,'k rozhodnutí detailní'!$A939,0)))</f>
        <v/>
      </c>
      <c r="E942" s="115"/>
      <c r="F942" s="19" t="str">
        <f ca="1">IF($B940="","",OFFSET(Zdroj!V$16,'k rozhodnutí detailní'!$A939,0))</f>
        <v/>
      </c>
      <c r="G942" s="24" t="str">
        <f ca="1">IF($B940="","",OFFSET(Zdroj!CC$16,'k rozhodnutí'!$A939,0))</f>
        <v/>
      </c>
      <c r="H942" s="116"/>
      <c r="I942" s="20" t="str">
        <f ca="1">IF(B940="","",I940/G940)</f>
        <v/>
      </c>
      <c r="J942" s="110"/>
      <c r="K942" s="110"/>
      <c r="L942" s="110"/>
      <c r="M942" s="110"/>
      <c r="N942" s="110"/>
      <c r="O942" s="110"/>
      <c r="P942" s="110"/>
    </row>
    <row r="943" spans="1:16" x14ac:dyDescent="0.25">
      <c r="A943" s="14"/>
      <c r="B943" s="59" t="str">
        <f ca="1">IF(OFFSET(Zdroj!$B$16,A942,0)&gt;0,A945,"")</f>
        <v/>
      </c>
      <c r="C943" s="2" t="str">
        <f ca="1">IF($B943="","",IF(Zdroj!$AS$9="ano",CONCATENATE(OFFSET(Zdroj!C$16,'k rozhodnutí detailní'!$A942,0),"
","Anonymizováno","
",OFFSET(Zdroj!E$16,'k rozhodnutí detailní'!$A942,0),"
",OFFSET(Zdroj!F$16,'k rozhodnutí detailní'!$A942,0)),CONCATENATE(OFFSET(Zdroj!C$16,'k rozhodnutí detailní'!$A942,0),"
",OFFSET(Zdroj!D$16,'k rozhodnutí detailní'!$A942,0),"
",OFFSET(Zdroj!E$16,'k rozhodnutí detailní'!$A942,0),"
",OFFSET(Zdroj!F$16,'k rozhodnutí detailní'!$A942,0))))</f>
        <v/>
      </c>
      <c r="D943" s="11" t="str">
        <f ca="1">IF($B943="","",OFFSET(Zdroj!N$16,'k rozhodnutí detailní'!$A942,0))</f>
        <v/>
      </c>
      <c r="E943" s="115" t="str">
        <f ca="1">IF($B943="","",OFFSET(Zdroj!T$16,'k rozhodnutí detailní'!$A942,0))</f>
        <v/>
      </c>
      <c r="F943" s="19" t="str">
        <f ca="1">IF($B943="","",OFFSET(Zdroj!U$16,'k rozhodnutí detailní'!$A942,0))</f>
        <v/>
      </c>
      <c r="G943" s="114" t="str">
        <f ca="1">IF($B943="","",OFFSET(Zdroj!W$16,'k rozhodnutí detailní'!$A942,0))</f>
        <v/>
      </c>
      <c r="H943" s="116" t="str">
        <f ca="1">IF($B943="","",OFFSET(Zdroj!Y$16,'k rozhodnutí detailní'!$A942,0))</f>
        <v/>
      </c>
      <c r="I943" s="117" t="str">
        <f ca="1">IF(B943="","",IF(Zdroj!$AS$1=Zdroj!$AT$9,IF(ROUND(G943*#REF!,Zdroj!$AT$8)&lt;Zdroj!$AU$1,Zdroj!$AU$1,ROUND(G943*#REF!,Zdroj!$AT$8)),OFFSET(Zdroj!CE$16,'k rozhodnutí detailní'!A942,0)))</f>
        <v/>
      </c>
      <c r="J943" s="110" t="str">
        <f ca="1">IF($B943="","",OFFSET(Zdroj!Z$16,'k rozhodnutí detailní'!$A942,0))</f>
        <v/>
      </c>
      <c r="K943" s="110" t="str">
        <f ca="1">IF($B943="","",OFFSET(Zdroj!AC$16,'k rozhodnutí detailní'!$A942,0))</f>
        <v/>
      </c>
      <c r="L943" s="110" t="str">
        <f ca="1">IF($B943="","",OFFSET(Zdroj!AD$16,'k rozhodnutí detailní'!$A942,0))</f>
        <v/>
      </c>
      <c r="M943" s="110" t="str">
        <f ca="1">IF($B943="","",OFFSET(Zdroj!AE$16,'k rozhodnutí detailní'!$A942,0))</f>
        <v/>
      </c>
      <c r="N943" s="110" t="str">
        <f ca="1">IF($B943="","",OFFSET(Zdroj!AF$16,'k rozhodnutí detailní'!$A942,0))</f>
        <v/>
      </c>
      <c r="O943" s="110" t="str">
        <f ca="1">IF($B943="","",OFFSET(Zdroj!AG$16,'k rozhodnutí detailní'!$A942,0))</f>
        <v/>
      </c>
      <c r="P943" s="110" t="str">
        <f ca="1">IF($B943="","",OFFSET(Zdroj!AH$16,'k rozhodnutí detailní'!$A942,0))</f>
        <v/>
      </c>
    </row>
    <row r="944" spans="1:16" x14ac:dyDescent="0.25">
      <c r="A944" s="14"/>
      <c r="B944" s="113" t="str">
        <f ca="1">IF(OFFSET(Zdroj!$B$16,A942,0)&gt;0,OFFSET(Zdroj!$B$16,A942,0)+0,"")</f>
        <v/>
      </c>
      <c r="C944" s="2" t="str">
        <f ca="1">IF($B943="","",IF(Zdroj!$AS$9="ano",CONCATENATE("Okres:","
",OFFSET(Zdroj!CH$16,'k rozhodnutí detailní'!$A942,0),"
","Právní forma","
",OFFSET(Zdroj!H$16,'k rozhodnutí detailní'!$A942,0),"
",IF(OFFSET(Zdroj!I$16,'k rozhodnutí detailní'!$A942,0)="","","IČO: "),OFFSET(Zdroj!I$16,'k rozhodnutí detailní'!$A942,0),"
","B.Ú. ",IF(OFFSET(Zdroj!J$16,'k rozhodnutí detailní'!$A942,0)="","","Anonymizováno")),CONCATENATE("Okres:","
",OFFSET(Zdroj!CH$16,'k rozhodnutí detailní'!$A942,0),"
","Právní forma","
",OFFSET(Zdroj!H$16,'k rozhodnutí detailní'!$A942,0),"
",IF(OFFSET(Zdroj!I$16,'k rozhodnutí detailní'!$A942,0)="","","IČO: "),OFFSET(Zdroj!I$16,'k rozhodnutí detailní'!$A942,0),"
","B.Ú. ",OFFSET(Zdroj!J$16,'k rozhodnutí detailní'!$A942,0))))</f>
        <v/>
      </c>
      <c r="D944" s="3" t="str">
        <f ca="1">IF($B943="","",OFFSET(Zdroj!O$16,'k rozhodnutí detailní'!$A942,0))</f>
        <v/>
      </c>
      <c r="E944" s="115"/>
      <c r="F944" s="18"/>
      <c r="G944" s="114"/>
      <c r="H944" s="116"/>
      <c r="I944" s="117"/>
      <c r="J944" s="110"/>
      <c r="K944" s="110"/>
      <c r="L944" s="110"/>
      <c r="M944" s="110"/>
      <c r="N944" s="110"/>
      <c r="O944" s="110"/>
      <c r="P944" s="110"/>
    </row>
    <row r="945" spans="1:16" x14ac:dyDescent="0.25">
      <c r="A945" s="14">
        <f>ROW()/3-1</f>
        <v>314</v>
      </c>
      <c r="B945" s="113"/>
      <c r="C945" s="16" t="str">
        <f ca="1">IF($B943="","",IF(Zdroj!$AS$9="ano",IF(OFFSET(Zdroj!M$16,'k rozhodnutí detailní'!A942,0)="","","Anonymizováno"),IF(OFFSET(Zdroj!M$16,'k rozhodnutí detailní'!A942,0)="","",OFFSET(Zdroj!M$16,'k rozhodnutí detailní'!A942,0))))</f>
        <v/>
      </c>
      <c r="D945" s="3" t="str">
        <f ca="1">IF($B943="","",CONCATENATE("Dotace bude použita na:","
",OFFSET(Zdroj!P$16,'k rozhodnutí detailní'!$A942,0)))</f>
        <v/>
      </c>
      <c r="E945" s="115"/>
      <c r="F945" s="19" t="str">
        <f ca="1">IF($B943="","",OFFSET(Zdroj!V$16,'k rozhodnutí detailní'!$A942,0))</f>
        <v/>
      </c>
      <c r="G945" s="24" t="str">
        <f ca="1">IF($B943="","",OFFSET(Zdroj!CC$16,'k rozhodnutí'!$A942,0))</f>
        <v/>
      </c>
      <c r="H945" s="116"/>
      <c r="I945" s="20" t="str">
        <f ca="1">IF(B943="","",I943/G943)</f>
        <v/>
      </c>
      <c r="J945" s="110"/>
      <c r="K945" s="110"/>
      <c r="L945" s="110"/>
      <c r="M945" s="110"/>
      <c r="N945" s="110"/>
      <c r="O945" s="110"/>
      <c r="P945" s="110"/>
    </row>
    <row r="946" spans="1:16" x14ac:dyDescent="0.25">
      <c r="A946" s="14"/>
      <c r="B946" s="59" t="str">
        <f ca="1">IF(OFFSET(Zdroj!$B$16,A945,0)&gt;0,A948,"")</f>
        <v/>
      </c>
      <c r="C946" s="2" t="str">
        <f ca="1">IF($B946="","",IF(Zdroj!$AS$9="ano",CONCATENATE(OFFSET(Zdroj!C$16,'k rozhodnutí detailní'!$A945,0),"
","Anonymizováno","
",OFFSET(Zdroj!E$16,'k rozhodnutí detailní'!$A945,0),"
",OFFSET(Zdroj!F$16,'k rozhodnutí detailní'!$A945,0)),CONCATENATE(OFFSET(Zdroj!C$16,'k rozhodnutí detailní'!$A945,0),"
",OFFSET(Zdroj!D$16,'k rozhodnutí detailní'!$A945,0),"
",OFFSET(Zdroj!E$16,'k rozhodnutí detailní'!$A945,0),"
",OFFSET(Zdroj!F$16,'k rozhodnutí detailní'!$A945,0))))</f>
        <v/>
      </c>
      <c r="D946" s="11" t="str">
        <f ca="1">IF($B946="","",OFFSET(Zdroj!N$16,'k rozhodnutí detailní'!$A945,0))</f>
        <v/>
      </c>
      <c r="E946" s="115" t="str">
        <f ca="1">IF($B946="","",OFFSET(Zdroj!T$16,'k rozhodnutí detailní'!$A945,0))</f>
        <v/>
      </c>
      <c r="F946" s="19" t="str">
        <f ca="1">IF($B946="","",OFFSET(Zdroj!U$16,'k rozhodnutí detailní'!$A945,0))</f>
        <v/>
      </c>
      <c r="G946" s="114" t="str">
        <f ca="1">IF($B946="","",OFFSET(Zdroj!W$16,'k rozhodnutí detailní'!$A945,0))</f>
        <v/>
      </c>
      <c r="H946" s="116" t="str">
        <f ca="1">IF($B946="","",OFFSET(Zdroj!Y$16,'k rozhodnutí detailní'!$A945,0))</f>
        <v/>
      </c>
      <c r="I946" s="117" t="str">
        <f ca="1">IF(B946="","",IF(Zdroj!$AS$1=Zdroj!$AT$9,IF(ROUND(G946*#REF!,Zdroj!$AT$8)&lt;Zdroj!$AU$1,Zdroj!$AU$1,ROUND(G946*#REF!,Zdroj!$AT$8)),OFFSET(Zdroj!CE$16,'k rozhodnutí detailní'!A945,0)))</f>
        <v/>
      </c>
      <c r="J946" s="110" t="str">
        <f ca="1">IF($B946="","",OFFSET(Zdroj!Z$16,'k rozhodnutí detailní'!$A945,0))</f>
        <v/>
      </c>
      <c r="K946" s="110" t="str">
        <f ca="1">IF($B946="","",OFFSET(Zdroj!AC$16,'k rozhodnutí detailní'!$A945,0))</f>
        <v/>
      </c>
      <c r="L946" s="110" t="str">
        <f ca="1">IF($B946="","",OFFSET(Zdroj!AD$16,'k rozhodnutí detailní'!$A945,0))</f>
        <v/>
      </c>
      <c r="M946" s="110" t="str">
        <f ca="1">IF($B946="","",OFFSET(Zdroj!AE$16,'k rozhodnutí detailní'!$A945,0))</f>
        <v/>
      </c>
      <c r="N946" s="110" t="str">
        <f ca="1">IF($B946="","",OFFSET(Zdroj!AF$16,'k rozhodnutí detailní'!$A945,0))</f>
        <v/>
      </c>
      <c r="O946" s="110" t="str">
        <f ca="1">IF($B946="","",OFFSET(Zdroj!AG$16,'k rozhodnutí detailní'!$A945,0))</f>
        <v/>
      </c>
      <c r="P946" s="110" t="str">
        <f ca="1">IF($B946="","",OFFSET(Zdroj!AH$16,'k rozhodnutí detailní'!$A945,0))</f>
        <v/>
      </c>
    </row>
    <row r="947" spans="1:16" x14ac:dyDescent="0.25">
      <c r="A947" s="14"/>
      <c r="B947" s="113" t="str">
        <f ca="1">IF(OFFSET(Zdroj!$B$16,A945,0)&gt;0,OFFSET(Zdroj!$B$16,A945,0)+0,"")</f>
        <v/>
      </c>
      <c r="C947" s="2" t="str">
        <f ca="1">IF($B946="","",IF(Zdroj!$AS$9="ano",CONCATENATE("Okres:","
",OFFSET(Zdroj!CH$16,'k rozhodnutí detailní'!$A945,0),"
","Právní forma","
",OFFSET(Zdroj!H$16,'k rozhodnutí detailní'!$A945,0),"
",IF(OFFSET(Zdroj!I$16,'k rozhodnutí detailní'!$A945,0)="","","IČO: "),OFFSET(Zdroj!I$16,'k rozhodnutí detailní'!$A945,0),"
","B.Ú. ",IF(OFFSET(Zdroj!J$16,'k rozhodnutí detailní'!$A945,0)="","","Anonymizováno")),CONCATENATE("Okres:","
",OFFSET(Zdroj!CH$16,'k rozhodnutí detailní'!$A945,0),"
","Právní forma","
",OFFSET(Zdroj!H$16,'k rozhodnutí detailní'!$A945,0),"
",IF(OFFSET(Zdroj!I$16,'k rozhodnutí detailní'!$A945,0)="","","IČO: "),OFFSET(Zdroj!I$16,'k rozhodnutí detailní'!$A945,0),"
","B.Ú. ",OFFSET(Zdroj!J$16,'k rozhodnutí detailní'!$A945,0))))</f>
        <v/>
      </c>
      <c r="D947" s="3" t="str">
        <f ca="1">IF($B946="","",OFFSET(Zdroj!O$16,'k rozhodnutí detailní'!$A945,0))</f>
        <v/>
      </c>
      <c r="E947" s="115"/>
      <c r="F947" s="18"/>
      <c r="G947" s="114"/>
      <c r="H947" s="116"/>
      <c r="I947" s="117"/>
      <c r="J947" s="110"/>
      <c r="K947" s="110"/>
      <c r="L947" s="110"/>
      <c r="M947" s="110"/>
      <c r="N947" s="110"/>
      <c r="O947" s="110"/>
      <c r="P947" s="110"/>
    </row>
    <row r="948" spans="1:16" x14ac:dyDescent="0.25">
      <c r="A948" s="14">
        <f>ROW()/3-1</f>
        <v>315</v>
      </c>
      <c r="B948" s="113"/>
      <c r="C948" s="16" t="str">
        <f ca="1">IF($B946="","",IF(Zdroj!$AS$9="ano",IF(OFFSET(Zdroj!M$16,'k rozhodnutí detailní'!A945,0)="","","Anonymizováno"),IF(OFFSET(Zdroj!M$16,'k rozhodnutí detailní'!A945,0)="","",OFFSET(Zdroj!M$16,'k rozhodnutí detailní'!A945,0))))</f>
        <v/>
      </c>
      <c r="D948" s="3" t="str">
        <f ca="1">IF($B946="","",CONCATENATE("Dotace bude použita na:","
",OFFSET(Zdroj!P$16,'k rozhodnutí detailní'!$A945,0)))</f>
        <v/>
      </c>
      <c r="E948" s="115"/>
      <c r="F948" s="19" t="str">
        <f ca="1">IF($B946="","",OFFSET(Zdroj!V$16,'k rozhodnutí detailní'!$A945,0))</f>
        <v/>
      </c>
      <c r="G948" s="24" t="str">
        <f ca="1">IF($B946="","",OFFSET(Zdroj!CC$16,'k rozhodnutí'!$A945,0))</f>
        <v/>
      </c>
      <c r="H948" s="116"/>
      <c r="I948" s="20" t="str">
        <f ca="1">IF(B946="","",I946/G946)</f>
        <v/>
      </c>
      <c r="J948" s="110"/>
      <c r="K948" s="110"/>
      <c r="L948" s="110"/>
      <c r="M948" s="110"/>
      <c r="N948" s="110"/>
      <c r="O948" s="110"/>
      <c r="P948" s="110"/>
    </row>
    <row r="949" spans="1:16" x14ac:dyDescent="0.25">
      <c r="A949" s="14"/>
      <c r="B949" s="59" t="str">
        <f ca="1">IF(OFFSET(Zdroj!$B$16,A948,0)&gt;0,A951,"")</f>
        <v/>
      </c>
      <c r="C949" s="2" t="str">
        <f ca="1">IF($B949="","",IF(Zdroj!$AS$9="ano",CONCATENATE(OFFSET(Zdroj!C$16,'k rozhodnutí detailní'!$A948,0),"
","Anonymizováno","
",OFFSET(Zdroj!E$16,'k rozhodnutí detailní'!$A948,0),"
",OFFSET(Zdroj!F$16,'k rozhodnutí detailní'!$A948,0)),CONCATENATE(OFFSET(Zdroj!C$16,'k rozhodnutí detailní'!$A948,0),"
",OFFSET(Zdroj!D$16,'k rozhodnutí detailní'!$A948,0),"
",OFFSET(Zdroj!E$16,'k rozhodnutí detailní'!$A948,0),"
",OFFSET(Zdroj!F$16,'k rozhodnutí detailní'!$A948,0))))</f>
        <v/>
      </c>
      <c r="D949" s="11" t="str">
        <f ca="1">IF($B949="","",OFFSET(Zdroj!N$16,'k rozhodnutí detailní'!$A948,0))</f>
        <v/>
      </c>
      <c r="E949" s="115" t="str">
        <f ca="1">IF($B949="","",OFFSET(Zdroj!T$16,'k rozhodnutí detailní'!$A948,0))</f>
        <v/>
      </c>
      <c r="F949" s="19" t="str">
        <f ca="1">IF($B949="","",OFFSET(Zdroj!U$16,'k rozhodnutí detailní'!$A948,0))</f>
        <v/>
      </c>
      <c r="G949" s="114" t="str">
        <f ca="1">IF($B949="","",OFFSET(Zdroj!W$16,'k rozhodnutí detailní'!$A948,0))</f>
        <v/>
      </c>
      <c r="H949" s="116" t="str">
        <f ca="1">IF($B949="","",OFFSET(Zdroj!Y$16,'k rozhodnutí detailní'!$A948,0))</f>
        <v/>
      </c>
      <c r="I949" s="117" t="str">
        <f ca="1">IF(B949="","",IF(Zdroj!$AS$1=Zdroj!$AT$9,IF(ROUND(G949*#REF!,Zdroj!$AT$8)&lt;Zdroj!$AU$1,Zdroj!$AU$1,ROUND(G949*#REF!,Zdroj!$AT$8)),OFFSET(Zdroj!CE$16,'k rozhodnutí detailní'!A948,0)))</f>
        <v/>
      </c>
      <c r="J949" s="110" t="str">
        <f ca="1">IF($B949="","",OFFSET(Zdroj!Z$16,'k rozhodnutí detailní'!$A948,0))</f>
        <v/>
      </c>
      <c r="K949" s="110" t="str">
        <f ca="1">IF($B949="","",OFFSET(Zdroj!AC$16,'k rozhodnutí detailní'!$A948,0))</f>
        <v/>
      </c>
      <c r="L949" s="110" t="str">
        <f ca="1">IF($B949="","",OFFSET(Zdroj!AD$16,'k rozhodnutí detailní'!$A948,0))</f>
        <v/>
      </c>
      <c r="M949" s="110" t="str">
        <f ca="1">IF($B949="","",OFFSET(Zdroj!AE$16,'k rozhodnutí detailní'!$A948,0))</f>
        <v/>
      </c>
      <c r="N949" s="110" t="str">
        <f ca="1">IF($B949="","",OFFSET(Zdroj!AF$16,'k rozhodnutí detailní'!$A948,0))</f>
        <v/>
      </c>
      <c r="O949" s="110" t="str">
        <f ca="1">IF($B949="","",OFFSET(Zdroj!AG$16,'k rozhodnutí detailní'!$A948,0))</f>
        <v/>
      </c>
      <c r="P949" s="110" t="str">
        <f ca="1">IF($B949="","",OFFSET(Zdroj!AH$16,'k rozhodnutí detailní'!$A948,0))</f>
        <v/>
      </c>
    </row>
    <row r="950" spans="1:16" x14ac:dyDescent="0.25">
      <c r="A950" s="14"/>
      <c r="B950" s="113" t="str">
        <f ca="1">IF(OFFSET(Zdroj!$B$16,A948,0)&gt;0,OFFSET(Zdroj!$B$16,A948,0)+0,"")</f>
        <v/>
      </c>
      <c r="C950" s="2" t="str">
        <f ca="1">IF($B949="","",IF(Zdroj!$AS$9="ano",CONCATENATE("Okres:","
",OFFSET(Zdroj!CH$16,'k rozhodnutí detailní'!$A948,0),"
","Právní forma","
",OFFSET(Zdroj!H$16,'k rozhodnutí detailní'!$A948,0),"
",IF(OFFSET(Zdroj!I$16,'k rozhodnutí detailní'!$A948,0)="","","IČO: "),OFFSET(Zdroj!I$16,'k rozhodnutí detailní'!$A948,0),"
","B.Ú. ",IF(OFFSET(Zdroj!J$16,'k rozhodnutí detailní'!$A948,0)="","","Anonymizováno")),CONCATENATE("Okres:","
",OFFSET(Zdroj!CH$16,'k rozhodnutí detailní'!$A948,0),"
","Právní forma","
",OFFSET(Zdroj!H$16,'k rozhodnutí detailní'!$A948,0),"
",IF(OFFSET(Zdroj!I$16,'k rozhodnutí detailní'!$A948,0)="","","IČO: "),OFFSET(Zdroj!I$16,'k rozhodnutí detailní'!$A948,0),"
","B.Ú. ",OFFSET(Zdroj!J$16,'k rozhodnutí detailní'!$A948,0))))</f>
        <v/>
      </c>
      <c r="D950" s="3" t="str">
        <f ca="1">IF($B949="","",OFFSET(Zdroj!O$16,'k rozhodnutí detailní'!$A948,0))</f>
        <v/>
      </c>
      <c r="E950" s="115"/>
      <c r="F950" s="18"/>
      <c r="G950" s="114"/>
      <c r="H950" s="116"/>
      <c r="I950" s="117"/>
      <c r="J950" s="110"/>
      <c r="K950" s="110"/>
      <c r="L950" s="110"/>
      <c r="M950" s="110"/>
      <c r="N950" s="110"/>
      <c r="O950" s="110"/>
      <c r="P950" s="110"/>
    </row>
    <row r="951" spans="1:16" x14ac:dyDescent="0.25">
      <c r="A951" s="14">
        <f>ROW()/3-1</f>
        <v>316</v>
      </c>
      <c r="B951" s="113"/>
      <c r="C951" s="16" t="str">
        <f ca="1">IF($B949="","",IF(Zdroj!$AS$9="ano",IF(OFFSET(Zdroj!M$16,'k rozhodnutí detailní'!A948,0)="","","Anonymizováno"),IF(OFFSET(Zdroj!M$16,'k rozhodnutí detailní'!A948,0)="","",OFFSET(Zdroj!M$16,'k rozhodnutí detailní'!A948,0))))</f>
        <v/>
      </c>
      <c r="D951" s="3" t="str">
        <f ca="1">IF($B949="","",CONCATENATE("Dotace bude použita na:","
",OFFSET(Zdroj!P$16,'k rozhodnutí detailní'!$A948,0)))</f>
        <v/>
      </c>
      <c r="E951" s="115"/>
      <c r="F951" s="19" t="str">
        <f ca="1">IF($B949="","",OFFSET(Zdroj!V$16,'k rozhodnutí detailní'!$A948,0))</f>
        <v/>
      </c>
      <c r="G951" s="24" t="str">
        <f ca="1">IF($B949="","",OFFSET(Zdroj!CC$16,'k rozhodnutí'!$A948,0))</f>
        <v/>
      </c>
      <c r="H951" s="116"/>
      <c r="I951" s="20" t="str">
        <f ca="1">IF(B949="","",I949/G949)</f>
        <v/>
      </c>
      <c r="J951" s="110"/>
      <c r="K951" s="110"/>
      <c r="L951" s="110"/>
      <c r="M951" s="110"/>
      <c r="N951" s="110"/>
      <c r="O951" s="110"/>
      <c r="P951" s="110"/>
    </row>
    <row r="952" spans="1:16" x14ac:dyDescent="0.25">
      <c r="A952" s="14"/>
      <c r="B952" s="59" t="str">
        <f ca="1">IF(OFFSET(Zdroj!$B$16,A951,0)&gt;0,A954,"")</f>
        <v/>
      </c>
      <c r="C952" s="2" t="str">
        <f ca="1">IF($B952="","",IF(Zdroj!$AS$9="ano",CONCATENATE(OFFSET(Zdroj!C$16,'k rozhodnutí detailní'!$A951,0),"
","Anonymizováno","
",OFFSET(Zdroj!E$16,'k rozhodnutí detailní'!$A951,0),"
",OFFSET(Zdroj!F$16,'k rozhodnutí detailní'!$A951,0)),CONCATENATE(OFFSET(Zdroj!C$16,'k rozhodnutí detailní'!$A951,0),"
",OFFSET(Zdroj!D$16,'k rozhodnutí detailní'!$A951,0),"
",OFFSET(Zdroj!E$16,'k rozhodnutí detailní'!$A951,0),"
",OFFSET(Zdroj!F$16,'k rozhodnutí detailní'!$A951,0))))</f>
        <v/>
      </c>
      <c r="D952" s="11" t="str">
        <f ca="1">IF($B952="","",OFFSET(Zdroj!N$16,'k rozhodnutí detailní'!$A951,0))</f>
        <v/>
      </c>
      <c r="E952" s="115" t="str">
        <f ca="1">IF($B952="","",OFFSET(Zdroj!T$16,'k rozhodnutí detailní'!$A951,0))</f>
        <v/>
      </c>
      <c r="F952" s="19" t="str">
        <f ca="1">IF($B952="","",OFFSET(Zdroj!U$16,'k rozhodnutí detailní'!$A951,0))</f>
        <v/>
      </c>
      <c r="G952" s="114" t="str">
        <f ca="1">IF($B952="","",OFFSET(Zdroj!W$16,'k rozhodnutí detailní'!$A951,0))</f>
        <v/>
      </c>
      <c r="H952" s="116" t="str">
        <f ca="1">IF($B952="","",OFFSET(Zdroj!Y$16,'k rozhodnutí detailní'!$A951,0))</f>
        <v/>
      </c>
      <c r="I952" s="117" t="str">
        <f ca="1">IF(B952="","",IF(Zdroj!$AS$1=Zdroj!$AT$9,IF(ROUND(G952*#REF!,Zdroj!$AT$8)&lt;Zdroj!$AU$1,Zdroj!$AU$1,ROUND(G952*#REF!,Zdroj!$AT$8)),OFFSET(Zdroj!CE$16,'k rozhodnutí detailní'!A951,0)))</f>
        <v/>
      </c>
      <c r="J952" s="110" t="str">
        <f ca="1">IF($B952="","",OFFSET(Zdroj!Z$16,'k rozhodnutí detailní'!$A951,0))</f>
        <v/>
      </c>
      <c r="K952" s="110" t="str">
        <f ca="1">IF($B952="","",OFFSET(Zdroj!AC$16,'k rozhodnutí detailní'!$A951,0))</f>
        <v/>
      </c>
      <c r="L952" s="110" t="str">
        <f ca="1">IF($B952="","",OFFSET(Zdroj!AD$16,'k rozhodnutí detailní'!$A951,0))</f>
        <v/>
      </c>
      <c r="M952" s="110" t="str">
        <f ca="1">IF($B952="","",OFFSET(Zdroj!AE$16,'k rozhodnutí detailní'!$A951,0))</f>
        <v/>
      </c>
      <c r="N952" s="110" t="str">
        <f ca="1">IF($B952="","",OFFSET(Zdroj!AF$16,'k rozhodnutí detailní'!$A951,0))</f>
        <v/>
      </c>
      <c r="O952" s="110" t="str">
        <f ca="1">IF($B952="","",OFFSET(Zdroj!AG$16,'k rozhodnutí detailní'!$A951,0))</f>
        <v/>
      </c>
      <c r="P952" s="110" t="str">
        <f ca="1">IF($B952="","",OFFSET(Zdroj!AH$16,'k rozhodnutí detailní'!$A951,0))</f>
        <v/>
      </c>
    </row>
    <row r="953" spans="1:16" x14ac:dyDescent="0.25">
      <c r="A953" s="14"/>
      <c r="B953" s="113" t="str">
        <f ca="1">IF(OFFSET(Zdroj!$B$16,A951,0)&gt;0,OFFSET(Zdroj!$B$16,A951,0)+0,"")</f>
        <v/>
      </c>
      <c r="C953" s="2" t="str">
        <f ca="1">IF($B952="","",IF(Zdroj!$AS$9="ano",CONCATENATE("Okres:","
",OFFSET(Zdroj!CH$16,'k rozhodnutí detailní'!$A951,0),"
","Právní forma","
",OFFSET(Zdroj!H$16,'k rozhodnutí detailní'!$A951,0),"
",IF(OFFSET(Zdroj!I$16,'k rozhodnutí detailní'!$A951,0)="","","IČO: "),OFFSET(Zdroj!I$16,'k rozhodnutí detailní'!$A951,0),"
","B.Ú. ",IF(OFFSET(Zdroj!J$16,'k rozhodnutí detailní'!$A951,0)="","","Anonymizováno")),CONCATENATE("Okres:","
",OFFSET(Zdroj!CH$16,'k rozhodnutí detailní'!$A951,0),"
","Právní forma","
",OFFSET(Zdroj!H$16,'k rozhodnutí detailní'!$A951,0),"
",IF(OFFSET(Zdroj!I$16,'k rozhodnutí detailní'!$A951,0)="","","IČO: "),OFFSET(Zdroj!I$16,'k rozhodnutí detailní'!$A951,0),"
","B.Ú. ",OFFSET(Zdroj!J$16,'k rozhodnutí detailní'!$A951,0))))</f>
        <v/>
      </c>
      <c r="D953" s="3" t="str">
        <f ca="1">IF($B952="","",OFFSET(Zdroj!O$16,'k rozhodnutí detailní'!$A951,0))</f>
        <v/>
      </c>
      <c r="E953" s="115"/>
      <c r="F953" s="18"/>
      <c r="G953" s="114"/>
      <c r="H953" s="116"/>
      <c r="I953" s="117"/>
      <c r="J953" s="110"/>
      <c r="K953" s="110"/>
      <c r="L953" s="110"/>
      <c r="M953" s="110"/>
      <c r="N953" s="110"/>
      <c r="O953" s="110"/>
      <c r="P953" s="110"/>
    </row>
    <row r="954" spans="1:16" x14ac:dyDescent="0.25">
      <c r="A954" s="14">
        <f>ROW()/3-1</f>
        <v>317</v>
      </c>
      <c r="B954" s="113"/>
      <c r="C954" s="16" t="str">
        <f ca="1">IF($B952="","",IF(Zdroj!$AS$9="ano",IF(OFFSET(Zdroj!M$16,'k rozhodnutí detailní'!A951,0)="","","Anonymizováno"),IF(OFFSET(Zdroj!M$16,'k rozhodnutí detailní'!A951,0)="","",OFFSET(Zdroj!M$16,'k rozhodnutí detailní'!A951,0))))</f>
        <v/>
      </c>
      <c r="D954" s="3" t="str">
        <f ca="1">IF($B952="","",CONCATENATE("Dotace bude použita na:","
",OFFSET(Zdroj!P$16,'k rozhodnutí detailní'!$A951,0)))</f>
        <v/>
      </c>
      <c r="E954" s="115"/>
      <c r="F954" s="19" t="str">
        <f ca="1">IF($B952="","",OFFSET(Zdroj!V$16,'k rozhodnutí detailní'!$A951,0))</f>
        <v/>
      </c>
      <c r="G954" s="24" t="str">
        <f ca="1">IF($B952="","",OFFSET(Zdroj!CC$16,'k rozhodnutí'!$A951,0))</f>
        <v/>
      </c>
      <c r="H954" s="116"/>
      <c r="I954" s="20" t="str">
        <f ca="1">IF(B952="","",I952/G952)</f>
        <v/>
      </c>
      <c r="J954" s="110"/>
      <c r="K954" s="110"/>
      <c r="L954" s="110"/>
      <c r="M954" s="110"/>
      <c r="N954" s="110"/>
      <c r="O954" s="110"/>
      <c r="P954" s="110"/>
    </row>
    <row r="955" spans="1:16" x14ac:dyDescent="0.25">
      <c r="A955" s="14"/>
      <c r="B955" s="59" t="str">
        <f ca="1">IF(OFFSET(Zdroj!$B$16,A954,0)&gt;0,A957,"")</f>
        <v/>
      </c>
      <c r="C955" s="2" t="str">
        <f ca="1">IF($B955="","",IF(Zdroj!$AS$9="ano",CONCATENATE(OFFSET(Zdroj!C$16,'k rozhodnutí detailní'!$A954,0),"
","Anonymizováno","
",OFFSET(Zdroj!E$16,'k rozhodnutí detailní'!$A954,0),"
",OFFSET(Zdroj!F$16,'k rozhodnutí detailní'!$A954,0)),CONCATENATE(OFFSET(Zdroj!C$16,'k rozhodnutí detailní'!$A954,0),"
",OFFSET(Zdroj!D$16,'k rozhodnutí detailní'!$A954,0),"
",OFFSET(Zdroj!E$16,'k rozhodnutí detailní'!$A954,0),"
",OFFSET(Zdroj!F$16,'k rozhodnutí detailní'!$A954,0))))</f>
        <v/>
      </c>
      <c r="D955" s="11" t="str">
        <f ca="1">IF($B955="","",OFFSET(Zdroj!N$16,'k rozhodnutí detailní'!$A954,0))</f>
        <v/>
      </c>
      <c r="E955" s="115" t="str">
        <f ca="1">IF($B955="","",OFFSET(Zdroj!T$16,'k rozhodnutí detailní'!$A954,0))</f>
        <v/>
      </c>
      <c r="F955" s="19" t="str">
        <f ca="1">IF($B955="","",OFFSET(Zdroj!U$16,'k rozhodnutí detailní'!$A954,0))</f>
        <v/>
      </c>
      <c r="G955" s="114" t="str">
        <f ca="1">IF($B955="","",OFFSET(Zdroj!W$16,'k rozhodnutí detailní'!$A954,0))</f>
        <v/>
      </c>
      <c r="H955" s="116" t="str">
        <f ca="1">IF($B955="","",OFFSET(Zdroj!Y$16,'k rozhodnutí detailní'!$A954,0))</f>
        <v/>
      </c>
      <c r="I955" s="117" t="str">
        <f ca="1">IF(B955="","",IF(Zdroj!$AS$1=Zdroj!$AT$9,IF(ROUND(G955*#REF!,Zdroj!$AT$8)&lt;Zdroj!$AU$1,Zdroj!$AU$1,ROUND(G955*#REF!,Zdroj!$AT$8)),OFFSET(Zdroj!CE$16,'k rozhodnutí detailní'!A954,0)))</f>
        <v/>
      </c>
      <c r="J955" s="110" t="str">
        <f ca="1">IF($B955="","",OFFSET(Zdroj!Z$16,'k rozhodnutí detailní'!$A954,0))</f>
        <v/>
      </c>
      <c r="K955" s="110" t="str">
        <f ca="1">IF($B955="","",OFFSET(Zdroj!AC$16,'k rozhodnutí detailní'!$A954,0))</f>
        <v/>
      </c>
      <c r="L955" s="110" t="str">
        <f ca="1">IF($B955="","",OFFSET(Zdroj!AD$16,'k rozhodnutí detailní'!$A954,0))</f>
        <v/>
      </c>
      <c r="M955" s="110" t="str">
        <f ca="1">IF($B955="","",OFFSET(Zdroj!AE$16,'k rozhodnutí detailní'!$A954,0))</f>
        <v/>
      </c>
      <c r="N955" s="110" t="str">
        <f ca="1">IF($B955="","",OFFSET(Zdroj!AF$16,'k rozhodnutí detailní'!$A954,0))</f>
        <v/>
      </c>
      <c r="O955" s="110" t="str">
        <f ca="1">IF($B955="","",OFFSET(Zdroj!AG$16,'k rozhodnutí detailní'!$A954,0))</f>
        <v/>
      </c>
      <c r="P955" s="110" t="str">
        <f ca="1">IF($B955="","",OFFSET(Zdroj!AH$16,'k rozhodnutí detailní'!$A954,0))</f>
        <v/>
      </c>
    </row>
    <row r="956" spans="1:16" x14ac:dyDescent="0.25">
      <c r="A956" s="14"/>
      <c r="B956" s="113" t="str">
        <f ca="1">IF(OFFSET(Zdroj!$B$16,A954,0)&gt;0,OFFSET(Zdroj!$B$16,A954,0)+0,"")</f>
        <v/>
      </c>
      <c r="C956" s="2" t="str">
        <f ca="1">IF($B955="","",IF(Zdroj!$AS$9="ano",CONCATENATE("Okres:","
",OFFSET(Zdroj!CH$16,'k rozhodnutí detailní'!$A954,0),"
","Právní forma","
",OFFSET(Zdroj!H$16,'k rozhodnutí detailní'!$A954,0),"
",IF(OFFSET(Zdroj!I$16,'k rozhodnutí detailní'!$A954,0)="","","IČO: "),OFFSET(Zdroj!I$16,'k rozhodnutí detailní'!$A954,0),"
","B.Ú. ",IF(OFFSET(Zdroj!J$16,'k rozhodnutí detailní'!$A954,0)="","","Anonymizováno")),CONCATENATE("Okres:","
",OFFSET(Zdroj!CH$16,'k rozhodnutí detailní'!$A954,0),"
","Právní forma","
",OFFSET(Zdroj!H$16,'k rozhodnutí detailní'!$A954,0),"
",IF(OFFSET(Zdroj!I$16,'k rozhodnutí detailní'!$A954,0)="","","IČO: "),OFFSET(Zdroj!I$16,'k rozhodnutí detailní'!$A954,0),"
","B.Ú. ",OFFSET(Zdroj!J$16,'k rozhodnutí detailní'!$A954,0))))</f>
        <v/>
      </c>
      <c r="D956" s="3" t="str">
        <f ca="1">IF($B955="","",OFFSET(Zdroj!O$16,'k rozhodnutí detailní'!$A954,0))</f>
        <v/>
      </c>
      <c r="E956" s="115"/>
      <c r="F956" s="18"/>
      <c r="G956" s="114"/>
      <c r="H956" s="116"/>
      <c r="I956" s="117"/>
      <c r="J956" s="110"/>
      <c r="K956" s="110"/>
      <c r="L956" s="110"/>
      <c r="M956" s="110"/>
      <c r="N956" s="110"/>
      <c r="O956" s="110"/>
      <c r="P956" s="110"/>
    </row>
    <row r="957" spans="1:16" x14ac:dyDescent="0.25">
      <c r="A957" s="14">
        <f>ROW()/3-1</f>
        <v>318</v>
      </c>
      <c r="B957" s="113"/>
      <c r="C957" s="16" t="str">
        <f ca="1">IF($B955="","",IF(Zdroj!$AS$9="ano",IF(OFFSET(Zdroj!M$16,'k rozhodnutí detailní'!A954,0)="","","Anonymizováno"),IF(OFFSET(Zdroj!M$16,'k rozhodnutí detailní'!A954,0)="","",OFFSET(Zdroj!M$16,'k rozhodnutí detailní'!A954,0))))</f>
        <v/>
      </c>
      <c r="D957" s="3" t="str">
        <f ca="1">IF($B955="","",CONCATENATE("Dotace bude použita na:","
",OFFSET(Zdroj!P$16,'k rozhodnutí detailní'!$A954,0)))</f>
        <v/>
      </c>
      <c r="E957" s="115"/>
      <c r="F957" s="19" t="str">
        <f ca="1">IF($B955="","",OFFSET(Zdroj!V$16,'k rozhodnutí detailní'!$A954,0))</f>
        <v/>
      </c>
      <c r="G957" s="24" t="str">
        <f ca="1">IF($B955="","",OFFSET(Zdroj!CC$16,'k rozhodnutí'!$A954,0))</f>
        <v/>
      </c>
      <c r="H957" s="116"/>
      <c r="I957" s="20" t="str">
        <f ca="1">IF(B955="","",I955/G955)</f>
        <v/>
      </c>
      <c r="J957" s="110"/>
      <c r="K957" s="110"/>
      <c r="L957" s="110"/>
      <c r="M957" s="110"/>
      <c r="N957" s="110"/>
      <c r="O957" s="110"/>
      <c r="P957" s="110"/>
    </row>
    <row r="958" spans="1:16" x14ac:dyDescent="0.25">
      <c r="A958" s="14"/>
      <c r="B958" s="59" t="str">
        <f ca="1">IF(OFFSET(Zdroj!$B$16,A957,0)&gt;0,A960,"")</f>
        <v/>
      </c>
      <c r="C958" s="2" t="str">
        <f ca="1">IF($B958="","",IF(Zdroj!$AS$9="ano",CONCATENATE(OFFSET(Zdroj!C$16,'k rozhodnutí detailní'!$A957,0),"
","Anonymizováno","
",OFFSET(Zdroj!E$16,'k rozhodnutí detailní'!$A957,0),"
",OFFSET(Zdroj!F$16,'k rozhodnutí detailní'!$A957,0)),CONCATENATE(OFFSET(Zdroj!C$16,'k rozhodnutí detailní'!$A957,0),"
",OFFSET(Zdroj!D$16,'k rozhodnutí detailní'!$A957,0),"
",OFFSET(Zdroj!E$16,'k rozhodnutí detailní'!$A957,0),"
",OFFSET(Zdroj!F$16,'k rozhodnutí detailní'!$A957,0))))</f>
        <v/>
      </c>
      <c r="D958" s="11" t="str">
        <f ca="1">IF($B958="","",OFFSET(Zdroj!N$16,'k rozhodnutí detailní'!$A957,0))</f>
        <v/>
      </c>
      <c r="E958" s="115" t="str">
        <f ca="1">IF($B958="","",OFFSET(Zdroj!T$16,'k rozhodnutí detailní'!$A957,0))</f>
        <v/>
      </c>
      <c r="F958" s="19" t="str">
        <f ca="1">IF($B958="","",OFFSET(Zdroj!U$16,'k rozhodnutí detailní'!$A957,0))</f>
        <v/>
      </c>
      <c r="G958" s="114" t="str">
        <f ca="1">IF($B958="","",OFFSET(Zdroj!W$16,'k rozhodnutí detailní'!$A957,0))</f>
        <v/>
      </c>
      <c r="H958" s="116" t="str">
        <f ca="1">IF($B958="","",OFFSET(Zdroj!Y$16,'k rozhodnutí detailní'!$A957,0))</f>
        <v/>
      </c>
      <c r="I958" s="117" t="str">
        <f ca="1">IF(B958="","",IF(Zdroj!$AS$1=Zdroj!$AT$9,IF(ROUND(G958*#REF!,Zdroj!$AT$8)&lt;Zdroj!$AU$1,Zdroj!$AU$1,ROUND(G958*#REF!,Zdroj!$AT$8)),OFFSET(Zdroj!CE$16,'k rozhodnutí detailní'!A957,0)))</f>
        <v/>
      </c>
      <c r="J958" s="110" t="str">
        <f ca="1">IF($B958="","",OFFSET(Zdroj!Z$16,'k rozhodnutí detailní'!$A957,0))</f>
        <v/>
      </c>
      <c r="K958" s="110" t="str">
        <f ca="1">IF($B958="","",OFFSET(Zdroj!AC$16,'k rozhodnutí detailní'!$A957,0))</f>
        <v/>
      </c>
      <c r="L958" s="110" t="str">
        <f ca="1">IF($B958="","",OFFSET(Zdroj!AD$16,'k rozhodnutí detailní'!$A957,0))</f>
        <v/>
      </c>
      <c r="M958" s="110" t="str">
        <f ca="1">IF($B958="","",OFFSET(Zdroj!AE$16,'k rozhodnutí detailní'!$A957,0))</f>
        <v/>
      </c>
      <c r="N958" s="110" t="str">
        <f ca="1">IF($B958="","",OFFSET(Zdroj!AF$16,'k rozhodnutí detailní'!$A957,0))</f>
        <v/>
      </c>
      <c r="O958" s="110" t="str">
        <f ca="1">IF($B958="","",OFFSET(Zdroj!AG$16,'k rozhodnutí detailní'!$A957,0))</f>
        <v/>
      </c>
      <c r="P958" s="110" t="str">
        <f ca="1">IF($B958="","",OFFSET(Zdroj!AH$16,'k rozhodnutí detailní'!$A957,0))</f>
        <v/>
      </c>
    </row>
    <row r="959" spans="1:16" x14ac:dyDescent="0.25">
      <c r="A959" s="14"/>
      <c r="B959" s="113" t="str">
        <f ca="1">IF(OFFSET(Zdroj!$B$16,A957,0)&gt;0,OFFSET(Zdroj!$B$16,A957,0)+0,"")</f>
        <v/>
      </c>
      <c r="C959" s="2" t="str">
        <f ca="1">IF($B958="","",IF(Zdroj!$AS$9="ano",CONCATENATE("Okres:","
",OFFSET(Zdroj!CH$16,'k rozhodnutí detailní'!$A957,0),"
","Právní forma","
",OFFSET(Zdroj!H$16,'k rozhodnutí detailní'!$A957,0),"
",IF(OFFSET(Zdroj!I$16,'k rozhodnutí detailní'!$A957,0)="","","IČO: "),OFFSET(Zdroj!I$16,'k rozhodnutí detailní'!$A957,0),"
","B.Ú. ",IF(OFFSET(Zdroj!J$16,'k rozhodnutí detailní'!$A957,0)="","","Anonymizováno")),CONCATENATE("Okres:","
",OFFSET(Zdroj!CH$16,'k rozhodnutí detailní'!$A957,0),"
","Právní forma","
",OFFSET(Zdroj!H$16,'k rozhodnutí detailní'!$A957,0),"
",IF(OFFSET(Zdroj!I$16,'k rozhodnutí detailní'!$A957,0)="","","IČO: "),OFFSET(Zdroj!I$16,'k rozhodnutí detailní'!$A957,0),"
","B.Ú. ",OFFSET(Zdroj!J$16,'k rozhodnutí detailní'!$A957,0))))</f>
        <v/>
      </c>
      <c r="D959" s="3" t="str">
        <f ca="1">IF($B958="","",OFFSET(Zdroj!O$16,'k rozhodnutí detailní'!$A957,0))</f>
        <v/>
      </c>
      <c r="E959" s="115"/>
      <c r="F959" s="18"/>
      <c r="G959" s="114"/>
      <c r="H959" s="116"/>
      <c r="I959" s="117"/>
      <c r="J959" s="110"/>
      <c r="K959" s="110"/>
      <c r="L959" s="110"/>
      <c r="M959" s="110"/>
      <c r="N959" s="110"/>
      <c r="O959" s="110"/>
      <c r="P959" s="110"/>
    </row>
    <row r="960" spans="1:16" x14ac:dyDescent="0.25">
      <c r="A960" s="14">
        <f>ROW()/3-1</f>
        <v>319</v>
      </c>
      <c r="B960" s="113"/>
      <c r="C960" s="16" t="str">
        <f ca="1">IF($B958="","",IF(Zdroj!$AS$9="ano",IF(OFFSET(Zdroj!M$16,'k rozhodnutí detailní'!A957,0)="","","Anonymizováno"),IF(OFFSET(Zdroj!M$16,'k rozhodnutí detailní'!A957,0)="","",OFFSET(Zdroj!M$16,'k rozhodnutí detailní'!A957,0))))</f>
        <v/>
      </c>
      <c r="D960" s="3" t="str">
        <f ca="1">IF($B958="","",CONCATENATE("Dotace bude použita na:","
",OFFSET(Zdroj!P$16,'k rozhodnutí detailní'!$A957,0)))</f>
        <v/>
      </c>
      <c r="E960" s="115"/>
      <c r="F960" s="19" t="str">
        <f ca="1">IF($B958="","",OFFSET(Zdroj!V$16,'k rozhodnutí detailní'!$A957,0))</f>
        <v/>
      </c>
      <c r="G960" s="24" t="str">
        <f ca="1">IF($B958="","",OFFSET(Zdroj!CC$16,'k rozhodnutí'!$A957,0))</f>
        <v/>
      </c>
      <c r="H960" s="116"/>
      <c r="I960" s="20" t="str">
        <f ca="1">IF(B958="","",I958/G958)</f>
        <v/>
      </c>
      <c r="J960" s="110"/>
      <c r="K960" s="110"/>
      <c r="L960" s="110"/>
      <c r="M960" s="110"/>
      <c r="N960" s="110"/>
      <c r="O960" s="110"/>
      <c r="P960" s="110"/>
    </row>
    <row r="961" spans="1:16" x14ac:dyDescent="0.25">
      <c r="A961" s="14"/>
      <c r="B961" s="59" t="str">
        <f ca="1">IF(OFFSET(Zdroj!$B$16,A960,0)&gt;0,A963,"")</f>
        <v/>
      </c>
      <c r="C961" s="2" t="str">
        <f ca="1">IF($B961="","",IF(Zdroj!$AS$9="ano",CONCATENATE(OFFSET(Zdroj!C$16,'k rozhodnutí detailní'!$A960,0),"
","Anonymizováno","
",OFFSET(Zdroj!E$16,'k rozhodnutí detailní'!$A960,0),"
",OFFSET(Zdroj!F$16,'k rozhodnutí detailní'!$A960,0)),CONCATENATE(OFFSET(Zdroj!C$16,'k rozhodnutí detailní'!$A960,0),"
",OFFSET(Zdroj!D$16,'k rozhodnutí detailní'!$A960,0),"
",OFFSET(Zdroj!E$16,'k rozhodnutí detailní'!$A960,0),"
",OFFSET(Zdroj!F$16,'k rozhodnutí detailní'!$A960,0))))</f>
        <v/>
      </c>
      <c r="D961" s="11" t="str">
        <f ca="1">IF($B961="","",OFFSET(Zdroj!N$16,'k rozhodnutí detailní'!$A960,0))</f>
        <v/>
      </c>
      <c r="E961" s="115" t="str">
        <f ca="1">IF($B961="","",OFFSET(Zdroj!T$16,'k rozhodnutí detailní'!$A960,0))</f>
        <v/>
      </c>
      <c r="F961" s="19" t="str">
        <f ca="1">IF($B961="","",OFFSET(Zdroj!U$16,'k rozhodnutí detailní'!$A960,0))</f>
        <v/>
      </c>
      <c r="G961" s="114" t="str">
        <f ca="1">IF($B961="","",OFFSET(Zdroj!W$16,'k rozhodnutí detailní'!$A960,0))</f>
        <v/>
      </c>
      <c r="H961" s="116" t="str">
        <f ca="1">IF($B961="","",OFFSET(Zdroj!Y$16,'k rozhodnutí detailní'!$A960,0))</f>
        <v/>
      </c>
      <c r="I961" s="117" t="str">
        <f ca="1">IF(B961="","",IF(Zdroj!$AS$1=Zdroj!$AT$9,IF(ROUND(G961*#REF!,Zdroj!$AT$8)&lt;Zdroj!$AU$1,Zdroj!$AU$1,ROUND(G961*#REF!,Zdroj!$AT$8)),OFFSET(Zdroj!CE$16,'k rozhodnutí detailní'!A960,0)))</f>
        <v/>
      </c>
      <c r="J961" s="110" t="str">
        <f ca="1">IF($B961="","",OFFSET(Zdroj!Z$16,'k rozhodnutí detailní'!$A960,0))</f>
        <v/>
      </c>
      <c r="K961" s="110" t="str">
        <f ca="1">IF($B961="","",OFFSET(Zdroj!AC$16,'k rozhodnutí detailní'!$A960,0))</f>
        <v/>
      </c>
      <c r="L961" s="110" t="str">
        <f ca="1">IF($B961="","",OFFSET(Zdroj!AD$16,'k rozhodnutí detailní'!$A960,0))</f>
        <v/>
      </c>
      <c r="M961" s="110" t="str">
        <f ca="1">IF($B961="","",OFFSET(Zdroj!AE$16,'k rozhodnutí detailní'!$A960,0))</f>
        <v/>
      </c>
      <c r="N961" s="110" t="str">
        <f ca="1">IF($B961="","",OFFSET(Zdroj!AF$16,'k rozhodnutí detailní'!$A960,0))</f>
        <v/>
      </c>
      <c r="O961" s="110" t="str">
        <f ca="1">IF($B961="","",OFFSET(Zdroj!AG$16,'k rozhodnutí detailní'!$A960,0))</f>
        <v/>
      </c>
      <c r="P961" s="110" t="str">
        <f ca="1">IF($B961="","",OFFSET(Zdroj!AH$16,'k rozhodnutí detailní'!$A960,0))</f>
        <v/>
      </c>
    </row>
    <row r="962" spans="1:16" x14ac:dyDescent="0.25">
      <c r="A962" s="14"/>
      <c r="B962" s="113" t="str">
        <f ca="1">IF(OFFSET(Zdroj!$B$16,A960,0)&gt;0,OFFSET(Zdroj!$B$16,A960,0)+0,"")</f>
        <v/>
      </c>
      <c r="C962" s="2" t="str">
        <f ca="1">IF($B961="","",IF(Zdroj!$AS$9="ano",CONCATENATE("Okres:","
",OFFSET(Zdroj!CH$16,'k rozhodnutí detailní'!$A960,0),"
","Právní forma","
",OFFSET(Zdroj!H$16,'k rozhodnutí detailní'!$A960,0),"
",IF(OFFSET(Zdroj!I$16,'k rozhodnutí detailní'!$A960,0)="","","IČO: "),OFFSET(Zdroj!I$16,'k rozhodnutí detailní'!$A960,0),"
","B.Ú. ",IF(OFFSET(Zdroj!J$16,'k rozhodnutí detailní'!$A960,0)="","","Anonymizováno")),CONCATENATE("Okres:","
",OFFSET(Zdroj!CH$16,'k rozhodnutí detailní'!$A960,0),"
","Právní forma","
",OFFSET(Zdroj!H$16,'k rozhodnutí detailní'!$A960,0),"
",IF(OFFSET(Zdroj!I$16,'k rozhodnutí detailní'!$A960,0)="","","IČO: "),OFFSET(Zdroj!I$16,'k rozhodnutí detailní'!$A960,0),"
","B.Ú. ",OFFSET(Zdroj!J$16,'k rozhodnutí detailní'!$A960,0))))</f>
        <v/>
      </c>
      <c r="D962" s="3" t="str">
        <f ca="1">IF($B961="","",OFFSET(Zdroj!O$16,'k rozhodnutí detailní'!$A960,0))</f>
        <v/>
      </c>
      <c r="E962" s="115"/>
      <c r="F962" s="18"/>
      <c r="G962" s="114"/>
      <c r="H962" s="116"/>
      <c r="I962" s="117"/>
      <c r="J962" s="110"/>
      <c r="K962" s="110"/>
      <c r="L962" s="110"/>
      <c r="M962" s="110"/>
      <c r="N962" s="110"/>
      <c r="O962" s="110"/>
      <c r="P962" s="110"/>
    </row>
    <row r="963" spans="1:16" x14ac:dyDescent="0.25">
      <c r="A963" s="14">
        <f>ROW()/3-1</f>
        <v>320</v>
      </c>
      <c r="B963" s="113"/>
      <c r="C963" s="16" t="str">
        <f ca="1">IF($B961="","",IF(Zdroj!$AS$9="ano",IF(OFFSET(Zdroj!M$16,'k rozhodnutí detailní'!A960,0)="","","Anonymizováno"),IF(OFFSET(Zdroj!M$16,'k rozhodnutí detailní'!A960,0)="","",OFFSET(Zdroj!M$16,'k rozhodnutí detailní'!A960,0))))</f>
        <v/>
      </c>
      <c r="D963" s="3" t="str">
        <f ca="1">IF($B961="","",CONCATENATE("Dotace bude použita na:","
",OFFSET(Zdroj!P$16,'k rozhodnutí detailní'!$A960,0)))</f>
        <v/>
      </c>
      <c r="E963" s="115"/>
      <c r="F963" s="19" t="str">
        <f ca="1">IF($B961="","",OFFSET(Zdroj!V$16,'k rozhodnutí detailní'!$A960,0))</f>
        <v/>
      </c>
      <c r="G963" s="24" t="str">
        <f ca="1">IF($B961="","",OFFSET(Zdroj!CC$16,'k rozhodnutí'!$A960,0))</f>
        <v/>
      </c>
      <c r="H963" s="116"/>
      <c r="I963" s="20" t="str">
        <f ca="1">IF(B961="","",I961/G961)</f>
        <v/>
      </c>
      <c r="J963" s="110"/>
      <c r="K963" s="110"/>
      <c r="L963" s="110"/>
      <c r="M963" s="110"/>
      <c r="N963" s="110"/>
      <c r="O963" s="110"/>
      <c r="P963" s="110"/>
    </row>
    <row r="964" spans="1:16" x14ac:dyDescent="0.25">
      <c r="A964" s="14"/>
      <c r="B964" s="59" t="str">
        <f ca="1">IF(OFFSET(Zdroj!$B$16,A963,0)&gt;0,A966,"")</f>
        <v/>
      </c>
      <c r="C964" s="2" t="str">
        <f ca="1">IF($B964="","",IF(Zdroj!$AS$9="ano",CONCATENATE(OFFSET(Zdroj!C$16,'k rozhodnutí detailní'!$A963,0),"
","Anonymizováno","
",OFFSET(Zdroj!E$16,'k rozhodnutí detailní'!$A963,0),"
",OFFSET(Zdroj!F$16,'k rozhodnutí detailní'!$A963,0)),CONCATENATE(OFFSET(Zdroj!C$16,'k rozhodnutí detailní'!$A963,0),"
",OFFSET(Zdroj!D$16,'k rozhodnutí detailní'!$A963,0),"
",OFFSET(Zdroj!E$16,'k rozhodnutí detailní'!$A963,0),"
",OFFSET(Zdroj!F$16,'k rozhodnutí detailní'!$A963,0))))</f>
        <v/>
      </c>
      <c r="D964" s="11" t="str">
        <f ca="1">IF($B964="","",OFFSET(Zdroj!N$16,'k rozhodnutí detailní'!$A963,0))</f>
        <v/>
      </c>
      <c r="E964" s="115" t="str">
        <f ca="1">IF($B964="","",OFFSET(Zdroj!T$16,'k rozhodnutí detailní'!$A963,0))</f>
        <v/>
      </c>
      <c r="F964" s="19" t="str">
        <f ca="1">IF($B964="","",OFFSET(Zdroj!U$16,'k rozhodnutí detailní'!$A963,0))</f>
        <v/>
      </c>
      <c r="G964" s="114" t="str">
        <f ca="1">IF($B964="","",OFFSET(Zdroj!W$16,'k rozhodnutí detailní'!$A963,0))</f>
        <v/>
      </c>
      <c r="H964" s="116" t="str">
        <f ca="1">IF($B964="","",OFFSET(Zdroj!Y$16,'k rozhodnutí detailní'!$A963,0))</f>
        <v/>
      </c>
      <c r="I964" s="117" t="str">
        <f ca="1">IF(B964="","",IF(Zdroj!$AS$1=Zdroj!$AT$9,IF(ROUND(G964*#REF!,Zdroj!$AT$8)&lt;Zdroj!$AU$1,Zdroj!$AU$1,ROUND(G964*#REF!,Zdroj!$AT$8)),OFFSET(Zdroj!CE$16,'k rozhodnutí detailní'!A963,0)))</f>
        <v/>
      </c>
      <c r="J964" s="110" t="str">
        <f ca="1">IF($B964="","",OFFSET(Zdroj!Z$16,'k rozhodnutí detailní'!$A963,0))</f>
        <v/>
      </c>
      <c r="K964" s="110" t="str">
        <f ca="1">IF($B964="","",OFFSET(Zdroj!AC$16,'k rozhodnutí detailní'!$A963,0))</f>
        <v/>
      </c>
      <c r="L964" s="110" t="str">
        <f ca="1">IF($B964="","",OFFSET(Zdroj!AD$16,'k rozhodnutí detailní'!$A963,0))</f>
        <v/>
      </c>
      <c r="M964" s="110" t="str">
        <f ca="1">IF($B964="","",OFFSET(Zdroj!AE$16,'k rozhodnutí detailní'!$A963,0))</f>
        <v/>
      </c>
      <c r="N964" s="110" t="str">
        <f ca="1">IF($B964="","",OFFSET(Zdroj!AF$16,'k rozhodnutí detailní'!$A963,0))</f>
        <v/>
      </c>
      <c r="O964" s="110" t="str">
        <f ca="1">IF($B964="","",OFFSET(Zdroj!AG$16,'k rozhodnutí detailní'!$A963,0))</f>
        <v/>
      </c>
      <c r="P964" s="110" t="str">
        <f ca="1">IF($B964="","",OFFSET(Zdroj!AH$16,'k rozhodnutí detailní'!$A963,0))</f>
        <v/>
      </c>
    </row>
    <row r="965" spans="1:16" x14ac:dyDescent="0.25">
      <c r="A965" s="14"/>
      <c r="B965" s="113" t="str">
        <f ca="1">IF(OFFSET(Zdroj!$B$16,A963,0)&gt;0,OFFSET(Zdroj!$B$16,A963,0)+0,"")</f>
        <v/>
      </c>
      <c r="C965" s="2" t="str">
        <f ca="1">IF($B964="","",IF(Zdroj!$AS$9="ano",CONCATENATE("Okres:","
",OFFSET(Zdroj!CH$16,'k rozhodnutí detailní'!$A963,0),"
","Právní forma","
",OFFSET(Zdroj!H$16,'k rozhodnutí detailní'!$A963,0),"
",IF(OFFSET(Zdroj!I$16,'k rozhodnutí detailní'!$A963,0)="","","IČO: "),OFFSET(Zdroj!I$16,'k rozhodnutí detailní'!$A963,0),"
","B.Ú. ",IF(OFFSET(Zdroj!J$16,'k rozhodnutí detailní'!$A963,0)="","","Anonymizováno")),CONCATENATE("Okres:","
",OFFSET(Zdroj!CH$16,'k rozhodnutí detailní'!$A963,0),"
","Právní forma","
",OFFSET(Zdroj!H$16,'k rozhodnutí detailní'!$A963,0),"
",IF(OFFSET(Zdroj!I$16,'k rozhodnutí detailní'!$A963,0)="","","IČO: "),OFFSET(Zdroj!I$16,'k rozhodnutí detailní'!$A963,0),"
","B.Ú. ",OFFSET(Zdroj!J$16,'k rozhodnutí detailní'!$A963,0))))</f>
        <v/>
      </c>
      <c r="D965" s="3" t="str">
        <f ca="1">IF($B964="","",OFFSET(Zdroj!O$16,'k rozhodnutí detailní'!$A963,0))</f>
        <v/>
      </c>
      <c r="E965" s="115"/>
      <c r="F965" s="18"/>
      <c r="G965" s="114"/>
      <c r="H965" s="116"/>
      <c r="I965" s="117"/>
      <c r="J965" s="110"/>
      <c r="K965" s="110"/>
      <c r="L965" s="110"/>
      <c r="M965" s="110"/>
      <c r="N965" s="110"/>
      <c r="O965" s="110"/>
      <c r="P965" s="110"/>
    </row>
    <row r="966" spans="1:16" x14ac:dyDescent="0.25">
      <c r="A966" s="14">
        <f>ROW()/3-1</f>
        <v>321</v>
      </c>
      <c r="B966" s="113"/>
      <c r="C966" s="16" t="str">
        <f ca="1">IF($B964="","",IF(Zdroj!$AS$9="ano",IF(OFFSET(Zdroj!M$16,'k rozhodnutí detailní'!A963,0)="","","Anonymizováno"),IF(OFFSET(Zdroj!M$16,'k rozhodnutí detailní'!A963,0)="","",OFFSET(Zdroj!M$16,'k rozhodnutí detailní'!A963,0))))</f>
        <v/>
      </c>
      <c r="D966" s="3" t="str">
        <f ca="1">IF($B964="","",CONCATENATE("Dotace bude použita na:","
",OFFSET(Zdroj!P$16,'k rozhodnutí detailní'!$A963,0)))</f>
        <v/>
      </c>
      <c r="E966" s="115"/>
      <c r="F966" s="19" t="str">
        <f ca="1">IF($B964="","",OFFSET(Zdroj!V$16,'k rozhodnutí detailní'!$A963,0))</f>
        <v/>
      </c>
      <c r="G966" s="24" t="str">
        <f ca="1">IF($B964="","",OFFSET(Zdroj!CC$16,'k rozhodnutí'!$A963,0))</f>
        <v/>
      </c>
      <c r="H966" s="116"/>
      <c r="I966" s="20" t="str">
        <f ca="1">IF(B964="","",I964/G964)</f>
        <v/>
      </c>
      <c r="J966" s="110"/>
      <c r="K966" s="110"/>
      <c r="L966" s="110"/>
      <c r="M966" s="110"/>
      <c r="N966" s="110"/>
      <c r="O966" s="110"/>
      <c r="P966" s="110"/>
    </row>
    <row r="967" spans="1:16" x14ac:dyDescent="0.25">
      <c r="A967" s="14"/>
      <c r="B967" s="59" t="str">
        <f ca="1">IF(OFFSET(Zdroj!$B$16,A966,0)&gt;0,A969,"")</f>
        <v/>
      </c>
      <c r="C967" s="2" t="str">
        <f ca="1">IF($B967="","",IF(Zdroj!$AS$9="ano",CONCATENATE(OFFSET(Zdroj!C$16,'k rozhodnutí detailní'!$A966,0),"
","Anonymizováno","
",OFFSET(Zdroj!E$16,'k rozhodnutí detailní'!$A966,0),"
",OFFSET(Zdroj!F$16,'k rozhodnutí detailní'!$A966,0)),CONCATENATE(OFFSET(Zdroj!C$16,'k rozhodnutí detailní'!$A966,0),"
",OFFSET(Zdroj!D$16,'k rozhodnutí detailní'!$A966,0),"
",OFFSET(Zdroj!E$16,'k rozhodnutí detailní'!$A966,0),"
",OFFSET(Zdroj!F$16,'k rozhodnutí detailní'!$A966,0))))</f>
        <v/>
      </c>
      <c r="D967" s="11" t="str">
        <f ca="1">IF($B967="","",OFFSET(Zdroj!N$16,'k rozhodnutí detailní'!$A966,0))</f>
        <v/>
      </c>
      <c r="E967" s="115" t="str">
        <f ca="1">IF($B967="","",OFFSET(Zdroj!T$16,'k rozhodnutí detailní'!$A966,0))</f>
        <v/>
      </c>
      <c r="F967" s="19" t="str">
        <f ca="1">IF($B967="","",OFFSET(Zdroj!U$16,'k rozhodnutí detailní'!$A966,0))</f>
        <v/>
      </c>
      <c r="G967" s="114" t="str">
        <f ca="1">IF($B967="","",OFFSET(Zdroj!W$16,'k rozhodnutí detailní'!$A966,0))</f>
        <v/>
      </c>
      <c r="H967" s="116" t="str">
        <f ca="1">IF($B967="","",OFFSET(Zdroj!Y$16,'k rozhodnutí detailní'!$A966,0))</f>
        <v/>
      </c>
      <c r="I967" s="117" t="str">
        <f ca="1">IF(B967="","",IF(Zdroj!$AS$1=Zdroj!$AT$9,IF(ROUND(G967*#REF!,Zdroj!$AT$8)&lt;Zdroj!$AU$1,Zdroj!$AU$1,ROUND(G967*#REF!,Zdroj!$AT$8)),OFFSET(Zdroj!CE$16,'k rozhodnutí detailní'!A966,0)))</f>
        <v/>
      </c>
      <c r="J967" s="110" t="str">
        <f ca="1">IF($B967="","",OFFSET(Zdroj!Z$16,'k rozhodnutí detailní'!$A966,0))</f>
        <v/>
      </c>
      <c r="K967" s="110" t="str">
        <f ca="1">IF($B967="","",OFFSET(Zdroj!AC$16,'k rozhodnutí detailní'!$A966,0))</f>
        <v/>
      </c>
      <c r="L967" s="110" t="str">
        <f ca="1">IF($B967="","",OFFSET(Zdroj!AD$16,'k rozhodnutí detailní'!$A966,0))</f>
        <v/>
      </c>
      <c r="M967" s="110" t="str">
        <f ca="1">IF($B967="","",OFFSET(Zdroj!AE$16,'k rozhodnutí detailní'!$A966,0))</f>
        <v/>
      </c>
      <c r="N967" s="110" t="str">
        <f ca="1">IF($B967="","",OFFSET(Zdroj!AF$16,'k rozhodnutí detailní'!$A966,0))</f>
        <v/>
      </c>
      <c r="O967" s="110" t="str">
        <f ca="1">IF($B967="","",OFFSET(Zdroj!AG$16,'k rozhodnutí detailní'!$A966,0))</f>
        <v/>
      </c>
      <c r="P967" s="110" t="str">
        <f ca="1">IF($B967="","",OFFSET(Zdroj!AH$16,'k rozhodnutí detailní'!$A966,0))</f>
        <v/>
      </c>
    </row>
    <row r="968" spans="1:16" x14ac:dyDescent="0.25">
      <c r="A968" s="14"/>
      <c r="B968" s="113" t="str">
        <f ca="1">IF(OFFSET(Zdroj!$B$16,A966,0)&gt;0,OFFSET(Zdroj!$B$16,A966,0)+0,"")</f>
        <v/>
      </c>
      <c r="C968" s="2" t="str">
        <f ca="1">IF($B967="","",IF(Zdroj!$AS$9="ano",CONCATENATE("Okres:","
",OFFSET(Zdroj!CH$16,'k rozhodnutí detailní'!$A966,0),"
","Právní forma","
",OFFSET(Zdroj!H$16,'k rozhodnutí detailní'!$A966,0),"
",IF(OFFSET(Zdroj!I$16,'k rozhodnutí detailní'!$A966,0)="","","IČO: "),OFFSET(Zdroj!I$16,'k rozhodnutí detailní'!$A966,0),"
","B.Ú. ",IF(OFFSET(Zdroj!J$16,'k rozhodnutí detailní'!$A966,0)="","","Anonymizováno")),CONCATENATE("Okres:","
",OFFSET(Zdroj!CH$16,'k rozhodnutí detailní'!$A966,0),"
","Právní forma","
",OFFSET(Zdroj!H$16,'k rozhodnutí detailní'!$A966,0),"
",IF(OFFSET(Zdroj!I$16,'k rozhodnutí detailní'!$A966,0)="","","IČO: "),OFFSET(Zdroj!I$16,'k rozhodnutí detailní'!$A966,0),"
","B.Ú. ",OFFSET(Zdroj!J$16,'k rozhodnutí detailní'!$A966,0))))</f>
        <v/>
      </c>
      <c r="D968" s="3" t="str">
        <f ca="1">IF($B967="","",OFFSET(Zdroj!O$16,'k rozhodnutí detailní'!$A966,0))</f>
        <v/>
      </c>
      <c r="E968" s="115"/>
      <c r="F968" s="18"/>
      <c r="G968" s="114"/>
      <c r="H968" s="116"/>
      <c r="I968" s="117"/>
      <c r="J968" s="110"/>
      <c r="K968" s="110"/>
      <c r="L968" s="110"/>
      <c r="M968" s="110"/>
      <c r="N968" s="110"/>
      <c r="O968" s="110"/>
      <c r="P968" s="110"/>
    </row>
    <row r="969" spans="1:16" x14ac:dyDescent="0.25">
      <c r="A969" s="14">
        <f>ROW()/3-1</f>
        <v>322</v>
      </c>
      <c r="B969" s="113"/>
      <c r="C969" s="16" t="str">
        <f ca="1">IF($B967="","",IF(Zdroj!$AS$9="ano",IF(OFFSET(Zdroj!M$16,'k rozhodnutí detailní'!A966,0)="","","Anonymizováno"),IF(OFFSET(Zdroj!M$16,'k rozhodnutí detailní'!A966,0)="","",OFFSET(Zdroj!M$16,'k rozhodnutí detailní'!A966,0))))</f>
        <v/>
      </c>
      <c r="D969" s="3" t="str">
        <f ca="1">IF($B967="","",CONCATENATE("Dotace bude použita na:","
",OFFSET(Zdroj!P$16,'k rozhodnutí detailní'!$A966,0)))</f>
        <v/>
      </c>
      <c r="E969" s="115"/>
      <c r="F969" s="19" t="str">
        <f ca="1">IF($B967="","",OFFSET(Zdroj!V$16,'k rozhodnutí detailní'!$A966,0))</f>
        <v/>
      </c>
      <c r="G969" s="24" t="str">
        <f ca="1">IF($B967="","",OFFSET(Zdroj!CC$16,'k rozhodnutí'!$A966,0))</f>
        <v/>
      </c>
      <c r="H969" s="116"/>
      <c r="I969" s="20" t="str">
        <f ca="1">IF(B967="","",I967/G967)</f>
        <v/>
      </c>
      <c r="J969" s="110"/>
      <c r="K969" s="110"/>
      <c r="L969" s="110"/>
      <c r="M969" s="110"/>
      <c r="N969" s="110"/>
      <c r="O969" s="110"/>
      <c r="P969" s="110"/>
    </row>
    <row r="970" spans="1:16" x14ac:dyDescent="0.25">
      <c r="A970" s="14"/>
      <c r="B970" s="59" t="str">
        <f ca="1">IF(OFFSET(Zdroj!$B$16,A969,0)&gt;0,A972,"")</f>
        <v/>
      </c>
      <c r="C970" s="2" t="str">
        <f ca="1">IF($B970="","",IF(Zdroj!$AS$9="ano",CONCATENATE(OFFSET(Zdroj!C$16,'k rozhodnutí detailní'!$A969,0),"
","Anonymizováno","
",OFFSET(Zdroj!E$16,'k rozhodnutí detailní'!$A969,0),"
",OFFSET(Zdroj!F$16,'k rozhodnutí detailní'!$A969,0)),CONCATENATE(OFFSET(Zdroj!C$16,'k rozhodnutí detailní'!$A969,0),"
",OFFSET(Zdroj!D$16,'k rozhodnutí detailní'!$A969,0),"
",OFFSET(Zdroj!E$16,'k rozhodnutí detailní'!$A969,0),"
",OFFSET(Zdroj!F$16,'k rozhodnutí detailní'!$A969,0))))</f>
        <v/>
      </c>
      <c r="D970" s="11" t="str">
        <f ca="1">IF($B970="","",OFFSET(Zdroj!N$16,'k rozhodnutí detailní'!$A969,0))</f>
        <v/>
      </c>
      <c r="E970" s="115" t="str">
        <f ca="1">IF($B970="","",OFFSET(Zdroj!T$16,'k rozhodnutí detailní'!$A969,0))</f>
        <v/>
      </c>
      <c r="F970" s="19" t="str">
        <f ca="1">IF($B970="","",OFFSET(Zdroj!U$16,'k rozhodnutí detailní'!$A969,0))</f>
        <v/>
      </c>
      <c r="G970" s="114" t="str">
        <f ca="1">IF($B970="","",OFFSET(Zdroj!W$16,'k rozhodnutí detailní'!$A969,0))</f>
        <v/>
      </c>
      <c r="H970" s="116" t="str">
        <f ca="1">IF($B970="","",OFFSET(Zdroj!Y$16,'k rozhodnutí detailní'!$A969,0))</f>
        <v/>
      </c>
      <c r="I970" s="117" t="str">
        <f ca="1">IF(B970="","",IF(Zdroj!$AS$1=Zdroj!$AT$9,IF(ROUND(G970*#REF!,Zdroj!$AT$8)&lt;Zdroj!$AU$1,Zdroj!$AU$1,ROUND(G970*#REF!,Zdroj!$AT$8)),OFFSET(Zdroj!CE$16,'k rozhodnutí detailní'!A969,0)))</f>
        <v/>
      </c>
      <c r="J970" s="110" t="str">
        <f ca="1">IF($B970="","",OFFSET(Zdroj!Z$16,'k rozhodnutí detailní'!$A969,0))</f>
        <v/>
      </c>
      <c r="K970" s="110" t="str">
        <f ca="1">IF($B970="","",OFFSET(Zdroj!AC$16,'k rozhodnutí detailní'!$A969,0))</f>
        <v/>
      </c>
      <c r="L970" s="110" t="str">
        <f ca="1">IF($B970="","",OFFSET(Zdroj!AD$16,'k rozhodnutí detailní'!$A969,0))</f>
        <v/>
      </c>
      <c r="M970" s="110" t="str">
        <f ca="1">IF($B970="","",OFFSET(Zdroj!AE$16,'k rozhodnutí detailní'!$A969,0))</f>
        <v/>
      </c>
      <c r="N970" s="110" t="str">
        <f ca="1">IF($B970="","",OFFSET(Zdroj!AF$16,'k rozhodnutí detailní'!$A969,0))</f>
        <v/>
      </c>
      <c r="O970" s="110" t="str">
        <f ca="1">IF($B970="","",OFFSET(Zdroj!AG$16,'k rozhodnutí detailní'!$A969,0))</f>
        <v/>
      </c>
      <c r="P970" s="110" t="str">
        <f ca="1">IF($B970="","",OFFSET(Zdroj!AH$16,'k rozhodnutí detailní'!$A969,0))</f>
        <v/>
      </c>
    </row>
    <row r="971" spans="1:16" x14ac:dyDescent="0.25">
      <c r="A971" s="14"/>
      <c r="B971" s="113" t="str">
        <f ca="1">IF(OFFSET(Zdroj!$B$16,A969,0)&gt;0,OFFSET(Zdroj!$B$16,A969,0)+0,"")</f>
        <v/>
      </c>
      <c r="C971" s="2" t="str">
        <f ca="1">IF($B970="","",IF(Zdroj!$AS$9="ano",CONCATENATE("Okres:","
",OFFSET(Zdroj!CH$16,'k rozhodnutí detailní'!$A969,0),"
","Právní forma","
",OFFSET(Zdroj!H$16,'k rozhodnutí detailní'!$A969,0),"
",IF(OFFSET(Zdroj!I$16,'k rozhodnutí detailní'!$A969,0)="","","IČO: "),OFFSET(Zdroj!I$16,'k rozhodnutí detailní'!$A969,0),"
","B.Ú. ",IF(OFFSET(Zdroj!J$16,'k rozhodnutí detailní'!$A969,0)="","","Anonymizováno")),CONCATENATE("Okres:","
",OFFSET(Zdroj!CH$16,'k rozhodnutí detailní'!$A969,0),"
","Právní forma","
",OFFSET(Zdroj!H$16,'k rozhodnutí detailní'!$A969,0),"
",IF(OFFSET(Zdroj!I$16,'k rozhodnutí detailní'!$A969,0)="","","IČO: "),OFFSET(Zdroj!I$16,'k rozhodnutí detailní'!$A969,0),"
","B.Ú. ",OFFSET(Zdroj!J$16,'k rozhodnutí detailní'!$A969,0))))</f>
        <v/>
      </c>
      <c r="D971" s="3" t="str">
        <f ca="1">IF($B970="","",OFFSET(Zdroj!O$16,'k rozhodnutí detailní'!$A969,0))</f>
        <v/>
      </c>
      <c r="E971" s="115"/>
      <c r="F971" s="18"/>
      <c r="G971" s="114"/>
      <c r="H971" s="116"/>
      <c r="I971" s="117"/>
      <c r="J971" s="110"/>
      <c r="K971" s="110"/>
      <c r="L971" s="110"/>
      <c r="M971" s="110"/>
      <c r="N971" s="110"/>
      <c r="O971" s="110"/>
      <c r="P971" s="110"/>
    </row>
    <row r="972" spans="1:16" x14ac:dyDescent="0.25">
      <c r="A972" s="14">
        <f>ROW()/3-1</f>
        <v>323</v>
      </c>
      <c r="B972" s="113"/>
      <c r="C972" s="16" t="str">
        <f ca="1">IF($B970="","",IF(Zdroj!$AS$9="ano",IF(OFFSET(Zdroj!M$16,'k rozhodnutí detailní'!A969,0)="","","Anonymizováno"),IF(OFFSET(Zdroj!M$16,'k rozhodnutí detailní'!A969,0)="","",OFFSET(Zdroj!M$16,'k rozhodnutí detailní'!A969,0))))</f>
        <v/>
      </c>
      <c r="D972" s="3" t="str">
        <f ca="1">IF($B970="","",CONCATENATE("Dotace bude použita na:","
",OFFSET(Zdroj!P$16,'k rozhodnutí detailní'!$A969,0)))</f>
        <v/>
      </c>
      <c r="E972" s="115"/>
      <c r="F972" s="19" t="str">
        <f ca="1">IF($B970="","",OFFSET(Zdroj!V$16,'k rozhodnutí detailní'!$A969,0))</f>
        <v/>
      </c>
      <c r="G972" s="24" t="str">
        <f ca="1">IF($B970="","",OFFSET(Zdroj!CC$16,'k rozhodnutí'!$A969,0))</f>
        <v/>
      </c>
      <c r="H972" s="116"/>
      <c r="I972" s="20" t="str">
        <f ca="1">IF(B970="","",I970/G970)</f>
        <v/>
      </c>
      <c r="J972" s="110"/>
      <c r="K972" s="110"/>
      <c r="L972" s="110"/>
      <c r="M972" s="110"/>
      <c r="N972" s="110"/>
      <c r="O972" s="110"/>
      <c r="P972" s="110"/>
    </row>
    <row r="973" spans="1:16" x14ac:dyDescent="0.25">
      <c r="A973" s="14"/>
      <c r="B973" s="59" t="str">
        <f ca="1">IF(OFFSET(Zdroj!$B$16,A972,0)&gt;0,A975,"")</f>
        <v/>
      </c>
      <c r="C973" s="2" t="str">
        <f ca="1">IF($B973="","",IF(Zdroj!$AS$9="ano",CONCATENATE(OFFSET(Zdroj!C$16,'k rozhodnutí detailní'!$A972,0),"
","Anonymizováno","
",OFFSET(Zdroj!E$16,'k rozhodnutí detailní'!$A972,0),"
",OFFSET(Zdroj!F$16,'k rozhodnutí detailní'!$A972,0)),CONCATENATE(OFFSET(Zdroj!C$16,'k rozhodnutí detailní'!$A972,0),"
",OFFSET(Zdroj!D$16,'k rozhodnutí detailní'!$A972,0),"
",OFFSET(Zdroj!E$16,'k rozhodnutí detailní'!$A972,0),"
",OFFSET(Zdroj!F$16,'k rozhodnutí detailní'!$A972,0))))</f>
        <v/>
      </c>
      <c r="D973" s="11" t="str">
        <f ca="1">IF($B973="","",OFFSET(Zdroj!N$16,'k rozhodnutí detailní'!$A972,0))</f>
        <v/>
      </c>
      <c r="E973" s="115" t="str">
        <f ca="1">IF($B973="","",OFFSET(Zdroj!T$16,'k rozhodnutí detailní'!$A972,0))</f>
        <v/>
      </c>
      <c r="F973" s="19" t="str">
        <f ca="1">IF($B973="","",OFFSET(Zdroj!U$16,'k rozhodnutí detailní'!$A972,0))</f>
        <v/>
      </c>
      <c r="G973" s="114" t="str">
        <f ca="1">IF($B973="","",OFFSET(Zdroj!W$16,'k rozhodnutí detailní'!$A972,0))</f>
        <v/>
      </c>
      <c r="H973" s="116" t="str">
        <f ca="1">IF($B973="","",OFFSET(Zdroj!Y$16,'k rozhodnutí detailní'!$A972,0))</f>
        <v/>
      </c>
      <c r="I973" s="117" t="str">
        <f ca="1">IF(B973="","",IF(Zdroj!$AS$1=Zdroj!$AT$9,IF(ROUND(G973*#REF!,Zdroj!$AT$8)&lt;Zdroj!$AU$1,Zdroj!$AU$1,ROUND(G973*#REF!,Zdroj!$AT$8)),OFFSET(Zdroj!CE$16,'k rozhodnutí detailní'!A972,0)))</f>
        <v/>
      </c>
      <c r="J973" s="110" t="str">
        <f ca="1">IF($B973="","",OFFSET(Zdroj!Z$16,'k rozhodnutí detailní'!$A972,0))</f>
        <v/>
      </c>
      <c r="K973" s="110" t="str">
        <f ca="1">IF($B973="","",OFFSET(Zdroj!AC$16,'k rozhodnutí detailní'!$A972,0))</f>
        <v/>
      </c>
      <c r="L973" s="110" t="str">
        <f ca="1">IF($B973="","",OFFSET(Zdroj!AD$16,'k rozhodnutí detailní'!$A972,0))</f>
        <v/>
      </c>
      <c r="M973" s="110" t="str">
        <f ca="1">IF($B973="","",OFFSET(Zdroj!AE$16,'k rozhodnutí detailní'!$A972,0))</f>
        <v/>
      </c>
      <c r="N973" s="110" t="str">
        <f ca="1">IF($B973="","",OFFSET(Zdroj!AF$16,'k rozhodnutí detailní'!$A972,0))</f>
        <v/>
      </c>
      <c r="O973" s="110" t="str">
        <f ca="1">IF($B973="","",OFFSET(Zdroj!AG$16,'k rozhodnutí detailní'!$A972,0))</f>
        <v/>
      </c>
      <c r="P973" s="110" t="str">
        <f ca="1">IF($B973="","",OFFSET(Zdroj!AH$16,'k rozhodnutí detailní'!$A972,0))</f>
        <v/>
      </c>
    </row>
    <row r="974" spans="1:16" x14ac:dyDescent="0.25">
      <c r="A974" s="14"/>
      <c r="B974" s="113" t="str">
        <f ca="1">IF(OFFSET(Zdroj!$B$16,A972,0)&gt;0,OFFSET(Zdroj!$B$16,A972,0)+0,"")</f>
        <v/>
      </c>
      <c r="C974" s="2" t="str">
        <f ca="1">IF($B973="","",IF(Zdroj!$AS$9="ano",CONCATENATE("Okres:","
",OFFSET(Zdroj!CH$16,'k rozhodnutí detailní'!$A972,0),"
","Právní forma","
",OFFSET(Zdroj!H$16,'k rozhodnutí detailní'!$A972,0),"
",IF(OFFSET(Zdroj!I$16,'k rozhodnutí detailní'!$A972,0)="","","IČO: "),OFFSET(Zdroj!I$16,'k rozhodnutí detailní'!$A972,0),"
","B.Ú. ",IF(OFFSET(Zdroj!J$16,'k rozhodnutí detailní'!$A972,0)="","","Anonymizováno")),CONCATENATE("Okres:","
",OFFSET(Zdroj!CH$16,'k rozhodnutí detailní'!$A972,0),"
","Právní forma","
",OFFSET(Zdroj!H$16,'k rozhodnutí detailní'!$A972,0),"
",IF(OFFSET(Zdroj!I$16,'k rozhodnutí detailní'!$A972,0)="","","IČO: "),OFFSET(Zdroj!I$16,'k rozhodnutí detailní'!$A972,0),"
","B.Ú. ",OFFSET(Zdroj!J$16,'k rozhodnutí detailní'!$A972,0))))</f>
        <v/>
      </c>
      <c r="D974" s="3" t="str">
        <f ca="1">IF($B973="","",OFFSET(Zdroj!O$16,'k rozhodnutí detailní'!$A972,0))</f>
        <v/>
      </c>
      <c r="E974" s="115"/>
      <c r="F974" s="18"/>
      <c r="G974" s="114"/>
      <c r="H974" s="116"/>
      <c r="I974" s="117"/>
      <c r="J974" s="110"/>
      <c r="K974" s="110"/>
      <c r="L974" s="110"/>
      <c r="M974" s="110"/>
      <c r="N974" s="110"/>
      <c r="O974" s="110"/>
      <c r="P974" s="110"/>
    </row>
    <row r="975" spans="1:16" x14ac:dyDescent="0.25">
      <c r="A975" s="14">
        <f>ROW()/3-1</f>
        <v>324</v>
      </c>
      <c r="B975" s="113"/>
      <c r="C975" s="16" t="str">
        <f ca="1">IF($B973="","",IF(Zdroj!$AS$9="ano",IF(OFFSET(Zdroj!M$16,'k rozhodnutí detailní'!A972,0)="","","Anonymizováno"),IF(OFFSET(Zdroj!M$16,'k rozhodnutí detailní'!A972,0)="","",OFFSET(Zdroj!M$16,'k rozhodnutí detailní'!A972,0))))</f>
        <v/>
      </c>
      <c r="D975" s="3" t="str">
        <f ca="1">IF($B973="","",CONCATENATE("Dotace bude použita na:","
",OFFSET(Zdroj!P$16,'k rozhodnutí detailní'!$A972,0)))</f>
        <v/>
      </c>
      <c r="E975" s="115"/>
      <c r="F975" s="19" t="str">
        <f ca="1">IF($B973="","",OFFSET(Zdroj!V$16,'k rozhodnutí detailní'!$A972,0))</f>
        <v/>
      </c>
      <c r="G975" s="24" t="str">
        <f ca="1">IF($B973="","",OFFSET(Zdroj!CC$16,'k rozhodnutí'!$A972,0))</f>
        <v/>
      </c>
      <c r="H975" s="116"/>
      <c r="I975" s="20" t="str">
        <f ca="1">IF(B973="","",I973/G973)</f>
        <v/>
      </c>
      <c r="J975" s="110"/>
      <c r="K975" s="110"/>
      <c r="L975" s="110"/>
      <c r="M975" s="110"/>
      <c r="N975" s="110"/>
      <c r="O975" s="110"/>
      <c r="P975" s="110"/>
    </row>
    <row r="976" spans="1:16" x14ac:dyDescent="0.25">
      <c r="A976" s="14"/>
      <c r="B976" s="59" t="str">
        <f ca="1">IF(OFFSET(Zdroj!$B$16,A975,0)&gt;0,A978,"")</f>
        <v/>
      </c>
      <c r="C976" s="2" t="str">
        <f ca="1">IF($B976="","",IF(Zdroj!$AS$9="ano",CONCATENATE(OFFSET(Zdroj!C$16,'k rozhodnutí detailní'!$A975,0),"
","Anonymizováno","
",OFFSET(Zdroj!E$16,'k rozhodnutí detailní'!$A975,0),"
",OFFSET(Zdroj!F$16,'k rozhodnutí detailní'!$A975,0)),CONCATENATE(OFFSET(Zdroj!C$16,'k rozhodnutí detailní'!$A975,0),"
",OFFSET(Zdroj!D$16,'k rozhodnutí detailní'!$A975,0),"
",OFFSET(Zdroj!E$16,'k rozhodnutí detailní'!$A975,0),"
",OFFSET(Zdroj!F$16,'k rozhodnutí detailní'!$A975,0))))</f>
        <v/>
      </c>
      <c r="D976" s="11" t="str">
        <f ca="1">IF($B976="","",OFFSET(Zdroj!N$16,'k rozhodnutí detailní'!$A975,0))</f>
        <v/>
      </c>
      <c r="E976" s="115" t="str">
        <f ca="1">IF($B976="","",OFFSET(Zdroj!T$16,'k rozhodnutí detailní'!$A975,0))</f>
        <v/>
      </c>
      <c r="F976" s="19" t="str">
        <f ca="1">IF($B976="","",OFFSET(Zdroj!U$16,'k rozhodnutí detailní'!$A975,0))</f>
        <v/>
      </c>
      <c r="G976" s="114" t="str">
        <f ca="1">IF($B976="","",OFFSET(Zdroj!W$16,'k rozhodnutí detailní'!$A975,0))</f>
        <v/>
      </c>
      <c r="H976" s="116" t="str">
        <f ca="1">IF($B976="","",OFFSET(Zdroj!Y$16,'k rozhodnutí detailní'!$A975,0))</f>
        <v/>
      </c>
      <c r="I976" s="117" t="str">
        <f ca="1">IF(B976="","",IF(Zdroj!$AS$1=Zdroj!$AT$9,IF(ROUND(G976*#REF!,Zdroj!$AT$8)&lt;Zdroj!$AU$1,Zdroj!$AU$1,ROUND(G976*#REF!,Zdroj!$AT$8)),OFFSET(Zdroj!CE$16,'k rozhodnutí detailní'!A975,0)))</f>
        <v/>
      </c>
      <c r="J976" s="110" t="str">
        <f ca="1">IF($B976="","",OFFSET(Zdroj!Z$16,'k rozhodnutí detailní'!$A975,0))</f>
        <v/>
      </c>
      <c r="K976" s="110" t="str">
        <f ca="1">IF($B976="","",OFFSET(Zdroj!AC$16,'k rozhodnutí detailní'!$A975,0))</f>
        <v/>
      </c>
      <c r="L976" s="110" t="str">
        <f ca="1">IF($B976="","",OFFSET(Zdroj!AD$16,'k rozhodnutí detailní'!$A975,0))</f>
        <v/>
      </c>
      <c r="M976" s="110" t="str">
        <f ca="1">IF($B976="","",OFFSET(Zdroj!AE$16,'k rozhodnutí detailní'!$A975,0))</f>
        <v/>
      </c>
      <c r="N976" s="110" t="str">
        <f ca="1">IF($B976="","",OFFSET(Zdroj!AF$16,'k rozhodnutí detailní'!$A975,0))</f>
        <v/>
      </c>
      <c r="O976" s="110" t="str">
        <f ca="1">IF($B976="","",OFFSET(Zdroj!AG$16,'k rozhodnutí detailní'!$A975,0))</f>
        <v/>
      </c>
      <c r="P976" s="110" t="str">
        <f ca="1">IF($B976="","",OFFSET(Zdroj!AH$16,'k rozhodnutí detailní'!$A975,0))</f>
        <v/>
      </c>
    </row>
    <row r="977" spans="1:16" x14ac:dyDescent="0.25">
      <c r="A977" s="14"/>
      <c r="B977" s="113" t="str">
        <f ca="1">IF(OFFSET(Zdroj!$B$16,A975,0)&gt;0,OFFSET(Zdroj!$B$16,A975,0)+0,"")</f>
        <v/>
      </c>
      <c r="C977" s="2" t="str">
        <f ca="1">IF($B976="","",IF(Zdroj!$AS$9="ano",CONCATENATE("Okres:","
",OFFSET(Zdroj!CH$16,'k rozhodnutí detailní'!$A975,0),"
","Právní forma","
",OFFSET(Zdroj!H$16,'k rozhodnutí detailní'!$A975,0),"
",IF(OFFSET(Zdroj!I$16,'k rozhodnutí detailní'!$A975,0)="","","IČO: "),OFFSET(Zdroj!I$16,'k rozhodnutí detailní'!$A975,0),"
","B.Ú. ",IF(OFFSET(Zdroj!J$16,'k rozhodnutí detailní'!$A975,0)="","","Anonymizováno")),CONCATENATE("Okres:","
",OFFSET(Zdroj!CH$16,'k rozhodnutí detailní'!$A975,0),"
","Právní forma","
",OFFSET(Zdroj!H$16,'k rozhodnutí detailní'!$A975,0),"
",IF(OFFSET(Zdroj!I$16,'k rozhodnutí detailní'!$A975,0)="","","IČO: "),OFFSET(Zdroj!I$16,'k rozhodnutí detailní'!$A975,0),"
","B.Ú. ",OFFSET(Zdroj!J$16,'k rozhodnutí detailní'!$A975,0))))</f>
        <v/>
      </c>
      <c r="D977" s="3" t="str">
        <f ca="1">IF($B976="","",OFFSET(Zdroj!O$16,'k rozhodnutí detailní'!$A975,0))</f>
        <v/>
      </c>
      <c r="E977" s="115"/>
      <c r="F977" s="18"/>
      <c r="G977" s="114"/>
      <c r="H977" s="116"/>
      <c r="I977" s="117"/>
      <c r="J977" s="110"/>
      <c r="K977" s="110"/>
      <c r="L977" s="110"/>
      <c r="M977" s="110"/>
      <c r="N977" s="110"/>
      <c r="O977" s="110"/>
      <c r="P977" s="110"/>
    </row>
    <row r="978" spans="1:16" x14ac:dyDescent="0.25">
      <c r="A978" s="14">
        <f>ROW()/3-1</f>
        <v>325</v>
      </c>
      <c r="B978" s="113"/>
      <c r="C978" s="16" t="str">
        <f ca="1">IF($B976="","",IF(Zdroj!$AS$9="ano",IF(OFFSET(Zdroj!M$16,'k rozhodnutí detailní'!A975,0)="","","Anonymizováno"),IF(OFFSET(Zdroj!M$16,'k rozhodnutí detailní'!A975,0)="","",OFFSET(Zdroj!M$16,'k rozhodnutí detailní'!A975,0))))</f>
        <v/>
      </c>
      <c r="D978" s="3" t="str">
        <f ca="1">IF($B976="","",CONCATENATE("Dotace bude použita na:","
",OFFSET(Zdroj!P$16,'k rozhodnutí detailní'!$A975,0)))</f>
        <v/>
      </c>
      <c r="E978" s="115"/>
      <c r="F978" s="19" t="str">
        <f ca="1">IF($B976="","",OFFSET(Zdroj!V$16,'k rozhodnutí detailní'!$A975,0))</f>
        <v/>
      </c>
      <c r="G978" s="24" t="str">
        <f ca="1">IF($B976="","",OFFSET(Zdroj!CC$16,'k rozhodnutí'!$A975,0))</f>
        <v/>
      </c>
      <c r="H978" s="116"/>
      <c r="I978" s="20" t="str">
        <f ca="1">IF(B976="","",I976/G976)</f>
        <v/>
      </c>
      <c r="J978" s="110"/>
      <c r="K978" s="110"/>
      <c r="L978" s="110"/>
      <c r="M978" s="110"/>
      <c r="N978" s="110"/>
      <c r="O978" s="110"/>
      <c r="P978" s="110"/>
    </row>
    <row r="979" spans="1:16" x14ac:dyDescent="0.25">
      <c r="A979" s="14"/>
      <c r="B979" s="59" t="str">
        <f ca="1">IF(OFFSET(Zdroj!$B$16,A978,0)&gt;0,A981,"")</f>
        <v/>
      </c>
      <c r="C979" s="2" t="str">
        <f ca="1">IF($B979="","",IF(Zdroj!$AS$9="ano",CONCATENATE(OFFSET(Zdroj!C$16,'k rozhodnutí detailní'!$A978,0),"
","Anonymizováno","
",OFFSET(Zdroj!E$16,'k rozhodnutí detailní'!$A978,0),"
",OFFSET(Zdroj!F$16,'k rozhodnutí detailní'!$A978,0)),CONCATENATE(OFFSET(Zdroj!C$16,'k rozhodnutí detailní'!$A978,0),"
",OFFSET(Zdroj!D$16,'k rozhodnutí detailní'!$A978,0),"
",OFFSET(Zdroj!E$16,'k rozhodnutí detailní'!$A978,0),"
",OFFSET(Zdroj!F$16,'k rozhodnutí detailní'!$A978,0))))</f>
        <v/>
      </c>
      <c r="D979" s="11" t="str">
        <f ca="1">IF($B979="","",OFFSET(Zdroj!N$16,'k rozhodnutí detailní'!$A978,0))</f>
        <v/>
      </c>
      <c r="E979" s="115" t="str">
        <f ca="1">IF($B979="","",OFFSET(Zdroj!T$16,'k rozhodnutí detailní'!$A978,0))</f>
        <v/>
      </c>
      <c r="F979" s="19" t="str">
        <f ca="1">IF($B979="","",OFFSET(Zdroj!U$16,'k rozhodnutí detailní'!$A978,0))</f>
        <v/>
      </c>
      <c r="G979" s="114" t="str">
        <f ca="1">IF($B979="","",OFFSET(Zdroj!W$16,'k rozhodnutí detailní'!$A978,0))</f>
        <v/>
      </c>
      <c r="H979" s="116" t="str">
        <f ca="1">IF($B979="","",OFFSET(Zdroj!Y$16,'k rozhodnutí detailní'!$A978,0))</f>
        <v/>
      </c>
      <c r="I979" s="117" t="str">
        <f ca="1">IF(B979="","",IF(Zdroj!$AS$1=Zdroj!$AT$9,IF(ROUND(G979*#REF!,Zdroj!$AT$8)&lt;Zdroj!$AU$1,Zdroj!$AU$1,ROUND(G979*#REF!,Zdroj!$AT$8)),OFFSET(Zdroj!CE$16,'k rozhodnutí detailní'!A978,0)))</f>
        <v/>
      </c>
      <c r="J979" s="110" t="str">
        <f ca="1">IF($B979="","",OFFSET(Zdroj!Z$16,'k rozhodnutí detailní'!$A978,0))</f>
        <v/>
      </c>
      <c r="K979" s="110" t="str">
        <f ca="1">IF($B979="","",OFFSET(Zdroj!AC$16,'k rozhodnutí detailní'!$A978,0))</f>
        <v/>
      </c>
      <c r="L979" s="110" t="str">
        <f ca="1">IF($B979="","",OFFSET(Zdroj!AD$16,'k rozhodnutí detailní'!$A978,0))</f>
        <v/>
      </c>
      <c r="M979" s="110" t="str">
        <f ca="1">IF($B979="","",OFFSET(Zdroj!AE$16,'k rozhodnutí detailní'!$A978,0))</f>
        <v/>
      </c>
      <c r="N979" s="110" t="str">
        <f ca="1">IF($B979="","",OFFSET(Zdroj!AF$16,'k rozhodnutí detailní'!$A978,0))</f>
        <v/>
      </c>
      <c r="O979" s="110" t="str">
        <f ca="1">IF($B979="","",OFFSET(Zdroj!AG$16,'k rozhodnutí detailní'!$A978,0))</f>
        <v/>
      </c>
      <c r="P979" s="110" t="str">
        <f ca="1">IF($B979="","",OFFSET(Zdroj!AH$16,'k rozhodnutí detailní'!$A978,0))</f>
        <v/>
      </c>
    </row>
    <row r="980" spans="1:16" x14ac:dyDescent="0.25">
      <c r="A980" s="14"/>
      <c r="B980" s="113" t="str">
        <f ca="1">IF(OFFSET(Zdroj!$B$16,A978,0)&gt;0,OFFSET(Zdroj!$B$16,A978,0)+0,"")</f>
        <v/>
      </c>
      <c r="C980" s="2" t="str">
        <f ca="1">IF($B979="","",IF(Zdroj!$AS$9="ano",CONCATENATE("Okres:","
",OFFSET(Zdroj!CH$16,'k rozhodnutí detailní'!$A978,0),"
","Právní forma","
",OFFSET(Zdroj!H$16,'k rozhodnutí detailní'!$A978,0),"
",IF(OFFSET(Zdroj!I$16,'k rozhodnutí detailní'!$A978,0)="","","IČO: "),OFFSET(Zdroj!I$16,'k rozhodnutí detailní'!$A978,0),"
","B.Ú. ",IF(OFFSET(Zdroj!J$16,'k rozhodnutí detailní'!$A978,0)="","","Anonymizováno")),CONCATENATE("Okres:","
",OFFSET(Zdroj!CH$16,'k rozhodnutí detailní'!$A978,0),"
","Právní forma","
",OFFSET(Zdroj!H$16,'k rozhodnutí detailní'!$A978,0),"
",IF(OFFSET(Zdroj!I$16,'k rozhodnutí detailní'!$A978,0)="","","IČO: "),OFFSET(Zdroj!I$16,'k rozhodnutí detailní'!$A978,0),"
","B.Ú. ",OFFSET(Zdroj!J$16,'k rozhodnutí detailní'!$A978,0))))</f>
        <v/>
      </c>
      <c r="D980" s="3" t="str">
        <f ca="1">IF($B979="","",OFFSET(Zdroj!O$16,'k rozhodnutí detailní'!$A978,0))</f>
        <v/>
      </c>
      <c r="E980" s="115"/>
      <c r="F980" s="18"/>
      <c r="G980" s="114"/>
      <c r="H980" s="116"/>
      <c r="I980" s="117"/>
      <c r="J980" s="110"/>
      <c r="K980" s="110"/>
      <c r="L980" s="110"/>
      <c r="M980" s="110"/>
      <c r="N980" s="110"/>
      <c r="O980" s="110"/>
      <c r="P980" s="110"/>
    </row>
    <row r="981" spans="1:16" x14ac:dyDescent="0.25">
      <c r="A981" s="14">
        <f>ROW()/3-1</f>
        <v>326</v>
      </c>
      <c r="B981" s="113"/>
      <c r="C981" s="16" t="str">
        <f ca="1">IF($B979="","",IF(Zdroj!$AS$9="ano",IF(OFFSET(Zdroj!M$16,'k rozhodnutí detailní'!A978,0)="","","Anonymizováno"),IF(OFFSET(Zdroj!M$16,'k rozhodnutí detailní'!A978,0)="","",OFFSET(Zdroj!M$16,'k rozhodnutí detailní'!A978,0))))</f>
        <v/>
      </c>
      <c r="D981" s="3" t="str">
        <f ca="1">IF($B979="","",CONCATENATE("Dotace bude použita na:","
",OFFSET(Zdroj!P$16,'k rozhodnutí detailní'!$A978,0)))</f>
        <v/>
      </c>
      <c r="E981" s="115"/>
      <c r="F981" s="19" t="str">
        <f ca="1">IF($B979="","",OFFSET(Zdroj!V$16,'k rozhodnutí detailní'!$A978,0))</f>
        <v/>
      </c>
      <c r="G981" s="24" t="str">
        <f ca="1">IF($B979="","",OFFSET(Zdroj!CC$16,'k rozhodnutí'!$A978,0))</f>
        <v/>
      </c>
      <c r="H981" s="116"/>
      <c r="I981" s="20" t="str">
        <f ca="1">IF(B979="","",I979/G979)</f>
        <v/>
      </c>
      <c r="J981" s="110"/>
      <c r="K981" s="110"/>
      <c r="L981" s="110"/>
      <c r="M981" s="110"/>
      <c r="N981" s="110"/>
      <c r="O981" s="110"/>
      <c r="P981" s="110"/>
    </row>
    <row r="982" spans="1:16" x14ac:dyDescent="0.25">
      <c r="A982" s="14"/>
      <c r="B982" s="59" t="str">
        <f ca="1">IF(OFFSET(Zdroj!$B$16,A981,0)&gt;0,A984,"")</f>
        <v/>
      </c>
      <c r="C982" s="2" t="str">
        <f ca="1">IF($B982="","",IF(Zdroj!$AS$9="ano",CONCATENATE(OFFSET(Zdroj!C$16,'k rozhodnutí detailní'!$A981,0),"
","Anonymizováno","
",OFFSET(Zdroj!E$16,'k rozhodnutí detailní'!$A981,0),"
",OFFSET(Zdroj!F$16,'k rozhodnutí detailní'!$A981,0)),CONCATENATE(OFFSET(Zdroj!C$16,'k rozhodnutí detailní'!$A981,0),"
",OFFSET(Zdroj!D$16,'k rozhodnutí detailní'!$A981,0),"
",OFFSET(Zdroj!E$16,'k rozhodnutí detailní'!$A981,0),"
",OFFSET(Zdroj!F$16,'k rozhodnutí detailní'!$A981,0))))</f>
        <v/>
      </c>
      <c r="D982" s="11" t="str">
        <f ca="1">IF($B982="","",OFFSET(Zdroj!N$16,'k rozhodnutí detailní'!$A981,0))</f>
        <v/>
      </c>
      <c r="E982" s="115" t="str">
        <f ca="1">IF($B982="","",OFFSET(Zdroj!T$16,'k rozhodnutí detailní'!$A981,0))</f>
        <v/>
      </c>
      <c r="F982" s="19" t="str">
        <f ca="1">IF($B982="","",OFFSET(Zdroj!U$16,'k rozhodnutí detailní'!$A981,0))</f>
        <v/>
      </c>
      <c r="G982" s="114" t="str">
        <f ca="1">IF($B982="","",OFFSET(Zdroj!W$16,'k rozhodnutí detailní'!$A981,0))</f>
        <v/>
      </c>
      <c r="H982" s="116" t="str">
        <f ca="1">IF($B982="","",OFFSET(Zdroj!Y$16,'k rozhodnutí detailní'!$A981,0))</f>
        <v/>
      </c>
      <c r="I982" s="117" t="str">
        <f ca="1">IF(B982="","",IF(Zdroj!$AS$1=Zdroj!$AT$9,IF(ROUND(G982*#REF!,Zdroj!$AT$8)&lt;Zdroj!$AU$1,Zdroj!$AU$1,ROUND(G982*#REF!,Zdroj!$AT$8)),OFFSET(Zdroj!CE$16,'k rozhodnutí detailní'!A981,0)))</f>
        <v/>
      </c>
      <c r="J982" s="110" t="str">
        <f ca="1">IF($B982="","",OFFSET(Zdroj!Z$16,'k rozhodnutí detailní'!$A981,0))</f>
        <v/>
      </c>
      <c r="K982" s="110" t="str">
        <f ca="1">IF($B982="","",OFFSET(Zdroj!AC$16,'k rozhodnutí detailní'!$A981,0))</f>
        <v/>
      </c>
      <c r="L982" s="110" t="str">
        <f ca="1">IF($B982="","",OFFSET(Zdroj!AD$16,'k rozhodnutí detailní'!$A981,0))</f>
        <v/>
      </c>
      <c r="M982" s="110" t="str">
        <f ca="1">IF($B982="","",OFFSET(Zdroj!AE$16,'k rozhodnutí detailní'!$A981,0))</f>
        <v/>
      </c>
      <c r="N982" s="110" t="str">
        <f ca="1">IF($B982="","",OFFSET(Zdroj!AF$16,'k rozhodnutí detailní'!$A981,0))</f>
        <v/>
      </c>
      <c r="O982" s="110" t="str">
        <f ca="1">IF($B982="","",OFFSET(Zdroj!AG$16,'k rozhodnutí detailní'!$A981,0))</f>
        <v/>
      </c>
      <c r="P982" s="110" t="str">
        <f ca="1">IF($B982="","",OFFSET(Zdroj!AH$16,'k rozhodnutí detailní'!$A981,0))</f>
        <v/>
      </c>
    </row>
    <row r="983" spans="1:16" x14ac:dyDescent="0.25">
      <c r="A983" s="14"/>
      <c r="B983" s="113" t="str">
        <f ca="1">IF(OFFSET(Zdroj!$B$16,A981,0)&gt;0,OFFSET(Zdroj!$B$16,A981,0)+0,"")</f>
        <v/>
      </c>
      <c r="C983" s="2" t="str">
        <f ca="1">IF($B982="","",IF(Zdroj!$AS$9="ano",CONCATENATE("Okres:","
",OFFSET(Zdroj!CH$16,'k rozhodnutí detailní'!$A981,0),"
","Právní forma","
",OFFSET(Zdroj!H$16,'k rozhodnutí detailní'!$A981,0),"
",IF(OFFSET(Zdroj!I$16,'k rozhodnutí detailní'!$A981,0)="","","IČO: "),OFFSET(Zdroj!I$16,'k rozhodnutí detailní'!$A981,0),"
","B.Ú. ",IF(OFFSET(Zdroj!J$16,'k rozhodnutí detailní'!$A981,0)="","","Anonymizováno")),CONCATENATE("Okres:","
",OFFSET(Zdroj!CH$16,'k rozhodnutí detailní'!$A981,0),"
","Právní forma","
",OFFSET(Zdroj!H$16,'k rozhodnutí detailní'!$A981,0),"
",IF(OFFSET(Zdroj!I$16,'k rozhodnutí detailní'!$A981,0)="","","IČO: "),OFFSET(Zdroj!I$16,'k rozhodnutí detailní'!$A981,0),"
","B.Ú. ",OFFSET(Zdroj!J$16,'k rozhodnutí detailní'!$A981,0))))</f>
        <v/>
      </c>
      <c r="D983" s="3" t="str">
        <f ca="1">IF($B982="","",OFFSET(Zdroj!O$16,'k rozhodnutí detailní'!$A981,0))</f>
        <v/>
      </c>
      <c r="E983" s="115"/>
      <c r="F983" s="18"/>
      <c r="G983" s="114"/>
      <c r="H983" s="116"/>
      <c r="I983" s="117"/>
      <c r="J983" s="110"/>
      <c r="K983" s="110"/>
      <c r="L983" s="110"/>
      <c r="M983" s="110"/>
      <c r="N983" s="110"/>
      <c r="O983" s="110"/>
      <c r="P983" s="110"/>
    </row>
    <row r="984" spans="1:16" x14ac:dyDescent="0.25">
      <c r="A984" s="14">
        <f>ROW()/3-1</f>
        <v>327</v>
      </c>
      <c r="B984" s="113"/>
      <c r="C984" s="16" t="str">
        <f ca="1">IF($B982="","",IF(Zdroj!$AS$9="ano",IF(OFFSET(Zdroj!M$16,'k rozhodnutí detailní'!A981,0)="","","Anonymizováno"),IF(OFFSET(Zdroj!M$16,'k rozhodnutí detailní'!A981,0)="","",OFFSET(Zdroj!M$16,'k rozhodnutí detailní'!A981,0))))</f>
        <v/>
      </c>
      <c r="D984" s="3" t="str">
        <f ca="1">IF($B982="","",CONCATENATE("Dotace bude použita na:","
",OFFSET(Zdroj!P$16,'k rozhodnutí detailní'!$A981,0)))</f>
        <v/>
      </c>
      <c r="E984" s="115"/>
      <c r="F984" s="19" t="str">
        <f ca="1">IF($B982="","",OFFSET(Zdroj!V$16,'k rozhodnutí detailní'!$A981,0))</f>
        <v/>
      </c>
      <c r="G984" s="24" t="str">
        <f ca="1">IF($B982="","",OFFSET(Zdroj!CC$16,'k rozhodnutí'!$A981,0))</f>
        <v/>
      </c>
      <c r="H984" s="116"/>
      <c r="I984" s="20" t="str">
        <f ca="1">IF(B982="","",I982/G982)</f>
        <v/>
      </c>
      <c r="J984" s="110"/>
      <c r="K984" s="110"/>
      <c r="L984" s="110"/>
      <c r="M984" s="110"/>
      <c r="N984" s="110"/>
      <c r="O984" s="110"/>
      <c r="P984" s="110"/>
    </row>
    <row r="985" spans="1:16" x14ac:dyDescent="0.25">
      <c r="A985" s="14"/>
      <c r="B985" s="59" t="str">
        <f ca="1">IF(OFFSET(Zdroj!$B$16,A984,0)&gt;0,A987,"")</f>
        <v/>
      </c>
      <c r="C985" s="2" t="str">
        <f ca="1">IF($B985="","",IF(Zdroj!$AS$9="ano",CONCATENATE(OFFSET(Zdroj!C$16,'k rozhodnutí detailní'!$A984,0),"
","Anonymizováno","
",OFFSET(Zdroj!E$16,'k rozhodnutí detailní'!$A984,0),"
",OFFSET(Zdroj!F$16,'k rozhodnutí detailní'!$A984,0)),CONCATENATE(OFFSET(Zdroj!C$16,'k rozhodnutí detailní'!$A984,0),"
",OFFSET(Zdroj!D$16,'k rozhodnutí detailní'!$A984,0),"
",OFFSET(Zdroj!E$16,'k rozhodnutí detailní'!$A984,0),"
",OFFSET(Zdroj!F$16,'k rozhodnutí detailní'!$A984,0))))</f>
        <v/>
      </c>
      <c r="D985" s="11" t="str">
        <f ca="1">IF($B985="","",OFFSET(Zdroj!N$16,'k rozhodnutí detailní'!$A984,0))</f>
        <v/>
      </c>
      <c r="E985" s="115" t="str">
        <f ca="1">IF($B985="","",OFFSET(Zdroj!T$16,'k rozhodnutí detailní'!$A984,0))</f>
        <v/>
      </c>
      <c r="F985" s="19" t="str">
        <f ca="1">IF($B985="","",OFFSET(Zdroj!U$16,'k rozhodnutí detailní'!$A984,0))</f>
        <v/>
      </c>
      <c r="G985" s="114" t="str">
        <f ca="1">IF($B985="","",OFFSET(Zdroj!W$16,'k rozhodnutí detailní'!$A984,0))</f>
        <v/>
      </c>
      <c r="H985" s="116" t="str">
        <f ca="1">IF($B985="","",OFFSET(Zdroj!Y$16,'k rozhodnutí detailní'!$A984,0))</f>
        <v/>
      </c>
      <c r="I985" s="117" t="str">
        <f ca="1">IF(B985="","",IF(Zdroj!$AS$1=Zdroj!$AT$9,IF(ROUND(G985*#REF!,Zdroj!$AT$8)&lt;Zdroj!$AU$1,Zdroj!$AU$1,ROUND(G985*#REF!,Zdroj!$AT$8)),OFFSET(Zdroj!CE$16,'k rozhodnutí detailní'!A984,0)))</f>
        <v/>
      </c>
      <c r="J985" s="110" t="str">
        <f ca="1">IF($B985="","",OFFSET(Zdroj!Z$16,'k rozhodnutí detailní'!$A984,0))</f>
        <v/>
      </c>
      <c r="K985" s="110" t="str">
        <f ca="1">IF($B985="","",OFFSET(Zdroj!AC$16,'k rozhodnutí detailní'!$A984,0))</f>
        <v/>
      </c>
      <c r="L985" s="110" t="str">
        <f ca="1">IF($B985="","",OFFSET(Zdroj!AD$16,'k rozhodnutí detailní'!$A984,0))</f>
        <v/>
      </c>
      <c r="M985" s="110" t="str">
        <f ca="1">IF($B985="","",OFFSET(Zdroj!AE$16,'k rozhodnutí detailní'!$A984,0))</f>
        <v/>
      </c>
      <c r="N985" s="110" t="str">
        <f ca="1">IF($B985="","",OFFSET(Zdroj!AF$16,'k rozhodnutí detailní'!$A984,0))</f>
        <v/>
      </c>
      <c r="O985" s="110" t="str">
        <f ca="1">IF($B985="","",OFFSET(Zdroj!AG$16,'k rozhodnutí detailní'!$A984,0))</f>
        <v/>
      </c>
      <c r="P985" s="110" t="str">
        <f ca="1">IF($B985="","",OFFSET(Zdroj!AH$16,'k rozhodnutí detailní'!$A984,0))</f>
        <v/>
      </c>
    </row>
    <row r="986" spans="1:16" x14ac:dyDescent="0.25">
      <c r="A986" s="14"/>
      <c r="B986" s="113" t="str">
        <f ca="1">IF(OFFSET(Zdroj!$B$16,A984,0)&gt;0,OFFSET(Zdroj!$B$16,A984,0)+0,"")</f>
        <v/>
      </c>
      <c r="C986" s="2" t="str">
        <f ca="1">IF($B985="","",IF(Zdroj!$AS$9="ano",CONCATENATE("Okres:","
",OFFSET(Zdroj!CH$16,'k rozhodnutí detailní'!$A984,0),"
","Právní forma","
",OFFSET(Zdroj!H$16,'k rozhodnutí detailní'!$A984,0),"
",IF(OFFSET(Zdroj!I$16,'k rozhodnutí detailní'!$A984,0)="","","IČO: "),OFFSET(Zdroj!I$16,'k rozhodnutí detailní'!$A984,0),"
","B.Ú. ",IF(OFFSET(Zdroj!J$16,'k rozhodnutí detailní'!$A984,0)="","","Anonymizováno")),CONCATENATE("Okres:","
",OFFSET(Zdroj!CH$16,'k rozhodnutí detailní'!$A984,0),"
","Právní forma","
",OFFSET(Zdroj!H$16,'k rozhodnutí detailní'!$A984,0),"
",IF(OFFSET(Zdroj!I$16,'k rozhodnutí detailní'!$A984,0)="","","IČO: "),OFFSET(Zdroj!I$16,'k rozhodnutí detailní'!$A984,0),"
","B.Ú. ",OFFSET(Zdroj!J$16,'k rozhodnutí detailní'!$A984,0))))</f>
        <v/>
      </c>
      <c r="D986" s="3" t="str">
        <f ca="1">IF($B985="","",OFFSET(Zdroj!O$16,'k rozhodnutí detailní'!$A984,0))</f>
        <v/>
      </c>
      <c r="E986" s="115"/>
      <c r="F986" s="18"/>
      <c r="G986" s="114"/>
      <c r="H986" s="116"/>
      <c r="I986" s="117"/>
      <c r="J986" s="110"/>
      <c r="K986" s="110"/>
      <c r="L986" s="110"/>
      <c r="M986" s="110"/>
      <c r="N986" s="110"/>
      <c r="O986" s="110"/>
      <c r="P986" s="110"/>
    </row>
    <row r="987" spans="1:16" x14ac:dyDescent="0.25">
      <c r="A987" s="14">
        <f>ROW()/3-1</f>
        <v>328</v>
      </c>
      <c r="B987" s="113"/>
      <c r="C987" s="16" t="str">
        <f ca="1">IF($B985="","",IF(Zdroj!$AS$9="ano",IF(OFFSET(Zdroj!M$16,'k rozhodnutí detailní'!A984,0)="","","Anonymizováno"),IF(OFFSET(Zdroj!M$16,'k rozhodnutí detailní'!A984,0)="","",OFFSET(Zdroj!M$16,'k rozhodnutí detailní'!A984,0))))</f>
        <v/>
      </c>
      <c r="D987" s="3" t="str">
        <f ca="1">IF($B985="","",CONCATENATE("Dotace bude použita na:","
",OFFSET(Zdroj!P$16,'k rozhodnutí detailní'!$A984,0)))</f>
        <v/>
      </c>
      <c r="E987" s="115"/>
      <c r="F987" s="19" t="str">
        <f ca="1">IF($B985="","",OFFSET(Zdroj!V$16,'k rozhodnutí detailní'!$A984,0))</f>
        <v/>
      </c>
      <c r="G987" s="24" t="str">
        <f ca="1">IF($B985="","",OFFSET(Zdroj!CC$16,'k rozhodnutí'!$A984,0))</f>
        <v/>
      </c>
      <c r="H987" s="116"/>
      <c r="I987" s="20" t="str">
        <f ca="1">IF(B985="","",I985/G985)</f>
        <v/>
      </c>
      <c r="J987" s="110"/>
      <c r="K987" s="110"/>
      <c r="L987" s="110"/>
      <c r="M987" s="110"/>
      <c r="N987" s="110"/>
      <c r="O987" s="110"/>
      <c r="P987" s="110"/>
    </row>
    <row r="988" spans="1:16" x14ac:dyDescent="0.25">
      <c r="A988" s="14"/>
      <c r="B988" s="59" t="str">
        <f ca="1">IF(OFFSET(Zdroj!$B$16,A987,0)&gt;0,A990,"")</f>
        <v/>
      </c>
      <c r="C988" s="2" t="str">
        <f ca="1">IF($B988="","",IF(Zdroj!$AS$9="ano",CONCATENATE(OFFSET(Zdroj!C$16,'k rozhodnutí detailní'!$A987,0),"
","Anonymizováno","
",OFFSET(Zdroj!E$16,'k rozhodnutí detailní'!$A987,0),"
",OFFSET(Zdroj!F$16,'k rozhodnutí detailní'!$A987,0)),CONCATENATE(OFFSET(Zdroj!C$16,'k rozhodnutí detailní'!$A987,0),"
",OFFSET(Zdroj!D$16,'k rozhodnutí detailní'!$A987,0),"
",OFFSET(Zdroj!E$16,'k rozhodnutí detailní'!$A987,0),"
",OFFSET(Zdroj!F$16,'k rozhodnutí detailní'!$A987,0))))</f>
        <v/>
      </c>
      <c r="D988" s="11" t="str">
        <f ca="1">IF($B988="","",OFFSET(Zdroj!N$16,'k rozhodnutí detailní'!$A987,0))</f>
        <v/>
      </c>
      <c r="E988" s="115" t="str">
        <f ca="1">IF($B988="","",OFFSET(Zdroj!T$16,'k rozhodnutí detailní'!$A987,0))</f>
        <v/>
      </c>
      <c r="F988" s="19" t="str">
        <f ca="1">IF($B988="","",OFFSET(Zdroj!U$16,'k rozhodnutí detailní'!$A987,0))</f>
        <v/>
      </c>
      <c r="G988" s="114" t="str">
        <f ca="1">IF($B988="","",OFFSET(Zdroj!W$16,'k rozhodnutí detailní'!$A987,0))</f>
        <v/>
      </c>
      <c r="H988" s="116" t="str">
        <f ca="1">IF($B988="","",OFFSET(Zdroj!Y$16,'k rozhodnutí detailní'!$A987,0))</f>
        <v/>
      </c>
      <c r="I988" s="117" t="str">
        <f ca="1">IF(B988="","",IF(Zdroj!$AS$1=Zdroj!$AT$9,IF(ROUND(G988*#REF!,Zdroj!$AT$8)&lt;Zdroj!$AU$1,Zdroj!$AU$1,ROUND(G988*#REF!,Zdroj!$AT$8)),OFFSET(Zdroj!CE$16,'k rozhodnutí detailní'!A987,0)))</f>
        <v/>
      </c>
      <c r="J988" s="110" t="str">
        <f ca="1">IF($B988="","",OFFSET(Zdroj!Z$16,'k rozhodnutí detailní'!$A987,0))</f>
        <v/>
      </c>
      <c r="K988" s="110" t="str">
        <f ca="1">IF($B988="","",OFFSET(Zdroj!AC$16,'k rozhodnutí detailní'!$A987,0))</f>
        <v/>
      </c>
      <c r="L988" s="110" t="str">
        <f ca="1">IF($B988="","",OFFSET(Zdroj!AD$16,'k rozhodnutí detailní'!$A987,0))</f>
        <v/>
      </c>
      <c r="M988" s="110" t="str">
        <f ca="1">IF($B988="","",OFFSET(Zdroj!AE$16,'k rozhodnutí detailní'!$A987,0))</f>
        <v/>
      </c>
      <c r="N988" s="110" t="str">
        <f ca="1">IF($B988="","",OFFSET(Zdroj!AF$16,'k rozhodnutí detailní'!$A987,0))</f>
        <v/>
      </c>
      <c r="O988" s="110" t="str">
        <f ca="1">IF($B988="","",OFFSET(Zdroj!AG$16,'k rozhodnutí detailní'!$A987,0))</f>
        <v/>
      </c>
      <c r="P988" s="110" t="str">
        <f ca="1">IF($B988="","",OFFSET(Zdroj!AH$16,'k rozhodnutí detailní'!$A987,0))</f>
        <v/>
      </c>
    </row>
    <row r="989" spans="1:16" x14ac:dyDescent="0.25">
      <c r="A989" s="14"/>
      <c r="B989" s="113" t="str">
        <f ca="1">IF(OFFSET(Zdroj!$B$16,A987,0)&gt;0,OFFSET(Zdroj!$B$16,A987,0)+0,"")</f>
        <v/>
      </c>
      <c r="C989" s="2" t="str">
        <f ca="1">IF($B988="","",IF(Zdroj!$AS$9="ano",CONCATENATE("Okres:","
",OFFSET(Zdroj!CH$16,'k rozhodnutí detailní'!$A987,0),"
","Právní forma","
",OFFSET(Zdroj!H$16,'k rozhodnutí detailní'!$A987,0),"
",IF(OFFSET(Zdroj!I$16,'k rozhodnutí detailní'!$A987,0)="","","IČO: "),OFFSET(Zdroj!I$16,'k rozhodnutí detailní'!$A987,0),"
","B.Ú. ",IF(OFFSET(Zdroj!J$16,'k rozhodnutí detailní'!$A987,0)="","","Anonymizováno")),CONCATENATE("Okres:","
",OFFSET(Zdroj!CH$16,'k rozhodnutí detailní'!$A987,0),"
","Právní forma","
",OFFSET(Zdroj!H$16,'k rozhodnutí detailní'!$A987,0),"
",IF(OFFSET(Zdroj!I$16,'k rozhodnutí detailní'!$A987,0)="","","IČO: "),OFFSET(Zdroj!I$16,'k rozhodnutí detailní'!$A987,0),"
","B.Ú. ",OFFSET(Zdroj!J$16,'k rozhodnutí detailní'!$A987,0))))</f>
        <v/>
      </c>
      <c r="D989" s="3" t="str">
        <f ca="1">IF($B988="","",OFFSET(Zdroj!O$16,'k rozhodnutí detailní'!$A987,0))</f>
        <v/>
      </c>
      <c r="E989" s="115"/>
      <c r="F989" s="18"/>
      <c r="G989" s="114"/>
      <c r="H989" s="116"/>
      <c r="I989" s="117"/>
      <c r="J989" s="110"/>
      <c r="K989" s="110"/>
      <c r="L989" s="110"/>
      <c r="M989" s="110"/>
      <c r="N989" s="110"/>
      <c r="O989" s="110"/>
      <c r="P989" s="110"/>
    </row>
    <row r="990" spans="1:16" x14ac:dyDescent="0.25">
      <c r="A990" s="14">
        <f>ROW()/3-1</f>
        <v>329</v>
      </c>
      <c r="B990" s="113"/>
      <c r="C990" s="16" t="str">
        <f ca="1">IF($B988="","",IF(Zdroj!$AS$9="ano",IF(OFFSET(Zdroj!M$16,'k rozhodnutí detailní'!A987,0)="","","Anonymizováno"),IF(OFFSET(Zdroj!M$16,'k rozhodnutí detailní'!A987,0)="","",OFFSET(Zdroj!M$16,'k rozhodnutí detailní'!A987,0))))</f>
        <v/>
      </c>
      <c r="D990" s="3" t="str">
        <f ca="1">IF($B988="","",CONCATENATE("Dotace bude použita na:","
",OFFSET(Zdroj!P$16,'k rozhodnutí detailní'!$A987,0)))</f>
        <v/>
      </c>
      <c r="E990" s="115"/>
      <c r="F990" s="19" t="str">
        <f ca="1">IF($B988="","",OFFSET(Zdroj!V$16,'k rozhodnutí detailní'!$A987,0))</f>
        <v/>
      </c>
      <c r="G990" s="24" t="str">
        <f ca="1">IF($B988="","",OFFSET(Zdroj!CC$16,'k rozhodnutí'!$A987,0))</f>
        <v/>
      </c>
      <c r="H990" s="116"/>
      <c r="I990" s="20" t="str">
        <f ca="1">IF(B988="","",I988/G988)</f>
        <v/>
      </c>
      <c r="J990" s="110"/>
      <c r="K990" s="110"/>
      <c r="L990" s="110"/>
      <c r="M990" s="110"/>
      <c r="N990" s="110"/>
      <c r="O990" s="110"/>
      <c r="P990" s="110"/>
    </row>
    <row r="991" spans="1:16" x14ac:dyDescent="0.25">
      <c r="A991" s="14"/>
      <c r="B991" s="59" t="str">
        <f ca="1">IF(OFFSET(Zdroj!$B$16,A990,0)&gt;0,A993,"")</f>
        <v/>
      </c>
      <c r="C991" s="2" t="str">
        <f ca="1">IF($B991="","",IF(Zdroj!$AS$9="ano",CONCATENATE(OFFSET(Zdroj!C$16,'k rozhodnutí detailní'!$A990,0),"
","Anonymizováno","
",OFFSET(Zdroj!E$16,'k rozhodnutí detailní'!$A990,0),"
",OFFSET(Zdroj!F$16,'k rozhodnutí detailní'!$A990,0)),CONCATENATE(OFFSET(Zdroj!C$16,'k rozhodnutí detailní'!$A990,0),"
",OFFSET(Zdroj!D$16,'k rozhodnutí detailní'!$A990,0),"
",OFFSET(Zdroj!E$16,'k rozhodnutí detailní'!$A990,0),"
",OFFSET(Zdroj!F$16,'k rozhodnutí detailní'!$A990,0))))</f>
        <v/>
      </c>
      <c r="D991" s="11" t="str">
        <f ca="1">IF($B991="","",OFFSET(Zdroj!N$16,'k rozhodnutí detailní'!$A990,0))</f>
        <v/>
      </c>
      <c r="E991" s="115" t="str">
        <f ca="1">IF($B991="","",OFFSET(Zdroj!T$16,'k rozhodnutí detailní'!$A990,0))</f>
        <v/>
      </c>
      <c r="F991" s="19" t="str">
        <f ca="1">IF($B991="","",OFFSET(Zdroj!U$16,'k rozhodnutí detailní'!$A990,0))</f>
        <v/>
      </c>
      <c r="G991" s="114" t="str">
        <f ca="1">IF($B991="","",OFFSET(Zdroj!W$16,'k rozhodnutí detailní'!$A990,0))</f>
        <v/>
      </c>
      <c r="H991" s="116" t="str">
        <f ca="1">IF($B991="","",OFFSET(Zdroj!Y$16,'k rozhodnutí detailní'!$A990,0))</f>
        <v/>
      </c>
      <c r="I991" s="117" t="str">
        <f ca="1">IF(B991="","",IF(Zdroj!$AS$1=Zdroj!$AT$9,IF(ROUND(G991*#REF!,Zdroj!$AT$8)&lt;Zdroj!$AU$1,Zdroj!$AU$1,ROUND(G991*#REF!,Zdroj!$AT$8)),OFFSET(Zdroj!CE$16,'k rozhodnutí detailní'!A990,0)))</f>
        <v/>
      </c>
      <c r="J991" s="110" t="str">
        <f ca="1">IF($B991="","",OFFSET(Zdroj!Z$16,'k rozhodnutí detailní'!$A990,0))</f>
        <v/>
      </c>
      <c r="K991" s="110" t="str">
        <f ca="1">IF($B991="","",OFFSET(Zdroj!AC$16,'k rozhodnutí detailní'!$A990,0))</f>
        <v/>
      </c>
      <c r="L991" s="110" t="str">
        <f ca="1">IF($B991="","",OFFSET(Zdroj!AD$16,'k rozhodnutí detailní'!$A990,0))</f>
        <v/>
      </c>
      <c r="M991" s="110" t="str">
        <f ca="1">IF($B991="","",OFFSET(Zdroj!AE$16,'k rozhodnutí detailní'!$A990,0))</f>
        <v/>
      </c>
      <c r="N991" s="110" t="str">
        <f ca="1">IF($B991="","",OFFSET(Zdroj!AF$16,'k rozhodnutí detailní'!$A990,0))</f>
        <v/>
      </c>
      <c r="O991" s="110" t="str">
        <f ca="1">IF($B991="","",OFFSET(Zdroj!AG$16,'k rozhodnutí detailní'!$A990,0))</f>
        <v/>
      </c>
      <c r="P991" s="110" t="str">
        <f ca="1">IF($B991="","",OFFSET(Zdroj!AH$16,'k rozhodnutí detailní'!$A990,0))</f>
        <v/>
      </c>
    </row>
    <row r="992" spans="1:16" x14ac:dyDescent="0.25">
      <c r="A992" s="14"/>
      <c r="B992" s="113" t="str">
        <f ca="1">IF(OFFSET(Zdroj!$B$16,A990,0)&gt;0,OFFSET(Zdroj!$B$16,A990,0)+0,"")</f>
        <v/>
      </c>
      <c r="C992" s="2" t="str">
        <f ca="1">IF($B991="","",IF(Zdroj!$AS$9="ano",CONCATENATE("Okres:","
",OFFSET(Zdroj!CH$16,'k rozhodnutí detailní'!$A990,0),"
","Právní forma","
",OFFSET(Zdroj!H$16,'k rozhodnutí detailní'!$A990,0),"
",IF(OFFSET(Zdroj!I$16,'k rozhodnutí detailní'!$A990,0)="","","IČO: "),OFFSET(Zdroj!I$16,'k rozhodnutí detailní'!$A990,0),"
","B.Ú. ",IF(OFFSET(Zdroj!J$16,'k rozhodnutí detailní'!$A990,0)="","","Anonymizováno")),CONCATENATE("Okres:","
",OFFSET(Zdroj!CH$16,'k rozhodnutí detailní'!$A990,0),"
","Právní forma","
",OFFSET(Zdroj!H$16,'k rozhodnutí detailní'!$A990,0),"
",IF(OFFSET(Zdroj!I$16,'k rozhodnutí detailní'!$A990,0)="","","IČO: "),OFFSET(Zdroj!I$16,'k rozhodnutí detailní'!$A990,0),"
","B.Ú. ",OFFSET(Zdroj!J$16,'k rozhodnutí detailní'!$A990,0))))</f>
        <v/>
      </c>
      <c r="D992" s="3" t="str">
        <f ca="1">IF($B991="","",OFFSET(Zdroj!O$16,'k rozhodnutí detailní'!$A990,0))</f>
        <v/>
      </c>
      <c r="E992" s="115"/>
      <c r="F992" s="18"/>
      <c r="G992" s="114"/>
      <c r="H992" s="116"/>
      <c r="I992" s="117"/>
      <c r="J992" s="110"/>
      <c r="K992" s="110"/>
      <c r="L992" s="110"/>
      <c r="M992" s="110"/>
      <c r="N992" s="110"/>
      <c r="O992" s="110"/>
      <c r="P992" s="110"/>
    </row>
    <row r="993" spans="1:16" x14ac:dyDescent="0.25">
      <c r="A993" s="14">
        <f>ROW()/3-1</f>
        <v>330</v>
      </c>
      <c r="B993" s="113"/>
      <c r="C993" s="16" t="str">
        <f ca="1">IF($B991="","",IF(Zdroj!$AS$9="ano",IF(OFFSET(Zdroj!M$16,'k rozhodnutí detailní'!A990,0)="","","Anonymizováno"),IF(OFFSET(Zdroj!M$16,'k rozhodnutí detailní'!A990,0)="","",OFFSET(Zdroj!M$16,'k rozhodnutí detailní'!A990,0))))</f>
        <v/>
      </c>
      <c r="D993" s="3" t="str">
        <f ca="1">IF($B991="","",CONCATENATE("Dotace bude použita na:","
",OFFSET(Zdroj!P$16,'k rozhodnutí detailní'!$A990,0)))</f>
        <v/>
      </c>
      <c r="E993" s="115"/>
      <c r="F993" s="19" t="str">
        <f ca="1">IF($B991="","",OFFSET(Zdroj!V$16,'k rozhodnutí detailní'!$A990,0))</f>
        <v/>
      </c>
      <c r="G993" s="24" t="str">
        <f ca="1">IF($B991="","",OFFSET(Zdroj!CC$16,'k rozhodnutí'!$A990,0))</f>
        <v/>
      </c>
      <c r="H993" s="116"/>
      <c r="I993" s="20" t="str">
        <f ca="1">IF(B991="","",I991/G991)</f>
        <v/>
      </c>
      <c r="J993" s="110"/>
      <c r="K993" s="110"/>
      <c r="L993" s="110"/>
      <c r="M993" s="110"/>
      <c r="N993" s="110"/>
      <c r="O993" s="110"/>
      <c r="P993" s="110"/>
    </row>
    <row r="994" spans="1:16" x14ac:dyDescent="0.25">
      <c r="A994" s="14"/>
      <c r="B994" s="59" t="str">
        <f ca="1">IF(OFFSET(Zdroj!$B$16,A993,0)&gt;0,A996,"")</f>
        <v/>
      </c>
      <c r="C994" s="2" t="str">
        <f ca="1">IF($B994="","",IF(Zdroj!$AS$9="ano",CONCATENATE(OFFSET(Zdroj!C$16,'k rozhodnutí detailní'!$A993,0),"
","Anonymizováno","
",OFFSET(Zdroj!E$16,'k rozhodnutí detailní'!$A993,0),"
",OFFSET(Zdroj!F$16,'k rozhodnutí detailní'!$A993,0)),CONCATENATE(OFFSET(Zdroj!C$16,'k rozhodnutí detailní'!$A993,0),"
",OFFSET(Zdroj!D$16,'k rozhodnutí detailní'!$A993,0),"
",OFFSET(Zdroj!E$16,'k rozhodnutí detailní'!$A993,0),"
",OFFSET(Zdroj!F$16,'k rozhodnutí detailní'!$A993,0))))</f>
        <v/>
      </c>
      <c r="D994" s="11" t="str">
        <f ca="1">IF($B994="","",OFFSET(Zdroj!N$16,'k rozhodnutí detailní'!$A993,0))</f>
        <v/>
      </c>
      <c r="E994" s="115" t="str">
        <f ca="1">IF($B994="","",OFFSET(Zdroj!T$16,'k rozhodnutí detailní'!$A993,0))</f>
        <v/>
      </c>
      <c r="F994" s="19" t="str">
        <f ca="1">IF($B994="","",OFFSET(Zdroj!U$16,'k rozhodnutí detailní'!$A993,0))</f>
        <v/>
      </c>
      <c r="G994" s="114" t="str">
        <f ca="1">IF($B994="","",OFFSET(Zdroj!W$16,'k rozhodnutí detailní'!$A993,0))</f>
        <v/>
      </c>
      <c r="H994" s="116" t="str">
        <f ca="1">IF($B994="","",OFFSET(Zdroj!Y$16,'k rozhodnutí detailní'!$A993,0))</f>
        <v/>
      </c>
      <c r="I994" s="117" t="str">
        <f ca="1">IF(B994="","",IF(Zdroj!$AS$1=Zdroj!$AT$9,IF(ROUND(G994*#REF!,Zdroj!$AT$8)&lt;Zdroj!$AU$1,Zdroj!$AU$1,ROUND(G994*#REF!,Zdroj!$AT$8)),OFFSET(Zdroj!CE$16,'k rozhodnutí detailní'!A993,0)))</f>
        <v/>
      </c>
      <c r="J994" s="110" t="str">
        <f ca="1">IF($B994="","",OFFSET(Zdroj!Z$16,'k rozhodnutí detailní'!$A993,0))</f>
        <v/>
      </c>
      <c r="K994" s="110" t="str">
        <f ca="1">IF($B994="","",OFFSET(Zdroj!AC$16,'k rozhodnutí detailní'!$A993,0))</f>
        <v/>
      </c>
      <c r="L994" s="110" t="str">
        <f ca="1">IF($B994="","",OFFSET(Zdroj!AD$16,'k rozhodnutí detailní'!$A993,0))</f>
        <v/>
      </c>
      <c r="M994" s="110" t="str">
        <f ca="1">IF($B994="","",OFFSET(Zdroj!AE$16,'k rozhodnutí detailní'!$A993,0))</f>
        <v/>
      </c>
      <c r="N994" s="110" t="str">
        <f ca="1">IF($B994="","",OFFSET(Zdroj!AF$16,'k rozhodnutí detailní'!$A993,0))</f>
        <v/>
      </c>
      <c r="O994" s="110" t="str">
        <f ca="1">IF($B994="","",OFFSET(Zdroj!AG$16,'k rozhodnutí detailní'!$A993,0))</f>
        <v/>
      </c>
      <c r="P994" s="110" t="str">
        <f ca="1">IF($B994="","",OFFSET(Zdroj!AH$16,'k rozhodnutí detailní'!$A993,0))</f>
        <v/>
      </c>
    </row>
    <row r="995" spans="1:16" x14ac:dyDescent="0.25">
      <c r="A995" s="14"/>
      <c r="B995" s="113" t="str">
        <f ca="1">IF(OFFSET(Zdroj!$B$16,A993,0)&gt;0,OFFSET(Zdroj!$B$16,A993,0)+0,"")</f>
        <v/>
      </c>
      <c r="C995" s="2" t="str">
        <f ca="1">IF($B994="","",IF(Zdroj!$AS$9="ano",CONCATENATE("Okres:","
",OFFSET(Zdroj!CH$16,'k rozhodnutí detailní'!$A993,0),"
","Právní forma","
",OFFSET(Zdroj!H$16,'k rozhodnutí detailní'!$A993,0),"
",IF(OFFSET(Zdroj!I$16,'k rozhodnutí detailní'!$A993,0)="","","IČO: "),OFFSET(Zdroj!I$16,'k rozhodnutí detailní'!$A993,0),"
","B.Ú. ",IF(OFFSET(Zdroj!J$16,'k rozhodnutí detailní'!$A993,0)="","","Anonymizováno")),CONCATENATE("Okres:","
",OFFSET(Zdroj!CH$16,'k rozhodnutí detailní'!$A993,0),"
","Právní forma","
",OFFSET(Zdroj!H$16,'k rozhodnutí detailní'!$A993,0),"
",IF(OFFSET(Zdroj!I$16,'k rozhodnutí detailní'!$A993,0)="","","IČO: "),OFFSET(Zdroj!I$16,'k rozhodnutí detailní'!$A993,0),"
","B.Ú. ",OFFSET(Zdroj!J$16,'k rozhodnutí detailní'!$A993,0))))</f>
        <v/>
      </c>
      <c r="D995" s="3" t="str">
        <f ca="1">IF($B994="","",OFFSET(Zdroj!O$16,'k rozhodnutí detailní'!$A993,0))</f>
        <v/>
      </c>
      <c r="E995" s="115"/>
      <c r="F995" s="18"/>
      <c r="G995" s="114"/>
      <c r="H995" s="116"/>
      <c r="I995" s="117"/>
      <c r="J995" s="110"/>
      <c r="K995" s="110"/>
      <c r="L995" s="110"/>
      <c r="M995" s="110"/>
      <c r="N995" s="110"/>
      <c r="O995" s="110"/>
      <c r="P995" s="110"/>
    </row>
    <row r="996" spans="1:16" x14ac:dyDescent="0.25">
      <c r="A996" s="14">
        <f>ROW()/3-1</f>
        <v>331</v>
      </c>
      <c r="B996" s="113"/>
      <c r="C996" s="16" t="str">
        <f ca="1">IF($B994="","",IF(Zdroj!$AS$9="ano",IF(OFFSET(Zdroj!M$16,'k rozhodnutí detailní'!A993,0)="","","Anonymizováno"),IF(OFFSET(Zdroj!M$16,'k rozhodnutí detailní'!A993,0)="","",OFFSET(Zdroj!M$16,'k rozhodnutí detailní'!A993,0))))</f>
        <v/>
      </c>
      <c r="D996" s="3" t="str">
        <f ca="1">IF($B994="","",CONCATENATE("Dotace bude použita na:","
",OFFSET(Zdroj!P$16,'k rozhodnutí detailní'!$A993,0)))</f>
        <v/>
      </c>
      <c r="E996" s="115"/>
      <c r="F996" s="19" t="str">
        <f ca="1">IF($B994="","",OFFSET(Zdroj!V$16,'k rozhodnutí detailní'!$A993,0))</f>
        <v/>
      </c>
      <c r="G996" s="24" t="str">
        <f ca="1">IF($B994="","",OFFSET(Zdroj!CC$16,'k rozhodnutí'!$A993,0))</f>
        <v/>
      </c>
      <c r="H996" s="116"/>
      <c r="I996" s="20" t="str">
        <f ca="1">IF(B994="","",I994/G994)</f>
        <v/>
      </c>
      <c r="J996" s="110"/>
      <c r="K996" s="110"/>
      <c r="L996" s="110"/>
      <c r="M996" s="110"/>
      <c r="N996" s="110"/>
      <c r="O996" s="110"/>
      <c r="P996" s="110"/>
    </row>
    <row r="997" spans="1:16" x14ac:dyDescent="0.25">
      <c r="A997" s="14"/>
      <c r="B997" s="59" t="str">
        <f ca="1">IF(OFFSET(Zdroj!$B$16,A996,0)&gt;0,A999,"")</f>
        <v/>
      </c>
      <c r="C997" s="2" t="str">
        <f ca="1">IF($B997="","",IF(Zdroj!$AS$9="ano",CONCATENATE(OFFSET(Zdroj!C$16,'k rozhodnutí detailní'!$A996,0),"
","Anonymizováno","
",OFFSET(Zdroj!E$16,'k rozhodnutí detailní'!$A996,0),"
",OFFSET(Zdroj!F$16,'k rozhodnutí detailní'!$A996,0)),CONCATENATE(OFFSET(Zdroj!C$16,'k rozhodnutí detailní'!$A996,0),"
",OFFSET(Zdroj!D$16,'k rozhodnutí detailní'!$A996,0),"
",OFFSET(Zdroj!E$16,'k rozhodnutí detailní'!$A996,0),"
",OFFSET(Zdroj!F$16,'k rozhodnutí detailní'!$A996,0))))</f>
        <v/>
      </c>
      <c r="D997" s="11" t="str">
        <f ca="1">IF($B997="","",OFFSET(Zdroj!N$16,'k rozhodnutí detailní'!$A996,0))</f>
        <v/>
      </c>
      <c r="E997" s="115" t="str">
        <f ca="1">IF($B997="","",OFFSET(Zdroj!T$16,'k rozhodnutí detailní'!$A996,0))</f>
        <v/>
      </c>
      <c r="F997" s="19" t="str">
        <f ca="1">IF($B997="","",OFFSET(Zdroj!U$16,'k rozhodnutí detailní'!$A996,0))</f>
        <v/>
      </c>
      <c r="G997" s="114" t="str">
        <f ca="1">IF($B997="","",OFFSET(Zdroj!W$16,'k rozhodnutí detailní'!$A996,0))</f>
        <v/>
      </c>
      <c r="H997" s="116" t="str">
        <f ca="1">IF($B997="","",OFFSET(Zdroj!Y$16,'k rozhodnutí detailní'!$A996,0))</f>
        <v/>
      </c>
      <c r="I997" s="117" t="str">
        <f ca="1">IF(B997="","",IF(Zdroj!$AS$1=Zdroj!$AT$9,IF(ROUND(G997*#REF!,Zdroj!$AT$8)&lt;Zdroj!$AU$1,Zdroj!$AU$1,ROUND(G997*#REF!,Zdroj!$AT$8)),OFFSET(Zdroj!CE$16,'k rozhodnutí detailní'!A996,0)))</f>
        <v/>
      </c>
      <c r="J997" s="110" t="str">
        <f ca="1">IF($B997="","",OFFSET(Zdroj!Z$16,'k rozhodnutí detailní'!$A996,0))</f>
        <v/>
      </c>
      <c r="K997" s="110" t="str">
        <f ca="1">IF($B997="","",OFFSET(Zdroj!AC$16,'k rozhodnutí detailní'!$A996,0))</f>
        <v/>
      </c>
      <c r="L997" s="110" t="str">
        <f ca="1">IF($B997="","",OFFSET(Zdroj!AD$16,'k rozhodnutí detailní'!$A996,0))</f>
        <v/>
      </c>
      <c r="M997" s="110" t="str">
        <f ca="1">IF($B997="","",OFFSET(Zdroj!AE$16,'k rozhodnutí detailní'!$A996,0))</f>
        <v/>
      </c>
      <c r="N997" s="110" t="str">
        <f ca="1">IF($B997="","",OFFSET(Zdroj!AF$16,'k rozhodnutí detailní'!$A996,0))</f>
        <v/>
      </c>
      <c r="O997" s="110" t="str">
        <f ca="1">IF($B997="","",OFFSET(Zdroj!AG$16,'k rozhodnutí detailní'!$A996,0))</f>
        <v/>
      </c>
      <c r="P997" s="110" t="str">
        <f ca="1">IF($B997="","",OFFSET(Zdroj!AH$16,'k rozhodnutí detailní'!$A996,0))</f>
        <v/>
      </c>
    </row>
    <row r="998" spans="1:16" x14ac:dyDescent="0.25">
      <c r="A998" s="14"/>
      <c r="B998" s="113" t="str">
        <f ca="1">IF(OFFSET(Zdroj!$B$16,A996,0)&gt;0,OFFSET(Zdroj!$B$16,A996,0)+0,"")</f>
        <v/>
      </c>
      <c r="C998" s="2" t="str">
        <f ca="1">IF($B997="","",IF(Zdroj!$AS$9="ano",CONCATENATE("Okres:","
",OFFSET(Zdroj!CH$16,'k rozhodnutí detailní'!$A996,0),"
","Právní forma","
",OFFSET(Zdroj!H$16,'k rozhodnutí detailní'!$A996,0),"
",IF(OFFSET(Zdroj!I$16,'k rozhodnutí detailní'!$A996,0)="","","IČO: "),OFFSET(Zdroj!I$16,'k rozhodnutí detailní'!$A996,0),"
","B.Ú. ",IF(OFFSET(Zdroj!J$16,'k rozhodnutí detailní'!$A996,0)="","","Anonymizováno")),CONCATENATE("Okres:","
",OFFSET(Zdroj!CH$16,'k rozhodnutí detailní'!$A996,0),"
","Právní forma","
",OFFSET(Zdroj!H$16,'k rozhodnutí detailní'!$A996,0),"
",IF(OFFSET(Zdroj!I$16,'k rozhodnutí detailní'!$A996,0)="","","IČO: "),OFFSET(Zdroj!I$16,'k rozhodnutí detailní'!$A996,0),"
","B.Ú. ",OFFSET(Zdroj!J$16,'k rozhodnutí detailní'!$A996,0))))</f>
        <v/>
      </c>
      <c r="D998" s="3" t="str">
        <f ca="1">IF($B997="","",OFFSET(Zdroj!O$16,'k rozhodnutí detailní'!$A996,0))</f>
        <v/>
      </c>
      <c r="E998" s="115"/>
      <c r="F998" s="18"/>
      <c r="G998" s="114"/>
      <c r="H998" s="116"/>
      <c r="I998" s="117"/>
      <c r="J998" s="110"/>
      <c r="K998" s="110"/>
      <c r="L998" s="110"/>
      <c r="M998" s="110"/>
      <c r="N998" s="110"/>
      <c r="O998" s="110"/>
      <c r="P998" s="110"/>
    </row>
    <row r="999" spans="1:16" x14ac:dyDescent="0.25">
      <c r="A999" s="14">
        <f>ROW()/3-1</f>
        <v>332</v>
      </c>
      <c r="B999" s="113"/>
      <c r="C999" s="16" t="str">
        <f ca="1">IF($B997="","",IF(Zdroj!$AS$9="ano",IF(OFFSET(Zdroj!M$16,'k rozhodnutí detailní'!A996,0)="","","Anonymizováno"),IF(OFFSET(Zdroj!M$16,'k rozhodnutí detailní'!A996,0)="","",OFFSET(Zdroj!M$16,'k rozhodnutí detailní'!A996,0))))</f>
        <v/>
      </c>
      <c r="D999" s="3" t="str">
        <f ca="1">IF($B997="","",CONCATENATE("Dotace bude použita na:","
",OFFSET(Zdroj!P$16,'k rozhodnutí detailní'!$A996,0)))</f>
        <v/>
      </c>
      <c r="E999" s="115"/>
      <c r="F999" s="19" t="str">
        <f ca="1">IF($B997="","",OFFSET(Zdroj!V$16,'k rozhodnutí detailní'!$A996,0))</f>
        <v/>
      </c>
      <c r="G999" s="24" t="str">
        <f ca="1">IF($B997="","",OFFSET(Zdroj!CC$16,'k rozhodnutí'!$A996,0))</f>
        <v/>
      </c>
      <c r="H999" s="116"/>
      <c r="I999" s="20" t="str">
        <f ca="1">IF(B997="","",I997/G997)</f>
        <v/>
      </c>
      <c r="J999" s="110"/>
      <c r="K999" s="110"/>
      <c r="L999" s="110"/>
      <c r="M999" s="110"/>
      <c r="N999" s="110"/>
      <c r="O999" s="110"/>
      <c r="P999" s="110"/>
    </row>
    <row r="1000" spans="1:16" x14ac:dyDescent="0.25">
      <c r="A1000" s="14"/>
      <c r="B1000" s="59" t="str">
        <f ca="1">IF(OFFSET(Zdroj!$B$16,A999,0)&gt;0,A1002,"")</f>
        <v/>
      </c>
      <c r="C1000" s="2" t="str">
        <f ca="1">IF($B1000="","",IF(Zdroj!$AS$9="ano",CONCATENATE(OFFSET(Zdroj!C$16,'k rozhodnutí detailní'!$A999,0),"
","Anonymizováno","
",OFFSET(Zdroj!E$16,'k rozhodnutí detailní'!$A999,0),"
",OFFSET(Zdroj!F$16,'k rozhodnutí detailní'!$A999,0)),CONCATENATE(OFFSET(Zdroj!C$16,'k rozhodnutí detailní'!$A999,0),"
",OFFSET(Zdroj!D$16,'k rozhodnutí detailní'!$A999,0),"
",OFFSET(Zdroj!E$16,'k rozhodnutí detailní'!$A999,0),"
",OFFSET(Zdroj!F$16,'k rozhodnutí detailní'!$A999,0))))</f>
        <v/>
      </c>
      <c r="D1000" s="11" t="str">
        <f ca="1">IF($B1000="","",OFFSET(Zdroj!N$16,'k rozhodnutí detailní'!$A999,0))</f>
        <v/>
      </c>
      <c r="E1000" s="115" t="str">
        <f ca="1">IF($B1000="","",OFFSET(Zdroj!T$16,'k rozhodnutí detailní'!$A999,0))</f>
        <v/>
      </c>
      <c r="F1000" s="19" t="str">
        <f ca="1">IF($B1000="","",OFFSET(Zdroj!U$16,'k rozhodnutí detailní'!$A999,0))</f>
        <v/>
      </c>
      <c r="G1000" s="114" t="str">
        <f ca="1">IF($B1000="","",OFFSET(Zdroj!W$16,'k rozhodnutí detailní'!$A999,0))</f>
        <v/>
      </c>
      <c r="H1000" s="116" t="str">
        <f ca="1">IF($B1000="","",OFFSET(Zdroj!Y$16,'k rozhodnutí detailní'!$A999,0))</f>
        <v/>
      </c>
      <c r="I1000" s="117" t="str">
        <f ca="1">IF(B1000="","",IF(Zdroj!$AS$1=Zdroj!$AT$9,IF(ROUND(G1000*#REF!,Zdroj!$AT$8)&lt;Zdroj!$AU$1,Zdroj!$AU$1,ROUND(G1000*#REF!,Zdroj!$AT$8)),OFFSET(Zdroj!CE$16,'k rozhodnutí detailní'!A999,0)))</f>
        <v/>
      </c>
      <c r="J1000" s="110" t="str">
        <f ca="1">IF($B1000="","",OFFSET(Zdroj!Z$16,'k rozhodnutí detailní'!$A999,0))</f>
        <v/>
      </c>
      <c r="K1000" s="110" t="str">
        <f ca="1">IF($B1000="","",OFFSET(Zdroj!AC$16,'k rozhodnutí detailní'!$A999,0))</f>
        <v/>
      </c>
      <c r="L1000" s="110" t="str">
        <f ca="1">IF($B1000="","",OFFSET(Zdroj!AD$16,'k rozhodnutí detailní'!$A999,0))</f>
        <v/>
      </c>
      <c r="M1000" s="110" t="str">
        <f ca="1">IF($B1000="","",OFFSET(Zdroj!AE$16,'k rozhodnutí detailní'!$A999,0))</f>
        <v/>
      </c>
      <c r="N1000" s="110" t="str">
        <f ca="1">IF($B1000="","",OFFSET(Zdroj!AF$16,'k rozhodnutí detailní'!$A999,0))</f>
        <v/>
      </c>
      <c r="O1000" s="110" t="str">
        <f ca="1">IF($B1000="","",OFFSET(Zdroj!AG$16,'k rozhodnutí detailní'!$A999,0))</f>
        <v/>
      </c>
      <c r="P1000" s="110" t="str">
        <f ca="1">IF($B1000="","",OFFSET(Zdroj!AH$16,'k rozhodnutí detailní'!$A999,0))</f>
        <v/>
      </c>
    </row>
    <row r="1001" spans="1:16" x14ac:dyDescent="0.25">
      <c r="A1001" s="14"/>
      <c r="B1001" s="113" t="str">
        <f ca="1">IF(OFFSET(Zdroj!$B$16,A999,0)&gt;0,OFFSET(Zdroj!$B$16,A999,0)+0,"")</f>
        <v/>
      </c>
      <c r="C1001" s="2" t="str">
        <f ca="1">IF($B1000="","",IF(Zdroj!$AS$9="ano",CONCATENATE("Okres:","
",OFFSET(Zdroj!CH$16,'k rozhodnutí detailní'!$A999,0),"
","Právní forma","
",OFFSET(Zdroj!H$16,'k rozhodnutí detailní'!$A999,0),"
",IF(OFFSET(Zdroj!I$16,'k rozhodnutí detailní'!$A999,0)="","","IČO: "),OFFSET(Zdroj!I$16,'k rozhodnutí detailní'!$A999,0),"
","B.Ú. ",IF(OFFSET(Zdroj!J$16,'k rozhodnutí detailní'!$A999,0)="","","Anonymizováno")),CONCATENATE("Okres:","
",OFFSET(Zdroj!CH$16,'k rozhodnutí detailní'!$A999,0),"
","Právní forma","
",OFFSET(Zdroj!H$16,'k rozhodnutí detailní'!$A999,0),"
",IF(OFFSET(Zdroj!I$16,'k rozhodnutí detailní'!$A999,0)="","","IČO: "),OFFSET(Zdroj!I$16,'k rozhodnutí detailní'!$A999,0),"
","B.Ú. ",OFFSET(Zdroj!J$16,'k rozhodnutí detailní'!$A999,0))))</f>
        <v/>
      </c>
      <c r="D1001" s="3" t="str">
        <f ca="1">IF($B1000="","",OFFSET(Zdroj!O$16,'k rozhodnutí detailní'!$A999,0))</f>
        <v/>
      </c>
      <c r="E1001" s="115"/>
      <c r="F1001" s="18"/>
      <c r="G1001" s="114"/>
      <c r="H1001" s="116"/>
      <c r="I1001" s="117"/>
      <c r="J1001" s="110"/>
      <c r="K1001" s="110"/>
      <c r="L1001" s="110"/>
      <c r="M1001" s="110"/>
      <c r="N1001" s="110"/>
      <c r="O1001" s="110"/>
      <c r="P1001" s="110"/>
    </row>
    <row r="1002" spans="1:16" x14ac:dyDescent="0.25">
      <c r="A1002" s="14">
        <f>ROW()/3-1</f>
        <v>333</v>
      </c>
      <c r="B1002" s="113"/>
      <c r="C1002" s="16" t="str">
        <f ca="1">IF($B1000="","",IF(Zdroj!$AS$9="ano",IF(OFFSET(Zdroj!M$16,'k rozhodnutí detailní'!A999,0)="","","Anonymizováno"),IF(OFFSET(Zdroj!M$16,'k rozhodnutí detailní'!A999,0)="","",OFFSET(Zdroj!M$16,'k rozhodnutí detailní'!A999,0))))</f>
        <v/>
      </c>
      <c r="D1002" s="3" t="str">
        <f ca="1">IF($B1000="","",CONCATENATE("Dotace bude použita na:","
",OFFSET(Zdroj!P$16,'k rozhodnutí detailní'!$A999,0)))</f>
        <v/>
      </c>
      <c r="E1002" s="115"/>
      <c r="F1002" s="19" t="str">
        <f ca="1">IF($B1000="","",OFFSET(Zdroj!V$16,'k rozhodnutí detailní'!$A999,0))</f>
        <v/>
      </c>
      <c r="G1002" s="24" t="str">
        <f ca="1">IF($B1000="","",OFFSET(Zdroj!CC$16,'k rozhodnutí'!$A999,0))</f>
        <v/>
      </c>
      <c r="H1002" s="116"/>
      <c r="I1002" s="20" t="str">
        <f ca="1">IF(B1000="","",I1000/G1000)</f>
        <v/>
      </c>
      <c r="J1002" s="110"/>
      <c r="K1002" s="110"/>
      <c r="L1002" s="110"/>
      <c r="M1002" s="110"/>
      <c r="N1002" s="110"/>
      <c r="O1002" s="110"/>
      <c r="P1002" s="110"/>
    </row>
    <row r="1003" spans="1:16" x14ac:dyDescent="0.25">
      <c r="A1003" s="14"/>
      <c r="B1003" s="59" t="str">
        <f ca="1">IF(OFFSET(Zdroj!$B$16,A1002,0)&gt;0,A1005,"")</f>
        <v/>
      </c>
      <c r="C1003" s="2" t="str">
        <f ca="1">IF($B1003="","",IF(Zdroj!$AS$9="ano",CONCATENATE(OFFSET(Zdroj!C$16,'k rozhodnutí detailní'!$A1002,0),"
","Anonymizováno","
",OFFSET(Zdroj!E$16,'k rozhodnutí detailní'!$A1002,0),"
",OFFSET(Zdroj!F$16,'k rozhodnutí detailní'!$A1002,0)),CONCATENATE(OFFSET(Zdroj!C$16,'k rozhodnutí detailní'!$A1002,0),"
",OFFSET(Zdroj!D$16,'k rozhodnutí detailní'!$A1002,0),"
",OFFSET(Zdroj!E$16,'k rozhodnutí detailní'!$A1002,0),"
",OFFSET(Zdroj!F$16,'k rozhodnutí detailní'!$A1002,0))))</f>
        <v/>
      </c>
      <c r="D1003" s="11" t="str">
        <f ca="1">IF($B1003="","",OFFSET(Zdroj!N$16,'k rozhodnutí detailní'!$A1002,0))</f>
        <v/>
      </c>
      <c r="E1003" s="115" t="str">
        <f ca="1">IF($B1003="","",OFFSET(Zdroj!T$16,'k rozhodnutí detailní'!$A1002,0))</f>
        <v/>
      </c>
      <c r="F1003" s="19" t="str">
        <f ca="1">IF($B1003="","",OFFSET(Zdroj!U$16,'k rozhodnutí detailní'!$A1002,0))</f>
        <v/>
      </c>
      <c r="G1003" s="114" t="str">
        <f ca="1">IF($B1003="","",OFFSET(Zdroj!W$16,'k rozhodnutí detailní'!$A1002,0))</f>
        <v/>
      </c>
      <c r="H1003" s="116" t="str">
        <f ca="1">IF($B1003="","",OFFSET(Zdroj!Y$16,'k rozhodnutí detailní'!$A1002,0))</f>
        <v/>
      </c>
      <c r="I1003" s="117" t="str">
        <f ca="1">IF(B1003="","",IF(Zdroj!$AS$1=Zdroj!$AT$9,IF(ROUND(G1003*#REF!,Zdroj!$AT$8)&lt;Zdroj!$AU$1,Zdroj!$AU$1,ROUND(G1003*#REF!,Zdroj!$AT$8)),OFFSET(Zdroj!CE$16,'k rozhodnutí detailní'!A1002,0)))</f>
        <v/>
      </c>
      <c r="J1003" s="110" t="str">
        <f ca="1">IF($B1003="","",OFFSET(Zdroj!Z$16,'k rozhodnutí detailní'!$A1002,0))</f>
        <v/>
      </c>
      <c r="K1003" s="110" t="str">
        <f ca="1">IF($B1003="","",OFFSET(Zdroj!AC$16,'k rozhodnutí detailní'!$A1002,0))</f>
        <v/>
      </c>
      <c r="L1003" s="110" t="str">
        <f ca="1">IF($B1003="","",OFFSET(Zdroj!AD$16,'k rozhodnutí detailní'!$A1002,0))</f>
        <v/>
      </c>
      <c r="M1003" s="110" t="str">
        <f ca="1">IF($B1003="","",OFFSET(Zdroj!AE$16,'k rozhodnutí detailní'!$A1002,0))</f>
        <v/>
      </c>
      <c r="N1003" s="110" t="str">
        <f ca="1">IF($B1003="","",OFFSET(Zdroj!AF$16,'k rozhodnutí detailní'!$A1002,0))</f>
        <v/>
      </c>
      <c r="O1003" s="110" t="str">
        <f ca="1">IF($B1003="","",OFFSET(Zdroj!AG$16,'k rozhodnutí detailní'!$A1002,0))</f>
        <v/>
      </c>
      <c r="P1003" s="110" t="str">
        <f ca="1">IF($B1003="","",OFFSET(Zdroj!AH$16,'k rozhodnutí detailní'!$A1002,0))</f>
        <v/>
      </c>
    </row>
    <row r="1004" spans="1:16" x14ac:dyDescent="0.25">
      <c r="A1004" s="14"/>
      <c r="B1004" s="113" t="str">
        <f ca="1">IF(OFFSET(Zdroj!$B$16,A1002,0)&gt;0,OFFSET(Zdroj!$B$16,A1002,0)+0,"")</f>
        <v/>
      </c>
      <c r="C1004" s="2" t="str">
        <f ca="1">IF($B1003="","",IF(Zdroj!$AS$9="ano",CONCATENATE("Okres:","
",OFFSET(Zdroj!CH$16,'k rozhodnutí detailní'!$A1002,0),"
","Právní forma","
",OFFSET(Zdroj!H$16,'k rozhodnutí detailní'!$A1002,0),"
",IF(OFFSET(Zdroj!I$16,'k rozhodnutí detailní'!$A1002,0)="","","IČO: "),OFFSET(Zdroj!I$16,'k rozhodnutí detailní'!$A1002,0),"
","B.Ú. ",IF(OFFSET(Zdroj!J$16,'k rozhodnutí detailní'!$A1002,0)="","","Anonymizováno")),CONCATENATE("Okres:","
",OFFSET(Zdroj!CH$16,'k rozhodnutí detailní'!$A1002,0),"
","Právní forma","
",OFFSET(Zdroj!H$16,'k rozhodnutí detailní'!$A1002,0),"
",IF(OFFSET(Zdroj!I$16,'k rozhodnutí detailní'!$A1002,0)="","","IČO: "),OFFSET(Zdroj!I$16,'k rozhodnutí detailní'!$A1002,0),"
","B.Ú. ",OFFSET(Zdroj!J$16,'k rozhodnutí detailní'!$A1002,0))))</f>
        <v/>
      </c>
      <c r="D1004" s="3" t="str">
        <f ca="1">IF($B1003="","",OFFSET(Zdroj!O$16,'k rozhodnutí detailní'!$A1002,0))</f>
        <v/>
      </c>
      <c r="E1004" s="115"/>
      <c r="F1004" s="18"/>
      <c r="G1004" s="114"/>
      <c r="H1004" s="116"/>
      <c r="I1004" s="117"/>
      <c r="J1004" s="110"/>
      <c r="K1004" s="110"/>
      <c r="L1004" s="110"/>
      <c r="M1004" s="110"/>
      <c r="N1004" s="110"/>
      <c r="O1004" s="110"/>
      <c r="P1004" s="110"/>
    </row>
    <row r="1005" spans="1:16" x14ac:dyDescent="0.25">
      <c r="A1005" s="14">
        <f>ROW()/3-1</f>
        <v>334</v>
      </c>
      <c r="B1005" s="113"/>
      <c r="C1005" s="16" t="str">
        <f ca="1">IF($B1003="","",IF(Zdroj!$AS$9="ano",IF(OFFSET(Zdroj!M$16,'k rozhodnutí detailní'!A1002,0)="","","Anonymizováno"),IF(OFFSET(Zdroj!M$16,'k rozhodnutí detailní'!A1002,0)="","",OFFSET(Zdroj!M$16,'k rozhodnutí detailní'!A1002,0))))</f>
        <v/>
      </c>
      <c r="D1005" s="3" t="str">
        <f ca="1">IF($B1003="","",CONCATENATE("Dotace bude použita na:","
",OFFSET(Zdroj!P$16,'k rozhodnutí detailní'!$A1002,0)))</f>
        <v/>
      </c>
      <c r="E1005" s="115"/>
      <c r="F1005" s="19" t="str">
        <f ca="1">IF($B1003="","",OFFSET(Zdroj!V$16,'k rozhodnutí detailní'!$A1002,0))</f>
        <v/>
      </c>
      <c r="G1005" s="24" t="str">
        <f ca="1">IF($B1003="","",OFFSET(Zdroj!CC$16,'k rozhodnutí'!$A1002,0))</f>
        <v/>
      </c>
      <c r="H1005" s="116"/>
      <c r="I1005" s="20" t="str">
        <f ca="1">IF(B1003="","",I1003/G1003)</f>
        <v/>
      </c>
      <c r="J1005" s="110"/>
      <c r="K1005" s="110"/>
      <c r="L1005" s="110"/>
      <c r="M1005" s="110"/>
      <c r="N1005" s="110"/>
      <c r="O1005" s="110"/>
      <c r="P1005" s="110"/>
    </row>
    <row r="1006" spans="1:16" x14ac:dyDescent="0.25">
      <c r="A1006" s="14"/>
      <c r="B1006" s="59" t="str">
        <f ca="1">IF(OFFSET(Zdroj!$B$16,A1005,0)&gt;0,A1008,"")</f>
        <v/>
      </c>
      <c r="C1006" s="2" t="str">
        <f ca="1">IF($B1006="","",IF(Zdroj!$AS$9="ano",CONCATENATE(OFFSET(Zdroj!C$16,'k rozhodnutí detailní'!$A1005,0),"
","Anonymizováno","
",OFFSET(Zdroj!E$16,'k rozhodnutí detailní'!$A1005,0),"
",OFFSET(Zdroj!F$16,'k rozhodnutí detailní'!$A1005,0)),CONCATENATE(OFFSET(Zdroj!C$16,'k rozhodnutí detailní'!$A1005,0),"
",OFFSET(Zdroj!D$16,'k rozhodnutí detailní'!$A1005,0),"
",OFFSET(Zdroj!E$16,'k rozhodnutí detailní'!$A1005,0),"
",OFFSET(Zdroj!F$16,'k rozhodnutí detailní'!$A1005,0))))</f>
        <v/>
      </c>
      <c r="D1006" s="11" t="str">
        <f ca="1">IF($B1006="","",OFFSET(Zdroj!N$16,'k rozhodnutí detailní'!$A1005,0))</f>
        <v/>
      </c>
      <c r="E1006" s="115" t="str">
        <f ca="1">IF($B1006="","",OFFSET(Zdroj!T$16,'k rozhodnutí detailní'!$A1005,0))</f>
        <v/>
      </c>
      <c r="F1006" s="19" t="str">
        <f ca="1">IF($B1006="","",OFFSET(Zdroj!U$16,'k rozhodnutí detailní'!$A1005,0))</f>
        <v/>
      </c>
      <c r="G1006" s="114" t="str">
        <f ca="1">IF($B1006="","",OFFSET(Zdroj!W$16,'k rozhodnutí detailní'!$A1005,0))</f>
        <v/>
      </c>
      <c r="H1006" s="116" t="str">
        <f ca="1">IF($B1006="","",OFFSET(Zdroj!Y$16,'k rozhodnutí detailní'!$A1005,0))</f>
        <v/>
      </c>
      <c r="I1006" s="117" t="str">
        <f ca="1">IF(B1006="","",IF(Zdroj!$AS$1=Zdroj!$AT$9,IF(ROUND(G1006*#REF!,Zdroj!$AT$8)&lt;Zdroj!$AU$1,Zdroj!$AU$1,ROUND(G1006*#REF!,Zdroj!$AT$8)),OFFSET(Zdroj!CE$16,'k rozhodnutí detailní'!A1005,0)))</f>
        <v/>
      </c>
      <c r="J1006" s="110" t="str">
        <f ca="1">IF($B1006="","",OFFSET(Zdroj!Z$16,'k rozhodnutí detailní'!$A1005,0))</f>
        <v/>
      </c>
      <c r="K1006" s="110" t="str">
        <f ca="1">IF($B1006="","",OFFSET(Zdroj!AC$16,'k rozhodnutí detailní'!$A1005,0))</f>
        <v/>
      </c>
      <c r="L1006" s="110" t="str">
        <f ca="1">IF($B1006="","",OFFSET(Zdroj!AD$16,'k rozhodnutí detailní'!$A1005,0))</f>
        <v/>
      </c>
      <c r="M1006" s="110" t="str">
        <f ca="1">IF($B1006="","",OFFSET(Zdroj!AE$16,'k rozhodnutí detailní'!$A1005,0))</f>
        <v/>
      </c>
      <c r="N1006" s="110" t="str">
        <f ca="1">IF($B1006="","",OFFSET(Zdroj!AF$16,'k rozhodnutí detailní'!$A1005,0))</f>
        <v/>
      </c>
      <c r="O1006" s="110" t="str">
        <f ca="1">IF($B1006="","",OFFSET(Zdroj!AG$16,'k rozhodnutí detailní'!$A1005,0))</f>
        <v/>
      </c>
      <c r="P1006" s="110" t="str">
        <f ca="1">IF($B1006="","",OFFSET(Zdroj!AH$16,'k rozhodnutí detailní'!$A1005,0))</f>
        <v/>
      </c>
    </row>
    <row r="1007" spans="1:16" x14ac:dyDescent="0.25">
      <c r="A1007" s="14"/>
      <c r="B1007" s="113" t="str">
        <f ca="1">IF(OFFSET(Zdroj!$B$16,A1005,0)&gt;0,OFFSET(Zdroj!$B$16,A1005,0)+0,"")</f>
        <v/>
      </c>
      <c r="C1007" s="2" t="str">
        <f ca="1">IF($B1006="","",IF(Zdroj!$AS$9="ano",CONCATENATE("Okres:","
",OFFSET(Zdroj!CH$16,'k rozhodnutí detailní'!$A1005,0),"
","Právní forma","
",OFFSET(Zdroj!H$16,'k rozhodnutí detailní'!$A1005,0),"
",IF(OFFSET(Zdroj!I$16,'k rozhodnutí detailní'!$A1005,0)="","","IČO: "),OFFSET(Zdroj!I$16,'k rozhodnutí detailní'!$A1005,0),"
","B.Ú. ",IF(OFFSET(Zdroj!J$16,'k rozhodnutí detailní'!$A1005,0)="","","Anonymizováno")),CONCATENATE("Okres:","
",OFFSET(Zdroj!CH$16,'k rozhodnutí detailní'!$A1005,0),"
","Právní forma","
",OFFSET(Zdroj!H$16,'k rozhodnutí detailní'!$A1005,0),"
",IF(OFFSET(Zdroj!I$16,'k rozhodnutí detailní'!$A1005,0)="","","IČO: "),OFFSET(Zdroj!I$16,'k rozhodnutí detailní'!$A1005,0),"
","B.Ú. ",OFFSET(Zdroj!J$16,'k rozhodnutí detailní'!$A1005,0))))</f>
        <v/>
      </c>
      <c r="D1007" s="3" t="str">
        <f ca="1">IF($B1006="","",OFFSET(Zdroj!O$16,'k rozhodnutí detailní'!$A1005,0))</f>
        <v/>
      </c>
      <c r="E1007" s="115"/>
      <c r="F1007" s="18"/>
      <c r="G1007" s="114"/>
      <c r="H1007" s="116"/>
      <c r="I1007" s="117"/>
      <c r="J1007" s="110"/>
      <c r="K1007" s="110"/>
      <c r="L1007" s="110"/>
      <c r="M1007" s="110"/>
      <c r="N1007" s="110"/>
      <c r="O1007" s="110"/>
      <c r="P1007" s="110"/>
    </row>
    <row r="1008" spans="1:16" x14ac:dyDescent="0.25">
      <c r="A1008" s="14">
        <f>ROW()/3-1</f>
        <v>335</v>
      </c>
      <c r="B1008" s="113"/>
      <c r="C1008" s="16" t="str">
        <f ca="1">IF($B1006="","",IF(Zdroj!$AS$9="ano",IF(OFFSET(Zdroj!M$16,'k rozhodnutí detailní'!A1005,0)="","","Anonymizováno"),IF(OFFSET(Zdroj!M$16,'k rozhodnutí detailní'!A1005,0)="","",OFFSET(Zdroj!M$16,'k rozhodnutí detailní'!A1005,0))))</f>
        <v/>
      </c>
      <c r="D1008" s="3" t="str">
        <f ca="1">IF($B1006="","",CONCATENATE("Dotace bude použita na:","
",OFFSET(Zdroj!P$16,'k rozhodnutí detailní'!$A1005,0)))</f>
        <v/>
      </c>
      <c r="E1008" s="115"/>
      <c r="F1008" s="19" t="str">
        <f ca="1">IF($B1006="","",OFFSET(Zdroj!V$16,'k rozhodnutí detailní'!$A1005,0))</f>
        <v/>
      </c>
      <c r="G1008" s="24" t="str">
        <f ca="1">IF($B1006="","",OFFSET(Zdroj!CC$16,'k rozhodnutí'!$A1005,0))</f>
        <v/>
      </c>
      <c r="H1008" s="116"/>
      <c r="I1008" s="20" t="str">
        <f ca="1">IF(B1006="","",I1006/G1006)</f>
        <v/>
      </c>
      <c r="J1008" s="110"/>
      <c r="K1008" s="110"/>
      <c r="L1008" s="110"/>
      <c r="M1008" s="110"/>
      <c r="N1008" s="110"/>
      <c r="O1008" s="110"/>
      <c r="P1008" s="110"/>
    </row>
    <row r="1009" spans="1:16" x14ac:dyDescent="0.25">
      <c r="A1009" s="14"/>
      <c r="B1009" s="59" t="str">
        <f ca="1">IF(OFFSET(Zdroj!$B$16,A1008,0)&gt;0,A1011,"")</f>
        <v/>
      </c>
      <c r="C1009" s="2" t="str">
        <f ca="1">IF($B1009="","",IF(Zdroj!$AS$9="ano",CONCATENATE(OFFSET(Zdroj!C$16,'k rozhodnutí detailní'!$A1008,0),"
","Anonymizováno","
",OFFSET(Zdroj!E$16,'k rozhodnutí detailní'!$A1008,0),"
",OFFSET(Zdroj!F$16,'k rozhodnutí detailní'!$A1008,0)),CONCATENATE(OFFSET(Zdroj!C$16,'k rozhodnutí detailní'!$A1008,0),"
",OFFSET(Zdroj!D$16,'k rozhodnutí detailní'!$A1008,0),"
",OFFSET(Zdroj!E$16,'k rozhodnutí detailní'!$A1008,0),"
",OFFSET(Zdroj!F$16,'k rozhodnutí detailní'!$A1008,0))))</f>
        <v/>
      </c>
      <c r="D1009" s="11" t="str">
        <f ca="1">IF($B1009="","",OFFSET(Zdroj!N$16,'k rozhodnutí detailní'!$A1008,0))</f>
        <v/>
      </c>
      <c r="E1009" s="115" t="str">
        <f ca="1">IF($B1009="","",OFFSET(Zdroj!T$16,'k rozhodnutí detailní'!$A1008,0))</f>
        <v/>
      </c>
      <c r="F1009" s="19" t="str">
        <f ca="1">IF($B1009="","",OFFSET(Zdroj!U$16,'k rozhodnutí detailní'!$A1008,0))</f>
        <v/>
      </c>
      <c r="G1009" s="114" t="str">
        <f ca="1">IF($B1009="","",OFFSET(Zdroj!W$16,'k rozhodnutí detailní'!$A1008,0))</f>
        <v/>
      </c>
      <c r="H1009" s="116" t="str">
        <f ca="1">IF($B1009="","",OFFSET(Zdroj!Y$16,'k rozhodnutí detailní'!$A1008,0))</f>
        <v/>
      </c>
      <c r="I1009" s="117" t="str">
        <f ca="1">IF(B1009="","",IF(Zdroj!$AS$1=Zdroj!$AT$9,IF(ROUND(G1009*#REF!,Zdroj!$AT$8)&lt;Zdroj!$AU$1,Zdroj!$AU$1,ROUND(G1009*#REF!,Zdroj!$AT$8)),OFFSET(Zdroj!CE$16,'k rozhodnutí detailní'!A1008,0)))</f>
        <v/>
      </c>
      <c r="J1009" s="110" t="str">
        <f ca="1">IF($B1009="","",OFFSET(Zdroj!Z$16,'k rozhodnutí detailní'!$A1008,0))</f>
        <v/>
      </c>
      <c r="K1009" s="110" t="str">
        <f ca="1">IF($B1009="","",OFFSET(Zdroj!AC$16,'k rozhodnutí detailní'!$A1008,0))</f>
        <v/>
      </c>
      <c r="L1009" s="110" t="str">
        <f ca="1">IF($B1009="","",OFFSET(Zdroj!AD$16,'k rozhodnutí detailní'!$A1008,0))</f>
        <v/>
      </c>
      <c r="M1009" s="110" t="str">
        <f ca="1">IF($B1009="","",OFFSET(Zdroj!AE$16,'k rozhodnutí detailní'!$A1008,0))</f>
        <v/>
      </c>
      <c r="N1009" s="110" t="str">
        <f ca="1">IF($B1009="","",OFFSET(Zdroj!AF$16,'k rozhodnutí detailní'!$A1008,0))</f>
        <v/>
      </c>
      <c r="O1009" s="110" t="str">
        <f ca="1">IF($B1009="","",OFFSET(Zdroj!AG$16,'k rozhodnutí detailní'!$A1008,0))</f>
        <v/>
      </c>
      <c r="P1009" s="110" t="str">
        <f ca="1">IF($B1009="","",OFFSET(Zdroj!AH$16,'k rozhodnutí detailní'!$A1008,0))</f>
        <v/>
      </c>
    </row>
    <row r="1010" spans="1:16" x14ac:dyDescent="0.25">
      <c r="A1010" s="14"/>
      <c r="B1010" s="113" t="str">
        <f ca="1">IF(OFFSET(Zdroj!$B$16,A1008,0)&gt;0,OFFSET(Zdroj!$B$16,A1008,0)+0,"")</f>
        <v/>
      </c>
      <c r="C1010" s="2" t="str">
        <f ca="1">IF($B1009="","",IF(Zdroj!$AS$9="ano",CONCATENATE("Okres:","
",OFFSET(Zdroj!CH$16,'k rozhodnutí detailní'!$A1008,0),"
","Právní forma","
",OFFSET(Zdroj!H$16,'k rozhodnutí detailní'!$A1008,0),"
",IF(OFFSET(Zdroj!I$16,'k rozhodnutí detailní'!$A1008,0)="","","IČO: "),OFFSET(Zdroj!I$16,'k rozhodnutí detailní'!$A1008,0),"
","B.Ú. ",IF(OFFSET(Zdroj!J$16,'k rozhodnutí detailní'!$A1008,0)="","","Anonymizováno")),CONCATENATE("Okres:","
",OFFSET(Zdroj!CH$16,'k rozhodnutí detailní'!$A1008,0),"
","Právní forma","
",OFFSET(Zdroj!H$16,'k rozhodnutí detailní'!$A1008,0),"
",IF(OFFSET(Zdroj!I$16,'k rozhodnutí detailní'!$A1008,0)="","","IČO: "),OFFSET(Zdroj!I$16,'k rozhodnutí detailní'!$A1008,0),"
","B.Ú. ",OFFSET(Zdroj!J$16,'k rozhodnutí detailní'!$A1008,0))))</f>
        <v/>
      </c>
      <c r="D1010" s="3" t="str">
        <f ca="1">IF($B1009="","",OFFSET(Zdroj!O$16,'k rozhodnutí detailní'!$A1008,0))</f>
        <v/>
      </c>
      <c r="E1010" s="115"/>
      <c r="F1010" s="18"/>
      <c r="G1010" s="114"/>
      <c r="H1010" s="116"/>
      <c r="I1010" s="117"/>
      <c r="J1010" s="110"/>
      <c r="K1010" s="110"/>
      <c r="L1010" s="110"/>
      <c r="M1010" s="110"/>
      <c r="N1010" s="110"/>
      <c r="O1010" s="110"/>
      <c r="P1010" s="110"/>
    </row>
    <row r="1011" spans="1:16" x14ac:dyDescent="0.25">
      <c r="A1011" s="14">
        <f>ROW()/3-1</f>
        <v>336</v>
      </c>
      <c r="B1011" s="113"/>
      <c r="C1011" s="16" t="str">
        <f ca="1">IF($B1009="","",IF(Zdroj!$AS$9="ano",IF(OFFSET(Zdroj!M$16,'k rozhodnutí detailní'!A1008,0)="","","Anonymizováno"),IF(OFFSET(Zdroj!M$16,'k rozhodnutí detailní'!A1008,0)="","",OFFSET(Zdroj!M$16,'k rozhodnutí detailní'!A1008,0))))</f>
        <v/>
      </c>
      <c r="D1011" s="3" t="str">
        <f ca="1">IF($B1009="","",CONCATENATE("Dotace bude použita na:","
",OFFSET(Zdroj!P$16,'k rozhodnutí detailní'!$A1008,0)))</f>
        <v/>
      </c>
      <c r="E1011" s="115"/>
      <c r="F1011" s="19" t="str">
        <f ca="1">IF($B1009="","",OFFSET(Zdroj!V$16,'k rozhodnutí detailní'!$A1008,0))</f>
        <v/>
      </c>
      <c r="G1011" s="24" t="str">
        <f ca="1">IF($B1009="","",OFFSET(Zdroj!CC$16,'k rozhodnutí'!$A1008,0))</f>
        <v/>
      </c>
      <c r="H1011" s="116"/>
      <c r="I1011" s="20" t="str">
        <f ca="1">IF(B1009="","",I1009/G1009)</f>
        <v/>
      </c>
      <c r="J1011" s="110"/>
      <c r="K1011" s="110"/>
      <c r="L1011" s="110"/>
      <c r="M1011" s="110"/>
      <c r="N1011" s="110"/>
      <c r="O1011" s="110"/>
      <c r="P1011" s="110"/>
    </row>
    <row r="1012" spans="1:16" x14ac:dyDescent="0.25">
      <c r="A1012" s="14"/>
      <c r="B1012" s="59" t="str">
        <f ca="1">IF(OFFSET(Zdroj!$B$16,A1011,0)&gt;0,A1014,"")</f>
        <v/>
      </c>
      <c r="C1012" s="2" t="str">
        <f ca="1">IF($B1012="","",IF(Zdroj!$AS$9="ano",CONCATENATE(OFFSET(Zdroj!C$16,'k rozhodnutí detailní'!$A1011,0),"
","Anonymizováno","
",OFFSET(Zdroj!E$16,'k rozhodnutí detailní'!$A1011,0),"
",OFFSET(Zdroj!F$16,'k rozhodnutí detailní'!$A1011,0)),CONCATENATE(OFFSET(Zdroj!C$16,'k rozhodnutí detailní'!$A1011,0),"
",OFFSET(Zdroj!D$16,'k rozhodnutí detailní'!$A1011,0),"
",OFFSET(Zdroj!E$16,'k rozhodnutí detailní'!$A1011,0),"
",OFFSET(Zdroj!F$16,'k rozhodnutí detailní'!$A1011,0))))</f>
        <v/>
      </c>
      <c r="D1012" s="11" t="str">
        <f ca="1">IF($B1012="","",OFFSET(Zdroj!N$16,'k rozhodnutí detailní'!$A1011,0))</f>
        <v/>
      </c>
      <c r="E1012" s="115" t="str">
        <f ca="1">IF($B1012="","",OFFSET(Zdroj!T$16,'k rozhodnutí detailní'!$A1011,0))</f>
        <v/>
      </c>
      <c r="F1012" s="19" t="str">
        <f ca="1">IF($B1012="","",OFFSET(Zdroj!U$16,'k rozhodnutí detailní'!$A1011,0))</f>
        <v/>
      </c>
      <c r="G1012" s="114" t="str">
        <f ca="1">IF($B1012="","",OFFSET(Zdroj!W$16,'k rozhodnutí detailní'!$A1011,0))</f>
        <v/>
      </c>
      <c r="H1012" s="116" t="str">
        <f ca="1">IF($B1012="","",OFFSET(Zdroj!Y$16,'k rozhodnutí detailní'!$A1011,0))</f>
        <v/>
      </c>
      <c r="I1012" s="117" t="str">
        <f ca="1">IF(B1012="","",IF(Zdroj!$AS$1=Zdroj!$AT$9,IF(ROUND(G1012*#REF!,Zdroj!$AT$8)&lt;Zdroj!$AU$1,Zdroj!$AU$1,ROUND(G1012*#REF!,Zdroj!$AT$8)),OFFSET(Zdroj!CE$16,'k rozhodnutí detailní'!A1011,0)))</f>
        <v/>
      </c>
      <c r="J1012" s="110" t="str">
        <f ca="1">IF($B1012="","",OFFSET(Zdroj!Z$16,'k rozhodnutí detailní'!$A1011,0))</f>
        <v/>
      </c>
      <c r="K1012" s="110" t="str">
        <f ca="1">IF($B1012="","",OFFSET(Zdroj!AC$16,'k rozhodnutí detailní'!$A1011,0))</f>
        <v/>
      </c>
      <c r="L1012" s="110" t="str">
        <f ca="1">IF($B1012="","",OFFSET(Zdroj!AD$16,'k rozhodnutí detailní'!$A1011,0))</f>
        <v/>
      </c>
      <c r="M1012" s="110" t="str">
        <f ca="1">IF($B1012="","",OFFSET(Zdroj!AE$16,'k rozhodnutí detailní'!$A1011,0))</f>
        <v/>
      </c>
      <c r="N1012" s="110" t="str">
        <f ca="1">IF($B1012="","",OFFSET(Zdroj!AF$16,'k rozhodnutí detailní'!$A1011,0))</f>
        <v/>
      </c>
      <c r="O1012" s="110" t="str">
        <f ca="1">IF($B1012="","",OFFSET(Zdroj!AG$16,'k rozhodnutí detailní'!$A1011,0))</f>
        <v/>
      </c>
      <c r="P1012" s="110" t="str">
        <f ca="1">IF($B1012="","",OFFSET(Zdroj!AH$16,'k rozhodnutí detailní'!$A1011,0))</f>
        <v/>
      </c>
    </row>
    <row r="1013" spans="1:16" x14ac:dyDescent="0.25">
      <c r="A1013" s="14"/>
      <c r="B1013" s="113" t="str">
        <f ca="1">IF(OFFSET(Zdroj!$B$16,A1011,0)&gt;0,OFFSET(Zdroj!$B$16,A1011,0)+0,"")</f>
        <v/>
      </c>
      <c r="C1013" s="2" t="str">
        <f ca="1">IF($B1012="","",IF(Zdroj!$AS$9="ano",CONCATENATE("Okres:","
",OFFSET(Zdroj!CH$16,'k rozhodnutí detailní'!$A1011,0),"
","Právní forma","
",OFFSET(Zdroj!H$16,'k rozhodnutí detailní'!$A1011,0),"
",IF(OFFSET(Zdroj!I$16,'k rozhodnutí detailní'!$A1011,0)="","","IČO: "),OFFSET(Zdroj!I$16,'k rozhodnutí detailní'!$A1011,0),"
","B.Ú. ",IF(OFFSET(Zdroj!J$16,'k rozhodnutí detailní'!$A1011,0)="","","Anonymizováno")),CONCATENATE("Okres:","
",OFFSET(Zdroj!CH$16,'k rozhodnutí detailní'!$A1011,0),"
","Právní forma","
",OFFSET(Zdroj!H$16,'k rozhodnutí detailní'!$A1011,0),"
",IF(OFFSET(Zdroj!I$16,'k rozhodnutí detailní'!$A1011,0)="","","IČO: "),OFFSET(Zdroj!I$16,'k rozhodnutí detailní'!$A1011,0),"
","B.Ú. ",OFFSET(Zdroj!J$16,'k rozhodnutí detailní'!$A1011,0))))</f>
        <v/>
      </c>
      <c r="D1013" s="3" t="str">
        <f ca="1">IF($B1012="","",OFFSET(Zdroj!O$16,'k rozhodnutí detailní'!$A1011,0))</f>
        <v/>
      </c>
      <c r="E1013" s="115"/>
      <c r="F1013" s="18"/>
      <c r="G1013" s="114"/>
      <c r="H1013" s="116"/>
      <c r="I1013" s="117"/>
      <c r="J1013" s="110"/>
      <c r="K1013" s="110"/>
      <c r="L1013" s="110"/>
      <c r="M1013" s="110"/>
      <c r="N1013" s="110"/>
      <c r="O1013" s="110"/>
      <c r="P1013" s="110"/>
    </row>
    <row r="1014" spans="1:16" x14ac:dyDescent="0.25">
      <c r="A1014" s="14">
        <f>ROW()/3-1</f>
        <v>337</v>
      </c>
      <c r="B1014" s="113"/>
      <c r="C1014" s="16" t="str">
        <f ca="1">IF($B1012="","",IF(Zdroj!$AS$9="ano",IF(OFFSET(Zdroj!M$16,'k rozhodnutí detailní'!A1011,0)="","","Anonymizováno"),IF(OFFSET(Zdroj!M$16,'k rozhodnutí detailní'!A1011,0)="","",OFFSET(Zdroj!M$16,'k rozhodnutí detailní'!A1011,0))))</f>
        <v/>
      </c>
      <c r="D1014" s="3" t="str">
        <f ca="1">IF($B1012="","",CONCATENATE("Dotace bude použita na:","
",OFFSET(Zdroj!P$16,'k rozhodnutí detailní'!$A1011,0)))</f>
        <v/>
      </c>
      <c r="E1014" s="115"/>
      <c r="F1014" s="19" t="str">
        <f ca="1">IF($B1012="","",OFFSET(Zdroj!V$16,'k rozhodnutí detailní'!$A1011,0))</f>
        <v/>
      </c>
      <c r="G1014" s="24" t="str">
        <f ca="1">IF($B1012="","",OFFSET(Zdroj!CC$16,'k rozhodnutí'!$A1011,0))</f>
        <v/>
      </c>
      <c r="H1014" s="116"/>
      <c r="I1014" s="20" t="str">
        <f ca="1">IF(B1012="","",I1012/G1012)</f>
        <v/>
      </c>
      <c r="J1014" s="110"/>
      <c r="K1014" s="110"/>
      <c r="L1014" s="110"/>
      <c r="M1014" s="110"/>
      <c r="N1014" s="110"/>
      <c r="O1014" s="110"/>
      <c r="P1014" s="110"/>
    </row>
    <row r="1015" spans="1:16" x14ac:dyDescent="0.25">
      <c r="A1015" s="14"/>
      <c r="B1015" s="59" t="str">
        <f ca="1">IF(OFFSET(Zdroj!$B$16,A1014,0)&gt;0,A1017,"")</f>
        <v/>
      </c>
      <c r="C1015" s="2" t="str">
        <f ca="1">IF($B1015="","",IF(Zdroj!$AS$9="ano",CONCATENATE(OFFSET(Zdroj!C$16,'k rozhodnutí detailní'!$A1014,0),"
","Anonymizováno","
",OFFSET(Zdroj!E$16,'k rozhodnutí detailní'!$A1014,0),"
",OFFSET(Zdroj!F$16,'k rozhodnutí detailní'!$A1014,0)),CONCATENATE(OFFSET(Zdroj!C$16,'k rozhodnutí detailní'!$A1014,0),"
",OFFSET(Zdroj!D$16,'k rozhodnutí detailní'!$A1014,0),"
",OFFSET(Zdroj!E$16,'k rozhodnutí detailní'!$A1014,0),"
",OFFSET(Zdroj!F$16,'k rozhodnutí detailní'!$A1014,0))))</f>
        <v/>
      </c>
      <c r="D1015" s="11" t="str">
        <f ca="1">IF($B1015="","",OFFSET(Zdroj!N$16,'k rozhodnutí detailní'!$A1014,0))</f>
        <v/>
      </c>
      <c r="E1015" s="115" t="str">
        <f ca="1">IF($B1015="","",OFFSET(Zdroj!T$16,'k rozhodnutí detailní'!$A1014,0))</f>
        <v/>
      </c>
      <c r="F1015" s="19" t="str">
        <f ca="1">IF($B1015="","",OFFSET(Zdroj!U$16,'k rozhodnutí detailní'!$A1014,0))</f>
        <v/>
      </c>
      <c r="G1015" s="114" t="str">
        <f ca="1">IF($B1015="","",OFFSET(Zdroj!W$16,'k rozhodnutí detailní'!$A1014,0))</f>
        <v/>
      </c>
      <c r="H1015" s="116" t="str">
        <f ca="1">IF($B1015="","",OFFSET(Zdroj!Y$16,'k rozhodnutí detailní'!$A1014,0))</f>
        <v/>
      </c>
      <c r="I1015" s="117" t="str">
        <f ca="1">IF(B1015="","",IF(Zdroj!$AS$1=Zdroj!$AT$9,IF(ROUND(G1015*#REF!,Zdroj!$AT$8)&lt;Zdroj!$AU$1,Zdroj!$AU$1,ROUND(G1015*#REF!,Zdroj!$AT$8)),OFFSET(Zdroj!CE$16,'k rozhodnutí detailní'!A1014,0)))</f>
        <v/>
      </c>
      <c r="J1015" s="110" t="str">
        <f ca="1">IF($B1015="","",OFFSET(Zdroj!Z$16,'k rozhodnutí detailní'!$A1014,0))</f>
        <v/>
      </c>
      <c r="K1015" s="110" t="str">
        <f ca="1">IF($B1015="","",OFFSET(Zdroj!AC$16,'k rozhodnutí detailní'!$A1014,0))</f>
        <v/>
      </c>
      <c r="L1015" s="110" t="str">
        <f ca="1">IF($B1015="","",OFFSET(Zdroj!AD$16,'k rozhodnutí detailní'!$A1014,0))</f>
        <v/>
      </c>
      <c r="M1015" s="110" t="str">
        <f ca="1">IF($B1015="","",OFFSET(Zdroj!AE$16,'k rozhodnutí detailní'!$A1014,0))</f>
        <v/>
      </c>
      <c r="N1015" s="110" t="str">
        <f ca="1">IF($B1015="","",OFFSET(Zdroj!AF$16,'k rozhodnutí detailní'!$A1014,0))</f>
        <v/>
      </c>
      <c r="O1015" s="110" t="str">
        <f ca="1">IF($B1015="","",OFFSET(Zdroj!AG$16,'k rozhodnutí detailní'!$A1014,0))</f>
        <v/>
      </c>
      <c r="P1015" s="110" t="str">
        <f ca="1">IF($B1015="","",OFFSET(Zdroj!AH$16,'k rozhodnutí detailní'!$A1014,0))</f>
        <v/>
      </c>
    </row>
    <row r="1016" spans="1:16" x14ac:dyDescent="0.25">
      <c r="A1016" s="14"/>
      <c r="B1016" s="113" t="str">
        <f ca="1">IF(OFFSET(Zdroj!$B$16,A1014,0)&gt;0,OFFSET(Zdroj!$B$16,A1014,0)+0,"")</f>
        <v/>
      </c>
      <c r="C1016" s="2" t="str">
        <f ca="1">IF($B1015="","",IF(Zdroj!$AS$9="ano",CONCATENATE("Okres:","
",OFFSET(Zdroj!CH$16,'k rozhodnutí detailní'!$A1014,0),"
","Právní forma","
",OFFSET(Zdroj!H$16,'k rozhodnutí detailní'!$A1014,0),"
",IF(OFFSET(Zdroj!I$16,'k rozhodnutí detailní'!$A1014,0)="","","IČO: "),OFFSET(Zdroj!I$16,'k rozhodnutí detailní'!$A1014,0),"
","B.Ú. ",IF(OFFSET(Zdroj!J$16,'k rozhodnutí detailní'!$A1014,0)="","","Anonymizováno")),CONCATENATE("Okres:","
",OFFSET(Zdroj!CH$16,'k rozhodnutí detailní'!$A1014,0),"
","Právní forma","
",OFFSET(Zdroj!H$16,'k rozhodnutí detailní'!$A1014,0),"
",IF(OFFSET(Zdroj!I$16,'k rozhodnutí detailní'!$A1014,0)="","","IČO: "),OFFSET(Zdroj!I$16,'k rozhodnutí detailní'!$A1014,0),"
","B.Ú. ",OFFSET(Zdroj!J$16,'k rozhodnutí detailní'!$A1014,0))))</f>
        <v/>
      </c>
      <c r="D1016" s="3" t="str">
        <f ca="1">IF($B1015="","",OFFSET(Zdroj!O$16,'k rozhodnutí detailní'!$A1014,0))</f>
        <v/>
      </c>
      <c r="E1016" s="115"/>
      <c r="F1016" s="18"/>
      <c r="G1016" s="114"/>
      <c r="H1016" s="116"/>
      <c r="I1016" s="117"/>
      <c r="J1016" s="110"/>
      <c r="K1016" s="110"/>
      <c r="L1016" s="110"/>
      <c r="M1016" s="110"/>
      <c r="N1016" s="110"/>
      <c r="O1016" s="110"/>
      <c r="P1016" s="110"/>
    </row>
    <row r="1017" spans="1:16" x14ac:dyDescent="0.25">
      <c r="A1017" s="14">
        <f>ROW()/3-1</f>
        <v>338</v>
      </c>
      <c r="B1017" s="113"/>
      <c r="C1017" s="16" t="str">
        <f ca="1">IF($B1015="","",IF(Zdroj!$AS$9="ano",IF(OFFSET(Zdroj!M$16,'k rozhodnutí detailní'!A1014,0)="","","Anonymizováno"),IF(OFFSET(Zdroj!M$16,'k rozhodnutí detailní'!A1014,0)="","",OFFSET(Zdroj!M$16,'k rozhodnutí detailní'!A1014,0))))</f>
        <v/>
      </c>
      <c r="D1017" s="3" t="str">
        <f ca="1">IF($B1015="","",CONCATENATE("Dotace bude použita na:","
",OFFSET(Zdroj!P$16,'k rozhodnutí detailní'!$A1014,0)))</f>
        <v/>
      </c>
      <c r="E1017" s="115"/>
      <c r="F1017" s="19" t="str">
        <f ca="1">IF($B1015="","",OFFSET(Zdroj!V$16,'k rozhodnutí detailní'!$A1014,0))</f>
        <v/>
      </c>
      <c r="G1017" s="24" t="str">
        <f ca="1">IF($B1015="","",OFFSET(Zdroj!CC$16,'k rozhodnutí'!$A1014,0))</f>
        <v/>
      </c>
      <c r="H1017" s="116"/>
      <c r="I1017" s="20" t="str">
        <f ca="1">IF(B1015="","",I1015/G1015)</f>
        <v/>
      </c>
      <c r="J1017" s="110"/>
      <c r="K1017" s="110"/>
      <c r="L1017" s="110"/>
      <c r="M1017" s="110"/>
      <c r="N1017" s="110"/>
      <c r="O1017" s="110"/>
      <c r="P1017" s="110"/>
    </row>
    <row r="1018" spans="1:16" x14ac:dyDescent="0.25">
      <c r="A1018" s="14"/>
      <c r="B1018" s="59" t="str">
        <f ca="1">IF(OFFSET(Zdroj!$B$16,A1017,0)&gt;0,A1020,"")</f>
        <v/>
      </c>
      <c r="C1018" s="2" t="str">
        <f ca="1">IF($B1018="","",IF(Zdroj!$AS$9="ano",CONCATENATE(OFFSET(Zdroj!C$16,'k rozhodnutí detailní'!$A1017,0),"
","Anonymizováno","
",OFFSET(Zdroj!E$16,'k rozhodnutí detailní'!$A1017,0),"
",OFFSET(Zdroj!F$16,'k rozhodnutí detailní'!$A1017,0)),CONCATENATE(OFFSET(Zdroj!C$16,'k rozhodnutí detailní'!$A1017,0),"
",OFFSET(Zdroj!D$16,'k rozhodnutí detailní'!$A1017,0),"
",OFFSET(Zdroj!E$16,'k rozhodnutí detailní'!$A1017,0),"
",OFFSET(Zdroj!F$16,'k rozhodnutí detailní'!$A1017,0))))</f>
        <v/>
      </c>
      <c r="D1018" s="11" t="str">
        <f ca="1">IF($B1018="","",OFFSET(Zdroj!N$16,'k rozhodnutí detailní'!$A1017,0))</f>
        <v/>
      </c>
      <c r="E1018" s="115" t="str">
        <f ca="1">IF($B1018="","",OFFSET(Zdroj!T$16,'k rozhodnutí detailní'!$A1017,0))</f>
        <v/>
      </c>
      <c r="F1018" s="19" t="str">
        <f ca="1">IF($B1018="","",OFFSET(Zdroj!U$16,'k rozhodnutí detailní'!$A1017,0))</f>
        <v/>
      </c>
      <c r="G1018" s="114" t="str">
        <f ca="1">IF($B1018="","",OFFSET(Zdroj!W$16,'k rozhodnutí detailní'!$A1017,0))</f>
        <v/>
      </c>
      <c r="H1018" s="116" t="str">
        <f ca="1">IF($B1018="","",OFFSET(Zdroj!Y$16,'k rozhodnutí detailní'!$A1017,0))</f>
        <v/>
      </c>
      <c r="I1018" s="117" t="str">
        <f ca="1">IF(B1018="","",IF(Zdroj!$AS$1=Zdroj!$AT$9,IF(ROUND(G1018*#REF!,Zdroj!$AT$8)&lt;Zdroj!$AU$1,Zdroj!$AU$1,ROUND(G1018*#REF!,Zdroj!$AT$8)),OFFSET(Zdroj!CE$16,'k rozhodnutí detailní'!A1017,0)))</f>
        <v/>
      </c>
      <c r="J1018" s="110" t="str">
        <f ca="1">IF($B1018="","",OFFSET(Zdroj!Z$16,'k rozhodnutí detailní'!$A1017,0))</f>
        <v/>
      </c>
      <c r="K1018" s="110" t="str">
        <f ca="1">IF($B1018="","",OFFSET(Zdroj!AC$16,'k rozhodnutí detailní'!$A1017,0))</f>
        <v/>
      </c>
      <c r="L1018" s="110" t="str">
        <f ca="1">IF($B1018="","",OFFSET(Zdroj!AD$16,'k rozhodnutí detailní'!$A1017,0))</f>
        <v/>
      </c>
      <c r="M1018" s="110" t="str">
        <f ca="1">IF($B1018="","",OFFSET(Zdroj!AE$16,'k rozhodnutí detailní'!$A1017,0))</f>
        <v/>
      </c>
      <c r="N1018" s="110" t="str">
        <f ca="1">IF($B1018="","",OFFSET(Zdroj!AF$16,'k rozhodnutí detailní'!$A1017,0))</f>
        <v/>
      </c>
      <c r="O1018" s="110" t="str">
        <f ca="1">IF($B1018="","",OFFSET(Zdroj!AG$16,'k rozhodnutí detailní'!$A1017,0))</f>
        <v/>
      </c>
      <c r="P1018" s="110" t="str">
        <f ca="1">IF($B1018="","",OFFSET(Zdroj!AH$16,'k rozhodnutí detailní'!$A1017,0))</f>
        <v/>
      </c>
    </row>
    <row r="1019" spans="1:16" x14ac:dyDescent="0.25">
      <c r="A1019" s="14"/>
      <c r="B1019" s="113" t="str">
        <f ca="1">IF(OFFSET(Zdroj!$B$16,A1017,0)&gt;0,OFFSET(Zdroj!$B$16,A1017,0)+0,"")</f>
        <v/>
      </c>
      <c r="C1019" s="2" t="str">
        <f ca="1">IF($B1018="","",IF(Zdroj!$AS$9="ano",CONCATENATE("Okres:","
",OFFSET(Zdroj!CH$16,'k rozhodnutí detailní'!$A1017,0),"
","Právní forma","
",OFFSET(Zdroj!H$16,'k rozhodnutí detailní'!$A1017,0),"
",IF(OFFSET(Zdroj!I$16,'k rozhodnutí detailní'!$A1017,0)="","","IČO: "),OFFSET(Zdroj!I$16,'k rozhodnutí detailní'!$A1017,0),"
","B.Ú. ",IF(OFFSET(Zdroj!J$16,'k rozhodnutí detailní'!$A1017,0)="","","Anonymizováno")),CONCATENATE("Okres:","
",OFFSET(Zdroj!CH$16,'k rozhodnutí detailní'!$A1017,0),"
","Právní forma","
",OFFSET(Zdroj!H$16,'k rozhodnutí detailní'!$A1017,0),"
",IF(OFFSET(Zdroj!I$16,'k rozhodnutí detailní'!$A1017,0)="","","IČO: "),OFFSET(Zdroj!I$16,'k rozhodnutí detailní'!$A1017,0),"
","B.Ú. ",OFFSET(Zdroj!J$16,'k rozhodnutí detailní'!$A1017,0))))</f>
        <v/>
      </c>
      <c r="D1019" s="3" t="str">
        <f ca="1">IF($B1018="","",OFFSET(Zdroj!O$16,'k rozhodnutí detailní'!$A1017,0))</f>
        <v/>
      </c>
      <c r="E1019" s="115"/>
      <c r="F1019" s="18"/>
      <c r="G1019" s="114"/>
      <c r="H1019" s="116"/>
      <c r="I1019" s="117"/>
      <c r="J1019" s="110"/>
      <c r="K1019" s="110"/>
      <c r="L1019" s="110"/>
      <c r="M1019" s="110"/>
      <c r="N1019" s="110"/>
      <c r="O1019" s="110"/>
      <c r="P1019" s="110"/>
    </row>
    <row r="1020" spans="1:16" x14ac:dyDescent="0.25">
      <c r="A1020" s="14">
        <f>ROW()/3-1</f>
        <v>339</v>
      </c>
      <c r="B1020" s="113"/>
      <c r="C1020" s="16" t="str">
        <f ca="1">IF($B1018="","",IF(Zdroj!$AS$9="ano",IF(OFFSET(Zdroj!M$16,'k rozhodnutí detailní'!A1017,0)="","","Anonymizováno"),IF(OFFSET(Zdroj!M$16,'k rozhodnutí detailní'!A1017,0)="","",OFFSET(Zdroj!M$16,'k rozhodnutí detailní'!A1017,0))))</f>
        <v/>
      </c>
      <c r="D1020" s="3" t="str">
        <f ca="1">IF($B1018="","",CONCATENATE("Dotace bude použita na:","
",OFFSET(Zdroj!P$16,'k rozhodnutí detailní'!$A1017,0)))</f>
        <v/>
      </c>
      <c r="E1020" s="115"/>
      <c r="F1020" s="19" t="str">
        <f ca="1">IF($B1018="","",OFFSET(Zdroj!V$16,'k rozhodnutí detailní'!$A1017,0))</f>
        <v/>
      </c>
      <c r="G1020" s="24" t="str">
        <f ca="1">IF($B1018="","",OFFSET(Zdroj!CC$16,'k rozhodnutí'!$A1017,0))</f>
        <v/>
      </c>
      <c r="H1020" s="116"/>
      <c r="I1020" s="20" t="str">
        <f ca="1">IF(B1018="","",I1018/G1018)</f>
        <v/>
      </c>
      <c r="J1020" s="110"/>
      <c r="K1020" s="110"/>
      <c r="L1020" s="110"/>
      <c r="M1020" s="110"/>
      <c r="N1020" s="110"/>
      <c r="O1020" s="110"/>
      <c r="P1020" s="110"/>
    </row>
    <row r="1021" spans="1:16" x14ac:dyDescent="0.25">
      <c r="A1021" s="14"/>
      <c r="B1021" s="59" t="str">
        <f ca="1">IF(OFFSET(Zdroj!$B$16,A1020,0)&gt;0,A1023,"")</f>
        <v/>
      </c>
      <c r="C1021" s="2" t="str">
        <f ca="1">IF($B1021="","",IF(Zdroj!$AS$9="ano",CONCATENATE(OFFSET(Zdroj!C$16,'k rozhodnutí detailní'!$A1020,0),"
","Anonymizováno","
",OFFSET(Zdroj!E$16,'k rozhodnutí detailní'!$A1020,0),"
",OFFSET(Zdroj!F$16,'k rozhodnutí detailní'!$A1020,0)),CONCATENATE(OFFSET(Zdroj!C$16,'k rozhodnutí detailní'!$A1020,0),"
",OFFSET(Zdroj!D$16,'k rozhodnutí detailní'!$A1020,0),"
",OFFSET(Zdroj!E$16,'k rozhodnutí detailní'!$A1020,0),"
",OFFSET(Zdroj!F$16,'k rozhodnutí detailní'!$A1020,0))))</f>
        <v/>
      </c>
      <c r="D1021" s="11" t="str">
        <f ca="1">IF($B1021="","",OFFSET(Zdroj!N$16,'k rozhodnutí detailní'!$A1020,0))</f>
        <v/>
      </c>
      <c r="E1021" s="115" t="str">
        <f ca="1">IF($B1021="","",OFFSET(Zdroj!T$16,'k rozhodnutí detailní'!$A1020,0))</f>
        <v/>
      </c>
      <c r="F1021" s="19" t="str">
        <f ca="1">IF($B1021="","",OFFSET(Zdroj!U$16,'k rozhodnutí detailní'!$A1020,0))</f>
        <v/>
      </c>
      <c r="G1021" s="114" t="str">
        <f ca="1">IF($B1021="","",OFFSET(Zdroj!W$16,'k rozhodnutí detailní'!$A1020,0))</f>
        <v/>
      </c>
      <c r="H1021" s="116" t="str">
        <f ca="1">IF($B1021="","",OFFSET(Zdroj!Y$16,'k rozhodnutí detailní'!$A1020,0))</f>
        <v/>
      </c>
      <c r="I1021" s="117" t="str">
        <f ca="1">IF(B1021="","",IF(Zdroj!$AS$1=Zdroj!$AT$9,IF(ROUND(G1021*#REF!,Zdroj!$AT$8)&lt;Zdroj!$AU$1,Zdroj!$AU$1,ROUND(G1021*#REF!,Zdroj!$AT$8)),OFFSET(Zdroj!CE$16,'k rozhodnutí detailní'!A1020,0)))</f>
        <v/>
      </c>
      <c r="J1021" s="110" t="str">
        <f ca="1">IF($B1021="","",OFFSET(Zdroj!Z$16,'k rozhodnutí detailní'!$A1020,0))</f>
        <v/>
      </c>
      <c r="K1021" s="110" t="str">
        <f ca="1">IF($B1021="","",OFFSET(Zdroj!AC$16,'k rozhodnutí detailní'!$A1020,0))</f>
        <v/>
      </c>
      <c r="L1021" s="110" t="str">
        <f ca="1">IF($B1021="","",OFFSET(Zdroj!AD$16,'k rozhodnutí detailní'!$A1020,0))</f>
        <v/>
      </c>
      <c r="M1021" s="110" t="str">
        <f ca="1">IF($B1021="","",OFFSET(Zdroj!AE$16,'k rozhodnutí detailní'!$A1020,0))</f>
        <v/>
      </c>
      <c r="N1021" s="110" t="str">
        <f ca="1">IF($B1021="","",OFFSET(Zdroj!AF$16,'k rozhodnutí detailní'!$A1020,0))</f>
        <v/>
      </c>
      <c r="O1021" s="110" t="str">
        <f ca="1">IF($B1021="","",OFFSET(Zdroj!AG$16,'k rozhodnutí detailní'!$A1020,0))</f>
        <v/>
      </c>
      <c r="P1021" s="110" t="str">
        <f ca="1">IF($B1021="","",OFFSET(Zdroj!AH$16,'k rozhodnutí detailní'!$A1020,0))</f>
        <v/>
      </c>
    </row>
    <row r="1022" spans="1:16" x14ac:dyDescent="0.25">
      <c r="A1022" s="14"/>
      <c r="B1022" s="113" t="str">
        <f ca="1">IF(OFFSET(Zdroj!$B$16,A1020,0)&gt;0,OFFSET(Zdroj!$B$16,A1020,0)+0,"")</f>
        <v/>
      </c>
      <c r="C1022" s="2" t="str">
        <f ca="1">IF($B1021="","",IF(Zdroj!$AS$9="ano",CONCATENATE("Okres:","
",OFFSET(Zdroj!CH$16,'k rozhodnutí detailní'!$A1020,0),"
","Právní forma","
",OFFSET(Zdroj!H$16,'k rozhodnutí detailní'!$A1020,0),"
",IF(OFFSET(Zdroj!I$16,'k rozhodnutí detailní'!$A1020,0)="","","IČO: "),OFFSET(Zdroj!I$16,'k rozhodnutí detailní'!$A1020,0),"
","B.Ú. ",IF(OFFSET(Zdroj!J$16,'k rozhodnutí detailní'!$A1020,0)="","","Anonymizováno")),CONCATENATE("Okres:","
",OFFSET(Zdroj!CH$16,'k rozhodnutí detailní'!$A1020,0),"
","Právní forma","
",OFFSET(Zdroj!H$16,'k rozhodnutí detailní'!$A1020,0),"
",IF(OFFSET(Zdroj!I$16,'k rozhodnutí detailní'!$A1020,0)="","","IČO: "),OFFSET(Zdroj!I$16,'k rozhodnutí detailní'!$A1020,0),"
","B.Ú. ",OFFSET(Zdroj!J$16,'k rozhodnutí detailní'!$A1020,0))))</f>
        <v/>
      </c>
      <c r="D1022" s="3" t="str">
        <f ca="1">IF($B1021="","",OFFSET(Zdroj!O$16,'k rozhodnutí detailní'!$A1020,0))</f>
        <v/>
      </c>
      <c r="E1022" s="115"/>
      <c r="F1022" s="18"/>
      <c r="G1022" s="114"/>
      <c r="H1022" s="116"/>
      <c r="I1022" s="117"/>
      <c r="J1022" s="110"/>
      <c r="K1022" s="110"/>
      <c r="L1022" s="110"/>
      <c r="M1022" s="110"/>
      <c r="N1022" s="110"/>
      <c r="O1022" s="110"/>
      <c r="P1022" s="110"/>
    </row>
    <row r="1023" spans="1:16" x14ac:dyDescent="0.25">
      <c r="A1023" s="14">
        <f>ROW()/3-1</f>
        <v>340</v>
      </c>
      <c r="B1023" s="113"/>
      <c r="C1023" s="16" t="str">
        <f ca="1">IF($B1021="","",IF(Zdroj!$AS$9="ano",IF(OFFSET(Zdroj!M$16,'k rozhodnutí detailní'!A1020,0)="","","Anonymizováno"),IF(OFFSET(Zdroj!M$16,'k rozhodnutí detailní'!A1020,0)="","",OFFSET(Zdroj!M$16,'k rozhodnutí detailní'!A1020,0))))</f>
        <v/>
      </c>
      <c r="D1023" s="3" t="str">
        <f ca="1">IF($B1021="","",CONCATENATE("Dotace bude použita na:","
",OFFSET(Zdroj!P$16,'k rozhodnutí detailní'!$A1020,0)))</f>
        <v/>
      </c>
      <c r="E1023" s="115"/>
      <c r="F1023" s="19" t="str">
        <f ca="1">IF($B1021="","",OFFSET(Zdroj!V$16,'k rozhodnutí detailní'!$A1020,0))</f>
        <v/>
      </c>
      <c r="G1023" s="24" t="str">
        <f ca="1">IF($B1021="","",OFFSET(Zdroj!CC$16,'k rozhodnutí'!$A1020,0))</f>
        <v/>
      </c>
      <c r="H1023" s="116"/>
      <c r="I1023" s="20" t="str">
        <f ca="1">IF(B1021="","",I1021/G1021)</f>
        <v/>
      </c>
      <c r="J1023" s="110"/>
      <c r="K1023" s="110"/>
      <c r="L1023" s="110"/>
      <c r="M1023" s="110"/>
      <c r="N1023" s="110"/>
      <c r="O1023" s="110"/>
      <c r="P1023" s="110"/>
    </row>
    <row r="1024" spans="1:16" x14ac:dyDescent="0.25">
      <c r="A1024" s="14"/>
      <c r="B1024" s="59" t="str">
        <f ca="1">IF(OFFSET(Zdroj!$B$16,A1023,0)&gt;0,A1026,"")</f>
        <v/>
      </c>
      <c r="C1024" s="2" t="str">
        <f ca="1">IF($B1024="","",IF(Zdroj!$AS$9="ano",CONCATENATE(OFFSET(Zdroj!C$16,'k rozhodnutí detailní'!$A1023,0),"
","Anonymizováno","
",OFFSET(Zdroj!E$16,'k rozhodnutí detailní'!$A1023,0),"
",OFFSET(Zdroj!F$16,'k rozhodnutí detailní'!$A1023,0)),CONCATENATE(OFFSET(Zdroj!C$16,'k rozhodnutí detailní'!$A1023,0),"
",OFFSET(Zdroj!D$16,'k rozhodnutí detailní'!$A1023,0),"
",OFFSET(Zdroj!E$16,'k rozhodnutí detailní'!$A1023,0),"
",OFFSET(Zdroj!F$16,'k rozhodnutí detailní'!$A1023,0))))</f>
        <v/>
      </c>
      <c r="D1024" s="11" t="str">
        <f ca="1">IF($B1024="","",OFFSET(Zdroj!N$16,'k rozhodnutí detailní'!$A1023,0))</f>
        <v/>
      </c>
      <c r="E1024" s="115" t="str">
        <f ca="1">IF($B1024="","",OFFSET(Zdroj!T$16,'k rozhodnutí detailní'!$A1023,0))</f>
        <v/>
      </c>
      <c r="F1024" s="19" t="str">
        <f ca="1">IF($B1024="","",OFFSET(Zdroj!U$16,'k rozhodnutí detailní'!$A1023,0))</f>
        <v/>
      </c>
      <c r="G1024" s="114" t="str">
        <f ca="1">IF($B1024="","",OFFSET(Zdroj!W$16,'k rozhodnutí detailní'!$A1023,0))</f>
        <v/>
      </c>
      <c r="H1024" s="116" t="str">
        <f ca="1">IF($B1024="","",OFFSET(Zdroj!Y$16,'k rozhodnutí detailní'!$A1023,0))</f>
        <v/>
      </c>
      <c r="I1024" s="117" t="str">
        <f ca="1">IF(B1024="","",IF(Zdroj!$AS$1=Zdroj!$AT$9,IF(ROUND(G1024*#REF!,Zdroj!$AT$8)&lt;Zdroj!$AU$1,Zdroj!$AU$1,ROUND(G1024*#REF!,Zdroj!$AT$8)),OFFSET(Zdroj!CE$16,'k rozhodnutí detailní'!A1023,0)))</f>
        <v/>
      </c>
      <c r="J1024" s="110" t="str">
        <f ca="1">IF($B1024="","",OFFSET(Zdroj!Z$16,'k rozhodnutí detailní'!$A1023,0))</f>
        <v/>
      </c>
      <c r="K1024" s="110" t="str">
        <f ca="1">IF($B1024="","",OFFSET(Zdroj!AC$16,'k rozhodnutí detailní'!$A1023,0))</f>
        <v/>
      </c>
      <c r="L1024" s="110" t="str">
        <f ca="1">IF($B1024="","",OFFSET(Zdroj!AD$16,'k rozhodnutí detailní'!$A1023,0))</f>
        <v/>
      </c>
      <c r="M1024" s="110" t="str">
        <f ca="1">IF($B1024="","",OFFSET(Zdroj!AE$16,'k rozhodnutí detailní'!$A1023,0))</f>
        <v/>
      </c>
      <c r="N1024" s="110" t="str">
        <f ca="1">IF($B1024="","",OFFSET(Zdroj!AF$16,'k rozhodnutí detailní'!$A1023,0))</f>
        <v/>
      </c>
      <c r="O1024" s="110" t="str">
        <f ca="1">IF($B1024="","",OFFSET(Zdroj!AG$16,'k rozhodnutí detailní'!$A1023,0))</f>
        <v/>
      </c>
      <c r="P1024" s="110" t="str">
        <f ca="1">IF($B1024="","",OFFSET(Zdroj!AH$16,'k rozhodnutí detailní'!$A1023,0))</f>
        <v/>
      </c>
    </row>
    <row r="1025" spans="1:16" x14ac:dyDescent="0.25">
      <c r="A1025" s="14"/>
      <c r="B1025" s="113" t="str">
        <f ca="1">IF(OFFSET(Zdroj!$B$16,A1023,0)&gt;0,OFFSET(Zdroj!$B$16,A1023,0)+0,"")</f>
        <v/>
      </c>
      <c r="C1025" s="2" t="str">
        <f ca="1">IF($B1024="","",IF(Zdroj!$AS$9="ano",CONCATENATE("Okres:","
",OFFSET(Zdroj!CH$16,'k rozhodnutí detailní'!$A1023,0),"
","Právní forma","
",OFFSET(Zdroj!H$16,'k rozhodnutí detailní'!$A1023,0),"
",IF(OFFSET(Zdroj!I$16,'k rozhodnutí detailní'!$A1023,0)="","","IČO: "),OFFSET(Zdroj!I$16,'k rozhodnutí detailní'!$A1023,0),"
","B.Ú. ",IF(OFFSET(Zdroj!J$16,'k rozhodnutí detailní'!$A1023,0)="","","Anonymizováno")),CONCATENATE("Okres:","
",OFFSET(Zdroj!CH$16,'k rozhodnutí detailní'!$A1023,0),"
","Právní forma","
",OFFSET(Zdroj!H$16,'k rozhodnutí detailní'!$A1023,0),"
",IF(OFFSET(Zdroj!I$16,'k rozhodnutí detailní'!$A1023,0)="","","IČO: "),OFFSET(Zdroj!I$16,'k rozhodnutí detailní'!$A1023,0),"
","B.Ú. ",OFFSET(Zdroj!J$16,'k rozhodnutí detailní'!$A1023,0))))</f>
        <v/>
      </c>
      <c r="D1025" s="3" t="str">
        <f ca="1">IF($B1024="","",OFFSET(Zdroj!O$16,'k rozhodnutí detailní'!$A1023,0))</f>
        <v/>
      </c>
      <c r="E1025" s="115"/>
      <c r="F1025" s="18"/>
      <c r="G1025" s="114"/>
      <c r="H1025" s="116"/>
      <c r="I1025" s="117"/>
      <c r="J1025" s="110"/>
      <c r="K1025" s="110"/>
      <c r="L1025" s="110"/>
      <c r="M1025" s="110"/>
      <c r="N1025" s="110"/>
      <c r="O1025" s="110"/>
      <c r="P1025" s="110"/>
    </row>
    <row r="1026" spans="1:16" x14ac:dyDescent="0.25">
      <c r="A1026" s="14">
        <f>ROW()/3-1</f>
        <v>341</v>
      </c>
      <c r="B1026" s="113"/>
      <c r="C1026" s="16" t="str">
        <f ca="1">IF($B1024="","",IF(Zdroj!$AS$9="ano",IF(OFFSET(Zdroj!M$16,'k rozhodnutí detailní'!A1023,0)="","","Anonymizováno"),IF(OFFSET(Zdroj!M$16,'k rozhodnutí detailní'!A1023,0)="","",OFFSET(Zdroj!M$16,'k rozhodnutí detailní'!A1023,0))))</f>
        <v/>
      </c>
      <c r="D1026" s="3" t="str">
        <f ca="1">IF($B1024="","",CONCATENATE("Dotace bude použita na:","
",OFFSET(Zdroj!P$16,'k rozhodnutí detailní'!$A1023,0)))</f>
        <v/>
      </c>
      <c r="E1026" s="115"/>
      <c r="F1026" s="19" t="str">
        <f ca="1">IF($B1024="","",OFFSET(Zdroj!V$16,'k rozhodnutí detailní'!$A1023,0))</f>
        <v/>
      </c>
      <c r="G1026" s="24" t="str">
        <f ca="1">IF($B1024="","",OFFSET(Zdroj!CC$16,'k rozhodnutí'!$A1023,0))</f>
        <v/>
      </c>
      <c r="H1026" s="116"/>
      <c r="I1026" s="20" t="str">
        <f ca="1">IF(B1024="","",I1024/G1024)</f>
        <v/>
      </c>
      <c r="J1026" s="110"/>
      <c r="K1026" s="110"/>
      <c r="L1026" s="110"/>
      <c r="M1026" s="110"/>
      <c r="N1026" s="110"/>
      <c r="O1026" s="110"/>
      <c r="P1026" s="110"/>
    </row>
    <row r="1027" spans="1:16" x14ac:dyDescent="0.25">
      <c r="A1027" s="14"/>
      <c r="B1027" s="59" t="str">
        <f ca="1">IF(OFFSET(Zdroj!$B$16,A1026,0)&gt;0,A1029,"")</f>
        <v/>
      </c>
      <c r="C1027" s="2" t="str">
        <f ca="1">IF($B1027="","",IF(Zdroj!$AS$9="ano",CONCATENATE(OFFSET(Zdroj!C$16,'k rozhodnutí detailní'!$A1026,0),"
","Anonymizováno","
",OFFSET(Zdroj!E$16,'k rozhodnutí detailní'!$A1026,0),"
",OFFSET(Zdroj!F$16,'k rozhodnutí detailní'!$A1026,0)),CONCATENATE(OFFSET(Zdroj!C$16,'k rozhodnutí detailní'!$A1026,0),"
",OFFSET(Zdroj!D$16,'k rozhodnutí detailní'!$A1026,0),"
",OFFSET(Zdroj!E$16,'k rozhodnutí detailní'!$A1026,0),"
",OFFSET(Zdroj!F$16,'k rozhodnutí detailní'!$A1026,0))))</f>
        <v/>
      </c>
      <c r="D1027" s="11" t="str">
        <f ca="1">IF($B1027="","",OFFSET(Zdroj!N$16,'k rozhodnutí detailní'!$A1026,0))</f>
        <v/>
      </c>
      <c r="E1027" s="115" t="str">
        <f ca="1">IF($B1027="","",OFFSET(Zdroj!T$16,'k rozhodnutí detailní'!$A1026,0))</f>
        <v/>
      </c>
      <c r="F1027" s="19" t="str">
        <f ca="1">IF($B1027="","",OFFSET(Zdroj!U$16,'k rozhodnutí detailní'!$A1026,0))</f>
        <v/>
      </c>
      <c r="G1027" s="114" t="str">
        <f ca="1">IF($B1027="","",OFFSET(Zdroj!W$16,'k rozhodnutí detailní'!$A1026,0))</f>
        <v/>
      </c>
      <c r="H1027" s="116" t="str">
        <f ca="1">IF($B1027="","",OFFSET(Zdroj!Y$16,'k rozhodnutí detailní'!$A1026,0))</f>
        <v/>
      </c>
      <c r="I1027" s="117" t="str">
        <f ca="1">IF(B1027="","",IF(Zdroj!$AS$1=Zdroj!$AT$9,IF(ROUND(G1027*#REF!,Zdroj!$AT$8)&lt;Zdroj!$AU$1,Zdroj!$AU$1,ROUND(G1027*#REF!,Zdroj!$AT$8)),OFFSET(Zdroj!CE$16,'k rozhodnutí detailní'!A1026,0)))</f>
        <v/>
      </c>
      <c r="J1027" s="110" t="str">
        <f ca="1">IF($B1027="","",OFFSET(Zdroj!Z$16,'k rozhodnutí detailní'!$A1026,0))</f>
        <v/>
      </c>
      <c r="K1027" s="110" t="str">
        <f ca="1">IF($B1027="","",OFFSET(Zdroj!AC$16,'k rozhodnutí detailní'!$A1026,0))</f>
        <v/>
      </c>
      <c r="L1027" s="110" t="str">
        <f ca="1">IF($B1027="","",OFFSET(Zdroj!AD$16,'k rozhodnutí detailní'!$A1026,0))</f>
        <v/>
      </c>
      <c r="M1027" s="110" t="str">
        <f ca="1">IF($B1027="","",OFFSET(Zdroj!AE$16,'k rozhodnutí detailní'!$A1026,0))</f>
        <v/>
      </c>
      <c r="N1027" s="110" t="str">
        <f ca="1">IF($B1027="","",OFFSET(Zdroj!AF$16,'k rozhodnutí detailní'!$A1026,0))</f>
        <v/>
      </c>
      <c r="O1027" s="110" t="str">
        <f ca="1">IF($B1027="","",OFFSET(Zdroj!AG$16,'k rozhodnutí detailní'!$A1026,0))</f>
        <v/>
      </c>
      <c r="P1027" s="110" t="str">
        <f ca="1">IF($B1027="","",OFFSET(Zdroj!AH$16,'k rozhodnutí detailní'!$A1026,0))</f>
        <v/>
      </c>
    </row>
    <row r="1028" spans="1:16" x14ac:dyDescent="0.25">
      <c r="A1028" s="14"/>
      <c r="B1028" s="113" t="str">
        <f ca="1">IF(OFFSET(Zdroj!$B$16,A1026,0)&gt;0,OFFSET(Zdroj!$B$16,A1026,0)+0,"")</f>
        <v/>
      </c>
      <c r="C1028" s="2" t="str">
        <f ca="1">IF($B1027="","",IF(Zdroj!$AS$9="ano",CONCATENATE("Okres:","
",OFFSET(Zdroj!CH$16,'k rozhodnutí detailní'!$A1026,0),"
","Právní forma","
",OFFSET(Zdroj!H$16,'k rozhodnutí detailní'!$A1026,0),"
",IF(OFFSET(Zdroj!I$16,'k rozhodnutí detailní'!$A1026,0)="","","IČO: "),OFFSET(Zdroj!I$16,'k rozhodnutí detailní'!$A1026,0),"
","B.Ú. ",IF(OFFSET(Zdroj!J$16,'k rozhodnutí detailní'!$A1026,0)="","","Anonymizováno")),CONCATENATE("Okres:","
",OFFSET(Zdroj!CH$16,'k rozhodnutí detailní'!$A1026,0),"
","Právní forma","
",OFFSET(Zdroj!H$16,'k rozhodnutí detailní'!$A1026,0),"
",IF(OFFSET(Zdroj!I$16,'k rozhodnutí detailní'!$A1026,0)="","","IČO: "),OFFSET(Zdroj!I$16,'k rozhodnutí detailní'!$A1026,0),"
","B.Ú. ",OFFSET(Zdroj!J$16,'k rozhodnutí detailní'!$A1026,0))))</f>
        <v/>
      </c>
      <c r="D1028" s="3" t="str">
        <f ca="1">IF($B1027="","",OFFSET(Zdroj!O$16,'k rozhodnutí detailní'!$A1026,0))</f>
        <v/>
      </c>
      <c r="E1028" s="115"/>
      <c r="F1028" s="18"/>
      <c r="G1028" s="114"/>
      <c r="H1028" s="116"/>
      <c r="I1028" s="117"/>
      <c r="J1028" s="110"/>
      <c r="K1028" s="110"/>
      <c r="L1028" s="110"/>
      <c r="M1028" s="110"/>
      <c r="N1028" s="110"/>
      <c r="O1028" s="110"/>
      <c r="P1028" s="110"/>
    </row>
    <row r="1029" spans="1:16" x14ac:dyDescent="0.25">
      <c r="A1029" s="14">
        <f>ROW()/3-1</f>
        <v>342</v>
      </c>
      <c r="B1029" s="113"/>
      <c r="C1029" s="16" t="str">
        <f ca="1">IF($B1027="","",IF(Zdroj!$AS$9="ano",IF(OFFSET(Zdroj!M$16,'k rozhodnutí detailní'!A1026,0)="","","Anonymizováno"),IF(OFFSET(Zdroj!M$16,'k rozhodnutí detailní'!A1026,0)="","",OFFSET(Zdroj!M$16,'k rozhodnutí detailní'!A1026,0))))</f>
        <v/>
      </c>
      <c r="D1029" s="3" t="str">
        <f ca="1">IF($B1027="","",CONCATENATE("Dotace bude použita na:","
",OFFSET(Zdroj!P$16,'k rozhodnutí detailní'!$A1026,0)))</f>
        <v/>
      </c>
      <c r="E1029" s="115"/>
      <c r="F1029" s="19" t="str">
        <f ca="1">IF($B1027="","",OFFSET(Zdroj!V$16,'k rozhodnutí detailní'!$A1026,0))</f>
        <v/>
      </c>
      <c r="G1029" s="24" t="str">
        <f ca="1">IF($B1027="","",OFFSET(Zdroj!CC$16,'k rozhodnutí'!$A1026,0))</f>
        <v/>
      </c>
      <c r="H1029" s="116"/>
      <c r="I1029" s="20" t="str">
        <f ca="1">IF(B1027="","",I1027/G1027)</f>
        <v/>
      </c>
      <c r="J1029" s="110"/>
      <c r="K1029" s="110"/>
      <c r="L1029" s="110"/>
      <c r="M1029" s="110"/>
      <c r="N1029" s="110"/>
      <c r="O1029" s="110"/>
      <c r="P1029" s="110"/>
    </row>
    <row r="1030" spans="1:16" x14ac:dyDescent="0.25">
      <c r="A1030" s="14"/>
      <c r="B1030" s="59" t="str">
        <f ca="1">IF(OFFSET(Zdroj!$B$16,A1029,0)&gt;0,A1032,"")</f>
        <v/>
      </c>
      <c r="C1030" s="2" t="str">
        <f ca="1">IF($B1030="","",IF(Zdroj!$AS$9="ano",CONCATENATE(OFFSET(Zdroj!C$16,'k rozhodnutí detailní'!$A1029,0),"
","Anonymizováno","
",OFFSET(Zdroj!E$16,'k rozhodnutí detailní'!$A1029,0),"
",OFFSET(Zdroj!F$16,'k rozhodnutí detailní'!$A1029,0)),CONCATENATE(OFFSET(Zdroj!C$16,'k rozhodnutí detailní'!$A1029,0),"
",OFFSET(Zdroj!D$16,'k rozhodnutí detailní'!$A1029,0),"
",OFFSET(Zdroj!E$16,'k rozhodnutí detailní'!$A1029,0),"
",OFFSET(Zdroj!F$16,'k rozhodnutí detailní'!$A1029,0))))</f>
        <v/>
      </c>
      <c r="D1030" s="11" t="str">
        <f ca="1">IF($B1030="","",OFFSET(Zdroj!N$16,'k rozhodnutí detailní'!$A1029,0))</f>
        <v/>
      </c>
      <c r="E1030" s="115" t="str">
        <f ca="1">IF($B1030="","",OFFSET(Zdroj!T$16,'k rozhodnutí detailní'!$A1029,0))</f>
        <v/>
      </c>
      <c r="F1030" s="19" t="str">
        <f ca="1">IF($B1030="","",OFFSET(Zdroj!U$16,'k rozhodnutí detailní'!$A1029,0))</f>
        <v/>
      </c>
      <c r="G1030" s="114" t="str">
        <f ca="1">IF($B1030="","",OFFSET(Zdroj!W$16,'k rozhodnutí detailní'!$A1029,0))</f>
        <v/>
      </c>
      <c r="H1030" s="116" t="str">
        <f ca="1">IF($B1030="","",OFFSET(Zdroj!Y$16,'k rozhodnutí detailní'!$A1029,0))</f>
        <v/>
      </c>
      <c r="I1030" s="117" t="str">
        <f ca="1">IF(B1030="","",IF(Zdroj!$AS$1=Zdroj!$AT$9,IF(ROUND(G1030*#REF!,Zdroj!$AT$8)&lt;Zdroj!$AU$1,Zdroj!$AU$1,ROUND(G1030*#REF!,Zdroj!$AT$8)),OFFSET(Zdroj!CE$16,'k rozhodnutí detailní'!A1029,0)))</f>
        <v/>
      </c>
      <c r="J1030" s="110" t="str">
        <f ca="1">IF($B1030="","",OFFSET(Zdroj!Z$16,'k rozhodnutí detailní'!$A1029,0))</f>
        <v/>
      </c>
      <c r="K1030" s="110" t="str">
        <f ca="1">IF($B1030="","",OFFSET(Zdroj!AC$16,'k rozhodnutí detailní'!$A1029,0))</f>
        <v/>
      </c>
      <c r="L1030" s="110" t="str">
        <f ca="1">IF($B1030="","",OFFSET(Zdroj!AD$16,'k rozhodnutí detailní'!$A1029,0))</f>
        <v/>
      </c>
      <c r="M1030" s="110" t="str">
        <f ca="1">IF($B1030="","",OFFSET(Zdroj!AE$16,'k rozhodnutí detailní'!$A1029,0))</f>
        <v/>
      </c>
      <c r="N1030" s="110" t="str">
        <f ca="1">IF($B1030="","",OFFSET(Zdroj!AF$16,'k rozhodnutí detailní'!$A1029,0))</f>
        <v/>
      </c>
      <c r="O1030" s="110" t="str">
        <f ca="1">IF($B1030="","",OFFSET(Zdroj!AG$16,'k rozhodnutí detailní'!$A1029,0))</f>
        <v/>
      </c>
      <c r="P1030" s="110" t="str">
        <f ca="1">IF($B1030="","",OFFSET(Zdroj!AH$16,'k rozhodnutí detailní'!$A1029,0))</f>
        <v/>
      </c>
    </row>
    <row r="1031" spans="1:16" x14ac:dyDescent="0.25">
      <c r="A1031" s="14"/>
      <c r="B1031" s="113" t="str">
        <f ca="1">IF(OFFSET(Zdroj!$B$16,A1029,0)&gt;0,OFFSET(Zdroj!$B$16,A1029,0)+0,"")</f>
        <v/>
      </c>
      <c r="C1031" s="2" t="str">
        <f ca="1">IF($B1030="","",IF(Zdroj!$AS$9="ano",CONCATENATE("Okres:","
",OFFSET(Zdroj!CH$16,'k rozhodnutí detailní'!$A1029,0),"
","Právní forma","
",OFFSET(Zdroj!H$16,'k rozhodnutí detailní'!$A1029,0),"
",IF(OFFSET(Zdroj!I$16,'k rozhodnutí detailní'!$A1029,0)="","","IČO: "),OFFSET(Zdroj!I$16,'k rozhodnutí detailní'!$A1029,0),"
","B.Ú. ",IF(OFFSET(Zdroj!J$16,'k rozhodnutí detailní'!$A1029,0)="","","Anonymizováno")),CONCATENATE("Okres:","
",OFFSET(Zdroj!CH$16,'k rozhodnutí detailní'!$A1029,0),"
","Právní forma","
",OFFSET(Zdroj!H$16,'k rozhodnutí detailní'!$A1029,0),"
",IF(OFFSET(Zdroj!I$16,'k rozhodnutí detailní'!$A1029,0)="","","IČO: "),OFFSET(Zdroj!I$16,'k rozhodnutí detailní'!$A1029,0),"
","B.Ú. ",OFFSET(Zdroj!J$16,'k rozhodnutí detailní'!$A1029,0))))</f>
        <v/>
      </c>
      <c r="D1031" s="3" t="str">
        <f ca="1">IF($B1030="","",OFFSET(Zdroj!O$16,'k rozhodnutí detailní'!$A1029,0))</f>
        <v/>
      </c>
      <c r="E1031" s="115"/>
      <c r="F1031" s="18"/>
      <c r="G1031" s="114"/>
      <c r="H1031" s="116"/>
      <c r="I1031" s="117"/>
      <c r="J1031" s="110"/>
      <c r="K1031" s="110"/>
      <c r="L1031" s="110"/>
      <c r="M1031" s="110"/>
      <c r="N1031" s="110"/>
      <c r="O1031" s="110"/>
      <c r="P1031" s="110"/>
    </row>
    <row r="1032" spans="1:16" x14ac:dyDescent="0.25">
      <c r="A1032" s="14">
        <f>ROW()/3-1</f>
        <v>343</v>
      </c>
      <c r="B1032" s="113"/>
      <c r="C1032" s="16" t="str">
        <f ca="1">IF($B1030="","",IF(Zdroj!$AS$9="ano",IF(OFFSET(Zdroj!M$16,'k rozhodnutí detailní'!A1029,0)="","","Anonymizováno"),IF(OFFSET(Zdroj!M$16,'k rozhodnutí detailní'!A1029,0)="","",OFFSET(Zdroj!M$16,'k rozhodnutí detailní'!A1029,0))))</f>
        <v/>
      </c>
      <c r="D1032" s="3" t="str">
        <f ca="1">IF($B1030="","",CONCATENATE("Dotace bude použita na:","
",OFFSET(Zdroj!P$16,'k rozhodnutí detailní'!$A1029,0)))</f>
        <v/>
      </c>
      <c r="E1032" s="115"/>
      <c r="F1032" s="19" t="str">
        <f ca="1">IF($B1030="","",OFFSET(Zdroj!V$16,'k rozhodnutí detailní'!$A1029,0))</f>
        <v/>
      </c>
      <c r="G1032" s="24" t="str">
        <f ca="1">IF($B1030="","",OFFSET(Zdroj!CC$16,'k rozhodnutí'!$A1029,0))</f>
        <v/>
      </c>
      <c r="H1032" s="116"/>
      <c r="I1032" s="20" t="str">
        <f ca="1">IF(B1030="","",I1030/G1030)</f>
        <v/>
      </c>
      <c r="J1032" s="110"/>
      <c r="K1032" s="110"/>
      <c r="L1032" s="110"/>
      <c r="M1032" s="110"/>
      <c r="N1032" s="110"/>
      <c r="O1032" s="110"/>
      <c r="P1032" s="110"/>
    </row>
    <row r="1033" spans="1:16" x14ac:dyDescent="0.25">
      <c r="A1033" s="14"/>
      <c r="B1033" s="59" t="str">
        <f ca="1">IF(OFFSET(Zdroj!$B$16,A1032,0)&gt;0,A1035,"")</f>
        <v/>
      </c>
      <c r="C1033" s="2" t="str">
        <f ca="1">IF($B1033="","",IF(Zdroj!$AS$9="ano",CONCATENATE(OFFSET(Zdroj!C$16,'k rozhodnutí detailní'!$A1032,0),"
","Anonymizováno","
",OFFSET(Zdroj!E$16,'k rozhodnutí detailní'!$A1032,0),"
",OFFSET(Zdroj!F$16,'k rozhodnutí detailní'!$A1032,0)),CONCATENATE(OFFSET(Zdroj!C$16,'k rozhodnutí detailní'!$A1032,0),"
",OFFSET(Zdroj!D$16,'k rozhodnutí detailní'!$A1032,0),"
",OFFSET(Zdroj!E$16,'k rozhodnutí detailní'!$A1032,0),"
",OFFSET(Zdroj!F$16,'k rozhodnutí detailní'!$A1032,0))))</f>
        <v/>
      </c>
      <c r="D1033" s="11" t="str">
        <f ca="1">IF($B1033="","",OFFSET(Zdroj!N$16,'k rozhodnutí detailní'!$A1032,0))</f>
        <v/>
      </c>
      <c r="E1033" s="115" t="str">
        <f ca="1">IF($B1033="","",OFFSET(Zdroj!T$16,'k rozhodnutí detailní'!$A1032,0))</f>
        <v/>
      </c>
      <c r="F1033" s="19" t="str">
        <f ca="1">IF($B1033="","",OFFSET(Zdroj!U$16,'k rozhodnutí detailní'!$A1032,0))</f>
        <v/>
      </c>
      <c r="G1033" s="114" t="str">
        <f ca="1">IF($B1033="","",OFFSET(Zdroj!W$16,'k rozhodnutí detailní'!$A1032,0))</f>
        <v/>
      </c>
      <c r="H1033" s="116" t="str">
        <f ca="1">IF($B1033="","",OFFSET(Zdroj!Y$16,'k rozhodnutí detailní'!$A1032,0))</f>
        <v/>
      </c>
      <c r="I1033" s="117" t="str">
        <f ca="1">IF(B1033="","",IF(Zdroj!$AS$1=Zdroj!$AT$9,IF(ROUND(G1033*#REF!,Zdroj!$AT$8)&lt;Zdroj!$AU$1,Zdroj!$AU$1,ROUND(G1033*#REF!,Zdroj!$AT$8)),OFFSET(Zdroj!CE$16,'k rozhodnutí detailní'!A1032,0)))</f>
        <v/>
      </c>
      <c r="J1033" s="110" t="str">
        <f ca="1">IF($B1033="","",OFFSET(Zdroj!Z$16,'k rozhodnutí detailní'!$A1032,0))</f>
        <v/>
      </c>
      <c r="K1033" s="110" t="str">
        <f ca="1">IF($B1033="","",OFFSET(Zdroj!AC$16,'k rozhodnutí detailní'!$A1032,0))</f>
        <v/>
      </c>
      <c r="L1033" s="110" t="str">
        <f ca="1">IF($B1033="","",OFFSET(Zdroj!AD$16,'k rozhodnutí detailní'!$A1032,0))</f>
        <v/>
      </c>
      <c r="M1033" s="110" t="str">
        <f ca="1">IF($B1033="","",OFFSET(Zdroj!AE$16,'k rozhodnutí detailní'!$A1032,0))</f>
        <v/>
      </c>
      <c r="N1033" s="110" t="str">
        <f ca="1">IF($B1033="","",OFFSET(Zdroj!AF$16,'k rozhodnutí detailní'!$A1032,0))</f>
        <v/>
      </c>
      <c r="O1033" s="110" t="str">
        <f ca="1">IF($B1033="","",OFFSET(Zdroj!AG$16,'k rozhodnutí detailní'!$A1032,0))</f>
        <v/>
      </c>
      <c r="P1033" s="110" t="str">
        <f ca="1">IF($B1033="","",OFFSET(Zdroj!AH$16,'k rozhodnutí detailní'!$A1032,0))</f>
        <v/>
      </c>
    </row>
    <row r="1034" spans="1:16" x14ac:dyDescent="0.25">
      <c r="A1034" s="14"/>
      <c r="B1034" s="113" t="str">
        <f ca="1">IF(OFFSET(Zdroj!$B$16,A1032,0)&gt;0,OFFSET(Zdroj!$B$16,A1032,0)+0,"")</f>
        <v/>
      </c>
      <c r="C1034" s="2" t="str">
        <f ca="1">IF($B1033="","",IF(Zdroj!$AS$9="ano",CONCATENATE("Okres:","
",OFFSET(Zdroj!CH$16,'k rozhodnutí detailní'!$A1032,0),"
","Právní forma","
",OFFSET(Zdroj!H$16,'k rozhodnutí detailní'!$A1032,0),"
",IF(OFFSET(Zdroj!I$16,'k rozhodnutí detailní'!$A1032,0)="","","IČO: "),OFFSET(Zdroj!I$16,'k rozhodnutí detailní'!$A1032,0),"
","B.Ú. ",IF(OFFSET(Zdroj!J$16,'k rozhodnutí detailní'!$A1032,0)="","","Anonymizováno")),CONCATENATE("Okres:","
",OFFSET(Zdroj!CH$16,'k rozhodnutí detailní'!$A1032,0),"
","Právní forma","
",OFFSET(Zdroj!H$16,'k rozhodnutí detailní'!$A1032,0),"
",IF(OFFSET(Zdroj!I$16,'k rozhodnutí detailní'!$A1032,0)="","","IČO: "),OFFSET(Zdroj!I$16,'k rozhodnutí detailní'!$A1032,0),"
","B.Ú. ",OFFSET(Zdroj!J$16,'k rozhodnutí detailní'!$A1032,0))))</f>
        <v/>
      </c>
      <c r="D1034" s="3" t="str">
        <f ca="1">IF($B1033="","",OFFSET(Zdroj!O$16,'k rozhodnutí detailní'!$A1032,0))</f>
        <v/>
      </c>
      <c r="E1034" s="115"/>
      <c r="F1034" s="18"/>
      <c r="G1034" s="114"/>
      <c r="H1034" s="116"/>
      <c r="I1034" s="117"/>
      <c r="J1034" s="110"/>
      <c r="K1034" s="110"/>
      <c r="L1034" s="110"/>
      <c r="M1034" s="110"/>
      <c r="N1034" s="110"/>
      <c r="O1034" s="110"/>
      <c r="P1034" s="110"/>
    </row>
    <row r="1035" spans="1:16" x14ac:dyDescent="0.25">
      <c r="A1035" s="14">
        <f>ROW()/3-1</f>
        <v>344</v>
      </c>
      <c r="B1035" s="113"/>
      <c r="C1035" s="16" t="str">
        <f ca="1">IF($B1033="","",IF(Zdroj!$AS$9="ano",IF(OFFSET(Zdroj!M$16,'k rozhodnutí detailní'!A1032,0)="","","Anonymizováno"),IF(OFFSET(Zdroj!M$16,'k rozhodnutí detailní'!A1032,0)="","",OFFSET(Zdroj!M$16,'k rozhodnutí detailní'!A1032,0))))</f>
        <v/>
      </c>
      <c r="D1035" s="3" t="str">
        <f ca="1">IF($B1033="","",CONCATENATE("Dotace bude použita na:","
",OFFSET(Zdroj!P$16,'k rozhodnutí detailní'!$A1032,0)))</f>
        <v/>
      </c>
      <c r="E1035" s="115"/>
      <c r="F1035" s="19" t="str">
        <f ca="1">IF($B1033="","",OFFSET(Zdroj!V$16,'k rozhodnutí detailní'!$A1032,0))</f>
        <v/>
      </c>
      <c r="G1035" s="24" t="str">
        <f ca="1">IF($B1033="","",OFFSET(Zdroj!CC$16,'k rozhodnutí'!$A1032,0))</f>
        <v/>
      </c>
      <c r="H1035" s="116"/>
      <c r="I1035" s="20" t="str">
        <f ca="1">IF(B1033="","",I1033/G1033)</f>
        <v/>
      </c>
      <c r="J1035" s="110"/>
      <c r="K1035" s="110"/>
      <c r="L1035" s="110"/>
      <c r="M1035" s="110"/>
      <c r="N1035" s="110"/>
      <c r="O1035" s="110"/>
      <c r="P1035" s="110"/>
    </row>
    <row r="1036" spans="1:16" x14ac:dyDescent="0.25">
      <c r="A1036" s="14"/>
      <c r="B1036" s="59" t="str">
        <f ca="1">IF(OFFSET(Zdroj!$B$16,A1035,0)&gt;0,A1038,"")</f>
        <v/>
      </c>
      <c r="C1036" s="2" t="str">
        <f ca="1">IF($B1036="","",IF(Zdroj!$AS$9="ano",CONCATENATE(OFFSET(Zdroj!C$16,'k rozhodnutí detailní'!$A1035,0),"
","Anonymizováno","
",OFFSET(Zdroj!E$16,'k rozhodnutí detailní'!$A1035,0),"
",OFFSET(Zdroj!F$16,'k rozhodnutí detailní'!$A1035,0)),CONCATENATE(OFFSET(Zdroj!C$16,'k rozhodnutí detailní'!$A1035,0),"
",OFFSET(Zdroj!D$16,'k rozhodnutí detailní'!$A1035,0),"
",OFFSET(Zdroj!E$16,'k rozhodnutí detailní'!$A1035,0),"
",OFFSET(Zdroj!F$16,'k rozhodnutí detailní'!$A1035,0))))</f>
        <v/>
      </c>
      <c r="D1036" s="11" t="str">
        <f ca="1">IF($B1036="","",OFFSET(Zdroj!N$16,'k rozhodnutí detailní'!$A1035,0))</f>
        <v/>
      </c>
      <c r="E1036" s="115" t="str">
        <f ca="1">IF($B1036="","",OFFSET(Zdroj!T$16,'k rozhodnutí detailní'!$A1035,0))</f>
        <v/>
      </c>
      <c r="F1036" s="19" t="str">
        <f ca="1">IF($B1036="","",OFFSET(Zdroj!U$16,'k rozhodnutí detailní'!$A1035,0))</f>
        <v/>
      </c>
      <c r="G1036" s="114" t="str">
        <f ca="1">IF($B1036="","",OFFSET(Zdroj!W$16,'k rozhodnutí detailní'!$A1035,0))</f>
        <v/>
      </c>
      <c r="H1036" s="116" t="str">
        <f ca="1">IF($B1036="","",OFFSET(Zdroj!Y$16,'k rozhodnutí detailní'!$A1035,0))</f>
        <v/>
      </c>
      <c r="I1036" s="117" t="str">
        <f ca="1">IF(B1036="","",IF(Zdroj!$AS$1=Zdroj!$AT$9,IF(ROUND(G1036*#REF!,Zdroj!$AT$8)&lt;Zdroj!$AU$1,Zdroj!$AU$1,ROUND(G1036*#REF!,Zdroj!$AT$8)),OFFSET(Zdroj!CE$16,'k rozhodnutí detailní'!A1035,0)))</f>
        <v/>
      </c>
      <c r="J1036" s="110" t="str">
        <f ca="1">IF($B1036="","",OFFSET(Zdroj!Z$16,'k rozhodnutí detailní'!$A1035,0))</f>
        <v/>
      </c>
      <c r="K1036" s="110" t="str">
        <f ca="1">IF($B1036="","",OFFSET(Zdroj!AC$16,'k rozhodnutí detailní'!$A1035,0))</f>
        <v/>
      </c>
      <c r="L1036" s="110" t="str">
        <f ca="1">IF($B1036="","",OFFSET(Zdroj!AD$16,'k rozhodnutí detailní'!$A1035,0))</f>
        <v/>
      </c>
      <c r="M1036" s="110" t="str">
        <f ca="1">IF($B1036="","",OFFSET(Zdroj!AE$16,'k rozhodnutí detailní'!$A1035,0))</f>
        <v/>
      </c>
      <c r="N1036" s="110" t="str">
        <f ca="1">IF($B1036="","",OFFSET(Zdroj!AF$16,'k rozhodnutí detailní'!$A1035,0))</f>
        <v/>
      </c>
      <c r="O1036" s="110" t="str">
        <f ca="1">IF($B1036="","",OFFSET(Zdroj!AG$16,'k rozhodnutí detailní'!$A1035,0))</f>
        <v/>
      </c>
      <c r="P1036" s="110" t="str">
        <f ca="1">IF($B1036="","",OFFSET(Zdroj!AH$16,'k rozhodnutí detailní'!$A1035,0))</f>
        <v/>
      </c>
    </row>
    <row r="1037" spans="1:16" x14ac:dyDescent="0.25">
      <c r="A1037" s="14"/>
      <c r="B1037" s="113" t="str">
        <f ca="1">IF(OFFSET(Zdroj!$B$16,A1035,0)&gt;0,OFFSET(Zdroj!$B$16,A1035,0)+0,"")</f>
        <v/>
      </c>
      <c r="C1037" s="2" t="str">
        <f ca="1">IF($B1036="","",IF(Zdroj!$AS$9="ano",CONCATENATE("Okres:","
",OFFSET(Zdroj!CH$16,'k rozhodnutí detailní'!$A1035,0),"
","Právní forma","
",OFFSET(Zdroj!H$16,'k rozhodnutí detailní'!$A1035,0),"
",IF(OFFSET(Zdroj!I$16,'k rozhodnutí detailní'!$A1035,0)="","","IČO: "),OFFSET(Zdroj!I$16,'k rozhodnutí detailní'!$A1035,0),"
","B.Ú. ",IF(OFFSET(Zdroj!J$16,'k rozhodnutí detailní'!$A1035,0)="","","Anonymizováno")),CONCATENATE("Okres:","
",OFFSET(Zdroj!CH$16,'k rozhodnutí detailní'!$A1035,0),"
","Právní forma","
",OFFSET(Zdroj!H$16,'k rozhodnutí detailní'!$A1035,0),"
",IF(OFFSET(Zdroj!I$16,'k rozhodnutí detailní'!$A1035,0)="","","IČO: "),OFFSET(Zdroj!I$16,'k rozhodnutí detailní'!$A1035,0),"
","B.Ú. ",OFFSET(Zdroj!J$16,'k rozhodnutí detailní'!$A1035,0))))</f>
        <v/>
      </c>
      <c r="D1037" s="3" t="str">
        <f ca="1">IF($B1036="","",OFFSET(Zdroj!O$16,'k rozhodnutí detailní'!$A1035,0))</f>
        <v/>
      </c>
      <c r="E1037" s="115"/>
      <c r="F1037" s="18"/>
      <c r="G1037" s="114"/>
      <c r="H1037" s="116"/>
      <c r="I1037" s="117"/>
      <c r="J1037" s="110"/>
      <c r="K1037" s="110"/>
      <c r="L1037" s="110"/>
      <c r="M1037" s="110"/>
      <c r="N1037" s="110"/>
      <c r="O1037" s="110"/>
      <c r="P1037" s="110"/>
    </row>
    <row r="1038" spans="1:16" x14ac:dyDescent="0.25">
      <c r="A1038" s="14">
        <f>ROW()/3-1</f>
        <v>345</v>
      </c>
      <c r="B1038" s="113"/>
      <c r="C1038" s="16" t="str">
        <f ca="1">IF($B1036="","",IF(Zdroj!$AS$9="ano",IF(OFFSET(Zdroj!M$16,'k rozhodnutí detailní'!A1035,0)="","","Anonymizováno"),IF(OFFSET(Zdroj!M$16,'k rozhodnutí detailní'!A1035,0)="","",OFFSET(Zdroj!M$16,'k rozhodnutí detailní'!A1035,0))))</f>
        <v/>
      </c>
      <c r="D1038" s="3" t="str">
        <f ca="1">IF($B1036="","",CONCATENATE("Dotace bude použita na:","
",OFFSET(Zdroj!P$16,'k rozhodnutí detailní'!$A1035,0)))</f>
        <v/>
      </c>
      <c r="E1038" s="115"/>
      <c r="F1038" s="19" t="str">
        <f ca="1">IF($B1036="","",OFFSET(Zdroj!V$16,'k rozhodnutí detailní'!$A1035,0))</f>
        <v/>
      </c>
      <c r="G1038" s="24" t="str">
        <f ca="1">IF($B1036="","",OFFSET(Zdroj!CC$16,'k rozhodnutí'!$A1035,0))</f>
        <v/>
      </c>
      <c r="H1038" s="116"/>
      <c r="I1038" s="20" t="str">
        <f ca="1">IF(B1036="","",I1036/G1036)</f>
        <v/>
      </c>
      <c r="J1038" s="110"/>
      <c r="K1038" s="110"/>
      <c r="L1038" s="110"/>
      <c r="M1038" s="110"/>
      <c r="N1038" s="110"/>
      <c r="O1038" s="110"/>
      <c r="P1038" s="110"/>
    </row>
    <row r="1039" spans="1:16" x14ac:dyDescent="0.25">
      <c r="A1039" s="14"/>
      <c r="B1039" s="59" t="str">
        <f ca="1">IF(OFFSET(Zdroj!$B$16,A1038,0)&gt;0,A1041,"")</f>
        <v/>
      </c>
      <c r="C1039" s="2" t="str">
        <f ca="1">IF($B1039="","",IF(Zdroj!$AS$9="ano",CONCATENATE(OFFSET(Zdroj!C$16,'k rozhodnutí detailní'!$A1038,0),"
","Anonymizováno","
",OFFSET(Zdroj!E$16,'k rozhodnutí detailní'!$A1038,0),"
",OFFSET(Zdroj!F$16,'k rozhodnutí detailní'!$A1038,0)),CONCATENATE(OFFSET(Zdroj!C$16,'k rozhodnutí detailní'!$A1038,0),"
",OFFSET(Zdroj!D$16,'k rozhodnutí detailní'!$A1038,0),"
",OFFSET(Zdroj!E$16,'k rozhodnutí detailní'!$A1038,0),"
",OFFSET(Zdroj!F$16,'k rozhodnutí detailní'!$A1038,0))))</f>
        <v/>
      </c>
      <c r="D1039" s="11" t="str">
        <f ca="1">IF($B1039="","",OFFSET(Zdroj!N$16,'k rozhodnutí detailní'!$A1038,0))</f>
        <v/>
      </c>
      <c r="E1039" s="115" t="str">
        <f ca="1">IF($B1039="","",OFFSET(Zdroj!T$16,'k rozhodnutí detailní'!$A1038,0))</f>
        <v/>
      </c>
      <c r="F1039" s="19" t="str">
        <f ca="1">IF($B1039="","",OFFSET(Zdroj!U$16,'k rozhodnutí detailní'!$A1038,0))</f>
        <v/>
      </c>
      <c r="G1039" s="114" t="str">
        <f ca="1">IF($B1039="","",OFFSET(Zdroj!W$16,'k rozhodnutí detailní'!$A1038,0))</f>
        <v/>
      </c>
      <c r="H1039" s="116" t="str">
        <f ca="1">IF($B1039="","",OFFSET(Zdroj!Y$16,'k rozhodnutí detailní'!$A1038,0))</f>
        <v/>
      </c>
      <c r="I1039" s="117" t="str">
        <f ca="1">IF(B1039="","",IF(Zdroj!$AS$1=Zdroj!$AT$9,IF(ROUND(G1039*#REF!,Zdroj!$AT$8)&lt;Zdroj!$AU$1,Zdroj!$AU$1,ROUND(G1039*#REF!,Zdroj!$AT$8)),OFFSET(Zdroj!CE$16,'k rozhodnutí detailní'!A1038,0)))</f>
        <v/>
      </c>
      <c r="J1039" s="110" t="str">
        <f ca="1">IF($B1039="","",OFFSET(Zdroj!Z$16,'k rozhodnutí detailní'!$A1038,0))</f>
        <v/>
      </c>
      <c r="K1039" s="110" t="str">
        <f ca="1">IF($B1039="","",OFFSET(Zdroj!AC$16,'k rozhodnutí detailní'!$A1038,0))</f>
        <v/>
      </c>
      <c r="L1039" s="110" t="str">
        <f ca="1">IF($B1039="","",OFFSET(Zdroj!AD$16,'k rozhodnutí detailní'!$A1038,0))</f>
        <v/>
      </c>
      <c r="M1039" s="110" t="str">
        <f ca="1">IF($B1039="","",OFFSET(Zdroj!AE$16,'k rozhodnutí detailní'!$A1038,0))</f>
        <v/>
      </c>
      <c r="N1039" s="110" t="str">
        <f ca="1">IF($B1039="","",OFFSET(Zdroj!AF$16,'k rozhodnutí detailní'!$A1038,0))</f>
        <v/>
      </c>
      <c r="O1039" s="110" t="str">
        <f ca="1">IF($B1039="","",OFFSET(Zdroj!AG$16,'k rozhodnutí detailní'!$A1038,0))</f>
        <v/>
      </c>
      <c r="P1039" s="110" t="str">
        <f ca="1">IF($B1039="","",OFFSET(Zdroj!AH$16,'k rozhodnutí detailní'!$A1038,0))</f>
        <v/>
      </c>
    </row>
    <row r="1040" spans="1:16" x14ac:dyDescent="0.25">
      <c r="A1040" s="14"/>
      <c r="B1040" s="113" t="str">
        <f ca="1">IF(OFFSET(Zdroj!$B$16,A1038,0)&gt;0,OFFSET(Zdroj!$B$16,A1038,0)+0,"")</f>
        <v/>
      </c>
      <c r="C1040" s="2" t="str">
        <f ca="1">IF($B1039="","",IF(Zdroj!$AS$9="ano",CONCATENATE("Okres:","
",OFFSET(Zdroj!CH$16,'k rozhodnutí detailní'!$A1038,0),"
","Právní forma","
",OFFSET(Zdroj!H$16,'k rozhodnutí detailní'!$A1038,0),"
",IF(OFFSET(Zdroj!I$16,'k rozhodnutí detailní'!$A1038,0)="","","IČO: "),OFFSET(Zdroj!I$16,'k rozhodnutí detailní'!$A1038,0),"
","B.Ú. ",IF(OFFSET(Zdroj!J$16,'k rozhodnutí detailní'!$A1038,0)="","","Anonymizováno")),CONCATENATE("Okres:","
",OFFSET(Zdroj!CH$16,'k rozhodnutí detailní'!$A1038,0),"
","Právní forma","
",OFFSET(Zdroj!H$16,'k rozhodnutí detailní'!$A1038,0),"
",IF(OFFSET(Zdroj!I$16,'k rozhodnutí detailní'!$A1038,0)="","","IČO: "),OFFSET(Zdroj!I$16,'k rozhodnutí detailní'!$A1038,0),"
","B.Ú. ",OFFSET(Zdroj!J$16,'k rozhodnutí detailní'!$A1038,0))))</f>
        <v/>
      </c>
      <c r="D1040" s="3" t="str">
        <f ca="1">IF($B1039="","",OFFSET(Zdroj!O$16,'k rozhodnutí detailní'!$A1038,0))</f>
        <v/>
      </c>
      <c r="E1040" s="115"/>
      <c r="F1040" s="18"/>
      <c r="G1040" s="114"/>
      <c r="H1040" s="116"/>
      <c r="I1040" s="117"/>
      <c r="J1040" s="110"/>
      <c r="K1040" s="110"/>
      <c r="L1040" s="110"/>
      <c r="M1040" s="110"/>
      <c r="N1040" s="110"/>
      <c r="O1040" s="110"/>
      <c r="P1040" s="110"/>
    </row>
    <row r="1041" spans="1:16" x14ac:dyDescent="0.25">
      <c r="A1041" s="14">
        <f>ROW()/3-1</f>
        <v>346</v>
      </c>
      <c r="B1041" s="113"/>
      <c r="C1041" s="16" t="str">
        <f ca="1">IF($B1039="","",IF(Zdroj!$AS$9="ano",IF(OFFSET(Zdroj!M$16,'k rozhodnutí detailní'!A1038,0)="","","Anonymizováno"),IF(OFFSET(Zdroj!M$16,'k rozhodnutí detailní'!A1038,0)="","",OFFSET(Zdroj!M$16,'k rozhodnutí detailní'!A1038,0))))</f>
        <v/>
      </c>
      <c r="D1041" s="3" t="str">
        <f ca="1">IF($B1039="","",CONCATENATE("Dotace bude použita na:","
",OFFSET(Zdroj!P$16,'k rozhodnutí detailní'!$A1038,0)))</f>
        <v/>
      </c>
      <c r="E1041" s="115"/>
      <c r="F1041" s="19" t="str">
        <f ca="1">IF($B1039="","",OFFSET(Zdroj!V$16,'k rozhodnutí detailní'!$A1038,0))</f>
        <v/>
      </c>
      <c r="G1041" s="24" t="str">
        <f ca="1">IF($B1039="","",OFFSET(Zdroj!CC$16,'k rozhodnutí'!$A1038,0))</f>
        <v/>
      </c>
      <c r="H1041" s="116"/>
      <c r="I1041" s="20" t="str">
        <f ca="1">IF(B1039="","",I1039/G1039)</f>
        <v/>
      </c>
      <c r="J1041" s="110"/>
      <c r="K1041" s="110"/>
      <c r="L1041" s="110"/>
      <c r="M1041" s="110"/>
      <c r="N1041" s="110"/>
      <c r="O1041" s="110"/>
      <c r="P1041" s="110"/>
    </row>
    <row r="1042" spans="1:16" x14ac:dyDescent="0.25">
      <c r="A1042" s="14"/>
      <c r="B1042" s="59" t="str">
        <f ca="1">IF(OFFSET(Zdroj!$B$16,A1041,0)&gt;0,A1044,"")</f>
        <v/>
      </c>
      <c r="C1042" s="2" t="str">
        <f ca="1">IF($B1042="","",IF(Zdroj!$AS$9="ano",CONCATENATE(OFFSET(Zdroj!C$16,'k rozhodnutí detailní'!$A1041,0),"
","Anonymizováno","
",OFFSET(Zdroj!E$16,'k rozhodnutí detailní'!$A1041,0),"
",OFFSET(Zdroj!F$16,'k rozhodnutí detailní'!$A1041,0)),CONCATENATE(OFFSET(Zdroj!C$16,'k rozhodnutí detailní'!$A1041,0),"
",OFFSET(Zdroj!D$16,'k rozhodnutí detailní'!$A1041,0),"
",OFFSET(Zdroj!E$16,'k rozhodnutí detailní'!$A1041,0),"
",OFFSET(Zdroj!F$16,'k rozhodnutí detailní'!$A1041,0))))</f>
        <v/>
      </c>
      <c r="D1042" s="11" t="str">
        <f ca="1">IF($B1042="","",OFFSET(Zdroj!N$16,'k rozhodnutí detailní'!$A1041,0))</f>
        <v/>
      </c>
      <c r="E1042" s="115" t="str">
        <f ca="1">IF($B1042="","",OFFSET(Zdroj!T$16,'k rozhodnutí detailní'!$A1041,0))</f>
        <v/>
      </c>
      <c r="F1042" s="19" t="str">
        <f ca="1">IF($B1042="","",OFFSET(Zdroj!U$16,'k rozhodnutí detailní'!$A1041,0))</f>
        <v/>
      </c>
      <c r="G1042" s="114" t="str">
        <f ca="1">IF($B1042="","",OFFSET(Zdroj!W$16,'k rozhodnutí detailní'!$A1041,0))</f>
        <v/>
      </c>
      <c r="H1042" s="116" t="str">
        <f ca="1">IF($B1042="","",OFFSET(Zdroj!Y$16,'k rozhodnutí detailní'!$A1041,0))</f>
        <v/>
      </c>
      <c r="I1042" s="117" t="str">
        <f ca="1">IF(B1042="","",IF(Zdroj!$AS$1=Zdroj!$AT$9,IF(ROUND(G1042*#REF!,Zdroj!$AT$8)&lt;Zdroj!$AU$1,Zdroj!$AU$1,ROUND(G1042*#REF!,Zdroj!$AT$8)),OFFSET(Zdroj!CE$16,'k rozhodnutí detailní'!A1041,0)))</f>
        <v/>
      </c>
      <c r="J1042" s="110" t="str">
        <f ca="1">IF($B1042="","",OFFSET(Zdroj!Z$16,'k rozhodnutí detailní'!$A1041,0))</f>
        <v/>
      </c>
      <c r="K1042" s="110" t="str">
        <f ca="1">IF($B1042="","",OFFSET(Zdroj!AC$16,'k rozhodnutí detailní'!$A1041,0))</f>
        <v/>
      </c>
      <c r="L1042" s="110" t="str">
        <f ca="1">IF($B1042="","",OFFSET(Zdroj!AD$16,'k rozhodnutí detailní'!$A1041,0))</f>
        <v/>
      </c>
      <c r="M1042" s="110" t="str">
        <f ca="1">IF($B1042="","",OFFSET(Zdroj!AE$16,'k rozhodnutí detailní'!$A1041,0))</f>
        <v/>
      </c>
      <c r="N1042" s="110" t="str">
        <f ca="1">IF($B1042="","",OFFSET(Zdroj!AF$16,'k rozhodnutí detailní'!$A1041,0))</f>
        <v/>
      </c>
      <c r="O1042" s="110" t="str">
        <f ca="1">IF($B1042="","",OFFSET(Zdroj!AG$16,'k rozhodnutí detailní'!$A1041,0))</f>
        <v/>
      </c>
      <c r="P1042" s="110" t="str">
        <f ca="1">IF($B1042="","",OFFSET(Zdroj!AH$16,'k rozhodnutí detailní'!$A1041,0))</f>
        <v/>
      </c>
    </row>
    <row r="1043" spans="1:16" x14ac:dyDescent="0.25">
      <c r="A1043" s="14"/>
      <c r="B1043" s="113" t="str">
        <f ca="1">IF(OFFSET(Zdroj!$B$16,A1041,0)&gt;0,OFFSET(Zdroj!$B$16,A1041,0)+0,"")</f>
        <v/>
      </c>
      <c r="C1043" s="2" t="str">
        <f ca="1">IF($B1042="","",IF(Zdroj!$AS$9="ano",CONCATENATE("Okres:","
",OFFSET(Zdroj!CH$16,'k rozhodnutí detailní'!$A1041,0),"
","Právní forma","
",OFFSET(Zdroj!H$16,'k rozhodnutí detailní'!$A1041,0),"
",IF(OFFSET(Zdroj!I$16,'k rozhodnutí detailní'!$A1041,0)="","","IČO: "),OFFSET(Zdroj!I$16,'k rozhodnutí detailní'!$A1041,0),"
","B.Ú. ",IF(OFFSET(Zdroj!J$16,'k rozhodnutí detailní'!$A1041,0)="","","Anonymizováno")),CONCATENATE("Okres:","
",OFFSET(Zdroj!CH$16,'k rozhodnutí detailní'!$A1041,0),"
","Právní forma","
",OFFSET(Zdroj!H$16,'k rozhodnutí detailní'!$A1041,0),"
",IF(OFFSET(Zdroj!I$16,'k rozhodnutí detailní'!$A1041,0)="","","IČO: "),OFFSET(Zdroj!I$16,'k rozhodnutí detailní'!$A1041,0),"
","B.Ú. ",OFFSET(Zdroj!J$16,'k rozhodnutí detailní'!$A1041,0))))</f>
        <v/>
      </c>
      <c r="D1043" s="3" t="str">
        <f ca="1">IF($B1042="","",OFFSET(Zdroj!O$16,'k rozhodnutí detailní'!$A1041,0))</f>
        <v/>
      </c>
      <c r="E1043" s="115"/>
      <c r="F1043" s="18"/>
      <c r="G1043" s="114"/>
      <c r="H1043" s="116"/>
      <c r="I1043" s="117"/>
      <c r="J1043" s="110"/>
      <c r="K1043" s="110"/>
      <c r="L1043" s="110"/>
      <c r="M1043" s="110"/>
      <c r="N1043" s="110"/>
      <c r="O1043" s="110"/>
      <c r="P1043" s="110"/>
    </row>
    <row r="1044" spans="1:16" x14ac:dyDescent="0.25">
      <c r="A1044" s="14">
        <f>ROW()/3-1</f>
        <v>347</v>
      </c>
      <c r="B1044" s="113"/>
      <c r="C1044" s="16" t="str">
        <f ca="1">IF($B1042="","",IF(Zdroj!$AS$9="ano",IF(OFFSET(Zdroj!M$16,'k rozhodnutí detailní'!A1041,0)="","","Anonymizováno"),IF(OFFSET(Zdroj!M$16,'k rozhodnutí detailní'!A1041,0)="","",OFFSET(Zdroj!M$16,'k rozhodnutí detailní'!A1041,0))))</f>
        <v/>
      </c>
      <c r="D1044" s="3" t="str">
        <f ca="1">IF($B1042="","",CONCATENATE("Dotace bude použita na:","
",OFFSET(Zdroj!P$16,'k rozhodnutí detailní'!$A1041,0)))</f>
        <v/>
      </c>
      <c r="E1044" s="115"/>
      <c r="F1044" s="19" t="str">
        <f ca="1">IF($B1042="","",OFFSET(Zdroj!V$16,'k rozhodnutí detailní'!$A1041,0))</f>
        <v/>
      </c>
      <c r="G1044" s="24" t="str">
        <f ca="1">IF($B1042="","",OFFSET(Zdroj!CC$16,'k rozhodnutí'!$A1041,0))</f>
        <v/>
      </c>
      <c r="H1044" s="116"/>
      <c r="I1044" s="20" t="str">
        <f ca="1">IF(B1042="","",I1042/G1042)</f>
        <v/>
      </c>
      <c r="J1044" s="110"/>
      <c r="K1044" s="110"/>
      <c r="L1044" s="110"/>
      <c r="M1044" s="110"/>
      <c r="N1044" s="110"/>
      <c r="O1044" s="110"/>
      <c r="P1044" s="110"/>
    </row>
    <row r="1045" spans="1:16" x14ac:dyDescent="0.25">
      <c r="A1045" s="14"/>
      <c r="B1045" s="59" t="str">
        <f ca="1">IF(OFFSET(Zdroj!$B$16,A1044,0)&gt;0,A1047,"")</f>
        <v/>
      </c>
      <c r="C1045" s="2" t="str">
        <f ca="1">IF($B1045="","",IF(Zdroj!$AS$9="ano",CONCATENATE(OFFSET(Zdroj!C$16,'k rozhodnutí detailní'!$A1044,0),"
","Anonymizováno","
",OFFSET(Zdroj!E$16,'k rozhodnutí detailní'!$A1044,0),"
",OFFSET(Zdroj!F$16,'k rozhodnutí detailní'!$A1044,0)),CONCATENATE(OFFSET(Zdroj!C$16,'k rozhodnutí detailní'!$A1044,0),"
",OFFSET(Zdroj!D$16,'k rozhodnutí detailní'!$A1044,0),"
",OFFSET(Zdroj!E$16,'k rozhodnutí detailní'!$A1044,0),"
",OFFSET(Zdroj!F$16,'k rozhodnutí detailní'!$A1044,0))))</f>
        <v/>
      </c>
      <c r="D1045" s="11" t="str">
        <f ca="1">IF($B1045="","",OFFSET(Zdroj!N$16,'k rozhodnutí detailní'!$A1044,0))</f>
        <v/>
      </c>
      <c r="E1045" s="115" t="str">
        <f ca="1">IF($B1045="","",OFFSET(Zdroj!T$16,'k rozhodnutí detailní'!$A1044,0))</f>
        <v/>
      </c>
      <c r="F1045" s="19" t="str">
        <f ca="1">IF($B1045="","",OFFSET(Zdroj!U$16,'k rozhodnutí detailní'!$A1044,0))</f>
        <v/>
      </c>
      <c r="G1045" s="114" t="str">
        <f ca="1">IF($B1045="","",OFFSET(Zdroj!W$16,'k rozhodnutí detailní'!$A1044,0))</f>
        <v/>
      </c>
      <c r="H1045" s="116" t="str">
        <f ca="1">IF($B1045="","",OFFSET(Zdroj!Y$16,'k rozhodnutí detailní'!$A1044,0))</f>
        <v/>
      </c>
      <c r="I1045" s="117" t="str">
        <f ca="1">IF(B1045="","",IF(Zdroj!$AS$1=Zdroj!$AT$9,IF(ROUND(G1045*#REF!,Zdroj!$AT$8)&lt;Zdroj!$AU$1,Zdroj!$AU$1,ROUND(G1045*#REF!,Zdroj!$AT$8)),OFFSET(Zdroj!CE$16,'k rozhodnutí detailní'!A1044,0)))</f>
        <v/>
      </c>
      <c r="J1045" s="110" t="str">
        <f ca="1">IF($B1045="","",OFFSET(Zdroj!Z$16,'k rozhodnutí detailní'!$A1044,0))</f>
        <v/>
      </c>
      <c r="K1045" s="110" t="str">
        <f ca="1">IF($B1045="","",OFFSET(Zdroj!AC$16,'k rozhodnutí detailní'!$A1044,0))</f>
        <v/>
      </c>
      <c r="L1045" s="110" t="str">
        <f ca="1">IF($B1045="","",OFFSET(Zdroj!AD$16,'k rozhodnutí detailní'!$A1044,0))</f>
        <v/>
      </c>
      <c r="M1045" s="110" t="str">
        <f ca="1">IF($B1045="","",OFFSET(Zdroj!AE$16,'k rozhodnutí detailní'!$A1044,0))</f>
        <v/>
      </c>
      <c r="N1045" s="110" t="str">
        <f ca="1">IF($B1045="","",OFFSET(Zdroj!AF$16,'k rozhodnutí detailní'!$A1044,0))</f>
        <v/>
      </c>
      <c r="O1045" s="110" t="str">
        <f ca="1">IF($B1045="","",OFFSET(Zdroj!AG$16,'k rozhodnutí detailní'!$A1044,0))</f>
        <v/>
      </c>
      <c r="P1045" s="110" t="str">
        <f ca="1">IF($B1045="","",OFFSET(Zdroj!AH$16,'k rozhodnutí detailní'!$A1044,0))</f>
        <v/>
      </c>
    </row>
    <row r="1046" spans="1:16" x14ac:dyDescent="0.25">
      <c r="A1046" s="14"/>
      <c r="B1046" s="113" t="str">
        <f ca="1">IF(OFFSET(Zdroj!$B$16,A1044,0)&gt;0,OFFSET(Zdroj!$B$16,A1044,0)+0,"")</f>
        <v/>
      </c>
      <c r="C1046" s="2" t="str">
        <f ca="1">IF($B1045="","",IF(Zdroj!$AS$9="ano",CONCATENATE("Okres:","
",OFFSET(Zdroj!CH$16,'k rozhodnutí detailní'!$A1044,0),"
","Právní forma","
",OFFSET(Zdroj!H$16,'k rozhodnutí detailní'!$A1044,0),"
",IF(OFFSET(Zdroj!I$16,'k rozhodnutí detailní'!$A1044,0)="","","IČO: "),OFFSET(Zdroj!I$16,'k rozhodnutí detailní'!$A1044,0),"
","B.Ú. ",IF(OFFSET(Zdroj!J$16,'k rozhodnutí detailní'!$A1044,0)="","","Anonymizováno")),CONCATENATE("Okres:","
",OFFSET(Zdroj!CH$16,'k rozhodnutí detailní'!$A1044,0),"
","Právní forma","
",OFFSET(Zdroj!H$16,'k rozhodnutí detailní'!$A1044,0),"
",IF(OFFSET(Zdroj!I$16,'k rozhodnutí detailní'!$A1044,0)="","","IČO: "),OFFSET(Zdroj!I$16,'k rozhodnutí detailní'!$A1044,0),"
","B.Ú. ",OFFSET(Zdroj!J$16,'k rozhodnutí detailní'!$A1044,0))))</f>
        <v/>
      </c>
      <c r="D1046" s="3" t="str">
        <f ca="1">IF($B1045="","",OFFSET(Zdroj!O$16,'k rozhodnutí detailní'!$A1044,0))</f>
        <v/>
      </c>
      <c r="E1046" s="115"/>
      <c r="F1046" s="18"/>
      <c r="G1046" s="114"/>
      <c r="H1046" s="116"/>
      <c r="I1046" s="117"/>
      <c r="J1046" s="110"/>
      <c r="K1046" s="110"/>
      <c r="L1046" s="110"/>
      <c r="M1046" s="110"/>
      <c r="N1046" s="110"/>
      <c r="O1046" s="110"/>
      <c r="P1046" s="110"/>
    </row>
    <row r="1047" spans="1:16" x14ac:dyDescent="0.25">
      <c r="A1047" s="14">
        <f>ROW()/3-1</f>
        <v>348</v>
      </c>
      <c r="B1047" s="113"/>
      <c r="C1047" s="16" t="str">
        <f ca="1">IF($B1045="","",IF(Zdroj!$AS$9="ano",IF(OFFSET(Zdroj!M$16,'k rozhodnutí detailní'!A1044,0)="","","Anonymizováno"),IF(OFFSET(Zdroj!M$16,'k rozhodnutí detailní'!A1044,0)="","",OFFSET(Zdroj!M$16,'k rozhodnutí detailní'!A1044,0))))</f>
        <v/>
      </c>
      <c r="D1047" s="3" t="str">
        <f ca="1">IF($B1045="","",CONCATENATE("Dotace bude použita na:","
",OFFSET(Zdroj!P$16,'k rozhodnutí detailní'!$A1044,0)))</f>
        <v/>
      </c>
      <c r="E1047" s="115"/>
      <c r="F1047" s="19" t="str">
        <f ca="1">IF($B1045="","",OFFSET(Zdroj!V$16,'k rozhodnutí detailní'!$A1044,0))</f>
        <v/>
      </c>
      <c r="G1047" s="24" t="str">
        <f ca="1">IF($B1045="","",OFFSET(Zdroj!CC$16,'k rozhodnutí'!$A1044,0))</f>
        <v/>
      </c>
      <c r="H1047" s="116"/>
      <c r="I1047" s="20" t="str">
        <f ca="1">IF(B1045="","",I1045/G1045)</f>
        <v/>
      </c>
      <c r="J1047" s="110"/>
      <c r="K1047" s="110"/>
      <c r="L1047" s="110"/>
      <c r="M1047" s="110"/>
      <c r="N1047" s="110"/>
      <c r="O1047" s="110"/>
      <c r="P1047" s="110"/>
    </row>
    <row r="1048" spans="1:16" x14ac:dyDescent="0.25">
      <c r="A1048" s="14"/>
      <c r="B1048" s="59" t="str">
        <f ca="1">IF(OFFSET(Zdroj!$B$16,A1047,0)&gt;0,A1050,"")</f>
        <v/>
      </c>
      <c r="C1048" s="2" t="str">
        <f ca="1">IF($B1048="","",IF(Zdroj!$AS$9="ano",CONCATENATE(OFFSET(Zdroj!C$16,'k rozhodnutí detailní'!$A1047,0),"
","Anonymizováno","
",OFFSET(Zdroj!E$16,'k rozhodnutí detailní'!$A1047,0),"
",OFFSET(Zdroj!F$16,'k rozhodnutí detailní'!$A1047,0)),CONCATENATE(OFFSET(Zdroj!C$16,'k rozhodnutí detailní'!$A1047,0),"
",OFFSET(Zdroj!D$16,'k rozhodnutí detailní'!$A1047,0),"
",OFFSET(Zdroj!E$16,'k rozhodnutí detailní'!$A1047,0),"
",OFFSET(Zdroj!F$16,'k rozhodnutí detailní'!$A1047,0))))</f>
        <v/>
      </c>
      <c r="D1048" s="11" t="str">
        <f ca="1">IF($B1048="","",OFFSET(Zdroj!N$16,'k rozhodnutí detailní'!$A1047,0))</f>
        <v/>
      </c>
      <c r="E1048" s="115" t="str">
        <f ca="1">IF($B1048="","",OFFSET(Zdroj!T$16,'k rozhodnutí detailní'!$A1047,0))</f>
        <v/>
      </c>
      <c r="F1048" s="19" t="str">
        <f ca="1">IF($B1048="","",OFFSET(Zdroj!U$16,'k rozhodnutí detailní'!$A1047,0))</f>
        <v/>
      </c>
      <c r="G1048" s="114" t="str">
        <f ca="1">IF($B1048="","",OFFSET(Zdroj!W$16,'k rozhodnutí detailní'!$A1047,0))</f>
        <v/>
      </c>
      <c r="H1048" s="116" t="str">
        <f ca="1">IF($B1048="","",OFFSET(Zdroj!Y$16,'k rozhodnutí detailní'!$A1047,0))</f>
        <v/>
      </c>
      <c r="I1048" s="117" t="str">
        <f ca="1">IF(B1048="","",IF(Zdroj!$AS$1=Zdroj!$AT$9,IF(ROUND(G1048*#REF!,Zdroj!$AT$8)&lt;Zdroj!$AU$1,Zdroj!$AU$1,ROUND(G1048*#REF!,Zdroj!$AT$8)),OFFSET(Zdroj!CE$16,'k rozhodnutí detailní'!A1047,0)))</f>
        <v/>
      </c>
      <c r="J1048" s="110" t="str">
        <f ca="1">IF($B1048="","",OFFSET(Zdroj!Z$16,'k rozhodnutí detailní'!$A1047,0))</f>
        <v/>
      </c>
      <c r="K1048" s="110" t="str">
        <f ca="1">IF($B1048="","",OFFSET(Zdroj!AC$16,'k rozhodnutí detailní'!$A1047,0))</f>
        <v/>
      </c>
      <c r="L1048" s="110" t="str">
        <f ca="1">IF($B1048="","",OFFSET(Zdroj!AD$16,'k rozhodnutí detailní'!$A1047,0))</f>
        <v/>
      </c>
      <c r="M1048" s="110" t="str">
        <f ca="1">IF($B1048="","",OFFSET(Zdroj!AE$16,'k rozhodnutí detailní'!$A1047,0))</f>
        <v/>
      </c>
      <c r="N1048" s="110" t="str">
        <f ca="1">IF($B1048="","",OFFSET(Zdroj!AF$16,'k rozhodnutí detailní'!$A1047,0))</f>
        <v/>
      </c>
      <c r="O1048" s="110" t="str">
        <f ca="1">IF($B1048="","",OFFSET(Zdroj!AG$16,'k rozhodnutí detailní'!$A1047,0))</f>
        <v/>
      </c>
      <c r="P1048" s="110" t="str">
        <f ca="1">IF($B1048="","",OFFSET(Zdroj!AH$16,'k rozhodnutí detailní'!$A1047,0))</f>
        <v/>
      </c>
    </row>
    <row r="1049" spans="1:16" x14ac:dyDescent="0.25">
      <c r="A1049" s="14"/>
      <c r="B1049" s="113" t="str">
        <f ca="1">IF(OFFSET(Zdroj!$B$16,A1047,0)&gt;0,OFFSET(Zdroj!$B$16,A1047,0)+0,"")</f>
        <v/>
      </c>
      <c r="C1049" s="2" t="str">
        <f ca="1">IF($B1048="","",IF(Zdroj!$AS$9="ano",CONCATENATE("Okres:","
",OFFSET(Zdroj!CH$16,'k rozhodnutí detailní'!$A1047,0),"
","Právní forma","
",OFFSET(Zdroj!H$16,'k rozhodnutí detailní'!$A1047,0),"
",IF(OFFSET(Zdroj!I$16,'k rozhodnutí detailní'!$A1047,0)="","","IČO: "),OFFSET(Zdroj!I$16,'k rozhodnutí detailní'!$A1047,0),"
","B.Ú. ",IF(OFFSET(Zdroj!J$16,'k rozhodnutí detailní'!$A1047,0)="","","Anonymizováno")),CONCATENATE("Okres:","
",OFFSET(Zdroj!CH$16,'k rozhodnutí detailní'!$A1047,0),"
","Právní forma","
",OFFSET(Zdroj!H$16,'k rozhodnutí detailní'!$A1047,0),"
",IF(OFFSET(Zdroj!I$16,'k rozhodnutí detailní'!$A1047,0)="","","IČO: "),OFFSET(Zdroj!I$16,'k rozhodnutí detailní'!$A1047,0),"
","B.Ú. ",OFFSET(Zdroj!J$16,'k rozhodnutí detailní'!$A1047,0))))</f>
        <v/>
      </c>
      <c r="D1049" s="3" t="str">
        <f ca="1">IF($B1048="","",OFFSET(Zdroj!O$16,'k rozhodnutí detailní'!$A1047,0))</f>
        <v/>
      </c>
      <c r="E1049" s="115"/>
      <c r="F1049" s="18"/>
      <c r="G1049" s="114"/>
      <c r="H1049" s="116"/>
      <c r="I1049" s="117"/>
      <c r="J1049" s="110"/>
      <c r="K1049" s="110"/>
      <c r="L1049" s="110"/>
      <c r="M1049" s="110"/>
      <c r="N1049" s="110"/>
      <c r="O1049" s="110"/>
      <c r="P1049" s="110"/>
    </row>
    <row r="1050" spans="1:16" x14ac:dyDescent="0.25">
      <c r="A1050" s="14">
        <f>ROW()/3-1</f>
        <v>349</v>
      </c>
      <c r="B1050" s="113"/>
      <c r="C1050" s="16" t="str">
        <f ca="1">IF($B1048="","",IF(Zdroj!$AS$9="ano",IF(OFFSET(Zdroj!M$16,'k rozhodnutí detailní'!A1047,0)="","","Anonymizováno"),IF(OFFSET(Zdroj!M$16,'k rozhodnutí detailní'!A1047,0)="","",OFFSET(Zdroj!M$16,'k rozhodnutí detailní'!A1047,0))))</f>
        <v/>
      </c>
      <c r="D1050" s="3" t="str">
        <f ca="1">IF($B1048="","",CONCATENATE("Dotace bude použita na:","
",OFFSET(Zdroj!P$16,'k rozhodnutí detailní'!$A1047,0)))</f>
        <v/>
      </c>
      <c r="E1050" s="115"/>
      <c r="F1050" s="19" t="str">
        <f ca="1">IF($B1048="","",OFFSET(Zdroj!V$16,'k rozhodnutí detailní'!$A1047,0))</f>
        <v/>
      </c>
      <c r="G1050" s="24" t="str">
        <f ca="1">IF($B1048="","",OFFSET(Zdroj!CC$16,'k rozhodnutí'!$A1047,0))</f>
        <v/>
      </c>
      <c r="H1050" s="116"/>
      <c r="I1050" s="20" t="str">
        <f ca="1">IF(B1048="","",I1048/G1048)</f>
        <v/>
      </c>
      <c r="J1050" s="110"/>
      <c r="K1050" s="110"/>
      <c r="L1050" s="110"/>
      <c r="M1050" s="110"/>
      <c r="N1050" s="110"/>
      <c r="O1050" s="110"/>
      <c r="P1050" s="110"/>
    </row>
    <row r="1051" spans="1:16" x14ac:dyDescent="0.25">
      <c r="A1051" s="14"/>
      <c r="B1051" s="59" t="str">
        <f ca="1">IF(OFFSET(Zdroj!$B$16,A1050,0)&gt;0,A1053,"")</f>
        <v/>
      </c>
      <c r="C1051" s="2" t="str">
        <f ca="1">IF($B1051="","",IF(Zdroj!$AS$9="ano",CONCATENATE(OFFSET(Zdroj!C$16,'k rozhodnutí detailní'!$A1050,0),"
","Anonymizováno","
",OFFSET(Zdroj!E$16,'k rozhodnutí detailní'!$A1050,0),"
",OFFSET(Zdroj!F$16,'k rozhodnutí detailní'!$A1050,0)),CONCATENATE(OFFSET(Zdroj!C$16,'k rozhodnutí detailní'!$A1050,0),"
",OFFSET(Zdroj!D$16,'k rozhodnutí detailní'!$A1050,0),"
",OFFSET(Zdroj!E$16,'k rozhodnutí detailní'!$A1050,0),"
",OFFSET(Zdroj!F$16,'k rozhodnutí detailní'!$A1050,0))))</f>
        <v/>
      </c>
      <c r="D1051" s="11" t="str">
        <f ca="1">IF($B1051="","",OFFSET(Zdroj!N$16,'k rozhodnutí detailní'!$A1050,0))</f>
        <v/>
      </c>
      <c r="E1051" s="115" t="str">
        <f ca="1">IF($B1051="","",OFFSET(Zdroj!T$16,'k rozhodnutí detailní'!$A1050,0))</f>
        <v/>
      </c>
      <c r="F1051" s="19" t="str">
        <f ca="1">IF($B1051="","",OFFSET(Zdroj!U$16,'k rozhodnutí detailní'!$A1050,0))</f>
        <v/>
      </c>
      <c r="G1051" s="114" t="str">
        <f ca="1">IF($B1051="","",OFFSET(Zdroj!W$16,'k rozhodnutí detailní'!$A1050,0))</f>
        <v/>
      </c>
      <c r="H1051" s="116" t="str">
        <f ca="1">IF($B1051="","",OFFSET(Zdroj!Y$16,'k rozhodnutí detailní'!$A1050,0))</f>
        <v/>
      </c>
      <c r="I1051" s="117" t="str">
        <f ca="1">IF(B1051="","",IF(Zdroj!$AS$1=Zdroj!$AT$9,IF(ROUND(G1051*#REF!,Zdroj!$AT$8)&lt;Zdroj!$AU$1,Zdroj!$AU$1,ROUND(G1051*#REF!,Zdroj!$AT$8)),OFFSET(Zdroj!CE$16,'k rozhodnutí detailní'!A1050,0)))</f>
        <v/>
      </c>
      <c r="J1051" s="110" t="str">
        <f ca="1">IF($B1051="","",OFFSET(Zdroj!Z$16,'k rozhodnutí detailní'!$A1050,0))</f>
        <v/>
      </c>
      <c r="K1051" s="110" t="str">
        <f ca="1">IF($B1051="","",OFFSET(Zdroj!AC$16,'k rozhodnutí detailní'!$A1050,0))</f>
        <v/>
      </c>
      <c r="L1051" s="110" t="str">
        <f ca="1">IF($B1051="","",OFFSET(Zdroj!AD$16,'k rozhodnutí detailní'!$A1050,0))</f>
        <v/>
      </c>
      <c r="M1051" s="110" t="str">
        <f ca="1">IF($B1051="","",OFFSET(Zdroj!AE$16,'k rozhodnutí detailní'!$A1050,0))</f>
        <v/>
      </c>
      <c r="N1051" s="110" t="str">
        <f ca="1">IF($B1051="","",OFFSET(Zdroj!AF$16,'k rozhodnutí detailní'!$A1050,0))</f>
        <v/>
      </c>
      <c r="O1051" s="110" t="str">
        <f ca="1">IF($B1051="","",OFFSET(Zdroj!AG$16,'k rozhodnutí detailní'!$A1050,0))</f>
        <v/>
      </c>
      <c r="P1051" s="110" t="str">
        <f ca="1">IF($B1051="","",OFFSET(Zdroj!AH$16,'k rozhodnutí detailní'!$A1050,0))</f>
        <v/>
      </c>
    </row>
    <row r="1052" spans="1:16" x14ac:dyDescent="0.25">
      <c r="A1052" s="14"/>
      <c r="B1052" s="113" t="str">
        <f ca="1">IF(OFFSET(Zdroj!$B$16,A1050,0)&gt;0,OFFSET(Zdroj!$B$16,A1050,0)+0,"")</f>
        <v/>
      </c>
      <c r="C1052" s="2" t="str">
        <f ca="1">IF($B1051="","",IF(Zdroj!$AS$9="ano",CONCATENATE("Okres:","
",OFFSET(Zdroj!CH$16,'k rozhodnutí detailní'!$A1050,0),"
","Právní forma","
",OFFSET(Zdroj!H$16,'k rozhodnutí detailní'!$A1050,0),"
",IF(OFFSET(Zdroj!I$16,'k rozhodnutí detailní'!$A1050,0)="","","IČO: "),OFFSET(Zdroj!I$16,'k rozhodnutí detailní'!$A1050,0),"
","B.Ú. ",IF(OFFSET(Zdroj!J$16,'k rozhodnutí detailní'!$A1050,0)="","","Anonymizováno")),CONCATENATE("Okres:","
",OFFSET(Zdroj!CH$16,'k rozhodnutí detailní'!$A1050,0),"
","Právní forma","
",OFFSET(Zdroj!H$16,'k rozhodnutí detailní'!$A1050,0),"
",IF(OFFSET(Zdroj!I$16,'k rozhodnutí detailní'!$A1050,0)="","","IČO: "),OFFSET(Zdroj!I$16,'k rozhodnutí detailní'!$A1050,0),"
","B.Ú. ",OFFSET(Zdroj!J$16,'k rozhodnutí detailní'!$A1050,0))))</f>
        <v/>
      </c>
      <c r="D1052" s="3" t="str">
        <f ca="1">IF($B1051="","",OFFSET(Zdroj!O$16,'k rozhodnutí detailní'!$A1050,0))</f>
        <v/>
      </c>
      <c r="E1052" s="115"/>
      <c r="F1052" s="18"/>
      <c r="G1052" s="114"/>
      <c r="H1052" s="116"/>
      <c r="I1052" s="117"/>
      <c r="J1052" s="110"/>
      <c r="K1052" s="110"/>
      <c r="L1052" s="110"/>
      <c r="M1052" s="110"/>
      <c r="N1052" s="110"/>
      <c r="O1052" s="110"/>
      <c r="P1052" s="110"/>
    </row>
    <row r="1053" spans="1:16" x14ac:dyDescent="0.25">
      <c r="A1053" s="14">
        <f>ROW()/3-1</f>
        <v>350</v>
      </c>
      <c r="B1053" s="113"/>
      <c r="C1053" s="16" t="str">
        <f ca="1">IF($B1051="","",IF(Zdroj!$AS$9="ano",IF(OFFSET(Zdroj!M$16,'k rozhodnutí detailní'!A1050,0)="","","Anonymizováno"),IF(OFFSET(Zdroj!M$16,'k rozhodnutí detailní'!A1050,0)="","",OFFSET(Zdroj!M$16,'k rozhodnutí detailní'!A1050,0))))</f>
        <v/>
      </c>
      <c r="D1053" s="3" t="str">
        <f ca="1">IF($B1051="","",CONCATENATE("Dotace bude použita na:","
",OFFSET(Zdroj!P$16,'k rozhodnutí detailní'!$A1050,0)))</f>
        <v/>
      </c>
      <c r="E1053" s="115"/>
      <c r="F1053" s="19" t="str">
        <f ca="1">IF($B1051="","",OFFSET(Zdroj!V$16,'k rozhodnutí detailní'!$A1050,0))</f>
        <v/>
      </c>
      <c r="G1053" s="24" t="str">
        <f ca="1">IF($B1051="","",OFFSET(Zdroj!CC$16,'k rozhodnutí'!$A1050,0))</f>
        <v/>
      </c>
      <c r="H1053" s="116"/>
      <c r="I1053" s="20" t="str">
        <f ca="1">IF(B1051="","",I1051/G1051)</f>
        <v/>
      </c>
      <c r="J1053" s="110"/>
      <c r="K1053" s="110"/>
      <c r="L1053" s="110"/>
      <c r="M1053" s="110"/>
      <c r="N1053" s="110"/>
      <c r="O1053" s="110"/>
      <c r="P1053" s="110"/>
    </row>
    <row r="1054" spans="1:16" x14ac:dyDescent="0.25">
      <c r="A1054" s="14"/>
      <c r="B1054" s="59" t="str">
        <f ca="1">IF(OFFSET(Zdroj!$B$16,A1053,0)&gt;0,A1056,"")</f>
        <v/>
      </c>
      <c r="C1054" s="2" t="str">
        <f ca="1">IF($B1054="","",IF(Zdroj!$AS$9="ano",CONCATENATE(OFFSET(Zdroj!C$16,'k rozhodnutí detailní'!$A1053,0),"
","Anonymizováno","
",OFFSET(Zdroj!E$16,'k rozhodnutí detailní'!$A1053,0),"
",OFFSET(Zdroj!F$16,'k rozhodnutí detailní'!$A1053,0)),CONCATENATE(OFFSET(Zdroj!C$16,'k rozhodnutí detailní'!$A1053,0),"
",OFFSET(Zdroj!D$16,'k rozhodnutí detailní'!$A1053,0),"
",OFFSET(Zdroj!E$16,'k rozhodnutí detailní'!$A1053,0),"
",OFFSET(Zdroj!F$16,'k rozhodnutí detailní'!$A1053,0))))</f>
        <v/>
      </c>
      <c r="D1054" s="11" t="str">
        <f ca="1">IF($B1054="","",OFFSET(Zdroj!N$16,'k rozhodnutí detailní'!$A1053,0))</f>
        <v/>
      </c>
      <c r="E1054" s="115" t="str">
        <f ca="1">IF($B1054="","",OFFSET(Zdroj!T$16,'k rozhodnutí detailní'!$A1053,0))</f>
        <v/>
      </c>
      <c r="F1054" s="19" t="str">
        <f ca="1">IF($B1054="","",OFFSET(Zdroj!U$16,'k rozhodnutí detailní'!$A1053,0))</f>
        <v/>
      </c>
      <c r="G1054" s="114" t="str">
        <f ca="1">IF($B1054="","",OFFSET(Zdroj!W$16,'k rozhodnutí detailní'!$A1053,0))</f>
        <v/>
      </c>
      <c r="H1054" s="116" t="str">
        <f ca="1">IF($B1054="","",OFFSET(Zdroj!Y$16,'k rozhodnutí detailní'!$A1053,0))</f>
        <v/>
      </c>
      <c r="I1054" s="117" t="str">
        <f ca="1">IF(B1054="","",IF(Zdroj!$AS$1=Zdroj!$AT$9,IF(ROUND(G1054*#REF!,Zdroj!$AT$8)&lt;Zdroj!$AU$1,Zdroj!$AU$1,ROUND(G1054*#REF!,Zdroj!$AT$8)),OFFSET(Zdroj!CE$16,'k rozhodnutí detailní'!A1053,0)))</f>
        <v/>
      </c>
      <c r="J1054" s="110" t="str">
        <f ca="1">IF($B1054="","",OFFSET(Zdroj!Z$16,'k rozhodnutí detailní'!$A1053,0))</f>
        <v/>
      </c>
      <c r="K1054" s="110" t="str">
        <f ca="1">IF($B1054="","",OFFSET(Zdroj!AC$16,'k rozhodnutí detailní'!$A1053,0))</f>
        <v/>
      </c>
      <c r="L1054" s="110" t="str">
        <f ca="1">IF($B1054="","",OFFSET(Zdroj!AD$16,'k rozhodnutí detailní'!$A1053,0))</f>
        <v/>
      </c>
      <c r="M1054" s="110" t="str">
        <f ca="1">IF($B1054="","",OFFSET(Zdroj!AE$16,'k rozhodnutí detailní'!$A1053,0))</f>
        <v/>
      </c>
      <c r="N1054" s="110" t="str">
        <f ca="1">IF($B1054="","",OFFSET(Zdroj!AF$16,'k rozhodnutí detailní'!$A1053,0))</f>
        <v/>
      </c>
      <c r="O1054" s="110" t="str">
        <f ca="1">IF($B1054="","",OFFSET(Zdroj!AG$16,'k rozhodnutí detailní'!$A1053,0))</f>
        <v/>
      </c>
      <c r="P1054" s="110" t="str">
        <f ca="1">IF($B1054="","",OFFSET(Zdroj!AH$16,'k rozhodnutí detailní'!$A1053,0))</f>
        <v/>
      </c>
    </row>
    <row r="1055" spans="1:16" x14ac:dyDescent="0.25">
      <c r="A1055" s="14"/>
      <c r="B1055" s="113" t="str">
        <f ca="1">IF(OFFSET(Zdroj!$B$16,A1053,0)&gt;0,OFFSET(Zdroj!$B$16,A1053,0)+0,"")</f>
        <v/>
      </c>
      <c r="C1055" s="2" t="str">
        <f ca="1">IF($B1054="","",IF(Zdroj!$AS$9="ano",CONCATENATE("Okres:","
",OFFSET(Zdroj!CH$16,'k rozhodnutí detailní'!$A1053,0),"
","Právní forma","
",OFFSET(Zdroj!H$16,'k rozhodnutí detailní'!$A1053,0),"
",IF(OFFSET(Zdroj!I$16,'k rozhodnutí detailní'!$A1053,0)="","","IČO: "),OFFSET(Zdroj!I$16,'k rozhodnutí detailní'!$A1053,0),"
","B.Ú. ",IF(OFFSET(Zdroj!J$16,'k rozhodnutí detailní'!$A1053,0)="","","Anonymizováno")),CONCATENATE("Okres:","
",OFFSET(Zdroj!CH$16,'k rozhodnutí detailní'!$A1053,0),"
","Právní forma","
",OFFSET(Zdroj!H$16,'k rozhodnutí detailní'!$A1053,0),"
",IF(OFFSET(Zdroj!I$16,'k rozhodnutí detailní'!$A1053,0)="","","IČO: "),OFFSET(Zdroj!I$16,'k rozhodnutí detailní'!$A1053,0),"
","B.Ú. ",OFFSET(Zdroj!J$16,'k rozhodnutí detailní'!$A1053,0))))</f>
        <v/>
      </c>
      <c r="D1055" s="3" t="str">
        <f ca="1">IF($B1054="","",OFFSET(Zdroj!O$16,'k rozhodnutí detailní'!$A1053,0))</f>
        <v/>
      </c>
      <c r="E1055" s="115"/>
      <c r="F1055" s="18"/>
      <c r="G1055" s="114"/>
      <c r="H1055" s="116"/>
      <c r="I1055" s="117"/>
      <c r="J1055" s="110"/>
      <c r="K1055" s="110"/>
      <c r="L1055" s="110"/>
      <c r="M1055" s="110"/>
      <c r="N1055" s="110"/>
      <c r="O1055" s="110"/>
      <c r="P1055" s="110"/>
    </row>
    <row r="1056" spans="1:16" x14ac:dyDescent="0.25">
      <c r="A1056" s="14">
        <f>ROW()/3-1</f>
        <v>351</v>
      </c>
      <c r="B1056" s="113"/>
      <c r="C1056" s="16" t="str">
        <f ca="1">IF($B1054="","",IF(Zdroj!$AS$9="ano",IF(OFFSET(Zdroj!M$16,'k rozhodnutí detailní'!A1053,0)="","","Anonymizováno"),IF(OFFSET(Zdroj!M$16,'k rozhodnutí detailní'!A1053,0)="","",OFFSET(Zdroj!M$16,'k rozhodnutí detailní'!A1053,0))))</f>
        <v/>
      </c>
      <c r="D1056" s="3" t="str">
        <f ca="1">IF($B1054="","",CONCATENATE("Dotace bude použita na:","
",OFFSET(Zdroj!P$16,'k rozhodnutí detailní'!$A1053,0)))</f>
        <v/>
      </c>
      <c r="E1056" s="115"/>
      <c r="F1056" s="19" t="str">
        <f ca="1">IF($B1054="","",OFFSET(Zdroj!V$16,'k rozhodnutí detailní'!$A1053,0))</f>
        <v/>
      </c>
      <c r="G1056" s="24" t="str">
        <f ca="1">IF($B1054="","",OFFSET(Zdroj!CC$16,'k rozhodnutí'!$A1053,0))</f>
        <v/>
      </c>
      <c r="H1056" s="116"/>
      <c r="I1056" s="20" t="str">
        <f ca="1">IF(B1054="","",I1054/G1054)</f>
        <v/>
      </c>
      <c r="J1056" s="110"/>
      <c r="K1056" s="110"/>
      <c r="L1056" s="110"/>
      <c r="M1056" s="110"/>
      <c r="N1056" s="110"/>
      <c r="O1056" s="110"/>
      <c r="P1056" s="110"/>
    </row>
    <row r="1057" spans="1:16" x14ac:dyDescent="0.25">
      <c r="A1057" s="14"/>
      <c r="B1057" s="59" t="str">
        <f ca="1">IF(OFFSET(Zdroj!$B$16,A1056,0)&gt;0,A1059,"")</f>
        <v/>
      </c>
      <c r="C1057" s="2" t="str">
        <f ca="1">IF($B1057="","",IF(Zdroj!$AS$9="ano",CONCATENATE(OFFSET(Zdroj!C$16,'k rozhodnutí detailní'!$A1056,0),"
","Anonymizováno","
",OFFSET(Zdroj!E$16,'k rozhodnutí detailní'!$A1056,0),"
",OFFSET(Zdroj!F$16,'k rozhodnutí detailní'!$A1056,0)),CONCATENATE(OFFSET(Zdroj!C$16,'k rozhodnutí detailní'!$A1056,0),"
",OFFSET(Zdroj!D$16,'k rozhodnutí detailní'!$A1056,0),"
",OFFSET(Zdroj!E$16,'k rozhodnutí detailní'!$A1056,0),"
",OFFSET(Zdroj!F$16,'k rozhodnutí detailní'!$A1056,0))))</f>
        <v/>
      </c>
      <c r="D1057" s="11" t="str">
        <f ca="1">IF($B1057="","",OFFSET(Zdroj!N$16,'k rozhodnutí detailní'!$A1056,0))</f>
        <v/>
      </c>
      <c r="E1057" s="115" t="str">
        <f ca="1">IF($B1057="","",OFFSET(Zdroj!T$16,'k rozhodnutí detailní'!$A1056,0))</f>
        <v/>
      </c>
      <c r="F1057" s="19" t="str">
        <f ca="1">IF($B1057="","",OFFSET(Zdroj!U$16,'k rozhodnutí detailní'!$A1056,0))</f>
        <v/>
      </c>
      <c r="G1057" s="114" t="str">
        <f ca="1">IF($B1057="","",OFFSET(Zdroj!W$16,'k rozhodnutí detailní'!$A1056,0))</f>
        <v/>
      </c>
      <c r="H1057" s="116" t="str">
        <f ca="1">IF($B1057="","",OFFSET(Zdroj!Y$16,'k rozhodnutí detailní'!$A1056,0))</f>
        <v/>
      </c>
      <c r="I1057" s="117" t="str">
        <f ca="1">IF(B1057="","",IF(Zdroj!$AS$1=Zdroj!$AT$9,IF(ROUND(G1057*#REF!,Zdroj!$AT$8)&lt;Zdroj!$AU$1,Zdroj!$AU$1,ROUND(G1057*#REF!,Zdroj!$AT$8)),OFFSET(Zdroj!CE$16,'k rozhodnutí detailní'!A1056,0)))</f>
        <v/>
      </c>
      <c r="J1057" s="110" t="str">
        <f ca="1">IF($B1057="","",OFFSET(Zdroj!Z$16,'k rozhodnutí detailní'!$A1056,0))</f>
        <v/>
      </c>
      <c r="K1057" s="110" t="str">
        <f ca="1">IF($B1057="","",OFFSET(Zdroj!AC$16,'k rozhodnutí detailní'!$A1056,0))</f>
        <v/>
      </c>
      <c r="L1057" s="110" t="str">
        <f ca="1">IF($B1057="","",OFFSET(Zdroj!AD$16,'k rozhodnutí detailní'!$A1056,0))</f>
        <v/>
      </c>
      <c r="M1057" s="110" t="str">
        <f ca="1">IF($B1057="","",OFFSET(Zdroj!AE$16,'k rozhodnutí detailní'!$A1056,0))</f>
        <v/>
      </c>
      <c r="N1057" s="110" t="str">
        <f ca="1">IF($B1057="","",OFFSET(Zdroj!AF$16,'k rozhodnutí detailní'!$A1056,0))</f>
        <v/>
      </c>
      <c r="O1057" s="110" t="str">
        <f ca="1">IF($B1057="","",OFFSET(Zdroj!AG$16,'k rozhodnutí detailní'!$A1056,0))</f>
        <v/>
      </c>
      <c r="P1057" s="110" t="str">
        <f ca="1">IF($B1057="","",OFFSET(Zdroj!AH$16,'k rozhodnutí detailní'!$A1056,0))</f>
        <v/>
      </c>
    </row>
    <row r="1058" spans="1:16" x14ac:dyDescent="0.25">
      <c r="A1058" s="14"/>
      <c r="B1058" s="113" t="str">
        <f ca="1">IF(OFFSET(Zdroj!$B$16,A1056,0)&gt;0,OFFSET(Zdroj!$B$16,A1056,0)+0,"")</f>
        <v/>
      </c>
      <c r="C1058" s="2" t="str">
        <f ca="1">IF($B1057="","",IF(Zdroj!$AS$9="ano",CONCATENATE("Okres:","
",OFFSET(Zdroj!CH$16,'k rozhodnutí detailní'!$A1056,0),"
","Právní forma","
",OFFSET(Zdroj!H$16,'k rozhodnutí detailní'!$A1056,0),"
",IF(OFFSET(Zdroj!I$16,'k rozhodnutí detailní'!$A1056,0)="","","IČO: "),OFFSET(Zdroj!I$16,'k rozhodnutí detailní'!$A1056,0),"
","B.Ú. ",IF(OFFSET(Zdroj!J$16,'k rozhodnutí detailní'!$A1056,0)="","","Anonymizováno")),CONCATENATE("Okres:","
",OFFSET(Zdroj!CH$16,'k rozhodnutí detailní'!$A1056,0),"
","Právní forma","
",OFFSET(Zdroj!H$16,'k rozhodnutí detailní'!$A1056,0),"
",IF(OFFSET(Zdroj!I$16,'k rozhodnutí detailní'!$A1056,0)="","","IČO: "),OFFSET(Zdroj!I$16,'k rozhodnutí detailní'!$A1056,0),"
","B.Ú. ",OFFSET(Zdroj!J$16,'k rozhodnutí detailní'!$A1056,0))))</f>
        <v/>
      </c>
      <c r="D1058" s="3" t="str">
        <f ca="1">IF($B1057="","",OFFSET(Zdroj!O$16,'k rozhodnutí detailní'!$A1056,0))</f>
        <v/>
      </c>
      <c r="E1058" s="115"/>
      <c r="F1058" s="18"/>
      <c r="G1058" s="114"/>
      <c r="H1058" s="116"/>
      <c r="I1058" s="117"/>
      <c r="J1058" s="110"/>
      <c r="K1058" s="110"/>
      <c r="L1058" s="110"/>
      <c r="M1058" s="110"/>
      <c r="N1058" s="110"/>
      <c r="O1058" s="110"/>
      <c r="P1058" s="110"/>
    </row>
    <row r="1059" spans="1:16" x14ac:dyDescent="0.25">
      <c r="A1059" s="14">
        <f>ROW()/3-1</f>
        <v>352</v>
      </c>
      <c r="B1059" s="113"/>
      <c r="C1059" s="16" t="str">
        <f ca="1">IF($B1057="","",IF(Zdroj!$AS$9="ano",IF(OFFSET(Zdroj!M$16,'k rozhodnutí detailní'!A1056,0)="","","Anonymizováno"),IF(OFFSET(Zdroj!M$16,'k rozhodnutí detailní'!A1056,0)="","",OFFSET(Zdroj!M$16,'k rozhodnutí detailní'!A1056,0))))</f>
        <v/>
      </c>
      <c r="D1059" s="3" t="str">
        <f ca="1">IF($B1057="","",CONCATENATE("Dotace bude použita na:","
",OFFSET(Zdroj!P$16,'k rozhodnutí detailní'!$A1056,0)))</f>
        <v/>
      </c>
      <c r="E1059" s="115"/>
      <c r="F1059" s="19" t="str">
        <f ca="1">IF($B1057="","",OFFSET(Zdroj!V$16,'k rozhodnutí detailní'!$A1056,0))</f>
        <v/>
      </c>
      <c r="G1059" s="24" t="str">
        <f ca="1">IF($B1057="","",OFFSET(Zdroj!CC$16,'k rozhodnutí'!$A1056,0))</f>
        <v/>
      </c>
      <c r="H1059" s="116"/>
      <c r="I1059" s="20" t="str">
        <f ca="1">IF(B1057="","",I1057/G1057)</f>
        <v/>
      </c>
      <c r="J1059" s="110"/>
      <c r="K1059" s="110"/>
      <c r="L1059" s="110"/>
      <c r="M1059" s="110"/>
      <c r="N1059" s="110"/>
      <c r="O1059" s="110"/>
      <c r="P1059" s="110"/>
    </row>
    <row r="1060" spans="1:16" x14ac:dyDescent="0.25">
      <c r="A1060" s="14"/>
      <c r="B1060" s="59" t="str">
        <f ca="1">IF(OFFSET(Zdroj!$B$16,A1059,0)&gt;0,A1062,"")</f>
        <v/>
      </c>
      <c r="C1060" s="2" t="str">
        <f ca="1">IF($B1060="","",IF(Zdroj!$AS$9="ano",CONCATENATE(OFFSET(Zdroj!C$16,'k rozhodnutí detailní'!$A1059,0),"
","Anonymizováno","
",OFFSET(Zdroj!E$16,'k rozhodnutí detailní'!$A1059,0),"
",OFFSET(Zdroj!F$16,'k rozhodnutí detailní'!$A1059,0)),CONCATENATE(OFFSET(Zdroj!C$16,'k rozhodnutí detailní'!$A1059,0),"
",OFFSET(Zdroj!D$16,'k rozhodnutí detailní'!$A1059,0),"
",OFFSET(Zdroj!E$16,'k rozhodnutí detailní'!$A1059,0),"
",OFFSET(Zdroj!F$16,'k rozhodnutí detailní'!$A1059,0))))</f>
        <v/>
      </c>
      <c r="D1060" s="11" t="str">
        <f ca="1">IF($B1060="","",OFFSET(Zdroj!N$16,'k rozhodnutí detailní'!$A1059,0))</f>
        <v/>
      </c>
      <c r="E1060" s="115" t="str">
        <f ca="1">IF($B1060="","",OFFSET(Zdroj!T$16,'k rozhodnutí detailní'!$A1059,0))</f>
        <v/>
      </c>
      <c r="F1060" s="19" t="str">
        <f ca="1">IF($B1060="","",OFFSET(Zdroj!U$16,'k rozhodnutí detailní'!$A1059,0))</f>
        <v/>
      </c>
      <c r="G1060" s="114" t="str">
        <f ca="1">IF($B1060="","",OFFSET(Zdroj!W$16,'k rozhodnutí detailní'!$A1059,0))</f>
        <v/>
      </c>
      <c r="H1060" s="116" t="str">
        <f ca="1">IF($B1060="","",OFFSET(Zdroj!Y$16,'k rozhodnutí detailní'!$A1059,0))</f>
        <v/>
      </c>
      <c r="I1060" s="117" t="str">
        <f ca="1">IF(B1060="","",IF(Zdroj!$AS$1=Zdroj!$AT$9,IF(ROUND(G1060*#REF!,Zdroj!$AT$8)&lt;Zdroj!$AU$1,Zdroj!$AU$1,ROUND(G1060*#REF!,Zdroj!$AT$8)),OFFSET(Zdroj!CE$16,'k rozhodnutí detailní'!A1059,0)))</f>
        <v/>
      </c>
      <c r="J1060" s="110" t="str">
        <f ca="1">IF($B1060="","",OFFSET(Zdroj!Z$16,'k rozhodnutí detailní'!$A1059,0))</f>
        <v/>
      </c>
      <c r="K1060" s="110" t="str">
        <f ca="1">IF($B1060="","",OFFSET(Zdroj!AC$16,'k rozhodnutí detailní'!$A1059,0))</f>
        <v/>
      </c>
      <c r="L1060" s="110" t="str">
        <f ca="1">IF($B1060="","",OFFSET(Zdroj!AD$16,'k rozhodnutí detailní'!$A1059,0))</f>
        <v/>
      </c>
      <c r="M1060" s="110" t="str">
        <f ca="1">IF($B1060="","",OFFSET(Zdroj!AE$16,'k rozhodnutí detailní'!$A1059,0))</f>
        <v/>
      </c>
      <c r="N1060" s="110" t="str">
        <f ca="1">IF($B1060="","",OFFSET(Zdroj!AF$16,'k rozhodnutí detailní'!$A1059,0))</f>
        <v/>
      </c>
      <c r="O1060" s="110" t="str">
        <f ca="1">IF($B1060="","",OFFSET(Zdroj!AG$16,'k rozhodnutí detailní'!$A1059,0))</f>
        <v/>
      </c>
      <c r="P1060" s="110" t="str">
        <f ca="1">IF($B1060="","",OFFSET(Zdroj!AH$16,'k rozhodnutí detailní'!$A1059,0))</f>
        <v/>
      </c>
    </row>
    <row r="1061" spans="1:16" x14ac:dyDescent="0.25">
      <c r="A1061" s="14"/>
      <c r="B1061" s="113" t="str">
        <f ca="1">IF(OFFSET(Zdroj!$B$16,A1059,0)&gt;0,OFFSET(Zdroj!$B$16,A1059,0)+0,"")</f>
        <v/>
      </c>
      <c r="C1061" s="2" t="str">
        <f ca="1">IF($B1060="","",IF(Zdroj!$AS$9="ano",CONCATENATE("Okres:","
",OFFSET(Zdroj!CH$16,'k rozhodnutí detailní'!$A1059,0),"
","Právní forma","
",OFFSET(Zdroj!H$16,'k rozhodnutí detailní'!$A1059,0),"
",IF(OFFSET(Zdroj!I$16,'k rozhodnutí detailní'!$A1059,0)="","","IČO: "),OFFSET(Zdroj!I$16,'k rozhodnutí detailní'!$A1059,0),"
","B.Ú. ",IF(OFFSET(Zdroj!J$16,'k rozhodnutí detailní'!$A1059,0)="","","Anonymizováno")),CONCATENATE("Okres:","
",OFFSET(Zdroj!CH$16,'k rozhodnutí detailní'!$A1059,0),"
","Právní forma","
",OFFSET(Zdroj!H$16,'k rozhodnutí detailní'!$A1059,0),"
",IF(OFFSET(Zdroj!I$16,'k rozhodnutí detailní'!$A1059,0)="","","IČO: "),OFFSET(Zdroj!I$16,'k rozhodnutí detailní'!$A1059,0),"
","B.Ú. ",OFFSET(Zdroj!J$16,'k rozhodnutí detailní'!$A1059,0))))</f>
        <v/>
      </c>
      <c r="D1061" s="3" t="str">
        <f ca="1">IF($B1060="","",OFFSET(Zdroj!O$16,'k rozhodnutí detailní'!$A1059,0))</f>
        <v/>
      </c>
      <c r="E1061" s="115"/>
      <c r="F1061" s="18"/>
      <c r="G1061" s="114"/>
      <c r="H1061" s="116"/>
      <c r="I1061" s="117"/>
      <c r="J1061" s="110"/>
      <c r="K1061" s="110"/>
      <c r="L1061" s="110"/>
      <c r="M1061" s="110"/>
      <c r="N1061" s="110"/>
      <c r="O1061" s="110"/>
      <c r="P1061" s="110"/>
    </row>
    <row r="1062" spans="1:16" x14ac:dyDescent="0.25">
      <c r="A1062" s="14">
        <f>ROW()/3-1</f>
        <v>353</v>
      </c>
      <c r="B1062" s="113"/>
      <c r="C1062" s="16" t="str">
        <f ca="1">IF($B1060="","",IF(Zdroj!$AS$9="ano",IF(OFFSET(Zdroj!M$16,'k rozhodnutí detailní'!A1059,0)="","","Anonymizováno"),IF(OFFSET(Zdroj!M$16,'k rozhodnutí detailní'!A1059,0)="","",OFFSET(Zdroj!M$16,'k rozhodnutí detailní'!A1059,0))))</f>
        <v/>
      </c>
      <c r="D1062" s="3" t="str">
        <f ca="1">IF($B1060="","",CONCATENATE("Dotace bude použita na:","
",OFFSET(Zdroj!P$16,'k rozhodnutí detailní'!$A1059,0)))</f>
        <v/>
      </c>
      <c r="E1062" s="115"/>
      <c r="F1062" s="19" t="str">
        <f ca="1">IF($B1060="","",OFFSET(Zdroj!V$16,'k rozhodnutí detailní'!$A1059,0))</f>
        <v/>
      </c>
      <c r="G1062" s="24" t="str">
        <f ca="1">IF($B1060="","",OFFSET(Zdroj!CC$16,'k rozhodnutí'!$A1059,0))</f>
        <v/>
      </c>
      <c r="H1062" s="116"/>
      <c r="I1062" s="20" t="str">
        <f ca="1">IF(B1060="","",I1060/G1060)</f>
        <v/>
      </c>
      <c r="J1062" s="110"/>
      <c r="K1062" s="110"/>
      <c r="L1062" s="110"/>
      <c r="M1062" s="110"/>
      <c r="N1062" s="110"/>
      <c r="O1062" s="110"/>
      <c r="P1062" s="110"/>
    </row>
    <row r="1063" spans="1:16" x14ac:dyDescent="0.25">
      <c r="A1063" s="14"/>
      <c r="B1063" s="59" t="str">
        <f ca="1">IF(OFFSET(Zdroj!$B$16,A1062,0)&gt;0,A1065,"")</f>
        <v/>
      </c>
      <c r="C1063" s="2" t="str">
        <f ca="1">IF($B1063="","",IF(Zdroj!$AS$9="ano",CONCATENATE(OFFSET(Zdroj!C$16,'k rozhodnutí detailní'!$A1062,0),"
","Anonymizováno","
",OFFSET(Zdroj!E$16,'k rozhodnutí detailní'!$A1062,0),"
",OFFSET(Zdroj!F$16,'k rozhodnutí detailní'!$A1062,0)),CONCATENATE(OFFSET(Zdroj!C$16,'k rozhodnutí detailní'!$A1062,0),"
",OFFSET(Zdroj!D$16,'k rozhodnutí detailní'!$A1062,0),"
",OFFSET(Zdroj!E$16,'k rozhodnutí detailní'!$A1062,0),"
",OFFSET(Zdroj!F$16,'k rozhodnutí detailní'!$A1062,0))))</f>
        <v/>
      </c>
      <c r="D1063" s="11" t="str">
        <f ca="1">IF($B1063="","",OFFSET(Zdroj!N$16,'k rozhodnutí detailní'!$A1062,0))</f>
        <v/>
      </c>
      <c r="E1063" s="115" t="str">
        <f ca="1">IF($B1063="","",OFFSET(Zdroj!T$16,'k rozhodnutí detailní'!$A1062,0))</f>
        <v/>
      </c>
      <c r="F1063" s="19" t="str">
        <f ca="1">IF($B1063="","",OFFSET(Zdroj!U$16,'k rozhodnutí detailní'!$A1062,0))</f>
        <v/>
      </c>
      <c r="G1063" s="114" t="str">
        <f ca="1">IF($B1063="","",OFFSET(Zdroj!W$16,'k rozhodnutí detailní'!$A1062,0))</f>
        <v/>
      </c>
      <c r="H1063" s="116" t="str">
        <f ca="1">IF($B1063="","",OFFSET(Zdroj!Y$16,'k rozhodnutí detailní'!$A1062,0))</f>
        <v/>
      </c>
      <c r="I1063" s="117" t="str">
        <f ca="1">IF(B1063="","",IF(Zdroj!$AS$1=Zdroj!$AT$9,IF(ROUND(G1063*#REF!,Zdroj!$AT$8)&lt;Zdroj!$AU$1,Zdroj!$AU$1,ROUND(G1063*#REF!,Zdroj!$AT$8)),OFFSET(Zdroj!CE$16,'k rozhodnutí detailní'!A1062,0)))</f>
        <v/>
      </c>
      <c r="J1063" s="110" t="str">
        <f ca="1">IF($B1063="","",OFFSET(Zdroj!Z$16,'k rozhodnutí detailní'!$A1062,0))</f>
        <v/>
      </c>
      <c r="K1063" s="110" t="str">
        <f ca="1">IF($B1063="","",OFFSET(Zdroj!AC$16,'k rozhodnutí detailní'!$A1062,0))</f>
        <v/>
      </c>
      <c r="L1063" s="110" t="str">
        <f ca="1">IF($B1063="","",OFFSET(Zdroj!AD$16,'k rozhodnutí detailní'!$A1062,0))</f>
        <v/>
      </c>
      <c r="M1063" s="110" t="str">
        <f ca="1">IF($B1063="","",OFFSET(Zdroj!AE$16,'k rozhodnutí detailní'!$A1062,0))</f>
        <v/>
      </c>
      <c r="N1063" s="110" t="str">
        <f ca="1">IF($B1063="","",OFFSET(Zdroj!AF$16,'k rozhodnutí detailní'!$A1062,0))</f>
        <v/>
      </c>
      <c r="O1063" s="110" t="str">
        <f ca="1">IF($B1063="","",OFFSET(Zdroj!AG$16,'k rozhodnutí detailní'!$A1062,0))</f>
        <v/>
      </c>
      <c r="P1063" s="110" t="str">
        <f ca="1">IF($B1063="","",OFFSET(Zdroj!AH$16,'k rozhodnutí detailní'!$A1062,0))</f>
        <v/>
      </c>
    </row>
    <row r="1064" spans="1:16" x14ac:dyDescent="0.25">
      <c r="A1064" s="14"/>
      <c r="B1064" s="113" t="str">
        <f ca="1">IF(OFFSET(Zdroj!$B$16,A1062,0)&gt;0,OFFSET(Zdroj!$B$16,A1062,0)+0,"")</f>
        <v/>
      </c>
      <c r="C1064" s="2" t="str">
        <f ca="1">IF($B1063="","",IF(Zdroj!$AS$9="ano",CONCATENATE("Okres:","
",OFFSET(Zdroj!CH$16,'k rozhodnutí detailní'!$A1062,0),"
","Právní forma","
",OFFSET(Zdroj!H$16,'k rozhodnutí detailní'!$A1062,0),"
",IF(OFFSET(Zdroj!I$16,'k rozhodnutí detailní'!$A1062,0)="","","IČO: "),OFFSET(Zdroj!I$16,'k rozhodnutí detailní'!$A1062,0),"
","B.Ú. ",IF(OFFSET(Zdroj!J$16,'k rozhodnutí detailní'!$A1062,0)="","","Anonymizováno")),CONCATENATE("Okres:","
",OFFSET(Zdroj!CH$16,'k rozhodnutí detailní'!$A1062,0),"
","Právní forma","
",OFFSET(Zdroj!H$16,'k rozhodnutí detailní'!$A1062,0),"
",IF(OFFSET(Zdroj!I$16,'k rozhodnutí detailní'!$A1062,0)="","","IČO: "),OFFSET(Zdroj!I$16,'k rozhodnutí detailní'!$A1062,0),"
","B.Ú. ",OFFSET(Zdroj!J$16,'k rozhodnutí detailní'!$A1062,0))))</f>
        <v/>
      </c>
      <c r="D1064" s="3" t="str">
        <f ca="1">IF($B1063="","",OFFSET(Zdroj!O$16,'k rozhodnutí detailní'!$A1062,0))</f>
        <v/>
      </c>
      <c r="E1064" s="115"/>
      <c r="F1064" s="18"/>
      <c r="G1064" s="114"/>
      <c r="H1064" s="116"/>
      <c r="I1064" s="117"/>
      <c r="J1064" s="110"/>
      <c r="K1064" s="110"/>
      <c r="L1064" s="110"/>
      <c r="M1064" s="110"/>
      <c r="N1064" s="110"/>
      <c r="O1064" s="110"/>
      <c r="P1064" s="110"/>
    </row>
    <row r="1065" spans="1:16" x14ac:dyDescent="0.25">
      <c r="A1065" s="14">
        <f>ROW()/3-1</f>
        <v>354</v>
      </c>
      <c r="B1065" s="113"/>
      <c r="C1065" s="16" t="str">
        <f ca="1">IF($B1063="","",IF(Zdroj!$AS$9="ano",IF(OFFSET(Zdroj!M$16,'k rozhodnutí detailní'!A1062,0)="","","Anonymizováno"),IF(OFFSET(Zdroj!M$16,'k rozhodnutí detailní'!A1062,0)="","",OFFSET(Zdroj!M$16,'k rozhodnutí detailní'!A1062,0))))</f>
        <v/>
      </c>
      <c r="D1065" s="3" t="str">
        <f ca="1">IF($B1063="","",CONCATENATE("Dotace bude použita na:","
",OFFSET(Zdroj!P$16,'k rozhodnutí detailní'!$A1062,0)))</f>
        <v/>
      </c>
      <c r="E1065" s="115"/>
      <c r="F1065" s="19" t="str">
        <f ca="1">IF($B1063="","",OFFSET(Zdroj!V$16,'k rozhodnutí detailní'!$A1062,0))</f>
        <v/>
      </c>
      <c r="G1065" s="24" t="str">
        <f ca="1">IF($B1063="","",OFFSET(Zdroj!CC$16,'k rozhodnutí'!$A1062,0))</f>
        <v/>
      </c>
      <c r="H1065" s="116"/>
      <c r="I1065" s="20" t="str">
        <f ca="1">IF(B1063="","",I1063/G1063)</f>
        <v/>
      </c>
      <c r="J1065" s="110"/>
      <c r="K1065" s="110"/>
      <c r="L1065" s="110"/>
      <c r="M1065" s="110"/>
      <c r="N1065" s="110"/>
      <c r="O1065" s="110"/>
      <c r="P1065" s="110"/>
    </row>
    <row r="1066" spans="1:16" x14ac:dyDescent="0.25">
      <c r="A1066" s="14"/>
      <c r="B1066" s="59" t="str">
        <f ca="1">IF(OFFSET(Zdroj!$B$16,A1065,0)&gt;0,A1068,"")</f>
        <v/>
      </c>
      <c r="C1066" s="2" t="str">
        <f ca="1">IF($B1066="","",IF(Zdroj!$AS$9="ano",CONCATENATE(OFFSET(Zdroj!C$16,'k rozhodnutí detailní'!$A1065,0),"
","Anonymizováno","
",OFFSET(Zdroj!E$16,'k rozhodnutí detailní'!$A1065,0),"
",OFFSET(Zdroj!F$16,'k rozhodnutí detailní'!$A1065,0)),CONCATENATE(OFFSET(Zdroj!C$16,'k rozhodnutí detailní'!$A1065,0),"
",OFFSET(Zdroj!D$16,'k rozhodnutí detailní'!$A1065,0),"
",OFFSET(Zdroj!E$16,'k rozhodnutí detailní'!$A1065,0),"
",OFFSET(Zdroj!F$16,'k rozhodnutí detailní'!$A1065,0))))</f>
        <v/>
      </c>
      <c r="D1066" s="11" t="str">
        <f ca="1">IF($B1066="","",OFFSET(Zdroj!N$16,'k rozhodnutí detailní'!$A1065,0))</f>
        <v/>
      </c>
      <c r="E1066" s="115" t="str">
        <f ca="1">IF($B1066="","",OFFSET(Zdroj!T$16,'k rozhodnutí detailní'!$A1065,0))</f>
        <v/>
      </c>
      <c r="F1066" s="19" t="str">
        <f ca="1">IF($B1066="","",OFFSET(Zdroj!U$16,'k rozhodnutí detailní'!$A1065,0))</f>
        <v/>
      </c>
      <c r="G1066" s="114" t="str">
        <f ca="1">IF($B1066="","",OFFSET(Zdroj!W$16,'k rozhodnutí detailní'!$A1065,0))</f>
        <v/>
      </c>
      <c r="H1066" s="116" t="str">
        <f ca="1">IF($B1066="","",OFFSET(Zdroj!Y$16,'k rozhodnutí detailní'!$A1065,0))</f>
        <v/>
      </c>
      <c r="I1066" s="117" t="str">
        <f ca="1">IF(B1066="","",IF(Zdroj!$AS$1=Zdroj!$AT$9,IF(ROUND(G1066*#REF!,Zdroj!$AT$8)&lt;Zdroj!$AU$1,Zdroj!$AU$1,ROUND(G1066*#REF!,Zdroj!$AT$8)),OFFSET(Zdroj!CE$16,'k rozhodnutí detailní'!A1065,0)))</f>
        <v/>
      </c>
      <c r="J1066" s="110" t="str">
        <f ca="1">IF($B1066="","",OFFSET(Zdroj!Z$16,'k rozhodnutí detailní'!$A1065,0))</f>
        <v/>
      </c>
      <c r="K1066" s="110" t="str">
        <f ca="1">IF($B1066="","",OFFSET(Zdroj!AC$16,'k rozhodnutí detailní'!$A1065,0))</f>
        <v/>
      </c>
      <c r="L1066" s="110" t="str">
        <f ca="1">IF($B1066="","",OFFSET(Zdroj!AD$16,'k rozhodnutí detailní'!$A1065,0))</f>
        <v/>
      </c>
      <c r="M1066" s="110" t="str">
        <f ca="1">IF($B1066="","",OFFSET(Zdroj!AE$16,'k rozhodnutí detailní'!$A1065,0))</f>
        <v/>
      </c>
      <c r="N1066" s="110" t="str">
        <f ca="1">IF($B1066="","",OFFSET(Zdroj!AF$16,'k rozhodnutí detailní'!$A1065,0))</f>
        <v/>
      </c>
      <c r="O1066" s="110" t="str">
        <f ca="1">IF($B1066="","",OFFSET(Zdroj!AG$16,'k rozhodnutí detailní'!$A1065,0))</f>
        <v/>
      </c>
      <c r="P1066" s="110" t="str">
        <f ca="1">IF($B1066="","",OFFSET(Zdroj!AH$16,'k rozhodnutí detailní'!$A1065,0))</f>
        <v/>
      </c>
    </row>
    <row r="1067" spans="1:16" x14ac:dyDescent="0.25">
      <c r="A1067" s="14"/>
      <c r="B1067" s="113" t="str">
        <f ca="1">IF(OFFSET(Zdroj!$B$16,A1065,0)&gt;0,OFFSET(Zdroj!$B$16,A1065,0)+0,"")</f>
        <v/>
      </c>
      <c r="C1067" s="2" t="str">
        <f ca="1">IF($B1066="","",IF(Zdroj!$AS$9="ano",CONCATENATE("Okres:","
",OFFSET(Zdroj!CH$16,'k rozhodnutí detailní'!$A1065,0),"
","Právní forma","
",OFFSET(Zdroj!H$16,'k rozhodnutí detailní'!$A1065,0),"
",IF(OFFSET(Zdroj!I$16,'k rozhodnutí detailní'!$A1065,0)="","","IČO: "),OFFSET(Zdroj!I$16,'k rozhodnutí detailní'!$A1065,0),"
","B.Ú. ",IF(OFFSET(Zdroj!J$16,'k rozhodnutí detailní'!$A1065,0)="","","Anonymizováno")),CONCATENATE("Okres:","
",OFFSET(Zdroj!CH$16,'k rozhodnutí detailní'!$A1065,0),"
","Právní forma","
",OFFSET(Zdroj!H$16,'k rozhodnutí detailní'!$A1065,0),"
",IF(OFFSET(Zdroj!I$16,'k rozhodnutí detailní'!$A1065,0)="","","IČO: "),OFFSET(Zdroj!I$16,'k rozhodnutí detailní'!$A1065,0),"
","B.Ú. ",OFFSET(Zdroj!J$16,'k rozhodnutí detailní'!$A1065,0))))</f>
        <v/>
      </c>
      <c r="D1067" s="3" t="str">
        <f ca="1">IF($B1066="","",OFFSET(Zdroj!O$16,'k rozhodnutí detailní'!$A1065,0))</f>
        <v/>
      </c>
      <c r="E1067" s="115"/>
      <c r="F1067" s="18"/>
      <c r="G1067" s="114"/>
      <c r="H1067" s="116"/>
      <c r="I1067" s="117"/>
      <c r="J1067" s="110"/>
      <c r="K1067" s="110"/>
      <c r="L1067" s="110"/>
      <c r="M1067" s="110"/>
      <c r="N1067" s="110"/>
      <c r="O1067" s="110"/>
      <c r="P1067" s="110"/>
    </row>
    <row r="1068" spans="1:16" x14ac:dyDescent="0.25">
      <c r="A1068" s="14">
        <f>ROW()/3-1</f>
        <v>355</v>
      </c>
      <c r="B1068" s="113"/>
      <c r="C1068" s="16" t="str">
        <f ca="1">IF($B1066="","",IF(Zdroj!$AS$9="ano",IF(OFFSET(Zdroj!M$16,'k rozhodnutí detailní'!A1065,0)="","","Anonymizováno"),IF(OFFSET(Zdroj!M$16,'k rozhodnutí detailní'!A1065,0)="","",OFFSET(Zdroj!M$16,'k rozhodnutí detailní'!A1065,0))))</f>
        <v/>
      </c>
      <c r="D1068" s="3" t="str">
        <f ca="1">IF($B1066="","",CONCATENATE("Dotace bude použita na:","
",OFFSET(Zdroj!P$16,'k rozhodnutí detailní'!$A1065,0)))</f>
        <v/>
      </c>
      <c r="E1068" s="115"/>
      <c r="F1068" s="19" t="str">
        <f ca="1">IF($B1066="","",OFFSET(Zdroj!V$16,'k rozhodnutí detailní'!$A1065,0))</f>
        <v/>
      </c>
      <c r="G1068" s="24" t="str">
        <f ca="1">IF($B1066="","",OFFSET(Zdroj!CC$16,'k rozhodnutí'!$A1065,0))</f>
        <v/>
      </c>
      <c r="H1068" s="116"/>
      <c r="I1068" s="20" t="str">
        <f ca="1">IF(B1066="","",I1066/G1066)</f>
        <v/>
      </c>
      <c r="J1068" s="110"/>
      <c r="K1068" s="110"/>
      <c r="L1068" s="110"/>
      <c r="M1068" s="110"/>
      <c r="N1068" s="110"/>
      <c r="O1068" s="110"/>
      <c r="P1068" s="110"/>
    </row>
    <row r="1069" spans="1:16" x14ac:dyDescent="0.25">
      <c r="A1069" s="14"/>
      <c r="B1069" s="59" t="str">
        <f ca="1">IF(OFFSET(Zdroj!$B$16,A1068,0)&gt;0,A1071,"")</f>
        <v/>
      </c>
      <c r="C1069" s="2" t="str">
        <f ca="1">IF($B1069="","",IF(Zdroj!$AS$9="ano",CONCATENATE(OFFSET(Zdroj!C$16,'k rozhodnutí detailní'!$A1068,0),"
","Anonymizováno","
",OFFSET(Zdroj!E$16,'k rozhodnutí detailní'!$A1068,0),"
",OFFSET(Zdroj!F$16,'k rozhodnutí detailní'!$A1068,0)),CONCATENATE(OFFSET(Zdroj!C$16,'k rozhodnutí detailní'!$A1068,0),"
",OFFSET(Zdroj!D$16,'k rozhodnutí detailní'!$A1068,0),"
",OFFSET(Zdroj!E$16,'k rozhodnutí detailní'!$A1068,0),"
",OFFSET(Zdroj!F$16,'k rozhodnutí detailní'!$A1068,0))))</f>
        <v/>
      </c>
      <c r="D1069" s="11" t="str">
        <f ca="1">IF($B1069="","",OFFSET(Zdroj!N$16,'k rozhodnutí detailní'!$A1068,0))</f>
        <v/>
      </c>
      <c r="E1069" s="115" t="str">
        <f ca="1">IF($B1069="","",OFFSET(Zdroj!T$16,'k rozhodnutí detailní'!$A1068,0))</f>
        <v/>
      </c>
      <c r="F1069" s="19" t="str">
        <f ca="1">IF($B1069="","",OFFSET(Zdroj!U$16,'k rozhodnutí detailní'!$A1068,0))</f>
        <v/>
      </c>
      <c r="G1069" s="114" t="str">
        <f ca="1">IF($B1069="","",OFFSET(Zdroj!W$16,'k rozhodnutí detailní'!$A1068,0))</f>
        <v/>
      </c>
      <c r="H1069" s="116" t="str">
        <f ca="1">IF($B1069="","",OFFSET(Zdroj!Y$16,'k rozhodnutí detailní'!$A1068,0))</f>
        <v/>
      </c>
      <c r="I1069" s="117" t="str">
        <f ca="1">IF(B1069="","",IF(Zdroj!$AS$1=Zdroj!$AT$9,IF(ROUND(G1069*#REF!,Zdroj!$AT$8)&lt;Zdroj!$AU$1,Zdroj!$AU$1,ROUND(G1069*#REF!,Zdroj!$AT$8)),OFFSET(Zdroj!CE$16,'k rozhodnutí detailní'!A1068,0)))</f>
        <v/>
      </c>
      <c r="J1069" s="110" t="str">
        <f ca="1">IF($B1069="","",OFFSET(Zdroj!Z$16,'k rozhodnutí detailní'!$A1068,0))</f>
        <v/>
      </c>
      <c r="K1069" s="110" t="str">
        <f ca="1">IF($B1069="","",OFFSET(Zdroj!AC$16,'k rozhodnutí detailní'!$A1068,0))</f>
        <v/>
      </c>
      <c r="L1069" s="110" t="str">
        <f ca="1">IF($B1069="","",OFFSET(Zdroj!AD$16,'k rozhodnutí detailní'!$A1068,0))</f>
        <v/>
      </c>
      <c r="M1069" s="110" t="str">
        <f ca="1">IF($B1069="","",OFFSET(Zdroj!AE$16,'k rozhodnutí detailní'!$A1068,0))</f>
        <v/>
      </c>
      <c r="N1069" s="110" t="str">
        <f ca="1">IF($B1069="","",OFFSET(Zdroj!AF$16,'k rozhodnutí detailní'!$A1068,0))</f>
        <v/>
      </c>
      <c r="O1069" s="110" t="str">
        <f ca="1">IF($B1069="","",OFFSET(Zdroj!AG$16,'k rozhodnutí detailní'!$A1068,0))</f>
        <v/>
      </c>
      <c r="P1069" s="110" t="str">
        <f ca="1">IF($B1069="","",OFFSET(Zdroj!AH$16,'k rozhodnutí detailní'!$A1068,0))</f>
        <v/>
      </c>
    </row>
    <row r="1070" spans="1:16" x14ac:dyDescent="0.25">
      <c r="A1070" s="14"/>
      <c r="B1070" s="113" t="str">
        <f ca="1">IF(OFFSET(Zdroj!$B$16,A1068,0)&gt;0,OFFSET(Zdroj!$B$16,A1068,0)+0,"")</f>
        <v/>
      </c>
      <c r="C1070" s="2" t="str">
        <f ca="1">IF($B1069="","",IF(Zdroj!$AS$9="ano",CONCATENATE("Okres:","
",OFFSET(Zdroj!CH$16,'k rozhodnutí detailní'!$A1068,0),"
","Právní forma","
",OFFSET(Zdroj!H$16,'k rozhodnutí detailní'!$A1068,0),"
",IF(OFFSET(Zdroj!I$16,'k rozhodnutí detailní'!$A1068,0)="","","IČO: "),OFFSET(Zdroj!I$16,'k rozhodnutí detailní'!$A1068,0),"
","B.Ú. ",IF(OFFSET(Zdroj!J$16,'k rozhodnutí detailní'!$A1068,0)="","","Anonymizováno")),CONCATENATE("Okres:","
",OFFSET(Zdroj!CH$16,'k rozhodnutí detailní'!$A1068,0),"
","Právní forma","
",OFFSET(Zdroj!H$16,'k rozhodnutí detailní'!$A1068,0),"
",IF(OFFSET(Zdroj!I$16,'k rozhodnutí detailní'!$A1068,0)="","","IČO: "),OFFSET(Zdroj!I$16,'k rozhodnutí detailní'!$A1068,0),"
","B.Ú. ",OFFSET(Zdroj!J$16,'k rozhodnutí detailní'!$A1068,0))))</f>
        <v/>
      </c>
      <c r="D1070" s="3" t="str">
        <f ca="1">IF($B1069="","",OFFSET(Zdroj!O$16,'k rozhodnutí detailní'!$A1068,0))</f>
        <v/>
      </c>
      <c r="E1070" s="115"/>
      <c r="F1070" s="18"/>
      <c r="G1070" s="114"/>
      <c r="H1070" s="116"/>
      <c r="I1070" s="117"/>
      <c r="J1070" s="110"/>
      <c r="K1070" s="110"/>
      <c r="L1070" s="110"/>
      <c r="M1070" s="110"/>
      <c r="N1070" s="110"/>
      <c r="O1070" s="110"/>
      <c r="P1070" s="110"/>
    </row>
    <row r="1071" spans="1:16" x14ac:dyDescent="0.25">
      <c r="A1071" s="14">
        <f>ROW()/3-1</f>
        <v>356</v>
      </c>
      <c r="B1071" s="113"/>
      <c r="C1071" s="16" t="str">
        <f ca="1">IF($B1069="","",IF(Zdroj!$AS$9="ano",IF(OFFSET(Zdroj!M$16,'k rozhodnutí detailní'!A1068,0)="","","Anonymizováno"),IF(OFFSET(Zdroj!M$16,'k rozhodnutí detailní'!A1068,0)="","",OFFSET(Zdroj!M$16,'k rozhodnutí detailní'!A1068,0))))</f>
        <v/>
      </c>
      <c r="D1071" s="3" t="str">
        <f ca="1">IF($B1069="","",CONCATENATE("Dotace bude použita na:","
",OFFSET(Zdroj!P$16,'k rozhodnutí detailní'!$A1068,0)))</f>
        <v/>
      </c>
      <c r="E1071" s="115"/>
      <c r="F1071" s="19" t="str">
        <f ca="1">IF($B1069="","",OFFSET(Zdroj!V$16,'k rozhodnutí detailní'!$A1068,0))</f>
        <v/>
      </c>
      <c r="G1071" s="24" t="str">
        <f ca="1">IF($B1069="","",OFFSET(Zdroj!CC$16,'k rozhodnutí'!$A1068,0))</f>
        <v/>
      </c>
      <c r="H1071" s="116"/>
      <c r="I1071" s="20" t="str">
        <f ca="1">IF(B1069="","",I1069/G1069)</f>
        <v/>
      </c>
      <c r="J1071" s="110"/>
      <c r="K1071" s="110"/>
      <c r="L1071" s="110"/>
      <c r="M1071" s="110"/>
      <c r="N1071" s="110"/>
      <c r="O1071" s="110"/>
      <c r="P1071" s="110"/>
    </row>
    <row r="1072" spans="1:16" x14ac:dyDescent="0.25">
      <c r="A1072" s="14"/>
      <c r="B1072" s="59" t="str">
        <f ca="1">IF(OFFSET(Zdroj!$B$16,A1071,0)&gt;0,A1074,"")</f>
        <v/>
      </c>
      <c r="C1072" s="2" t="str">
        <f ca="1">IF($B1072="","",IF(Zdroj!$AS$9="ano",CONCATENATE(OFFSET(Zdroj!C$16,'k rozhodnutí detailní'!$A1071,0),"
","Anonymizováno","
",OFFSET(Zdroj!E$16,'k rozhodnutí detailní'!$A1071,0),"
",OFFSET(Zdroj!F$16,'k rozhodnutí detailní'!$A1071,0)),CONCATENATE(OFFSET(Zdroj!C$16,'k rozhodnutí detailní'!$A1071,0),"
",OFFSET(Zdroj!D$16,'k rozhodnutí detailní'!$A1071,0),"
",OFFSET(Zdroj!E$16,'k rozhodnutí detailní'!$A1071,0),"
",OFFSET(Zdroj!F$16,'k rozhodnutí detailní'!$A1071,0))))</f>
        <v/>
      </c>
      <c r="D1072" s="11" t="str">
        <f ca="1">IF($B1072="","",OFFSET(Zdroj!N$16,'k rozhodnutí detailní'!$A1071,0))</f>
        <v/>
      </c>
      <c r="E1072" s="115" t="str">
        <f ca="1">IF($B1072="","",OFFSET(Zdroj!T$16,'k rozhodnutí detailní'!$A1071,0))</f>
        <v/>
      </c>
      <c r="F1072" s="19" t="str">
        <f ca="1">IF($B1072="","",OFFSET(Zdroj!U$16,'k rozhodnutí detailní'!$A1071,0))</f>
        <v/>
      </c>
      <c r="G1072" s="114" t="str">
        <f ca="1">IF($B1072="","",OFFSET(Zdroj!W$16,'k rozhodnutí detailní'!$A1071,0))</f>
        <v/>
      </c>
      <c r="H1072" s="116" t="str">
        <f ca="1">IF($B1072="","",OFFSET(Zdroj!Y$16,'k rozhodnutí detailní'!$A1071,0))</f>
        <v/>
      </c>
      <c r="I1072" s="117" t="str">
        <f ca="1">IF(B1072="","",IF(Zdroj!$AS$1=Zdroj!$AT$9,IF(ROUND(G1072*#REF!,Zdroj!$AT$8)&lt;Zdroj!$AU$1,Zdroj!$AU$1,ROUND(G1072*#REF!,Zdroj!$AT$8)),OFFSET(Zdroj!CE$16,'k rozhodnutí detailní'!A1071,0)))</f>
        <v/>
      </c>
      <c r="J1072" s="110" t="str">
        <f ca="1">IF($B1072="","",OFFSET(Zdroj!Z$16,'k rozhodnutí detailní'!$A1071,0))</f>
        <v/>
      </c>
      <c r="K1072" s="110" t="str">
        <f ca="1">IF($B1072="","",OFFSET(Zdroj!AC$16,'k rozhodnutí detailní'!$A1071,0))</f>
        <v/>
      </c>
      <c r="L1072" s="110" t="str">
        <f ca="1">IF($B1072="","",OFFSET(Zdroj!AD$16,'k rozhodnutí detailní'!$A1071,0))</f>
        <v/>
      </c>
      <c r="M1072" s="110" t="str">
        <f ca="1">IF($B1072="","",OFFSET(Zdroj!AE$16,'k rozhodnutí detailní'!$A1071,0))</f>
        <v/>
      </c>
      <c r="N1072" s="110" t="str">
        <f ca="1">IF($B1072="","",OFFSET(Zdroj!AF$16,'k rozhodnutí detailní'!$A1071,0))</f>
        <v/>
      </c>
      <c r="O1072" s="110" t="str">
        <f ca="1">IF($B1072="","",OFFSET(Zdroj!AG$16,'k rozhodnutí detailní'!$A1071,0))</f>
        <v/>
      </c>
      <c r="P1072" s="110" t="str">
        <f ca="1">IF($B1072="","",OFFSET(Zdroj!AH$16,'k rozhodnutí detailní'!$A1071,0))</f>
        <v/>
      </c>
    </row>
    <row r="1073" spans="1:16" x14ac:dyDescent="0.25">
      <c r="A1073" s="14"/>
      <c r="B1073" s="113" t="str">
        <f ca="1">IF(OFFSET(Zdroj!$B$16,A1071,0)&gt;0,OFFSET(Zdroj!$B$16,A1071,0)+0,"")</f>
        <v/>
      </c>
      <c r="C1073" s="2" t="str">
        <f ca="1">IF($B1072="","",IF(Zdroj!$AS$9="ano",CONCATENATE("Okres:","
",OFFSET(Zdroj!CH$16,'k rozhodnutí detailní'!$A1071,0),"
","Právní forma","
",OFFSET(Zdroj!H$16,'k rozhodnutí detailní'!$A1071,0),"
",IF(OFFSET(Zdroj!I$16,'k rozhodnutí detailní'!$A1071,0)="","","IČO: "),OFFSET(Zdroj!I$16,'k rozhodnutí detailní'!$A1071,0),"
","B.Ú. ",IF(OFFSET(Zdroj!J$16,'k rozhodnutí detailní'!$A1071,0)="","","Anonymizováno")),CONCATENATE("Okres:","
",OFFSET(Zdroj!CH$16,'k rozhodnutí detailní'!$A1071,0),"
","Právní forma","
",OFFSET(Zdroj!H$16,'k rozhodnutí detailní'!$A1071,0),"
",IF(OFFSET(Zdroj!I$16,'k rozhodnutí detailní'!$A1071,0)="","","IČO: "),OFFSET(Zdroj!I$16,'k rozhodnutí detailní'!$A1071,0),"
","B.Ú. ",OFFSET(Zdroj!J$16,'k rozhodnutí detailní'!$A1071,0))))</f>
        <v/>
      </c>
      <c r="D1073" s="3" t="str">
        <f ca="1">IF($B1072="","",OFFSET(Zdroj!O$16,'k rozhodnutí detailní'!$A1071,0))</f>
        <v/>
      </c>
      <c r="E1073" s="115"/>
      <c r="F1073" s="18"/>
      <c r="G1073" s="114"/>
      <c r="H1073" s="116"/>
      <c r="I1073" s="117"/>
      <c r="J1073" s="110"/>
      <c r="K1073" s="110"/>
      <c r="L1073" s="110"/>
      <c r="M1073" s="110"/>
      <c r="N1073" s="110"/>
      <c r="O1073" s="110"/>
      <c r="P1073" s="110"/>
    </row>
    <row r="1074" spans="1:16" x14ac:dyDescent="0.25">
      <c r="A1074" s="14">
        <f>ROW()/3-1</f>
        <v>357</v>
      </c>
      <c r="B1074" s="113"/>
      <c r="C1074" s="16" t="str">
        <f ca="1">IF($B1072="","",IF(Zdroj!$AS$9="ano",IF(OFFSET(Zdroj!M$16,'k rozhodnutí detailní'!A1071,0)="","","Anonymizováno"),IF(OFFSET(Zdroj!M$16,'k rozhodnutí detailní'!A1071,0)="","",OFFSET(Zdroj!M$16,'k rozhodnutí detailní'!A1071,0))))</f>
        <v/>
      </c>
      <c r="D1074" s="3" t="str">
        <f ca="1">IF($B1072="","",CONCATENATE("Dotace bude použita na:","
",OFFSET(Zdroj!P$16,'k rozhodnutí detailní'!$A1071,0)))</f>
        <v/>
      </c>
      <c r="E1074" s="115"/>
      <c r="F1074" s="19" t="str">
        <f ca="1">IF($B1072="","",OFFSET(Zdroj!V$16,'k rozhodnutí detailní'!$A1071,0))</f>
        <v/>
      </c>
      <c r="G1074" s="24" t="str">
        <f ca="1">IF($B1072="","",OFFSET(Zdroj!CC$16,'k rozhodnutí'!$A1071,0))</f>
        <v/>
      </c>
      <c r="H1074" s="116"/>
      <c r="I1074" s="20" t="str">
        <f ca="1">IF(B1072="","",I1072/G1072)</f>
        <v/>
      </c>
      <c r="J1074" s="110"/>
      <c r="K1074" s="110"/>
      <c r="L1074" s="110"/>
      <c r="M1074" s="110"/>
      <c r="N1074" s="110"/>
      <c r="O1074" s="110"/>
      <c r="P1074" s="110"/>
    </row>
    <row r="1075" spans="1:16" x14ac:dyDescent="0.25">
      <c r="A1075" s="14"/>
      <c r="B1075" s="59" t="str">
        <f ca="1">IF(OFFSET(Zdroj!$B$16,A1074,0)&gt;0,A1077,"")</f>
        <v/>
      </c>
      <c r="C1075" s="2" t="str">
        <f ca="1">IF($B1075="","",IF(Zdroj!$AS$9="ano",CONCATENATE(OFFSET(Zdroj!C$16,'k rozhodnutí detailní'!$A1074,0),"
","Anonymizováno","
",OFFSET(Zdroj!E$16,'k rozhodnutí detailní'!$A1074,0),"
",OFFSET(Zdroj!F$16,'k rozhodnutí detailní'!$A1074,0)),CONCATENATE(OFFSET(Zdroj!C$16,'k rozhodnutí detailní'!$A1074,0),"
",OFFSET(Zdroj!D$16,'k rozhodnutí detailní'!$A1074,0),"
",OFFSET(Zdroj!E$16,'k rozhodnutí detailní'!$A1074,0),"
",OFFSET(Zdroj!F$16,'k rozhodnutí detailní'!$A1074,0))))</f>
        <v/>
      </c>
      <c r="D1075" s="11" t="str">
        <f ca="1">IF($B1075="","",OFFSET(Zdroj!N$16,'k rozhodnutí detailní'!$A1074,0))</f>
        <v/>
      </c>
      <c r="E1075" s="115" t="str">
        <f ca="1">IF($B1075="","",OFFSET(Zdroj!T$16,'k rozhodnutí detailní'!$A1074,0))</f>
        <v/>
      </c>
      <c r="F1075" s="19" t="str">
        <f ca="1">IF($B1075="","",OFFSET(Zdroj!U$16,'k rozhodnutí detailní'!$A1074,0))</f>
        <v/>
      </c>
      <c r="G1075" s="114" t="str">
        <f ca="1">IF($B1075="","",OFFSET(Zdroj!W$16,'k rozhodnutí detailní'!$A1074,0))</f>
        <v/>
      </c>
      <c r="H1075" s="116" t="str">
        <f ca="1">IF($B1075="","",OFFSET(Zdroj!Y$16,'k rozhodnutí detailní'!$A1074,0))</f>
        <v/>
      </c>
      <c r="I1075" s="117" t="str">
        <f ca="1">IF(B1075="","",IF(Zdroj!$AS$1=Zdroj!$AT$9,IF(ROUND(G1075*#REF!,Zdroj!$AT$8)&lt;Zdroj!$AU$1,Zdroj!$AU$1,ROUND(G1075*#REF!,Zdroj!$AT$8)),OFFSET(Zdroj!CE$16,'k rozhodnutí detailní'!A1074,0)))</f>
        <v/>
      </c>
      <c r="J1075" s="110" t="str">
        <f ca="1">IF($B1075="","",OFFSET(Zdroj!Z$16,'k rozhodnutí detailní'!$A1074,0))</f>
        <v/>
      </c>
      <c r="K1075" s="110" t="str">
        <f ca="1">IF($B1075="","",OFFSET(Zdroj!AC$16,'k rozhodnutí detailní'!$A1074,0))</f>
        <v/>
      </c>
      <c r="L1075" s="110" t="str">
        <f ca="1">IF($B1075="","",OFFSET(Zdroj!AD$16,'k rozhodnutí detailní'!$A1074,0))</f>
        <v/>
      </c>
      <c r="M1075" s="110" t="str">
        <f ca="1">IF($B1075="","",OFFSET(Zdroj!AE$16,'k rozhodnutí detailní'!$A1074,0))</f>
        <v/>
      </c>
      <c r="N1075" s="110" t="str">
        <f ca="1">IF($B1075="","",OFFSET(Zdroj!AF$16,'k rozhodnutí detailní'!$A1074,0))</f>
        <v/>
      </c>
      <c r="O1075" s="110" t="str">
        <f ca="1">IF($B1075="","",OFFSET(Zdroj!AG$16,'k rozhodnutí detailní'!$A1074,0))</f>
        <v/>
      </c>
      <c r="P1075" s="110" t="str">
        <f ca="1">IF($B1075="","",OFFSET(Zdroj!AH$16,'k rozhodnutí detailní'!$A1074,0))</f>
        <v/>
      </c>
    </row>
    <row r="1076" spans="1:16" x14ac:dyDescent="0.25">
      <c r="A1076" s="14"/>
      <c r="B1076" s="113" t="str">
        <f ca="1">IF(OFFSET(Zdroj!$B$16,A1074,0)&gt;0,OFFSET(Zdroj!$B$16,A1074,0)+0,"")</f>
        <v/>
      </c>
      <c r="C1076" s="2" t="str">
        <f ca="1">IF($B1075="","",IF(Zdroj!$AS$9="ano",CONCATENATE("Okres:","
",OFFSET(Zdroj!CH$16,'k rozhodnutí detailní'!$A1074,0),"
","Právní forma","
",OFFSET(Zdroj!H$16,'k rozhodnutí detailní'!$A1074,0),"
",IF(OFFSET(Zdroj!I$16,'k rozhodnutí detailní'!$A1074,0)="","","IČO: "),OFFSET(Zdroj!I$16,'k rozhodnutí detailní'!$A1074,0),"
","B.Ú. ",IF(OFFSET(Zdroj!J$16,'k rozhodnutí detailní'!$A1074,0)="","","Anonymizováno")),CONCATENATE("Okres:","
",OFFSET(Zdroj!CH$16,'k rozhodnutí detailní'!$A1074,0),"
","Právní forma","
",OFFSET(Zdroj!H$16,'k rozhodnutí detailní'!$A1074,0),"
",IF(OFFSET(Zdroj!I$16,'k rozhodnutí detailní'!$A1074,0)="","","IČO: "),OFFSET(Zdroj!I$16,'k rozhodnutí detailní'!$A1074,0),"
","B.Ú. ",OFFSET(Zdroj!J$16,'k rozhodnutí detailní'!$A1074,0))))</f>
        <v/>
      </c>
      <c r="D1076" s="3" t="str">
        <f ca="1">IF($B1075="","",OFFSET(Zdroj!O$16,'k rozhodnutí detailní'!$A1074,0))</f>
        <v/>
      </c>
      <c r="E1076" s="115"/>
      <c r="F1076" s="18"/>
      <c r="G1076" s="114"/>
      <c r="H1076" s="116"/>
      <c r="I1076" s="117"/>
      <c r="J1076" s="110"/>
      <c r="K1076" s="110"/>
      <c r="L1076" s="110"/>
      <c r="M1076" s="110"/>
      <c r="N1076" s="110"/>
      <c r="O1076" s="110"/>
      <c r="P1076" s="110"/>
    </row>
    <row r="1077" spans="1:16" x14ac:dyDescent="0.25">
      <c r="A1077" s="14">
        <f>ROW()/3-1</f>
        <v>358</v>
      </c>
      <c r="B1077" s="113"/>
      <c r="C1077" s="16" t="str">
        <f ca="1">IF($B1075="","",IF(Zdroj!$AS$9="ano",IF(OFFSET(Zdroj!M$16,'k rozhodnutí detailní'!A1074,0)="","","Anonymizováno"),IF(OFFSET(Zdroj!M$16,'k rozhodnutí detailní'!A1074,0)="","",OFFSET(Zdroj!M$16,'k rozhodnutí detailní'!A1074,0))))</f>
        <v/>
      </c>
      <c r="D1077" s="3" t="str">
        <f ca="1">IF($B1075="","",CONCATENATE("Dotace bude použita na:","
",OFFSET(Zdroj!P$16,'k rozhodnutí detailní'!$A1074,0)))</f>
        <v/>
      </c>
      <c r="E1077" s="115"/>
      <c r="F1077" s="19" t="str">
        <f ca="1">IF($B1075="","",OFFSET(Zdroj!V$16,'k rozhodnutí detailní'!$A1074,0))</f>
        <v/>
      </c>
      <c r="G1077" s="24" t="str">
        <f ca="1">IF($B1075="","",OFFSET(Zdroj!CC$16,'k rozhodnutí'!$A1074,0))</f>
        <v/>
      </c>
      <c r="H1077" s="116"/>
      <c r="I1077" s="20" t="str">
        <f ca="1">IF(B1075="","",I1075/G1075)</f>
        <v/>
      </c>
      <c r="J1077" s="110"/>
      <c r="K1077" s="110"/>
      <c r="L1077" s="110"/>
      <c r="M1077" s="110"/>
      <c r="N1077" s="110"/>
      <c r="O1077" s="110"/>
      <c r="P1077" s="110"/>
    </row>
    <row r="1078" spans="1:16" x14ac:dyDescent="0.25">
      <c r="A1078" s="14"/>
      <c r="B1078" s="59" t="str">
        <f ca="1">IF(OFFSET(Zdroj!$B$16,A1077,0)&gt;0,A1080,"")</f>
        <v/>
      </c>
      <c r="C1078" s="2" t="str">
        <f ca="1">IF($B1078="","",IF(Zdroj!$AS$9="ano",CONCATENATE(OFFSET(Zdroj!C$16,'k rozhodnutí detailní'!$A1077,0),"
","Anonymizováno","
",OFFSET(Zdroj!E$16,'k rozhodnutí detailní'!$A1077,0),"
",OFFSET(Zdroj!F$16,'k rozhodnutí detailní'!$A1077,0)),CONCATENATE(OFFSET(Zdroj!C$16,'k rozhodnutí detailní'!$A1077,0),"
",OFFSET(Zdroj!D$16,'k rozhodnutí detailní'!$A1077,0),"
",OFFSET(Zdroj!E$16,'k rozhodnutí detailní'!$A1077,0),"
",OFFSET(Zdroj!F$16,'k rozhodnutí detailní'!$A1077,0))))</f>
        <v/>
      </c>
      <c r="D1078" s="11" t="str">
        <f ca="1">IF($B1078="","",OFFSET(Zdroj!N$16,'k rozhodnutí detailní'!$A1077,0))</f>
        <v/>
      </c>
      <c r="E1078" s="115" t="str">
        <f ca="1">IF($B1078="","",OFFSET(Zdroj!T$16,'k rozhodnutí detailní'!$A1077,0))</f>
        <v/>
      </c>
      <c r="F1078" s="19" t="str">
        <f ca="1">IF($B1078="","",OFFSET(Zdroj!U$16,'k rozhodnutí detailní'!$A1077,0))</f>
        <v/>
      </c>
      <c r="G1078" s="114" t="str">
        <f ca="1">IF($B1078="","",OFFSET(Zdroj!W$16,'k rozhodnutí detailní'!$A1077,0))</f>
        <v/>
      </c>
      <c r="H1078" s="116" t="str">
        <f ca="1">IF($B1078="","",OFFSET(Zdroj!Y$16,'k rozhodnutí detailní'!$A1077,0))</f>
        <v/>
      </c>
      <c r="I1078" s="117" t="str">
        <f ca="1">IF(B1078="","",IF(Zdroj!$AS$1=Zdroj!$AT$9,IF(ROUND(G1078*#REF!,Zdroj!$AT$8)&lt;Zdroj!$AU$1,Zdroj!$AU$1,ROUND(G1078*#REF!,Zdroj!$AT$8)),OFFSET(Zdroj!CE$16,'k rozhodnutí detailní'!A1077,0)))</f>
        <v/>
      </c>
      <c r="J1078" s="110" t="str">
        <f ca="1">IF($B1078="","",OFFSET(Zdroj!Z$16,'k rozhodnutí detailní'!$A1077,0))</f>
        <v/>
      </c>
      <c r="K1078" s="110" t="str">
        <f ca="1">IF($B1078="","",OFFSET(Zdroj!AC$16,'k rozhodnutí detailní'!$A1077,0))</f>
        <v/>
      </c>
      <c r="L1078" s="110" t="str">
        <f ca="1">IF($B1078="","",OFFSET(Zdroj!AD$16,'k rozhodnutí detailní'!$A1077,0))</f>
        <v/>
      </c>
      <c r="M1078" s="110" t="str">
        <f ca="1">IF($B1078="","",OFFSET(Zdroj!AE$16,'k rozhodnutí detailní'!$A1077,0))</f>
        <v/>
      </c>
      <c r="N1078" s="110" t="str">
        <f ca="1">IF($B1078="","",OFFSET(Zdroj!AF$16,'k rozhodnutí detailní'!$A1077,0))</f>
        <v/>
      </c>
      <c r="O1078" s="110" t="str">
        <f ca="1">IF($B1078="","",OFFSET(Zdroj!AG$16,'k rozhodnutí detailní'!$A1077,0))</f>
        <v/>
      </c>
      <c r="P1078" s="110" t="str">
        <f ca="1">IF($B1078="","",OFFSET(Zdroj!AH$16,'k rozhodnutí detailní'!$A1077,0))</f>
        <v/>
      </c>
    </row>
    <row r="1079" spans="1:16" x14ac:dyDescent="0.25">
      <c r="A1079" s="14"/>
      <c r="B1079" s="113" t="str">
        <f ca="1">IF(OFFSET(Zdroj!$B$16,A1077,0)&gt;0,OFFSET(Zdroj!$B$16,A1077,0)+0,"")</f>
        <v/>
      </c>
      <c r="C1079" s="2" t="str">
        <f ca="1">IF($B1078="","",IF(Zdroj!$AS$9="ano",CONCATENATE("Okres:","
",OFFSET(Zdroj!CH$16,'k rozhodnutí detailní'!$A1077,0),"
","Právní forma","
",OFFSET(Zdroj!H$16,'k rozhodnutí detailní'!$A1077,0),"
",IF(OFFSET(Zdroj!I$16,'k rozhodnutí detailní'!$A1077,0)="","","IČO: "),OFFSET(Zdroj!I$16,'k rozhodnutí detailní'!$A1077,0),"
","B.Ú. ",IF(OFFSET(Zdroj!J$16,'k rozhodnutí detailní'!$A1077,0)="","","Anonymizováno")),CONCATENATE("Okres:","
",OFFSET(Zdroj!CH$16,'k rozhodnutí detailní'!$A1077,0),"
","Právní forma","
",OFFSET(Zdroj!H$16,'k rozhodnutí detailní'!$A1077,0),"
",IF(OFFSET(Zdroj!I$16,'k rozhodnutí detailní'!$A1077,0)="","","IČO: "),OFFSET(Zdroj!I$16,'k rozhodnutí detailní'!$A1077,0),"
","B.Ú. ",OFFSET(Zdroj!J$16,'k rozhodnutí detailní'!$A1077,0))))</f>
        <v/>
      </c>
      <c r="D1079" s="3" t="str">
        <f ca="1">IF($B1078="","",OFFSET(Zdroj!O$16,'k rozhodnutí detailní'!$A1077,0))</f>
        <v/>
      </c>
      <c r="E1079" s="115"/>
      <c r="F1079" s="18"/>
      <c r="G1079" s="114"/>
      <c r="H1079" s="116"/>
      <c r="I1079" s="117"/>
      <c r="J1079" s="110"/>
      <c r="K1079" s="110"/>
      <c r="L1079" s="110"/>
      <c r="M1079" s="110"/>
      <c r="N1079" s="110"/>
      <c r="O1079" s="110"/>
      <c r="P1079" s="110"/>
    </row>
    <row r="1080" spans="1:16" x14ac:dyDescent="0.25">
      <c r="A1080" s="14">
        <f>ROW()/3-1</f>
        <v>359</v>
      </c>
      <c r="B1080" s="113"/>
      <c r="C1080" s="16" t="str">
        <f ca="1">IF($B1078="","",IF(Zdroj!$AS$9="ano",IF(OFFSET(Zdroj!M$16,'k rozhodnutí detailní'!A1077,0)="","","Anonymizováno"),IF(OFFSET(Zdroj!M$16,'k rozhodnutí detailní'!A1077,0)="","",OFFSET(Zdroj!M$16,'k rozhodnutí detailní'!A1077,0))))</f>
        <v/>
      </c>
      <c r="D1080" s="3" t="str">
        <f ca="1">IF($B1078="","",CONCATENATE("Dotace bude použita na:","
",OFFSET(Zdroj!P$16,'k rozhodnutí detailní'!$A1077,0)))</f>
        <v/>
      </c>
      <c r="E1080" s="115"/>
      <c r="F1080" s="19" t="str">
        <f ca="1">IF($B1078="","",OFFSET(Zdroj!V$16,'k rozhodnutí detailní'!$A1077,0))</f>
        <v/>
      </c>
      <c r="G1080" s="24" t="str">
        <f ca="1">IF($B1078="","",OFFSET(Zdroj!CC$16,'k rozhodnutí'!$A1077,0))</f>
        <v/>
      </c>
      <c r="H1080" s="116"/>
      <c r="I1080" s="20" t="str">
        <f ca="1">IF(B1078="","",I1078/G1078)</f>
        <v/>
      </c>
      <c r="J1080" s="110"/>
      <c r="K1080" s="110"/>
      <c r="L1080" s="110"/>
      <c r="M1080" s="110"/>
      <c r="N1080" s="110"/>
      <c r="O1080" s="110"/>
      <c r="P1080" s="110"/>
    </row>
    <row r="1081" spans="1:16" x14ac:dyDescent="0.25">
      <c r="A1081" s="14"/>
      <c r="B1081" s="59" t="str">
        <f ca="1">IF(OFFSET(Zdroj!$B$16,A1080,0)&gt;0,A1083,"")</f>
        <v/>
      </c>
      <c r="C1081" s="2" t="str">
        <f ca="1">IF($B1081="","",IF(Zdroj!$AS$9="ano",CONCATENATE(OFFSET(Zdroj!C$16,'k rozhodnutí detailní'!$A1080,0),"
","Anonymizováno","
",OFFSET(Zdroj!E$16,'k rozhodnutí detailní'!$A1080,0),"
",OFFSET(Zdroj!F$16,'k rozhodnutí detailní'!$A1080,0)),CONCATENATE(OFFSET(Zdroj!C$16,'k rozhodnutí detailní'!$A1080,0),"
",OFFSET(Zdroj!D$16,'k rozhodnutí detailní'!$A1080,0),"
",OFFSET(Zdroj!E$16,'k rozhodnutí detailní'!$A1080,0),"
",OFFSET(Zdroj!F$16,'k rozhodnutí detailní'!$A1080,0))))</f>
        <v/>
      </c>
      <c r="D1081" s="11" t="str">
        <f ca="1">IF($B1081="","",OFFSET(Zdroj!N$16,'k rozhodnutí detailní'!$A1080,0))</f>
        <v/>
      </c>
      <c r="E1081" s="115" t="str">
        <f ca="1">IF($B1081="","",OFFSET(Zdroj!T$16,'k rozhodnutí detailní'!$A1080,0))</f>
        <v/>
      </c>
      <c r="F1081" s="19" t="str">
        <f ca="1">IF($B1081="","",OFFSET(Zdroj!U$16,'k rozhodnutí detailní'!$A1080,0))</f>
        <v/>
      </c>
      <c r="G1081" s="114" t="str">
        <f ca="1">IF($B1081="","",OFFSET(Zdroj!W$16,'k rozhodnutí detailní'!$A1080,0))</f>
        <v/>
      </c>
      <c r="H1081" s="116" t="str">
        <f ca="1">IF($B1081="","",OFFSET(Zdroj!Y$16,'k rozhodnutí detailní'!$A1080,0))</f>
        <v/>
      </c>
      <c r="I1081" s="117" t="str">
        <f ca="1">IF(B1081="","",IF(Zdroj!$AS$1=Zdroj!$AT$9,IF(ROUND(G1081*#REF!,Zdroj!$AT$8)&lt;Zdroj!$AU$1,Zdroj!$AU$1,ROUND(G1081*#REF!,Zdroj!$AT$8)),OFFSET(Zdroj!CE$16,'k rozhodnutí detailní'!A1080,0)))</f>
        <v/>
      </c>
      <c r="J1081" s="110" t="str">
        <f ca="1">IF($B1081="","",OFFSET(Zdroj!Z$16,'k rozhodnutí detailní'!$A1080,0))</f>
        <v/>
      </c>
      <c r="K1081" s="110" t="str">
        <f ca="1">IF($B1081="","",OFFSET(Zdroj!AC$16,'k rozhodnutí detailní'!$A1080,0))</f>
        <v/>
      </c>
      <c r="L1081" s="110" t="str">
        <f ca="1">IF($B1081="","",OFFSET(Zdroj!AD$16,'k rozhodnutí detailní'!$A1080,0))</f>
        <v/>
      </c>
      <c r="M1081" s="110" t="str">
        <f ca="1">IF($B1081="","",OFFSET(Zdroj!AE$16,'k rozhodnutí detailní'!$A1080,0))</f>
        <v/>
      </c>
      <c r="N1081" s="110" t="str">
        <f ca="1">IF($B1081="","",OFFSET(Zdroj!AF$16,'k rozhodnutí detailní'!$A1080,0))</f>
        <v/>
      </c>
      <c r="O1081" s="110" t="str">
        <f ca="1">IF($B1081="","",OFFSET(Zdroj!AG$16,'k rozhodnutí detailní'!$A1080,0))</f>
        <v/>
      </c>
      <c r="P1081" s="110" t="str">
        <f ca="1">IF($B1081="","",OFFSET(Zdroj!AH$16,'k rozhodnutí detailní'!$A1080,0))</f>
        <v/>
      </c>
    </row>
    <row r="1082" spans="1:16" x14ac:dyDescent="0.25">
      <c r="A1082" s="14"/>
      <c r="B1082" s="113" t="str">
        <f ca="1">IF(OFFSET(Zdroj!$B$16,A1080,0)&gt;0,OFFSET(Zdroj!$B$16,A1080,0)+0,"")</f>
        <v/>
      </c>
      <c r="C1082" s="2" t="str">
        <f ca="1">IF($B1081="","",IF(Zdroj!$AS$9="ano",CONCATENATE("Okres:","
",OFFSET(Zdroj!CH$16,'k rozhodnutí detailní'!$A1080,0),"
","Právní forma","
",OFFSET(Zdroj!H$16,'k rozhodnutí detailní'!$A1080,0),"
",IF(OFFSET(Zdroj!I$16,'k rozhodnutí detailní'!$A1080,0)="","","IČO: "),OFFSET(Zdroj!I$16,'k rozhodnutí detailní'!$A1080,0),"
","B.Ú. ",IF(OFFSET(Zdroj!J$16,'k rozhodnutí detailní'!$A1080,0)="","","Anonymizováno")),CONCATENATE("Okres:","
",OFFSET(Zdroj!CH$16,'k rozhodnutí detailní'!$A1080,0),"
","Právní forma","
",OFFSET(Zdroj!H$16,'k rozhodnutí detailní'!$A1080,0),"
",IF(OFFSET(Zdroj!I$16,'k rozhodnutí detailní'!$A1080,0)="","","IČO: "),OFFSET(Zdroj!I$16,'k rozhodnutí detailní'!$A1080,0),"
","B.Ú. ",OFFSET(Zdroj!J$16,'k rozhodnutí detailní'!$A1080,0))))</f>
        <v/>
      </c>
      <c r="D1082" s="3" t="str">
        <f ca="1">IF($B1081="","",OFFSET(Zdroj!O$16,'k rozhodnutí detailní'!$A1080,0))</f>
        <v/>
      </c>
      <c r="E1082" s="115"/>
      <c r="F1082" s="18"/>
      <c r="G1082" s="114"/>
      <c r="H1082" s="116"/>
      <c r="I1082" s="117"/>
      <c r="J1082" s="110"/>
      <c r="K1082" s="110"/>
      <c r="L1082" s="110"/>
      <c r="M1082" s="110"/>
      <c r="N1082" s="110"/>
      <c r="O1082" s="110"/>
      <c r="P1082" s="110"/>
    </row>
    <row r="1083" spans="1:16" x14ac:dyDescent="0.25">
      <c r="A1083" s="14">
        <f>ROW()/3-1</f>
        <v>360</v>
      </c>
      <c r="B1083" s="113"/>
      <c r="C1083" s="16" t="str">
        <f ca="1">IF($B1081="","",IF(Zdroj!$AS$9="ano",IF(OFFSET(Zdroj!M$16,'k rozhodnutí detailní'!A1080,0)="","","Anonymizováno"),IF(OFFSET(Zdroj!M$16,'k rozhodnutí detailní'!A1080,0)="","",OFFSET(Zdroj!M$16,'k rozhodnutí detailní'!A1080,0))))</f>
        <v/>
      </c>
      <c r="D1083" s="3" t="str">
        <f ca="1">IF($B1081="","",CONCATENATE("Dotace bude použita na:","
",OFFSET(Zdroj!P$16,'k rozhodnutí detailní'!$A1080,0)))</f>
        <v/>
      </c>
      <c r="E1083" s="115"/>
      <c r="F1083" s="19" t="str">
        <f ca="1">IF($B1081="","",OFFSET(Zdroj!V$16,'k rozhodnutí detailní'!$A1080,0))</f>
        <v/>
      </c>
      <c r="G1083" s="24" t="str">
        <f ca="1">IF($B1081="","",OFFSET(Zdroj!CC$16,'k rozhodnutí'!$A1080,0))</f>
        <v/>
      </c>
      <c r="H1083" s="116"/>
      <c r="I1083" s="20" t="str">
        <f ca="1">IF(B1081="","",I1081/G1081)</f>
        <v/>
      </c>
      <c r="J1083" s="110"/>
      <c r="K1083" s="110"/>
      <c r="L1083" s="110"/>
      <c r="M1083" s="110"/>
      <c r="N1083" s="110"/>
      <c r="O1083" s="110"/>
      <c r="P1083" s="110"/>
    </row>
    <row r="1084" spans="1:16" x14ac:dyDescent="0.25">
      <c r="A1084" s="14"/>
      <c r="B1084" s="59" t="str">
        <f ca="1">IF(OFFSET(Zdroj!$B$16,A1083,0)&gt;0,A1086,"")</f>
        <v/>
      </c>
      <c r="C1084" s="2" t="str">
        <f ca="1">IF($B1084="","",IF(Zdroj!$AS$9="ano",CONCATENATE(OFFSET(Zdroj!C$16,'k rozhodnutí detailní'!$A1083,0),"
","Anonymizováno","
",OFFSET(Zdroj!E$16,'k rozhodnutí detailní'!$A1083,0),"
",OFFSET(Zdroj!F$16,'k rozhodnutí detailní'!$A1083,0)),CONCATENATE(OFFSET(Zdroj!C$16,'k rozhodnutí detailní'!$A1083,0),"
",OFFSET(Zdroj!D$16,'k rozhodnutí detailní'!$A1083,0),"
",OFFSET(Zdroj!E$16,'k rozhodnutí detailní'!$A1083,0),"
",OFFSET(Zdroj!F$16,'k rozhodnutí detailní'!$A1083,0))))</f>
        <v/>
      </c>
      <c r="D1084" s="11" t="str">
        <f ca="1">IF($B1084="","",OFFSET(Zdroj!N$16,'k rozhodnutí detailní'!$A1083,0))</f>
        <v/>
      </c>
      <c r="E1084" s="115" t="str">
        <f ca="1">IF($B1084="","",OFFSET(Zdroj!T$16,'k rozhodnutí detailní'!$A1083,0))</f>
        <v/>
      </c>
      <c r="F1084" s="19" t="str">
        <f ca="1">IF($B1084="","",OFFSET(Zdroj!U$16,'k rozhodnutí detailní'!$A1083,0))</f>
        <v/>
      </c>
      <c r="G1084" s="114" t="str">
        <f ca="1">IF($B1084="","",OFFSET(Zdroj!W$16,'k rozhodnutí detailní'!$A1083,0))</f>
        <v/>
      </c>
      <c r="H1084" s="116" t="str">
        <f ca="1">IF($B1084="","",OFFSET(Zdroj!Y$16,'k rozhodnutí detailní'!$A1083,0))</f>
        <v/>
      </c>
      <c r="I1084" s="117" t="str">
        <f ca="1">IF(B1084="","",IF(Zdroj!$AS$1=Zdroj!$AT$9,IF(ROUND(G1084*#REF!,Zdroj!$AT$8)&lt;Zdroj!$AU$1,Zdroj!$AU$1,ROUND(G1084*#REF!,Zdroj!$AT$8)),OFFSET(Zdroj!CE$16,'k rozhodnutí detailní'!A1083,0)))</f>
        <v/>
      </c>
      <c r="J1084" s="110" t="str">
        <f ca="1">IF($B1084="","",OFFSET(Zdroj!Z$16,'k rozhodnutí detailní'!$A1083,0))</f>
        <v/>
      </c>
      <c r="K1084" s="110" t="str">
        <f ca="1">IF($B1084="","",OFFSET(Zdroj!AC$16,'k rozhodnutí detailní'!$A1083,0))</f>
        <v/>
      </c>
      <c r="L1084" s="110" t="str">
        <f ca="1">IF($B1084="","",OFFSET(Zdroj!AD$16,'k rozhodnutí detailní'!$A1083,0))</f>
        <v/>
      </c>
      <c r="M1084" s="110" t="str">
        <f ca="1">IF($B1084="","",OFFSET(Zdroj!AE$16,'k rozhodnutí detailní'!$A1083,0))</f>
        <v/>
      </c>
      <c r="N1084" s="110" t="str">
        <f ca="1">IF($B1084="","",OFFSET(Zdroj!AF$16,'k rozhodnutí detailní'!$A1083,0))</f>
        <v/>
      </c>
      <c r="O1084" s="110" t="str">
        <f ca="1">IF($B1084="","",OFFSET(Zdroj!AG$16,'k rozhodnutí detailní'!$A1083,0))</f>
        <v/>
      </c>
      <c r="P1084" s="110" t="str">
        <f ca="1">IF($B1084="","",OFFSET(Zdroj!AH$16,'k rozhodnutí detailní'!$A1083,0))</f>
        <v/>
      </c>
    </row>
    <row r="1085" spans="1:16" x14ac:dyDescent="0.25">
      <c r="A1085" s="14"/>
      <c r="B1085" s="113" t="str">
        <f ca="1">IF(OFFSET(Zdroj!$B$16,A1083,0)&gt;0,OFFSET(Zdroj!$B$16,A1083,0)+0,"")</f>
        <v/>
      </c>
      <c r="C1085" s="2" t="str">
        <f ca="1">IF($B1084="","",IF(Zdroj!$AS$9="ano",CONCATENATE("Okres:","
",OFFSET(Zdroj!CH$16,'k rozhodnutí detailní'!$A1083,0),"
","Právní forma","
",OFFSET(Zdroj!H$16,'k rozhodnutí detailní'!$A1083,0),"
",IF(OFFSET(Zdroj!I$16,'k rozhodnutí detailní'!$A1083,0)="","","IČO: "),OFFSET(Zdroj!I$16,'k rozhodnutí detailní'!$A1083,0),"
","B.Ú. ",IF(OFFSET(Zdroj!J$16,'k rozhodnutí detailní'!$A1083,0)="","","Anonymizováno")),CONCATENATE("Okres:","
",OFFSET(Zdroj!CH$16,'k rozhodnutí detailní'!$A1083,0),"
","Právní forma","
",OFFSET(Zdroj!H$16,'k rozhodnutí detailní'!$A1083,0),"
",IF(OFFSET(Zdroj!I$16,'k rozhodnutí detailní'!$A1083,0)="","","IČO: "),OFFSET(Zdroj!I$16,'k rozhodnutí detailní'!$A1083,0),"
","B.Ú. ",OFFSET(Zdroj!J$16,'k rozhodnutí detailní'!$A1083,0))))</f>
        <v/>
      </c>
      <c r="D1085" s="3" t="str">
        <f ca="1">IF($B1084="","",OFFSET(Zdroj!O$16,'k rozhodnutí detailní'!$A1083,0))</f>
        <v/>
      </c>
      <c r="E1085" s="115"/>
      <c r="F1085" s="18"/>
      <c r="G1085" s="114"/>
      <c r="H1085" s="116"/>
      <c r="I1085" s="117"/>
      <c r="J1085" s="110"/>
      <c r="K1085" s="110"/>
      <c r="L1085" s="110"/>
      <c r="M1085" s="110"/>
      <c r="N1085" s="110"/>
      <c r="O1085" s="110"/>
      <c r="P1085" s="110"/>
    </row>
    <row r="1086" spans="1:16" x14ac:dyDescent="0.25">
      <c r="A1086" s="14">
        <f>ROW()/3-1</f>
        <v>361</v>
      </c>
      <c r="B1086" s="113"/>
      <c r="C1086" s="16" t="str">
        <f ca="1">IF($B1084="","",IF(Zdroj!$AS$9="ano",IF(OFFSET(Zdroj!M$16,'k rozhodnutí detailní'!A1083,0)="","","Anonymizováno"),IF(OFFSET(Zdroj!M$16,'k rozhodnutí detailní'!A1083,0)="","",OFFSET(Zdroj!M$16,'k rozhodnutí detailní'!A1083,0))))</f>
        <v/>
      </c>
      <c r="D1086" s="3" t="str">
        <f ca="1">IF($B1084="","",CONCATENATE("Dotace bude použita na:","
",OFFSET(Zdroj!P$16,'k rozhodnutí detailní'!$A1083,0)))</f>
        <v/>
      </c>
      <c r="E1086" s="115"/>
      <c r="F1086" s="19" t="str">
        <f ca="1">IF($B1084="","",OFFSET(Zdroj!V$16,'k rozhodnutí detailní'!$A1083,0))</f>
        <v/>
      </c>
      <c r="G1086" s="24" t="str">
        <f ca="1">IF($B1084="","",OFFSET(Zdroj!CC$16,'k rozhodnutí'!$A1083,0))</f>
        <v/>
      </c>
      <c r="H1086" s="116"/>
      <c r="I1086" s="20" t="str">
        <f ca="1">IF(B1084="","",I1084/G1084)</f>
        <v/>
      </c>
      <c r="J1086" s="110"/>
      <c r="K1086" s="110"/>
      <c r="L1086" s="110"/>
      <c r="M1086" s="110"/>
      <c r="N1086" s="110"/>
      <c r="O1086" s="110"/>
      <c r="P1086" s="110"/>
    </row>
    <row r="1087" spans="1:16" x14ac:dyDescent="0.25">
      <c r="A1087" s="14"/>
      <c r="B1087" s="59" t="str">
        <f ca="1">IF(OFFSET(Zdroj!$B$16,A1086,0)&gt;0,A1089,"")</f>
        <v/>
      </c>
      <c r="C1087" s="2" t="str">
        <f ca="1">IF($B1087="","",IF(Zdroj!$AS$9="ano",CONCATENATE(OFFSET(Zdroj!C$16,'k rozhodnutí detailní'!$A1086,0),"
","Anonymizováno","
",OFFSET(Zdroj!E$16,'k rozhodnutí detailní'!$A1086,0),"
",OFFSET(Zdroj!F$16,'k rozhodnutí detailní'!$A1086,0)),CONCATENATE(OFFSET(Zdroj!C$16,'k rozhodnutí detailní'!$A1086,0),"
",OFFSET(Zdroj!D$16,'k rozhodnutí detailní'!$A1086,0),"
",OFFSET(Zdroj!E$16,'k rozhodnutí detailní'!$A1086,0),"
",OFFSET(Zdroj!F$16,'k rozhodnutí detailní'!$A1086,0))))</f>
        <v/>
      </c>
      <c r="D1087" s="11" t="str">
        <f ca="1">IF($B1087="","",OFFSET(Zdroj!N$16,'k rozhodnutí detailní'!$A1086,0))</f>
        <v/>
      </c>
      <c r="E1087" s="115" t="str">
        <f ca="1">IF($B1087="","",OFFSET(Zdroj!T$16,'k rozhodnutí detailní'!$A1086,0))</f>
        <v/>
      </c>
      <c r="F1087" s="19" t="str">
        <f ca="1">IF($B1087="","",OFFSET(Zdroj!U$16,'k rozhodnutí detailní'!$A1086,0))</f>
        <v/>
      </c>
      <c r="G1087" s="114" t="str">
        <f ca="1">IF($B1087="","",OFFSET(Zdroj!W$16,'k rozhodnutí detailní'!$A1086,0))</f>
        <v/>
      </c>
      <c r="H1087" s="116" t="str">
        <f ca="1">IF($B1087="","",OFFSET(Zdroj!Y$16,'k rozhodnutí detailní'!$A1086,0))</f>
        <v/>
      </c>
      <c r="I1087" s="117" t="str">
        <f ca="1">IF(B1087="","",IF(Zdroj!$AS$1=Zdroj!$AT$9,IF(ROUND(G1087*#REF!,Zdroj!$AT$8)&lt;Zdroj!$AU$1,Zdroj!$AU$1,ROUND(G1087*#REF!,Zdroj!$AT$8)),OFFSET(Zdroj!CE$16,'k rozhodnutí detailní'!A1086,0)))</f>
        <v/>
      </c>
      <c r="J1087" s="110" t="str">
        <f ca="1">IF($B1087="","",OFFSET(Zdroj!Z$16,'k rozhodnutí detailní'!$A1086,0))</f>
        <v/>
      </c>
      <c r="K1087" s="110" t="str">
        <f ca="1">IF($B1087="","",OFFSET(Zdroj!AC$16,'k rozhodnutí detailní'!$A1086,0))</f>
        <v/>
      </c>
      <c r="L1087" s="110" t="str">
        <f ca="1">IF($B1087="","",OFFSET(Zdroj!AD$16,'k rozhodnutí detailní'!$A1086,0))</f>
        <v/>
      </c>
      <c r="M1087" s="110" t="str">
        <f ca="1">IF($B1087="","",OFFSET(Zdroj!AE$16,'k rozhodnutí detailní'!$A1086,0))</f>
        <v/>
      </c>
      <c r="N1087" s="110" t="str">
        <f ca="1">IF($B1087="","",OFFSET(Zdroj!AF$16,'k rozhodnutí detailní'!$A1086,0))</f>
        <v/>
      </c>
      <c r="O1087" s="110" t="str">
        <f ca="1">IF($B1087="","",OFFSET(Zdroj!AG$16,'k rozhodnutí detailní'!$A1086,0))</f>
        <v/>
      </c>
      <c r="P1087" s="110" t="str">
        <f ca="1">IF($B1087="","",OFFSET(Zdroj!AH$16,'k rozhodnutí detailní'!$A1086,0))</f>
        <v/>
      </c>
    </row>
    <row r="1088" spans="1:16" x14ac:dyDescent="0.25">
      <c r="A1088" s="14"/>
      <c r="B1088" s="113" t="str">
        <f ca="1">IF(OFFSET(Zdroj!$B$16,A1086,0)&gt;0,OFFSET(Zdroj!$B$16,A1086,0)+0,"")</f>
        <v/>
      </c>
      <c r="C1088" s="2" t="str">
        <f ca="1">IF($B1087="","",IF(Zdroj!$AS$9="ano",CONCATENATE("Okres:","
",OFFSET(Zdroj!CH$16,'k rozhodnutí detailní'!$A1086,0),"
","Právní forma","
",OFFSET(Zdroj!H$16,'k rozhodnutí detailní'!$A1086,0),"
",IF(OFFSET(Zdroj!I$16,'k rozhodnutí detailní'!$A1086,0)="","","IČO: "),OFFSET(Zdroj!I$16,'k rozhodnutí detailní'!$A1086,0),"
","B.Ú. ",IF(OFFSET(Zdroj!J$16,'k rozhodnutí detailní'!$A1086,0)="","","Anonymizováno")),CONCATENATE("Okres:","
",OFFSET(Zdroj!CH$16,'k rozhodnutí detailní'!$A1086,0),"
","Právní forma","
",OFFSET(Zdroj!H$16,'k rozhodnutí detailní'!$A1086,0),"
",IF(OFFSET(Zdroj!I$16,'k rozhodnutí detailní'!$A1086,0)="","","IČO: "),OFFSET(Zdroj!I$16,'k rozhodnutí detailní'!$A1086,0),"
","B.Ú. ",OFFSET(Zdroj!J$16,'k rozhodnutí detailní'!$A1086,0))))</f>
        <v/>
      </c>
      <c r="D1088" s="3" t="str">
        <f ca="1">IF($B1087="","",OFFSET(Zdroj!O$16,'k rozhodnutí detailní'!$A1086,0))</f>
        <v/>
      </c>
      <c r="E1088" s="115"/>
      <c r="F1088" s="18"/>
      <c r="G1088" s="114"/>
      <c r="H1088" s="116"/>
      <c r="I1088" s="117"/>
      <c r="J1088" s="110"/>
      <c r="K1088" s="110"/>
      <c r="L1088" s="110"/>
      <c r="M1088" s="110"/>
      <c r="N1088" s="110"/>
      <c r="O1088" s="110"/>
      <c r="P1088" s="110"/>
    </row>
    <row r="1089" spans="1:16" x14ac:dyDescent="0.25">
      <c r="A1089" s="14">
        <f>ROW()/3-1</f>
        <v>362</v>
      </c>
      <c r="B1089" s="113"/>
      <c r="C1089" s="16" t="str">
        <f ca="1">IF($B1087="","",IF(Zdroj!$AS$9="ano",IF(OFFSET(Zdroj!M$16,'k rozhodnutí detailní'!A1086,0)="","","Anonymizováno"),IF(OFFSET(Zdroj!M$16,'k rozhodnutí detailní'!A1086,0)="","",OFFSET(Zdroj!M$16,'k rozhodnutí detailní'!A1086,0))))</f>
        <v/>
      </c>
      <c r="D1089" s="3" t="str">
        <f ca="1">IF($B1087="","",CONCATENATE("Dotace bude použita na:","
",OFFSET(Zdroj!P$16,'k rozhodnutí detailní'!$A1086,0)))</f>
        <v/>
      </c>
      <c r="E1089" s="115"/>
      <c r="F1089" s="19" t="str">
        <f ca="1">IF($B1087="","",OFFSET(Zdroj!V$16,'k rozhodnutí detailní'!$A1086,0))</f>
        <v/>
      </c>
      <c r="G1089" s="24" t="str">
        <f ca="1">IF($B1087="","",OFFSET(Zdroj!CC$16,'k rozhodnutí'!$A1086,0))</f>
        <v/>
      </c>
      <c r="H1089" s="116"/>
      <c r="I1089" s="20" t="str">
        <f ca="1">IF(B1087="","",I1087/G1087)</f>
        <v/>
      </c>
      <c r="J1089" s="110"/>
      <c r="K1089" s="110"/>
      <c r="L1089" s="110"/>
      <c r="M1089" s="110"/>
      <c r="N1089" s="110"/>
      <c r="O1089" s="110"/>
      <c r="P1089" s="110"/>
    </row>
    <row r="1090" spans="1:16" x14ac:dyDescent="0.25">
      <c r="A1090" s="14"/>
      <c r="B1090" s="59" t="str">
        <f ca="1">IF(OFFSET(Zdroj!$B$16,A1089,0)&gt;0,A1092,"")</f>
        <v/>
      </c>
      <c r="C1090" s="2" t="str">
        <f ca="1">IF($B1090="","",IF(Zdroj!$AS$9="ano",CONCATENATE(OFFSET(Zdroj!C$16,'k rozhodnutí detailní'!$A1089,0),"
","Anonymizováno","
",OFFSET(Zdroj!E$16,'k rozhodnutí detailní'!$A1089,0),"
",OFFSET(Zdroj!F$16,'k rozhodnutí detailní'!$A1089,0)),CONCATENATE(OFFSET(Zdroj!C$16,'k rozhodnutí detailní'!$A1089,0),"
",OFFSET(Zdroj!D$16,'k rozhodnutí detailní'!$A1089,0),"
",OFFSET(Zdroj!E$16,'k rozhodnutí detailní'!$A1089,0),"
",OFFSET(Zdroj!F$16,'k rozhodnutí detailní'!$A1089,0))))</f>
        <v/>
      </c>
      <c r="D1090" s="11" t="str">
        <f ca="1">IF($B1090="","",OFFSET(Zdroj!N$16,'k rozhodnutí detailní'!$A1089,0))</f>
        <v/>
      </c>
      <c r="E1090" s="115" t="str">
        <f ca="1">IF($B1090="","",OFFSET(Zdroj!T$16,'k rozhodnutí detailní'!$A1089,0))</f>
        <v/>
      </c>
      <c r="F1090" s="19" t="str">
        <f ca="1">IF($B1090="","",OFFSET(Zdroj!U$16,'k rozhodnutí detailní'!$A1089,0))</f>
        <v/>
      </c>
      <c r="G1090" s="114" t="str">
        <f ca="1">IF($B1090="","",OFFSET(Zdroj!W$16,'k rozhodnutí detailní'!$A1089,0))</f>
        <v/>
      </c>
      <c r="H1090" s="116" t="str">
        <f ca="1">IF($B1090="","",OFFSET(Zdroj!Y$16,'k rozhodnutí detailní'!$A1089,0))</f>
        <v/>
      </c>
      <c r="I1090" s="117" t="str">
        <f ca="1">IF(B1090="","",IF(Zdroj!$AS$1=Zdroj!$AT$9,IF(ROUND(G1090*#REF!,Zdroj!$AT$8)&lt;Zdroj!$AU$1,Zdroj!$AU$1,ROUND(G1090*#REF!,Zdroj!$AT$8)),OFFSET(Zdroj!CE$16,'k rozhodnutí detailní'!A1089,0)))</f>
        <v/>
      </c>
      <c r="J1090" s="110" t="str">
        <f ca="1">IF($B1090="","",OFFSET(Zdroj!Z$16,'k rozhodnutí detailní'!$A1089,0))</f>
        <v/>
      </c>
      <c r="K1090" s="110" t="str">
        <f ca="1">IF($B1090="","",OFFSET(Zdroj!AC$16,'k rozhodnutí detailní'!$A1089,0))</f>
        <v/>
      </c>
      <c r="L1090" s="110" t="str">
        <f ca="1">IF($B1090="","",OFFSET(Zdroj!AD$16,'k rozhodnutí detailní'!$A1089,0))</f>
        <v/>
      </c>
      <c r="M1090" s="110" t="str">
        <f ca="1">IF($B1090="","",OFFSET(Zdroj!AE$16,'k rozhodnutí detailní'!$A1089,0))</f>
        <v/>
      </c>
      <c r="N1090" s="110" t="str">
        <f ca="1">IF($B1090="","",OFFSET(Zdroj!AF$16,'k rozhodnutí detailní'!$A1089,0))</f>
        <v/>
      </c>
      <c r="O1090" s="110" t="str">
        <f ca="1">IF($B1090="","",OFFSET(Zdroj!AG$16,'k rozhodnutí detailní'!$A1089,0))</f>
        <v/>
      </c>
      <c r="P1090" s="110" t="str">
        <f ca="1">IF($B1090="","",OFFSET(Zdroj!AH$16,'k rozhodnutí detailní'!$A1089,0))</f>
        <v/>
      </c>
    </row>
    <row r="1091" spans="1:16" x14ac:dyDescent="0.25">
      <c r="A1091" s="14"/>
      <c r="B1091" s="113" t="str">
        <f ca="1">IF(OFFSET(Zdroj!$B$16,A1089,0)&gt;0,OFFSET(Zdroj!$B$16,A1089,0)+0,"")</f>
        <v/>
      </c>
      <c r="C1091" s="2" t="str">
        <f ca="1">IF($B1090="","",IF(Zdroj!$AS$9="ano",CONCATENATE("Okres:","
",OFFSET(Zdroj!CH$16,'k rozhodnutí detailní'!$A1089,0),"
","Právní forma","
",OFFSET(Zdroj!H$16,'k rozhodnutí detailní'!$A1089,0),"
",IF(OFFSET(Zdroj!I$16,'k rozhodnutí detailní'!$A1089,0)="","","IČO: "),OFFSET(Zdroj!I$16,'k rozhodnutí detailní'!$A1089,0),"
","B.Ú. ",IF(OFFSET(Zdroj!J$16,'k rozhodnutí detailní'!$A1089,0)="","","Anonymizováno")),CONCATENATE("Okres:","
",OFFSET(Zdroj!CH$16,'k rozhodnutí detailní'!$A1089,0),"
","Právní forma","
",OFFSET(Zdroj!H$16,'k rozhodnutí detailní'!$A1089,0),"
",IF(OFFSET(Zdroj!I$16,'k rozhodnutí detailní'!$A1089,0)="","","IČO: "),OFFSET(Zdroj!I$16,'k rozhodnutí detailní'!$A1089,0),"
","B.Ú. ",OFFSET(Zdroj!J$16,'k rozhodnutí detailní'!$A1089,0))))</f>
        <v/>
      </c>
      <c r="D1091" s="3" t="str">
        <f ca="1">IF($B1090="","",OFFSET(Zdroj!O$16,'k rozhodnutí detailní'!$A1089,0))</f>
        <v/>
      </c>
      <c r="E1091" s="115"/>
      <c r="F1091" s="18"/>
      <c r="G1091" s="114"/>
      <c r="H1091" s="116"/>
      <c r="I1091" s="117"/>
      <c r="J1091" s="110"/>
      <c r="K1091" s="110"/>
      <c r="L1091" s="110"/>
      <c r="M1091" s="110"/>
      <c r="N1091" s="110"/>
      <c r="O1091" s="110"/>
      <c r="P1091" s="110"/>
    </row>
    <row r="1092" spans="1:16" x14ac:dyDescent="0.25">
      <c r="A1092" s="14">
        <f>ROW()/3-1</f>
        <v>363</v>
      </c>
      <c r="B1092" s="113"/>
      <c r="C1092" s="16" t="str">
        <f ca="1">IF($B1090="","",IF(Zdroj!$AS$9="ano",IF(OFFSET(Zdroj!M$16,'k rozhodnutí detailní'!A1089,0)="","","Anonymizováno"),IF(OFFSET(Zdroj!M$16,'k rozhodnutí detailní'!A1089,0)="","",OFFSET(Zdroj!M$16,'k rozhodnutí detailní'!A1089,0))))</f>
        <v/>
      </c>
      <c r="D1092" s="3" t="str">
        <f ca="1">IF($B1090="","",CONCATENATE("Dotace bude použita na:","
",OFFSET(Zdroj!P$16,'k rozhodnutí detailní'!$A1089,0)))</f>
        <v/>
      </c>
      <c r="E1092" s="115"/>
      <c r="F1092" s="19" t="str">
        <f ca="1">IF($B1090="","",OFFSET(Zdroj!V$16,'k rozhodnutí detailní'!$A1089,0))</f>
        <v/>
      </c>
      <c r="G1092" s="24" t="str">
        <f ca="1">IF($B1090="","",OFFSET(Zdroj!CC$16,'k rozhodnutí'!$A1089,0))</f>
        <v/>
      </c>
      <c r="H1092" s="116"/>
      <c r="I1092" s="20" t="str">
        <f ca="1">IF(B1090="","",I1090/G1090)</f>
        <v/>
      </c>
      <c r="J1092" s="110"/>
      <c r="K1092" s="110"/>
      <c r="L1092" s="110"/>
      <c r="M1092" s="110"/>
      <c r="N1092" s="110"/>
      <c r="O1092" s="110"/>
      <c r="P1092" s="110"/>
    </row>
    <row r="1093" spans="1:16" x14ac:dyDescent="0.25">
      <c r="A1093" s="14"/>
      <c r="B1093" s="59" t="str">
        <f ca="1">IF(OFFSET(Zdroj!$B$16,A1092,0)&gt;0,A1095,"")</f>
        <v/>
      </c>
      <c r="C1093" s="2" t="str">
        <f ca="1">IF($B1093="","",IF(Zdroj!$AS$9="ano",CONCATENATE(OFFSET(Zdroj!C$16,'k rozhodnutí detailní'!$A1092,0),"
","Anonymizováno","
",OFFSET(Zdroj!E$16,'k rozhodnutí detailní'!$A1092,0),"
",OFFSET(Zdroj!F$16,'k rozhodnutí detailní'!$A1092,0)),CONCATENATE(OFFSET(Zdroj!C$16,'k rozhodnutí detailní'!$A1092,0),"
",OFFSET(Zdroj!D$16,'k rozhodnutí detailní'!$A1092,0),"
",OFFSET(Zdroj!E$16,'k rozhodnutí detailní'!$A1092,0),"
",OFFSET(Zdroj!F$16,'k rozhodnutí detailní'!$A1092,0))))</f>
        <v/>
      </c>
      <c r="D1093" s="11" t="str">
        <f ca="1">IF($B1093="","",OFFSET(Zdroj!N$16,'k rozhodnutí detailní'!$A1092,0))</f>
        <v/>
      </c>
      <c r="E1093" s="115" t="str">
        <f ca="1">IF($B1093="","",OFFSET(Zdroj!T$16,'k rozhodnutí detailní'!$A1092,0))</f>
        <v/>
      </c>
      <c r="F1093" s="19" t="str">
        <f ca="1">IF($B1093="","",OFFSET(Zdroj!U$16,'k rozhodnutí detailní'!$A1092,0))</f>
        <v/>
      </c>
      <c r="G1093" s="114" t="str">
        <f ca="1">IF($B1093="","",OFFSET(Zdroj!W$16,'k rozhodnutí detailní'!$A1092,0))</f>
        <v/>
      </c>
      <c r="H1093" s="116" t="str">
        <f ca="1">IF($B1093="","",OFFSET(Zdroj!Y$16,'k rozhodnutí detailní'!$A1092,0))</f>
        <v/>
      </c>
      <c r="I1093" s="117" t="str">
        <f ca="1">IF(B1093="","",IF(Zdroj!$AS$1=Zdroj!$AT$9,IF(ROUND(G1093*#REF!,Zdroj!$AT$8)&lt;Zdroj!$AU$1,Zdroj!$AU$1,ROUND(G1093*#REF!,Zdroj!$AT$8)),OFFSET(Zdroj!CE$16,'k rozhodnutí detailní'!A1092,0)))</f>
        <v/>
      </c>
      <c r="J1093" s="110" t="str">
        <f ca="1">IF($B1093="","",OFFSET(Zdroj!Z$16,'k rozhodnutí detailní'!$A1092,0))</f>
        <v/>
      </c>
      <c r="K1093" s="110" t="str">
        <f ca="1">IF($B1093="","",OFFSET(Zdroj!AC$16,'k rozhodnutí detailní'!$A1092,0))</f>
        <v/>
      </c>
      <c r="L1093" s="110" t="str">
        <f ca="1">IF($B1093="","",OFFSET(Zdroj!AD$16,'k rozhodnutí detailní'!$A1092,0))</f>
        <v/>
      </c>
      <c r="M1093" s="110" t="str">
        <f ca="1">IF($B1093="","",OFFSET(Zdroj!AE$16,'k rozhodnutí detailní'!$A1092,0))</f>
        <v/>
      </c>
      <c r="N1093" s="110" t="str">
        <f ca="1">IF($B1093="","",OFFSET(Zdroj!AF$16,'k rozhodnutí detailní'!$A1092,0))</f>
        <v/>
      </c>
      <c r="O1093" s="110" t="str">
        <f ca="1">IF($B1093="","",OFFSET(Zdroj!AG$16,'k rozhodnutí detailní'!$A1092,0))</f>
        <v/>
      </c>
      <c r="P1093" s="110" t="str">
        <f ca="1">IF($B1093="","",OFFSET(Zdroj!AH$16,'k rozhodnutí detailní'!$A1092,0))</f>
        <v/>
      </c>
    </row>
    <row r="1094" spans="1:16" x14ac:dyDescent="0.25">
      <c r="A1094" s="14"/>
      <c r="B1094" s="113" t="str">
        <f ca="1">IF(OFFSET(Zdroj!$B$16,A1092,0)&gt;0,OFFSET(Zdroj!$B$16,A1092,0)+0,"")</f>
        <v/>
      </c>
      <c r="C1094" s="2" t="str">
        <f ca="1">IF($B1093="","",IF(Zdroj!$AS$9="ano",CONCATENATE("Okres:","
",OFFSET(Zdroj!CH$16,'k rozhodnutí detailní'!$A1092,0),"
","Právní forma","
",OFFSET(Zdroj!H$16,'k rozhodnutí detailní'!$A1092,0),"
",IF(OFFSET(Zdroj!I$16,'k rozhodnutí detailní'!$A1092,0)="","","IČO: "),OFFSET(Zdroj!I$16,'k rozhodnutí detailní'!$A1092,0),"
","B.Ú. ",IF(OFFSET(Zdroj!J$16,'k rozhodnutí detailní'!$A1092,0)="","","Anonymizováno")),CONCATENATE("Okres:","
",OFFSET(Zdroj!CH$16,'k rozhodnutí detailní'!$A1092,0),"
","Právní forma","
",OFFSET(Zdroj!H$16,'k rozhodnutí detailní'!$A1092,0),"
",IF(OFFSET(Zdroj!I$16,'k rozhodnutí detailní'!$A1092,0)="","","IČO: "),OFFSET(Zdroj!I$16,'k rozhodnutí detailní'!$A1092,0),"
","B.Ú. ",OFFSET(Zdroj!J$16,'k rozhodnutí detailní'!$A1092,0))))</f>
        <v/>
      </c>
      <c r="D1094" s="3" t="str">
        <f ca="1">IF($B1093="","",OFFSET(Zdroj!O$16,'k rozhodnutí detailní'!$A1092,0))</f>
        <v/>
      </c>
      <c r="E1094" s="115"/>
      <c r="F1094" s="18"/>
      <c r="G1094" s="114"/>
      <c r="H1094" s="116"/>
      <c r="I1094" s="117"/>
      <c r="J1094" s="110"/>
      <c r="K1094" s="110"/>
      <c r="L1094" s="110"/>
      <c r="M1094" s="110"/>
      <c r="N1094" s="110"/>
      <c r="O1094" s="110"/>
      <c r="P1094" s="110"/>
    </row>
    <row r="1095" spans="1:16" x14ac:dyDescent="0.25">
      <c r="A1095" s="14">
        <f>ROW()/3-1</f>
        <v>364</v>
      </c>
      <c r="B1095" s="113"/>
      <c r="C1095" s="16" t="str">
        <f ca="1">IF($B1093="","",IF(Zdroj!$AS$9="ano",IF(OFFSET(Zdroj!M$16,'k rozhodnutí detailní'!A1092,0)="","","Anonymizováno"),IF(OFFSET(Zdroj!M$16,'k rozhodnutí detailní'!A1092,0)="","",OFFSET(Zdroj!M$16,'k rozhodnutí detailní'!A1092,0))))</f>
        <v/>
      </c>
      <c r="D1095" s="3" t="str">
        <f ca="1">IF($B1093="","",CONCATENATE("Dotace bude použita na:","
",OFFSET(Zdroj!P$16,'k rozhodnutí detailní'!$A1092,0)))</f>
        <v/>
      </c>
      <c r="E1095" s="115"/>
      <c r="F1095" s="19" t="str">
        <f ca="1">IF($B1093="","",OFFSET(Zdroj!V$16,'k rozhodnutí detailní'!$A1092,0))</f>
        <v/>
      </c>
      <c r="G1095" s="24" t="str">
        <f ca="1">IF($B1093="","",OFFSET(Zdroj!CC$16,'k rozhodnutí'!$A1092,0))</f>
        <v/>
      </c>
      <c r="H1095" s="116"/>
      <c r="I1095" s="20" t="str">
        <f ca="1">IF(B1093="","",I1093/G1093)</f>
        <v/>
      </c>
      <c r="J1095" s="110"/>
      <c r="K1095" s="110"/>
      <c r="L1095" s="110"/>
      <c r="M1095" s="110"/>
      <c r="N1095" s="110"/>
      <c r="O1095" s="110"/>
      <c r="P1095" s="110"/>
    </row>
    <row r="1096" spans="1:16" x14ac:dyDescent="0.25">
      <c r="A1096" s="14"/>
      <c r="B1096" s="59" t="str">
        <f ca="1">IF(OFFSET(Zdroj!$B$16,A1095,0)&gt;0,A1098,"")</f>
        <v/>
      </c>
      <c r="C1096" s="2" t="str">
        <f ca="1">IF($B1096="","",IF(Zdroj!$AS$9="ano",CONCATENATE(OFFSET(Zdroj!C$16,'k rozhodnutí detailní'!$A1095,0),"
","Anonymizováno","
",OFFSET(Zdroj!E$16,'k rozhodnutí detailní'!$A1095,0),"
",OFFSET(Zdroj!F$16,'k rozhodnutí detailní'!$A1095,0)),CONCATENATE(OFFSET(Zdroj!C$16,'k rozhodnutí detailní'!$A1095,0),"
",OFFSET(Zdroj!D$16,'k rozhodnutí detailní'!$A1095,0),"
",OFFSET(Zdroj!E$16,'k rozhodnutí detailní'!$A1095,0),"
",OFFSET(Zdroj!F$16,'k rozhodnutí detailní'!$A1095,0))))</f>
        <v/>
      </c>
      <c r="D1096" s="11" t="str">
        <f ca="1">IF($B1096="","",OFFSET(Zdroj!N$16,'k rozhodnutí detailní'!$A1095,0))</f>
        <v/>
      </c>
      <c r="E1096" s="115" t="str">
        <f ca="1">IF($B1096="","",OFFSET(Zdroj!T$16,'k rozhodnutí detailní'!$A1095,0))</f>
        <v/>
      </c>
      <c r="F1096" s="19" t="str">
        <f ca="1">IF($B1096="","",OFFSET(Zdroj!U$16,'k rozhodnutí detailní'!$A1095,0))</f>
        <v/>
      </c>
      <c r="G1096" s="114" t="str">
        <f ca="1">IF($B1096="","",OFFSET(Zdroj!W$16,'k rozhodnutí detailní'!$A1095,0))</f>
        <v/>
      </c>
      <c r="H1096" s="116" t="str">
        <f ca="1">IF($B1096="","",OFFSET(Zdroj!Y$16,'k rozhodnutí detailní'!$A1095,0))</f>
        <v/>
      </c>
      <c r="I1096" s="117" t="str">
        <f ca="1">IF(B1096="","",IF(Zdroj!$AS$1=Zdroj!$AT$9,IF(ROUND(G1096*#REF!,Zdroj!$AT$8)&lt;Zdroj!$AU$1,Zdroj!$AU$1,ROUND(G1096*#REF!,Zdroj!$AT$8)),OFFSET(Zdroj!CE$16,'k rozhodnutí detailní'!A1095,0)))</f>
        <v/>
      </c>
      <c r="J1096" s="110" t="str">
        <f ca="1">IF($B1096="","",OFFSET(Zdroj!Z$16,'k rozhodnutí detailní'!$A1095,0))</f>
        <v/>
      </c>
      <c r="K1096" s="110" t="str">
        <f ca="1">IF($B1096="","",OFFSET(Zdroj!AC$16,'k rozhodnutí detailní'!$A1095,0))</f>
        <v/>
      </c>
      <c r="L1096" s="110" t="str">
        <f ca="1">IF($B1096="","",OFFSET(Zdroj!AD$16,'k rozhodnutí detailní'!$A1095,0))</f>
        <v/>
      </c>
      <c r="M1096" s="110" t="str">
        <f ca="1">IF($B1096="","",OFFSET(Zdroj!AE$16,'k rozhodnutí detailní'!$A1095,0))</f>
        <v/>
      </c>
      <c r="N1096" s="110" t="str">
        <f ca="1">IF($B1096="","",OFFSET(Zdroj!AF$16,'k rozhodnutí detailní'!$A1095,0))</f>
        <v/>
      </c>
      <c r="O1096" s="110" t="str">
        <f ca="1">IF($B1096="","",OFFSET(Zdroj!AG$16,'k rozhodnutí detailní'!$A1095,0))</f>
        <v/>
      </c>
      <c r="P1096" s="110" t="str">
        <f ca="1">IF($B1096="","",OFFSET(Zdroj!AH$16,'k rozhodnutí detailní'!$A1095,0))</f>
        <v/>
      </c>
    </row>
    <row r="1097" spans="1:16" x14ac:dyDescent="0.25">
      <c r="A1097" s="14"/>
      <c r="B1097" s="113" t="str">
        <f ca="1">IF(OFFSET(Zdroj!$B$16,A1095,0)&gt;0,OFFSET(Zdroj!$B$16,A1095,0)+0,"")</f>
        <v/>
      </c>
      <c r="C1097" s="2" t="str">
        <f ca="1">IF($B1096="","",IF(Zdroj!$AS$9="ano",CONCATENATE("Okres:","
",OFFSET(Zdroj!CH$16,'k rozhodnutí detailní'!$A1095,0),"
","Právní forma","
",OFFSET(Zdroj!H$16,'k rozhodnutí detailní'!$A1095,0),"
",IF(OFFSET(Zdroj!I$16,'k rozhodnutí detailní'!$A1095,0)="","","IČO: "),OFFSET(Zdroj!I$16,'k rozhodnutí detailní'!$A1095,0),"
","B.Ú. ",IF(OFFSET(Zdroj!J$16,'k rozhodnutí detailní'!$A1095,0)="","","Anonymizováno")),CONCATENATE("Okres:","
",OFFSET(Zdroj!CH$16,'k rozhodnutí detailní'!$A1095,0),"
","Právní forma","
",OFFSET(Zdroj!H$16,'k rozhodnutí detailní'!$A1095,0),"
",IF(OFFSET(Zdroj!I$16,'k rozhodnutí detailní'!$A1095,0)="","","IČO: "),OFFSET(Zdroj!I$16,'k rozhodnutí detailní'!$A1095,0),"
","B.Ú. ",OFFSET(Zdroj!J$16,'k rozhodnutí detailní'!$A1095,0))))</f>
        <v/>
      </c>
      <c r="D1097" s="3" t="str">
        <f ca="1">IF($B1096="","",OFFSET(Zdroj!O$16,'k rozhodnutí detailní'!$A1095,0))</f>
        <v/>
      </c>
      <c r="E1097" s="115"/>
      <c r="F1097" s="18"/>
      <c r="G1097" s="114"/>
      <c r="H1097" s="116"/>
      <c r="I1097" s="117"/>
      <c r="J1097" s="110"/>
      <c r="K1097" s="110"/>
      <c r="L1097" s="110"/>
      <c r="M1097" s="110"/>
      <c r="N1097" s="110"/>
      <c r="O1097" s="110"/>
      <c r="P1097" s="110"/>
    </row>
    <row r="1098" spans="1:16" x14ac:dyDescent="0.25">
      <c r="A1098" s="14">
        <f>ROW()/3-1</f>
        <v>365</v>
      </c>
      <c r="B1098" s="113"/>
      <c r="C1098" s="16" t="str">
        <f ca="1">IF($B1096="","",IF(Zdroj!$AS$9="ano",IF(OFFSET(Zdroj!M$16,'k rozhodnutí detailní'!A1095,0)="","","Anonymizováno"),IF(OFFSET(Zdroj!M$16,'k rozhodnutí detailní'!A1095,0)="","",OFFSET(Zdroj!M$16,'k rozhodnutí detailní'!A1095,0))))</f>
        <v/>
      </c>
      <c r="D1098" s="3" t="str">
        <f ca="1">IF($B1096="","",CONCATENATE("Dotace bude použita na:","
",OFFSET(Zdroj!P$16,'k rozhodnutí detailní'!$A1095,0)))</f>
        <v/>
      </c>
      <c r="E1098" s="115"/>
      <c r="F1098" s="19" t="str">
        <f ca="1">IF($B1096="","",OFFSET(Zdroj!V$16,'k rozhodnutí detailní'!$A1095,0))</f>
        <v/>
      </c>
      <c r="G1098" s="24" t="str">
        <f ca="1">IF($B1096="","",OFFSET(Zdroj!CC$16,'k rozhodnutí'!$A1095,0))</f>
        <v/>
      </c>
      <c r="H1098" s="116"/>
      <c r="I1098" s="20" t="str">
        <f ca="1">IF(B1096="","",I1096/G1096)</f>
        <v/>
      </c>
      <c r="J1098" s="110"/>
      <c r="K1098" s="110"/>
      <c r="L1098" s="110"/>
      <c r="M1098" s="110"/>
      <c r="N1098" s="110"/>
      <c r="O1098" s="110"/>
      <c r="P1098" s="110"/>
    </row>
    <row r="1099" spans="1:16" x14ac:dyDescent="0.25">
      <c r="A1099" s="14"/>
      <c r="B1099" s="59" t="str">
        <f ca="1">IF(OFFSET(Zdroj!$B$16,A1098,0)&gt;0,A1101,"")</f>
        <v/>
      </c>
      <c r="C1099" s="2" t="str">
        <f ca="1">IF($B1099="","",IF(Zdroj!$AS$9="ano",CONCATENATE(OFFSET(Zdroj!C$16,'k rozhodnutí detailní'!$A1098,0),"
","Anonymizováno","
",OFFSET(Zdroj!E$16,'k rozhodnutí detailní'!$A1098,0),"
",OFFSET(Zdroj!F$16,'k rozhodnutí detailní'!$A1098,0)),CONCATENATE(OFFSET(Zdroj!C$16,'k rozhodnutí detailní'!$A1098,0),"
",OFFSET(Zdroj!D$16,'k rozhodnutí detailní'!$A1098,0),"
",OFFSET(Zdroj!E$16,'k rozhodnutí detailní'!$A1098,0),"
",OFFSET(Zdroj!F$16,'k rozhodnutí detailní'!$A1098,0))))</f>
        <v/>
      </c>
      <c r="D1099" s="11" t="str">
        <f ca="1">IF($B1099="","",OFFSET(Zdroj!N$16,'k rozhodnutí detailní'!$A1098,0))</f>
        <v/>
      </c>
      <c r="E1099" s="115" t="str">
        <f ca="1">IF($B1099="","",OFFSET(Zdroj!T$16,'k rozhodnutí detailní'!$A1098,0))</f>
        <v/>
      </c>
      <c r="F1099" s="19" t="str">
        <f ca="1">IF($B1099="","",OFFSET(Zdroj!U$16,'k rozhodnutí detailní'!$A1098,0))</f>
        <v/>
      </c>
      <c r="G1099" s="114" t="str">
        <f ca="1">IF($B1099="","",OFFSET(Zdroj!W$16,'k rozhodnutí detailní'!$A1098,0))</f>
        <v/>
      </c>
      <c r="H1099" s="116" t="str">
        <f ca="1">IF($B1099="","",OFFSET(Zdroj!Y$16,'k rozhodnutí detailní'!$A1098,0))</f>
        <v/>
      </c>
      <c r="I1099" s="117" t="str">
        <f ca="1">IF(B1099="","",IF(Zdroj!$AS$1=Zdroj!$AT$9,IF(ROUND(G1099*#REF!,Zdroj!$AT$8)&lt;Zdroj!$AU$1,Zdroj!$AU$1,ROUND(G1099*#REF!,Zdroj!$AT$8)),OFFSET(Zdroj!CE$16,'k rozhodnutí detailní'!A1098,0)))</f>
        <v/>
      </c>
      <c r="J1099" s="110" t="str">
        <f ca="1">IF($B1099="","",OFFSET(Zdroj!Z$16,'k rozhodnutí detailní'!$A1098,0))</f>
        <v/>
      </c>
      <c r="K1099" s="110" t="str">
        <f ca="1">IF($B1099="","",OFFSET(Zdroj!AC$16,'k rozhodnutí detailní'!$A1098,0))</f>
        <v/>
      </c>
      <c r="L1099" s="110" t="str">
        <f ca="1">IF($B1099="","",OFFSET(Zdroj!AD$16,'k rozhodnutí detailní'!$A1098,0))</f>
        <v/>
      </c>
      <c r="M1099" s="110" t="str">
        <f ca="1">IF($B1099="","",OFFSET(Zdroj!AE$16,'k rozhodnutí detailní'!$A1098,0))</f>
        <v/>
      </c>
      <c r="N1099" s="110" t="str">
        <f ca="1">IF($B1099="","",OFFSET(Zdroj!AF$16,'k rozhodnutí detailní'!$A1098,0))</f>
        <v/>
      </c>
      <c r="O1099" s="110" t="str">
        <f ca="1">IF($B1099="","",OFFSET(Zdroj!AG$16,'k rozhodnutí detailní'!$A1098,0))</f>
        <v/>
      </c>
      <c r="P1099" s="110" t="str">
        <f ca="1">IF($B1099="","",OFFSET(Zdroj!AH$16,'k rozhodnutí detailní'!$A1098,0))</f>
        <v/>
      </c>
    </row>
    <row r="1100" spans="1:16" x14ac:dyDescent="0.25">
      <c r="A1100" s="14"/>
      <c r="B1100" s="113" t="str">
        <f ca="1">IF(OFFSET(Zdroj!$B$16,A1098,0)&gt;0,OFFSET(Zdroj!$B$16,A1098,0)+0,"")</f>
        <v/>
      </c>
      <c r="C1100" s="2" t="str">
        <f ca="1">IF($B1099="","",IF(Zdroj!$AS$9="ano",CONCATENATE("Okres:","
",OFFSET(Zdroj!CH$16,'k rozhodnutí detailní'!$A1098,0),"
","Právní forma","
",OFFSET(Zdroj!H$16,'k rozhodnutí detailní'!$A1098,0),"
",IF(OFFSET(Zdroj!I$16,'k rozhodnutí detailní'!$A1098,0)="","","IČO: "),OFFSET(Zdroj!I$16,'k rozhodnutí detailní'!$A1098,0),"
","B.Ú. ",IF(OFFSET(Zdroj!J$16,'k rozhodnutí detailní'!$A1098,0)="","","Anonymizováno")),CONCATENATE("Okres:","
",OFFSET(Zdroj!CH$16,'k rozhodnutí detailní'!$A1098,0),"
","Právní forma","
",OFFSET(Zdroj!H$16,'k rozhodnutí detailní'!$A1098,0),"
",IF(OFFSET(Zdroj!I$16,'k rozhodnutí detailní'!$A1098,0)="","","IČO: "),OFFSET(Zdroj!I$16,'k rozhodnutí detailní'!$A1098,0),"
","B.Ú. ",OFFSET(Zdroj!J$16,'k rozhodnutí detailní'!$A1098,0))))</f>
        <v/>
      </c>
      <c r="D1100" s="3" t="str">
        <f ca="1">IF($B1099="","",OFFSET(Zdroj!O$16,'k rozhodnutí detailní'!$A1098,0))</f>
        <v/>
      </c>
      <c r="E1100" s="115"/>
      <c r="F1100" s="18"/>
      <c r="G1100" s="114"/>
      <c r="H1100" s="116"/>
      <c r="I1100" s="117"/>
      <c r="J1100" s="110"/>
      <c r="K1100" s="110"/>
      <c r="L1100" s="110"/>
      <c r="M1100" s="110"/>
      <c r="N1100" s="110"/>
      <c r="O1100" s="110"/>
      <c r="P1100" s="110"/>
    </row>
    <row r="1101" spans="1:16" x14ac:dyDescent="0.25">
      <c r="A1101" s="14">
        <f>ROW()/3-1</f>
        <v>366</v>
      </c>
      <c r="B1101" s="113"/>
      <c r="C1101" s="16" t="str">
        <f ca="1">IF($B1099="","",IF(Zdroj!$AS$9="ano",IF(OFFSET(Zdroj!M$16,'k rozhodnutí detailní'!A1098,0)="","","Anonymizováno"),IF(OFFSET(Zdroj!M$16,'k rozhodnutí detailní'!A1098,0)="","",OFFSET(Zdroj!M$16,'k rozhodnutí detailní'!A1098,0))))</f>
        <v/>
      </c>
      <c r="D1101" s="3" t="str">
        <f ca="1">IF($B1099="","",CONCATENATE("Dotace bude použita na:","
",OFFSET(Zdroj!P$16,'k rozhodnutí detailní'!$A1098,0)))</f>
        <v/>
      </c>
      <c r="E1101" s="115"/>
      <c r="F1101" s="19" t="str">
        <f ca="1">IF($B1099="","",OFFSET(Zdroj!V$16,'k rozhodnutí detailní'!$A1098,0))</f>
        <v/>
      </c>
      <c r="G1101" s="24" t="str">
        <f ca="1">IF($B1099="","",OFFSET(Zdroj!CC$16,'k rozhodnutí'!$A1098,0))</f>
        <v/>
      </c>
      <c r="H1101" s="116"/>
      <c r="I1101" s="20" t="str">
        <f ca="1">IF(B1099="","",I1099/G1099)</f>
        <v/>
      </c>
      <c r="J1101" s="110"/>
      <c r="K1101" s="110"/>
      <c r="L1101" s="110"/>
      <c r="M1101" s="110"/>
      <c r="N1101" s="110"/>
      <c r="O1101" s="110"/>
      <c r="P1101" s="110"/>
    </row>
    <row r="1102" spans="1:16" x14ac:dyDescent="0.25">
      <c r="A1102" s="14"/>
      <c r="B1102" s="59" t="str">
        <f ca="1">IF(OFFSET(Zdroj!$B$16,A1101,0)&gt;0,A1104,"")</f>
        <v/>
      </c>
      <c r="C1102" s="2" t="str">
        <f ca="1">IF($B1102="","",IF(Zdroj!$AS$9="ano",CONCATENATE(OFFSET(Zdroj!C$16,'k rozhodnutí detailní'!$A1101,0),"
","Anonymizováno","
",OFFSET(Zdroj!E$16,'k rozhodnutí detailní'!$A1101,0),"
",OFFSET(Zdroj!F$16,'k rozhodnutí detailní'!$A1101,0)),CONCATENATE(OFFSET(Zdroj!C$16,'k rozhodnutí detailní'!$A1101,0),"
",OFFSET(Zdroj!D$16,'k rozhodnutí detailní'!$A1101,0),"
",OFFSET(Zdroj!E$16,'k rozhodnutí detailní'!$A1101,0),"
",OFFSET(Zdroj!F$16,'k rozhodnutí detailní'!$A1101,0))))</f>
        <v/>
      </c>
      <c r="D1102" s="11" t="str">
        <f ca="1">IF($B1102="","",OFFSET(Zdroj!N$16,'k rozhodnutí detailní'!$A1101,0))</f>
        <v/>
      </c>
      <c r="E1102" s="115" t="str">
        <f ca="1">IF($B1102="","",OFFSET(Zdroj!T$16,'k rozhodnutí detailní'!$A1101,0))</f>
        <v/>
      </c>
      <c r="F1102" s="19" t="str">
        <f ca="1">IF($B1102="","",OFFSET(Zdroj!U$16,'k rozhodnutí detailní'!$A1101,0))</f>
        <v/>
      </c>
      <c r="G1102" s="114" t="str">
        <f ca="1">IF($B1102="","",OFFSET(Zdroj!W$16,'k rozhodnutí detailní'!$A1101,0))</f>
        <v/>
      </c>
      <c r="H1102" s="116" t="str">
        <f ca="1">IF($B1102="","",OFFSET(Zdroj!Y$16,'k rozhodnutí detailní'!$A1101,0))</f>
        <v/>
      </c>
      <c r="I1102" s="117" t="str">
        <f ca="1">IF(B1102="","",IF(Zdroj!$AS$1=Zdroj!$AT$9,IF(ROUND(G1102*#REF!,Zdroj!$AT$8)&lt;Zdroj!$AU$1,Zdroj!$AU$1,ROUND(G1102*#REF!,Zdroj!$AT$8)),OFFSET(Zdroj!CE$16,'k rozhodnutí detailní'!A1101,0)))</f>
        <v/>
      </c>
      <c r="J1102" s="110" t="str">
        <f ca="1">IF($B1102="","",OFFSET(Zdroj!Z$16,'k rozhodnutí detailní'!$A1101,0))</f>
        <v/>
      </c>
      <c r="K1102" s="110" t="str">
        <f ca="1">IF($B1102="","",OFFSET(Zdroj!AC$16,'k rozhodnutí detailní'!$A1101,0))</f>
        <v/>
      </c>
      <c r="L1102" s="110" t="str">
        <f ca="1">IF($B1102="","",OFFSET(Zdroj!AD$16,'k rozhodnutí detailní'!$A1101,0))</f>
        <v/>
      </c>
      <c r="M1102" s="110" t="str">
        <f ca="1">IF($B1102="","",OFFSET(Zdroj!AE$16,'k rozhodnutí detailní'!$A1101,0))</f>
        <v/>
      </c>
      <c r="N1102" s="110" t="str">
        <f ca="1">IF($B1102="","",OFFSET(Zdroj!AF$16,'k rozhodnutí detailní'!$A1101,0))</f>
        <v/>
      </c>
      <c r="O1102" s="110" t="str">
        <f ca="1">IF($B1102="","",OFFSET(Zdroj!AG$16,'k rozhodnutí detailní'!$A1101,0))</f>
        <v/>
      </c>
      <c r="P1102" s="110" t="str">
        <f ca="1">IF($B1102="","",OFFSET(Zdroj!AH$16,'k rozhodnutí detailní'!$A1101,0))</f>
        <v/>
      </c>
    </row>
    <row r="1103" spans="1:16" x14ac:dyDescent="0.25">
      <c r="A1103" s="14"/>
      <c r="B1103" s="113" t="str">
        <f ca="1">IF(OFFSET(Zdroj!$B$16,A1101,0)&gt;0,OFFSET(Zdroj!$B$16,A1101,0)+0,"")</f>
        <v/>
      </c>
      <c r="C1103" s="2" t="str">
        <f ca="1">IF($B1102="","",IF(Zdroj!$AS$9="ano",CONCATENATE("Okres:","
",OFFSET(Zdroj!CH$16,'k rozhodnutí detailní'!$A1101,0),"
","Právní forma","
",OFFSET(Zdroj!H$16,'k rozhodnutí detailní'!$A1101,0),"
",IF(OFFSET(Zdroj!I$16,'k rozhodnutí detailní'!$A1101,0)="","","IČO: "),OFFSET(Zdroj!I$16,'k rozhodnutí detailní'!$A1101,0),"
","B.Ú. ",IF(OFFSET(Zdroj!J$16,'k rozhodnutí detailní'!$A1101,0)="","","Anonymizováno")),CONCATENATE("Okres:","
",OFFSET(Zdroj!CH$16,'k rozhodnutí detailní'!$A1101,0),"
","Právní forma","
",OFFSET(Zdroj!H$16,'k rozhodnutí detailní'!$A1101,0),"
",IF(OFFSET(Zdroj!I$16,'k rozhodnutí detailní'!$A1101,0)="","","IČO: "),OFFSET(Zdroj!I$16,'k rozhodnutí detailní'!$A1101,0),"
","B.Ú. ",OFFSET(Zdroj!J$16,'k rozhodnutí detailní'!$A1101,0))))</f>
        <v/>
      </c>
      <c r="D1103" s="3" t="str">
        <f ca="1">IF($B1102="","",OFFSET(Zdroj!O$16,'k rozhodnutí detailní'!$A1101,0))</f>
        <v/>
      </c>
      <c r="E1103" s="115"/>
      <c r="F1103" s="18"/>
      <c r="G1103" s="114"/>
      <c r="H1103" s="116"/>
      <c r="I1103" s="117"/>
      <c r="J1103" s="110"/>
      <c r="K1103" s="110"/>
      <c r="L1103" s="110"/>
      <c r="M1103" s="110"/>
      <c r="N1103" s="110"/>
      <c r="O1103" s="110"/>
      <c r="P1103" s="110"/>
    </row>
    <row r="1104" spans="1:16" x14ac:dyDescent="0.25">
      <c r="A1104" s="14">
        <f>ROW()/3-1</f>
        <v>367</v>
      </c>
      <c r="B1104" s="113"/>
      <c r="C1104" s="16" t="str">
        <f ca="1">IF($B1102="","",IF(Zdroj!$AS$9="ano",IF(OFFSET(Zdroj!M$16,'k rozhodnutí detailní'!A1101,0)="","","Anonymizováno"),IF(OFFSET(Zdroj!M$16,'k rozhodnutí detailní'!A1101,0)="","",OFFSET(Zdroj!M$16,'k rozhodnutí detailní'!A1101,0))))</f>
        <v/>
      </c>
      <c r="D1104" s="3" t="str">
        <f ca="1">IF($B1102="","",CONCATENATE("Dotace bude použita na:","
",OFFSET(Zdroj!P$16,'k rozhodnutí detailní'!$A1101,0)))</f>
        <v/>
      </c>
      <c r="E1104" s="115"/>
      <c r="F1104" s="19" t="str">
        <f ca="1">IF($B1102="","",OFFSET(Zdroj!V$16,'k rozhodnutí detailní'!$A1101,0))</f>
        <v/>
      </c>
      <c r="G1104" s="24" t="str">
        <f ca="1">IF($B1102="","",OFFSET(Zdroj!CC$16,'k rozhodnutí'!$A1101,0))</f>
        <v/>
      </c>
      <c r="H1104" s="116"/>
      <c r="I1104" s="20" t="str">
        <f ca="1">IF(B1102="","",I1102/G1102)</f>
        <v/>
      </c>
      <c r="J1104" s="110"/>
      <c r="K1104" s="110"/>
      <c r="L1104" s="110"/>
      <c r="M1104" s="110"/>
      <c r="N1104" s="110"/>
      <c r="O1104" s="110"/>
      <c r="P1104" s="110"/>
    </row>
    <row r="1105" spans="1:16" x14ac:dyDescent="0.25">
      <c r="A1105" s="14"/>
      <c r="B1105" s="59" t="str">
        <f ca="1">IF(OFFSET(Zdroj!$B$16,A1104,0)&gt;0,A1107,"")</f>
        <v/>
      </c>
      <c r="C1105" s="2" t="str">
        <f ca="1">IF($B1105="","",IF(Zdroj!$AS$9="ano",CONCATENATE(OFFSET(Zdroj!C$16,'k rozhodnutí detailní'!$A1104,0),"
","Anonymizováno","
",OFFSET(Zdroj!E$16,'k rozhodnutí detailní'!$A1104,0),"
",OFFSET(Zdroj!F$16,'k rozhodnutí detailní'!$A1104,0)),CONCATENATE(OFFSET(Zdroj!C$16,'k rozhodnutí detailní'!$A1104,0),"
",OFFSET(Zdroj!D$16,'k rozhodnutí detailní'!$A1104,0),"
",OFFSET(Zdroj!E$16,'k rozhodnutí detailní'!$A1104,0),"
",OFFSET(Zdroj!F$16,'k rozhodnutí detailní'!$A1104,0))))</f>
        <v/>
      </c>
      <c r="D1105" s="11" t="str">
        <f ca="1">IF($B1105="","",OFFSET(Zdroj!N$16,'k rozhodnutí detailní'!$A1104,0))</f>
        <v/>
      </c>
      <c r="E1105" s="115" t="str">
        <f ca="1">IF($B1105="","",OFFSET(Zdroj!T$16,'k rozhodnutí detailní'!$A1104,0))</f>
        <v/>
      </c>
      <c r="F1105" s="19" t="str">
        <f ca="1">IF($B1105="","",OFFSET(Zdroj!U$16,'k rozhodnutí detailní'!$A1104,0))</f>
        <v/>
      </c>
      <c r="G1105" s="114" t="str">
        <f ca="1">IF($B1105="","",OFFSET(Zdroj!W$16,'k rozhodnutí detailní'!$A1104,0))</f>
        <v/>
      </c>
      <c r="H1105" s="116" t="str">
        <f ca="1">IF($B1105="","",OFFSET(Zdroj!Y$16,'k rozhodnutí detailní'!$A1104,0))</f>
        <v/>
      </c>
      <c r="I1105" s="117" t="str">
        <f ca="1">IF(B1105="","",IF(Zdroj!$AS$1=Zdroj!$AT$9,IF(ROUND(G1105*#REF!,Zdroj!$AT$8)&lt;Zdroj!$AU$1,Zdroj!$AU$1,ROUND(G1105*#REF!,Zdroj!$AT$8)),OFFSET(Zdroj!CE$16,'k rozhodnutí detailní'!A1104,0)))</f>
        <v/>
      </c>
      <c r="J1105" s="110" t="str">
        <f ca="1">IF($B1105="","",OFFSET(Zdroj!Z$16,'k rozhodnutí detailní'!$A1104,0))</f>
        <v/>
      </c>
      <c r="K1105" s="110" t="str">
        <f ca="1">IF($B1105="","",OFFSET(Zdroj!AC$16,'k rozhodnutí detailní'!$A1104,0))</f>
        <v/>
      </c>
      <c r="L1105" s="110" t="str">
        <f ca="1">IF($B1105="","",OFFSET(Zdroj!AD$16,'k rozhodnutí detailní'!$A1104,0))</f>
        <v/>
      </c>
      <c r="M1105" s="110" t="str">
        <f ca="1">IF($B1105="","",OFFSET(Zdroj!AE$16,'k rozhodnutí detailní'!$A1104,0))</f>
        <v/>
      </c>
      <c r="N1105" s="110" t="str">
        <f ca="1">IF($B1105="","",OFFSET(Zdroj!AF$16,'k rozhodnutí detailní'!$A1104,0))</f>
        <v/>
      </c>
      <c r="O1105" s="110" t="str">
        <f ca="1">IF($B1105="","",OFFSET(Zdroj!AG$16,'k rozhodnutí detailní'!$A1104,0))</f>
        <v/>
      </c>
      <c r="P1105" s="110" t="str">
        <f ca="1">IF($B1105="","",OFFSET(Zdroj!AH$16,'k rozhodnutí detailní'!$A1104,0))</f>
        <v/>
      </c>
    </row>
    <row r="1106" spans="1:16" x14ac:dyDescent="0.25">
      <c r="A1106" s="14"/>
      <c r="B1106" s="113" t="str">
        <f ca="1">IF(OFFSET(Zdroj!$B$16,A1104,0)&gt;0,OFFSET(Zdroj!$B$16,A1104,0)+0,"")</f>
        <v/>
      </c>
      <c r="C1106" s="2" t="str">
        <f ca="1">IF($B1105="","",IF(Zdroj!$AS$9="ano",CONCATENATE("Okres:","
",OFFSET(Zdroj!CH$16,'k rozhodnutí detailní'!$A1104,0),"
","Právní forma","
",OFFSET(Zdroj!H$16,'k rozhodnutí detailní'!$A1104,0),"
",IF(OFFSET(Zdroj!I$16,'k rozhodnutí detailní'!$A1104,0)="","","IČO: "),OFFSET(Zdroj!I$16,'k rozhodnutí detailní'!$A1104,0),"
","B.Ú. ",IF(OFFSET(Zdroj!J$16,'k rozhodnutí detailní'!$A1104,0)="","","Anonymizováno")),CONCATENATE("Okres:","
",OFFSET(Zdroj!CH$16,'k rozhodnutí detailní'!$A1104,0),"
","Právní forma","
",OFFSET(Zdroj!H$16,'k rozhodnutí detailní'!$A1104,0),"
",IF(OFFSET(Zdroj!I$16,'k rozhodnutí detailní'!$A1104,0)="","","IČO: "),OFFSET(Zdroj!I$16,'k rozhodnutí detailní'!$A1104,0),"
","B.Ú. ",OFFSET(Zdroj!J$16,'k rozhodnutí detailní'!$A1104,0))))</f>
        <v/>
      </c>
      <c r="D1106" s="3" t="str">
        <f ca="1">IF($B1105="","",OFFSET(Zdroj!O$16,'k rozhodnutí detailní'!$A1104,0))</f>
        <v/>
      </c>
      <c r="E1106" s="115"/>
      <c r="F1106" s="18"/>
      <c r="G1106" s="114"/>
      <c r="H1106" s="116"/>
      <c r="I1106" s="117"/>
      <c r="J1106" s="110"/>
      <c r="K1106" s="110"/>
      <c r="L1106" s="110"/>
      <c r="M1106" s="110"/>
      <c r="N1106" s="110"/>
      <c r="O1106" s="110"/>
      <c r="P1106" s="110"/>
    </row>
    <row r="1107" spans="1:16" x14ac:dyDescent="0.25">
      <c r="A1107" s="14">
        <f>ROW()/3-1</f>
        <v>368</v>
      </c>
      <c r="B1107" s="113"/>
      <c r="C1107" s="16" t="str">
        <f ca="1">IF($B1105="","",IF(Zdroj!$AS$9="ano",IF(OFFSET(Zdroj!M$16,'k rozhodnutí detailní'!A1104,0)="","","Anonymizováno"),IF(OFFSET(Zdroj!M$16,'k rozhodnutí detailní'!A1104,0)="","",OFFSET(Zdroj!M$16,'k rozhodnutí detailní'!A1104,0))))</f>
        <v/>
      </c>
      <c r="D1107" s="3" t="str">
        <f ca="1">IF($B1105="","",CONCATENATE("Dotace bude použita na:","
",OFFSET(Zdroj!P$16,'k rozhodnutí detailní'!$A1104,0)))</f>
        <v/>
      </c>
      <c r="E1107" s="115"/>
      <c r="F1107" s="19" t="str">
        <f ca="1">IF($B1105="","",OFFSET(Zdroj!V$16,'k rozhodnutí detailní'!$A1104,0))</f>
        <v/>
      </c>
      <c r="G1107" s="24" t="str">
        <f ca="1">IF($B1105="","",OFFSET(Zdroj!CC$16,'k rozhodnutí'!$A1104,0))</f>
        <v/>
      </c>
      <c r="H1107" s="116"/>
      <c r="I1107" s="20" t="str">
        <f ca="1">IF(B1105="","",I1105/G1105)</f>
        <v/>
      </c>
      <c r="J1107" s="110"/>
      <c r="K1107" s="110"/>
      <c r="L1107" s="110"/>
      <c r="M1107" s="110"/>
      <c r="N1107" s="110"/>
      <c r="O1107" s="110"/>
      <c r="P1107" s="110"/>
    </row>
    <row r="1108" spans="1:16" x14ac:dyDescent="0.25">
      <c r="A1108" s="14"/>
      <c r="B1108" s="59" t="str">
        <f ca="1">IF(OFFSET(Zdroj!$B$16,A1107,0)&gt;0,A1110,"")</f>
        <v/>
      </c>
      <c r="C1108" s="2" t="str">
        <f ca="1">IF($B1108="","",IF(Zdroj!$AS$9="ano",CONCATENATE(OFFSET(Zdroj!C$16,'k rozhodnutí detailní'!$A1107,0),"
","Anonymizováno","
",OFFSET(Zdroj!E$16,'k rozhodnutí detailní'!$A1107,0),"
",OFFSET(Zdroj!F$16,'k rozhodnutí detailní'!$A1107,0)),CONCATENATE(OFFSET(Zdroj!C$16,'k rozhodnutí detailní'!$A1107,0),"
",OFFSET(Zdroj!D$16,'k rozhodnutí detailní'!$A1107,0),"
",OFFSET(Zdroj!E$16,'k rozhodnutí detailní'!$A1107,0),"
",OFFSET(Zdroj!F$16,'k rozhodnutí detailní'!$A1107,0))))</f>
        <v/>
      </c>
      <c r="D1108" s="11" t="str">
        <f ca="1">IF($B1108="","",OFFSET(Zdroj!N$16,'k rozhodnutí detailní'!$A1107,0))</f>
        <v/>
      </c>
      <c r="E1108" s="115" t="str">
        <f ca="1">IF($B1108="","",OFFSET(Zdroj!T$16,'k rozhodnutí detailní'!$A1107,0))</f>
        <v/>
      </c>
      <c r="F1108" s="19" t="str">
        <f ca="1">IF($B1108="","",OFFSET(Zdroj!U$16,'k rozhodnutí detailní'!$A1107,0))</f>
        <v/>
      </c>
      <c r="G1108" s="114" t="str">
        <f ca="1">IF($B1108="","",OFFSET(Zdroj!W$16,'k rozhodnutí detailní'!$A1107,0))</f>
        <v/>
      </c>
      <c r="H1108" s="116" t="str">
        <f ca="1">IF($B1108="","",OFFSET(Zdroj!Y$16,'k rozhodnutí detailní'!$A1107,0))</f>
        <v/>
      </c>
      <c r="I1108" s="117" t="str">
        <f ca="1">IF(B1108="","",IF(Zdroj!$AS$1=Zdroj!$AT$9,IF(ROUND(G1108*#REF!,Zdroj!$AT$8)&lt;Zdroj!$AU$1,Zdroj!$AU$1,ROUND(G1108*#REF!,Zdroj!$AT$8)),OFFSET(Zdroj!CE$16,'k rozhodnutí detailní'!A1107,0)))</f>
        <v/>
      </c>
      <c r="J1108" s="110" t="str">
        <f ca="1">IF($B1108="","",OFFSET(Zdroj!Z$16,'k rozhodnutí detailní'!$A1107,0))</f>
        <v/>
      </c>
      <c r="K1108" s="110" t="str">
        <f ca="1">IF($B1108="","",OFFSET(Zdroj!AC$16,'k rozhodnutí detailní'!$A1107,0))</f>
        <v/>
      </c>
      <c r="L1108" s="110" t="str">
        <f ca="1">IF($B1108="","",OFFSET(Zdroj!AD$16,'k rozhodnutí detailní'!$A1107,0))</f>
        <v/>
      </c>
      <c r="M1108" s="110" t="str">
        <f ca="1">IF($B1108="","",OFFSET(Zdroj!AE$16,'k rozhodnutí detailní'!$A1107,0))</f>
        <v/>
      </c>
      <c r="N1108" s="110" t="str">
        <f ca="1">IF($B1108="","",OFFSET(Zdroj!AF$16,'k rozhodnutí detailní'!$A1107,0))</f>
        <v/>
      </c>
      <c r="O1108" s="110" t="str">
        <f ca="1">IF($B1108="","",OFFSET(Zdroj!AG$16,'k rozhodnutí detailní'!$A1107,0))</f>
        <v/>
      </c>
      <c r="P1108" s="110" t="str">
        <f ca="1">IF($B1108="","",OFFSET(Zdroj!AH$16,'k rozhodnutí detailní'!$A1107,0))</f>
        <v/>
      </c>
    </row>
    <row r="1109" spans="1:16" x14ac:dyDescent="0.25">
      <c r="A1109" s="14"/>
      <c r="B1109" s="113" t="str">
        <f ca="1">IF(OFFSET(Zdroj!$B$16,A1107,0)&gt;0,OFFSET(Zdroj!$B$16,A1107,0)+0,"")</f>
        <v/>
      </c>
      <c r="C1109" s="2" t="str">
        <f ca="1">IF($B1108="","",IF(Zdroj!$AS$9="ano",CONCATENATE("Okres:","
",OFFSET(Zdroj!CH$16,'k rozhodnutí detailní'!$A1107,0),"
","Právní forma","
",OFFSET(Zdroj!H$16,'k rozhodnutí detailní'!$A1107,0),"
",IF(OFFSET(Zdroj!I$16,'k rozhodnutí detailní'!$A1107,0)="","","IČO: "),OFFSET(Zdroj!I$16,'k rozhodnutí detailní'!$A1107,0),"
","B.Ú. ",IF(OFFSET(Zdroj!J$16,'k rozhodnutí detailní'!$A1107,0)="","","Anonymizováno")),CONCATENATE("Okres:","
",OFFSET(Zdroj!CH$16,'k rozhodnutí detailní'!$A1107,0),"
","Právní forma","
",OFFSET(Zdroj!H$16,'k rozhodnutí detailní'!$A1107,0),"
",IF(OFFSET(Zdroj!I$16,'k rozhodnutí detailní'!$A1107,0)="","","IČO: "),OFFSET(Zdroj!I$16,'k rozhodnutí detailní'!$A1107,0),"
","B.Ú. ",OFFSET(Zdroj!J$16,'k rozhodnutí detailní'!$A1107,0))))</f>
        <v/>
      </c>
      <c r="D1109" s="3" t="str">
        <f ca="1">IF($B1108="","",OFFSET(Zdroj!O$16,'k rozhodnutí detailní'!$A1107,0))</f>
        <v/>
      </c>
      <c r="E1109" s="115"/>
      <c r="F1109" s="18"/>
      <c r="G1109" s="114"/>
      <c r="H1109" s="116"/>
      <c r="I1109" s="117"/>
      <c r="J1109" s="110"/>
      <c r="K1109" s="110"/>
      <c r="L1109" s="110"/>
      <c r="M1109" s="110"/>
      <c r="N1109" s="110"/>
      <c r="O1109" s="110"/>
      <c r="P1109" s="110"/>
    </row>
    <row r="1110" spans="1:16" x14ac:dyDescent="0.25">
      <c r="A1110" s="14">
        <f>ROW()/3-1</f>
        <v>369</v>
      </c>
      <c r="B1110" s="113"/>
      <c r="C1110" s="16" t="str">
        <f ca="1">IF($B1108="","",IF(Zdroj!$AS$9="ano",IF(OFFSET(Zdroj!M$16,'k rozhodnutí detailní'!A1107,0)="","","Anonymizováno"),IF(OFFSET(Zdroj!M$16,'k rozhodnutí detailní'!A1107,0)="","",OFFSET(Zdroj!M$16,'k rozhodnutí detailní'!A1107,0))))</f>
        <v/>
      </c>
      <c r="D1110" s="3" t="str">
        <f ca="1">IF($B1108="","",CONCATENATE("Dotace bude použita na:","
",OFFSET(Zdroj!P$16,'k rozhodnutí detailní'!$A1107,0)))</f>
        <v/>
      </c>
      <c r="E1110" s="115"/>
      <c r="F1110" s="19" t="str">
        <f ca="1">IF($B1108="","",OFFSET(Zdroj!V$16,'k rozhodnutí detailní'!$A1107,0))</f>
        <v/>
      </c>
      <c r="G1110" s="24" t="str">
        <f ca="1">IF($B1108="","",OFFSET(Zdroj!CC$16,'k rozhodnutí'!$A1107,0))</f>
        <v/>
      </c>
      <c r="H1110" s="116"/>
      <c r="I1110" s="20" t="str">
        <f ca="1">IF(B1108="","",I1108/G1108)</f>
        <v/>
      </c>
      <c r="J1110" s="110"/>
      <c r="K1110" s="110"/>
      <c r="L1110" s="110"/>
      <c r="M1110" s="110"/>
      <c r="N1110" s="110"/>
      <c r="O1110" s="110"/>
      <c r="P1110" s="110"/>
    </row>
    <row r="1111" spans="1:16" x14ac:dyDescent="0.25">
      <c r="A1111" s="14"/>
      <c r="B1111" s="59" t="str">
        <f ca="1">IF(OFFSET(Zdroj!$B$16,A1110,0)&gt;0,A1113,"")</f>
        <v/>
      </c>
      <c r="C1111" s="2" t="str">
        <f ca="1">IF($B1111="","",IF(Zdroj!$AS$9="ano",CONCATENATE(OFFSET(Zdroj!C$16,'k rozhodnutí detailní'!$A1110,0),"
","Anonymizováno","
",OFFSET(Zdroj!E$16,'k rozhodnutí detailní'!$A1110,0),"
",OFFSET(Zdroj!F$16,'k rozhodnutí detailní'!$A1110,0)),CONCATENATE(OFFSET(Zdroj!C$16,'k rozhodnutí detailní'!$A1110,0),"
",OFFSET(Zdroj!D$16,'k rozhodnutí detailní'!$A1110,0),"
",OFFSET(Zdroj!E$16,'k rozhodnutí detailní'!$A1110,0),"
",OFFSET(Zdroj!F$16,'k rozhodnutí detailní'!$A1110,0))))</f>
        <v/>
      </c>
      <c r="D1111" s="11" t="str">
        <f ca="1">IF($B1111="","",OFFSET(Zdroj!N$16,'k rozhodnutí detailní'!$A1110,0))</f>
        <v/>
      </c>
      <c r="E1111" s="115" t="str">
        <f ca="1">IF($B1111="","",OFFSET(Zdroj!T$16,'k rozhodnutí detailní'!$A1110,0))</f>
        <v/>
      </c>
      <c r="F1111" s="19" t="str">
        <f ca="1">IF($B1111="","",OFFSET(Zdroj!U$16,'k rozhodnutí detailní'!$A1110,0))</f>
        <v/>
      </c>
      <c r="G1111" s="114" t="str">
        <f ca="1">IF($B1111="","",OFFSET(Zdroj!W$16,'k rozhodnutí detailní'!$A1110,0))</f>
        <v/>
      </c>
      <c r="H1111" s="116" t="str">
        <f ca="1">IF($B1111="","",OFFSET(Zdroj!Y$16,'k rozhodnutí detailní'!$A1110,0))</f>
        <v/>
      </c>
      <c r="I1111" s="117" t="str">
        <f ca="1">IF(B1111="","",IF(Zdroj!$AS$1=Zdroj!$AT$9,IF(ROUND(G1111*#REF!,Zdroj!$AT$8)&lt;Zdroj!$AU$1,Zdroj!$AU$1,ROUND(G1111*#REF!,Zdroj!$AT$8)),OFFSET(Zdroj!CE$16,'k rozhodnutí detailní'!A1110,0)))</f>
        <v/>
      </c>
      <c r="J1111" s="110" t="str">
        <f ca="1">IF($B1111="","",OFFSET(Zdroj!Z$16,'k rozhodnutí detailní'!$A1110,0))</f>
        <v/>
      </c>
      <c r="K1111" s="110" t="str">
        <f ca="1">IF($B1111="","",OFFSET(Zdroj!AC$16,'k rozhodnutí detailní'!$A1110,0))</f>
        <v/>
      </c>
      <c r="L1111" s="110" t="str">
        <f ca="1">IF($B1111="","",OFFSET(Zdroj!AD$16,'k rozhodnutí detailní'!$A1110,0))</f>
        <v/>
      </c>
      <c r="M1111" s="110" t="str">
        <f ca="1">IF($B1111="","",OFFSET(Zdroj!AE$16,'k rozhodnutí detailní'!$A1110,0))</f>
        <v/>
      </c>
      <c r="N1111" s="110" t="str">
        <f ca="1">IF($B1111="","",OFFSET(Zdroj!AF$16,'k rozhodnutí detailní'!$A1110,0))</f>
        <v/>
      </c>
      <c r="O1111" s="110" t="str">
        <f ca="1">IF($B1111="","",OFFSET(Zdroj!AG$16,'k rozhodnutí detailní'!$A1110,0))</f>
        <v/>
      </c>
      <c r="P1111" s="110" t="str">
        <f ca="1">IF($B1111="","",OFFSET(Zdroj!AH$16,'k rozhodnutí detailní'!$A1110,0))</f>
        <v/>
      </c>
    </row>
    <row r="1112" spans="1:16" x14ac:dyDescent="0.25">
      <c r="A1112" s="14"/>
      <c r="B1112" s="113" t="str">
        <f ca="1">IF(OFFSET(Zdroj!$B$16,A1110,0)&gt;0,OFFSET(Zdroj!$B$16,A1110,0)+0,"")</f>
        <v/>
      </c>
      <c r="C1112" s="2" t="str">
        <f ca="1">IF($B1111="","",IF(Zdroj!$AS$9="ano",CONCATENATE("Okres:","
",OFFSET(Zdroj!CH$16,'k rozhodnutí detailní'!$A1110,0),"
","Právní forma","
",OFFSET(Zdroj!H$16,'k rozhodnutí detailní'!$A1110,0),"
",IF(OFFSET(Zdroj!I$16,'k rozhodnutí detailní'!$A1110,0)="","","IČO: "),OFFSET(Zdroj!I$16,'k rozhodnutí detailní'!$A1110,0),"
","B.Ú. ",IF(OFFSET(Zdroj!J$16,'k rozhodnutí detailní'!$A1110,0)="","","Anonymizováno")),CONCATENATE("Okres:","
",OFFSET(Zdroj!CH$16,'k rozhodnutí detailní'!$A1110,0),"
","Právní forma","
",OFFSET(Zdroj!H$16,'k rozhodnutí detailní'!$A1110,0),"
",IF(OFFSET(Zdroj!I$16,'k rozhodnutí detailní'!$A1110,0)="","","IČO: "),OFFSET(Zdroj!I$16,'k rozhodnutí detailní'!$A1110,0),"
","B.Ú. ",OFFSET(Zdroj!J$16,'k rozhodnutí detailní'!$A1110,0))))</f>
        <v/>
      </c>
      <c r="D1112" s="3" t="str">
        <f ca="1">IF($B1111="","",OFFSET(Zdroj!O$16,'k rozhodnutí detailní'!$A1110,0))</f>
        <v/>
      </c>
      <c r="E1112" s="115"/>
      <c r="F1112" s="18"/>
      <c r="G1112" s="114"/>
      <c r="H1112" s="116"/>
      <c r="I1112" s="117"/>
      <c r="J1112" s="110"/>
      <c r="K1112" s="110"/>
      <c r="L1112" s="110"/>
      <c r="M1112" s="110"/>
      <c r="N1112" s="110"/>
      <c r="O1112" s="110"/>
      <c r="P1112" s="110"/>
    </row>
    <row r="1113" spans="1:16" x14ac:dyDescent="0.25">
      <c r="A1113" s="14">
        <f>ROW()/3-1</f>
        <v>370</v>
      </c>
      <c r="B1113" s="113"/>
      <c r="C1113" s="16" t="str">
        <f ca="1">IF($B1111="","",IF(Zdroj!$AS$9="ano",IF(OFFSET(Zdroj!M$16,'k rozhodnutí detailní'!A1110,0)="","","Anonymizováno"),IF(OFFSET(Zdroj!M$16,'k rozhodnutí detailní'!A1110,0)="","",OFFSET(Zdroj!M$16,'k rozhodnutí detailní'!A1110,0))))</f>
        <v/>
      </c>
      <c r="D1113" s="3" t="str">
        <f ca="1">IF($B1111="","",CONCATENATE("Dotace bude použita na:","
",OFFSET(Zdroj!P$16,'k rozhodnutí detailní'!$A1110,0)))</f>
        <v/>
      </c>
      <c r="E1113" s="115"/>
      <c r="F1113" s="19" t="str">
        <f ca="1">IF($B1111="","",OFFSET(Zdroj!V$16,'k rozhodnutí detailní'!$A1110,0))</f>
        <v/>
      </c>
      <c r="G1113" s="24" t="str">
        <f ca="1">IF($B1111="","",OFFSET(Zdroj!CC$16,'k rozhodnutí'!$A1110,0))</f>
        <v/>
      </c>
      <c r="H1113" s="116"/>
      <c r="I1113" s="20" t="str">
        <f ca="1">IF(B1111="","",I1111/G1111)</f>
        <v/>
      </c>
      <c r="J1113" s="110"/>
      <c r="K1113" s="110"/>
      <c r="L1113" s="110"/>
      <c r="M1113" s="110"/>
      <c r="N1113" s="110"/>
      <c r="O1113" s="110"/>
      <c r="P1113" s="110"/>
    </row>
    <row r="1114" spans="1:16" x14ac:dyDescent="0.25">
      <c r="A1114" s="14"/>
      <c r="B1114" s="59" t="str">
        <f ca="1">IF(OFFSET(Zdroj!$B$16,A1113,0)&gt;0,A1116,"")</f>
        <v/>
      </c>
      <c r="C1114" s="2" t="str">
        <f ca="1">IF($B1114="","",IF(Zdroj!$AS$9="ano",CONCATENATE(OFFSET(Zdroj!C$16,'k rozhodnutí detailní'!$A1113,0),"
","Anonymizováno","
",OFFSET(Zdroj!E$16,'k rozhodnutí detailní'!$A1113,0),"
",OFFSET(Zdroj!F$16,'k rozhodnutí detailní'!$A1113,0)),CONCATENATE(OFFSET(Zdroj!C$16,'k rozhodnutí detailní'!$A1113,0),"
",OFFSET(Zdroj!D$16,'k rozhodnutí detailní'!$A1113,0),"
",OFFSET(Zdroj!E$16,'k rozhodnutí detailní'!$A1113,0),"
",OFFSET(Zdroj!F$16,'k rozhodnutí detailní'!$A1113,0))))</f>
        <v/>
      </c>
      <c r="D1114" s="11" t="str">
        <f ca="1">IF($B1114="","",OFFSET(Zdroj!N$16,'k rozhodnutí detailní'!$A1113,0))</f>
        <v/>
      </c>
      <c r="E1114" s="115" t="str">
        <f ca="1">IF($B1114="","",OFFSET(Zdroj!T$16,'k rozhodnutí detailní'!$A1113,0))</f>
        <v/>
      </c>
      <c r="F1114" s="19" t="str">
        <f ca="1">IF($B1114="","",OFFSET(Zdroj!U$16,'k rozhodnutí detailní'!$A1113,0))</f>
        <v/>
      </c>
      <c r="G1114" s="114" t="str">
        <f ca="1">IF($B1114="","",OFFSET(Zdroj!W$16,'k rozhodnutí detailní'!$A1113,0))</f>
        <v/>
      </c>
      <c r="H1114" s="116" t="str">
        <f ca="1">IF($B1114="","",OFFSET(Zdroj!Y$16,'k rozhodnutí detailní'!$A1113,0))</f>
        <v/>
      </c>
      <c r="I1114" s="117" t="str">
        <f ca="1">IF(B1114="","",IF(Zdroj!$AS$1=Zdroj!$AT$9,IF(ROUND(G1114*#REF!,Zdroj!$AT$8)&lt;Zdroj!$AU$1,Zdroj!$AU$1,ROUND(G1114*#REF!,Zdroj!$AT$8)),OFFSET(Zdroj!CE$16,'k rozhodnutí detailní'!A1113,0)))</f>
        <v/>
      </c>
      <c r="J1114" s="110" t="str">
        <f ca="1">IF($B1114="","",OFFSET(Zdroj!Z$16,'k rozhodnutí detailní'!$A1113,0))</f>
        <v/>
      </c>
      <c r="K1114" s="110" t="str">
        <f ca="1">IF($B1114="","",OFFSET(Zdroj!AC$16,'k rozhodnutí detailní'!$A1113,0))</f>
        <v/>
      </c>
      <c r="L1114" s="110" t="str">
        <f ca="1">IF($B1114="","",OFFSET(Zdroj!AD$16,'k rozhodnutí detailní'!$A1113,0))</f>
        <v/>
      </c>
      <c r="M1114" s="110" t="str">
        <f ca="1">IF($B1114="","",OFFSET(Zdroj!AE$16,'k rozhodnutí detailní'!$A1113,0))</f>
        <v/>
      </c>
      <c r="N1114" s="110" t="str">
        <f ca="1">IF($B1114="","",OFFSET(Zdroj!AF$16,'k rozhodnutí detailní'!$A1113,0))</f>
        <v/>
      </c>
      <c r="O1114" s="110" t="str">
        <f ca="1">IF($B1114="","",OFFSET(Zdroj!AG$16,'k rozhodnutí detailní'!$A1113,0))</f>
        <v/>
      </c>
      <c r="P1114" s="110" t="str">
        <f ca="1">IF($B1114="","",OFFSET(Zdroj!AH$16,'k rozhodnutí detailní'!$A1113,0))</f>
        <v/>
      </c>
    </row>
    <row r="1115" spans="1:16" x14ac:dyDescent="0.25">
      <c r="A1115" s="14"/>
      <c r="B1115" s="113" t="str">
        <f ca="1">IF(OFFSET(Zdroj!$B$16,A1113,0)&gt;0,OFFSET(Zdroj!$B$16,A1113,0)+0,"")</f>
        <v/>
      </c>
      <c r="C1115" s="2" t="str">
        <f ca="1">IF($B1114="","",IF(Zdroj!$AS$9="ano",CONCATENATE("Okres:","
",OFFSET(Zdroj!CH$16,'k rozhodnutí detailní'!$A1113,0),"
","Právní forma","
",OFFSET(Zdroj!H$16,'k rozhodnutí detailní'!$A1113,0),"
",IF(OFFSET(Zdroj!I$16,'k rozhodnutí detailní'!$A1113,0)="","","IČO: "),OFFSET(Zdroj!I$16,'k rozhodnutí detailní'!$A1113,0),"
","B.Ú. ",IF(OFFSET(Zdroj!J$16,'k rozhodnutí detailní'!$A1113,0)="","","Anonymizováno")),CONCATENATE("Okres:","
",OFFSET(Zdroj!CH$16,'k rozhodnutí detailní'!$A1113,0),"
","Právní forma","
",OFFSET(Zdroj!H$16,'k rozhodnutí detailní'!$A1113,0),"
",IF(OFFSET(Zdroj!I$16,'k rozhodnutí detailní'!$A1113,0)="","","IČO: "),OFFSET(Zdroj!I$16,'k rozhodnutí detailní'!$A1113,0),"
","B.Ú. ",OFFSET(Zdroj!J$16,'k rozhodnutí detailní'!$A1113,0))))</f>
        <v/>
      </c>
      <c r="D1115" s="3" t="str">
        <f ca="1">IF($B1114="","",OFFSET(Zdroj!O$16,'k rozhodnutí detailní'!$A1113,0))</f>
        <v/>
      </c>
      <c r="E1115" s="115"/>
      <c r="F1115" s="18"/>
      <c r="G1115" s="114"/>
      <c r="H1115" s="116"/>
      <c r="I1115" s="117"/>
      <c r="J1115" s="110"/>
      <c r="K1115" s="110"/>
      <c r="L1115" s="110"/>
      <c r="M1115" s="110"/>
      <c r="N1115" s="110"/>
      <c r="O1115" s="110"/>
      <c r="P1115" s="110"/>
    </row>
    <row r="1116" spans="1:16" x14ac:dyDescent="0.25">
      <c r="A1116" s="14">
        <f>ROW()/3-1</f>
        <v>371</v>
      </c>
      <c r="B1116" s="113"/>
      <c r="C1116" s="16" t="str">
        <f ca="1">IF($B1114="","",IF(Zdroj!$AS$9="ano",IF(OFFSET(Zdroj!M$16,'k rozhodnutí detailní'!A1113,0)="","","Anonymizováno"),IF(OFFSET(Zdroj!M$16,'k rozhodnutí detailní'!A1113,0)="","",OFFSET(Zdroj!M$16,'k rozhodnutí detailní'!A1113,0))))</f>
        <v/>
      </c>
      <c r="D1116" s="3" t="str">
        <f ca="1">IF($B1114="","",CONCATENATE("Dotace bude použita na:","
",OFFSET(Zdroj!P$16,'k rozhodnutí detailní'!$A1113,0)))</f>
        <v/>
      </c>
      <c r="E1116" s="115"/>
      <c r="F1116" s="19" t="str">
        <f ca="1">IF($B1114="","",OFFSET(Zdroj!V$16,'k rozhodnutí detailní'!$A1113,0))</f>
        <v/>
      </c>
      <c r="G1116" s="24" t="str">
        <f ca="1">IF($B1114="","",OFFSET(Zdroj!CC$16,'k rozhodnutí'!$A1113,0))</f>
        <v/>
      </c>
      <c r="H1116" s="116"/>
      <c r="I1116" s="20" t="str">
        <f ca="1">IF(B1114="","",I1114/G1114)</f>
        <v/>
      </c>
      <c r="J1116" s="110"/>
      <c r="K1116" s="110"/>
      <c r="L1116" s="110"/>
      <c r="M1116" s="110"/>
      <c r="N1116" s="110"/>
      <c r="O1116" s="110"/>
      <c r="P1116" s="110"/>
    </row>
    <row r="1117" spans="1:16" x14ac:dyDescent="0.25">
      <c r="A1117" s="14"/>
      <c r="B1117" s="59" t="str">
        <f ca="1">IF(OFFSET(Zdroj!$B$16,A1116,0)&gt;0,A1119,"")</f>
        <v/>
      </c>
      <c r="C1117" s="2" t="str">
        <f ca="1">IF($B1117="","",IF(Zdroj!$AS$9="ano",CONCATENATE(OFFSET(Zdroj!C$16,'k rozhodnutí detailní'!$A1116,0),"
","Anonymizováno","
",OFFSET(Zdroj!E$16,'k rozhodnutí detailní'!$A1116,0),"
",OFFSET(Zdroj!F$16,'k rozhodnutí detailní'!$A1116,0)),CONCATENATE(OFFSET(Zdroj!C$16,'k rozhodnutí detailní'!$A1116,0),"
",OFFSET(Zdroj!D$16,'k rozhodnutí detailní'!$A1116,0),"
",OFFSET(Zdroj!E$16,'k rozhodnutí detailní'!$A1116,0),"
",OFFSET(Zdroj!F$16,'k rozhodnutí detailní'!$A1116,0))))</f>
        <v/>
      </c>
      <c r="D1117" s="11" t="str">
        <f ca="1">IF($B1117="","",OFFSET(Zdroj!N$16,'k rozhodnutí detailní'!$A1116,0))</f>
        <v/>
      </c>
      <c r="E1117" s="115" t="str">
        <f ca="1">IF($B1117="","",OFFSET(Zdroj!T$16,'k rozhodnutí detailní'!$A1116,0))</f>
        <v/>
      </c>
      <c r="F1117" s="19" t="str">
        <f ca="1">IF($B1117="","",OFFSET(Zdroj!U$16,'k rozhodnutí detailní'!$A1116,0))</f>
        <v/>
      </c>
      <c r="G1117" s="114" t="str">
        <f ca="1">IF($B1117="","",OFFSET(Zdroj!W$16,'k rozhodnutí detailní'!$A1116,0))</f>
        <v/>
      </c>
      <c r="H1117" s="116" t="str">
        <f ca="1">IF($B1117="","",OFFSET(Zdroj!Y$16,'k rozhodnutí detailní'!$A1116,0))</f>
        <v/>
      </c>
      <c r="I1117" s="117" t="str">
        <f ca="1">IF(B1117="","",IF(Zdroj!$AS$1=Zdroj!$AT$9,IF(ROUND(G1117*#REF!,Zdroj!$AT$8)&lt;Zdroj!$AU$1,Zdroj!$AU$1,ROUND(G1117*#REF!,Zdroj!$AT$8)),OFFSET(Zdroj!CE$16,'k rozhodnutí detailní'!A1116,0)))</f>
        <v/>
      </c>
      <c r="J1117" s="110" t="str">
        <f ca="1">IF($B1117="","",OFFSET(Zdroj!Z$16,'k rozhodnutí detailní'!$A1116,0))</f>
        <v/>
      </c>
      <c r="K1117" s="110" t="str">
        <f ca="1">IF($B1117="","",OFFSET(Zdroj!AC$16,'k rozhodnutí detailní'!$A1116,0))</f>
        <v/>
      </c>
      <c r="L1117" s="110" t="str">
        <f ca="1">IF($B1117="","",OFFSET(Zdroj!AD$16,'k rozhodnutí detailní'!$A1116,0))</f>
        <v/>
      </c>
      <c r="M1117" s="110" t="str">
        <f ca="1">IF($B1117="","",OFFSET(Zdroj!AE$16,'k rozhodnutí detailní'!$A1116,0))</f>
        <v/>
      </c>
      <c r="N1117" s="110" t="str">
        <f ca="1">IF($B1117="","",OFFSET(Zdroj!AF$16,'k rozhodnutí detailní'!$A1116,0))</f>
        <v/>
      </c>
      <c r="O1117" s="110" t="str">
        <f ca="1">IF($B1117="","",OFFSET(Zdroj!AG$16,'k rozhodnutí detailní'!$A1116,0))</f>
        <v/>
      </c>
      <c r="P1117" s="110" t="str">
        <f ca="1">IF($B1117="","",OFFSET(Zdroj!AH$16,'k rozhodnutí detailní'!$A1116,0))</f>
        <v/>
      </c>
    </row>
    <row r="1118" spans="1:16" x14ac:dyDescent="0.25">
      <c r="A1118" s="14"/>
      <c r="B1118" s="113" t="str">
        <f ca="1">IF(OFFSET(Zdroj!$B$16,A1116,0)&gt;0,OFFSET(Zdroj!$B$16,A1116,0)+0,"")</f>
        <v/>
      </c>
      <c r="C1118" s="2" t="str">
        <f ca="1">IF($B1117="","",IF(Zdroj!$AS$9="ano",CONCATENATE("Okres:","
",OFFSET(Zdroj!CH$16,'k rozhodnutí detailní'!$A1116,0),"
","Právní forma","
",OFFSET(Zdroj!H$16,'k rozhodnutí detailní'!$A1116,0),"
",IF(OFFSET(Zdroj!I$16,'k rozhodnutí detailní'!$A1116,0)="","","IČO: "),OFFSET(Zdroj!I$16,'k rozhodnutí detailní'!$A1116,0),"
","B.Ú. ",IF(OFFSET(Zdroj!J$16,'k rozhodnutí detailní'!$A1116,0)="","","Anonymizováno")),CONCATENATE("Okres:","
",OFFSET(Zdroj!CH$16,'k rozhodnutí detailní'!$A1116,0),"
","Právní forma","
",OFFSET(Zdroj!H$16,'k rozhodnutí detailní'!$A1116,0),"
",IF(OFFSET(Zdroj!I$16,'k rozhodnutí detailní'!$A1116,0)="","","IČO: "),OFFSET(Zdroj!I$16,'k rozhodnutí detailní'!$A1116,0),"
","B.Ú. ",OFFSET(Zdroj!J$16,'k rozhodnutí detailní'!$A1116,0))))</f>
        <v/>
      </c>
      <c r="D1118" s="3" t="str">
        <f ca="1">IF($B1117="","",OFFSET(Zdroj!O$16,'k rozhodnutí detailní'!$A1116,0))</f>
        <v/>
      </c>
      <c r="E1118" s="115"/>
      <c r="F1118" s="18"/>
      <c r="G1118" s="114"/>
      <c r="H1118" s="116"/>
      <c r="I1118" s="117"/>
      <c r="J1118" s="110"/>
      <c r="K1118" s="110"/>
      <c r="L1118" s="110"/>
      <c r="M1118" s="110"/>
      <c r="N1118" s="110"/>
      <c r="O1118" s="110"/>
      <c r="P1118" s="110"/>
    </row>
    <row r="1119" spans="1:16" x14ac:dyDescent="0.25">
      <c r="A1119" s="14">
        <f>ROW()/3-1</f>
        <v>372</v>
      </c>
      <c r="B1119" s="113"/>
      <c r="C1119" s="16" t="str">
        <f ca="1">IF($B1117="","",IF(Zdroj!$AS$9="ano",IF(OFFSET(Zdroj!M$16,'k rozhodnutí detailní'!A1116,0)="","","Anonymizováno"),IF(OFFSET(Zdroj!M$16,'k rozhodnutí detailní'!A1116,0)="","",OFFSET(Zdroj!M$16,'k rozhodnutí detailní'!A1116,0))))</f>
        <v/>
      </c>
      <c r="D1119" s="3" t="str">
        <f ca="1">IF($B1117="","",CONCATENATE("Dotace bude použita na:","
",OFFSET(Zdroj!P$16,'k rozhodnutí detailní'!$A1116,0)))</f>
        <v/>
      </c>
      <c r="E1119" s="115"/>
      <c r="F1119" s="19" t="str">
        <f ca="1">IF($B1117="","",OFFSET(Zdroj!V$16,'k rozhodnutí detailní'!$A1116,0))</f>
        <v/>
      </c>
      <c r="G1119" s="24" t="str">
        <f ca="1">IF($B1117="","",OFFSET(Zdroj!CC$16,'k rozhodnutí'!$A1116,0))</f>
        <v/>
      </c>
      <c r="H1119" s="116"/>
      <c r="I1119" s="20" t="str">
        <f ca="1">IF(B1117="","",I1117/G1117)</f>
        <v/>
      </c>
      <c r="J1119" s="110"/>
      <c r="K1119" s="110"/>
      <c r="L1119" s="110"/>
      <c r="M1119" s="110"/>
      <c r="N1119" s="110"/>
      <c r="O1119" s="110"/>
      <c r="P1119" s="110"/>
    </row>
    <row r="1120" spans="1:16" x14ac:dyDescent="0.25">
      <c r="A1120" s="14"/>
      <c r="B1120" s="59" t="str">
        <f ca="1">IF(OFFSET(Zdroj!$B$16,A1119,0)&gt;0,A1122,"")</f>
        <v/>
      </c>
      <c r="C1120" s="2" t="str">
        <f ca="1">IF($B1120="","",IF(Zdroj!$AS$9="ano",CONCATENATE(OFFSET(Zdroj!C$16,'k rozhodnutí detailní'!$A1119,0),"
","Anonymizováno","
",OFFSET(Zdroj!E$16,'k rozhodnutí detailní'!$A1119,0),"
",OFFSET(Zdroj!F$16,'k rozhodnutí detailní'!$A1119,0)),CONCATENATE(OFFSET(Zdroj!C$16,'k rozhodnutí detailní'!$A1119,0),"
",OFFSET(Zdroj!D$16,'k rozhodnutí detailní'!$A1119,0),"
",OFFSET(Zdroj!E$16,'k rozhodnutí detailní'!$A1119,0),"
",OFFSET(Zdroj!F$16,'k rozhodnutí detailní'!$A1119,0))))</f>
        <v/>
      </c>
      <c r="D1120" s="11" t="str">
        <f ca="1">IF($B1120="","",OFFSET(Zdroj!N$16,'k rozhodnutí detailní'!$A1119,0))</f>
        <v/>
      </c>
      <c r="E1120" s="115" t="str">
        <f ca="1">IF($B1120="","",OFFSET(Zdroj!T$16,'k rozhodnutí detailní'!$A1119,0))</f>
        <v/>
      </c>
      <c r="F1120" s="19" t="str">
        <f ca="1">IF($B1120="","",OFFSET(Zdroj!U$16,'k rozhodnutí detailní'!$A1119,0))</f>
        <v/>
      </c>
      <c r="G1120" s="114" t="str">
        <f ca="1">IF($B1120="","",OFFSET(Zdroj!W$16,'k rozhodnutí detailní'!$A1119,0))</f>
        <v/>
      </c>
      <c r="H1120" s="116" t="str">
        <f ca="1">IF($B1120="","",OFFSET(Zdroj!Y$16,'k rozhodnutí detailní'!$A1119,0))</f>
        <v/>
      </c>
      <c r="I1120" s="117" t="str">
        <f ca="1">IF(B1120="","",IF(Zdroj!$AS$1=Zdroj!$AT$9,IF(ROUND(G1120*#REF!,Zdroj!$AT$8)&lt;Zdroj!$AU$1,Zdroj!$AU$1,ROUND(G1120*#REF!,Zdroj!$AT$8)),OFFSET(Zdroj!CE$16,'k rozhodnutí detailní'!A1119,0)))</f>
        <v/>
      </c>
      <c r="J1120" s="110" t="str">
        <f ca="1">IF($B1120="","",OFFSET(Zdroj!Z$16,'k rozhodnutí detailní'!$A1119,0))</f>
        <v/>
      </c>
      <c r="K1120" s="110" t="str">
        <f ca="1">IF($B1120="","",OFFSET(Zdroj!AC$16,'k rozhodnutí detailní'!$A1119,0))</f>
        <v/>
      </c>
      <c r="L1120" s="110" t="str">
        <f ca="1">IF($B1120="","",OFFSET(Zdroj!AD$16,'k rozhodnutí detailní'!$A1119,0))</f>
        <v/>
      </c>
      <c r="M1120" s="110" t="str">
        <f ca="1">IF($B1120="","",OFFSET(Zdroj!AE$16,'k rozhodnutí detailní'!$A1119,0))</f>
        <v/>
      </c>
      <c r="N1120" s="110" t="str">
        <f ca="1">IF($B1120="","",OFFSET(Zdroj!AF$16,'k rozhodnutí detailní'!$A1119,0))</f>
        <v/>
      </c>
      <c r="O1120" s="110" t="str">
        <f ca="1">IF($B1120="","",OFFSET(Zdroj!AG$16,'k rozhodnutí detailní'!$A1119,0))</f>
        <v/>
      </c>
      <c r="P1120" s="110" t="str">
        <f ca="1">IF($B1120="","",OFFSET(Zdroj!AH$16,'k rozhodnutí detailní'!$A1119,0))</f>
        <v/>
      </c>
    </row>
    <row r="1121" spans="1:16" x14ac:dyDescent="0.25">
      <c r="A1121" s="14"/>
      <c r="B1121" s="113" t="str">
        <f ca="1">IF(OFFSET(Zdroj!$B$16,A1119,0)&gt;0,OFFSET(Zdroj!$B$16,A1119,0)+0,"")</f>
        <v/>
      </c>
      <c r="C1121" s="2" t="str">
        <f ca="1">IF($B1120="","",IF(Zdroj!$AS$9="ano",CONCATENATE("Okres:","
",OFFSET(Zdroj!CH$16,'k rozhodnutí detailní'!$A1119,0),"
","Právní forma","
",OFFSET(Zdroj!H$16,'k rozhodnutí detailní'!$A1119,0),"
",IF(OFFSET(Zdroj!I$16,'k rozhodnutí detailní'!$A1119,0)="","","IČO: "),OFFSET(Zdroj!I$16,'k rozhodnutí detailní'!$A1119,0),"
","B.Ú. ",IF(OFFSET(Zdroj!J$16,'k rozhodnutí detailní'!$A1119,0)="","","Anonymizováno")),CONCATENATE("Okres:","
",OFFSET(Zdroj!CH$16,'k rozhodnutí detailní'!$A1119,0),"
","Právní forma","
",OFFSET(Zdroj!H$16,'k rozhodnutí detailní'!$A1119,0),"
",IF(OFFSET(Zdroj!I$16,'k rozhodnutí detailní'!$A1119,0)="","","IČO: "),OFFSET(Zdroj!I$16,'k rozhodnutí detailní'!$A1119,0),"
","B.Ú. ",OFFSET(Zdroj!J$16,'k rozhodnutí detailní'!$A1119,0))))</f>
        <v/>
      </c>
      <c r="D1121" s="3" t="str">
        <f ca="1">IF($B1120="","",OFFSET(Zdroj!O$16,'k rozhodnutí detailní'!$A1119,0))</f>
        <v/>
      </c>
      <c r="E1121" s="115"/>
      <c r="F1121" s="18"/>
      <c r="G1121" s="114"/>
      <c r="H1121" s="116"/>
      <c r="I1121" s="117"/>
      <c r="J1121" s="110"/>
      <c r="K1121" s="110"/>
      <c r="L1121" s="110"/>
      <c r="M1121" s="110"/>
      <c r="N1121" s="110"/>
      <c r="O1121" s="110"/>
      <c r="P1121" s="110"/>
    </row>
    <row r="1122" spans="1:16" x14ac:dyDescent="0.25">
      <c r="A1122" s="14">
        <f>ROW()/3-1</f>
        <v>373</v>
      </c>
      <c r="B1122" s="113"/>
      <c r="C1122" s="16" t="str">
        <f ca="1">IF($B1120="","",IF(Zdroj!$AS$9="ano",IF(OFFSET(Zdroj!M$16,'k rozhodnutí detailní'!A1119,0)="","","Anonymizováno"),IF(OFFSET(Zdroj!M$16,'k rozhodnutí detailní'!A1119,0)="","",OFFSET(Zdroj!M$16,'k rozhodnutí detailní'!A1119,0))))</f>
        <v/>
      </c>
      <c r="D1122" s="3" t="str">
        <f ca="1">IF($B1120="","",CONCATENATE("Dotace bude použita na:","
",OFFSET(Zdroj!P$16,'k rozhodnutí detailní'!$A1119,0)))</f>
        <v/>
      </c>
      <c r="E1122" s="115"/>
      <c r="F1122" s="19" t="str">
        <f ca="1">IF($B1120="","",OFFSET(Zdroj!V$16,'k rozhodnutí detailní'!$A1119,0))</f>
        <v/>
      </c>
      <c r="G1122" s="24" t="str">
        <f ca="1">IF($B1120="","",OFFSET(Zdroj!CC$16,'k rozhodnutí'!$A1119,0))</f>
        <v/>
      </c>
      <c r="H1122" s="116"/>
      <c r="I1122" s="20" t="str">
        <f ca="1">IF(B1120="","",I1120/G1120)</f>
        <v/>
      </c>
      <c r="J1122" s="110"/>
      <c r="K1122" s="110"/>
      <c r="L1122" s="110"/>
      <c r="M1122" s="110"/>
      <c r="N1122" s="110"/>
      <c r="O1122" s="110"/>
      <c r="P1122" s="110"/>
    </row>
    <row r="1123" spans="1:16" x14ac:dyDescent="0.25">
      <c r="A1123" s="14"/>
      <c r="B1123" s="59" t="str">
        <f ca="1">IF(OFFSET(Zdroj!$B$16,A1122,0)&gt;0,A1125,"")</f>
        <v/>
      </c>
      <c r="C1123" s="2" t="str">
        <f ca="1">IF($B1123="","",IF(Zdroj!$AS$9="ano",CONCATENATE(OFFSET(Zdroj!C$16,'k rozhodnutí detailní'!$A1122,0),"
","Anonymizováno","
",OFFSET(Zdroj!E$16,'k rozhodnutí detailní'!$A1122,0),"
",OFFSET(Zdroj!F$16,'k rozhodnutí detailní'!$A1122,0)),CONCATENATE(OFFSET(Zdroj!C$16,'k rozhodnutí detailní'!$A1122,0),"
",OFFSET(Zdroj!D$16,'k rozhodnutí detailní'!$A1122,0),"
",OFFSET(Zdroj!E$16,'k rozhodnutí detailní'!$A1122,0),"
",OFFSET(Zdroj!F$16,'k rozhodnutí detailní'!$A1122,0))))</f>
        <v/>
      </c>
      <c r="D1123" s="11" t="str">
        <f ca="1">IF($B1123="","",OFFSET(Zdroj!N$16,'k rozhodnutí detailní'!$A1122,0))</f>
        <v/>
      </c>
      <c r="E1123" s="115" t="str">
        <f ca="1">IF($B1123="","",OFFSET(Zdroj!T$16,'k rozhodnutí detailní'!$A1122,0))</f>
        <v/>
      </c>
      <c r="F1123" s="19" t="str">
        <f ca="1">IF($B1123="","",OFFSET(Zdroj!U$16,'k rozhodnutí detailní'!$A1122,0))</f>
        <v/>
      </c>
      <c r="G1123" s="114" t="str">
        <f ca="1">IF($B1123="","",OFFSET(Zdroj!W$16,'k rozhodnutí detailní'!$A1122,0))</f>
        <v/>
      </c>
      <c r="H1123" s="116" t="str">
        <f ca="1">IF($B1123="","",OFFSET(Zdroj!Y$16,'k rozhodnutí detailní'!$A1122,0))</f>
        <v/>
      </c>
      <c r="I1123" s="117" t="str">
        <f ca="1">IF(B1123="","",IF(Zdroj!$AS$1=Zdroj!$AT$9,IF(ROUND(G1123*#REF!,Zdroj!$AT$8)&lt;Zdroj!$AU$1,Zdroj!$AU$1,ROUND(G1123*#REF!,Zdroj!$AT$8)),OFFSET(Zdroj!CE$16,'k rozhodnutí detailní'!A1122,0)))</f>
        <v/>
      </c>
      <c r="J1123" s="110" t="str">
        <f ca="1">IF($B1123="","",OFFSET(Zdroj!Z$16,'k rozhodnutí detailní'!$A1122,0))</f>
        <v/>
      </c>
      <c r="K1123" s="110" t="str">
        <f ca="1">IF($B1123="","",OFFSET(Zdroj!AC$16,'k rozhodnutí detailní'!$A1122,0))</f>
        <v/>
      </c>
      <c r="L1123" s="110" t="str">
        <f ca="1">IF($B1123="","",OFFSET(Zdroj!AD$16,'k rozhodnutí detailní'!$A1122,0))</f>
        <v/>
      </c>
      <c r="M1123" s="110" t="str">
        <f ca="1">IF($B1123="","",OFFSET(Zdroj!AE$16,'k rozhodnutí detailní'!$A1122,0))</f>
        <v/>
      </c>
      <c r="N1123" s="110" t="str">
        <f ca="1">IF($B1123="","",OFFSET(Zdroj!AF$16,'k rozhodnutí detailní'!$A1122,0))</f>
        <v/>
      </c>
      <c r="O1123" s="110" t="str">
        <f ca="1">IF($B1123="","",OFFSET(Zdroj!AG$16,'k rozhodnutí detailní'!$A1122,0))</f>
        <v/>
      </c>
      <c r="P1123" s="110" t="str">
        <f ca="1">IF($B1123="","",OFFSET(Zdroj!AH$16,'k rozhodnutí detailní'!$A1122,0))</f>
        <v/>
      </c>
    </row>
    <row r="1124" spans="1:16" x14ac:dyDescent="0.25">
      <c r="A1124" s="14"/>
      <c r="B1124" s="113" t="str">
        <f ca="1">IF(OFFSET(Zdroj!$B$16,A1122,0)&gt;0,OFFSET(Zdroj!$B$16,A1122,0)+0,"")</f>
        <v/>
      </c>
      <c r="C1124" s="2" t="str">
        <f ca="1">IF($B1123="","",IF(Zdroj!$AS$9="ano",CONCATENATE("Okres:","
",OFFSET(Zdroj!CH$16,'k rozhodnutí detailní'!$A1122,0),"
","Právní forma","
",OFFSET(Zdroj!H$16,'k rozhodnutí detailní'!$A1122,0),"
",IF(OFFSET(Zdroj!I$16,'k rozhodnutí detailní'!$A1122,0)="","","IČO: "),OFFSET(Zdroj!I$16,'k rozhodnutí detailní'!$A1122,0),"
","B.Ú. ",IF(OFFSET(Zdroj!J$16,'k rozhodnutí detailní'!$A1122,0)="","","Anonymizováno")),CONCATENATE("Okres:","
",OFFSET(Zdroj!CH$16,'k rozhodnutí detailní'!$A1122,0),"
","Právní forma","
",OFFSET(Zdroj!H$16,'k rozhodnutí detailní'!$A1122,0),"
",IF(OFFSET(Zdroj!I$16,'k rozhodnutí detailní'!$A1122,0)="","","IČO: "),OFFSET(Zdroj!I$16,'k rozhodnutí detailní'!$A1122,0),"
","B.Ú. ",OFFSET(Zdroj!J$16,'k rozhodnutí detailní'!$A1122,0))))</f>
        <v/>
      </c>
      <c r="D1124" s="3" t="str">
        <f ca="1">IF($B1123="","",OFFSET(Zdroj!O$16,'k rozhodnutí detailní'!$A1122,0))</f>
        <v/>
      </c>
      <c r="E1124" s="115"/>
      <c r="F1124" s="18"/>
      <c r="G1124" s="114"/>
      <c r="H1124" s="116"/>
      <c r="I1124" s="117"/>
      <c r="J1124" s="110"/>
      <c r="K1124" s="110"/>
      <c r="L1124" s="110"/>
      <c r="M1124" s="110"/>
      <c r="N1124" s="110"/>
      <c r="O1124" s="110"/>
      <c r="P1124" s="110"/>
    </row>
    <row r="1125" spans="1:16" x14ac:dyDescent="0.25">
      <c r="A1125" s="14">
        <f>ROW()/3-1</f>
        <v>374</v>
      </c>
      <c r="B1125" s="113"/>
      <c r="C1125" s="16" t="str">
        <f ca="1">IF($B1123="","",IF(Zdroj!$AS$9="ano",IF(OFFSET(Zdroj!M$16,'k rozhodnutí detailní'!A1122,0)="","","Anonymizováno"),IF(OFFSET(Zdroj!M$16,'k rozhodnutí detailní'!A1122,0)="","",OFFSET(Zdroj!M$16,'k rozhodnutí detailní'!A1122,0))))</f>
        <v/>
      </c>
      <c r="D1125" s="3" t="str">
        <f ca="1">IF($B1123="","",CONCATENATE("Dotace bude použita na:","
",OFFSET(Zdroj!P$16,'k rozhodnutí detailní'!$A1122,0)))</f>
        <v/>
      </c>
      <c r="E1125" s="115"/>
      <c r="F1125" s="19" t="str">
        <f ca="1">IF($B1123="","",OFFSET(Zdroj!V$16,'k rozhodnutí detailní'!$A1122,0))</f>
        <v/>
      </c>
      <c r="G1125" s="24" t="str">
        <f ca="1">IF($B1123="","",OFFSET(Zdroj!CC$16,'k rozhodnutí'!$A1122,0))</f>
        <v/>
      </c>
      <c r="H1125" s="116"/>
      <c r="I1125" s="20" t="str">
        <f ca="1">IF(B1123="","",I1123/G1123)</f>
        <v/>
      </c>
      <c r="J1125" s="110"/>
      <c r="K1125" s="110"/>
      <c r="L1125" s="110"/>
      <c r="M1125" s="110"/>
      <c r="N1125" s="110"/>
      <c r="O1125" s="110"/>
      <c r="P1125" s="110"/>
    </row>
    <row r="1126" spans="1:16" x14ac:dyDescent="0.25">
      <c r="A1126" s="14"/>
      <c r="B1126" s="59" t="str">
        <f ca="1">IF(OFFSET(Zdroj!$B$16,A1125,0)&gt;0,A1128,"")</f>
        <v/>
      </c>
      <c r="C1126" s="2" t="str">
        <f ca="1">IF($B1126="","",IF(Zdroj!$AS$9="ano",CONCATENATE(OFFSET(Zdroj!C$16,'k rozhodnutí detailní'!$A1125,0),"
","Anonymizováno","
",OFFSET(Zdroj!E$16,'k rozhodnutí detailní'!$A1125,0),"
",OFFSET(Zdroj!F$16,'k rozhodnutí detailní'!$A1125,0)),CONCATENATE(OFFSET(Zdroj!C$16,'k rozhodnutí detailní'!$A1125,0),"
",OFFSET(Zdroj!D$16,'k rozhodnutí detailní'!$A1125,0),"
",OFFSET(Zdroj!E$16,'k rozhodnutí detailní'!$A1125,0),"
",OFFSET(Zdroj!F$16,'k rozhodnutí detailní'!$A1125,0))))</f>
        <v/>
      </c>
      <c r="D1126" s="11" t="str">
        <f ca="1">IF($B1126="","",OFFSET(Zdroj!N$16,'k rozhodnutí detailní'!$A1125,0))</f>
        <v/>
      </c>
      <c r="E1126" s="115" t="str">
        <f ca="1">IF($B1126="","",OFFSET(Zdroj!T$16,'k rozhodnutí detailní'!$A1125,0))</f>
        <v/>
      </c>
      <c r="F1126" s="19" t="str">
        <f ca="1">IF($B1126="","",OFFSET(Zdroj!U$16,'k rozhodnutí detailní'!$A1125,0))</f>
        <v/>
      </c>
      <c r="G1126" s="114" t="str">
        <f ca="1">IF($B1126="","",OFFSET(Zdroj!W$16,'k rozhodnutí detailní'!$A1125,0))</f>
        <v/>
      </c>
      <c r="H1126" s="116" t="str">
        <f ca="1">IF($B1126="","",OFFSET(Zdroj!Y$16,'k rozhodnutí detailní'!$A1125,0))</f>
        <v/>
      </c>
      <c r="I1126" s="117" t="str">
        <f ca="1">IF(B1126="","",IF(Zdroj!$AS$1=Zdroj!$AT$9,IF(ROUND(G1126*#REF!,Zdroj!$AT$8)&lt;Zdroj!$AU$1,Zdroj!$AU$1,ROUND(G1126*#REF!,Zdroj!$AT$8)),OFFSET(Zdroj!CE$16,'k rozhodnutí detailní'!A1125,0)))</f>
        <v/>
      </c>
      <c r="J1126" s="110" t="str">
        <f ca="1">IF($B1126="","",OFFSET(Zdroj!Z$16,'k rozhodnutí detailní'!$A1125,0))</f>
        <v/>
      </c>
      <c r="K1126" s="110" t="str">
        <f ca="1">IF($B1126="","",OFFSET(Zdroj!AC$16,'k rozhodnutí detailní'!$A1125,0))</f>
        <v/>
      </c>
      <c r="L1126" s="110" t="str">
        <f ca="1">IF($B1126="","",OFFSET(Zdroj!AD$16,'k rozhodnutí detailní'!$A1125,0))</f>
        <v/>
      </c>
      <c r="M1126" s="110" t="str">
        <f ca="1">IF($B1126="","",OFFSET(Zdroj!AE$16,'k rozhodnutí detailní'!$A1125,0))</f>
        <v/>
      </c>
      <c r="N1126" s="110" t="str">
        <f ca="1">IF($B1126="","",OFFSET(Zdroj!AF$16,'k rozhodnutí detailní'!$A1125,0))</f>
        <v/>
      </c>
      <c r="O1126" s="110" t="str">
        <f ca="1">IF($B1126="","",OFFSET(Zdroj!AG$16,'k rozhodnutí detailní'!$A1125,0))</f>
        <v/>
      </c>
      <c r="P1126" s="110" t="str">
        <f ca="1">IF($B1126="","",OFFSET(Zdroj!AH$16,'k rozhodnutí detailní'!$A1125,0))</f>
        <v/>
      </c>
    </row>
    <row r="1127" spans="1:16" x14ac:dyDescent="0.25">
      <c r="A1127" s="14"/>
      <c r="B1127" s="113" t="str">
        <f ca="1">IF(OFFSET(Zdroj!$B$16,A1125,0)&gt;0,OFFSET(Zdroj!$B$16,A1125,0)+0,"")</f>
        <v/>
      </c>
      <c r="C1127" s="2" t="str">
        <f ca="1">IF($B1126="","",IF(Zdroj!$AS$9="ano",CONCATENATE("Okres:","
",OFFSET(Zdroj!CH$16,'k rozhodnutí detailní'!$A1125,0),"
","Právní forma","
",OFFSET(Zdroj!H$16,'k rozhodnutí detailní'!$A1125,0),"
",IF(OFFSET(Zdroj!I$16,'k rozhodnutí detailní'!$A1125,0)="","","IČO: "),OFFSET(Zdroj!I$16,'k rozhodnutí detailní'!$A1125,0),"
","B.Ú. ",IF(OFFSET(Zdroj!J$16,'k rozhodnutí detailní'!$A1125,0)="","","Anonymizováno")),CONCATENATE("Okres:","
",OFFSET(Zdroj!CH$16,'k rozhodnutí detailní'!$A1125,0),"
","Právní forma","
",OFFSET(Zdroj!H$16,'k rozhodnutí detailní'!$A1125,0),"
",IF(OFFSET(Zdroj!I$16,'k rozhodnutí detailní'!$A1125,0)="","","IČO: "),OFFSET(Zdroj!I$16,'k rozhodnutí detailní'!$A1125,0),"
","B.Ú. ",OFFSET(Zdroj!J$16,'k rozhodnutí detailní'!$A1125,0))))</f>
        <v/>
      </c>
      <c r="D1127" s="3" t="str">
        <f ca="1">IF($B1126="","",OFFSET(Zdroj!O$16,'k rozhodnutí detailní'!$A1125,0))</f>
        <v/>
      </c>
      <c r="E1127" s="115"/>
      <c r="F1127" s="18"/>
      <c r="G1127" s="114"/>
      <c r="H1127" s="116"/>
      <c r="I1127" s="117"/>
      <c r="J1127" s="110"/>
      <c r="K1127" s="110"/>
      <c r="L1127" s="110"/>
      <c r="M1127" s="110"/>
      <c r="N1127" s="110"/>
      <c r="O1127" s="110"/>
      <c r="P1127" s="110"/>
    </row>
    <row r="1128" spans="1:16" x14ac:dyDescent="0.25">
      <c r="A1128" s="14">
        <f>ROW()/3-1</f>
        <v>375</v>
      </c>
      <c r="B1128" s="113"/>
      <c r="C1128" s="16" t="str">
        <f ca="1">IF($B1126="","",IF(Zdroj!$AS$9="ano",IF(OFFSET(Zdroj!M$16,'k rozhodnutí detailní'!A1125,0)="","","Anonymizováno"),IF(OFFSET(Zdroj!M$16,'k rozhodnutí detailní'!A1125,0)="","",OFFSET(Zdroj!M$16,'k rozhodnutí detailní'!A1125,0))))</f>
        <v/>
      </c>
      <c r="D1128" s="3" t="str">
        <f ca="1">IF($B1126="","",CONCATENATE("Dotace bude použita na:","
",OFFSET(Zdroj!P$16,'k rozhodnutí detailní'!$A1125,0)))</f>
        <v/>
      </c>
      <c r="E1128" s="115"/>
      <c r="F1128" s="19" t="str">
        <f ca="1">IF($B1126="","",OFFSET(Zdroj!V$16,'k rozhodnutí detailní'!$A1125,0))</f>
        <v/>
      </c>
      <c r="G1128" s="24" t="str">
        <f ca="1">IF($B1126="","",OFFSET(Zdroj!CC$16,'k rozhodnutí'!$A1125,0))</f>
        <v/>
      </c>
      <c r="H1128" s="116"/>
      <c r="I1128" s="20" t="str">
        <f ca="1">IF(B1126="","",I1126/G1126)</f>
        <v/>
      </c>
      <c r="J1128" s="110"/>
      <c r="K1128" s="110"/>
      <c r="L1128" s="110"/>
      <c r="M1128" s="110"/>
      <c r="N1128" s="110"/>
      <c r="O1128" s="110"/>
      <c r="P1128" s="110"/>
    </row>
    <row r="1129" spans="1:16" x14ac:dyDescent="0.25">
      <c r="A1129" s="14"/>
      <c r="B1129" s="59" t="str">
        <f ca="1">IF(OFFSET(Zdroj!$B$16,A1128,0)&gt;0,A1131,"")</f>
        <v/>
      </c>
      <c r="C1129" s="2" t="str">
        <f ca="1">IF($B1129="","",IF(Zdroj!$AS$9="ano",CONCATENATE(OFFSET(Zdroj!C$16,'k rozhodnutí detailní'!$A1128,0),"
","Anonymizováno","
",OFFSET(Zdroj!E$16,'k rozhodnutí detailní'!$A1128,0),"
",OFFSET(Zdroj!F$16,'k rozhodnutí detailní'!$A1128,0)),CONCATENATE(OFFSET(Zdroj!C$16,'k rozhodnutí detailní'!$A1128,0),"
",OFFSET(Zdroj!D$16,'k rozhodnutí detailní'!$A1128,0),"
",OFFSET(Zdroj!E$16,'k rozhodnutí detailní'!$A1128,0),"
",OFFSET(Zdroj!F$16,'k rozhodnutí detailní'!$A1128,0))))</f>
        <v/>
      </c>
      <c r="D1129" s="11" t="str">
        <f ca="1">IF($B1129="","",OFFSET(Zdroj!N$16,'k rozhodnutí detailní'!$A1128,0))</f>
        <v/>
      </c>
      <c r="E1129" s="115" t="str">
        <f ca="1">IF($B1129="","",OFFSET(Zdroj!T$16,'k rozhodnutí detailní'!$A1128,0))</f>
        <v/>
      </c>
      <c r="F1129" s="19" t="str">
        <f ca="1">IF($B1129="","",OFFSET(Zdroj!U$16,'k rozhodnutí detailní'!$A1128,0))</f>
        <v/>
      </c>
      <c r="G1129" s="114" t="str">
        <f ca="1">IF($B1129="","",OFFSET(Zdroj!W$16,'k rozhodnutí detailní'!$A1128,0))</f>
        <v/>
      </c>
      <c r="H1129" s="116" t="str">
        <f ca="1">IF($B1129="","",OFFSET(Zdroj!Y$16,'k rozhodnutí detailní'!$A1128,0))</f>
        <v/>
      </c>
      <c r="I1129" s="117" t="str">
        <f ca="1">IF(B1129="","",IF(Zdroj!$AS$1=Zdroj!$AT$9,IF(ROUND(G1129*#REF!,Zdroj!$AT$8)&lt;Zdroj!$AU$1,Zdroj!$AU$1,ROUND(G1129*#REF!,Zdroj!$AT$8)),OFFSET(Zdroj!CE$16,'k rozhodnutí detailní'!A1128,0)))</f>
        <v/>
      </c>
      <c r="J1129" s="110" t="str">
        <f ca="1">IF($B1129="","",OFFSET(Zdroj!Z$16,'k rozhodnutí detailní'!$A1128,0))</f>
        <v/>
      </c>
      <c r="K1129" s="110" t="str">
        <f ca="1">IF($B1129="","",OFFSET(Zdroj!AC$16,'k rozhodnutí detailní'!$A1128,0))</f>
        <v/>
      </c>
      <c r="L1129" s="110" t="str">
        <f ca="1">IF($B1129="","",OFFSET(Zdroj!AD$16,'k rozhodnutí detailní'!$A1128,0))</f>
        <v/>
      </c>
      <c r="M1129" s="110" t="str">
        <f ca="1">IF($B1129="","",OFFSET(Zdroj!AE$16,'k rozhodnutí detailní'!$A1128,0))</f>
        <v/>
      </c>
      <c r="N1129" s="110" t="str">
        <f ca="1">IF($B1129="","",OFFSET(Zdroj!AF$16,'k rozhodnutí detailní'!$A1128,0))</f>
        <v/>
      </c>
      <c r="O1129" s="110" t="str">
        <f ca="1">IF($B1129="","",OFFSET(Zdroj!AG$16,'k rozhodnutí detailní'!$A1128,0))</f>
        <v/>
      </c>
      <c r="P1129" s="110" t="str">
        <f ca="1">IF($B1129="","",OFFSET(Zdroj!AH$16,'k rozhodnutí detailní'!$A1128,0))</f>
        <v/>
      </c>
    </row>
    <row r="1130" spans="1:16" x14ac:dyDescent="0.25">
      <c r="A1130" s="14"/>
      <c r="B1130" s="113" t="str">
        <f ca="1">IF(OFFSET(Zdroj!$B$16,A1128,0)&gt;0,OFFSET(Zdroj!$B$16,A1128,0)+0,"")</f>
        <v/>
      </c>
      <c r="C1130" s="2" t="str">
        <f ca="1">IF($B1129="","",IF(Zdroj!$AS$9="ano",CONCATENATE("Okres:","
",OFFSET(Zdroj!CH$16,'k rozhodnutí detailní'!$A1128,0),"
","Právní forma","
",OFFSET(Zdroj!H$16,'k rozhodnutí detailní'!$A1128,0),"
",IF(OFFSET(Zdroj!I$16,'k rozhodnutí detailní'!$A1128,0)="","","IČO: "),OFFSET(Zdroj!I$16,'k rozhodnutí detailní'!$A1128,0),"
","B.Ú. ",IF(OFFSET(Zdroj!J$16,'k rozhodnutí detailní'!$A1128,0)="","","Anonymizováno")),CONCATENATE("Okres:","
",OFFSET(Zdroj!CH$16,'k rozhodnutí detailní'!$A1128,0),"
","Právní forma","
",OFFSET(Zdroj!H$16,'k rozhodnutí detailní'!$A1128,0),"
",IF(OFFSET(Zdroj!I$16,'k rozhodnutí detailní'!$A1128,0)="","","IČO: "),OFFSET(Zdroj!I$16,'k rozhodnutí detailní'!$A1128,0),"
","B.Ú. ",OFFSET(Zdroj!J$16,'k rozhodnutí detailní'!$A1128,0))))</f>
        <v/>
      </c>
      <c r="D1130" s="3" t="str">
        <f ca="1">IF($B1129="","",OFFSET(Zdroj!O$16,'k rozhodnutí detailní'!$A1128,0))</f>
        <v/>
      </c>
      <c r="E1130" s="115"/>
      <c r="F1130" s="18"/>
      <c r="G1130" s="114"/>
      <c r="H1130" s="116"/>
      <c r="I1130" s="117"/>
      <c r="J1130" s="110"/>
      <c r="K1130" s="110"/>
      <c r="L1130" s="110"/>
      <c r="M1130" s="110"/>
      <c r="N1130" s="110"/>
      <c r="O1130" s="110"/>
      <c r="P1130" s="110"/>
    </row>
    <row r="1131" spans="1:16" x14ac:dyDescent="0.25">
      <c r="A1131" s="14">
        <f>ROW()/3-1</f>
        <v>376</v>
      </c>
      <c r="B1131" s="113"/>
      <c r="C1131" s="16" t="str">
        <f ca="1">IF($B1129="","",IF(Zdroj!$AS$9="ano",IF(OFFSET(Zdroj!M$16,'k rozhodnutí detailní'!A1128,0)="","","Anonymizováno"),IF(OFFSET(Zdroj!M$16,'k rozhodnutí detailní'!A1128,0)="","",OFFSET(Zdroj!M$16,'k rozhodnutí detailní'!A1128,0))))</f>
        <v/>
      </c>
      <c r="D1131" s="3" t="str">
        <f ca="1">IF($B1129="","",CONCATENATE("Dotace bude použita na:","
",OFFSET(Zdroj!P$16,'k rozhodnutí detailní'!$A1128,0)))</f>
        <v/>
      </c>
      <c r="E1131" s="115"/>
      <c r="F1131" s="19" t="str">
        <f ca="1">IF($B1129="","",OFFSET(Zdroj!V$16,'k rozhodnutí detailní'!$A1128,0))</f>
        <v/>
      </c>
      <c r="G1131" s="24" t="str">
        <f ca="1">IF($B1129="","",OFFSET(Zdroj!CC$16,'k rozhodnutí'!$A1128,0))</f>
        <v/>
      </c>
      <c r="H1131" s="116"/>
      <c r="I1131" s="20" t="str">
        <f ca="1">IF(B1129="","",I1129/G1129)</f>
        <v/>
      </c>
      <c r="J1131" s="110"/>
      <c r="K1131" s="110"/>
      <c r="L1131" s="110"/>
      <c r="M1131" s="110"/>
      <c r="N1131" s="110"/>
      <c r="O1131" s="110"/>
      <c r="P1131" s="110"/>
    </row>
    <row r="1132" spans="1:16" x14ac:dyDescent="0.25">
      <c r="A1132" s="14"/>
      <c r="B1132" s="59" t="str">
        <f ca="1">IF(OFFSET(Zdroj!$B$16,A1131,0)&gt;0,A1134,"")</f>
        <v/>
      </c>
      <c r="C1132" s="2" t="str">
        <f ca="1">IF($B1132="","",IF(Zdroj!$AS$9="ano",CONCATENATE(OFFSET(Zdroj!C$16,'k rozhodnutí detailní'!$A1131,0),"
","Anonymizováno","
",OFFSET(Zdroj!E$16,'k rozhodnutí detailní'!$A1131,0),"
",OFFSET(Zdroj!F$16,'k rozhodnutí detailní'!$A1131,0)),CONCATENATE(OFFSET(Zdroj!C$16,'k rozhodnutí detailní'!$A1131,0),"
",OFFSET(Zdroj!D$16,'k rozhodnutí detailní'!$A1131,0),"
",OFFSET(Zdroj!E$16,'k rozhodnutí detailní'!$A1131,0),"
",OFFSET(Zdroj!F$16,'k rozhodnutí detailní'!$A1131,0))))</f>
        <v/>
      </c>
      <c r="D1132" s="11" t="str">
        <f ca="1">IF($B1132="","",OFFSET(Zdroj!N$16,'k rozhodnutí detailní'!$A1131,0))</f>
        <v/>
      </c>
      <c r="E1132" s="115" t="str">
        <f ca="1">IF($B1132="","",OFFSET(Zdroj!T$16,'k rozhodnutí detailní'!$A1131,0))</f>
        <v/>
      </c>
      <c r="F1132" s="19" t="str">
        <f ca="1">IF($B1132="","",OFFSET(Zdroj!U$16,'k rozhodnutí detailní'!$A1131,0))</f>
        <v/>
      </c>
      <c r="G1132" s="114" t="str">
        <f ca="1">IF($B1132="","",OFFSET(Zdroj!W$16,'k rozhodnutí detailní'!$A1131,0))</f>
        <v/>
      </c>
      <c r="H1132" s="116" t="str">
        <f ca="1">IF($B1132="","",OFFSET(Zdroj!Y$16,'k rozhodnutí detailní'!$A1131,0))</f>
        <v/>
      </c>
      <c r="I1132" s="117" t="str">
        <f ca="1">IF(B1132="","",IF(Zdroj!$AS$1=Zdroj!$AT$9,IF(ROUND(G1132*#REF!,Zdroj!$AT$8)&lt;Zdroj!$AU$1,Zdroj!$AU$1,ROUND(G1132*#REF!,Zdroj!$AT$8)),OFFSET(Zdroj!CE$16,'k rozhodnutí detailní'!A1131,0)))</f>
        <v/>
      </c>
      <c r="J1132" s="110" t="str">
        <f ca="1">IF($B1132="","",OFFSET(Zdroj!Z$16,'k rozhodnutí detailní'!$A1131,0))</f>
        <v/>
      </c>
      <c r="K1132" s="110" t="str">
        <f ca="1">IF($B1132="","",OFFSET(Zdroj!AC$16,'k rozhodnutí detailní'!$A1131,0))</f>
        <v/>
      </c>
      <c r="L1132" s="110" t="str">
        <f ca="1">IF($B1132="","",OFFSET(Zdroj!AD$16,'k rozhodnutí detailní'!$A1131,0))</f>
        <v/>
      </c>
      <c r="M1132" s="110" t="str">
        <f ca="1">IF($B1132="","",OFFSET(Zdroj!AE$16,'k rozhodnutí detailní'!$A1131,0))</f>
        <v/>
      </c>
      <c r="N1132" s="110" t="str">
        <f ca="1">IF($B1132="","",OFFSET(Zdroj!AF$16,'k rozhodnutí detailní'!$A1131,0))</f>
        <v/>
      </c>
      <c r="O1132" s="110" t="str">
        <f ca="1">IF($B1132="","",OFFSET(Zdroj!AG$16,'k rozhodnutí detailní'!$A1131,0))</f>
        <v/>
      </c>
      <c r="P1132" s="110" t="str">
        <f ca="1">IF($B1132="","",OFFSET(Zdroj!AH$16,'k rozhodnutí detailní'!$A1131,0))</f>
        <v/>
      </c>
    </row>
    <row r="1133" spans="1:16" x14ac:dyDescent="0.25">
      <c r="A1133" s="14"/>
      <c r="B1133" s="113" t="str">
        <f ca="1">IF(OFFSET(Zdroj!$B$16,A1131,0)&gt;0,OFFSET(Zdroj!$B$16,A1131,0)+0,"")</f>
        <v/>
      </c>
      <c r="C1133" s="2" t="str">
        <f ca="1">IF($B1132="","",IF(Zdroj!$AS$9="ano",CONCATENATE("Okres:","
",OFFSET(Zdroj!CH$16,'k rozhodnutí detailní'!$A1131,0),"
","Právní forma","
",OFFSET(Zdroj!H$16,'k rozhodnutí detailní'!$A1131,0),"
",IF(OFFSET(Zdroj!I$16,'k rozhodnutí detailní'!$A1131,0)="","","IČO: "),OFFSET(Zdroj!I$16,'k rozhodnutí detailní'!$A1131,0),"
","B.Ú. ",IF(OFFSET(Zdroj!J$16,'k rozhodnutí detailní'!$A1131,0)="","","Anonymizováno")),CONCATENATE("Okres:","
",OFFSET(Zdroj!CH$16,'k rozhodnutí detailní'!$A1131,0),"
","Právní forma","
",OFFSET(Zdroj!H$16,'k rozhodnutí detailní'!$A1131,0),"
",IF(OFFSET(Zdroj!I$16,'k rozhodnutí detailní'!$A1131,0)="","","IČO: "),OFFSET(Zdroj!I$16,'k rozhodnutí detailní'!$A1131,0),"
","B.Ú. ",OFFSET(Zdroj!J$16,'k rozhodnutí detailní'!$A1131,0))))</f>
        <v/>
      </c>
      <c r="D1133" s="3" t="str">
        <f ca="1">IF($B1132="","",OFFSET(Zdroj!O$16,'k rozhodnutí detailní'!$A1131,0))</f>
        <v/>
      </c>
      <c r="E1133" s="115"/>
      <c r="F1133" s="18"/>
      <c r="G1133" s="114"/>
      <c r="H1133" s="116"/>
      <c r="I1133" s="117"/>
      <c r="J1133" s="110"/>
      <c r="K1133" s="110"/>
      <c r="L1133" s="110"/>
      <c r="M1133" s="110"/>
      <c r="N1133" s="110"/>
      <c r="O1133" s="110"/>
      <c r="P1133" s="110"/>
    </row>
    <row r="1134" spans="1:16" x14ac:dyDescent="0.25">
      <c r="A1134" s="14">
        <f>ROW()/3-1</f>
        <v>377</v>
      </c>
      <c r="B1134" s="113"/>
      <c r="C1134" s="16" t="str">
        <f ca="1">IF($B1132="","",IF(Zdroj!$AS$9="ano",IF(OFFSET(Zdroj!M$16,'k rozhodnutí detailní'!A1131,0)="","","Anonymizováno"),IF(OFFSET(Zdroj!M$16,'k rozhodnutí detailní'!A1131,0)="","",OFFSET(Zdroj!M$16,'k rozhodnutí detailní'!A1131,0))))</f>
        <v/>
      </c>
      <c r="D1134" s="3" t="str">
        <f ca="1">IF($B1132="","",CONCATENATE("Dotace bude použita na:","
",OFFSET(Zdroj!P$16,'k rozhodnutí detailní'!$A1131,0)))</f>
        <v/>
      </c>
      <c r="E1134" s="115"/>
      <c r="F1134" s="19" t="str">
        <f ca="1">IF($B1132="","",OFFSET(Zdroj!V$16,'k rozhodnutí detailní'!$A1131,0))</f>
        <v/>
      </c>
      <c r="G1134" s="24" t="str">
        <f ca="1">IF($B1132="","",OFFSET(Zdroj!CC$16,'k rozhodnutí'!$A1131,0))</f>
        <v/>
      </c>
      <c r="H1134" s="116"/>
      <c r="I1134" s="20" t="str">
        <f ca="1">IF(B1132="","",I1132/G1132)</f>
        <v/>
      </c>
      <c r="J1134" s="110"/>
      <c r="K1134" s="110"/>
      <c r="L1134" s="110"/>
      <c r="M1134" s="110"/>
      <c r="N1134" s="110"/>
      <c r="O1134" s="110"/>
      <c r="P1134" s="110"/>
    </row>
    <row r="1135" spans="1:16" x14ac:dyDescent="0.25">
      <c r="A1135" s="14"/>
      <c r="B1135" s="59" t="str">
        <f ca="1">IF(OFFSET(Zdroj!$B$16,A1134,0)&gt;0,A1137,"")</f>
        <v/>
      </c>
      <c r="C1135" s="2" t="str">
        <f ca="1">IF($B1135="","",IF(Zdroj!$AS$9="ano",CONCATENATE(OFFSET(Zdroj!C$16,'k rozhodnutí detailní'!$A1134,0),"
","Anonymizováno","
",OFFSET(Zdroj!E$16,'k rozhodnutí detailní'!$A1134,0),"
",OFFSET(Zdroj!F$16,'k rozhodnutí detailní'!$A1134,0)),CONCATENATE(OFFSET(Zdroj!C$16,'k rozhodnutí detailní'!$A1134,0),"
",OFFSET(Zdroj!D$16,'k rozhodnutí detailní'!$A1134,0),"
",OFFSET(Zdroj!E$16,'k rozhodnutí detailní'!$A1134,0),"
",OFFSET(Zdroj!F$16,'k rozhodnutí detailní'!$A1134,0))))</f>
        <v/>
      </c>
      <c r="D1135" s="11" t="str">
        <f ca="1">IF($B1135="","",OFFSET(Zdroj!N$16,'k rozhodnutí detailní'!$A1134,0))</f>
        <v/>
      </c>
      <c r="E1135" s="115" t="str">
        <f ca="1">IF($B1135="","",OFFSET(Zdroj!T$16,'k rozhodnutí detailní'!$A1134,0))</f>
        <v/>
      </c>
      <c r="F1135" s="19" t="str">
        <f ca="1">IF($B1135="","",OFFSET(Zdroj!U$16,'k rozhodnutí detailní'!$A1134,0))</f>
        <v/>
      </c>
      <c r="G1135" s="114" t="str">
        <f ca="1">IF($B1135="","",OFFSET(Zdroj!W$16,'k rozhodnutí detailní'!$A1134,0))</f>
        <v/>
      </c>
      <c r="H1135" s="116" t="str">
        <f ca="1">IF($B1135="","",OFFSET(Zdroj!Y$16,'k rozhodnutí detailní'!$A1134,0))</f>
        <v/>
      </c>
      <c r="I1135" s="117" t="str">
        <f ca="1">IF(B1135="","",IF(Zdroj!$AS$1=Zdroj!$AT$9,IF(ROUND(G1135*#REF!,Zdroj!$AT$8)&lt;Zdroj!$AU$1,Zdroj!$AU$1,ROUND(G1135*#REF!,Zdroj!$AT$8)),OFFSET(Zdroj!CE$16,'k rozhodnutí detailní'!A1134,0)))</f>
        <v/>
      </c>
      <c r="J1135" s="110" t="str">
        <f ca="1">IF($B1135="","",OFFSET(Zdroj!Z$16,'k rozhodnutí detailní'!$A1134,0))</f>
        <v/>
      </c>
      <c r="K1135" s="110" t="str">
        <f ca="1">IF($B1135="","",OFFSET(Zdroj!AC$16,'k rozhodnutí detailní'!$A1134,0))</f>
        <v/>
      </c>
      <c r="L1135" s="110" t="str">
        <f ca="1">IF($B1135="","",OFFSET(Zdroj!AD$16,'k rozhodnutí detailní'!$A1134,0))</f>
        <v/>
      </c>
      <c r="M1135" s="110" t="str">
        <f ca="1">IF($B1135="","",OFFSET(Zdroj!AE$16,'k rozhodnutí detailní'!$A1134,0))</f>
        <v/>
      </c>
      <c r="N1135" s="110" t="str">
        <f ca="1">IF($B1135="","",OFFSET(Zdroj!AF$16,'k rozhodnutí detailní'!$A1134,0))</f>
        <v/>
      </c>
      <c r="O1135" s="110" t="str">
        <f ca="1">IF($B1135="","",OFFSET(Zdroj!AG$16,'k rozhodnutí detailní'!$A1134,0))</f>
        <v/>
      </c>
      <c r="P1135" s="110" t="str">
        <f ca="1">IF($B1135="","",OFFSET(Zdroj!AH$16,'k rozhodnutí detailní'!$A1134,0))</f>
        <v/>
      </c>
    </row>
    <row r="1136" spans="1:16" x14ac:dyDescent="0.25">
      <c r="A1136" s="14"/>
      <c r="B1136" s="113" t="str">
        <f ca="1">IF(OFFSET(Zdroj!$B$16,A1134,0)&gt;0,OFFSET(Zdroj!$B$16,A1134,0)+0,"")</f>
        <v/>
      </c>
      <c r="C1136" s="2" t="str">
        <f ca="1">IF($B1135="","",IF(Zdroj!$AS$9="ano",CONCATENATE("Okres:","
",OFFSET(Zdroj!CH$16,'k rozhodnutí detailní'!$A1134,0),"
","Právní forma","
",OFFSET(Zdroj!H$16,'k rozhodnutí detailní'!$A1134,0),"
",IF(OFFSET(Zdroj!I$16,'k rozhodnutí detailní'!$A1134,0)="","","IČO: "),OFFSET(Zdroj!I$16,'k rozhodnutí detailní'!$A1134,0),"
","B.Ú. ",IF(OFFSET(Zdroj!J$16,'k rozhodnutí detailní'!$A1134,0)="","","Anonymizováno")),CONCATENATE("Okres:","
",OFFSET(Zdroj!CH$16,'k rozhodnutí detailní'!$A1134,0),"
","Právní forma","
",OFFSET(Zdroj!H$16,'k rozhodnutí detailní'!$A1134,0),"
",IF(OFFSET(Zdroj!I$16,'k rozhodnutí detailní'!$A1134,0)="","","IČO: "),OFFSET(Zdroj!I$16,'k rozhodnutí detailní'!$A1134,0),"
","B.Ú. ",OFFSET(Zdroj!J$16,'k rozhodnutí detailní'!$A1134,0))))</f>
        <v/>
      </c>
      <c r="D1136" s="3" t="str">
        <f ca="1">IF($B1135="","",OFFSET(Zdroj!O$16,'k rozhodnutí detailní'!$A1134,0))</f>
        <v/>
      </c>
      <c r="E1136" s="115"/>
      <c r="F1136" s="18"/>
      <c r="G1136" s="114"/>
      <c r="H1136" s="116"/>
      <c r="I1136" s="117"/>
      <c r="J1136" s="110"/>
      <c r="K1136" s="110"/>
      <c r="L1136" s="110"/>
      <c r="M1136" s="110"/>
      <c r="N1136" s="110"/>
      <c r="O1136" s="110"/>
      <c r="P1136" s="110"/>
    </row>
    <row r="1137" spans="1:16" x14ac:dyDescent="0.25">
      <c r="A1137" s="14">
        <f>ROW()/3-1</f>
        <v>378</v>
      </c>
      <c r="B1137" s="113"/>
      <c r="C1137" s="16" t="str">
        <f ca="1">IF($B1135="","",IF(Zdroj!$AS$9="ano",IF(OFFSET(Zdroj!M$16,'k rozhodnutí detailní'!A1134,0)="","","Anonymizováno"),IF(OFFSET(Zdroj!M$16,'k rozhodnutí detailní'!A1134,0)="","",OFFSET(Zdroj!M$16,'k rozhodnutí detailní'!A1134,0))))</f>
        <v/>
      </c>
      <c r="D1137" s="3" t="str">
        <f ca="1">IF($B1135="","",CONCATENATE("Dotace bude použita na:","
",OFFSET(Zdroj!P$16,'k rozhodnutí detailní'!$A1134,0)))</f>
        <v/>
      </c>
      <c r="E1137" s="115"/>
      <c r="F1137" s="19" t="str">
        <f ca="1">IF($B1135="","",OFFSET(Zdroj!V$16,'k rozhodnutí detailní'!$A1134,0))</f>
        <v/>
      </c>
      <c r="G1137" s="24" t="str">
        <f ca="1">IF($B1135="","",OFFSET(Zdroj!CC$16,'k rozhodnutí'!$A1134,0))</f>
        <v/>
      </c>
      <c r="H1137" s="116"/>
      <c r="I1137" s="20" t="str">
        <f ca="1">IF(B1135="","",I1135/G1135)</f>
        <v/>
      </c>
      <c r="J1137" s="110"/>
      <c r="K1137" s="110"/>
      <c r="L1137" s="110"/>
      <c r="M1137" s="110"/>
      <c r="N1137" s="110"/>
      <c r="O1137" s="110"/>
      <c r="P1137" s="110"/>
    </row>
    <row r="1138" spans="1:16" x14ac:dyDescent="0.25">
      <c r="A1138" s="14"/>
      <c r="B1138" s="59" t="str">
        <f ca="1">IF(OFFSET(Zdroj!$B$16,A1137,0)&gt;0,A1140,"")</f>
        <v/>
      </c>
      <c r="C1138" s="2" t="str">
        <f ca="1">IF($B1138="","",IF(Zdroj!$AS$9="ano",CONCATENATE(OFFSET(Zdroj!C$16,'k rozhodnutí detailní'!$A1137,0),"
","Anonymizováno","
",OFFSET(Zdroj!E$16,'k rozhodnutí detailní'!$A1137,0),"
",OFFSET(Zdroj!F$16,'k rozhodnutí detailní'!$A1137,0)),CONCATENATE(OFFSET(Zdroj!C$16,'k rozhodnutí detailní'!$A1137,0),"
",OFFSET(Zdroj!D$16,'k rozhodnutí detailní'!$A1137,0),"
",OFFSET(Zdroj!E$16,'k rozhodnutí detailní'!$A1137,0),"
",OFFSET(Zdroj!F$16,'k rozhodnutí detailní'!$A1137,0))))</f>
        <v/>
      </c>
      <c r="D1138" s="11" t="str">
        <f ca="1">IF($B1138="","",OFFSET(Zdroj!N$16,'k rozhodnutí detailní'!$A1137,0))</f>
        <v/>
      </c>
      <c r="E1138" s="115" t="str">
        <f ca="1">IF($B1138="","",OFFSET(Zdroj!T$16,'k rozhodnutí detailní'!$A1137,0))</f>
        <v/>
      </c>
      <c r="F1138" s="19" t="str">
        <f ca="1">IF($B1138="","",OFFSET(Zdroj!U$16,'k rozhodnutí detailní'!$A1137,0))</f>
        <v/>
      </c>
      <c r="G1138" s="114" t="str">
        <f ca="1">IF($B1138="","",OFFSET(Zdroj!W$16,'k rozhodnutí detailní'!$A1137,0))</f>
        <v/>
      </c>
      <c r="H1138" s="116" t="str">
        <f ca="1">IF($B1138="","",OFFSET(Zdroj!Y$16,'k rozhodnutí detailní'!$A1137,0))</f>
        <v/>
      </c>
      <c r="I1138" s="117" t="str">
        <f ca="1">IF(B1138="","",IF(Zdroj!$AS$1=Zdroj!$AT$9,IF(ROUND(G1138*#REF!,Zdroj!$AT$8)&lt;Zdroj!$AU$1,Zdroj!$AU$1,ROUND(G1138*#REF!,Zdroj!$AT$8)),OFFSET(Zdroj!CE$16,'k rozhodnutí detailní'!A1137,0)))</f>
        <v/>
      </c>
      <c r="J1138" s="110" t="str">
        <f ca="1">IF($B1138="","",OFFSET(Zdroj!Z$16,'k rozhodnutí detailní'!$A1137,0))</f>
        <v/>
      </c>
      <c r="K1138" s="110" t="str">
        <f ca="1">IF($B1138="","",OFFSET(Zdroj!AC$16,'k rozhodnutí detailní'!$A1137,0))</f>
        <v/>
      </c>
      <c r="L1138" s="110" t="str">
        <f ca="1">IF($B1138="","",OFFSET(Zdroj!AD$16,'k rozhodnutí detailní'!$A1137,0))</f>
        <v/>
      </c>
      <c r="M1138" s="110" t="str">
        <f ca="1">IF($B1138="","",OFFSET(Zdroj!AE$16,'k rozhodnutí detailní'!$A1137,0))</f>
        <v/>
      </c>
      <c r="N1138" s="110" t="str">
        <f ca="1">IF($B1138="","",OFFSET(Zdroj!AF$16,'k rozhodnutí detailní'!$A1137,0))</f>
        <v/>
      </c>
      <c r="O1138" s="110" t="str">
        <f ca="1">IF($B1138="","",OFFSET(Zdroj!AG$16,'k rozhodnutí detailní'!$A1137,0))</f>
        <v/>
      </c>
      <c r="P1138" s="110" t="str">
        <f ca="1">IF($B1138="","",OFFSET(Zdroj!AH$16,'k rozhodnutí detailní'!$A1137,0))</f>
        <v/>
      </c>
    </row>
    <row r="1139" spans="1:16" x14ac:dyDescent="0.25">
      <c r="A1139" s="14"/>
      <c r="B1139" s="113" t="str">
        <f ca="1">IF(OFFSET(Zdroj!$B$16,A1137,0)&gt;0,OFFSET(Zdroj!$B$16,A1137,0)+0,"")</f>
        <v/>
      </c>
      <c r="C1139" s="2" t="str">
        <f ca="1">IF($B1138="","",IF(Zdroj!$AS$9="ano",CONCATENATE("Okres:","
",OFFSET(Zdroj!CH$16,'k rozhodnutí detailní'!$A1137,0),"
","Právní forma","
",OFFSET(Zdroj!H$16,'k rozhodnutí detailní'!$A1137,0),"
",IF(OFFSET(Zdroj!I$16,'k rozhodnutí detailní'!$A1137,0)="","","IČO: "),OFFSET(Zdroj!I$16,'k rozhodnutí detailní'!$A1137,0),"
","B.Ú. ",IF(OFFSET(Zdroj!J$16,'k rozhodnutí detailní'!$A1137,0)="","","Anonymizováno")),CONCATENATE("Okres:","
",OFFSET(Zdroj!CH$16,'k rozhodnutí detailní'!$A1137,0),"
","Právní forma","
",OFFSET(Zdroj!H$16,'k rozhodnutí detailní'!$A1137,0),"
",IF(OFFSET(Zdroj!I$16,'k rozhodnutí detailní'!$A1137,0)="","","IČO: "),OFFSET(Zdroj!I$16,'k rozhodnutí detailní'!$A1137,0),"
","B.Ú. ",OFFSET(Zdroj!J$16,'k rozhodnutí detailní'!$A1137,0))))</f>
        <v/>
      </c>
      <c r="D1139" s="3" t="str">
        <f ca="1">IF($B1138="","",OFFSET(Zdroj!O$16,'k rozhodnutí detailní'!$A1137,0))</f>
        <v/>
      </c>
      <c r="E1139" s="115"/>
      <c r="F1139" s="18"/>
      <c r="G1139" s="114"/>
      <c r="H1139" s="116"/>
      <c r="I1139" s="117"/>
      <c r="J1139" s="110"/>
      <c r="K1139" s="110"/>
      <c r="L1139" s="110"/>
      <c r="M1139" s="110"/>
      <c r="N1139" s="110"/>
      <c r="O1139" s="110"/>
      <c r="P1139" s="110"/>
    </row>
    <row r="1140" spans="1:16" x14ac:dyDescent="0.25">
      <c r="A1140" s="14">
        <f>ROW()/3-1</f>
        <v>379</v>
      </c>
      <c r="B1140" s="113"/>
      <c r="C1140" s="16" t="str">
        <f ca="1">IF($B1138="","",IF(Zdroj!$AS$9="ano",IF(OFFSET(Zdroj!M$16,'k rozhodnutí detailní'!A1137,0)="","","Anonymizováno"),IF(OFFSET(Zdroj!M$16,'k rozhodnutí detailní'!A1137,0)="","",OFFSET(Zdroj!M$16,'k rozhodnutí detailní'!A1137,0))))</f>
        <v/>
      </c>
      <c r="D1140" s="3" t="str">
        <f ca="1">IF($B1138="","",CONCATENATE("Dotace bude použita na:","
",OFFSET(Zdroj!P$16,'k rozhodnutí detailní'!$A1137,0)))</f>
        <v/>
      </c>
      <c r="E1140" s="115"/>
      <c r="F1140" s="19" t="str">
        <f ca="1">IF($B1138="","",OFFSET(Zdroj!V$16,'k rozhodnutí detailní'!$A1137,0))</f>
        <v/>
      </c>
      <c r="G1140" s="24" t="str">
        <f ca="1">IF($B1138="","",OFFSET(Zdroj!CC$16,'k rozhodnutí'!$A1137,0))</f>
        <v/>
      </c>
      <c r="H1140" s="116"/>
      <c r="I1140" s="20" t="str">
        <f ca="1">IF(B1138="","",I1138/G1138)</f>
        <v/>
      </c>
      <c r="J1140" s="110"/>
      <c r="K1140" s="110"/>
      <c r="L1140" s="110"/>
      <c r="M1140" s="110"/>
      <c r="N1140" s="110"/>
      <c r="O1140" s="110"/>
      <c r="P1140" s="110"/>
    </row>
    <row r="1141" spans="1:16" x14ac:dyDescent="0.25">
      <c r="A1141" s="14"/>
      <c r="B1141" s="59" t="str">
        <f ca="1">IF(OFFSET(Zdroj!$B$16,A1140,0)&gt;0,A1143,"")</f>
        <v/>
      </c>
      <c r="C1141" s="2" t="str">
        <f ca="1">IF($B1141="","",IF(Zdroj!$AS$9="ano",CONCATENATE(OFFSET(Zdroj!C$16,'k rozhodnutí detailní'!$A1140,0),"
","Anonymizováno","
",OFFSET(Zdroj!E$16,'k rozhodnutí detailní'!$A1140,0),"
",OFFSET(Zdroj!F$16,'k rozhodnutí detailní'!$A1140,0)),CONCATENATE(OFFSET(Zdroj!C$16,'k rozhodnutí detailní'!$A1140,0),"
",OFFSET(Zdroj!D$16,'k rozhodnutí detailní'!$A1140,0),"
",OFFSET(Zdroj!E$16,'k rozhodnutí detailní'!$A1140,0),"
",OFFSET(Zdroj!F$16,'k rozhodnutí detailní'!$A1140,0))))</f>
        <v/>
      </c>
      <c r="D1141" s="11" t="str">
        <f ca="1">IF($B1141="","",OFFSET(Zdroj!N$16,'k rozhodnutí detailní'!$A1140,0))</f>
        <v/>
      </c>
      <c r="E1141" s="115" t="str">
        <f ca="1">IF($B1141="","",OFFSET(Zdroj!T$16,'k rozhodnutí detailní'!$A1140,0))</f>
        <v/>
      </c>
      <c r="F1141" s="19" t="str">
        <f ca="1">IF($B1141="","",OFFSET(Zdroj!U$16,'k rozhodnutí detailní'!$A1140,0))</f>
        <v/>
      </c>
      <c r="G1141" s="114" t="str">
        <f ca="1">IF($B1141="","",OFFSET(Zdroj!W$16,'k rozhodnutí detailní'!$A1140,0))</f>
        <v/>
      </c>
      <c r="H1141" s="116" t="str">
        <f ca="1">IF($B1141="","",OFFSET(Zdroj!Y$16,'k rozhodnutí detailní'!$A1140,0))</f>
        <v/>
      </c>
      <c r="I1141" s="117" t="str">
        <f ca="1">IF(B1141="","",IF(Zdroj!$AS$1=Zdroj!$AT$9,IF(ROUND(G1141*#REF!,Zdroj!$AT$8)&lt;Zdroj!$AU$1,Zdroj!$AU$1,ROUND(G1141*#REF!,Zdroj!$AT$8)),OFFSET(Zdroj!CE$16,'k rozhodnutí detailní'!A1140,0)))</f>
        <v/>
      </c>
      <c r="J1141" s="110" t="str">
        <f ca="1">IF($B1141="","",OFFSET(Zdroj!Z$16,'k rozhodnutí detailní'!$A1140,0))</f>
        <v/>
      </c>
      <c r="K1141" s="110" t="str">
        <f ca="1">IF($B1141="","",OFFSET(Zdroj!AC$16,'k rozhodnutí detailní'!$A1140,0))</f>
        <v/>
      </c>
      <c r="L1141" s="110" t="str">
        <f ca="1">IF($B1141="","",OFFSET(Zdroj!AD$16,'k rozhodnutí detailní'!$A1140,0))</f>
        <v/>
      </c>
      <c r="M1141" s="110" t="str">
        <f ca="1">IF($B1141="","",OFFSET(Zdroj!AE$16,'k rozhodnutí detailní'!$A1140,0))</f>
        <v/>
      </c>
      <c r="N1141" s="110" t="str">
        <f ca="1">IF($B1141="","",OFFSET(Zdroj!AF$16,'k rozhodnutí detailní'!$A1140,0))</f>
        <v/>
      </c>
      <c r="O1141" s="110" t="str">
        <f ca="1">IF($B1141="","",OFFSET(Zdroj!AG$16,'k rozhodnutí detailní'!$A1140,0))</f>
        <v/>
      </c>
      <c r="P1141" s="110" t="str">
        <f ca="1">IF($B1141="","",OFFSET(Zdroj!AH$16,'k rozhodnutí detailní'!$A1140,0))</f>
        <v/>
      </c>
    </row>
    <row r="1142" spans="1:16" x14ac:dyDescent="0.25">
      <c r="A1142" s="14"/>
      <c r="B1142" s="113" t="str">
        <f ca="1">IF(OFFSET(Zdroj!$B$16,A1140,0)&gt;0,OFFSET(Zdroj!$B$16,A1140,0)+0,"")</f>
        <v/>
      </c>
      <c r="C1142" s="2" t="str">
        <f ca="1">IF($B1141="","",IF(Zdroj!$AS$9="ano",CONCATENATE("Okres:","
",OFFSET(Zdroj!CH$16,'k rozhodnutí detailní'!$A1140,0),"
","Právní forma","
",OFFSET(Zdroj!H$16,'k rozhodnutí detailní'!$A1140,0),"
",IF(OFFSET(Zdroj!I$16,'k rozhodnutí detailní'!$A1140,0)="","","IČO: "),OFFSET(Zdroj!I$16,'k rozhodnutí detailní'!$A1140,0),"
","B.Ú. ",IF(OFFSET(Zdroj!J$16,'k rozhodnutí detailní'!$A1140,0)="","","Anonymizováno")),CONCATENATE("Okres:","
",OFFSET(Zdroj!CH$16,'k rozhodnutí detailní'!$A1140,0),"
","Právní forma","
",OFFSET(Zdroj!H$16,'k rozhodnutí detailní'!$A1140,0),"
",IF(OFFSET(Zdroj!I$16,'k rozhodnutí detailní'!$A1140,0)="","","IČO: "),OFFSET(Zdroj!I$16,'k rozhodnutí detailní'!$A1140,0),"
","B.Ú. ",OFFSET(Zdroj!J$16,'k rozhodnutí detailní'!$A1140,0))))</f>
        <v/>
      </c>
      <c r="D1142" s="3" t="str">
        <f ca="1">IF($B1141="","",OFFSET(Zdroj!O$16,'k rozhodnutí detailní'!$A1140,0))</f>
        <v/>
      </c>
      <c r="E1142" s="115"/>
      <c r="F1142" s="18"/>
      <c r="G1142" s="114"/>
      <c r="H1142" s="116"/>
      <c r="I1142" s="117"/>
      <c r="J1142" s="110"/>
      <c r="K1142" s="110"/>
      <c r="L1142" s="110"/>
      <c r="M1142" s="110"/>
      <c r="N1142" s="110"/>
      <c r="O1142" s="110"/>
      <c r="P1142" s="110"/>
    </row>
    <row r="1143" spans="1:16" x14ac:dyDescent="0.25">
      <c r="A1143" s="14">
        <f>ROW()/3-1</f>
        <v>380</v>
      </c>
      <c r="B1143" s="113"/>
      <c r="C1143" s="16" t="str">
        <f ca="1">IF($B1141="","",IF(Zdroj!$AS$9="ano",IF(OFFSET(Zdroj!M$16,'k rozhodnutí detailní'!A1140,0)="","","Anonymizováno"),IF(OFFSET(Zdroj!M$16,'k rozhodnutí detailní'!A1140,0)="","",OFFSET(Zdroj!M$16,'k rozhodnutí detailní'!A1140,0))))</f>
        <v/>
      </c>
      <c r="D1143" s="3" t="str">
        <f ca="1">IF($B1141="","",CONCATENATE("Dotace bude použita na:","
",OFFSET(Zdroj!P$16,'k rozhodnutí detailní'!$A1140,0)))</f>
        <v/>
      </c>
      <c r="E1143" s="115"/>
      <c r="F1143" s="19" t="str">
        <f ca="1">IF($B1141="","",OFFSET(Zdroj!V$16,'k rozhodnutí detailní'!$A1140,0))</f>
        <v/>
      </c>
      <c r="G1143" s="24" t="str">
        <f ca="1">IF($B1141="","",OFFSET(Zdroj!CC$16,'k rozhodnutí'!$A1140,0))</f>
        <v/>
      </c>
      <c r="H1143" s="116"/>
      <c r="I1143" s="20" t="str">
        <f ca="1">IF(B1141="","",I1141/G1141)</f>
        <v/>
      </c>
      <c r="J1143" s="110"/>
      <c r="K1143" s="110"/>
      <c r="L1143" s="110"/>
      <c r="M1143" s="110"/>
      <c r="N1143" s="110"/>
      <c r="O1143" s="110"/>
      <c r="P1143" s="110"/>
    </row>
    <row r="1144" spans="1:16" x14ac:dyDescent="0.25">
      <c r="A1144" s="14"/>
      <c r="B1144" s="59" t="str">
        <f ca="1">IF(OFFSET(Zdroj!$B$16,A1143,0)&gt;0,A1146,"")</f>
        <v/>
      </c>
      <c r="C1144" s="2" t="str">
        <f ca="1">IF($B1144="","",IF(Zdroj!$AS$9="ano",CONCATENATE(OFFSET(Zdroj!C$16,'k rozhodnutí detailní'!$A1143,0),"
","Anonymizováno","
",OFFSET(Zdroj!E$16,'k rozhodnutí detailní'!$A1143,0),"
",OFFSET(Zdroj!F$16,'k rozhodnutí detailní'!$A1143,0)),CONCATENATE(OFFSET(Zdroj!C$16,'k rozhodnutí detailní'!$A1143,0),"
",OFFSET(Zdroj!D$16,'k rozhodnutí detailní'!$A1143,0),"
",OFFSET(Zdroj!E$16,'k rozhodnutí detailní'!$A1143,0),"
",OFFSET(Zdroj!F$16,'k rozhodnutí detailní'!$A1143,0))))</f>
        <v/>
      </c>
      <c r="D1144" s="11" t="str">
        <f ca="1">IF($B1144="","",OFFSET(Zdroj!N$16,'k rozhodnutí detailní'!$A1143,0))</f>
        <v/>
      </c>
      <c r="E1144" s="115" t="str">
        <f ca="1">IF($B1144="","",OFFSET(Zdroj!T$16,'k rozhodnutí detailní'!$A1143,0))</f>
        <v/>
      </c>
      <c r="F1144" s="19" t="str">
        <f ca="1">IF($B1144="","",OFFSET(Zdroj!U$16,'k rozhodnutí detailní'!$A1143,0))</f>
        <v/>
      </c>
      <c r="G1144" s="114" t="str">
        <f ca="1">IF($B1144="","",OFFSET(Zdroj!W$16,'k rozhodnutí detailní'!$A1143,0))</f>
        <v/>
      </c>
      <c r="H1144" s="116" t="str">
        <f ca="1">IF($B1144="","",OFFSET(Zdroj!Y$16,'k rozhodnutí detailní'!$A1143,0))</f>
        <v/>
      </c>
      <c r="I1144" s="117" t="str">
        <f ca="1">IF(B1144="","",IF(Zdroj!$AS$1=Zdroj!$AT$9,IF(ROUND(G1144*#REF!,Zdroj!$AT$8)&lt;Zdroj!$AU$1,Zdroj!$AU$1,ROUND(G1144*#REF!,Zdroj!$AT$8)),OFFSET(Zdroj!CE$16,'k rozhodnutí detailní'!A1143,0)))</f>
        <v/>
      </c>
      <c r="J1144" s="110" t="str">
        <f ca="1">IF($B1144="","",OFFSET(Zdroj!Z$16,'k rozhodnutí detailní'!$A1143,0))</f>
        <v/>
      </c>
      <c r="K1144" s="110" t="str">
        <f ca="1">IF($B1144="","",OFFSET(Zdroj!AC$16,'k rozhodnutí detailní'!$A1143,0))</f>
        <v/>
      </c>
      <c r="L1144" s="110" t="str">
        <f ca="1">IF($B1144="","",OFFSET(Zdroj!AD$16,'k rozhodnutí detailní'!$A1143,0))</f>
        <v/>
      </c>
      <c r="M1144" s="110" t="str">
        <f ca="1">IF($B1144="","",OFFSET(Zdroj!AE$16,'k rozhodnutí detailní'!$A1143,0))</f>
        <v/>
      </c>
      <c r="N1144" s="110" t="str">
        <f ca="1">IF($B1144="","",OFFSET(Zdroj!AF$16,'k rozhodnutí detailní'!$A1143,0))</f>
        <v/>
      </c>
      <c r="O1144" s="110" t="str">
        <f ca="1">IF($B1144="","",OFFSET(Zdroj!AG$16,'k rozhodnutí detailní'!$A1143,0))</f>
        <v/>
      </c>
      <c r="P1144" s="110" t="str">
        <f ca="1">IF($B1144="","",OFFSET(Zdroj!AH$16,'k rozhodnutí detailní'!$A1143,0))</f>
        <v/>
      </c>
    </row>
    <row r="1145" spans="1:16" x14ac:dyDescent="0.25">
      <c r="A1145" s="14"/>
      <c r="B1145" s="113" t="str">
        <f ca="1">IF(OFFSET(Zdroj!$B$16,A1143,0)&gt;0,OFFSET(Zdroj!$B$16,A1143,0)+0,"")</f>
        <v/>
      </c>
      <c r="C1145" s="2" t="str">
        <f ca="1">IF($B1144="","",IF(Zdroj!$AS$9="ano",CONCATENATE("Okres:","
",OFFSET(Zdroj!CH$16,'k rozhodnutí detailní'!$A1143,0),"
","Právní forma","
",OFFSET(Zdroj!H$16,'k rozhodnutí detailní'!$A1143,0),"
",IF(OFFSET(Zdroj!I$16,'k rozhodnutí detailní'!$A1143,0)="","","IČO: "),OFFSET(Zdroj!I$16,'k rozhodnutí detailní'!$A1143,0),"
","B.Ú. ",IF(OFFSET(Zdroj!J$16,'k rozhodnutí detailní'!$A1143,0)="","","Anonymizováno")),CONCATENATE("Okres:","
",OFFSET(Zdroj!CH$16,'k rozhodnutí detailní'!$A1143,0),"
","Právní forma","
",OFFSET(Zdroj!H$16,'k rozhodnutí detailní'!$A1143,0),"
",IF(OFFSET(Zdroj!I$16,'k rozhodnutí detailní'!$A1143,0)="","","IČO: "),OFFSET(Zdroj!I$16,'k rozhodnutí detailní'!$A1143,0),"
","B.Ú. ",OFFSET(Zdroj!J$16,'k rozhodnutí detailní'!$A1143,0))))</f>
        <v/>
      </c>
      <c r="D1145" s="3" t="str">
        <f ca="1">IF($B1144="","",OFFSET(Zdroj!O$16,'k rozhodnutí detailní'!$A1143,0))</f>
        <v/>
      </c>
      <c r="E1145" s="115"/>
      <c r="F1145" s="18"/>
      <c r="G1145" s="114"/>
      <c r="H1145" s="116"/>
      <c r="I1145" s="117"/>
      <c r="J1145" s="110"/>
      <c r="K1145" s="110"/>
      <c r="L1145" s="110"/>
      <c r="M1145" s="110"/>
      <c r="N1145" s="110"/>
      <c r="O1145" s="110"/>
      <c r="P1145" s="110"/>
    </row>
    <row r="1146" spans="1:16" x14ac:dyDescent="0.25">
      <c r="A1146" s="14">
        <f>ROW()/3-1</f>
        <v>381</v>
      </c>
      <c r="B1146" s="113"/>
      <c r="C1146" s="16" t="str">
        <f ca="1">IF($B1144="","",IF(Zdroj!$AS$9="ano",IF(OFFSET(Zdroj!M$16,'k rozhodnutí detailní'!A1143,0)="","","Anonymizováno"),IF(OFFSET(Zdroj!M$16,'k rozhodnutí detailní'!A1143,0)="","",OFFSET(Zdroj!M$16,'k rozhodnutí detailní'!A1143,0))))</f>
        <v/>
      </c>
      <c r="D1146" s="3" t="str">
        <f ca="1">IF($B1144="","",CONCATENATE("Dotace bude použita na:","
",OFFSET(Zdroj!P$16,'k rozhodnutí detailní'!$A1143,0)))</f>
        <v/>
      </c>
      <c r="E1146" s="115"/>
      <c r="F1146" s="19" t="str">
        <f ca="1">IF($B1144="","",OFFSET(Zdroj!V$16,'k rozhodnutí detailní'!$A1143,0))</f>
        <v/>
      </c>
      <c r="G1146" s="24" t="str">
        <f ca="1">IF($B1144="","",OFFSET(Zdroj!CC$16,'k rozhodnutí'!$A1143,0))</f>
        <v/>
      </c>
      <c r="H1146" s="116"/>
      <c r="I1146" s="20" t="str">
        <f ca="1">IF(B1144="","",I1144/G1144)</f>
        <v/>
      </c>
      <c r="J1146" s="110"/>
      <c r="K1146" s="110"/>
      <c r="L1146" s="110"/>
      <c r="M1146" s="110"/>
      <c r="N1146" s="110"/>
      <c r="O1146" s="110"/>
      <c r="P1146" s="110"/>
    </row>
    <row r="1147" spans="1:16" x14ac:dyDescent="0.25">
      <c r="A1147" s="14"/>
      <c r="B1147" s="59" t="str">
        <f ca="1">IF(OFFSET(Zdroj!$B$16,A1146,0)&gt;0,A1149,"")</f>
        <v/>
      </c>
      <c r="C1147" s="2" t="str">
        <f ca="1">IF($B1147="","",IF(Zdroj!$AS$9="ano",CONCATENATE(OFFSET(Zdroj!C$16,'k rozhodnutí detailní'!$A1146,0),"
","Anonymizováno","
",OFFSET(Zdroj!E$16,'k rozhodnutí detailní'!$A1146,0),"
",OFFSET(Zdroj!F$16,'k rozhodnutí detailní'!$A1146,0)),CONCATENATE(OFFSET(Zdroj!C$16,'k rozhodnutí detailní'!$A1146,0),"
",OFFSET(Zdroj!D$16,'k rozhodnutí detailní'!$A1146,0),"
",OFFSET(Zdroj!E$16,'k rozhodnutí detailní'!$A1146,0),"
",OFFSET(Zdroj!F$16,'k rozhodnutí detailní'!$A1146,0))))</f>
        <v/>
      </c>
      <c r="D1147" s="11" t="str">
        <f ca="1">IF($B1147="","",OFFSET(Zdroj!N$16,'k rozhodnutí detailní'!$A1146,0))</f>
        <v/>
      </c>
      <c r="E1147" s="115" t="str">
        <f ca="1">IF($B1147="","",OFFSET(Zdroj!T$16,'k rozhodnutí detailní'!$A1146,0))</f>
        <v/>
      </c>
      <c r="F1147" s="19" t="str">
        <f ca="1">IF($B1147="","",OFFSET(Zdroj!U$16,'k rozhodnutí detailní'!$A1146,0))</f>
        <v/>
      </c>
      <c r="G1147" s="114" t="str">
        <f ca="1">IF($B1147="","",OFFSET(Zdroj!W$16,'k rozhodnutí detailní'!$A1146,0))</f>
        <v/>
      </c>
      <c r="H1147" s="116" t="str">
        <f ca="1">IF($B1147="","",OFFSET(Zdroj!Y$16,'k rozhodnutí detailní'!$A1146,0))</f>
        <v/>
      </c>
      <c r="I1147" s="117" t="str">
        <f ca="1">IF(B1147="","",IF(Zdroj!$AS$1=Zdroj!$AT$9,IF(ROUND(G1147*#REF!,Zdroj!$AT$8)&lt;Zdroj!$AU$1,Zdroj!$AU$1,ROUND(G1147*#REF!,Zdroj!$AT$8)),OFFSET(Zdroj!CE$16,'k rozhodnutí detailní'!A1146,0)))</f>
        <v/>
      </c>
      <c r="J1147" s="110" t="str">
        <f ca="1">IF($B1147="","",OFFSET(Zdroj!Z$16,'k rozhodnutí detailní'!$A1146,0))</f>
        <v/>
      </c>
      <c r="K1147" s="110" t="str">
        <f ca="1">IF($B1147="","",OFFSET(Zdroj!AC$16,'k rozhodnutí detailní'!$A1146,0))</f>
        <v/>
      </c>
      <c r="L1147" s="110" t="str">
        <f ca="1">IF($B1147="","",OFFSET(Zdroj!AD$16,'k rozhodnutí detailní'!$A1146,0))</f>
        <v/>
      </c>
      <c r="M1147" s="110" t="str">
        <f ca="1">IF($B1147="","",OFFSET(Zdroj!AE$16,'k rozhodnutí detailní'!$A1146,0))</f>
        <v/>
      </c>
      <c r="N1147" s="110" t="str">
        <f ca="1">IF($B1147="","",OFFSET(Zdroj!AF$16,'k rozhodnutí detailní'!$A1146,0))</f>
        <v/>
      </c>
      <c r="O1147" s="110" t="str">
        <f ca="1">IF($B1147="","",OFFSET(Zdroj!AG$16,'k rozhodnutí detailní'!$A1146,0))</f>
        <v/>
      </c>
      <c r="P1147" s="110" t="str">
        <f ca="1">IF($B1147="","",OFFSET(Zdroj!AH$16,'k rozhodnutí detailní'!$A1146,0))</f>
        <v/>
      </c>
    </row>
    <row r="1148" spans="1:16" x14ac:dyDescent="0.25">
      <c r="A1148" s="14"/>
      <c r="B1148" s="113" t="str">
        <f ca="1">IF(OFFSET(Zdroj!$B$16,A1146,0)&gt;0,OFFSET(Zdroj!$B$16,A1146,0)+0,"")</f>
        <v/>
      </c>
      <c r="C1148" s="2" t="str">
        <f ca="1">IF($B1147="","",IF(Zdroj!$AS$9="ano",CONCATENATE("Okres:","
",OFFSET(Zdroj!CH$16,'k rozhodnutí detailní'!$A1146,0),"
","Právní forma","
",OFFSET(Zdroj!H$16,'k rozhodnutí detailní'!$A1146,0),"
",IF(OFFSET(Zdroj!I$16,'k rozhodnutí detailní'!$A1146,0)="","","IČO: "),OFFSET(Zdroj!I$16,'k rozhodnutí detailní'!$A1146,0),"
","B.Ú. ",IF(OFFSET(Zdroj!J$16,'k rozhodnutí detailní'!$A1146,0)="","","Anonymizováno")),CONCATENATE("Okres:","
",OFFSET(Zdroj!CH$16,'k rozhodnutí detailní'!$A1146,0),"
","Právní forma","
",OFFSET(Zdroj!H$16,'k rozhodnutí detailní'!$A1146,0),"
",IF(OFFSET(Zdroj!I$16,'k rozhodnutí detailní'!$A1146,0)="","","IČO: "),OFFSET(Zdroj!I$16,'k rozhodnutí detailní'!$A1146,0),"
","B.Ú. ",OFFSET(Zdroj!J$16,'k rozhodnutí detailní'!$A1146,0))))</f>
        <v/>
      </c>
      <c r="D1148" s="3" t="str">
        <f ca="1">IF($B1147="","",OFFSET(Zdroj!O$16,'k rozhodnutí detailní'!$A1146,0))</f>
        <v/>
      </c>
      <c r="E1148" s="115"/>
      <c r="F1148" s="18"/>
      <c r="G1148" s="114"/>
      <c r="H1148" s="116"/>
      <c r="I1148" s="117"/>
      <c r="J1148" s="110"/>
      <c r="K1148" s="110"/>
      <c r="L1148" s="110"/>
      <c r="M1148" s="110"/>
      <c r="N1148" s="110"/>
      <c r="O1148" s="110"/>
      <c r="P1148" s="110"/>
    </row>
    <row r="1149" spans="1:16" x14ac:dyDescent="0.25">
      <c r="A1149" s="14">
        <f>ROW()/3-1</f>
        <v>382</v>
      </c>
      <c r="B1149" s="113"/>
      <c r="C1149" s="16" t="str">
        <f ca="1">IF($B1147="","",IF(Zdroj!$AS$9="ano",IF(OFFSET(Zdroj!M$16,'k rozhodnutí detailní'!A1146,0)="","","Anonymizováno"),IF(OFFSET(Zdroj!M$16,'k rozhodnutí detailní'!A1146,0)="","",OFFSET(Zdroj!M$16,'k rozhodnutí detailní'!A1146,0))))</f>
        <v/>
      </c>
      <c r="D1149" s="3" t="str">
        <f ca="1">IF($B1147="","",CONCATENATE("Dotace bude použita na:","
",OFFSET(Zdroj!P$16,'k rozhodnutí detailní'!$A1146,0)))</f>
        <v/>
      </c>
      <c r="E1149" s="115"/>
      <c r="F1149" s="19" t="str">
        <f ca="1">IF($B1147="","",OFFSET(Zdroj!V$16,'k rozhodnutí detailní'!$A1146,0))</f>
        <v/>
      </c>
      <c r="G1149" s="24" t="str">
        <f ca="1">IF($B1147="","",OFFSET(Zdroj!CC$16,'k rozhodnutí'!$A1146,0))</f>
        <v/>
      </c>
      <c r="H1149" s="116"/>
      <c r="I1149" s="20" t="str">
        <f ca="1">IF(B1147="","",I1147/G1147)</f>
        <v/>
      </c>
      <c r="J1149" s="110"/>
      <c r="K1149" s="110"/>
      <c r="L1149" s="110"/>
      <c r="M1149" s="110"/>
      <c r="N1149" s="110"/>
      <c r="O1149" s="110"/>
      <c r="P1149" s="110"/>
    </row>
    <row r="1150" spans="1:16" x14ac:dyDescent="0.25">
      <c r="A1150" s="14"/>
      <c r="B1150" s="59" t="str">
        <f ca="1">IF(OFFSET(Zdroj!$B$16,A1149,0)&gt;0,A1152,"")</f>
        <v/>
      </c>
      <c r="C1150" s="2" t="str">
        <f ca="1">IF($B1150="","",IF(Zdroj!$AS$9="ano",CONCATENATE(OFFSET(Zdroj!C$16,'k rozhodnutí detailní'!$A1149,0),"
","Anonymizováno","
",OFFSET(Zdroj!E$16,'k rozhodnutí detailní'!$A1149,0),"
",OFFSET(Zdroj!F$16,'k rozhodnutí detailní'!$A1149,0)),CONCATENATE(OFFSET(Zdroj!C$16,'k rozhodnutí detailní'!$A1149,0),"
",OFFSET(Zdroj!D$16,'k rozhodnutí detailní'!$A1149,0),"
",OFFSET(Zdroj!E$16,'k rozhodnutí detailní'!$A1149,0),"
",OFFSET(Zdroj!F$16,'k rozhodnutí detailní'!$A1149,0))))</f>
        <v/>
      </c>
      <c r="D1150" s="11" t="str">
        <f ca="1">IF($B1150="","",OFFSET(Zdroj!N$16,'k rozhodnutí detailní'!$A1149,0))</f>
        <v/>
      </c>
      <c r="E1150" s="115" t="str">
        <f ca="1">IF($B1150="","",OFFSET(Zdroj!T$16,'k rozhodnutí detailní'!$A1149,0))</f>
        <v/>
      </c>
      <c r="F1150" s="19" t="str">
        <f ca="1">IF($B1150="","",OFFSET(Zdroj!U$16,'k rozhodnutí detailní'!$A1149,0))</f>
        <v/>
      </c>
      <c r="G1150" s="114" t="str">
        <f ca="1">IF($B1150="","",OFFSET(Zdroj!W$16,'k rozhodnutí detailní'!$A1149,0))</f>
        <v/>
      </c>
      <c r="H1150" s="116" t="str">
        <f ca="1">IF($B1150="","",OFFSET(Zdroj!Y$16,'k rozhodnutí detailní'!$A1149,0))</f>
        <v/>
      </c>
      <c r="I1150" s="117" t="str">
        <f ca="1">IF(B1150="","",IF(Zdroj!$AS$1=Zdroj!$AT$9,IF(ROUND(G1150*#REF!,Zdroj!$AT$8)&lt;Zdroj!$AU$1,Zdroj!$AU$1,ROUND(G1150*#REF!,Zdroj!$AT$8)),OFFSET(Zdroj!CE$16,'k rozhodnutí detailní'!A1149,0)))</f>
        <v/>
      </c>
      <c r="J1150" s="110" t="str">
        <f ca="1">IF($B1150="","",OFFSET(Zdroj!Z$16,'k rozhodnutí detailní'!$A1149,0))</f>
        <v/>
      </c>
      <c r="K1150" s="110" t="str">
        <f ca="1">IF($B1150="","",OFFSET(Zdroj!AC$16,'k rozhodnutí detailní'!$A1149,0))</f>
        <v/>
      </c>
      <c r="L1150" s="110" t="str">
        <f ca="1">IF($B1150="","",OFFSET(Zdroj!AD$16,'k rozhodnutí detailní'!$A1149,0))</f>
        <v/>
      </c>
      <c r="M1150" s="110" t="str">
        <f ca="1">IF($B1150="","",OFFSET(Zdroj!AE$16,'k rozhodnutí detailní'!$A1149,0))</f>
        <v/>
      </c>
      <c r="N1150" s="110" t="str">
        <f ca="1">IF($B1150="","",OFFSET(Zdroj!AF$16,'k rozhodnutí detailní'!$A1149,0))</f>
        <v/>
      </c>
      <c r="O1150" s="110" t="str">
        <f ca="1">IF($B1150="","",OFFSET(Zdroj!AG$16,'k rozhodnutí detailní'!$A1149,0))</f>
        <v/>
      </c>
      <c r="P1150" s="110" t="str">
        <f ca="1">IF($B1150="","",OFFSET(Zdroj!AH$16,'k rozhodnutí detailní'!$A1149,0))</f>
        <v/>
      </c>
    </row>
    <row r="1151" spans="1:16" x14ac:dyDescent="0.25">
      <c r="A1151" s="14"/>
      <c r="B1151" s="113" t="str">
        <f ca="1">IF(OFFSET(Zdroj!$B$16,A1149,0)&gt;0,OFFSET(Zdroj!$B$16,A1149,0)+0,"")</f>
        <v/>
      </c>
      <c r="C1151" s="2" t="str">
        <f ca="1">IF($B1150="","",IF(Zdroj!$AS$9="ano",CONCATENATE("Okres:","
",OFFSET(Zdroj!CH$16,'k rozhodnutí detailní'!$A1149,0),"
","Právní forma","
",OFFSET(Zdroj!H$16,'k rozhodnutí detailní'!$A1149,0),"
",IF(OFFSET(Zdroj!I$16,'k rozhodnutí detailní'!$A1149,0)="","","IČO: "),OFFSET(Zdroj!I$16,'k rozhodnutí detailní'!$A1149,0),"
","B.Ú. ",IF(OFFSET(Zdroj!J$16,'k rozhodnutí detailní'!$A1149,0)="","","Anonymizováno")),CONCATENATE("Okres:","
",OFFSET(Zdroj!CH$16,'k rozhodnutí detailní'!$A1149,0),"
","Právní forma","
",OFFSET(Zdroj!H$16,'k rozhodnutí detailní'!$A1149,0),"
",IF(OFFSET(Zdroj!I$16,'k rozhodnutí detailní'!$A1149,0)="","","IČO: "),OFFSET(Zdroj!I$16,'k rozhodnutí detailní'!$A1149,0),"
","B.Ú. ",OFFSET(Zdroj!J$16,'k rozhodnutí detailní'!$A1149,0))))</f>
        <v/>
      </c>
      <c r="D1151" s="3" t="str">
        <f ca="1">IF($B1150="","",OFFSET(Zdroj!O$16,'k rozhodnutí detailní'!$A1149,0))</f>
        <v/>
      </c>
      <c r="E1151" s="115"/>
      <c r="F1151" s="18"/>
      <c r="G1151" s="114"/>
      <c r="H1151" s="116"/>
      <c r="I1151" s="117"/>
      <c r="J1151" s="110"/>
      <c r="K1151" s="110"/>
      <c r="L1151" s="110"/>
      <c r="M1151" s="110"/>
      <c r="N1151" s="110"/>
      <c r="O1151" s="110"/>
      <c r="P1151" s="110"/>
    </row>
    <row r="1152" spans="1:16" x14ac:dyDescent="0.25">
      <c r="A1152" s="14">
        <f>ROW()/3-1</f>
        <v>383</v>
      </c>
      <c r="B1152" s="113"/>
      <c r="C1152" s="16" t="str">
        <f ca="1">IF($B1150="","",IF(Zdroj!$AS$9="ano",IF(OFFSET(Zdroj!M$16,'k rozhodnutí detailní'!A1149,0)="","","Anonymizováno"),IF(OFFSET(Zdroj!M$16,'k rozhodnutí detailní'!A1149,0)="","",OFFSET(Zdroj!M$16,'k rozhodnutí detailní'!A1149,0))))</f>
        <v/>
      </c>
      <c r="D1152" s="3" t="str">
        <f ca="1">IF($B1150="","",CONCATENATE("Dotace bude použita na:","
",OFFSET(Zdroj!P$16,'k rozhodnutí detailní'!$A1149,0)))</f>
        <v/>
      </c>
      <c r="E1152" s="115"/>
      <c r="F1152" s="19" t="str">
        <f ca="1">IF($B1150="","",OFFSET(Zdroj!V$16,'k rozhodnutí detailní'!$A1149,0))</f>
        <v/>
      </c>
      <c r="G1152" s="24" t="str">
        <f ca="1">IF($B1150="","",OFFSET(Zdroj!CC$16,'k rozhodnutí'!$A1149,0))</f>
        <v/>
      </c>
      <c r="H1152" s="116"/>
      <c r="I1152" s="20" t="str">
        <f ca="1">IF(B1150="","",I1150/G1150)</f>
        <v/>
      </c>
      <c r="J1152" s="110"/>
      <c r="K1152" s="110"/>
      <c r="L1152" s="110"/>
      <c r="M1152" s="110"/>
      <c r="N1152" s="110"/>
      <c r="O1152" s="110"/>
      <c r="P1152" s="110"/>
    </row>
    <row r="1153" spans="1:16" x14ac:dyDescent="0.25">
      <c r="A1153" s="14"/>
      <c r="B1153" s="59" t="str">
        <f ca="1">IF(OFFSET(Zdroj!$B$16,A1152,0)&gt;0,A1155,"")</f>
        <v/>
      </c>
      <c r="C1153" s="2" t="str">
        <f ca="1">IF($B1153="","",IF(Zdroj!$AS$9="ano",CONCATENATE(OFFSET(Zdroj!C$16,'k rozhodnutí detailní'!$A1152,0),"
","Anonymizováno","
",OFFSET(Zdroj!E$16,'k rozhodnutí detailní'!$A1152,0),"
",OFFSET(Zdroj!F$16,'k rozhodnutí detailní'!$A1152,0)),CONCATENATE(OFFSET(Zdroj!C$16,'k rozhodnutí detailní'!$A1152,0),"
",OFFSET(Zdroj!D$16,'k rozhodnutí detailní'!$A1152,0),"
",OFFSET(Zdroj!E$16,'k rozhodnutí detailní'!$A1152,0),"
",OFFSET(Zdroj!F$16,'k rozhodnutí detailní'!$A1152,0))))</f>
        <v/>
      </c>
      <c r="D1153" s="11" t="str">
        <f ca="1">IF($B1153="","",OFFSET(Zdroj!N$16,'k rozhodnutí detailní'!$A1152,0))</f>
        <v/>
      </c>
      <c r="E1153" s="115" t="str">
        <f ca="1">IF($B1153="","",OFFSET(Zdroj!T$16,'k rozhodnutí detailní'!$A1152,0))</f>
        <v/>
      </c>
      <c r="F1153" s="19" t="str">
        <f ca="1">IF($B1153="","",OFFSET(Zdroj!U$16,'k rozhodnutí detailní'!$A1152,0))</f>
        <v/>
      </c>
      <c r="G1153" s="114" t="str">
        <f ca="1">IF($B1153="","",OFFSET(Zdroj!W$16,'k rozhodnutí detailní'!$A1152,0))</f>
        <v/>
      </c>
      <c r="H1153" s="116" t="str">
        <f ca="1">IF($B1153="","",OFFSET(Zdroj!Y$16,'k rozhodnutí detailní'!$A1152,0))</f>
        <v/>
      </c>
      <c r="I1153" s="117" t="str">
        <f ca="1">IF(B1153="","",IF(Zdroj!$AS$1=Zdroj!$AT$9,IF(ROUND(G1153*#REF!,Zdroj!$AT$8)&lt;Zdroj!$AU$1,Zdroj!$AU$1,ROUND(G1153*#REF!,Zdroj!$AT$8)),OFFSET(Zdroj!CE$16,'k rozhodnutí detailní'!A1152,0)))</f>
        <v/>
      </c>
      <c r="J1153" s="110" t="str">
        <f ca="1">IF($B1153="","",OFFSET(Zdroj!Z$16,'k rozhodnutí detailní'!$A1152,0))</f>
        <v/>
      </c>
      <c r="K1153" s="110" t="str">
        <f ca="1">IF($B1153="","",OFFSET(Zdroj!AC$16,'k rozhodnutí detailní'!$A1152,0))</f>
        <v/>
      </c>
      <c r="L1153" s="110" t="str">
        <f ca="1">IF($B1153="","",OFFSET(Zdroj!AD$16,'k rozhodnutí detailní'!$A1152,0))</f>
        <v/>
      </c>
      <c r="M1153" s="110" t="str">
        <f ca="1">IF($B1153="","",OFFSET(Zdroj!AE$16,'k rozhodnutí detailní'!$A1152,0))</f>
        <v/>
      </c>
      <c r="N1153" s="110" t="str">
        <f ca="1">IF($B1153="","",OFFSET(Zdroj!AF$16,'k rozhodnutí detailní'!$A1152,0))</f>
        <v/>
      </c>
      <c r="O1153" s="110" t="str">
        <f ca="1">IF($B1153="","",OFFSET(Zdroj!AG$16,'k rozhodnutí detailní'!$A1152,0))</f>
        <v/>
      </c>
      <c r="P1153" s="110" t="str">
        <f ca="1">IF($B1153="","",OFFSET(Zdroj!AH$16,'k rozhodnutí detailní'!$A1152,0))</f>
        <v/>
      </c>
    </row>
    <row r="1154" spans="1:16" x14ac:dyDescent="0.25">
      <c r="A1154" s="14"/>
      <c r="B1154" s="113" t="str">
        <f ca="1">IF(OFFSET(Zdroj!$B$16,A1152,0)&gt;0,OFFSET(Zdroj!$B$16,A1152,0)+0,"")</f>
        <v/>
      </c>
      <c r="C1154" s="2" t="str">
        <f ca="1">IF($B1153="","",IF(Zdroj!$AS$9="ano",CONCATENATE("Okres:","
",OFFSET(Zdroj!CH$16,'k rozhodnutí detailní'!$A1152,0),"
","Právní forma","
",OFFSET(Zdroj!H$16,'k rozhodnutí detailní'!$A1152,0),"
",IF(OFFSET(Zdroj!I$16,'k rozhodnutí detailní'!$A1152,0)="","","IČO: "),OFFSET(Zdroj!I$16,'k rozhodnutí detailní'!$A1152,0),"
","B.Ú. ",IF(OFFSET(Zdroj!J$16,'k rozhodnutí detailní'!$A1152,0)="","","Anonymizováno")),CONCATENATE("Okres:","
",OFFSET(Zdroj!CH$16,'k rozhodnutí detailní'!$A1152,0),"
","Právní forma","
",OFFSET(Zdroj!H$16,'k rozhodnutí detailní'!$A1152,0),"
",IF(OFFSET(Zdroj!I$16,'k rozhodnutí detailní'!$A1152,0)="","","IČO: "),OFFSET(Zdroj!I$16,'k rozhodnutí detailní'!$A1152,0),"
","B.Ú. ",OFFSET(Zdroj!J$16,'k rozhodnutí detailní'!$A1152,0))))</f>
        <v/>
      </c>
      <c r="D1154" s="3" t="str">
        <f ca="1">IF($B1153="","",OFFSET(Zdroj!O$16,'k rozhodnutí detailní'!$A1152,0))</f>
        <v/>
      </c>
      <c r="E1154" s="115"/>
      <c r="F1154" s="18"/>
      <c r="G1154" s="114"/>
      <c r="H1154" s="116"/>
      <c r="I1154" s="117"/>
      <c r="J1154" s="110"/>
      <c r="K1154" s="110"/>
      <c r="L1154" s="110"/>
      <c r="M1154" s="110"/>
      <c r="N1154" s="110"/>
      <c r="O1154" s="110"/>
      <c r="P1154" s="110"/>
    </row>
    <row r="1155" spans="1:16" x14ac:dyDescent="0.25">
      <c r="A1155" s="14">
        <f>ROW()/3-1</f>
        <v>384</v>
      </c>
      <c r="B1155" s="113"/>
      <c r="C1155" s="16" t="str">
        <f ca="1">IF($B1153="","",IF(Zdroj!$AS$9="ano",IF(OFFSET(Zdroj!M$16,'k rozhodnutí detailní'!A1152,0)="","","Anonymizováno"),IF(OFFSET(Zdroj!M$16,'k rozhodnutí detailní'!A1152,0)="","",OFFSET(Zdroj!M$16,'k rozhodnutí detailní'!A1152,0))))</f>
        <v/>
      </c>
      <c r="D1155" s="3" t="str">
        <f ca="1">IF($B1153="","",CONCATENATE("Dotace bude použita na:","
",OFFSET(Zdroj!P$16,'k rozhodnutí detailní'!$A1152,0)))</f>
        <v/>
      </c>
      <c r="E1155" s="115"/>
      <c r="F1155" s="19" t="str">
        <f ca="1">IF($B1153="","",OFFSET(Zdroj!V$16,'k rozhodnutí detailní'!$A1152,0))</f>
        <v/>
      </c>
      <c r="G1155" s="24" t="str">
        <f ca="1">IF($B1153="","",OFFSET(Zdroj!CC$16,'k rozhodnutí'!$A1152,0))</f>
        <v/>
      </c>
      <c r="H1155" s="116"/>
      <c r="I1155" s="20" t="str">
        <f ca="1">IF(B1153="","",I1153/G1153)</f>
        <v/>
      </c>
      <c r="J1155" s="110"/>
      <c r="K1155" s="110"/>
      <c r="L1155" s="110"/>
      <c r="M1155" s="110"/>
      <c r="N1155" s="110"/>
      <c r="O1155" s="110"/>
      <c r="P1155" s="110"/>
    </row>
    <row r="1156" spans="1:16" x14ac:dyDescent="0.25">
      <c r="A1156" s="14"/>
      <c r="B1156" s="59" t="str">
        <f ca="1">IF(OFFSET(Zdroj!$B$16,A1155,0)&gt;0,A1158,"")</f>
        <v/>
      </c>
      <c r="C1156" s="2" t="str">
        <f ca="1">IF($B1156="","",IF(Zdroj!$AS$9="ano",CONCATENATE(OFFSET(Zdroj!C$16,'k rozhodnutí detailní'!$A1155,0),"
","Anonymizováno","
",OFFSET(Zdroj!E$16,'k rozhodnutí detailní'!$A1155,0),"
",OFFSET(Zdroj!F$16,'k rozhodnutí detailní'!$A1155,0)),CONCATENATE(OFFSET(Zdroj!C$16,'k rozhodnutí detailní'!$A1155,0),"
",OFFSET(Zdroj!D$16,'k rozhodnutí detailní'!$A1155,0),"
",OFFSET(Zdroj!E$16,'k rozhodnutí detailní'!$A1155,0),"
",OFFSET(Zdroj!F$16,'k rozhodnutí detailní'!$A1155,0))))</f>
        <v/>
      </c>
      <c r="D1156" s="11" t="str">
        <f ca="1">IF($B1156="","",OFFSET(Zdroj!N$16,'k rozhodnutí detailní'!$A1155,0))</f>
        <v/>
      </c>
      <c r="E1156" s="115" t="str">
        <f ca="1">IF($B1156="","",OFFSET(Zdroj!T$16,'k rozhodnutí detailní'!$A1155,0))</f>
        <v/>
      </c>
      <c r="F1156" s="19" t="str">
        <f ca="1">IF($B1156="","",OFFSET(Zdroj!U$16,'k rozhodnutí detailní'!$A1155,0))</f>
        <v/>
      </c>
      <c r="G1156" s="114" t="str">
        <f ca="1">IF($B1156="","",OFFSET(Zdroj!W$16,'k rozhodnutí detailní'!$A1155,0))</f>
        <v/>
      </c>
      <c r="H1156" s="116" t="str">
        <f ca="1">IF($B1156="","",OFFSET(Zdroj!Y$16,'k rozhodnutí detailní'!$A1155,0))</f>
        <v/>
      </c>
      <c r="I1156" s="117" t="str">
        <f ca="1">IF(B1156="","",IF(Zdroj!$AS$1=Zdroj!$AT$9,IF(ROUND(G1156*#REF!,Zdroj!$AT$8)&lt;Zdroj!$AU$1,Zdroj!$AU$1,ROUND(G1156*#REF!,Zdroj!$AT$8)),OFFSET(Zdroj!CE$16,'k rozhodnutí detailní'!A1155,0)))</f>
        <v/>
      </c>
      <c r="J1156" s="110" t="str">
        <f ca="1">IF($B1156="","",OFFSET(Zdroj!Z$16,'k rozhodnutí detailní'!$A1155,0))</f>
        <v/>
      </c>
      <c r="K1156" s="110" t="str">
        <f ca="1">IF($B1156="","",OFFSET(Zdroj!AC$16,'k rozhodnutí detailní'!$A1155,0))</f>
        <v/>
      </c>
      <c r="L1156" s="110" t="str">
        <f ca="1">IF($B1156="","",OFFSET(Zdroj!AD$16,'k rozhodnutí detailní'!$A1155,0))</f>
        <v/>
      </c>
      <c r="M1156" s="110" t="str">
        <f ca="1">IF($B1156="","",OFFSET(Zdroj!AE$16,'k rozhodnutí detailní'!$A1155,0))</f>
        <v/>
      </c>
      <c r="N1156" s="110" t="str">
        <f ca="1">IF($B1156="","",OFFSET(Zdroj!AF$16,'k rozhodnutí detailní'!$A1155,0))</f>
        <v/>
      </c>
      <c r="O1156" s="110" t="str">
        <f ca="1">IF($B1156="","",OFFSET(Zdroj!AG$16,'k rozhodnutí detailní'!$A1155,0))</f>
        <v/>
      </c>
      <c r="P1156" s="110" t="str">
        <f ca="1">IF($B1156="","",OFFSET(Zdroj!AH$16,'k rozhodnutí detailní'!$A1155,0))</f>
        <v/>
      </c>
    </row>
    <row r="1157" spans="1:16" x14ac:dyDescent="0.25">
      <c r="A1157" s="14"/>
      <c r="B1157" s="113" t="str">
        <f ca="1">IF(OFFSET(Zdroj!$B$16,A1155,0)&gt;0,OFFSET(Zdroj!$B$16,A1155,0)+0,"")</f>
        <v/>
      </c>
      <c r="C1157" s="2" t="str">
        <f ca="1">IF($B1156="","",IF(Zdroj!$AS$9="ano",CONCATENATE("Okres:","
",OFFSET(Zdroj!CH$16,'k rozhodnutí detailní'!$A1155,0),"
","Právní forma","
",OFFSET(Zdroj!H$16,'k rozhodnutí detailní'!$A1155,0),"
",IF(OFFSET(Zdroj!I$16,'k rozhodnutí detailní'!$A1155,0)="","","IČO: "),OFFSET(Zdroj!I$16,'k rozhodnutí detailní'!$A1155,0),"
","B.Ú. ",IF(OFFSET(Zdroj!J$16,'k rozhodnutí detailní'!$A1155,0)="","","Anonymizováno")),CONCATENATE("Okres:","
",OFFSET(Zdroj!CH$16,'k rozhodnutí detailní'!$A1155,0),"
","Právní forma","
",OFFSET(Zdroj!H$16,'k rozhodnutí detailní'!$A1155,0),"
",IF(OFFSET(Zdroj!I$16,'k rozhodnutí detailní'!$A1155,0)="","","IČO: "),OFFSET(Zdroj!I$16,'k rozhodnutí detailní'!$A1155,0),"
","B.Ú. ",OFFSET(Zdroj!J$16,'k rozhodnutí detailní'!$A1155,0))))</f>
        <v/>
      </c>
      <c r="D1157" s="3" t="str">
        <f ca="1">IF($B1156="","",OFFSET(Zdroj!O$16,'k rozhodnutí detailní'!$A1155,0))</f>
        <v/>
      </c>
      <c r="E1157" s="115"/>
      <c r="F1157" s="18"/>
      <c r="G1157" s="114"/>
      <c r="H1157" s="116"/>
      <c r="I1157" s="117"/>
      <c r="J1157" s="110"/>
      <c r="K1157" s="110"/>
      <c r="L1157" s="110"/>
      <c r="M1157" s="110"/>
      <c r="N1157" s="110"/>
      <c r="O1157" s="110"/>
      <c r="P1157" s="110"/>
    </row>
    <row r="1158" spans="1:16" x14ac:dyDescent="0.25">
      <c r="A1158" s="14">
        <f>ROW()/3-1</f>
        <v>385</v>
      </c>
      <c r="B1158" s="113"/>
      <c r="C1158" s="16" t="str">
        <f ca="1">IF($B1156="","",IF(Zdroj!$AS$9="ano",IF(OFFSET(Zdroj!M$16,'k rozhodnutí detailní'!A1155,0)="","","Anonymizováno"),IF(OFFSET(Zdroj!M$16,'k rozhodnutí detailní'!A1155,0)="","",OFFSET(Zdroj!M$16,'k rozhodnutí detailní'!A1155,0))))</f>
        <v/>
      </c>
      <c r="D1158" s="3" t="str">
        <f ca="1">IF($B1156="","",CONCATENATE("Dotace bude použita na:","
",OFFSET(Zdroj!P$16,'k rozhodnutí detailní'!$A1155,0)))</f>
        <v/>
      </c>
      <c r="E1158" s="115"/>
      <c r="F1158" s="19" t="str">
        <f ca="1">IF($B1156="","",OFFSET(Zdroj!V$16,'k rozhodnutí detailní'!$A1155,0))</f>
        <v/>
      </c>
      <c r="G1158" s="24" t="str">
        <f ca="1">IF($B1156="","",OFFSET(Zdroj!CC$16,'k rozhodnutí'!$A1155,0))</f>
        <v/>
      </c>
      <c r="H1158" s="116"/>
      <c r="I1158" s="20" t="str">
        <f ca="1">IF(B1156="","",I1156/G1156)</f>
        <v/>
      </c>
      <c r="J1158" s="110"/>
      <c r="K1158" s="110"/>
      <c r="L1158" s="110"/>
      <c r="M1158" s="110"/>
      <c r="N1158" s="110"/>
      <c r="O1158" s="110"/>
      <c r="P1158" s="110"/>
    </row>
    <row r="1159" spans="1:16" x14ac:dyDescent="0.25">
      <c r="A1159" s="14"/>
      <c r="B1159" s="59" t="str">
        <f ca="1">IF(OFFSET(Zdroj!$B$16,A1158,0)&gt;0,A1161,"")</f>
        <v/>
      </c>
      <c r="C1159" s="2" t="str">
        <f ca="1">IF($B1159="","",IF(Zdroj!$AS$9="ano",CONCATENATE(OFFSET(Zdroj!C$16,'k rozhodnutí detailní'!$A1158,0),"
","Anonymizováno","
",OFFSET(Zdroj!E$16,'k rozhodnutí detailní'!$A1158,0),"
",OFFSET(Zdroj!F$16,'k rozhodnutí detailní'!$A1158,0)),CONCATENATE(OFFSET(Zdroj!C$16,'k rozhodnutí detailní'!$A1158,0),"
",OFFSET(Zdroj!D$16,'k rozhodnutí detailní'!$A1158,0),"
",OFFSET(Zdroj!E$16,'k rozhodnutí detailní'!$A1158,0),"
",OFFSET(Zdroj!F$16,'k rozhodnutí detailní'!$A1158,0))))</f>
        <v/>
      </c>
      <c r="D1159" s="11" t="str">
        <f ca="1">IF($B1159="","",OFFSET(Zdroj!N$16,'k rozhodnutí detailní'!$A1158,0))</f>
        <v/>
      </c>
      <c r="E1159" s="115" t="str">
        <f ca="1">IF($B1159="","",OFFSET(Zdroj!T$16,'k rozhodnutí detailní'!$A1158,0))</f>
        <v/>
      </c>
      <c r="F1159" s="19" t="str">
        <f ca="1">IF($B1159="","",OFFSET(Zdroj!U$16,'k rozhodnutí detailní'!$A1158,0))</f>
        <v/>
      </c>
      <c r="G1159" s="114" t="str">
        <f ca="1">IF($B1159="","",OFFSET(Zdroj!W$16,'k rozhodnutí detailní'!$A1158,0))</f>
        <v/>
      </c>
      <c r="H1159" s="116" t="str">
        <f ca="1">IF($B1159="","",OFFSET(Zdroj!Y$16,'k rozhodnutí detailní'!$A1158,0))</f>
        <v/>
      </c>
      <c r="I1159" s="117" t="str">
        <f ca="1">IF(B1159="","",IF(Zdroj!$AS$1=Zdroj!$AT$9,IF(ROUND(G1159*#REF!,Zdroj!$AT$8)&lt;Zdroj!$AU$1,Zdroj!$AU$1,ROUND(G1159*#REF!,Zdroj!$AT$8)),OFFSET(Zdroj!CE$16,'k rozhodnutí detailní'!A1158,0)))</f>
        <v/>
      </c>
      <c r="J1159" s="110" t="str">
        <f ca="1">IF($B1159="","",OFFSET(Zdroj!Z$16,'k rozhodnutí detailní'!$A1158,0))</f>
        <v/>
      </c>
      <c r="K1159" s="110" t="str">
        <f ca="1">IF($B1159="","",OFFSET(Zdroj!AC$16,'k rozhodnutí detailní'!$A1158,0))</f>
        <v/>
      </c>
      <c r="L1159" s="110" t="str">
        <f ca="1">IF($B1159="","",OFFSET(Zdroj!AD$16,'k rozhodnutí detailní'!$A1158,0))</f>
        <v/>
      </c>
      <c r="M1159" s="110" t="str">
        <f ca="1">IF($B1159="","",OFFSET(Zdroj!AE$16,'k rozhodnutí detailní'!$A1158,0))</f>
        <v/>
      </c>
      <c r="N1159" s="110" t="str">
        <f ca="1">IF($B1159="","",OFFSET(Zdroj!AF$16,'k rozhodnutí detailní'!$A1158,0))</f>
        <v/>
      </c>
      <c r="O1159" s="110" t="str">
        <f ca="1">IF($B1159="","",OFFSET(Zdroj!AG$16,'k rozhodnutí detailní'!$A1158,0))</f>
        <v/>
      </c>
      <c r="P1159" s="110" t="str">
        <f ca="1">IF($B1159="","",OFFSET(Zdroj!AH$16,'k rozhodnutí detailní'!$A1158,0))</f>
        <v/>
      </c>
    </row>
    <row r="1160" spans="1:16" x14ac:dyDescent="0.25">
      <c r="A1160" s="14"/>
      <c r="B1160" s="113" t="str">
        <f ca="1">IF(OFFSET(Zdroj!$B$16,A1158,0)&gt;0,OFFSET(Zdroj!$B$16,A1158,0)+0,"")</f>
        <v/>
      </c>
      <c r="C1160" s="2" t="str">
        <f ca="1">IF($B1159="","",IF(Zdroj!$AS$9="ano",CONCATENATE("Okres:","
",OFFSET(Zdroj!CH$16,'k rozhodnutí detailní'!$A1158,0),"
","Právní forma","
",OFFSET(Zdroj!H$16,'k rozhodnutí detailní'!$A1158,0),"
",IF(OFFSET(Zdroj!I$16,'k rozhodnutí detailní'!$A1158,0)="","","IČO: "),OFFSET(Zdroj!I$16,'k rozhodnutí detailní'!$A1158,0),"
","B.Ú. ",IF(OFFSET(Zdroj!J$16,'k rozhodnutí detailní'!$A1158,0)="","","Anonymizováno")),CONCATENATE("Okres:","
",OFFSET(Zdroj!CH$16,'k rozhodnutí detailní'!$A1158,0),"
","Právní forma","
",OFFSET(Zdroj!H$16,'k rozhodnutí detailní'!$A1158,0),"
",IF(OFFSET(Zdroj!I$16,'k rozhodnutí detailní'!$A1158,0)="","","IČO: "),OFFSET(Zdroj!I$16,'k rozhodnutí detailní'!$A1158,0),"
","B.Ú. ",OFFSET(Zdroj!J$16,'k rozhodnutí detailní'!$A1158,0))))</f>
        <v/>
      </c>
      <c r="D1160" s="3" t="str">
        <f ca="1">IF($B1159="","",OFFSET(Zdroj!O$16,'k rozhodnutí detailní'!$A1158,0))</f>
        <v/>
      </c>
      <c r="E1160" s="115"/>
      <c r="F1160" s="18"/>
      <c r="G1160" s="114"/>
      <c r="H1160" s="116"/>
      <c r="I1160" s="117"/>
      <c r="J1160" s="110"/>
      <c r="K1160" s="110"/>
      <c r="L1160" s="110"/>
      <c r="M1160" s="110"/>
      <c r="N1160" s="110"/>
      <c r="O1160" s="110"/>
      <c r="P1160" s="110"/>
    </row>
    <row r="1161" spans="1:16" x14ac:dyDescent="0.25">
      <c r="A1161" s="14">
        <f>ROW()/3-1</f>
        <v>386</v>
      </c>
      <c r="B1161" s="113"/>
      <c r="C1161" s="16" t="str">
        <f ca="1">IF($B1159="","",IF(Zdroj!$AS$9="ano",IF(OFFSET(Zdroj!M$16,'k rozhodnutí detailní'!A1158,0)="","","Anonymizováno"),IF(OFFSET(Zdroj!M$16,'k rozhodnutí detailní'!A1158,0)="","",OFFSET(Zdroj!M$16,'k rozhodnutí detailní'!A1158,0))))</f>
        <v/>
      </c>
      <c r="D1161" s="3" t="str">
        <f ca="1">IF($B1159="","",CONCATENATE("Dotace bude použita na:","
",OFFSET(Zdroj!P$16,'k rozhodnutí detailní'!$A1158,0)))</f>
        <v/>
      </c>
      <c r="E1161" s="115"/>
      <c r="F1161" s="19" t="str">
        <f ca="1">IF($B1159="","",OFFSET(Zdroj!V$16,'k rozhodnutí detailní'!$A1158,0))</f>
        <v/>
      </c>
      <c r="G1161" s="24" t="str">
        <f ca="1">IF($B1159="","",OFFSET(Zdroj!CC$16,'k rozhodnutí'!$A1158,0))</f>
        <v/>
      </c>
      <c r="H1161" s="116"/>
      <c r="I1161" s="20" t="str">
        <f ca="1">IF(B1159="","",I1159/G1159)</f>
        <v/>
      </c>
      <c r="J1161" s="110"/>
      <c r="K1161" s="110"/>
      <c r="L1161" s="110"/>
      <c r="M1161" s="110"/>
      <c r="N1161" s="110"/>
      <c r="O1161" s="110"/>
      <c r="P1161" s="110"/>
    </row>
    <row r="1162" spans="1:16" x14ac:dyDescent="0.25">
      <c r="A1162" s="14"/>
      <c r="B1162" s="59" t="str">
        <f ca="1">IF(OFFSET(Zdroj!$B$16,A1161,0)&gt;0,A1164,"")</f>
        <v/>
      </c>
      <c r="C1162" s="2" t="str">
        <f ca="1">IF($B1162="","",IF(Zdroj!$AS$9="ano",CONCATENATE(OFFSET(Zdroj!C$16,'k rozhodnutí detailní'!$A1161,0),"
","Anonymizováno","
",OFFSET(Zdroj!E$16,'k rozhodnutí detailní'!$A1161,0),"
",OFFSET(Zdroj!F$16,'k rozhodnutí detailní'!$A1161,0)),CONCATENATE(OFFSET(Zdroj!C$16,'k rozhodnutí detailní'!$A1161,0),"
",OFFSET(Zdroj!D$16,'k rozhodnutí detailní'!$A1161,0),"
",OFFSET(Zdroj!E$16,'k rozhodnutí detailní'!$A1161,0),"
",OFFSET(Zdroj!F$16,'k rozhodnutí detailní'!$A1161,0))))</f>
        <v/>
      </c>
      <c r="D1162" s="11" t="str">
        <f ca="1">IF($B1162="","",OFFSET(Zdroj!N$16,'k rozhodnutí detailní'!$A1161,0))</f>
        <v/>
      </c>
      <c r="E1162" s="115" t="str">
        <f ca="1">IF($B1162="","",OFFSET(Zdroj!T$16,'k rozhodnutí detailní'!$A1161,0))</f>
        <v/>
      </c>
      <c r="F1162" s="19" t="str">
        <f ca="1">IF($B1162="","",OFFSET(Zdroj!U$16,'k rozhodnutí detailní'!$A1161,0))</f>
        <v/>
      </c>
      <c r="G1162" s="114" t="str">
        <f ca="1">IF($B1162="","",OFFSET(Zdroj!W$16,'k rozhodnutí detailní'!$A1161,0))</f>
        <v/>
      </c>
      <c r="H1162" s="116" t="str">
        <f ca="1">IF($B1162="","",OFFSET(Zdroj!Y$16,'k rozhodnutí detailní'!$A1161,0))</f>
        <v/>
      </c>
      <c r="I1162" s="117" t="str">
        <f ca="1">IF(B1162="","",IF(Zdroj!$AS$1=Zdroj!$AT$9,IF(ROUND(G1162*#REF!,Zdroj!$AT$8)&lt;Zdroj!$AU$1,Zdroj!$AU$1,ROUND(G1162*#REF!,Zdroj!$AT$8)),OFFSET(Zdroj!CE$16,'k rozhodnutí detailní'!A1161,0)))</f>
        <v/>
      </c>
      <c r="J1162" s="110" t="str">
        <f ca="1">IF($B1162="","",OFFSET(Zdroj!Z$16,'k rozhodnutí detailní'!$A1161,0))</f>
        <v/>
      </c>
      <c r="K1162" s="110" t="str">
        <f ca="1">IF($B1162="","",OFFSET(Zdroj!AC$16,'k rozhodnutí detailní'!$A1161,0))</f>
        <v/>
      </c>
      <c r="L1162" s="110" t="str">
        <f ca="1">IF($B1162="","",OFFSET(Zdroj!AD$16,'k rozhodnutí detailní'!$A1161,0))</f>
        <v/>
      </c>
      <c r="M1162" s="110" t="str">
        <f ca="1">IF($B1162="","",OFFSET(Zdroj!AE$16,'k rozhodnutí detailní'!$A1161,0))</f>
        <v/>
      </c>
      <c r="N1162" s="110" t="str">
        <f ca="1">IF($B1162="","",OFFSET(Zdroj!AF$16,'k rozhodnutí detailní'!$A1161,0))</f>
        <v/>
      </c>
      <c r="O1162" s="110" t="str">
        <f ca="1">IF($B1162="","",OFFSET(Zdroj!AG$16,'k rozhodnutí detailní'!$A1161,0))</f>
        <v/>
      </c>
      <c r="P1162" s="110" t="str">
        <f ca="1">IF($B1162="","",OFFSET(Zdroj!AH$16,'k rozhodnutí detailní'!$A1161,0))</f>
        <v/>
      </c>
    </row>
    <row r="1163" spans="1:16" x14ac:dyDescent="0.25">
      <c r="A1163" s="14"/>
      <c r="B1163" s="113" t="str">
        <f ca="1">IF(OFFSET(Zdroj!$B$16,A1161,0)&gt;0,OFFSET(Zdroj!$B$16,A1161,0)+0,"")</f>
        <v/>
      </c>
      <c r="C1163" s="2" t="str">
        <f ca="1">IF($B1162="","",IF(Zdroj!$AS$9="ano",CONCATENATE("Okres:","
",OFFSET(Zdroj!CH$16,'k rozhodnutí detailní'!$A1161,0),"
","Právní forma","
",OFFSET(Zdroj!H$16,'k rozhodnutí detailní'!$A1161,0),"
",IF(OFFSET(Zdroj!I$16,'k rozhodnutí detailní'!$A1161,0)="","","IČO: "),OFFSET(Zdroj!I$16,'k rozhodnutí detailní'!$A1161,0),"
","B.Ú. ",IF(OFFSET(Zdroj!J$16,'k rozhodnutí detailní'!$A1161,0)="","","Anonymizováno")),CONCATENATE("Okres:","
",OFFSET(Zdroj!CH$16,'k rozhodnutí detailní'!$A1161,0),"
","Právní forma","
",OFFSET(Zdroj!H$16,'k rozhodnutí detailní'!$A1161,0),"
",IF(OFFSET(Zdroj!I$16,'k rozhodnutí detailní'!$A1161,0)="","","IČO: "),OFFSET(Zdroj!I$16,'k rozhodnutí detailní'!$A1161,0),"
","B.Ú. ",OFFSET(Zdroj!J$16,'k rozhodnutí detailní'!$A1161,0))))</f>
        <v/>
      </c>
      <c r="D1163" s="3" t="str">
        <f ca="1">IF($B1162="","",OFFSET(Zdroj!O$16,'k rozhodnutí detailní'!$A1161,0))</f>
        <v/>
      </c>
      <c r="E1163" s="115"/>
      <c r="F1163" s="18"/>
      <c r="G1163" s="114"/>
      <c r="H1163" s="116"/>
      <c r="I1163" s="117"/>
      <c r="J1163" s="110"/>
      <c r="K1163" s="110"/>
      <c r="L1163" s="110"/>
      <c r="M1163" s="110"/>
      <c r="N1163" s="110"/>
      <c r="O1163" s="110"/>
      <c r="P1163" s="110"/>
    </row>
    <row r="1164" spans="1:16" x14ac:dyDescent="0.25">
      <c r="A1164" s="14">
        <f>ROW()/3-1</f>
        <v>387</v>
      </c>
      <c r="B1164" s="113"/>
      <c r="C1164" s="16" t="str">
        <f ca="1">IF($B1162="","",IF(Zdroj!$AS$9="ano",IF(OFFSET(Zdroj!M$16,'k rozhodnutí detailní'!A1161,0)="","","Anonymizováno"),IF(OFFSET(Zdroj!M$16,'k rozhodnutí detailní'!A1161,0)="","",OFFSET(Zdroj!M$16,'k rozhodnutí detailní'!A1161,0))))</f>
        <v/>
      </c>
      <c r="D1164" s="3" t="str">
        <f ca="1">IF($B1162="","",CONCATENATE("Dotace bude použita na:","
",OFFSET(Zdroj!P$16,'k rozhodnutí detailní'!$A1161,0)))</f>
        <v/>
      </c>
      <c r="E1164" s="115"/>
      <c r="F1164" s="19" t="str">
        <f ca="1">IF($B1162="","",OFFSET(Zdroj!V$16,'k rozhodnutí detailní'!$A1161,0))</f>
        <v/>
      </c>
      <c r="G1164" s="24" t="str">
        <f ca="1">IF($B1162="","",OFFSET(Zdroj!CC$16,'k rozhodnutí'!$A1161,0))</f>
        <v/>
      </c>
      <c r="H1164" s="116"/>
      <c r="I1164" s="20" t="str">
        <f ca="1">IF(B1162="","",I1162/G1162)</f>
        <v/>
      </c>
      <c r="J1164" s="110"/>
      <c r="K1164" s="110"/>
      <c r="L1164" s="110"/>
      <c r="M1164" s="110"/>
      <c r="N1164" s="110"/>
      <c r="O1164" s="110"/>
      <c r="P1164" s="110"/>
    </row>
    <row r="1165" spans="1:16" x14ac:dyDescent="0.25">
      <c r="A1165" s="14"/>
      <c r="B1165" s="59" t="str">
        <f ca="1">IF(OFFSET(Zdroj!$B$16,A1164,0)&gt;0,A1167,"")</f>
        <v/>
      </c>
      <c r="C1165" s="2" t="str">
        <f ca="1">IF($B1165="","",IF(Zdroj!$AS$9="ano",CONCATENATE(OFFSET(Zdroj!C$16,'k rozhodnutí detailní'!$A1164,0),"
","Anonymizováno","
",OFFSET(Zdroj!E$16,'k rozhodnutí detailní'!$A1164,0),"
",OFFSET(Zdroj!F$16,'k rozhodnutí detailní'!$A1164,0)),CONCATENATE(OFFSET(Zdroj!C$16,'k rozhodnutí detailní'!$A1164,0),"
",OFFSET(Zdroj!D$16,'k rozhodnutí detailní'!$A1164,0),"
",OFFSET(Zdroj!E$16,'k rozhodnutí detailní'!$A1164,0),"
",OFFSET(Zdroj!F$16,'k rozhodnutí detailní'!$A1164,0))))</f>
        <v/>
      </c>
      <c r="D1165" s="11" t="str">
        <f ca="1">IF($B1165="","",OFFSET(Zdroj!N$16,'k rozhodnutí detailní'!$A1164,0))</f>
        <v/>
      </c>
      <c r="E1165" s="115" t="str">
        <f ca="1">IF($B1165="","",OFFSET(Zdroj!T$16,'k rozhodnutí detailní'!$A1164,0))</f>
        <v/>
      </c>
      <c r="F1165" s="19" t="str">
        <f ca="1">IF($B1165="","",OFFSET(Zdroj!U$16,'k rozhodnutí detailní'!$A1164,0))</f>
        <v/>
      </c>
      <c r="G1165" s="114" t="str">
        <f ca="1">IF($B1165="","",OFFSET(Zdroj!W$16,'k rozhodnutí detailní'!$A1164,0))</f>
        <v/>
      </c>
      <c r="H1165" s="116" t="str">
        <f ca="1">IF($B1165="","",OFFSET(Zdroj!Y$16,'k rozhodnutí detailní'!$A1164,0))</f>
        <v/>
      </c>
      <c r="I1165" s="117" t="str">
        <f ca="1">IF(B1165="","",IF(Zdroj!$AS$1=Zdroj!$AT$9,IF(ROUND(G1165*#REF!,Zdroj!$AT$8)&lt;Zdroj!$AU$1,Zdroj!$AU$1,ROUND(G1165*#REF!,Zdroj!$AT$8)),OFFSET(Zdroj!CE$16,'k rozhodnutí detailní'!A1164,0)))</f>
        <v/>
      </c>
      <c r="J1165" s="110" t="str">
        <f ca="1">IF($B1165="","",OFFSET(Zdroj!Z$16,'k rozhodnutí detailní'!$A1164,0))</f>
        <v/>
      </c>
      <c r="K1165" s="110" t="str">
        <f ca="1">IF($B1165="","",OFFSET(Zdroj!AC$16,'k rozhodnutí detailní'!$A1164,0))</f>
        <v/>
      </c>
      <c r="L1165" s="110" t="str">
        <f ca="1">IF($B1165="","",OFFSET(Zdroj!AD$16,'k rozhodnutí detailní'!$A1164,0))</f>
        <v/>
      </c>
      <c r="M1165" s="110" t="str">
        <f ca="1">IF($B1165="","",OFFSET(Zdroj!AE$16,'k rozhodnutí detailní'!$A1164,0))</f>
        <v/>
      </c>
      <c r="N1165" s="110" t="str">
        <f ca="1">IF($B1165="","",OFFSET(Zdroj!AF$16,'k rozhodnutí detailní'!$A1164,0))</f>
        <v/>
      </c>
      <c r="O1165" s="110" t="str">
        <f ca="1">IF($B1165="","",OFFSET(Zdroj!AG$16,'k rozhodnutí detailní'!$A1164,0))</f>
        <v/>
      </c>
      <c r="P1165" s="110" t="str">
        <f ca="1">IF($B1165="","",OFFSET(Zdroj!AH$16,'k rozhodnutí detailní'!$A1164,0))</f>
        <v/>
      </c>
    </row>
    <row r="1166" spans="1:16" x14ac:dyDescent="0.25">
      <c r="A1166" s="14"/>
      <c r="B1166" s="113" t="str">
        <f ca="1">IF(OFFSET(Zdroj!$B$16,A1164,0)&gt;0,OFFSET(Zdroj!$B$16,A1164,0)+0,"")</f>
        <v/>
      </c>
      <c r="C1166" s="2" t="str">
        <f ca="1">IF($B1165="","",IF(Zdroj!$AS$9="ano",CONCATENATE("Okres:","
",OFFSET(Zdroj!CH$16,'k rozhodnutí detailní'!$A1164,0),"
","Právní forma","
",OFFSET(Zdroj!H$16,'k rozhodnutí detailní'!$A1164,0),"
",IF(OFFSET(Zdroj!I$16,'k rozhodnutí detailní'!$A1164,0)="","","IČO: "),OFFSET(Zdroj!I$16,'k rozhodnutí detailní'!$A1164,0),"
","B.Ú. ",IF(OFFSET(Zdroj!J$16,'k rozhodnutí detailní'!$A1164,0)="","","Anonymizováno")),CONCATENATE("Okres:","
",OFFSET(Zdroj!CH$16,'k rozhodnutí detailní'!$A1164,0),"
","Právní forma","
",OFFSET(Zdroj!H$16,'k rozhodnutí detailní'!$A1164,0),"
",IF(OFFSET(Zdroj!I$16,'k rozhodnutí detailní'!$A1164,0)="","","IČO: "),OFFSET(Zdroj!I$16,'k rozhodnutí detailní'!$A1164,0),"
","B.Ú. ",OFFSET(Zdroj!J$16,'k rozhodnutí detailní'!$A1164,0))))</f>
        <v/>
      </c>
      <c r="D1166" s="3" t="str">
        <f ca="1">IF($B1165="","",OFFSET(Zdroj!O$16,'k rozhodnutí detailní'!$A1164,0))</f>
        <v/>
      </c>
      <c r="E1166" s="115"/>
      <c r="F1166" s="18"/>
      <c r="G1166" s="114"/>
      <c r="H1166" s="116"/>
      <c r="I1166" s="117"/>
      <c r="J1166" s="110"/>
      <c r="K1166" s="110"/>
      <c r="L1166" s="110"/>
      <c r="M1166" s="110"/>
      <c r="N1166" s="110"/>
      <c r="O1166" s="110"/>
      <c r="P1166" s="110"/>
    </row>
    <row r="1167" spans="1:16" x14ac:dyDescent="0.25">
      <c r="A1167" s="14">
        <f>ROW()/3-1</f>
        <v>388</v>
      </c>
      <c r="B1167" s="113"/>
      <c r="C1167" s="16" t="str">
        <f ca="1">IF($B1165="","",IF(Zdroj!$AS$9="ano",IF(OFFSET(Zdroj!M$16,'k rozhodnutí detailní'!A1164,0)="","","Anonymizováno"),IF(OFFSET(Zdroj!M$16,'k rozhodnutí detailní'!A1164,0)="","",OFFSET(Zdroj!M$16,'k rozhodnutí detailní'!A1164,0))))</f>
        <v/>
      </c>
      <c r="D1167" s="3" t="str">
        <f ca="1">IF($B1165="","",CONCATENATE("Dotace bude použita na:","
",OFFSET(Zdroj!P$16,'k rozhodnutí detailní'!$A1164,0)))</f>
        <v/>
      </c>
      <c r="E1167" s="115"/>
      <c r="F1167" s="19" t="str">
        <f ca="1">IF($B1165="","",OFFSET(Zdroj!V$16,'k rozhodnutí detailní'!$A1164,0))</f>
        <v/>
      </c>
      <c r="G1167" s="24" t="str">
        <f ca="1">IF($B1165="","",OFFSET(Zdroj!CC$16,'k rozhodnutí'!$A1164,0))</f>
        <v/>
      </c>
      <c r="H1167" s="116"/>
      <c r="I1167" s="20" t="str">
        <f ca="1">IF(B1165="","",I1165/G1165)</f>
        <v/>
      </c>
      <c r="J1167" s="110"/>
      <c r="K1167" s="110"/>
      <c r="L1167" s="110"/>
      <c r="M1167" s="110"/>
      <c r="N1167" s="110"/>
      <c r="O1167" s="110"/>
      <c r="P1167" s="110"/>
    </row>
    <row r="1168" spans="1:16" x14ac:dyDescent="0.25">
      <c r="A1168" s="14"/>
      <c r="B1168" s="59" t="str">
        <f ca="1">IF(OFFSET(Zdroj!$B$16,A1167,0)&gt;0,A1170,"")</f>
        <v/>
      </c>
      <c r="C1168" s="2" t="str">
        <f ca="1">IF($B1168="","",IF(Zdroj!$AS$9="ano",CONCATENATE(OFFSET(Zdroj!C$16,'k rozhodnutí detailní'!$A1167,0),"
","Anonymizováno","
",OFFSET(Zdroj!E$16,'k rozhodnutí detailní'!$A1167,0),"
",OFFSET(Zdroj!F$16,'k rozhodnutí detailní'!$A1167,0)),CONCATENATE(OFFSET(Zdroj!C$16,'k rozhodnutí detailní'!$A1167,0),"
",OFFSET(Zdroj!D$16,'k rozhodnutí detailní'!$A1167,0),"
",OFFSET(Zdroj!E$16,'k rozhodnutí detailní'!$A1167,0),"
",OFFSET(Zdroj!F$16,'k rozhodnutí detailní'!$A1167,0))))</f>
        <v/>
      </c>
      <c r="D1168" s="11" t="str">
        <f ca="1">IF($B1168="","",OFFSET(Zdroj!N$16,'k rozhodnutí detailní'!$A1167,0))</f>
        <v/>
      </c>
      <c r="E1168" s="115" t="str">
        <f ca="1">IF($B1168="","",OFFSET(Zdroj!T$16,'k rozhodnutí detailní'!$A1167,0))</f>
        <v/>
      </c>
      <c r="F1168" s="19" t="str">
        <f ca="1">IF($B1168="","",OFFSET(Zdroj!U$16,'k rozhodnutí detailní'!$A1167,0))</f>
        <v/>
      </c>
      <c r="G1168" s="114" t="str">
        <f ca="1">IF($B1168="","",OFFSET(Zdroj!W$16,'k rozhodnutí detailní'!$A1167,0))</f>
        <v/>
      </c>
      <c r="H1168" s="116" t="str">
        <f ca="1">IF($B1168="","",OFFSET(Zdroj!Y$16,'k rozhodnutí detailní'!$A1167,0))</f>
        <v/>
      </c>
      <c r="I1168" s="117" t="str">
        <f ca="1">IF(B1168="","",IF(Zdroj!$AS$1=Zdroj!$AT$9,IF(ROUND(G1168*#REF!,Zdroj!$AT$8)&lt;Zdroj!$AU$1,Zdroj!$AU$1,ROUND(G1168*#REF!,Zdroj!$AT$8)),OFFSET(Zdroj!CE$16,'k rozhodnutí detailní'!A1167,0)))</f>
        <v/>
      </c>
      <c r="J1168" s="110" t="str">
        <f ca="1">IF($B1168="","",OFFSET(Zdroj!Z$16,'k rozhodnutí detailní'!$A1167,0))</f>
        <v/>
      </c>
      <c r="K1168" s="110" t="str">
        <f ca="1">IF($B1168="","",OFFSET(Zdroj!AC$16,'k rozhodnutí detailní'!$A1167,0))</f>
        <v/>
      </c>
      <c r="L1168" s="110" t="str">
        <f ca="1">IF($B1168="","",OFFSET(Zdroj!AD$16,'k rozhodnutí detailní'!$A1167,0))</f>
        <v/>
      </c>
      <c r="M1168" s="110" t="str">
        <f ca="1">IF($B1168="","",OFFSET(Zdroj!AE$16,'k rozhodnutí detailní'!$A1167,0))</f>
        <v/>
      </c>
      <c r="N1168" s="110" t="str">
        <f ca="1">IF($B1168="","",OFFSET(Zdroj!AF$16,'k rozhodnutí detailní'!$A1167,0))</f>
        <v/>
      </c>
      <c r="O1168" s="110" t="str">
        <f ca="1">IF($B1168="","",OFFSET(Zdroj!AG$16,'k rozhodnutí detailní'!$A1167,0))</f>
        <v/>
      </c>
      <c r="P1168" s="110" t="str">
        <f ca="1">IF($B1168="","",OFFSET(Zdroj!AH$16,'k rozhodnutí detailní'!$A1167,0))</f>
        <v/>
      </c>
    </row>
    <row r="1169" spans="1:16" x14ac:dyDescent="0.25">
      <c r="A1169" s="14"/>
      <c r="B1169" s="113" t="str">
        <f ca="1">IF(OFFSET(Zdroj!$B$16,A1167,0)&gt;0,OFFSET(Zdroj!$B$16,A1167,0)+0,"")</f>
        <v/>
      </c>
      <c r="C1169" s="2" t="str">
        <f ca="1">IF($B1168="","",IF(Zdroj!$AS$9="ano",CONCATENATE("Okres:","
",OFFSET(Zdroj!CH$16,'k rozhodnutí detailní'!$A1167,0),"
","Právní forma","
",OFFSET(Zdroj!H$16,'k rozhodnutí detailní'!$A1167,0),"
",IF(OFFSET(Zdroj!I$16,'k rozhodnutí detailní'!$A1167,0)="","","IČO: "),OFFSET(Zdroj!I$16,'k rozhodnutí detailní'!$A1167,0),"
","B.Ú. ",IF(OFFSET(Zdroj!J$16,'k rozhodnutí detailní'!$A1167,0)="","","Anonymizováno")),CONCATENATE("Okres:","
",OFFSET(Zdroj!CH$16,'k rozhodnutí detailní'!$A1167,0),"
","Právní forma","
",OFFSET(Zdroj!H$16,'k rozhodnutí detailní'!$A1167,0),"
",IF(OFFSET(Zdroj!I$16,'k rozhodnutí detailní'!$A1167,0)="","","IČO: "),OFFSET(Zdroj!I$16,'k rozhodnutí detailní'!$A1167,0),"
","B.Ú. ",OFFSET(Zdroj!J$16,'k rozhodnutí detailní'!$A1167,0))))</f>
        <v/>
      </c>
      <c r="D1169" s="3" t="str">
        <f ca="1">IF($B1168="","",OFFSET(Zdroj!O$16,'k rozhodnutí detailní'!$A1167,0))</f>
        <v/>
      </c>
      <c r="E1169" s="115"/>
      <c r="F1169" s="18"/>
      <c r="G1169" s="114"/>
      <c r="H1169" s="116"/>
      <c r="I1169" s="117"/>
      <c r="J1169" s="110"/>
      <c r="K1169" s="110"/>
      <c r="L1169" s="110"/>
      <c r="M1169" s="110"/>
      <c r="N1169" s="110"/>
      <c r="O1169" s="110"/>
      <c r="P1169" s="110"/>
    </row>
    <row r="1170" spans="1:16" x14ac:dyDescent="0.25">
      <c r="A1170" s="14">
        <f>ROW()/3-1</f>
        <v>389</v>
      </c>
      <c r="B1170" s="113"/>
      <c r="C1170" s="16" t="str">
        <f ca="1">IF($B1168="","",IF(Zdroj!$AS$9="ano",IF(OFFSET(Zdroj!M$16,'k rozhodnutí detailní'!A1167,0)="","","Anonymizováno"),IF(OFFSET(Zdroj!M$16,'k rozhodnutí detailní'!A1167,0)="","",OFFSET(Zdroj!M$16,'k rozhodnutí detailní'!A1167,0))))</f>
        <v/>
      </c>
      <c r="D1170" s="3" t="str">
        <f ca="1">IF($B1168="","",CONCATENATE("Dotace bude použita na:","
",OFFSET(Zdroj!P$16,'k rozhodnutí detailní'!$A1167,0)))</f>
        <v/>
      </c>
      <c r="E1170" s="115"/>
      <c r="F1170" s="19" t="str">
        <f ca="1">IF($B1168="","",OFFSET(Zdroj!V$16,'k rozhodnutí detailní'!$A1167,0))</f>
        <v/>
      </c>
      <c r="G1170" s="24" t="str">
        <f ca="1">IF($B1168="","",OFFSET(Zdroj!CC$16,'k rozhodnutí'!$A1167,0))</f>
        <v/>
      </c>
      <c r="H1170" s="116"/>
      <c r="I1170" s="20" t="str">
        <f ca="1">IF(B1168="","",I1168/G1168)</f>
        <v/>
      </c>
      <c r="J1170" s="110"/>
      <c r="K1170" s="110"/>
      <c r="L1170" s="110"/>
      <c r="M1170" s="110"/>
      <c r="N1170" s="110"/>
      <c r="O1170" s="110"/>
      <c r="P1170" s="110"/>
    </row>
    <row r="1171" spans="1:16" x14ac:dyDescent="0.25">
      <c r="A1171" s="14"/>
      <c r="B1171" s="59" t="str">
        <f ca="1">IF(OFFSET(Zdroj!$B$16,A1170,0)&gt;0,A1173,"")</f>
        <v/>
      </c>
      <c r="C1171" s="2" t="str">
        <f ca="1">IF($B1171="","",IF(Zdroj!$AS$9="ano",CONCATENATE(OFFSET(Zdroj!C$16,'k rozhodnutí detailní'!$A1170,0),"
","Anonymizováno","
",OFFSET(Zdroj!E$16,'k rozhodnutí detailní'!$A1170,0),"
",OFFSET(Zdroj!F$16,'k rozhodnutí detailní'!$A1170,0)),CONCATENATE(OFFSET(Zdroj!C$16,'k rozhodnutí detailní'!$A1170,0),"
",OFFSET(Zdroj!D$16,'k rozhodnutí detailní'!$A1170,0),"
",OFFSET(Zdroj!E$16,'k rozhodnutí detailní'!$A1170,0),"
",OFFSET(Zdroj!F$16,'k rozhodnutí detailní'!$A1170,0))))</f>
        <v/>
      </c>
      <c r="D1171" s="11" t="str">
        <f ca="1">IF($B1171="","",OFFSET(Zdroj!N$16,'k rozhodnutí detailní'!$A1170,0))</f>
        <v/>
      </c>
      <c r="E1171" s="115" t="str">
        <f ca="1">IF($B1171="","",OFFSET(Zdroj!T$16,'k rozhodnutí detailní'!$A1170,0))</f>
        <v/>
      </c>
      <c r="F1171" s="19" t="str">
        <f ca="1">IF($B1171="","",OFFSET(Zdroj!U$16,'k rozhodnutí detailní'!$A1170,0))</f>
        <v/>
      </c>
      <c r="G1171" s="114" t="str">
        <f ca="1">IF($B1171="","",OFFSET(Zdroj!W$16,'k rozhodnutí detailní'!$A1170,0))</f>
        <v/>
      </c>
      <c r="H1171" s="116" t="str">
        <f ca="1">IF($B1171="","",OFFSET(Zdroj!Y$16,'k rozhodnutí detailní'!$A1170,0))</f>
        <v/>
      </c>
      <c r="I1171" s="117" t="str">
        <f ca="1">IF(B1171="","",IF(Zdroj!$AS$1=Zdroj!$AT$9,IF(ROUND(G1171*#REF!,Zdroj!$AT$8)&lt;Zdroj!$AU$1,Zdroj!$AU$1,ROUND(G1171*#REF!,Zdroj!$AT$8)),OFFSET(Zdroj!CE$16,'k rozhodnutí detailní'!A1170,0)))</f>
        <v/>
      </c>
      <c r="J1171" s="110" t="str">
        <f ca="1">IF($B1171="","",OFFSET(Zdroj!Z$16,'k rozhodnutí detailní'!$A1170,0))</f>
        <v/>
      </c>
      <c r="K1171" s="110" t="str">
        <f ca="1">IF($B1171="","",OFFSET(Zdroj!AC$16,'k rozhodnutí detailní'!$A1170,0))</f>
        <v/>
      </c>
      <c r="L1171" s="110" t="str">
        <f ca="1">IF($B1171="","",OFFSET(Zdroj!AD$16,'k rozhodnutí detailní'!$A1170,0))</f>
        <v/>
      </c>
      <c r="M1171" s="110" t="str">
        <f ca="1">IF($B1171="","",OFFSET(Zdroj!AE$16,'k rozhodnutí detailní'!$A1170,0))</f>
        <v/>
      </c>
      <c r="N1171" s="110" t="str">
        <f ca="1">IF($B1171="","",OFFSET(Zdroj!AF$16,'k rozhodnutí detailní'!$A1170,0))</f>
        <v/>
      </c>
      <c r="O1171" s="110" t="str">
        <f ca="1">IF($B1171="","",OFFSET(Zdroj!AG$16,'k rozhodnutí detailní'!$A1170,0))</f>
        <v/>
      </c>
      <c r="P1171" s="110" t="str">
        <f ca="1">IF($B1171="","",OFFSET(Zdroj!AH$16,'k rozhodnutí detailní'!$A1170,0))</f>
        <v/>
      </c>
    </row>
    <row r="1172" spans="1:16" x14ac:dyDescent="0.25">
      <c r="A1172" s="14"/>
      <c r="B1172" s="113" t="str">
        <f ca="1">IF(OFFSET(Zdroj!$B$16,A1170,0)&gt;0,OFFSET(Zdroj!$B$16,A1170,0)+0,"")</f>
        <v/>
      </c>
      <c r="C1172" s="2" t="str">
        <f ca="1">IF($B1171="","",IF(Zdroj!$AS$9="ano",CONCATENATE("Okres:","
",OFFSET(Zdroj!CH$16,'k rozhodnutí detailní'!$A1170,0),"
","Právní forma","
",OFFSET(Zdroj!H$16,'k rozhodnutí detailní'!$A1170,0),"
",IF(OFFSET(Zdroj!I$16,'k rozhodnutí detailní'!$A1170,0)="","","IČO: "),OFFSET(Zdroj!I$16,'k rozhodnutí detailní'!$A1170,0),"
","B.Ú. ",IF(OFFSET(Zdroj!J$16,'k rozhodnutí detailní'!$A1170,0)="","","Anonymizováno")),CONCATENATE("Okres:","
",OFFSET(Zdroj!CH$16,'k rozhodnutí detailní'!$A1170,0),"
","Právní forma","
",OFFSET(Zdroj!H$16,'k rozhodnutí detailní'!$A1170,0),"
",IF(OFFSET(Zdroj!I$16,'k rozhodnutí detailní'!$A1170,0)="","","IČO: "),OFFSET(Zdroj!I$16,'k rozhodnutí detailní'!$A1170,0),"
","B.Ú. ",OFFSET(Zdroj!J$16,'k rozhodnutí detailní'!$A1170,0))))</f>
        <v/>
      </c>
      <c r="D1172" s="3" t="str">
        <f ca="1">IF($B1171="","",OFFSET(Zdroj!O$16,'k rozhodnutí detailní'!$A1170,0))</f>
        <v/>
      </c>
      <c r="E1172" s="115"/>
      <c r="F1172" s="18"/>
      <c r="G1172" s="114"/>
      <c r="H1172" s="116"/>
      <c r="I1172" s="117"/>
      <c r="J1172" s="110"/>
      <c r="K1172" s="110"/>
      <c r="L1172" s="110"/>
      <c r="M1172" s="110"/>
      <c r="N1172" s="110"/>
      <c r="O1172" s="110"/>
      <c r="P1172" s="110"/>
    </row>
    <row r="1173" spans="1:16" x14ac:dyDescent="0.25">
      <c r="A1173" s="14">
        <f>ROW()/3-1</f>
        <v>390</v>
      </c>
      <c r="B1173" s="113"/>
      <c r="C1173" s="16" t="str">
        <f ca="1">IF($B1171="","",IF(Zdroj!$AS$9="ano",IF(OFFSET(Zdroj!M$16,'k rozhodnutí detailní'!A1170,0)="","","Anonymizováno"),IF(OFFSET(Zdroj!M$16,'k rozhodnutí detailní'!A1170,0)="","",OFFSET(Zdroj!M$16,'k rozhodnutí detailní'!A1170,0))))</f>
        <v/>
      </c>
      <c r="D1173" s="3" t="str">
        <f ca="1">IF($B1171="","",CONCATENATE("Dotace bude použita na:","
",OFFSET(Zdroj!P$16,'k rozhodnutí detailní'!$A1170,0)))</f>
        <v/>
      </c>
      <c r="E1173" s="115"/>
      <c r="F1173" s="19" t="str">
        <f ca="1">IF($B1171="","",OFFSET(Zdroj!V$16,'k rozhodnutí detailní'!$A1170,0))</f>
        <v/>
      </c>
      <c r="G1173" s="24" t="str">
        <f ca="1">IF($B1171="","",OFFSET(Zdroj!CC$16,'k rozhodnutí'!$A1170,0))</f>
        <v/>
      </c>
      <c r="H1173" s="116"/>
      <c r="I1173" s="20" t="str">
        <f ca="1">IF(B1171="","",I1171/G1171)</f>
        <v/>
      </c>
      <c r="J1173" s="110"/>
      <c r="K1173" s="110"/>
      <c r="L1173" s="110"/>
      <c r="M1173" s="110"/>
      <c r="N1173" s="110"/>
      <c r="O1173" s="110"/>
      <c r="P1173" s="110"/>
    </row>
    <row r="1174" spans="1:16" x14ac:dyDescent="0.25">
      <c r="A1174" s="14"/>
      <c r="B1174" s="59" t="str">
        <f ca="1">IF(OFFSET(Zdroj!$B$16,A1173,0)&gt;0,A1176,"")</f>
        <v/>
      </c>
      <c r="C1174" s="2" t="str">
        <f ca="1">IF($B1174="","",IF(Zdroj!$AS$9="ano",CONCATENATE(OFFSET(Zdroj!C$16,'k rozhodnutí detailní'!$A1173,0),"
","Anonymizováno","
",OFFSET(Zdroj!E$16,'k rozhodnutí detailní'!$A1173,0),"
",OFFSET(Zdroj!F$16,'k rozhodnutí detailní'!$A1173,0)),CONCATENATE(OFFSET(Zdroj!C$16,'k rozhodnutí detailní'!$A1173,0),"
",OFFSET(Zdroj!D$16,'k rozhodnutí detailní'!$A1173,0),"
",OFFSET(Zdroj!E$16,'k rozhodnutí detailní'!$A1173,0),"
",OFFSET(Zdroj!F$16,'k rozhodnutí detailní'!$A1173,0))))</f>
        <v/>
      </c>
      <c r="D1174" s="11" t="str">
        <f ca="1">IF($B1174="","",OFFSET(Zdroj!N$16,'k rozhodnutí detailní'!$A1173,0))</f>
        <v/>
      </c>
      <c r="E1174" s="115" t="str">
        <f ca="1">IF($B1174="","",OFFSET(Zdroj!T$16,'k rozhodnutí detailní'!$A1173,0))</f>
        <v/>
      </c>
      <c r="F1174" s="19" t="str">
        <f ca="1">IF($B1174="","",OFFSET(Zdroj!U$16,'k rozhodnutí detailní'!$A1173,0))</f>
        <v/>
      </c>
      <c r="G1174" s="114" t="str">
        <f ca="1">IF($B1174="","",OFFSET(Zdroj!W$16,'k rozhodnutí detailní'!$A1173,0))</f>
        <v/>
      </c>
      <c r="H1174" s="116" t="str">
        <f ca="1">IF($B1174="","",OFFSET(Zdroj!Y$16,'k rozhodnutí detailní'!$A1173,0))</f>
        <v/>
      </c>
      <c r="I1174" s="117" t="str">
        <f ca="1">IF(B1174="","",IF(Zdroj!$AS$1=Zdroj!$AT$9,IF(ROUND(G1174*#REF!,Zdroj!$AT$8)&lt;Zdroj!$AU$1,Zdroj!$AU$1,ROUND(G1174*#REF!,Zdroj!$AT$8)),OFFSET(Zdroj!CE$16,'k rozhodnutí detailní'!A1173,0)))</f>
        <v/>
      </c>
      <c r="J1174" s="110" t="str">
        <f ca="1">IF($B1174="","",OFFSET(Zdroj!Z$16,'k rozhodnutí detailní'!$A1173,0))</f>
        <v/>
      </c>
      <c r="K1174" s="110" t="str">
        <f ca="1">IF($B1174="","",OFFSET(Zdroj!AC$16,'k rozhodnutí detailní'!$A1173,0))</f>
        <v/>
      </c>
      <c r="L1174" s="110" t="str">
        <f ca="1">IF($B1174="","",OFFSET(Zdroj!AD$16,'k rozhodnutí detailní'!$A1173,0))</f>
        <v/>
      </c>
      <c r="M1174" s="110" t="str">
        <f ca="1">IF($B1174="","",OFFSET(Zdroj!AE$16,'k rozhodnutí detailní'!$A1173,0))</f>
        <v/>
      </c>
      <c r="N1174" s="110" t="str">
        <f ca="1">IF($B1174="","",OFFSET(Zdroj!AF$16,'k rozhodnutí detailní'!$A1173,0))</f>
        <v/>
      </c>
      <c r="O1174" s="110" t="str">
        <f ca="1">IF($B1174="","",OFFSET(Zdroj!AG$16,'k rozhodnutí detailní'!$A1173,0))</f>
        <v/>
      </c>
      <c r="P1174" s="110" t="str">
        <f ca="1">IF($B1174="","",OFFSET(Zdroj!AH$16,'k rozhodnutí detailní'!$A1173,0))</f>
        <v/>
      </c>
    </row>
    <row r="1175" spans="1:16" x14ac:dyDescent="0.25">
      <c r="A1175" s="14"/>
      <c r="B1175" s="113" t="str">
        <f ca="1">IF(OFFSET(Zdroj!$B$16,A1173,0)&gt;0,OFFSET(Zdroj!$B$16,A1173,0)+0,"")</f>
        <v/>
      </c>
      <c r="C1175" s="2" t="str">
        <f ca="1">IF($B1174="","",IF(Zdroj!$AS$9="ano",CONCATENATE("Okres:","
",OFFSET(Zdroj!CH$16,'k rozhodnutí detailní'!$A1173,0),"
","Právní forma","
",OFFSET(Zdroj!H$16,'k rozhodnutí detailní'!$A1173,0),"
",IF(OFFSET(Zdroj!I$16,'k rozhodnutí detailní'!$A1173,0)="","","IČO: "),OFFSET(Zdroj!I$16,'k rozhodnutí detailní'!$A1173,0),"
","B.Ú. ",IF(OFFSET(Zdroj!J$16,'k rozhodnutí detailní'!$A1173,0)="","","Anonymizováno")),CONCATENATE("Okres:","
",OFFSET(Zdroj!CH$16,'k rozhodnutí detailní'!$A1173,0),"
","Právní forma","
",OFFSET(Zdroj!H$16,'k rozhodnutí detailní'!$A1173,0),"
",IF(OFFSET(Zdroj!I$16,'k rozhodnutí detailní'!$A1173,0)="","","IČO: "),OFFSET(Zdroj!I$16,'k rozhodnutí detailní'!$A1173,0),"
","B.Ú. ",OFFSET(Zdroj!J$16,'k rozhodnutí detailní'!$A1173,0))))</f>
        <v/>
      </c>
      <c r="D1175" s="3" t="str">
        <f ca="1">IF($B1174="","",OFFSET(Zdroj!O$16,'k rozhodnutí detailní'!$A1173,0))</f>
        <v/>
      </c>
      <c r="E1175" s="115"/>
      <c r="F1175" s="18"/>
      <c r="G1175" s="114"/>
      <c r="H1175" s="116"/>
      <c r="I1175" s="117"/>
      <c r="J1175" s="110"/>
      <c r="K1175" s="110"/>
      <c r="L1175" s="110"/>
      <c r="M1175" s="110"/>
      <c r="N1175" s="110"/>
      <c r="O1175" s="110"/>
      <c r="P1175" s="110"/>
    </row>
    <row r="1176" spans="1:16" x14ac:dyDescent="0.25">
      <c r="A1176" s="14">
        <f>ROW()/3-1</f>
        <v>391</v>
      </c>
      <c r="B1176" s="113"/>
      <c r="C1176" s="16" t="str">
        <f ca="1">IF($B1174="","",IF(Zdroj!$AS$9="ano",IF(OFFSET(Zdroj!M$16,'k rozhodnutí detailní'!A1173,0)="","","Anonymizováno"),IF(OFFSET(Zdroj!M$16,'k rozhodnutí detailní'!A1173,0)="","",OFFSET(Zdroj!M$16,'k rozhodnutí detailní'!A1173,0))))</f>
        <v/>
      </c>
      <c r="D1176" s="3" t="str">
        <f ca="1">IF($B1174="","",CONCATENATE("Dotace bude použita na:","
",OFFSET(Zdroj!P$16,'k rozhodnutí detailní'!$A1173,0)))</f>
        <v/>
      </c>
      <c r="E1176" s="115"/>
      <c r="F1176" s="19" t="str">
        <f ca="1">IF($B1174="","",OFFSET(Zdroj!V$16,'k rozhodnutí detailní'!$A1173,0))</f>
        <v/>
      </c>
      <c r="G1176" s="24" t="str">
        <f ca="1">IF($B1174="","",OFFSET(Zdroj!CC$16,'k rozhodnutí'!$A1173,0))</f>
        <v/>
      </c>
      <c r="H1176" s="116"/>
      <c r="I1176" s="20" t="str">
        <f ca="1">IF(B1174="","",I1174/G1174)</f>
        <v/>
      </c>
      <c r="J1176" s="110"/>
      <c r="K1176" s="110"/>
      <c r="L1176" s="110"/>
      <c r="M1176" s="110"/>
      <c r="N1176" s="110"/>
      <c r="O1176" s="110"/>
      <c r="P1176" s="110"/>
    </row>
    <row r="1177" spans="1:16" x14ac:dyDescent="0.25">
      <c r="A1177" s="14"/>
      <c r="B1177" s="59" t="str">
        <f ca="1">IF(OFFSET(Zdroj!$B$16,A1176,0)&gt;0,A1179,"")</f>
        <v/>
      </c>
      <c r="C1177" s="2" t="str">
        <f ca="1">IF($B1177="","",IF(Zdroj!$AS$9="ano",CONCATENATE(OFFSET(Zdroj!C$16,'k rozhodnutí detailní'!$A1176,0),"
","Anonymizováno","
",OFFSET(Zdroj!E$16,'k rozhodnutí detailní'!$A1176,0),"
",OFFSET(Zdroj!F$16,'k rozhodnutí detailní'!$A1176,0)),CONCATENATE(OFFSET(Zdroj!C$16,'k rozhodnutí detailní'!$A1176,0),"
",OFFSET(Zdroj!D$16,'k rozhodnutí detailní'!$A1176,0),"
",OFFSET(Zdroj!E$16,'k rozhodnutí detailní'!$A1176,0),"
",OFFSET(Zdroj!F$16,'k rozhodnutí detailní'!$A1176,0))))</f>
        <v/>
      </c>
      <c r="D1177" s="11" t="str">
        <f ca="1">IF($B1177="","",OFFSET(Zdroj!N$16,'k rozhodnutí detailní'!$A1176,0))</f>
        <v/>
      </c>
      <c r="E1177" s="115" t="str">
        <f ca="1">IF($B1177="","",OFFSET(Zdroj!T$16,'k rozhodnutí detailní'!$A1176,0))</f>
        <v/>
      </c>
      <c r="F1177" s="19" t="str">
        <f ca="1">IF($B1177="","",OFFSET(Zdroj!U$16,'k rozhodnutí detailní'!$A1176,0))</f>
        <v/>
      </c>
      <c r="G1177" s="114" t="str">
        <f ca="1">IF($B1177="","",OFFSET(Zdroj!W$16,'k rozhodnutí detailní'!$A1176,0))</f>
        <v/>
      </c>
      <c r="H1177" s="116" t="str">
        <f ca="1">IF($B1177="","",OFFSET(Zdroj!Y$16,'k rozhodnutí detailní'!$A1176,0))</f>
        <v/>
      </c>
      <c r="I1177" s="117" t="str">
        <f ca="1">IF(B1177="","",IF(Zdroj!$AS$1=Zdroj!$AT$9,IF(ROUND(G1177*#REF!,Zdroj!$AT$8)&lt;Zdroj!$AU$1,Zdroj!$AU$1,ROUND(G1177*#REF!,Zdroj!$AT$8)),OFFSET(Zdroj!CE$16,'k rozhodnutí detailní'!A1176,0)))</f>
        <v/>
      </c>
      <c r="J1177" s="110" t="str">
        <f ca="1">IF($B1177="","",OFFSET(Zdroj!Z$16,'k rozhodnutí detailní'!$A1176,0))</f>
        <v/>
      </c>
      <c r="K1177" s="110" t="str">
        <f ca="1">IF($B1177="","",OFFSET(Zdroj!AC$16,'k rozhodnutí detailní'!$A1176,0))</f>
        <v/>
      </c>
      <c r="L1177" s="110" t="str">
        <f ca="1">IF($B1177="","",OFFSET(Zdroj!AD$16,'k rozhodnutí detailní'!$A1176,0))</f>
        <v/>
      </c>
      <c r="M1177" s="110" t="str">
        <f ca="1">IF($B1177="","",OFFSET(Zdroj!AE$16,'k rozhodnutí detailní'!$A1176,0))</f>
        <v/>
      </c>
      <c r="N1177" s="110" t="str">
        <f ca="1">IF($B1177="","",OFFSET(Zdroj!AF$16,'k rozhodnutí detailní'!$A1176,0))</f>
        <v/>
      </c>
      <c r="O1177" s="110" t="str">
        <f ca="1">IF($B1177="","",OFFSET(Zdroj!AG$16,'k rozhodnutí detailní'!$A1176,0))</f>
        <v/>
      </c>
      <c r="P1177" s="110" t="str">
        <f ca="1">IF($B1177="","",OFFSET(Zdroj!AH$16,'k rozhodnutí detailní'!$A1176,0))</f>
        <v/>
      </c>
    </row>
    <row r="1178" spans="1:16" x14ac:dyDescent="0.25">
      <c r="A1178" s="14"/>
      <c r="B1178" s="113" t="str">
        <f ca="1">IF(OFFSET(Zdroj!$B$16,A1176,0)&gt;0,OFFSET(Zdroj!$B$16,A1176,0)+0,"")</f>
        <v/>
      </c>
      <c r="C1178" s="2" t="str">
        <f ca="1">IF($B1177="","",IF(Zdroj!$AS$9="ano",CONCATENATE("Okres:","
",OFFSET(Zdroj!CH$16,'k rozhodnutí detailní'!$A1176,0),"
","Právní forma","
",OFFSET(Zdroj!H$16,'k rozhodnutí detailní'!$A1176,0),"
",IF(OFFSET(Zdroj!I$16,'k rozhodnutí detailní'!$A1176,0)="","","IČO: "),OFFSET(Zdroj!I$16,'k rozhodnutí detailní'!$A1176,0),"
","B.Ú. ",IF(OFFSET(Zdroj!J$16,'k rozhodnutí detailní'!$A1176,0)="","","Anonymizováno")),CONCATENATE("Okres:","
",OFFSET(Zdroj!CH$16,'k rozhodnutí detailní'!$A1176,0),"
","Právní forma","
",OFFSET(Zdroj!H$16,'k rozhodnutí detailní'!$A1176,0),"
",IF(OFFSET(Zdroj!I$16,'k rozhodnutí detailní'!$A1176,0)="","","IČO: "),OFFSET(Zdroj!I$16,'k rozhodnutí detailní'!$A1176,0),"
","B.Ú. ",OFFSET(Zdroj!J$16,'k rozhodnutí detailní'!$A1176,0))))</f>
        <v/>
      </c>
      <c r="D1178" s="3" t="str">
        <f ca="1">IF($B1177="","",OFFSET(Zdroj!O$16,'k rozhodnutí detailní'!$A1176,0))</f>
        <v/>
      </c>
      <c r="E1178" s="115"/>
      <c r="F1178" s="18"/>
      <c r="G1178" s="114"/>
      <c r="H1178" s="116"/>
      <c r="I1178" s="117"/>
      <c r="J1178" s="110"/>
      <c r="K1178" s="110"/>
      <c r="L1178" s="110"/>
      <c r="M1178" s="110"/>
      <c r="N1178" s="110"/>
      <c r="O1178" s="110"/>
      <c r="P1178" s="110"/>
    </row>
    <row r="1179" spans="1:16" x14ac:dyDescent="0.25">
      <c r="A1179" s="14">
        <f>ROW()/3-1</f>
        <v>392</v>
      </c>
      <c r="B1179" s="113"/>
      <c r="C1179" s="16" t="str">
        <f ca="1">IF($B1177="","",IF(Zdroj!$AS$9="ano",IF(OFFSET(Zdroj!M$16,'k rozhodnutí detailní'!A1176,0)="","","Anonymizováno"),IF(OFFSET(Zdroj!M$16,'k rozhodnutí detailní'!A1176,0)="","",OFFSET(Zdroj!M$16,'k rozhodnutí detailní'!A1176,0))))</f>
        <v/>
      </c>
      <c r="D1179" s="3" t="str">
        <f ca="1">IF($B1177="","",CONCATENATE("Dotace bude použita na:","
",OFFSET(Zdroj!P$16,'k rozhodnutí detailní'!$A1176,0)))</f>
        <v/>
      </c>
      <c r="E1179" s="115"/>
      <c r="F1179" s="19" t="str">
        <f ca="1">IF($B1177="","",OFFSET(Zdroj!V$16,'k rozhodnutí detailní'!$A1176,0))</f>
        <v/>
      </c>
      <c r="G1179" s="24" t="str">
        <f ca="1">IF($B1177="","",OFFSET(Zdroj!CC$16,'k rozhodnutí'!$A1176,0))</f>
        <v/>
      </c>
      <c r="H1179" s="116"/>
      <c r="I1179" s="20" t="str">
        <f ca="1">IF(B1177="","",I1177/G1177)</f>
        <v/>
      </c>
      <c r="J1179" s="110"/>
      <c r="K1179" s="110"/>
      <c r="L1179" s="110"/>
      <c r="M1179" s="110"/>
      <c r="N1179" s="110"/>
      <c r="O1179" s="110"/>
      <c r="P1179" s="110"/>
    </row>
    <row r="1180" spans="1:16" x14ac:dyDescent="0.25">
      <c r="A1180" s="14"/>
      <c r="B1180" s="59" t="str">
        <f ca="1">IF(OFFSET(Zdroj!$B$16,A1179,0)&gt;0,A1182,"")</f>
        <v/>
      </c>
      <c r="C1180" s="2" t="str">
        <f ca="1">IF($B1180="","",IF(Zdroj!$AS$9="ano",CONCATENATE(OFFSET(Zdroj!C$16,'k rozhodnutí detailní'!$A1179,0),"
","Anonymizováno","
",OFFSET(Zdroj!E$16,'k rozhodnutí detailní'!$A1179,0),"
",OFFSET(Zdroj!F$16,'k rozhodnutí detailní'!$A1179,0)),CONCATENATE(OFFSET(Zdroj!C$16,'k rozhodnutí detailní'!$A1179,0),"
",OFFSET(Zdroj!D$16,'k rozhodnutí detailní'!$A1179,0),"
",OFFSET(Zdroj!E$16,'k rozhodnutí detailní'!$A1179,0),"
",OFFSET(Zdroj!F$16,'k rozhodnutí detailní'!$A1179,0))))</f>
        <v/>
      </c>
      <c r="D1180" s="11" t="str">
        <f ca="1">IF($B1180="","",OFFSET(Zdroj!N$16,'k rozhodnutí detailní'!$A1179,0))</f>
        <v/>
      </c>
      <c r="E1180" s="115" t="str">
        <f ca="1">IF($B1180="","",OFFSET(Zdroj!T$16,'k rozhodnutí detailní'!$A1179,0))</f>
        <v/>
      </c>
      <c r="F1180" s="19" t="str">
        <f ca="1">IF($B1180="","",OFFSET(Zdroj!U$16,'k rozhodnutí detailní'!$A1179,0))</f>
        <v/>
      </c>
      <c r="G1180" s="114" t="str">
        <f ca="1">IF($B1180="","",OFFSET(Zdroj!W$16,'k rozhodnutí detailní'!$A1179,0))</f>
        <v/>
      </c>
      <c r="H1180" s="116" t="str">
        <f ca="1">IF($B1180="","",OFFSET(Zdroj!Y$16,'k rozhodnutí detailní'!$A1179,0))</f>
        <v/>
      </c>
      <c r="I1180" s="117" t="str">
        <f ca="1">IF(B1180="","",IF(Zdroj!$AS$1=Zdroj!$AT$9,IF(ROUND(G1180*#REF!,Zdroj!$AT$8)&lt;Zdroj!$AU$1,Zdroj!$AU$1,ROUND(G1180*#REF!,Zdroj!$AT$8)),OFFSET(Zdroj!CE$16,'k rozhodnutí detailní'!A1179,0)))</f>
        <v/>
      </c>
      <c r="J1180" s="110" t="str">
        <f ca="1">IF($B1180="","",OFFSET(Zdroj!Z$16,'k rozhodnutí detailní'!$A1179,0))</f>
        <v/>
      </c>
      <c r="K1180" s="110" t="str">
        <f ca="1">IF($B1180="","",OFFSET(Zdroj!AC$16,'k rozhodnutí detailní'!$A1179,0))</f>
        <v/>
      </c>
      <c r="L1180" s="110" t="str">
        <f ca="1">IF($B1180="","",OFFSET(Zdroj!AD$16,'k rozhodnutí detailní'!$A1179,0))</f>
        <v/>
      </c>
      <c r="M1180" s="110" t="str">
        <f ca="1">IF($B1180="","",OFFSET(Zdroj!AE$16,'k rozhodnutí detailní'!$A1179,0))</f>
        <v/>
      </c>
      <c r="N1180" s="110" t="str">
        <f ca="1">IF($B1180="","",OFFSET(Zdroj!AF$16,'k rozhodnutí detailní'!$A1179,0))</f>
        <v/>
      </c>
      <c r="O1180" s="110" t="str">
        <f ca="1">IF($B1180="","",OFFSET(Zdroj!AG$16,'k rozhodnutí detailní'!$A1179,0))</f>
        <v/>
      </c>
      <c r="P1180" s="110" t="str">
        <f ca="1">IF($B1180="","",OFFSET(Zdroj!AH$16,'k rozhodnutí detailní'!$A1179,0))</f>
        <v/>
      </c>
    </row>
    <row r="1181" spans="1:16" x14ac:dyDescent="0.25">
      <c r="A1181" s="14"/>
      <c r="B1181" s="113" t="str">
        <f ca="1">IF(OFFSET(Zdroj!$B$16,A1179,0)&gt;0,OFFSET(Zdroj!$B$16,A1179,0)+0,"")</f>
        <v/>
      </c>
      <c r="C1181" s="2" t="str">
        <f ca="1">IF($B1180="","",IF(Zdroj!$AS$9="ano",CONCATENATE("Okres:","
",OFFSET(Zdroj!CH$16,'k rozhodnutí detailní'!$A1179,0),"
","Právní forma","
",OFFSET(Zdroj!H$16,'k rozhodnutí detailní'!$A1179,0),"
",IF(OFFSET(Zdroj!I$16,'k rozhodnutí detailní'!$A1179,0)="","","IČO: "),OFFSET(Zdroj!I$16,'k rozhodnutí detailní'!$A1179,0),"
","B.Ú. ",IF(OFFSET(Zdroj!J$16,'k rozhodnutí detailní'!$A1179,0)="","","Anonymizováno")),CONCATENATE("Okres:","
",OFFSET(Zdroj!CH$16,'k rozhodnutí detailní'!$A1179,0),"
","Právní forma","
",OFFSET(Zdroj!H$16,'k rozhodnutí detailní'!$A1179,0),"
",IF(OFFSET(Zdroj!I$16,'k rozhodnutí detailní'!$A1179,0)="","","IČO: "),OFFSET(Zdroj!I$16,'k rozhodnutí detailní'!$A1179,0),"
","B.Ú. ",OFFSET(Zdroj!J$16,'k rozhodnutí detailní'!$A1179,0))))</f>
        <v/>
      </c>
      <c r="D1181" s="3" t="str">
        <f ca="1">IF($B1180="","",OFFSET(Zdroj!O$16,'k rozhodnutí detailní'!$A1179,0))</f>
        <v/>
      </c>
      <c r="E1181" s="115"/>
      <c r="F1181" s="18"/>
      <c r="G1181" s="114"/>
      <c r="H1181" s="116"/>
      <c r="I1181" s="117"/>
      <c r="J1181" s="110"/>
      <c r="K1181" s="110"/>
      <c r="L1181" s="110"/>
      <c r="M1181" s="110"/>
      <c r="N1181" s="110"/>
      <c r="O1181" s="110"/>
      <c r="P1181" s="110"/>
    </row>
    <row r="1182" spans="1:16" x14ac:dyDescent="0.25">
      <c r="A1182" s="14">
        <f>ROW()/3-1</f>
        <v>393</v>
      </c>
      <c r="B1182" s="113"/>
      <c r="C1182" s="16" t="str">
        <f ca="1">IF($B1180="","",IF(Zdroj!$AS$9="ano",IF(OFFSET(Zdroj!M$16,'k rozhodnutí detailní'!A1179,0)="","","Anonymizováno"),IF(OFFSET(Zdroj!M$16,'k rozhodnutí detailní'!A1179,0)="","",OFFSET(Zdroj!M$16,'k rozhodnutí detailní'!A1179,0))))</f>
        <v/>
      </c>
      <c r="D1182" s="3" t="str">
        <f ca="1">IF($B1180="","",CONCATENATE("Dotace bude použita na:","
",OFFSET(Zdroj!P$16,'k rozhodnutí detailní'!$A1179,0)))</f>
        <v/>
      </c>
      <c r="E1182" s="115"/>
      <c r="F1182" s="19" t="str">
        <f ca="1">IF($B1180="","",OFFSET(Zdroj!V$16,'k rozhodnutí detailní'!$A1179,0))</f>
        <v/>
      </c>
      <c r="G1182" s="24" t="str">
        <f ca="1">IF($B1180="","",OFFSET(Zdroj!CC$16,'k rozhodnutí'!$A1179,0))</f>
        <v/>
      </c>
      <c r="H1182" s="116"/>
      <c r="I1182" s="20" t="str">
        <f ca="1">IF(B1180="","",I1180/G1180)</f>
        <v/>
      </c>
      <c r="J1182" s="110"/>
      <c r="K1182" s="110"/>
      <c r="L1182" s="110"/>
      <c r="M1182" s="110"/>
      <c r="N1182" s="110"/>
      <c r="O1182" s="110"/>
      <c r="P1182" s="110"/>
    </row>
    <row r="1183" spans="1:16" x14ac:dyDescent="0.25">
      <c r="A1183" s="14"/>
      <c r="B1183" s="59" t="str">
        <f ca="1">IF(OFFSET(Zdroj!$B$16,A1182,0)&gt;0,A1185,"")</f>
        <v/>
      </c>
      <c r="C1183" s="2" t="str">
        <f ca="1">IF($B1183="","",IF(Zdroj!$AS$9="ano",CONCATENATE(OFFSET(Zdroj!C$16,'k rozhodnutí detailní'!$A1182,0),"
","Anonymizováno","
",OFFSET(Zdroj!E$16,'k rozhodnutí detailní'!$A1182,0),"
",OFFSET(Zdroj!F$16,'k rozhodnutí detailní'!$A1182,0)),CONCATENATE(OFFSET(Zdroj!C$16,'k rozhodnutí detailní'!$A1182,0),"
",OFFSET(Zdroj!D$16,'k rozhodnutí detailní'!$A1182,0),"
",OFFSET(Zdroj!E$16,'k rozhodnutí detailní'!$A1182,0),"
",OFFSET(Zdroj!F$16,'k rozhodnutí detailní'!$A1182,0))))</f>
        <v/>
      </c>
      <c r="D1183" s="11" t="str">
        <f ca="1">IF($B1183="","",OFFSET(Zdroj!N$16,'k rozhodnutí detailní'!$A1182,0))</f>
        <v/>
      </c>
      <c r="E1183" s="115" t="str">
        <f ca="1">IF($B1183="","",OFFSET(Zdroj!T$16,'k rozhodnutí detailní'!$A1182,0))</f>
        <v/>
      </c>
      <c r="F1183" s="19" t="str">
        <f ca="1">IF($B1183="","",OFFSET(Zdroj!U$16,'k rozhodnutí detailní'!$A1182,0))</f>
        <v/>
      </c>
      <c r="G1183" s="114" t="str">
        <f ca="1">IF($B1183="","",OFFSET(Zdroj!W$16,'k rozhodnutí detailní'!$A1182,0))</f>
        <v/>
      </c>
      <c r="H1183" s="116" t="str">
        <f ca="1">IF($B1183="","",OFFSET(Zdroj!Y$16,'k rozhodnutí detailní'!$A1182,0))</f>
        <v/>
      </c>
      <c r="I1183" s="117" t="str">
        <f ca="1">IF(B1183="","",IF(Zdroj!$AS$1=Zdroj!$AT$9,IF(ROUND(G1183*#REF!,Zdroj!$AT$8)&lt;Zdroj!$AU$1,Zdroj!$AU$1,ROUND(G1183*#REF!,Zdroj!$AT$8)),OFFSET(Zdroj!CE$16,'k rozhodnutí detailní'!A1182,0)))</f>
        <v/>
      </c>
      <c r="J1183" s="110" t="str">
        <f ca="1">IF($B1183="","",OFFSET(Zdroj!Z$16,'k rozhodnutí detailní'!$A1182,0))</f>
        <v/>
      </c>
      <c r="K1183" s="110" t="str">
        <f ca="1">IF($B1183="","",OFFSET(Zdroj!AC$16,'k rozhodnutí detailní'!$A1182,0))</f>
        <v/>
      </c>
      <c r="L1183" s="110" t="str">
        <f ca="1">IF($B1183="","",OFFSET(Zdroj!AD$16,'k rozhodnutí detailní'!$A1182,0))</f>
        <v/>
      </c>
      <c r="M1183" s="110" t="str">
        <f ca="1">IF($B1183="","",OFFSET(Zdroj!AE$16,'k rozhodnutí detailní'!$A1182,0))</f>
        <v/>
      </c>
      <c r="N1183" s="110" t="str">
        <f ca="1">IF($B1183="","",OFFSET(Zdroj!AF$16,'k rozhodnutí detailní'!$A1182,0))</f>
        <v/>
      </c>
      <c r="O1183" s="110" t="str">
        <f ca="1">IF($B1183="","",OFFSET(Zdroj!AG$16,'k rozhodnutí detailní'!$A1182,0))</f>
        <v/>
      </c>
      <c r="P1183" s="110" t="str">
        <f ca="1">IF($B1183="","",OFFSET(Zdroj!AH$16,'k rozhodnutí detailní'!$A1182,0))</f>
        <v/>
      </c>
    </row>
    <row r="1184" spans="1:16" x14ac:dyDescent="0.25">
      <c r="A1184" s="14"/>
      <c r="B1184" s="113" t="str">
        <f ca="1">IF(OFFSET(Zdroj!$B$16,A1182,0)&gt;0,OFFSET(Zdroj!$B$16,A1182,0)+0,"")</f>
        <v/>
      </c>
      <c r="C1184" s="2" t="str">
        <f ca="1">IF($B1183="","",IF(Zdroj!$AS$9="ano",CONCATENATE("Okres:","
",OFFSET(Zdroj!CH$16,'k rozhodnutí detailní'!$A1182,0),"
","Právní forma","
",OFFSET(Zdroj!H$16,'k rozhodnutí detailní'!$A1182,0),"
",IF(OFFSET(Zdroj!I$16,'k rozhodnutí detailní'!$A1182,0)="","","IČO: "),OFFSET(Zdroj!I$16,'k rozhodnutí detailní'!$A1182,0),"
","B.Ú. ",IF(OFFSET(Zdroj!J$16,'k rozhodnutí detailní'!$A1182,0)="","","Anonymizováno")),CONCATENATE("Okres:","
",OFFSET(Zdroj!CH$16,'k rozhodnutí detailní'!$A1182,0),"
","Právní forma","
",OFFSET(Zdroj!H$16,'k rozhodnutí detailní'!$A1182,0),"
",IF(OFFSET(Zdroj!I$16,'k rozhodnutí detailní'!$A1182,0)="","","IČO: "),OFFSET(Zdroj!I$16,'k rozhodnutí detailní'!$A1182,0),"
","B.Ú. ",OFFSET(Zdroj!J$16,'k rozhodnutí detailní'!$A1182,0))))</f>
        <v/>
      </c>
      <c r="D1184" s="3" t="str">
        <f ca="1">IF($B1183="","",OFFSET(Zdroj!O$16,'k rozhodnutí detailní'!$A1182,0))</f>
        <v/>
      </c>
      <c r="E1184" s="115"/>
      <c r="F1184" s="18"/>
      <c r="G1184" s="114"/>
      <c r="H1184" s="116"/>
      <c r="I1184" s="117"/>
      <c r="J1184" s="110"/>
      <c r="K1184" s="110"/>
      <c r="L1184" s="110"/>
      <c r="M1184" s="110"/>
      <c r="N1184" s="110"/>
      <c r="O1184" s="110"/>
      <c r="P1184" s="110"/>
    </row>
    <row r="1185" spans="1:16" x14ac:dyDescent="0.25">
      <c r="A1185" s="14">
        <f>ROW()/3-1</f>
        <v>394</v>
      </c>
      <c r="B1185" s="113"/>
      <c r="C1185" s="16" t="str">
        <f ca="1">IF($B1183="","",IF(Zdroj!$AS$9="ano",IF(OFFSET(Zdroj!M$16,'k rozhodnutí detailní'!A1182,0)="","","Anonymizováno"),IF(OFFSET(Zdroj!M$16,'k rozhodnutí detailní'!A1182,0)="","",OFFSET(Zdroj!M$16,'k rozhodnutí detailní'!A1182,0))))</f>
        <v/>
      </c>
      <c r="D1185" s="3" t="str">
        <f ca="1">IF($B1183="","",CONCATENATE("Dotace bude použita na:","
",OFFSET(Zdroj!P$16,'k rozhodnutí detailní'!$A1182,0)))</f>
        <v/>
      </c>
      <c r="E1185" s="115"/>
      <c r="F1185" s="19" t="str">
        <f ca="1">IF($B1183="","",OFFSET(Zdroj!V$16,'k rozhodnutí detailní'!$A1182,0))</f>
        <v/>
      </c>
      <c r="G1185" s="24" t="str">
        <f ca="1">IF($B1183="","",OFFSET(Zdroj!CC$16,'k rozhodnutí'!$A1182,0))</f>
        <v/>
      </c>
      <c r="H1185" s="116"/>
      <c r="I1185" s="20" t="str">
        <f ca="1">IF(B1183="","",I1183/G1183)</f>
        <v/>
      </c>
      <c r="J1185" s="110"/>
      <c r="K1185" s="110"/>
      <c r="L1185" s="110"/>
      <c r="M1185" s="110"/>
      <c r="N1185" s="110"/>
      <c r="O1185" s="110"/>
      <c r="P1185" s="110"/>
    </row>
    <row r="1186" spans="1:16" x14ac:dyDescent="0.25">
      <c r="A1186" s="14"/>
      <c r="B1186" s="59" t="str">
        <f ca="1">IF(OFFSET(Zdroj!$B$16,A1185,0)&gt;0,A1188,"")</f>
        <v/>
      </c>
      <c r="C1186" s="2" t="str">
        <f ca="1">IF($B1186="","",IF(Zdroj!$AS$9="ano",CONCATENATE(OFFSET(Zdroj!C$16,'k rozhodnutí detailní'!$A1185,0),"
","Anonymizováno","
",OFFSET(Zdroj!E$16,'k rozhodnutí detailní'!$A1185,0),"
",OFFSET(Zdroj!F$16,'k rozhodnutí detailní'!$A1185,0)),CONCATENATE(OFFSET(Zdroj!C$16,'k rozhodnutí detailní'!$A1185,0),"
",OFFSET(Zdroj!D$16,'k rozhodnutí detailní'!$A1185,0),"
",OFFSET(Zdroj!E$16,'k rozhodnutí detailní'!$A1185,0),"
",OFFSET(Zdroj!F$16,'k rozhodnutí detailní'!$A1185,0))))</f>
        <v/>
      </c>
      <c r="D1186" s="11" t="str">
        <f ca="1">IF($B1186="","",OFFSET(Zdroj!N$16,'k rozhodnutí detailní'!$A1185,0))</f>
        <v/>
      </c>
      <c r="E1186" s="115" t="str">
        <f ca="1">IF($B1186="","",OFFSET(Zdroj!T$16,'k rozhodnutí detailní'!$A1185,0))</f>
        <v/>
      </c>
      <c r="F1186" s="19" t="str">
        <f ca="1">IF($B1186="","",OFFSET(Zdroj!U$16,'k rozhodnutí detailní'!$A1185,0))</f>
        <v/>
      </c>
      <c r="G1186" s="114" t="str">
        <f ca="1">IF($B1186="","",OFFSET(Zdroj!W$16,'k rozhodnutí detailní'!$A1185,0))</f>
        <v/>
      </c>
      <c r="H1186" s="116" t="str">
        <f ca="1">IF($B1186="","",OFFSET(Zdroj!Y$16,'k rozhodnutí detailní'!$A1185,0))</f>
        <v/>
      </c>
      <c r="I1186" s="117" t="str">
        <f ca="1">IF(B1186="","",IF(Zdroj!$AS$1=Zdroj!$AT$9,IF(ROUND(G1186*#REF!,Zdroj!$AT$8)&lt;Zdroj!$AU$1,Zdroj!$AU$1,ROUND(G1186*#REF!,Zdroj!$AT$8)),OFFSET(Zdroj!CE$16,'k rozhodnutí detailní'!A1185,0)))</f>
        <v/>
      </c>
      <c r="J1186" s="110" t="str">
        <f ca="1">IF($B1186="","",OFFSET(Zdroj!Z$16,'k rozhodnutí detailní'!$A1185,0))</f>
        <v/>
      </c>
      <c r="K1186" s="110" t="str">
        <f ca="1">IF($B1186="","",OFFSET(Zdroj!AC$16,'k rozhodnutí detailní'!$A1185,0))</f>
        <v/>
      </c>
      <c r="L1186" s="110" t="str">
        <f ca="1">IF($B1186="","",OFFSET(Zdroj!AD$16,'k rozhodnutí detailní'!$A1185,0))</f>
        <v/>
      </c>
      <c r="M1186" s="110" t="str">
        <f ca="1">IF($B1186="","",OFFSET(Zdroj!AE$16,'k rozhodnutí detailní'!$A1185,0))</f>
        <v/>
      </c>
      <c r="N1186" s="110" t="str">
        <f ca="1">IF($B1186="","",OFFSET(Zdroj!AF$16,'k rozhodnutí detailní'!$A1185,0))</f>
        <v/>
      </c>
      <c r="O1186" s="110" t="str">
        <f ca="1">IF($B1186="","",OFFSET(Zdroj!AG$16,'k rozhodnutí detailní'!$A1185,0))</f>
        <v/>
      </c>
      <c r="P1186" s="110" t="str">
        <f ca="1">IF($B1186="","",OFFSET(Zdroj!AH$16,'k rozhodnutí detailní'!$A1185,0))</f>
        <v/>
      </c>
    </row>
    <row r="1187" spans="1:16" x14ac:dyDescent="0.25">
      <c r="A1187" s="14"/>
      <c r="B1187" s="113" t="str">
        <f ca="1">IF(OFFSET(Zdroj!$B$16,A1185,0)&gt;0,OFFSET(Zdroj!$B$16,A1185,0)+0,"")</f>
        <v/>
      </c>
      <c r="C1187" s="2" t="str">
        <f ca="1">IF($B1186="","",IF(Zdroj!$AS$9="ano",CONCATENATE("Okres:","
",OFFSET(Zdroj!CH$16,'k rozhodnutí detailní'!$A1185,0),"
","Právní forma","
",OFFSET(Zdroj!H$16,'k rozhodnutí detailní'!$A1185,0),"
",IF(OFFSET(Zdroj!I$16,'k rozhodnutí detailní'!$A1185,0)="","","IČO: "),OFFSET(Zdroj!I$16,'k rozhodnutí detailní'!$A1185,0),"
","B.Ú. ",IF(OFFSET(Zdroj!J$16,'k rozhodnutí detailní'!$A1185,0)="","","Anonymizováno")),CONCATENATE("Okres:","
",OFFSET(Zdroj!CH$16,'k rozhodnutí detailní'!$A1185,0),"
","Právní forma","
",OFFSET(Zdroj!H$16,'k rozhodnutí detailní'!$A1185,0),"
",IF(OFFSET(Zdroj!I$16,'k rozhodnutí detailní'!$A1185,0)="","","IČO: "),OFFSET(Zdroj!I$16,'k rozhodnutí detailní'!$A1185,0),"
","B.Ú. ",OFFSET(Zdroj!J$16,'k rozhodnutí detailní'!$A1185,0))))</f>
        <v/>
      </c>
      <c r="D1187" s="3" t="str">
        <f ca="1">IF($B1186="","",OFFSET(Zdroj!O$16,'k rozhodnutí detailní'!$A1185,0))</f>
        <v/>
      </c>
      <c r="E1187" s="115"/>
      <c r="F1187" s="18"/>
      <c r="G1187" s="114"/>
      <c r="H1187" s="116"/>
      <c r="I1187" s="117"/>
      <c r="J1187" s="110"/>
      <c r="K1187" s="110"/>
      <c r="L1187" s="110"/>
      <c r="M1187" s="110"/>
      <c r="N1187" s="110"/>
      <c r="O1187" s="110"/>
      <c r="P1187" s="110"/>
    </row>
    <row r="1188" spans="1:16" x14ac:dyDescent="0.25">
      <c r="A1188" s="14">
        <f>ROW()/3-1</f>
        <v>395</v>
      </c>
      <c r="B1188" s="113"/>
      <c r="C1188" s="16" t="str">
        <f ca="1">IF($B1186="","",IF(Zdroj!$AS$9="ano",IF(OFFSET(Zdroj!M$16,'k rozhodnutí detailní'!A1185,0)="","","Anonymizováno"),IF(OFFSET(Zdroj!M$16,'k rozhodnutí detailní'!A1185,0)="","",OFFSET(Zdroj!M$16,'k rozhodnutí detailní'!A1185,0))))</f>
        <v/>
      </c>
      <c r="D1188" s="3" t="str">
        <f ca="1">IF($B1186="","",CONCATENATE("Dotace bude použita na:","
",OFFSET(Zdroj!P$16,'k rozhodnutí detailní'!$A1185,0)))</f>
        <v/>
      </c>
      <c r="E1188" s="115"/>
      <c r="F1188" s="19" t="str">
        <f ca="1">IF($B1186="","",OFFSET(Zdroj!V$16,'k rozhodnutí detailní'!$A1185,0))</f>
        <v/>
      </c>
      <c r="G1188" s="24" t="str">
        <f ca="1">IF($B1186="","",OFFSET(Zdroj!CC$16,'k rozhodnutí'!$A1185,0))</f>
        <v/>
      </c>
      <c r="H1188" s="116"/>
      <c r="I1188" s="20" t="str">
        <f ca="1">IF(B1186="","",I1186/G1186)</f>
        <v/>
      </c>
      <c r="J1188" s="110"/>
      <c r="K1188" s="110"/>
      <c r="L1188" s="110"/>
      <c r="M1188" s="110"/>
      <c r="N1188" s="110"/>
      <c r="O1188" s="110"/>
      <c r="P1188" s="110"/>
    </row>
    <row r="1189" spans="1:16" x14ac:dyDescent="0.25">
      <c r="A1189" s="14"/>
      <c r="B1189" s="59" t="str">
        <f ca="1">IF(OFFSET(Zdroj!$B$16,A1188,0)&gt;0,A1191,"")</f>
        <v/>
      </c>
      <c r="C1189" s="2" t="str">
        <f ca="1">IF($B1189="","",IF(Zdroj!$AS$9="ano",CONCATENATE(OFFSET(Zdroj!C$16,'k rozhodnutí detailní'!$A1188,0),"
","Anonymizováno","
",OFFSET(Zdroj!E$16,'k rozhodnutí detailní'!$A1188,0),"
",OFFSET(Zdroj!F$16,'k rozhodnutí detailní'!$A1188,0)),CONCATENATE(OFFSET(Zdroj!C$16,'k rozhodnutí detailní'!$A1188,0),"
",OFFSET(Zdroj!D$16,'k rozhodnutí detailní'!$A1188,0),"
",OFFSET(Zdroj!E$16,'k rozhodnutí detailní'!$A1188,0),"
",OFFSET(Zdroj!F$16,'k rozhodnutí detailní'!$A1188,0))))</f>
        <v/>
      </c>
      <c r="D1189" s="11" t="str">
        <f ca="1">IF($B1189="","",OFFSET(Zdroj!N$16,'k rozhodnutí detailní'!$A1188,0))</f>
        <v/>
      </c>
      <c r="E1189" s="115" t="str">
        <f ca="1">IF($B1189="","",OFFSET(Zdroj!T$16,'k rozhodnutí detailní'!$A1188,0))</f>
        <v/>
      </c>
      <c r="F1189" s="19" t="str">
        <f ca="1">IF($B1189="","",OFFSET(Zdroj!U$16,'k rozhodnutí detailní'!$A1188,0))</f>
        <v/>
      </c>
      <c r="G1189" s="114" t="str">
        <f ca="1">IF($B1189="","",OFFSET(Zdroj!W$16,'k rozhodnutí detailní'!$A1188,0))</f>
        <v/>
      </c>
      <c r="H1189" s="116" t="str">
        <f ca="1">IF($B1189="","",OFFSET(Zdroj!Y$16,'k rozhodnutí detailní'!$A1188,0))</f>
        <v/>
      </c>
      <c r="I1189" s="117" t="str">
        <f ca="1">IF(B1189="","",IF(Zdroj!$AS$1=Zdroj!$AT$9,IF(ROUND(G1189*#REF!,Zdroj!$AT$8)&lt;Zdroj!$AU$1,Zdroj!$AU$1,ROUND(G1189*#REF!,Zdroj!$AT$8)),OFFSET(Zdroj!CE$16,'k rozhodnutí detailní'!A1188,0)))</f>
        <v/>
      </c>
      <c r="J1189" s="110" t="str">
        <f ca="1">IF($B1189="","",OFFSET(Zdroj!Z$16,'k rozhodnutí detailní'!$A1188,0))</f>
        <v/>
      </c>
      <c r="K1189" s="110" t="str">
        <f ca="1">IF($B1189="","",OFFSET(Zdroj!AC$16,'k rozhodnutí detailní'!$A1188,0))</f>
        <v/>
      </c>
      <c r="L1189" s="110" t="str">
        <f ca="1">IF($B1189="","",OFFSET(Zdroj!AD$16,'k rozhodnutí detailní'!$A1188,0))</f>
        <v/>
      </c>
      <c r="M1189" s="110" t="str">
        <f ca="1">IF($B1189="","",OFFSET(Zdroj!AE$16,'k rozhodnutí detailní'!$A1188,0))</f>
        <v/>
      </c>
      <c r="N1189" s="110" t="str">
        <f ca="1">IF($B1189="","",OFFSET(Zdroj!AF$16,'k rozhodnutí detailní'!$A1188,0))</f>
        <v/>
      </c>
      <c r="O1189" s="110" t="str">
        <f ca="1">IF($B1189="","",OFFSET(Zdroj!AG$16,'k rozhodnutí detailní'!$A1188,0))</f>
        <v/>
      </c>
      <c r="P1189" s="110" t="str">
        <f ca="1">IF($B1189="","",OFFSET(Zdroj!AH$16,'k rozhodnutí detailní'!$A1188,0))</f>
        <v/>
      </c>
    </row>
    <row r="1190" spans="1:16" x14ac:dyDescent="0.25">
      <c r="A1190" s="14"/>
      <c r="B1190" s="113" t="str">
        <f ca="1">IF(OFFSET(Zdroj!$B$16,A1188,0)&gt;0,OFFSET(Zdroj!$B$16,A1188,0)+0,"")</f>
        <v/>
      </c>
      <c r="C1190" s="2" t="str">
        <f ca="1">IF($B1189="","",IF(Zdroj!$AS$9="ano",CONCATENATE("Okres:","
",OFFSET(Zdroj!CH$16,'k rozhodnutí detailní'!$A1188,0),"
","Právní forma","
",OFFSET(Zdroj!H$16,'k rozhodnutí detailní'!$A1188,0),"
",IF(OFFSET(Zdroj!I$16,'k rozhodnutí detailní'!$A1188,0)="","","IČO: "),OFFSET(Zdroj!I$16,'k rozhodnutí detailní'!$A1188,0),"
","B.Ú. ",IF(OFFSET(Zdroj!J$16,'k rozhodnutí detailní'!$A1188,0)="","","Anonymizováno")),CONCATENATE("Okres:","
",OFFSET(Zdroj!CH$16,'k rozhodnutí detailní'!$A1188,0),"
","Právní forma","
",OFFSET(Zdroj!H$16,'k rozhodnutí detailní'!$A1188,0),"
",IF(OFFSET(Zdroj!I$16,'k rozhodnutí detailní'!$A1188,0)="","","IČO: "),OFFSET(Zdroj!I$16,'k rozhodnutí detailní'!$A1188,0),"
","B.Ú. ",OFFSET(Zdroj!J$16,'k rozhodnutí detailní'!$A1188,0))))</f>
        <v/>
      </c>
      <c r="D1190" s="3" t="str">
        <f ca="1">IF($B1189="","",OFFSET(Zdroj!O$16,'k rozhodnutí detailní'!$A1188,0))</f>
        <v/>
      </c>
      <c r="E1190" s="115"/>
      <c r="F1190" s="18"/>
      <c r="G1190" s="114"/>
      <c r="H1190" s="116"/>
      <c r="I1190" s="117"/>
      <c r="J1190" s="110"/>
      <c r="K1190" s="110"/>
      <c r="L1190" s="110"/>
      <c r="M1190" s="110"/>
      <c r="N1190" s="110"/>
      <c r="O1190" s="110"/>
      <c r="P1190" s="110"/>
    </row>
    <row r="1191" spans="1:16" x14ac:dyDescent="0.25">
      <c r="A1191" s="14">
        <f>ROW()/3-1</f>
        <v>396</v>
      </c>
      <c r="B1191" s="113"/>
      <c r="C1191" s="16" t="str">
        <f ca="1">IF($B1189="","",IF(Zdroj!$AS$9="ano",IF(OFFSET(Zdroj!M$16,'k rozhodnutí detailní'!A1188,0)="","","Anonymizováno"),IF(OFFSET(Zdroj!M$16,'k rozhodnutí detailní'!A1188,0)="","",OFFSET(Zdroj!M$16,'k rozhodnutí detailní'!A1188,0))))</f>
        <v/>
      </c>
      <c r="D1191" s="3" t="str">
        <f ca="1">IF($B1189="","",CONCATENATE("Dotace bude použita na:","
",OFFSET(Zdroj!P$16,'k rozhodnutí detailní'!$A1188,0)))</f>
        <v/>
      </c>
      <c r="E1191" s="115"/>
      <c r="F1191" s="19" t="str">
        <f ca="1">IF($B1189="","",OFFSET(Zdroj!V$16,'k rozhodnutí detailní'!$A1188,0))</f>
        <v/>
      </c>
      <c r="G1191" s="24" t="str">
        <f ca="1">IF($B1189="","",OFFSET(Zdroj!CC$16,'k rozhodnutí'!$A1188,0))</f>
        <v/>
      </c>
      <c r="H1191" s="116"/>
      <c r="I1191" s="20" t="str">
        <f ca="1">IF(B1189="","",I1189/G1189)</f>
        <v/>
      </c>
      <c r="J1191" s="110"/>
      <c r="K1191" s="110"/>
      <c r="L1191" s="110"/>
      <c r="M1191" s="110"/>
      <c r="N1191" s="110"/>
      <c r="O1191" s="110"/>
      <c r="P1191" s="110"/>
    </row>
    <row r="1192" spans="1:16" x14ac:dyDescent="0.25">
      <c r="A1192" s="14"/>
      <c r="B1192" s="59" t="str">
        <f ca="1">IF(OFFSET(Zdroj!$B$16,A1191,0)&gt;0,A1194,"")</f>
        <v/>
      </c>
      <c r="C1192" s="2" t="str">
        <f ca="1">IF($B1192="","",IF(Zdroj!$AS$9="ano",CONCATENATE(OFFSET(Zdroj!C$16,'k rozhodnutí detailní'!$A1191,0),"
","Anonymizováno","
",OFFSET(Zdroj!E$16,'k rozhodnutí detailní'!$A1191,0),"
",OFFSET(Zdroj!F$16,'k rozhodnutí detailní'!$A1191,0)),CONCATENATE(OFFSET(Zdroj!C$16,'k rozhodnutí detailní'!$A1191,0),"
",OFFSET(Zdroj!D$16,'k rozhodnutí detailní'!$A1191,0),"
",OFFSET(Zdroj!E$16,'k rozhodnutí detailní'!$A1191,0),"
",OFFSET(Zdroj!F$16,'k rozhodnutí detailní'!$A1191,0))))</f>
        <v/>
      </c>
      <c r="D1192" s="11" t="str">
        <f ca="1">IF($B1192="","",OFFSET(Zdroj!N$16,'k rozhodnutí detailní'!$A1191,0))</f>
        <v/>
      </c>
      <c r="E1192" s="115" t="str">
        <f ca="1">IF($B1192="","",OFFSET(Zdroj!T$16,'k rozhodnutí detailní'!$A1191,0))</f>
        <v/>
      </c>
      <c r="F1192" s="19" t="str">
        <f ca="1">IF($B1192="","",OFFSET(Zdroj!U$16,'k rozhodnutí detailní'!$A1191,0))</f>
        <v/>
      </c>
      <c r="G1192" s="114" t="str">
        <f ca="1">IF($B1192="","",OFFSET(Zdroj!W$16,'k rozhodnutí detailní'!$A1191,0))</f>
        <v/>
      </c>
      <c r="H1192" s="116" t="str">
        <f ca="1">IF($B1192="","",OFFSET(Zdroj!Y$16,'k rozhodnutí detailní'!$A1191,0))</f>
        <v/>
      </c>
      <c r="I1192" s="117" t="str">
        <f ca="1">IF(B1192="","",IF(Zdroj!$AS$1=Zdroj!$AT$9,IF(ROUND(G1192*#REF!,Zdroj!$AT$8)&lt;Zdroj!$AU$1,Zdroj!$AU$1,ROUND(G1192*#REF!,Zdroj!$AT$8)),OFFSET(Zdroj!CE$16,'k rozhodnutí detailní'!A1191,0)))</f>
        <v/>
      </c>
      <c r="J1192" s="110" t="str">
        <f ca="1">IF($B1192="","",OFFSET(Zdroj!Z$16,'k rozhodnutí detailní'!$A1191,0))</f>
        <v/>
      </c>
      <c r="K1192" s="110" t="str">
        <f ca="1">IF($B1192="","",OFFSET(Zdroj!AC$16,'k rozhodnutí detailní'!$A1191,0))</f>
        <v/>
      </c>
      <c r="L1192" s="110" t="str">
        <f ca="1">IF($B1192="","",OFFSET(Zdroj!AD$16,'k rozhodnutí detailní'!$A1191,0))</f>
        <v/>
      </c>
      <c r="M1192" s="110" t="str">
        <f ca="1">IF($B1192="","",OFFSET(Zdroj!AE$16,'k rozhodnutí detailní'!$A1191,0))</f>
        <v/>
      </c>
      <c r="N1192" s="110" t="str">
        <f ca="1">IF($B1192="","",OFFSET(Zdroj!AF$16,'k rozhodnutí detailní'!$A1191,0))</f>
        <v/>
      </c>
      <c r="O1192" s="110" t="str">
        <f ca="1">IF($B1192="","",OFFSET(Zdroj!AG$16,'k rozhodnutí detailní'!$A1191,0))</f>
        <v/>
      </c>
      <c r="P1192" s="110" t="str">
        <f ca="1">IF($B1192="","",OFFSET(Zdroj!AH$16,'k rozhodnutí detailní'!$A1191,0))</f>
        <v/>
      </c>
    </row>
    <row r="1193" spans="1:16" x14ac:dyDescent="0.25">
      <c r="A1193" s="14"/>
      <c r="B1193" s="113" t="str">
        <f ca="1">IF(OFFSET(Zdroj!$B$16,A1191,0)&gt;0,OFFSET(Zdroj!$B$16,A1191,0)+0,"")</f>
        <v/>
      </c>
      <c r="C1193" s="2" t="str">
        <f ca="1">IF($B1192="","",IF(Zdroj!$AS$9="ano",CONCATENATE("Okres:","
",OFFSET(Zdroj!CH$16,'k rozhodnutí detailní'!$A1191,0),"
","Právní forma","
",OFFSET(Zdroj!H$16,'k rozhodnutí detailní'!$A1191,0),"
",IF(OFFSET(Zdroj!I$16,'k rozhodnutí detailní'!$A1191,0)="","","IČO: "),OFFSET(Zdroj!I$16,'k rozhodnutí detailní'!$A1191,0),"
","B.Ú. ",IF(OFFSET(Zdroj!J$16,'k rozhodnutí detailní'!$A1191,0)="","","Anonymizováno")),CONCATENATE("Okres:","
",OFFSET(Zdroj!CH$16,'k rozhodnutí detailní'!$A1191,0),"
","Právní forma","
",OFFSET(Zdroj!H$16,'k rozhodnutí detailní'!$A1191,0),"
",IF(OFFSET(Zdroj!I$16,'k rozhodnutí detailní'!$A1191,0)="","","IČO: "),OFFSET(Zdroj!I$16,'k rozhodnutí detailní'!$A1191,0),"
","B.Ú. ",OFFSET(Zdroj!J$16,'k rozhodnutí detailní'!$A1191,0))))</f>
        <v/>
      </c>
      <c r="D1193" s="3" t="str">
        <f ca="1">IF($B1192="","",OFFSET(Zdroj!O$16,'k rozhodnutí detailní'!$A1191,0))</f>
        <v/>
      </c>
      <c r="E1193" s="115"/>
      <c r="F1193" s="18"/>
      <c r="G1193" s="114"/>
      <c r="H1193" s="116"/>
      <c r="I1193" s="117"/>
      <c r="J1193" s="110"/>
      <c r="K1193" s="110"/>
      <c r="L1193" s="110"/>
      <c r="M1193" s="110"/>
      <c r="N1193" s="110"/>
      <c r="O1193" s="110"/>
      <c r="P1193" s="110"/>
    </row>
    <row r="1194" spans="1:16" x14ac:dyDescent="0.25">
      <c r="A1194" s="14">
        <f>ROW()/3-1</f>
        <v>397</v>
      </c>
      <c r="B1194" s="113"/>
      <c r="C1194" s="16" t="str">
        <f ca="1">IF($B1192="","",IF(Zdroj!$AS$9="ano",IF(OFFSET(Zdroj!M$16,'k rozhodnutí detailní'!A1191,0)="","","Anonymizováno"),IF(OFFSET(Zdroj!M$16,'k rozhodnutí detailní'!A1191,0)="","",OFFSET(Zdroj!M$16,'k rozhodnutí detailní'!A1191,0))))</f>
        <v/>
      </c>
      <c r="D1194" s="3" t="str">
        <f ca="1">IF($B1192="","",CONCATENATE("Dotace bude použita na:","
",OFFSET(Zdroj!P$16,'k rozhodnutí detailní'!$A1191,0)))</f>
        <v/>
      </c>
      <c r="E1194" s="115"/>
      <c r="F1194" s="19" t="str">
        <f ca="1">IF($B1192="","",OFFSET(Zdroj!V$16,'k rozhodnutí detailní'!$A1191,0))</f>
        <v/>
      </c>
      <c r="G1194" s="24" t="str">
        <f ca="1">IF($B1192="","",OFFSET(Zdroj!CC$16,'k rozhodnutí'!$A1191,0))</f>
        <v/>
      </c>
      <c r="H1194" s="116"/>
      <c r="I1194" s="20" t="str">
        <f ca="1">IF(B1192="","",I1192/G1192)</f>
        <v/>
      </c>
      <c r="J1194" s="110"/>
      <c r="K1194" s="110"/>
      <c r="L1194" s="110"/>
      <c r="M1194" s="110"/>
      <c r="N1194" s="110"/>
      <c r="O1194" s="110"/>
      <c r="P1194" s="110"/>
    </row>
    <row r="1195" spans="1:16" x14ac:dyDescent="0.25">
      <c r="A1195" s="14"/>
      <c r="B1195" s="59" t="str">
        <f ca="1">IF(OFFSET(Zdroj!$B$16,A1194,0)&gt;0,A1197,"")</f>
        <v/>
      </c>
      <c r="C1195" s="2" t="str">
        <f ca="1">IF($B1195="","",IF(Zdroj!$AS$9="ano",CONCATENATE(OFFSET(Zdroj!C$16,'k rozhodnutí detailní'!$A1194,0),"
","Anonymizováno","
",OFFSET(Zdroj!E$16,'k rozhodnutí detailní'!$A1194,0),"
",OFFSET(Zdroj!F$16,'k rozhodnutí detailní'!$A1194,0)),CONCATENATE(OFFSET(Zdroj!C$16,'k rozhodnutí detailní'!$A1194,0),"
",OFFSET(Zdroj!D$16,'k rozhodnutí detailní'!$A1194,0),"
",OFFSET(Zdroj!E$16,'k rozhodnutí detailní'!$A1194,0),"
",OFFSET(Zdroj!F$16,'k rozhodnutí detailní'!$A1194,0))))</f>
        <v/>
      </c>
      <c r="D1195" s="11" t="str">
        <f ca="1">IF($B1195="","",OFFSET(Zdroj!N$16,'k rozhodnutí detailní'!$A1194,0))</f>
        <v/>
      </c>
      <c r="E1195" s="115" t="str">
        <f ca="1">IF($B1195="","",OFFSET(Zdroj!T$16,'k rozhodnutí detailní'!$A1194,0))</f>
        <v/>
      </c>
      <c r="F1195" s="19" t="str">
        <f ca="1">IF($B1195="","",OFFSET(Zdroj!U$16,'k rozhodnutí detailní'!$A1194,0))</f>
        <v/>
      </c>
      <c r="G1195" s="114" t="str">
        <f ca="1">IF($B1195="","",OFFSET(Zdroj!W$16,'k rozhodnutí detailní'!$A1194,0))</f>
        <v/>
      </c>
      <c r="H1195" s="116" t="str">
        <f ca="1">IF($B1195="","",OFFSET(Zdroj!Y$16,'k rozhodnutí detailní'!$A1194,0))</f>
        <v/>
      </c>
      <c r="I1195" s="117" t="str">
        <f ca="1">IF(B1195="","",IF(Zdroj!$AS$1=Zdroj!$AT$9,IF(ROUND(G1195*#REF!,Zdroj!$AT$8)&lt;Zdroj!$AU$1,Zdroj!$AU$1,ROUND(G1195*#REF!,Zdroj!$AT$8)),OFFSET(Zdroj!CE$16,'k rozhodnutí detailní'!A1194,0)))</f>
        <v/>
      </c>
      <c r="J1195" s="110" t="str">
        <f ca="1">IF($B1195="","",OFFSET(Zdroj!Z$16,'k rozhodnutí detailní'!$A1194,0))</f>
        <v/>
      </c>
      <c r="K1195" s="110" t="str">
        <f ca="1">IF($B1195="","",OFFSET(Zdroj!AC$16,'k rozhodnutí detailní'!$A1194,0))</f>
        <v/>
      </c>
      <c r="L1195" s="110" t="str">
        <f ca="1">IF($B1195="","",OFFSET(Zdroj!AD$16,'k rozhodnutí detailní'!$A1194,0))</f>
        <v/>
      </c>
      <c r="M1195" s="110" t="str">
        <f ca="1">IF($B1195="","",OFFSET(Zdroj!AE$16,'k rozhodnutí detailní'!$A1194,0))</f>
        <v/>
      </c>
      <c r="N1195" s="110" t="str">
        <f ca="1">IF($B1195="","",OFFSET(Zdroj!AF$16,'k rozhodnutí detailní'!$A1194,0))</f>
        <v/>
      </c>
      <c r="O1195" s="110" t="str">
        <f ca="1">IF($B1195="","",OFFSET(Zdroj!AG$16,'k rozhodnutí detailní'!$A1194,0))</f>
        <v/>
      </c>
      <c r="P1195" s="110" t="str">
        <f ca="1">IF($B1195="","",OFFSET(Zdroj!AH$16,'k rozhodnutí detailní'!$A1194,0))</f>
        <v/>
      </c>
    </row>
    <row r="1196" spans="1:16" x14ac:dyDescent="0.25">
      <c r="A1196" s="14"/>
      <c r="B1196" s="113" t="str">
        <f ca="1">IF(OFFSET(Zdroj!$B$16,A1194,0)&gt;0,OFFSET(Zdroj!$B$16,A1194,0)+0,"")</f>
        <v/>
      </c>
      <c r="C1196" s="2" t="str">
        <f ca="1">IF($B1195="","",IF(Zdroj!$AS$9="ano",CONCATENATE("Okres:","
",OFFSET(Zdroj!CH$16,'k rozhodnutí detailní'!$A1194,0),"
","Právní forma","
",OFFSET(Zdroj!H$16,'k rozhodnutí detailní'!$A1194,0),"
",IF(OFFSET(Zdroj!I$16,'k rozhodnutí detailní'!$A1194,0)="","","IČO: "),OFFSET(Zdroj!I$16,'k rozhodnutí detailní'!$A1194,0),"
","B.Ú. ",IF(OFFSET(Zdroj!J$16,'k rozhodnutí detailní'!$A1194,0)="","","Anonymizováno")),CONCATENATE("Okres:","
",OFFSET(Zdroj!CH$16,'k rozhodnutí detailní'!$A1194,0),"
","Právní forma","
",OFFSET(Zdroj!H$16,'k rozhodnutí detailní'!$A1194,0),"
",IF(OFFSET(Zdroj!I$16,'k rozhodnutí detailní'!$A1194,0)="","","IČO: "),OFFSET(Zdroj!I$16,'k rozhodnutí detailní'!$A1194,0),"
","B.Ú. ",OFFSET(Zdroj!J$16,'k rozhodnutí detailní'!$A1194,0))))</f>
        <v/>
      </c>
      <c r="D1196" s="3" t="str">
        <f ca="1">IF($B1195="","",OFFSET(Zdroj!O$16,'k rozhodnutí detailní'!$A1194,0))</f>
        <v/>
      </c>
      <c r="E1196" s="115"/>
      <c r="F1196" s="18"/>
      <c r="G1196" s="114"/>
      <c r="H1196" s="116"/>
      <c r="I1196" s="117"/>
      <c r="J1196" s="110"/>
      <c r="K1196" s="110"/>
      <c r="L1196" s="110"/>
      <c r="M1196" s="110"/>
      <c r="N1196" s="110"/>
      <c r="O1196" s="110"/>
      <c r="P1196" s="110"/>
    </row>
    <row r="1197" spans="1:16" x14ac:dyDescent="0.25">
      <c r="A1197" s="14">
        <f>ROW()/3-1</f>
        <v>398</v>
      </c>
      <c r="B1197" s="113"/>
      <c r="C1197" s="16" t="str">
        <f ca="1">IF($B1195="","",IF(Zdroj!$AS$9="ano",IF(OFFSET(Zdroj!M$16,'k rozhodnutí detailní'!A1194,0)="","","Anonymizováno"),IF(OFFSET(Zdroj!M$16,'k rozhodnutí detailní'!A1194,0)="","",OFFSET(Zdroj!M$16,'k rozhodnutí detailní'!A1194,0))))</f>
        <v/>
      </c>
      <c r="D1197" s="3" t="str">
        <f ca="1">IF($B1195="","",CONCATENATE("Dotace bude použita na:","
",OFFSET(Zdroj!P$16,'k rozhodnutí detailní'!$A1194,0)))</f>
        <v/>
      </c>
      <c r="E1197" s="115"/>
      <c r="F1197" s="19" t="str">
        <f ca="1">IF($B1195="","",OFFSET(Zdroj!V$16,'k rozhodnutí detailní'!$A1194,0))</f>
        <v/>
      </c>
      <c r="G1197" s="24" t="str">
        <f ca="1">IF($B1195="","",OFFSET(Zdroj!CC$16,'k rozhodnutí'!$A1194,0))</f>
        <v/>
      </c>
      <c r="H1197" s="116"/>
      <c r="I1197" s="20" t="str">
        <f ca="1">IF(B1195="","",I1195/G1195)</f>
        <v/>
      </c>
      <c r="J1197" s="110"/>
      <c r="K1197" s="110"/>
      <c r="L1197" s="110"/>
      <c r="M1197" s="110"/>
      <c r="N1197" s="110"/>
      <c r="O1197" s="110"/>
      <c r="P1197" s="110"/>
    </row>
    <row r="1198" spans="1:16" x14ac:dyDescent="0.25">
      <c r="A1198" s="14"/>
      <c r="B1198" s="59" t="str">
        <f ca="1">IF(OFFSET(Zdroj!$B$16,A1197,0)&gt;0,A1200,"")</f>
        <v/>
      </c>
      <c r="C1198" s="2" t="str">
        <f ca="1">IF($B1198="","",IF(Zdroj!$AS$9="ano",CONCATENATE(OFFSET(Zdroj!C$16,'k rozhodnutí detailní'!$A1197,0),"
","Anonymizováno","
",OFFSET(Zdroj!E$16,'k rozhodnutí detailní'!$A1197,0),"
",OFFSET(Zdroj!F$16,'k rozhodnutí detailní'!$A1197,0)),CONCATENATE(OFFSET(Zdroj!C$16,'k rozhodnutí detailní'!$A1197,0),"
",OFFSET(Zdroj!D$16,'k rozhodnutí detailní'!$A1197,0),"
",OFFSET(Zdroj!E$16,'k rozhodnutí detailní'!$A1197,0),"
",OFFSET(Zdroj!F$16,'k rozhodnutí detailní'!$A1197,0))))</f>
        <v/>
      </c>
      <c r="D1198" s="11" t="str">
        <f ca="1">IF($B1198="","",OFFSET(Zdroj!N$16,'k rozhodnutí detailní'!$A1197,0))</f>
        <v/>
      </c>
      <c r="E1198" s="115" t="str">
        <f ca="1">IF($B1198="","",OFFSET(Zdroj!T$16,'k rozhodnutí detailní'!$A1197,0))</f>
        <v/>
      </c>
      <c r="F1198" s="19" t="str">
        <f ca="1">IF($B1198="","",OFFSET(Zdroj!U$16,'k rozhodnutí detailní'!$A1197,0))</f>
        <v/>
      </c>
      <c r="G1198" s="114" t="str">
        <f ca="1">IF($B1198="","",OFFSET(Zdroj!W$16,'k rozhodnutí detailní'!$A1197,0))</f>
        <v/>
      </c>
      <c r="H1198" s="116" t="str">
        <f ca="1">IF($B1198="","",OFFSET(Zdroj!Y$16,'k rozhodnutí detailní'!$A1197,0))</f>
        <v/>
      </c>
      <c r="I1198" s="117" t="str">
        <f ca="1">IF(B1198="","",IF(Zdroj!$AS$1=Zdroj!$AT$9,IF(ROUND(G1198*#REF!,Zdroj!$AT$8)&lt;Zdroj!$AU$1,Zdroj!$AU$1,ROUND(G1198*#REF!,Zdroj!$AT$8)),OFFSET(Zdroj!CE$16,'k rozhodnutí detailní'!A1197,0)))</f>
        <v/>
      </c>
      <c r="J1198" s="110" t="str">
        <f ca="1">IF($B1198="","",OFFSET(Zdroj!Z$16,'k rozhodnutí detailní'!$A1197,0))</f>
        <v/>
      </c>
      <c r="K1198" s="110" t="str">
        <f ca="1">IF($B1198="","",OFFSET(Zdroj!AC$16,'k rozhodnutí detailní'!$A1197,0))</f>
        <v/>
      </c>
      <c r="L1198" s="110" t="str">
        <f ca="1">IF($B1198="","",OFFSET(Zdroj!AD$16,'k rozhodnutí detailní'!$A1197,0))</f>
        <v/>
      </c>
      <c r="M1198" s="110" t="str">
        <f ca="1">IF($B1198="","",OFFSET(Zdroj!AE$16,'k rozhodnutí detailní'!$A1197,0))</f>
        <v/>
      </c>
      <c r="N1198" s="110" t="str">
        <f ca="1">IF($B1198="","",OFFSET(Zdroj!AF$16,'k rozhodnutí detailní'!$A1197,0))</f>
        <v/>
      </c>
      <c r="O1198" s="110" t="str">
        <f ca="1">IF($B1198="","",OFFSET(Zdroj!AG$16,'k rozhodnutí detailní'!$A1197,0))</f>
        <v/>
      </c>
      <c r="P1198" s="110" t="str">
        <f ca="1">IF($B1198="","",OFFSET(Zdroj!AH$16,'k rozhodnutí detailní'!$A1197,0))</f>
        <v/>
      </c>
    </row>
    <row r="1199" spans="1:16" x14ac:dyDescent="0.25">
      <c r="A1199" s="14"/>
      <c r="B1199" s="113" t="str">
        <f ca="1">IF(OFFSET(Zdroj!$B$16,A1197,0)&gt;0,OFFSET(Zdroj!$B$16,A1197,0)+0,"")</f>
        <v/>
      </c>
      <c r="C1199" s="2" t="str">
        <f ca="1">IF($B1198="","",IF(Zdroj!$AS$9="ano",CONCATENATE("Okres:","
",OFFSET(Zdroj!CH$16,'k rozhodnutí detailní'!$A1197,0),"
","Právní forma","
",OFFSET(Zdroj!H$16,'k rozhodnutí detailní'!$A1197,0),"
",IF(OFFSET(Zdroj!I$16,'k rozhodnutí detailní'!$A1197,0)="","","IČO: "),OFFSET(Zdroj!I$16,'k rozhodnutí detailní'!$A1197,0),"
","B.Ú. ",IF(OFFSET(Zdroj!J$16,'k rozhodnutí detailní'!$A1197,0)="","","Anonymizováno")),CONCATENATE("Okres:","
",OFFSET(Zdroj!CH$16,'k rozhodnutí detailní'!$A1197,0),"
","Právní forma","
",OFFSET(Zdroj!H$16,'k rozhodnutí detailní'!$A1197,0),"
",IF(OFFSET(Zdroj!I$16,'k rozhodnutí detailní'!$A1197,0)="","","IČO: "),OFFSET(Zdroj!I$16,'k rozhodnutí detailní'!$A1197,0),"
","B.Ú. ",OFFSET(Zdroj!J$16,'k rozhodnutí detailní'!$A1197,0))))</f>
        <v/>
      </c>
      <c r="D1199" s="3" t="str">
        <f ca="1">IF($B1198="","",OFFSET(Zdroj!O$16,'k rozhodnutí detailní'!$A1197,0))</f>
        <v/>
      </c>
      <c r="E1199" s="115"/>
      <c r="F1199" s="18"/>
      <c r="G1199" s="114"/>
      <c r="H1199" s="116"/>
      <c r="I1199" s="117"/>
      <c r="J1199" s="110"/>
      <c r="K1199" s="110"/>
      <c r="L1199" s="110"/>
      <c r="M1199" s="110"/>
      <c r="N1199" s="110"/>
      <c r="O1199" s="110"/>
      <c r="P1199" s="110"/>
    </row>
    <row r="1200" spans="1:16" x14ac:dyDescent="0.25">
      <c r="A1200" s="14">
        <f>ROW()/3-1</f>
        <v>399</v>
      </c>
      <c r="B1200" s="113"/>
      <c r="C1200" s="16" t="str">
        <f ca="1">IF($B1198="","",IF(Zdroj!$AS$9="ano",IF(OFFSET(Zdroj!M$16,'k rozhodnutí detailní'!A1197,0)="","","Anonymizováno"),IF(OFFSET(Zdroj!M$16,'k rozhodnutí detailní'!A1197,0)="","",OFFSET(Zdroj!M$16,'k rozhodnutí detailní'!A1197,0))))</f>
        <v/>
      </c>
      <c r="D1200" s="3" t="str">
        <f ca="1">IF($B1198="","",CONCATENATE("Dotace bude použita na:","
",OFFSET(Zdroj!P$16,'k rozhodnutí detailní'!$A1197,0)))</f>
        <v/>
      </c>
      <c r="E1200" s="115"/>
      <c r="F1200" s="19" t="str">
        <f ca="1">IF($B1198="","",OFFSET(Zdroj!V$16,'k rozhodnutí detailní'!$A1197,0))</f>
        <v/>
      </c>
      <c r="G1200" s="24" t="str">
        <f ca="1">IF($B1198="","",OFFSET(Zdroj!CC$16,'k rozhodnutí'!$A1197,0))</f>
        <v/>
      </c>
      <c r="H1200" s="116"/>
      <c r="I1200" s="20" t="str">
        <f ca="1">IF(B1198="","",I1198/G1198)</f>
        <v/>
      </c>
      <c r="J1200" s="110"/>
      <c r="K1200" s="110"/>
      <c r="L1200" s="110"/>
      <c r="M1200" s="110"/>
      <c r="N1200" s="110"/>
      <c r="O1200" s="110"/>
      <c r="P1200" s="110"/>
    </row>
  </sheetData>
  <autoFilter ref="B3:J3" xr:uid="{00000000-0001-0000-0100-000000000000}"/>
  <mergeCells count="4804">
    <mergeCell ref="K1174:K1176"/>
    <mergeCell ref="K1177:K1179"/>
    <mergeCell ref="K1180:K1182"/>
    <mergeCell ref="K1183:K1185"/>
    <mergeCell ref="K1186:K1188"/>
    <mergeCell ref="K1189:K1191"/>
    <mergeCell ref="K1192:K1194"/>
    <mergeCell ref="K1195:K1197"/>
    <mergeCell ref="K1198:K1200"/>
    <mergeCell ref="K1123:K1125"/>
    <mergeCell ref="K1126:K1128"/>
    <mergeCell ref="K1129:K1131"/>
    <mergeCell ref="K1132:K1134"/>
    <mergeCell ref="K1135:K1137"/>
    <mergeCell ref="K1138:K1140"/>
    <mergeCell ref="K1141:K1143"/>
    <mergeCell ref="K1144:K1146"/>
    <mergeCell ref="K1147:K1149"/>
    <mergeCell ref="K1150:K1152"/>
    <mergeCell ref="K1153:K1155"/>
    <mergeCell ref="K1156:K1158"/>
    <mergeCell ref="K1159:K1161"/>
    <mergeCell ref="K1162:K1164"/>
    <mergeCell ref="K1165:K1167"/>
    <mergeCell ref="K1168:K1170"/>
    <mergeCell ref="K1171:K1173"/>
    <mergeCell ref="K1072:K1074"/>
    <mergeCell ref="K1075:K1077"/>
    <mergeCell ref="K1078:K1080"/>
    <mergeCell ref="K1081:K1083"/>
    <mergeCell ref="K1084:K1086"/>
    <mergeCell ref="K1087:K1089"/>
    <mergeCell ref="K1090:K1092"/>
    <mergeCell ref="K1093:K1095"/>
    <mergeCell ref="K1096:K1098"/>
    <mergeCell ref="K1099:K1101"/>
    <mergeCell ref="K1102:K1104"/>
    <mergeCell ref="K1105:K1107"/>
    <mergeCell ref="K1108:K1110"/>
    <mergeCell ref="K1111:K1113"/>
    <mergeCell ref="K1114:K1116"/>
    <mergeCell ref="K1117:K1119"/>
    <mergeCell ref="K1120:K1122"/>
    <mergeCell ref="K1021:K1023"/>
    <mergeCell ref="K1024:K1026"/>
    <mergeCell ref="K1027:K1029"/>
    <mergeCell ref="K1030:K1032"/>
    <mergeCell ref="K1033:K1035"/>
    <mergeCell ref="K1036:K1038"/>
    <mergeCell ref="K1039:K1041"/>
    <mergeCell ref="K1042:K1044"/>
    <mergeCell ref="K1045:K1047"/>
    <mergeCell ref="K1048:K1050"/>
    <mergeCell ref="K1051:K1053"/>
    <mergeCell ref="K1054:K1056"/>
    <mergeCell ref="K1057:K1059"/>
    <mergeCell ref="K1060:K1062"/>
    <mergeCell ref="K1063:K1065"/>
    <mergeCell ref="K1066:K1068"/>
    <mergeCell ref="K1069:K1071"/>
    <mergeCell ref="K970:K972"/>
    <mergeCell ref="K973:K975"/>
    <mergeCell ref="K976:K978"/>
    <mergeCell ref="K979:K981"/>
    <mergeCell ref="K982:K984"/>
    <mergeCell ref="K985:K987"/>
    <mergeCell ref="K988:K990"/>
    <mergeCell ref="K991:K993"/>
    <mergeCell ref="K994:K996"/>
    <mergeCell ref="K997:K999"/>
    <mergeCell ref="K1000:K1002"/>
    <mergeCell ref="K1003:K1005"/>
    <mergeCell ref="K1006:K1008"/>
    <mergeCell ref="K1009:K1011"/>
    <mergeCell ref="K1012:K1014"/>
    <mergeCell ref="K1015:K1017"/>
    <mergeCell ref="K1018:K1020"/>
    <mergeCell ref="K919:K921"/>
    <mergeCell ref="K922:K924"/>
    <mergeCell ref="K925:K927"/>
    <mergeCell ref="K928:K930"/>
    <mergeCell ref="K931:K933"/>
    <mergeCell ref="K934:K936"/>
    <mergeCell ref="K937:K939"/>
    <mergeCell ref="K940:K942"/>
    <mergeCell ref="K943:K945"/>
    <mergeCell ref="K946:K948"/>
    <mergeCell ref="K949:K951"/>
    <mergeCell ref="K952:K954"/>
    <mergeCell ref="K955:K957"/>
    <mergeCell ref="K958:K960"/>
    <mergeCell ref="K961:K963"/>
    <mergeCell ref="K964:K966"/>
    <mergeCell ref="K967:K969"/>
    <mergeCell ref="K868:K870"/>
    <mergeCell ref="K871:K873"/>
    <mergeCell ref="K874:K876"/>
    <mergeCell ref="K877:K879"/>
    <mergeCell ref="K880:K882"/>
    <mergeCell ref="K883:K885"/>
    <mergeCell ref="K886:K888"/>
    <mergeCell ref="K889:K891"/>
    <mergeCell ref="K892:K894"/>
    <mergeCell ref="K895:K897"/>
    <mergeCell ref="K898:K900"/>
    <mergeCell ref="K901:K903"/>
    <mergeCell ref="K904:K906"/>
    <mergeCell ref="K907:K909"/>
    <mergeCell ref="K910:K912"/>
    <mergeCell ref="K913:K915"/>
    <mergeCell ref="K916:K918"/>
    <mergeCell ref="K817:K819"/>
    <mergeCell ref="K820:K822"/>
    <mergeCell ref="K823:K825"/>
    <mergeCell ref="K826:K828"/>
    <mergeCell ref="K829:K831"/>
    <mergeCell ref="K832:K834"/>
    <mergeCell ref="K835:K837"/>
    <mergeCell ref="K838:K840"/>
    <mergeCell ref="K841:K843"/>
    <mergeCell ref="K844:K846"/>
    <mergeCell ref="K847:K849"/>
    <mergeCell ref="K850:K852"/>
    <mergeCell ref="K853:K855"/>
    <mergeCell ref="K856:K858"/>
    <mergeCell ref="K859:K861"/>
    <mergeCell ref="K862:K864"/>
    <mergeCell ref="K865:K867"/>
    <mergeCell ref="K766:K768"/>
    <mergeCell ref="K769:K771"/>
    <mergeCell ref="K772:K774"/>
    <mergeCell ref="K775:K777"/>
    <mergeCell ref="K778:K780"/>
    <mergeCell ref="K781:K783"/>
    <mergeCell ref="K784:K786"/>
    <mergeCell ref="K787:K789"/>
    <mergeCell ref="K790:K792"/>
    <mergeCell ref="K793:K795"/>
    <mergeCell ref="K796:K798"/>
    <mergeCell ref="K799:K801"/>
    <mergeCell ref="K802:K804"/>
    <mergeCell ref="K805:K807"/>
    <mergeCell ref="K808:K810"/>
    <mergeCell ref="K811:K813"/>
    <mergeCell ref="K814:K816"/>
    <mergeCell ref="K715:K717"/>
    <mergeCell ref="K718:K720"/>
    <mergeCell ref="K721:K723"/>
    <mergeCell ref="K724:K726"/>
    <mergeCell ref="K727:K729"/>
    <mergeCell ref="K730:K732"/>
    <mergeCell ref="K733:K735"/>
    <mergeCell ref="K736:K738"/>
    <mergeCell ref="K739:K741"/>
    <mergeCell ref="K742:K744"/>
    <mergeCell ref="K745:K747"/>
    <mergeCell ref="K748:K750"/>
    <mergeCell ref="K751:K753"/>
    <mergeCell ref="K754:K756"/>
    <mergeCell ref="K757:K759"/>
    <mergeCell ref="K760:K762"/>
    <mergeCell ref="K763:K765"/>
    <mergeCell ref="K664:K666"/>
    <mergeCell ref="K667:K669"/>
    <mergeCell ref="K670:K672"/>
    <mergeCell ref="K673:K675"/>
    <mergeCell ref="K676:K678"/>
    <mergeCell ref="K679:K681"/>
    <mergeCell ref="K682:K684"/>
    <mergeCell ref="K685:K687"/>
    <mergeCell ref="K688:K690"/>
    <mergeCell ref="K691:K693"/>
    <mergeCell ref="K694:K696"/>
    <mergeCell ref="K697:K699"/>
    <mergeCell ref="K700:K702"/>
    <mergeCell ref="K703:K705"/>
    <mergeCell ref="K706:K708"/>
    <mergeCell ref="K709:K711"/>
    <mergeCell ref="K712:K714"/>
    <mergeCell ref="K613:K615"/>
    <mergeCell ref="K616:K618"/>
    <mergeCell ref="K619:K621"/>
    <mergeCell ref="K622:K624"/>
    <mergeCell ref="K625:K627"/>
    <mergeCell ref="K628:K630"/>
    <mergeCell ref="K631:K633"/>
    <mergeCell ref="K634:K636"/>
    <mergeCell ref="K637:K639"/>
    <mergeCell ref="K640:K642"/>
    <mergeCell ref="K643:K645"/>
    <mergeCell ref="K646:K648"/>
    <mergeCell ref="K649:K651"/>
    <mergeCell ref="K652:K654"/>
    <mergeCell ref="K655:K657"/>
    <mergeCell ref="K658:K660"/>
    <mergeCell ref="K661:K663"/>
    <mergeCell ref="K562:K564"/>
    <mergeCell ref="K565:K567"/>
    <mergeCell ref="K568:K570"/>
    <mergeCell ref="K571:K573"/>
    <mergeCell ref="K574:K576"/>
    <mergeCell ref="K577:K579"/>
    <mergeCell ref="K580:K582"/>
    <mergeCell ref="K583:K585"/>
    <mergeCell ref="K586:K588"/>
    <mergeCell ref="K589:K591"/>
    <mergeCell ref="K592:K594"/>
    <mergeCell ref="K595:K597"/>
    <mergeCell ref="K598:K600"/>
    <mergeCell ref="K601:K603"/>
    <mergeCell ref="K604:K606"/>
    <mergeCell ref="K607:K609"/>
    <mergeCell ref="K610:K612"/>
    <mergeCell ref="K511:K513"/>
    <mergeCell ref="K514:K516"/>
    <mergeCell ref="K517:K519"/>
    <mergeCell ref="K520:K522"/>
    <mergeCell ref="K523:K525"/>
    <mergeCell ref="K526:K528"/>
    <mergeCell ref="K529:K531"/>
    <mergeCell ref="K532:K534"/>
    <mergeCell ref="K535:K537"/>
    <mergeCell ref="K538:K540"/>
    <mergeCell ref="K541:K543"/>
    <mergeCell ref="K544:K546"/>
    <mergeCell ref="K547:K549"/>
    <mergeCell ref="K550:K552"/>
    <mergeCell ref="K553:K555"/>
    <mergeCell ref="K556:K558"/>
    <mergeCell ref="K559:K561"/>
    <mergeCell ref="K460:K462"/>
    <mergeCell ref="K463:K465"/>
    <mergeCell ref="K466:K468"/>
    <mergeCell ref="K469:K471"/>
    <mergeCell ref="K472:K474"/>
    <mergeCell ref="K475:K477"/>
    <mergeCell ref="K478:K480"/>
    <mergeCell ref="K481:K483"/>
    <mergeCell ref="K484:K486"/>
    <mergeCell ref="K487:K489"/>
    <mergeCell ref="K490:K492"/>
    <mergeCell ref="K493:K495"/>
    <mergeCell ref="K496:K498"/>
    <mergeCell ref="K499:K501"/>
    <mergeCell ref="K502:K504"/>
    <mergeCell ref="K505:K507"/>
    <mergeCell ref="K508:K510"/>
    <mergeCell ref="K409:K411"/>
    <mergeCell ref="K412:K414"/>
    <mergeCell ref="K415:K417"/>
    <mergeCell ref="K418:K420"/>
    <mergeCell ref="K421:K423"/>
    <mergeCell ref="K424:K426"/>
    <mergeCell ref="K427:K429"/>
    <mergeCell ref="K430:K432"/>
    <mergeCell ref="K433:K435"/>
    <mergeCell ref="K436:K438"/>
    <mergeCell ref="K439:K441"/>
    <mergeCell ref="K442:K444"/>
    <mergeCell ref="K445:K447"/>
    <mergeCell ref="K448:K450"/>
    <mergeCell ref="K451:K453"/>
    <mergeCell ref="K454:K456"/>
    <mergeCell ref="K457:K459"/>
    <mergeCell ref="K358:K360"/>
    <mergeCell ref="K361:K363"/>
    <mergeCell ref="K364:K366"/>
    <mergeCell ref="K367:K369"/>
    <mergeCell ref="K370:K372"/>
    <mergeCell ref="K373:K375"/>
    <mergeCell ref="K376:K378"/>
    <mergeCell ref="K379:K381"/>
    <mergeCell ref="K382:K384"/>
    <mergeCell ref="K385:K387"/>
    <mergeCell ref="K388:K390"/>
    <mergeCell ref="K391:K393"/>
    <mergeCell ref="K394:K396"/>
    <mergeCell ref="K397:K399"/>
    <mergeCell ref="K400:K402"/>
    <mergeCell ref="K403:K405"/>
    <mergeCell ref="K406:K408"/>
    <mergeCell ref="K307:K309"/>
    <mergeCell ref="K310:K312"/>
    <mergeCell ref="K313:K315"/>
    <mergeCell ref="K316:K318"/>
    <mergeCell ref="K319:K321"/>
    <mergeCell ref="K322:K324"/>
    <mergeCell ref="K325:K327"/>
    <mergeCell ref="K328:K330"/>
    <mergeCell ref="K331:K333"/>
    <mergeCell ref="K334:K336"/>
    <mergeCell ref="K337:K339"/>
    <mergeCell ref="K340:K342"/>
    <mergeCell ref="K343:K345"/>
    <mergeCell ref="K346:K348"/>
    <mergeCell ref="K349:K351"/>
    <mergeCell ref="K352:K354"/>
    <mergeCell ref="K355:K357"/>
    <mergeCell ref="K256:K258"/>
    <mergeCell ref="K259:K261"/>
    <mergeCell ref="K262:K264"/>
    <mergeCell ref="K265:K267"/>
    <mergeCell ref="K268:K270"/>
    <mergeCell ref="K271:K273"/>
    <mergeCell ref="K274:K276"/>
    <mergeCell ref="K277:K279"/>
    <mergeCell ref="K280:K282"/>
    <mergeCell ref="K283:K285"/>
    <mergeCell ref="K286:K288"/>
    <mergeCell ref="K289:K291"/>
    <mergeCell ref="K292:K294"/>
    <mergeCell ref="K295:K297"/>
    <mergeCell ref="K298:K300"/>
    <mergeCell ref="K301:K303"/>
    <mergeCell ref="K304:K306"/>
    <mergeCell ref="K205:K207"/>
    <mergeCell ref="K208:K210"/>
    <mergeCell ref="K211:K213"/>
    <mergeCell ref="K214:K216"/>
    <mergeCell ref="K217:K219"/>
    <mergeCell ref="K220:K222"/>
    <mergeCell ref="K223:K225"/>
    <mergeCell ref="K226:K228"/>
    <mergeCell ref="K229:K231"/>
    <mergeCell ref="K232:K234"/>
    <mergeCell ref="K235:K237"/>
    <mergeCell ref="K238:K240"/>
    <mergeCell ref="K241:K243"/>
    <mergeCell ref="K244:K246"/>
    <mergeCell ref="K247:K249"/>
    <mergeCell ref="K250:K252"/>
    <mergeCell ref="K253:K255"/>
    <mergeCell ref="K154:K156"/>
    <mergeCell ref="K157:K159"/>
    <mergeCell ref="K160:K162"/>
    <mergeCell ref="K163:K165"/>
    <mergeCell ref="K166:K168"/>
    <mergeCell ref="K169:K171"/>
    <mergeCell ref="K172:K174"/>
    <mergeCell ref="K175:K177"/>
    <mergeCell ref="K178:K180"/>
    <mergeCell ref="K181:K183"/>
    <mergeCell ref="K184:K186"/>
    <mergeCell ref="K187:K189"/>
    <mergeCell ref="K190:K192"/>
    <mergeCell ref="K193:K195"/>
    <mergeCell ref="K196:K198"/>
    <mergeCell ref="K199:K201"/>
    <mergeCell ref="K202:K204"/>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K145:K147"/>
    <mergeCell ref="K148:K150"/>
    <mergeCell ref="K151:K153"/>
    <mergeCell ref="K52:K54"/>
    <mergeCell ref="K55:K57"/>
    <mergeCell ref="K58:K60"/>
    <mergeCell ref="K61:K63"/>
    <mergeCell ref="K64:K66"/>
    <mergeCell ref="K67:K69"/>
    <mergeCell ref="K70:K72"/>
    <mergeCell ref="K73:K75"/>
    <mergeCell ref="K76:K78"/>
    <mergeCell ref="K79:K81"/>
    <mergeCell ref="K82:K84"/>
    <mergeCell ref="K85:K87"/>
    <mergeCell ref="K88:K90"/>
    <mergeCell ref="K91:K93"/>
    <mergeCell ref="K94:K96"/>
    <mergeCell ref="K97:K99"/>
    <mergeCell ref="K100:K102"/>
    <mergeCell ref="K1:K3"/>
    <mergeCell ref="K4:K6"/>
    <mergeCell ref="K7:K9"/>
    <mergeCell ref="K10:K12"/>
    <mergeCell ref="K13:K15"/>
    <mergeCell ref="K16:K18"/>
    <mergeCell ref="K19:K21"/>
    <mergeCell ref="K22:K24"/>
    <mergeCell ref="K25:K27"/>
    <mergeCell ref="K28:K30"/>
    <mergeCell ref="K31:K33"/>
    <mergeCell ref="K34:K36"/>
    <mergeCell ref="K37:K39"/>
    <mergeCell ref="K40:K42"/>
    <mergeCell ref="K43:K45"/>
    <mergeCell ref="K46:K48"/>
    <mergeCell ref="K49:K51"/>
    <mergeCell ref="B428:B429"/>
    <mergeCell ref="B143:B144"/>
    <mergeCell ref="B146:B147"/>
    <mergeCell ref="B149:B150"/>
    <mergeCell ref="B176:B177"/>
    <mergeCell ref="B179:B180"/>
    <mergeCell ref="B182:B183"/>
    <mergeCell ref="B185:B186"/>
    <mergeCell ref="B188:B189"/>
    <mergeCell ref="B125:B126"/>
    <mergeCell ref="B128:B129"/>
    <mergeCell ref="B131:B132"/>
    <mergeCell ref="B134:B135"/>
    <mergeCell ref="B137:B138"/>
    <mergeCell ref="B140:B141"/>
    <mergeCell ref="B227:B228"/>
    <mergeCell ref="B230:B231"/>
    <mergeCell ref="B473:B474"/>
    <mergeCell ref="B476:B477"/>
    <mergeCell ref="B479:B480"/>
    <mergeCell ref="B347:B348"/>
    <mergeCell ref="B350:B351"/>
    <mergeCell ref="B353:B354"/>
    <mergeCell ref="B356:B357"/>
    <mergeCell ref="B359:B360"/>
    <mergeCell ref="B362:B363"/>
    <mergeCell ref="B365:B366"/>
    <mergeCell ref="B368:B369"/>
    <mergeCell ref="B371:B372"/>
    <mergeCell ref="B374:B375"/>
    <mergeCell ref="B377:B378"/>
    <mergeCell ref="B380:B381"/>
    <mergeCell ref="B383:B384"/>
    <mergeCell ref="B386:B387"/>
    <mergeCell ref="B389:B390"/>
    <mergeCell ref="B392:B393"/>
    <mergeCell ref="B395:B396"/>
    <mergeCell ref="B422:B423"/>
    <mergeCell ref="B425:B426"/>
    <mergeCell ref="B458:B459"/>
    <mergeCell ref="B443:B444"/>
    <mergeCell ref="B446:B447"/>
    <mergeCell ref="B449:B450"/>
    <mergeCell ref="B452:B453"/>
    <mergeCell ref="B455:B456"/>
    <mergeCell ref="B431:B432"/>
    <mergeCell ref="B434:B435"/>
    <mergeCell ref="B437:B438"/>
    <mergeCell ref="B470:B471"/>
    <mergeCell ref="B23:B24"/>
    <mergeCell ref="B26:B27"/>
    <mergeCell ref="B29:B30"/>
    <mergeCell ref="B32:B33"/>
    <mergeCell ref="B35:B36"/>
    <mergeCell ref="B38:B39"/>
    <mergeCell ref="B41:B42"/>
    <mergeCell ref="B44:B45"/>
    <mergeCell ref="B47:B48"/>
    <mergeCell ref="B50:B51"/>
    <mergeCell ref="B53:B54"/>
    <mergeCell ref="B56:B57"/>
    <mergeCell ref="B59:B60"/>
    <mergeCell ref="B62:B63"/>
    <mergeCell ref="B65:B66"/>
    <mergeCell ref="B68:B69"/>
    <mergeCell ref="B122:B123"/>
    <mergeCell ref="B77:B78"/>
    <mergeCell ref="B98:B99"/>
    <mergeCell ref="B101:B102"/>
    <mergeCell ref="B104:B105"/>
    <mergeCell ref="B107:B108"/>
    <mergeCell ref="B110:B111"/>
    <mergeCell ref="B113:B114"/>
    <mergeCell ref="B116:B117"/>
    <mergeCell ref="B119:B120"/>
    <mergeCell ref="B251:B252"/>
    <mergeCell ref="B254:B255"/>
    <mergeCell ref="B257:B258"/>
    <mergeCell ref="B260:B261"/>
    <mergeCell ref="B263:B264"/>
    <mergeCell ref="B266:B267"/>
    <mergeCell ref="B269:B270"/>
    <mergeCell ref="I406:I407"/>
    <mergeCell ref="I409:I410"/>
    <mergeCell ref="I412:I413"/>
    <mergeCell ref="I415:I416"/>
    <mergeCell ref="I310:I311"/>
    <mergeCell ref="E289:E291"/>
    <mergeCell ref="H289:H291"/>
    <mergeCell ref="I262:I263"/>
    <mergeCell ref="I286:I287"/>
    <mergeCell ref="I289:I290"/>
    <mergeCell ref="I292:I293"/>
    <mergeCell ref="I295:I296"/>
    <mergeCell ref="I298:I299"/>
    <mergeCell ref="I301:I302"/>
    <mergeCell ref="I304:I305"/>
    <mergeCell ref="I307:I308"/>
    <mergeCell ref="I280:I281"/>
    <mergeCell ref="I283:I284"/>
    <mergeCell ref="I265:I266"/>
    <mergeCell ref="B293:B294"/>
    <mergeCell ref="B320:B321"/>
    <mergeCell ref="B323:B324"/>
    <mergeCell ref="B326:B327"/>
    <mergeCell ref="B329:B330"/>
    <mergeCell ref="B332:B333"/>
    <mergeCell ref="I418:I419"/>
    <mergeCell ref="I403:I404"/>
    <mergeCell ref="B275:B276"/>
    <mergeCell ref="B272:B273"/>
    <mergeCell ref="B278:B279"/>
    <mergeCell ref="B281:B282"/>
    <mergeCell ref="B284:B285"/>
    <mergeCell ref="B287:B288"/>
    <mergeCell ref="B461:B462"/>
    <mergeCell ref="B464:B465"/>
    <mergeCell ref="B467:B468"/>
    <mergeCell ref="B440:B441"/>
    <mergeCell ref="I373:I374"/>
    <mergeCell ref="I376:I377"/>
    <mergeCell ref="I379:I380"/>
    <mergeCell ref="I382:I383"/>
    <mergeCell ref="I385:I386"/>
    <mergeCell ref="I388:I389"/>
    <mergeCell ref="I391:I392"/>
    <mergeCell ref="I394:I395"/>
    <mergeCell ref="I322:I323"/>
    <mergeCell ref="I325:I326"/>
    <mergeCell ref="I328:I329"/>
    <mergeCell ref="I331:I332"/>
    <mergeCell ref="I334:I335"/>
    <mergeCell ref="I337:I338"/>
    <mergeCell ref="I340:I341"/>
    <mergeCell ref="I343:I344"/>
    <mergeCell ref="B290:B291"/>
    <mergeCell ref="I313:I314"/>
    <mergeCell ref="I316:I317"/>
    <mergeCell ref="I319:I320"/>
    <mergeCell ref="I256:I257"/>
    <mergeCell ref="I274:I275"/>
    <mergeCell ref="I277:I278"/>
    <mergeCell ref="I199:I200"/>
    <mergeCell ref="I202:I203"/>
    <mergeCell ref="I205:I206"/>
    <mergeCell ref="I169:I170"/>
    <mergeCell ref="I172:I173"/>
    <mergeCell ref="I175:I176"/>
    <mergeCell ref="I211:I212"/>
    <mergeCell ref="I178:I179"/>
    <mergeCell ref="I181:I182"/>
    <mergeCell ref="I184:I185"/>
    <mergeCell ref="I187:I188"/>
    <mergeCell ref="I208:I209"/>
    <mergeCell ref="I214:I215"/>
    <mergeCell ref="I238:I239"/>
    <mergeCell ref="I241:I242"/>
    <mergeCell ref="I244:I245"/>
    <mergeCell ref="I226:I227"/>
    <mergeCell ref="I229:I230"/>
    <mergeCell ref="I232:I233"/>
    <mergeCell ref="I235:I236"/>
    <mergeCell ref="I118:I119"/>
    <mergeCell ref="I121:I122"/>
    <mergeCell ref="I142:I143"/>
    <mergeCell ref="I145:I146"/>
    <mergeCell ref="I148:I149"/>
    <mergeCell ref="I151:I152"/>
    <mergeCell ref="I154:I155"/>
    <mergeCell ref="I130:I131"/>
    <mergeCell ref="I133:I134"/>
    <mergeCell ref="I136:I137"/>
    <mergeCell ref="I139:I140"/>
    <mergeCell ref="I160:I161"/>
    <mergeCell ref="I163:I164"/>
    <mergeCell ref="I166:I167"/>
    <mergeCell ref="I190:I191"/>
    <mergeCell ref="I193:I194"/>
    <mergeCell ref="I196:I197"/>
    <mergeCell ref="I58:I59"/>
    <mergeCell ref="I61:I62"/>
    <mergeCell ref="I46:I47"/>
    <mergeCell ref="I49:I50"/>
    <mergeCell ref="I52:I53"/>
    <mergeCell ref="I55:I56"/>
    <mergeCell ref="I43:I44"/>
    <mergeCell ref="I70:I71"/>
    <mergeCell ref="I73:I74"/>
    <mergeCell ref="I76:I77"/>
    <mergeCell ref="I79:I80"/>
    <mergeCell ref="I82:I83"/>
    <mergeCell ref="I97:I98"/>
    <mergeCell ref="I100:I101"/>
    <mergeCell ref="I103:I104"/>
    <mergeCell ref="I106:I107"/>
    <mergeCell ref="I115:I116"/>
    <mergeCell ref="I64:I65"/>
    <mergeCell ref="I67:I68"/>
    <mergeCell ref="I85:I86"/>
    <mergeCell ref="I88:I89"/>
    <mergeCell ref="I91:I92"/>
    <mergeCell ref="I94:I95"/>
    <mergeCell ref="I109:I110"/>
    <mergeCell ref="I112:I113"/>
    <mergeCell ref="B1196:B1197"/>
    <mergeCell ref="B1199:B1200"/>
    <mergeCell ref="E1189:E1191"/>
    <mergeCell ref="H1189:H1191"/>
    <mergeCell ref="J1189:J1191"/>
    <mergeCell ref="E1192:E1194"/>
    <mergeCell ref="H1192:H1194"/>
    <mergeCell ref="J1192:J1194"/>
    <mergeCell ref="I1189:I1190"/>
    <mergeCell ref="I1192:I1193"/>
    <mergeCell ref="G1189:G1190"/>
    <mergeCell ref="G1192:G1193"/>
    <mergeCell ref="B1190:B1191"/>
    <mergeCell ref="B1193:B1194"/>
    <mergeCell ref="E1195:E1197"/>
    <mergeCell ref="H1195:H1197"/>
    <mergeCell ref="J1195:J1197"/>
    <mergeCell ref="E1198:E1200"/>
    <mergeCell ref="H1198:H1200"/>
    <mergeCell ref="J1198:J1200"/>
    <mergeCell ref="I1195:I1196"/>
    <mergeCell ref="I1198:I1199"/>
    <mergeCell ref="G1195:G1196"/>
    <mergeCell ref="G1198:G1199"/>
    <mergeCell ref="B1184:B1185"/>
    <mergeCell ref="B1187:B1188"/>
    <mergeCell ref="E1177:E1179"/>
    <mergeCell ref="H1177:H1179"/>
    <mergeCell ref="J1177:J1179"/>
    <mergeCell ref="E1180:E1182"/>
    <mergeCell ref="H1180:H1182"/>
    <mergeCell ref="J1180:J1182"/>
    <mergeCell ref="I1177:I1178"/>
    <mergeCell ref="I1180:I1181"/>
    <mergeCell ref="G1177:G1178"/>
    <mergeCell ref="G1180:G1181"/>
    <mergeCell ref="B1178:B1179"/>
    <mergeCell ref="B1181:B1182"/>
    <mergeCell ref="E1183:E1185"/>
    <mergeCell ref="H1183:H1185"/>
    <mergeCell ref="B1175:B1176"/>
    <mergeCell ref="J1183:J1185"/>
    <mergeCell ref="E1186:E1188"/>
    <mergeCell ref="H1186:H1188"/>
    <mergeCell ref="J1186:J1188"/>
    <mergeCell ref="I1183:I1184"/>
    <mergeCell ref="I1186:I1187"/>
    <mergeCell ref="G1183:G1184"/>
    <mergeCell ref="G1186:G1187"/>
    <mergeCell ref="E1174:E1176"/>
    <mergeCell ref="H1174:H1176"/>
    <mergeCell ref="G1159:G1160"/>
    <mergeCell ref="G1162:G1163"/>
    <mergeCell ref="E1165:E1167"/>
    <mergeCell ref="H1165:H1167"/>
    <mergeCell ref="J1165:J1167"/>
    <mergeCell ref="E1168:E1170"/>
    <mergeCell ref="H1168:H1170"/>
    <mergeCell ref="J1168:J1170"/>
    <mergeCell ref="I1165:I1166"/>
    <mergeCell ref="I1168:I1169"/>
    <mergeCell ref="G1165:G1166"/>
    <mergeCell ref="G1168:G1169"/>
    <mergeCell ref="B1166:B1167"/>
    <mergeCell ref="B1169:B1170"/>
    <mergeCell ref="J1174:J1176"/>
    <mergeCell ref="I1171:I1172"/>
    <mergeCell ref="I1174:I1175"/>
    <mergeCell ref="G1171:G1172"/>
    <mergeCell ref="G1174:G1175"/>
    <mergeCell ref="E1171:E1173"/>
    <mergeCell ref="B1172:B1173"/>
    <mergeCell ref="H1171:H1173"/>
    <mergeCell ref="J1171:J1173"/>
    <mergeCell ref="J1150:J1152"/>
    <mergeCell ref="I1147:I1148"/>
    <mergeCell ref="I1150:I1151"/>
    <mergeCell ref="G1147:G1148"/>
    <mergeCell ref="G1150:G1151"/>
    <mergeCell ref="B1160:B1161"/>
    <mergeCell ref="B1163:B1164"/>
    <mergeCell ref="E1153:E1155"/>
    <mergeCell ref="H1153:H1155"/>
    <mergeCell ref="J1153:J1155"/>
    <mergeCell ref="E1156:E1158"/>
    <mergeCell ref="H1156:H1158"/>
    <mergeCell ref="J1156:J1158"/>
    <mergeCell ref="I1153:I1154"/>
    <mergeCell ref="I1156:I1157"/>
    <mergeCell ref="G1153:G1154"/>
    <mergeCell ref="G1156:G1157"/>
    <mergeCell ref="B1154:B1155"/>
    <mergeCell ref="B1157:B1158"/>
    <mergeCell ref="E1159:E1161"/>
    <mergeCell ref="H1159:H1161"/>
    <mergeCell ref="B1148:B1149"/>
    <mergeCell ref="B1151:B1152"/>
    <mergeCell ref="E1147:E1149"/>
    <mergeCell ref="H1147:H1149"/>
    <mergeCell ref="J1147:J1149"/>
    <mergeCell ref="J1159:J1161"/>
    <mergeCell ref="E1162:E1164"/>
    <mergeCell ref="H1162:H1164"/>
    <mergeCell ref="J1162:J1164"/>
    <mergeCell ref="I1159:I1160"/>
    <mergeCell ref="I1162:I1163"/>
    <mergeCell ref="E1150:E1152"/>
    <mergeCell ref="H1150:H1152"/>
    <mergeCell ref="G1129:G1130"/>
    <mergeCell ref="G1132:G1133"/>
    <mergeCell ref="B1130:B1131"/>
    <mergeCell ref="B1133:B1134"/>
    <mergeCell ref="E1135:E1137"/>
    <mergeCell ref="H1135:H1137"/>
    <mergeCell ref="J1135:J1137"/>
    <mergeCell ref="E1138:E1140"/>
    <mergeCell ref="H1138:H1140"/>
    <mergeCell ref="J1138:J1140"/>
    <mergeCell ref="I1135:I1136"/>
    <mergeCell ref="I1138:I1139"/>
    <mergeCell ref="G1135:G1136"/>
    <mergeCell ref="G1138:G1139"/>
    <mergeCell ref="E1141:E1143"/>
    <mergeCell ref="H1141:H1143"/>
    <mergeCell ref="B1136:B1137"/>
    <mergeCell ref="B1139:B1140"/>
    <mergeCell ref="E1129:E1131"/>
    <mergeCell ref="H1129:H1131"/>
    <mergeCell ref="J1141:J1143"/>
    <mergeCell ref="E1144:E1146"/>
    <mergeCell ref="H1144:H1146"/>
    <mergeCell ref="J1144:J1146"/>
    <mergeCell ref="I1141:I1142"/>
    <mergeCell ref="I1144:I1145"/>
    <mergeCell ref="G1141:G1142"/>
    <mergeCell ref="G1144:G1145"/>
    <mergeCell ref="B1142:B1143"/>
    <mergeCell ref="B1145:B1146"/>
    <mergeCell ref="J1129:J1131"/>
    <mergeCell ref="E1132:E1134"/>
    <mergeCell ref="H1132:H1134"/>
    <mergeCell ref="J1132:J1134"/>
    <mergeCell ref="I1129:I1130"/>
    <mergeCell ref="I1132:I1133"/>
    <mergeCell ref="B1124:B1125"/>
    <mergeCell ref="B1127:B1128"/>
    <mergeCell ref="E1117:E1119"/>
    <mergeCell ref="H1117:H1119"/>
    <mergeCell ref="J1117:J1119"/>
    <mergeCell ref="E1120:E1122"/>
    <mergeCell ref="H1120:H1122"/>
    <mergeCell ref="J1120:J1122"/>
    <mergeCell ref="I1117:I1118"/>
    <mergeCell ref="I1120:I1121"/>
    <mergeCell ref="G1117:G1118"/>
    <mergeCell ref="G1120:G1121"/>
    <mergeCell ref="B1118:B1119"/>
    <mergeCell ref="B1121:B1122"/>
    <mergeCell ref="E1123:E1125"/>
    <mergeCell ref="H1123:H1125"/>
    <mergeCell ref="J1123:J1125"/>
    <mergeCell ref="E1126:E1128"/>
    <mergeCell ref="H1126:H1128"/>
    <mergeCell ref="J1126:J1128"/>
    <mergeCell ref="I1123:I1124"/>
    <mergeCell ref="I1126:I1127"/>
    <mergeCell ref="G1123:G1124"/>
    <mergeCell ref="G1126:G1127"/>
    <mergeCell ref="E1108:E1110"/>
    <mergeCell ref="H1108:H1110"/>
    <mergeCell ref="J1108:J1110"/>
    <mergeCell ref="I1105:I1106"/>
    <mergeCell ref="I1108:I1109"/>
    <mergeCell ref="G1105:G1106"/>
    <mergeCell ref="G1108:G1109"/>
    <mergeCell ref="H1084:H1086"/>
    <mergeCell ref="J1084:J1086"/>
    <mergeCell ref="I1081:I1082"/>
    <mergeCell ref="I1084:I1085"/>
    <mergeCell ref="G1081:G1082"/>
    <mergeCell ref="G1084:G1085"/>
    <mergeCell ref="H1081:H1083"/>
    <mergeCell ref="B1106:B1107"/>
    <mergeCell ref="B1109:B1110"/>
    <mergeCell ref="B1082:B1083"/>
    <mergeCell ref="B1085:B1086"/>
    <mergeCell ref="J1093:J1095"/>
    <mergeCell ref="E1096:E1098"/>
    <mergeCell ref="H1096:H1098"/>
    <mergeCell ref="J1096:J1098"/>
    <mergeCell ref="I1093:I1094"/>
    <mergeCell ref="I1096:I1097"/>
    <mergeCell ref="E1087:E1089"/>
    <mergeCell ref="H1087:H1089"/>
    <mergeCell ref="J1087:J1089"/>
    <mergeCell ref="E1090:E1092"/>
    <mergeCell ref="H1090:H1092"/>
    <mergeCell ref="E1081:E1083"/>
    <mergeCell ref="J1114:J1116"/>
    <mergeCell ref="I1111:I1112"/>
    <mergeCell ref="I1114:I1115"/>
    <mergeCell ref="G1111:G1112"/>
    <mergeCell ref="G1114:G1115"/>
    <mergeCell ref="B1115:B1116"/>
    <mergeCell ref="E1111:E1113"/>
    <mergeCell ref="G1093:G1094"/>
    <mergeCell ref="G1096:G1097"/>
    <mergeCell ref="B1094:B1095"/>
    <mergeCell ref="B1097:B1098"/>
    <mergeCell ref="E1099:E1101"/>
    <mergeCell ref="H1099:H1101"/>
    <mergeCell ref="B1088:B1089"/>
    <mergeCell ref="B1091:B1092"/>
    <mergeCell ref="H1111:H1113"/>
    <mergeCell ref="J1111:J1113"/>
    <mergeCell ref="E1114:E1116"/>
    <mergeCell ref="H1114:H1116"/>
    <mergeCell ref="J1099:J1101"/>
    <mergeCell ref="E1102:E1104"/>
    <mergeCell ref="H1102:H1104"/>
    <mergeCell ref="B1112:B1113"/>
    <mergeCell ref="J1090:J1092"/>
    <mergeCell ref="I1087:I1088"/>
    <mergeCell ref="I1090:I1091"/>
    <mergeCell ref="G1087:G1088"/>
    <mergeCell ref="G1090:G1091"/>
    <mergeCell ref="B1100:B1101"/>
    <mergeCell ref="B1103:B1104"/>
    <mergeCell ref="E1093:E1095"/>
    <mergeCell ref="H1093:H1095"/>
    <mergeCell ref="J1102:J1104"/>
    <mergeCell ref="I1099:I1100"/>
    <mergeCell ref="I1102:I1103"/>
    <mergeCell ref="G1099:G1100"/>
    <mergeCell ref="G1102:G1103"/>
    <mergeCell ref="E1105:E1107"/>
    <mergeCell ref="J1081:J1083"/>
    <mergeCell ref="E1084:E1086"/>
    <mergeCell ref="E1075:E1077"/>
    <mergeCell ref="H1075:H1077"/>
    <mergeCell ref="J1075:J1077"/>
    <mergeCell ref="E1078:E1080"/>
    <mergeCell ref="H1078:H1080"/>
    <mergeCell ref="J1078:J1080"/>
    <mergeCell ref="I1075:I1076"/>
    <mergeCell ref="I1078:I1079"/>
    <mergeCell ref="G1075:G1076"/>
    <mergeCell ref="G1078:G1079"/>
    <mergeCell ref="H1105:H1107"/>
    <mergeCell ref="J1105:J1107"/>
    <mergeCell ref="B1076:B1077"/>
    <mergeCell ref="B1079:B1080"/>
    <mergeCell ref="E1069:E1071"/>
    <mergeCell ref="H1069:H1071"/>
    <mergeCell ref="J1069:J1071"/>
    <mergeCell ref="E1072:E1074"/>
    <mergeCell ref="H1072:H1074"/>
    <mergeCell ref="J1072:J1074"/>
    <mergeCell ref="I1069:I1070"/>
    <mergeCell ref="I1072:I1073"/>
    <mergeCell ref="B1061:B1062"/>
    <mergeCell ref="E1063:E1065"/>
    <mergeCell ref="H1063:H1065"/>
    <mergeCell ref="B1055:B1056"/>
    <mergeCell ref="E1051:E1053"/>
    <mergeCell ref="J1063:J1065"/>
    <mergeCell ref="E1066:E1068"/>
    <mergeCell ref="H1066:H1068"/>
    <mergeCell ref="J1066:J1068"/>
    <mergeCell ref="I1063:I1064"/>
    <mergeCell ref="I1066:I1067"/>
    <mergeCell ref="G1063:G1064"/>
    <mergeCell ref="G1066:G1067"/>
    <mergeCell ref="E1054:E1056"/>
    <mergeCell ref="H1054:H1056"/>
    <mergeCell ref="B1052:B1053"/>
    <mergeCell ref="G1069:G1070"/>
    <mergeCell ref="G1072:G1073"/>
    <mergeCell ref="B1070:B1071"/>
    <mergeCell ref="B1073:B1074"/>
    <mergeCell ref="E1048:E1050"/>
    <mergeCell ref="H1048:H1050"/>
    <mergeCell ref="J1048:J1050"/>
    <mergeCell ref="I1045:I1046"/>
    <mergeCell ref="I1048:I1049"/>
    <mergeCell ref="G1045:G1046"/>
    <mergeCell ref="G1048:G1049"/>
    <mergeCell ref="B1046:B1047"/>
    <mergeCell ref="B1049:B1050"/>
    <mergeCell ref="J1054:J1056"/>
    <mergeCell ref="I1051:I1052"/>
    <mergeCell ref="I1054:I1055"/>
    <mergeCell ref="G1051:G1052"/>
    <mergeCell ref="G1054:G1055"/>
    <mergeCell ref="B1064:B1065"/>
    <mergeCell ref="B1067:B1068"/>
    <mergeCell ref="E1057:E1059"/>
    <mergeCell ref="H1057:H1059"/>
    <mergeCell ref="J1057:J1059"/>
    <mergeCell ref="E1060:E1062"/>
    <mergeCell ref="H1060:H1062"/>
    <mergeCell ref="J1060:J1062"/>
    <mergeCell ref="I1057:I1058"/>
    <mergeCell ref="I1060:I1061"/>
    <mergeCell ref="G1057:G1058"/>
    <mergeCell ref="G1060:G1061"/>
    <mergeCell ref="B1058:B1059"/>
    <mergeCell ref="H1051:H1053"/>
    <mergeCell ref="J1051:J1053"/>
    <mergeCell ref="E1036:E1038"/>
    <mergeCell ref="H1036:H1038"/>
    <mergeCell ref="J1036:J1038"/>
    <mergeCell ref="I1033:I1034"/>
    <mergeCell ref="I1036:I1037"/>
    <mergeCell ref="G1033:G1034"/>
    <mergeCell ref="G1036:G1037"/>
    <mergeCell ref="B1034:B1035"/>
    <mergeCell ref="B1037:B1038"/>
    <mergeCell ref="E1039:E1041"/>
    <mergeCell ref="H1039:H1041"/>
    <mergeCell ref="J1039:J1041"/>
    <mergeCell ref="E1042:E1044"/>
    <mergeCell ref="H1042:H1044"/>
    <mergeCell ref="J1042:J1044"/>
    <mergeCell ref="I1039:I1040"/>
    <mergeCell ref="I1042:I1043"/>
    <mergeCell ref="G1039:G1040"/>
    <mergeCell ref="G1042:G1043"/>
    <mergeCell ref="J1021:J1023"/>
    <mergeCell ref="E1024:E1026"/>
    <mergeCell ref="H1024:H1026"/>
    <mergeCell ref="J1024:J1026"/>
    <mergeCell ref="I1021:I1022"/>
    <mergeCell ref="I1024:I1025"/>
    <mergeCell ref="G1021:G1022"/>
    <mergeCell ref="G1024:G1025"/>
    <mergeCell ref="E1045:E1047"/>
    <mergeCell ref="H1045:H1047"/>
    <mergeCell ref="J1045:J1047"/>
    <mergeCell ref="B1022:B1023"/>
    <mergeCell ref="B1025:B1026"/>
    <mergeCell ref="E1027:E1029"/>
    <mergeCell ref="H1027:H1029"/>
    <mergeCell ref="J1027:J1029"/>
    <mergeCell ref="E1030:E1032"/>
    <mergeCell ref="H1030:H1032"/>
    <mergeCell ref="J1030:J1032"/>
    <mergeCell ref="I1027:I1028"/>
    <mergeCell ref="I1030:I1031"/>
    <mergeCell ref="G1027:G1028"/>
    <mergeCell ref="G1030:G1031"/>
    <mergeCell ref="B1028:B1029"/>
    <mergeCell ref="B1031:B1032"/>
    <mergeCell ref="E1021:E1023"/>
    <mergeCell ref="H1021:H1023"/>
    <mergeCell ref="B1040:B1041"/>
    <mergeCell ref="B1043:B1044"/>
    <mergeCell ref="E1033:E1035"/>
    <mergeCell ref="H1033:H1035"/>
    <mergeCell ref="J1033:J1035"/>
    <mergeCell ref="B1016:B1017"/>
    <mergeCell ref="B1019:B1020"/>
    <mergeCell ref="E1009:E1011"/>
    <mergeCell ref="H1009:H1011"/>
    <mergeCell ref="J1009:J1011"/>
    <mergeCell ref="E1012:E1014"/>
    <mergeCell ref="H1012:H1014"/>
    <mergeCell ref="J1012:J1014"/>
    <mergeCell ref="I1009:I1010"/>
    <mergeCell ref="I1012:I1013"/>
    <mergeCell ref="G1009:G1010"/>
    <mergeCell ref="G1012:G1013"/>
    <mergeCell ref="B1010:B1011"/>
    <mergeCell ref="B1013:B1014"/>
    <mergeCell ref="E1015:E1017"/>
    <mergeCell ref="H1015:H1017"/>
    <mergeCell ref="J1015:J1017"/>
    <mergeCell ref="E1018:E1020"/>
    <mergeCell ref="H1018:H1020"/>
    <mergeCell ref="J1018:J1020"/>
    <mergeCell ref="I1015:I1016"/>
    <mergeCell ref="I1018:I1019"/>
    <mergeCell ref="G1015:G1016"/>
    <mergeCell ref="G1018:G1019"/>
    <mergeCell ref="B995:B996"/>
    <mergeCell ref="E991:E993"/>
    <mergeCell ref="B1004:B1005"/>
    <mergeCell ref="B1007:B1008"/>
    <mergeCell ref="E997:E999"/>
    <mergeCell ref="H997:H999"/>
    <mergeCell ref="J997:J999"/>
    <mergeCell ref="E1000:E1002"/>
    <mergeCell ref="H1000:H1002"/>
    <mergeCell ref="J1000:J1002"/>
    <mergeCell ref="I997:I998"/>
    <mergeCell ref="I1000:I1001"/>
    <mergeCell ref="G997:G998"/>
    <mergeCell ref="G1000:G1001"/>
    <mergeCell ref="B998:B999"/>
    <mergeCell ref="B1001:B1002"/>
    <mergeCell ref="E1003:E1005"/>
    <mergeCell ref="H1003:H1005"/>
    <mergeCell ref="J1003:J1005"/>
    <mergeCell ref="E1006:E1008"/>
    <mergeCell ref="H1006:H1008"/>
    <mergeCell ref="J1006:J1008"/>
    <mergeCell ref="I1003:I1004"/>
    <mergeCell ref="I1006:I1007"/>
    <mergeCell ref="G1003:G1004"/>
    <mergeCell ref="G1006:G1007"/>
    <mergeCell ref="E994:E996"/>
    <mergeCell ref="H994:H996"/>
    <mergeCell ref="J994:J996"/>
    <mergeCell ref="I991:I992"/>
    <mergeCell ref="I994:I995"/>
    <mergeCell ref="G991:G992"/>
    <mergeCell ref="J979:J981"/>
    <mergeCell ref="E982:E984"/>
    <mergeCell ref="H982:H984"/>
    <mergeCell ref="J982:J984"/>
    <mergeCell ref="I979:I980"/>
    <mergeCell ref="I982:I983"/>
    <mergeCell ref="G979:G980"/>
    <mergeCell ref="G982:G983"/>
    <mergeCell ref="E985:E987"/>
    <mergeCell ref="H985:H987"/>
    <mergeCell ref="J985:J987"/>
    <mergeCell ref="E988:E990"/>
    <mergeCell ref="H988:H990"/>
    <mergeCell ref="J988:J990"/>
    <mergeCell ref="I985:I986"/>
    <mergeCell ref="I988:I989"/>
    <mergeCell ref="G985:G986"/>
    <mergeCell ref="G988:G989"/>
    <mergeCell ref="G994:G995"/>
    <mergeCell ref="B962:B963"/>
    <mergeCell ref="B965:B966"/>
    <mergeCell ref="B992:B993"/>
    <mergeCell ref="J970:J972"/>
    <mergeCell ref="I967:I968"/>
    <mergeCell ref="I970:I971"/>
    <mergeCell ref="G967:G968"/>
    <mergeCell ref="G970:G971"/>
    <mergeCell ref="B980:B981"/>
    <mergeCell ref="B983:B984"/>
    <mergeCell ref="E973:E975"/>
    <mergeCell ref="H973:H975"/>
    <mergeCell ref="J973:J975"/>
    <mergeCell ref="E976:E978"/>
    <mergeCell ref="H976:H978"/>
    <mergeCell ref="J976:J978"/>
    <mergeCell ref="I973:I974"/>
    <mergeCell ref="I976:I977"/>
    <mergeCell ref="G973:G974"/>
    <mergeCell ref="G976:G977"/>
    <mergeCell ref="B974:B975"/>
    <mergeCell ref="B977:B978"/>
    <mergeCell ref="E979:E981"/>
    <mergeCell ref="H979:H981"/>
    <mergeCell ref="B968:B969"/>
    <mergeCell ref="B971:B972"/>
    <mergeCell ref="H991:H993"/>
    <mergeCell ref="J991:J993"/>
    <mergeCell ref="B986:B987"/>
    <mergeCell ref="B989:B990"/>
    <mergeCell ref="E967:E969"/>
    <mergeCell ref="H967:H969"/>
    <mergeCell ref="J967:J969"/>
    <mergeCell ref="E970:E972"/>
    <mergeCell ref="H970:H972"/>
    <mergeCell ref="G949:G950"/>
    <mergeCell ref="G952:G953"/>
    <mergeCell ref="E955:E957"/>
    <mergeCell ref="H955:H957"/>
    <mergeCell ref="J955:J957"/>
    <mergeCell ref="E958:E960"/>
    <mergeCell ref="H958:H960"/>
    <mergeCell ref="J958:J960"/>
    <mergeCell ref="I955:I956"/>
    <mergeCell ref="I958:I959"/>
    <mergeCell ref="G955:G956"/>
    <mergeCell ref="G958:G959"/>
    <mergeCell ref="E961:E963"/>
    <mergeCell ref="H961:H963"/>
    <mergeCell ref="J961:J963"/>
    <mergeCell ref="E964:E966"/>
    <mergeCell ref="H964:H966"/>
    <mergeCell ref="J964:J966"/>
    <mergeCell ref="I961:I962"/>
    <mergeCell ref="I964:I965"/>
    <mergeCell ref="G961:G962"/>
    <mergeCell ref="G964:G965"/>
    <mergeCell ref="B956:B957"/>
    <mergeCell ref="B959:B960"/>
    <mergeCell ref="E949:E951"/>
    <mergeCell ref="H949:H951"/>
    <mergeCell ref="J949:J951"/>
    <mergeCell ref="E952:E954"/>
    <mergeCell ref="H952:H954"/>
    <mergeCell ref="J952:J954"/>
    <mergeCell ref="I949:I950"/>
    <mergeCell ref="I952:I953"/>
    <mergeCell ref="B950:B951"/>
    <mergeCell ref="B953:B954"/>
    <mergeCell ref="E946:E948"/>
    <mergeCell ref="H946:H948"/>
    <mergeCell ref="J946:J948"/>
    <mergeCell ref="I943:I944"/>
    <mergeCell ref="I946:I947"/>
    <mergeCell ref="G946:G947"/>
    <mergeCell ref="B947:B948"/>
    <mergeCell ref="E937:E939"/>
    <mergeCell ref="H937:H939"/>
    <mergeCell ref="J937:J939"/>
    <mergeCell ref="E940:E942"/>
    <mergeCell ref="H940:H942"/>
    <mergeCell ref="J940:J942"/>
    <mergeCell ref="I937:I938"/>
    <mergeCell ref="I940:I941"/>
    <mergeCell ref="G937:G938"/>
    <mergeCell ref="B932:B933"/>
    <mergeCell ref="G940:G941"/>
    <mergeCell ref="B938:B939"/>
    <mergeCell ref="B941:B942"/>
    <mergeCell ref="J931:J933"/>
    <mergeCell ref="E943:E945"/>
    <mergeCell ref="H943:H945"/>
    <mergeCell ref="B935:B936"/>
    <mergeCell ref="E931:E933"/>
    <mergeCell ref="J943:J945"/>
    <mergeCell ref="G919:G920"/>
    <mergeCell ref="G922:G923"/>
    <mergeCell ref="E925:E927"/>
    <mergeCell ref="H925:H927"/>
    <mergeCell ref="G943:G944"/>
    <mergeCell ref="H931:H933"/>
    <mergeCell ref="J925:J927"/>
    <mergeCell ref="E928:E930"/>
    <mergeCell ref="H928:H930"/>
    <mergeCell ref="J928:J930"/>
    <mergeCell ref="I925:I926"/>
    <mergeCell ref="I928:I929"/>
    <mergeCell ref="G925:G926"/>
    <mergeCell ref="G928:G929"/>
    <mergeCell ref="E934:E936"/>
    <mergeCell ref="H934:H936"/>
    <mergeCell ref="B926:B927"/>
    <mergeCell ref="B929:B930"/>
    <mergeCell ref="J934:J936"/>
    <mergeCell ref="I931:I932"/>
    <mergeCell ref="I934:I935"/>
    <mergeCell ref="G931:G932"/>
    <mergeCell ref="G934:G935"/>
    <mergeCell ref="B944:B945"/>
    <mergeCell ref="J910:J912"/>
    <mergeCell ref="I907:I908"/>
    <mergeCell ref="I910:I911"/>
    <mergeCell ref="G907:G908"/>
    <mergeCell ref="G910:G911"/>
    <mergeCell ref="B920:B921"/>
    <mergeCell ref="B923:B924"/>
    <mergeCell ref="E913:E915"/>
    <mergeCell ref="H913:H915"/>
    <mergeCell ref="J913:J915"/>
    <mergeCell ref="E916:E918"/>
    <mergeCell ref="H916:H918"/>
    <mergeCell ref="J916:J918"/>
    <mergeCell ref="I913:I914"/>
    <mergeCell ref="I916:I917"/>
    <mergeCell ref="G913:G914"/>
    <mergeCell ref="G916:G917"/>
    <mergeCell ref="B914:B915"/>
    <mergeCell ref="B917:B918"/>
    <mergeCell ref="E919:E921"/>
    <mergeCell ref="H919:H921"/>
    <mergeCell ref="B908:B909"/>
    <mergeCell ref="B911:B912"/>
    <mergeCell ref="E907:E909"/>
    <mergeCell ref="H907:H909"/>
    <mergeCell ref="J907:J909"/>
    <mergeCell ref="J919:J921"/>
    <mergeCell ref="E922:E924"/>
    <mergeCell ref="H922:H924"/>
    <mergeCell ref="J922:J924"/>
    <mergeCell ref="I919:I920"/>
    <mergeCell ref="I922:I923"/>
    <mergeCell ref="J901:J903"/>
    <mergeCell ref="E904:E906"/>
    <mergeCell ref="H904:H906"/>
    <mergeCell ref="J904:J906"/>
    <mergeCell ref="I901:I902"/>
    <mergeCell ref="I904:I905"/>
    <mergeCell ref="G901:G902"/>
    <mergeCell ref="G904:G905"/>
    <mergeCell ref="B902:B903"/>
    <mergeCell ref="B905:B906"/>
    <mergeCell ref="E910:E912"/>
    <mergeCell ref="H910:H912"/>
    <mergeCell ref="E901:E903"/>
    <mergeCell ref="H901:H903"/>
    <mergeCell ref="B896:B897"/>
    <mergeCell ref="B899:B900"/>
    <mergeCell ref="E889:E891"/>
    <mergeCell ref="H889:H891"/>
    <mergeCell ref="J889:J891"/>
    <mergeCell ref="E892:E894"/>
    <mergeCell ref="H892:H894"/>
    <mergeCell ref="J892:J894"/>
    <mergeCell ref="I889:I890"/>
    <mergeCell ref="I892:I893"/>
    <mergeCell ref="G889:G890"/>
    <mergeCell ref="G892:G893"/>
    <mergeCell ref="B890:B891"/>
    <mergeCell ref="B893:B894"/>
    <mergeCell ref="E895:E897"/>
    <mergeCell ref="H895:H897"/>
    <mergeCell ref="J895:J897"/>
    <mergeCell ref="E898:E900"/>
    <mergeCell ref="H898:H900"/>
    <mergeCell ref="J898:J900"/>
    <mergeCell ref="I895:I896"/>
    <mergeCell ref="I898:I899"/>
    <mergeCell ref="G895:G896"/>
    <mergeCell ref="G898:G899"/>
    <mergeCell ref="J865:J867"/>
    <mergeCell ref="E868:E870"/>
    <mergeCell ref="H868:H870"/>
    <mergeCell ref="J868:J870"/>
    <mergeCell ref="I865:I866"/>
    <mergeCell ref="I868:I869"/>
    <mergeCell ref="G865:G866"/>
    <mergeCell ref="G868:G869"/>
    <mergeCell ref="B884:B885"/>
    <mergeCell ref="B887:B888"/>
    <mergeCell ref="E877:E879"/>
    <mergeCell ref="H877:H879"/>
    <mergeCell ref="J877:J879"/>
    <mergeCell ref="E880:E882"/>
    <mergeCell ref="H880:H882"/>
    <mergeCell ref="J880:J882"/>
    <mergeCell ref="I877:I878"/>
    <mergeCell ref="I880:I881"/>
    <mergeCell ref="G877:G878"/>
    <mergeCell ref="G880:G881"/>
    <mergeCell ref="B878:B879"/>
    <mergeCell ref="B881:B882"/>
    <mergeCell ref="E883:E885"/>
    <mergeCell ref="H883:H885"/>
    <mergeCell ref="J883:J885"/>
    <mergeCell ref="E886:E888"/>
    <mergeCell ref="H886:H888"/>
    <mergeCell ref="J886:J888"/>
    <mergeCell ref="I883:I884"/>
    <mergeCell ref="I886:I887"/>
    <mergeCell ref="G883:G884"/>
    <mergeCell ref="G886:G887"/>
    <mergeCell ref="H844:H846"/>
    <mergeCell ref="J844:J846"/>
    <mergeCell ref="I841:I842"/>
    <mergeCell ref="I844:I845"/>
    <mergeCell ref="G841:G842"/>
    <mergeCell ref="G844:G845"/>
    <mergeCell ref="H841:H843"/>
    <mergeCell ref="B866:B867"/>
    <mergeCell ref="B869:B870"/>
    <mergeCell ref="J874:J876"/>
    <mergeCell ref="I871:I872"/>
    <mergeCell ref="I874:I875"/>
    <mergeCell ref="G871:G872"/>
    <mergeCell ref="G874:G875"/>
    <mergeCell ref="B875:B876"/>
    <mergeCell ref="E871:E873"/>
    <mergeCell ref="G853:G854"/>
    <mergeCell ref="G856:G857"/>
    <mergeCell ref="B854:B855"/>
    <mergeCell ref="B857:B858"/>
    <mergeCell ref="E859:E861"/>
    <mergeCell ref="H859:H861"/>
    <mergeCell ref="B848:B849"/>
    <mergeCell ref="B851:B852"/>
    <mergeCell ref="H871:H873"/>
    <mergeCell ref="J871:J873"/>
    <mergeCell ref="E874:E876"/>
    <mergeCell ref="H874:H876"/>
    <mergeCell ref="J859:J861"/>
    <mergeCell ref="E862:E864"/>
    <mergeCell ref="H862:H864"/>
    <mergeCell ref="H865:H867"/>
    <mergeCell ref="B842:B843"/>
    <mergeCell ref="B845:B846"/>
    <mergeCell ref="B872:B873"/>
    <mergeCell ref="J850:J852"/>
    <mergeCell ref="I847:I848"/>
    <mergeCell ref="I850:I851"/>
    <mergeCell ref="G847:G848"/>
    <mergeCell ref="G850:G851"/>
    <mergeCell ref="B860:B861"/>
    <mergeCell ref="B863:B864"/>
    <mergeCell ref="E853:E855"/>
    <mergeCell ref="H853:H855"/>
    <mergeCell ref="J853:J855"/>
    <mergeCell ref="E856:E858"/>
    <mergeCell ref="H856:H858"/>
    <mergeCell ref="J856:J858"/>
    <mergeCell ref="I853:I854"/>
    <mergeCell ref="I856:I857"/>
    <mergeCell ref="E847:E849"/>
    <mergeCell ref="H847:H849"/>
    <mergeCell ref="J847:J849"/>
    <mergeCell ref="E850:E852"/>
    <mergeCell ref="H850:H852"/>
    <mergeCell ref="E841:E843"/>
    <mergeCell ref="J862:J864"/>
    <mergeCell ref="I859:I860"/>
    <mergeCell ref="I862:I863"/>
    <mergeCell ref="G859:G860"/>
    <mergeCell ref="G862:G863"/>
    <mergeCell ref="E865:E867"/>
    <mergeCell ref="J841:J843"/>
    <mergeCell ref="E844:E846"/>
    <mergeCell ref="E835:E837"/>
    <mergeCell ref="H835:H837"/>
    <mergeCell ref="J835:J837"/>
    <mergeCell ref="E838:E840"/>
    <mergeCell ref="H838:H840"/>
    <mergeCell ref="J838:J840"/>
    <mergeCell ref="I835:I836"/>
    <mergeCell ref="I838:I839"/>
    <mergeCell ref="G835:G836"/>
    <mergeCell ref="G838:G839"/>
    <mergeCell ref="B836:B837"/>
    <mergeCell ref="B839:B840"/>
    <mergeCell ref="E829:E831"/>
    <mergeCell ref="H829:H831"/>
    <mergeCell ref="J829:J831"/>
    <mergeCell ref="E832:E834"/>
    <mergeCell ref="H832:H834"/>
    <mergeCell ref="J832:J834"/>
    <mergeCell ref="I829:I830"/>
    <mergeCell ref="I832:I833"/>
    <mergeCell ref="B821:B822"/>
    <mergeCell ref="E823:E825"/>
    <mergeCell ref="H823:H825"/>
    <mergeCell ref="B815:B816"/>
    <mergeCell ref="E811:E813"/>
    <mergeCell ref="J823:J825"/>
    <mergeCell ref="E826:E828"/>
    <mergeCell ref="H826:H828"/>
    <mergeCell ref="J826:J828"/>
    <mergeCell ref="I823:I824"/>
    <mergeCell ref="I826:I827"/>
    <mergeCell ref="G823:G824"/>
    <mergeCell ref="G826:G827"/>
    <mergeCell ref="E814:E816"/>
    <mergeCell ref="H814:H816"/>
    <mergeCell ref="B812:B813"/>
    <mergeCell ref="G829:G830"/>
    <mergeCell ref="G832:G833"/>
    <mergeCell ref="B830:B831"/>
    <mergeCell ref="B833:B834"/>
    <mergeCell ref="J805:J807"/>
    <mergeCell ref="E808:E810"/>
    <mergeCell ref="H808:H810"/>
    <mergeCell ref="J808:J810"/>
    <mergeCell ref="I805:I806"/>
    <mergeCell ref="I808:I809"/>
    <mergeCell ref="G805:G806"/>
    <mergeCell ref="G808:G809"/>
    <mergeCell ref="B806:B807"/>
    <mergeCell ref="B809:B810"/>
    <mergeCell ref="J814:J816"/>
    <mergeCell ref="I811:I812"/>
    <mergeCell ref="I814:I815"/>
    <mergeCell ref="G811:G812"/>
    <mergeCell ref="G814:G815"/>
    <mergeCell ref="B824:B825"/>
    <mergeCell ref="B827:B828"/>
    <mergeCell ref="E817:E819"/>
    <mergeCell ref="H817:H819"/>
    <mergeCell ref="J817:J819"/>
    <mergeCell ref="E820:E822"/>
    <mergeCell ref="H820:H822"/>
    <mergeCell ref="J820:J822"/>
    <mergeCell ref="I817:I818"/>
    <mergeCell ref="I820:I821"/>
    <mergeCell ref="G817:G818"/>
    <mergeCell ref="G820:G821"/>
    <mergeCell ref="B818:B819"/>
    <mergeCell ref="H811:H813"/>
    <mergeCell ref="J811:J813"/>
    <mergeCell ref="J793:J795"/>
    <mergeCell ref="E796:E798"/>
    <mergeCell ref="H796:H798"/>
    <mergeCell ref="J796:J798"/>
    <mergeCell ref="I793:I794"/>
    <mergeCell ref="I796:I797"/>
    <mergeCell ref="G793:G794"/>
    <mergeCell ref="G796:G797"/>
    <mergeCell ref="B794:B795"/>
    <mergeCell ref="B797:B798"/>
    <mergeCell ref="E799:E801"/>
    <mergeCell ref="H799:H801"/>
    <mergeCell ref="J799:J801"/>
    <mergeCell ref="E802:E804"/>
    <mergeCell ref="H802:H804"/>
    <mergeCell ref="J802:J804"/>
    <mergeCell ref="I799:I800"/>
    <mergeCell ref="I802:I803"/>
    <mergeCell ref="J781:J783"/>
    <mergeCell ref="E784:E786"/>
    <mergeCell ref="H784:H786"/>
    <mergeCell ref="J784:J786"/>
    <mergeCell ref="I781:I782"/>
    <mergeCell ref="I784:I785"/>
    <mergeCell ref="G781:G782"/>
    <mergeCell ref="G784:G785"/>
    <mergeCell ref="G799:G800"/>
    <mergeCell ref="G802:G803"/>
    <mergeCell ref="E805:E807"/>
    <mergeCell ref="H805:H807"/>
    <mergeCell ref="B782:B783"/>
    <mergeCell ref="B785:B786"/>
    <mergeCell ref="E787:E789"/>
    <mergeCell ref="H787:H789"/>
    <mergeCell ref="J787:J789"/>
    <mergeCell ref="E790:E792"/>
    <mergeCell ref="H790:H792"/>
    <mergeCell ref="J790:J792"/>
    <mergeCell ref="I787:I788"/>
    <mergeCell ref="I790:I791"/>
    <mergeCell ref="G787:G788"/>
    <mergeCell ref="G790:G791"/>
    <mergeCell ref="B788:B789"/>
    <mergeCell ref="B791:B792"/>
    <mergeCell ref="E781:E783"/>
    <mergeCell ref="H781:H783"/>
    <mergeCell ref="B800:B801"/>
    <mergeCell ref="B803:B804"/>
    <mergeCell ref="E793:E795"/>
    <mergeCell ref="H793:H795"/>
    <mergeCell ref="B776:B777"/>
    <mergeCell ref="B779:B780"/>
    <mergeCell ref="E769:E771"/>
    <mergeCell ref="H769:H771"/>
    <mergeCell ref="J769:J771"/>
    <mergeCell ref="E772:E774"/>
    <mergeCell ref="H772:H774"/>
    <mergeCell ref="J772:J774"/>
    <mergeCell ref="I769:I770"/>
    <mergeCell ref="I772:I773"/>
    <mergeCell ref="G769:G770"/>
    <mergeCell ref="G772:G773"/>
    <mergeCell ref="B770:B771"/>
    <mergeCell ref="B773:B774"/>
    <mergeCell ref="E775:E777"/>
    <mergeCell ref="H775:H777"/>
    <mergeCell ref="J775:J777"/>
    <mergeCell ref="E778:E780"/>
    <mergeCell ref="H778:H780"/>
    <mergeCell ref="J778:J780"/>
    <mergeCell ref="I775:I776"/>
    <mergeCell ref="I778:I779"/>
    <mergeCell ref="G775:G776"/>
    <mergeCell ref="G778:G779"/>
    <mergeCell ref="G754:G755"/>
    <mergeCell ref="B755:B756"/>
    <mergeCell ref="E751:E753"/>
    <mergeCell ref="B764:B765"/>
    <mergeCell ref="B767:B768"/>
    <mergeCell ref="E757:E759"/>
    <mergeCell ref="H757:H759"/>
    <mergeCell ref="J757:J759"/>
    <mergeCell ref="E760:E762"/>
    <mergeCell ref="H760:H762"/>
    <mergeCell ref="J760:J762"/>
    <mergeCell ref="I757:I758"/>
    <mergeCell ref="I760:I761"/>
    <mergeCell ref="G757:G758"/>
    <mergeCell ref="G760:G761"/>
    <mergeCell ref="B758:B759"/>
    <mergeCell ref="B761:B762"/>
    <mergeCell ref="E763:E765"/>
    <mergeCell ref="H763:H765"/>
    <mergeCell ref="J763:J765"/>
    <mergeCell ref="E766:E768"/>
    <mergeCell ref="H766:H768"/>
    <mergeCell ref="J766:J768"/>
    <mergeCell ref="I763:I764"/>
    <mergeCell ref="I766:I767"/>
    <mergeCell ref="G763:G764"/>
    <mergeCell ref="G766:G767"/>
    <mergeCell ref="E739:E741"/>
    <mergeCell ref="H739:H741"/>
    <mergeCell ref="B728:B729"/>
    <mergeCell ref="B731:B732"/>
    <mergeCell ref="H751:H753"/>
    <mergeCell ref="J751:J753"/>
    <mergeCell ref="E754:E756"/>
    <mergeCell ref="H754:H756"/>
    <mergeCell ref="J739:J741"/>
    <mergeCell ref="E742:E744"/>
    <mergeCell ref="H742:H744"/>
    <mergeCell ref="J742:J744"/>
    <mergeCell ref="I739:I740"/>
    <mergeCell ref="I742:I743"/>
    <mergeCell ref="G739:G740"/>
    <mergeCell ref="G742:G743"/>
    <mergeCell ref="E745:E747"/>
    <mergeCell ref="H745:H747"/>
    <mergeCell ref="J745:J747"/>
    <mergeCell ref="E748:E750"/>
    <mergeCell ref="H748:H750"/>
    <mergeCell ref="J748:J750"/>
    <mergeCell ref="I745:I746"/>
    <mergeCell ref="I748:I749"/>
    <mergeCell ref="G745:G746"/>
    <mergeCell ref="G748:G749"/>
    <mergeCell ref="B746:B747"/>
    <mergeCell ref="B749:B750"/>
    <mergeCell ref="J754:J756"/>
    <mergeCell ref="I751:I752"/>
    <mergeCell ref="I754:I755"/>
    <mergeCell ref="G751:G752"/>
    <mergeCell ref="E721:E723"/>
    <mergeCell ref="H721:H723"/>
    <mergeCell ref="J721:J723"/>
    <mergeCell ref="E724:E726"/>
    <mergeCell ref="H724:H726"/>
    <mergeCell ref="J724:J726"/>
    <mergeCell ref="I721:I722"/>
    <mergeCell ref="I724:I725"/>
    <mergeCell ref="G721:G722"/>
    <mergeCell ref="G724:G725"/>
    <mergeCell ref="B722:B723"/>
    <mergeCell ref="B725:B726"/>
    <mergeCell ref="B752:B753"/>
    <mergeCell ref="J730:J732"/>
    <mergeCell ref="I727:I728"/>
    <mergeCell ref="I730:I731"/>
    <mergeCell ref="G727:G728"/>
    <mergeCell ref="G730:G731"/>
    <mergeCell ref="B740:B741"/>
    <mergeCell ref="B743:B744"/>
    <mergeCell ref="E733:E735"/>
    <mergeCell ref="H733:H735"/>
    <mergeCell ref="J733:J735"/>
    <mergeCell ref="E736:E738"/>
    <mergeCell ref="H736:H738"/>
    <mergeCell ref="J736:J738"/>
    <mergeCell ref="I733:I734"/>
    <mergeCell ref="I736:I737"/>
    <mergeCell ref="G733:G734"/>
    <mergeCell ref="G736:G737"/>
    <mergeCell ref="B734:B735"/>
    <mergeCell ref="B737:B738"/>
    <mergeCell ref="B716:B717"/>
    <mergeCell ref="B719:B720"/>
    <mergeCell ref="E709:E711"/>
    <mergeCell ref="H709:H711"/>
    <mergeCell ref="J709:J711"/>
    <mergeCell ref="E712:E714"/>
    <mergeCell ref="H712:H714"/>
    <mergeCell ref="J712:J714"/>
    <mergeCell ref="I709:I710"/>
    <mergeCell ref="I712:I713"/>
    <mergeCell ref="J706:J708"/>
    <mergeCell ref="I703:I704"/>
    <mergeCell ref="I706:I707"/>
    <mergeCell ref="E727:E729"/>
    <mergeCell ref="H727:H729"/>
    <mergeCell ref="J727:J729"/>
    <mergeCell ref="E730:E732"/>
    <mergeCell ref="H730:H732"/>
    <mergeCell ref="G709:G710"/>
    <mergeCell ref="G712:G713"/>
    <mergeCell ref="B710:B711"/>
    <mergeCell ref="B713:B714"/>
    <mergeCell ref="E715:E717"/>
    <mergeCell ref="H715:H717"/>
    <mergeCell ref="J715:J717"/>
    <mergeCell ref="E718:E720"/>
    <mergeCell ref="H718:H720"/>
    <mergeCell ref="J718:J720"/>
    <mergeCell ref="I715:I716"/>
    <mergeCell ref="I718:I719"/>
    <mergeCell ref="G715:G716"/>
    <mergeCell ref="G718:G719"/>
    <mergeCell ref="G706:G707"/>
    <mergeCell ref="E694:E696"/>
    <mergeCell ref="H694:H696"/>
    <mergeCell ref="B686:B687"/>
    <mergeCell ref="B689:B690"/>
    <mergeCell ref="J694:J696"/>
    <mergeCell ref="I691:I692"/>
    <mergeCell ref="I694:I695"/>
    <mergeCell ref="G691:G692"/>
    <mergeCell ref="G694:G695"/>
    <mergeCell ref="B704:B705"/>
    <mergeCell ref="B707:B708"/>
    <mergeCell ref="E697:E699"/>
    <mergeCell ref="H697:H699"/>
    <mergeCell ref="J697:J699"/>
    <mergeCell ref="E700:E702"/>
    <mergeCell ref="H700:H702"/>
    <mergeCell ref="J700:J702"/>
    <mergeCell ref="I697:I698"/>
    <mergeCell ref="I700:I701"/>
    <mergeCell ref="G697:G698"/>
    <mergeCell ref="B692:B693"/>
    <mergeCell ref="H691:H693"/>
    <mergeCell ref="J691:J693"/>
    <mergeCell ref="E706:E708"/>
    <mergeCell ref="H706:H708"/>
    <mergeCell ref="G700:G701"/>
    <mergeCell ref="B698:B699"/>
    <mergeCell ref="B701:B702"/>
    <mergeCell ref="E703:E705"/>
    <mergeCell ref="H703:H705"/>
    <mergeCell ref="B695:B696"/>
    <mergeCell ref="E691:E693"/>
    <mergeCell ref="J703:J705"/>
    <mergeCell ref="J679:J681"/>
    <mergeCell ref="E682:E684"/>
    <mergeCell ref="H682:H684"/>
    <mergeCell ref="J682:J684"/>
    <mergeCell ref="I679:I680"/>
    <mergeCell ref="I682:I683"/>
    <mergeCell ref="G679:G680"/>
    <mergeCell ref="G682:G683"/>
    <mergeCell ref="E685:E687"/>
    <mergeCell ref="H685:H687"/>
    <mergeCell ref="G703:G704"/>
    <mergeCell ref="J685:J687"/>
    <mergeCell ref="E688:E690"/>
    <mergeCell ref="H688:H690"/>
    <mergeCell ref="J688:J690"/>
    <mergeCell ref="I685:I686"/>
    <mergeCell ref="I688:I689"/>
    <mergeCell ref="G685:G686"/>
    <mergeCell ref="G688:G689"/>
    <mergeCell ref="G652:G653"/>
    <mergeCell ref="B650:B651"/>
    <mergeCell ref="J670:J672"/>
    <mergeCell ref="I667:I668"/>
    <mergeCell ref="I670:I671"/>
    <mergeCell ref="G667:G668"/>
    <mergeCell ref="G670:G671"/>
    <mergeCell ref="B680:B681"/>
    <mergeCell ref="B683:B684"/>
    <mergeCell ref="E673:E675"/>
    <mergeCell ref="H673:H675"/>
    <mergeCell ref="J673:J675"/>
    <mergeCell ref="E676:E678"/>
    <mergeCell ref="H676:H678"/>
    <mergeCell ref="J676:J678"/>
    <mergeCell ref="I673:I674"/>
    <mergeCell ref="I676:I677"/>
    <mergeCell ref="G673:G674"/>
    <mergeCell ref="G676:G677"/>
    <mergeCell ref="B674:B675"/>
    <mergeCell ref="I637:I638"/>
    <mergeCell ref="I640:I641"/>
    <mergeCell ref="E661:E663"/>
    <mergeCell ref="H661:H663"/>
    <mergeCell ref="B656:B657"/>
    <mergeCell ref="B659:B660"/>
    <mergeCell ref="E649:E651"/>
    <mergeCell ref="H649:H651"/>
    <mergeCell ref="J649:J651"/>
    <mergeCell ref="E652:E654"/>
    <mergeCell ref="H652:H654"/>
    <mergeCell ref="B677:B678"/>
    <mergeCell ref="E679:E681"/>
    <mergeCell ref="H679:H681"/>
    <mergeCell ref="B668:B669"/>
    <mergeCell ref="B671:B672"/>
    <mergeCell ref="E667:E669"/>
    <mergeCell ref="H667:H669"/>
    <mergeCell ref="J667:J669"/>
    <mergeCell ref="J661:J663"/>
    <mergeCell ref="E664:E666"/>
    <mergeCell ref="H664:H666"/>
    <mergeCell ref="J664:J666"/>
    <mergeCell ref="I661:I662"/>
    <mergeCell ref="I664:I665"/>
    <mergeCell ref="G661:G662"/>
    <mergeCell ref="G664:G665"/>
    <mergeCell ref="B662:B663"/>
    <mergeCell ref="B665:B666"/>
    <mergeCell ref="E670:E672"/>
    <mergeCell ref="H670:H672"/>
    <mergeCell ref="G649:G650"/>
    <mergeCell ref="B626:B627"/>
    <mergeCell ref="B629:B630"/>
    <mergeCell ref="B653:B654"/>
    <mergeCell ref="E655:E657"/>
    <mergeCell ref="H655:H657"/>
    <mergeCell ref="J655:J657"/>
    <mergeCell ref="E658:E660"/>
    <mergeCell ref="H658:H660"/>
    <mergeCell ref="J658:J660"/>
    <mergeCell ref="I655:I656"/>
    <mergeCell ref="I658:I659"/>
    <mergeCell ref="G655:G656"/>
    <mergeCell ref="G658:G659"/>
    <mergeCell ref="J652:J654"/>
    <mergeCell ref="I649:I650"/>
    <mergeCell ref="I652:I653"/>
    <mergeCell ref="J625:J627"/>
    <mergeCell ref="E628:E630"/>
    <mergeCell ref="H628:H630"/>
    <mergeCell ref="J628:J630"/>
    <mergeCell ref="I625:I626"/>
    <mergeCell ref="I628:I629"/>
    <mergeCell ref="G625:G626"/>
    <mergeCell ref="G628:G629"/>
    <mergeCell ref="B644:B645"/>
    <mergeCell ref="B647:B648"/>
    <mergeCell ref="E637:E639"/>
    <mergeCell ref="H637:H639"/>
    <mergeCell ref="J637:J639"/>
    <mergeCell ref="E640:E642"/>
    <mergeCell ref="H640:H642"/>
    <mergeCell ref="J640:J642"/>
    <mergeCell ref="I613:I614"/>
    <mergeCell ref="I616:I617"/>
    <mergeCell ref="G637:G638"/>
    <mergeCell ref="G640:G641"/>
    <mergeCell ref="B638:B639"/>
    <mergeCell ref="B641:B642"/>
    <mergeCell ref="E643:E645"/>
    <mergeCell ref="H643:H645"/>
    <mergeCell ref="J643:J645"/>
    <mergeCell ref="E646:E648"/>
    <mergeCell ref="H646:H648"/>
    <mergeCell ref="J646:J648"/>
    <mergeCell ref="I643:I644"/>
    <mergeCell ref="I646:I647"/>
    <mergeCell ref="G643:G644"/>
    <mergeCell ref="G646:G647"/>
    <mergeCell ref="H601:H603"/>
    <mergeCell ref="B608:B609"/>
    <mergeCell ref="B611:B612"/>
    <mergeCell ref="H631:H633"/>
    <mergeCell ref="J631:J633"/>
    <mergeCell ref="E634:E636"/>
    <mergeCell ref="H634:H636"/>
    <mergeCell ref="J619:J621"/>
    <mergeCell ref="E622:E624"/>
    <mergeCell ref="H622:H624"/>
    <mergeCell ref="J622:J624"/>
    <mergeCell ref="I619:I620"/>
    <mergeCell ref="I622:I623"/>
    <mergeCell ref="G619:G620"/>
    <mergeCell ref="G622:G623"/>
    <mergeCell ref="E625:E627"/>
    <mergeCell ref="E589:E591"/>
    <mergeCell ref="H589:H591"/>
    <mergeCell ref="J634:J636"/>
    <mergeCell ref="I631:I632"/>
    <mergeCell ref="I634:I635"/>
    <mergeCell ref="G631:G632"/>
    <mergeCell ref="G634:G635"/>
    <mergeCell ref="B635:B636"/>
    <mergeCell ref="E631:E633"/>
    <mergeCell ref="G613:G614"/>
    <mergeCell ref="G616:G617"/>
    <mergeCell ref="B614:B615"/>
    <mergeCell ref="B617:B618"/>
    <mergeCell ref="E619:E621"/>
    <mergeCell ref="H619:H621"/>
    <mergeCell ref="H625:H627"/>
    <mergeCell ref="B602:B603"/>
    <mergeCell ref="B605:B606"/>
    <mergeCell ref="B632:B633"/>
    <mergeCell ref="J610:J612"/>
    <mergeCell ref="I607:I608"/>
    <mergeCell ref="I610:I611"/>
    <mergeCell ref="G607:G608"/>
    <mergeCell ref="G610:G611"/>
    <mergeCell ref="B620:B621"/>
    <mergeCell ref="B623:B624"/>
    <mergeCell ref="E613:E615"/>
    <mergeCell ref="H613:H615"/>
    <mergeCell ref="J613:J615"/>
    <mergeCell ref="E616:E618"/>
    <mergeCell ref="H616:H618"/>
    <mergeCell ref="J616:J618"/>
    <mergeCell ref="G580:G581"/>
    <mergeCell ref="B578:B579"/>
    <mergeCell ref="E607:E609"/>
    <mergeCell ref="H607:H609"/>
    <mergeCell ref="J607:J609"/>
    <mergeCell ref="E610:E612"/>
    <mergeCell ref="H610:H612"/>
    <mergeCell ref="E601:E603"/>
    <mergeCell ref="J601:J603"/>
    <mergeCell ref="E604:E606"/>
    <mergeCell ref="H604:H606"/>
    <mergeCell ref="J604:J606"/>
    <mergeCell ref="I601:I602"/>
    <mergeCell ref="I604:I605"/>
    <mergeCell ref="G601:G602"/>
    <mergeCell ref="G604:G605"/>
    <mergeCell ref="G589:G590"/>
    <mergeCell ref="G592:G593"/>
    <mergeCell ref="B590:B591"/>
    <mergeCell ref="B593:B594"/>
    <mergeCell ref="E595:E597"/>
    <mergeCell ref="H595:H597"/>
    <mergeCell ref="J595:J597"/>
    <mergeCell ref="E598:E600"/>
    <mergeCell ref="H598:H600"/>
    <mergeCell ref="J598:J600"/>
    <mergeCell ref="I595:I596"/>
    <mergeCell ref="I598:I599"/>
    <mergeCell ref="G595:G596"/>
    <mergeCell ref="G598:G599"/>
    <mergeCell ref="B596:B597"/>
    <mergeCell ref="B599:B600"/>
    <mergeCell ref="I589:I590"/>
    <mergeCell ref="I592:I593"/>
    <mergeCell ref="B581:B582"/>
    <mergeCell ref="E583:E585"/>
    <mergeCell ref="H583:H585"/>
    <mergeCell ref="B575:B576"/>
    <mergeCell ref="E571:E573"/>
    <mergeCell ref="J583:J585"/>
    <mergeCell ref="E586:E588"/>
    <mergeCell ref="H586:H588"/>
    <mergeCell ref="J586:J588"/>
    <mergeCell ref="I583:I584"/>
    <mergeCell ref="I586:I587"/>
    <mergeCell ref="G583:G584"/>
    <mergeCell ref="G586:G587"/>
    <mergeCell ref="E574:E576"/>
    <mergeCell ref="H574:H576"/>
    <mergeCell ref="J589:J591"/>
    <mergeCell ref="E592:E594"/>
    <mergeCell ref="H592:H594"/>
    <mergeCell ref="J592:J594"/>
    <mergeCell ref="B584:B585"/>
    <mergeCell ref="B587:B588"/>
    <mergeCell ref="E577:E579"/>
    <mergeCell ref="H577:H579"/>
    <mergeCell ref="J577:J579"/>
    <mergeCell ref="E580:E582"/>
    <mergeCell ref="H580:H582"/>
    <mergeCell ref="J580:J582"/>
    <mergeCell ref="I577:I578"/>
    <mergeCell ref="I580:I581"/>
    <mergeCell ref="G577:G578"/>
    <mergeCell ref="E565:E567"/>
    <mergeCell ref="H565:H567"/>
    <mergeCell ref="J565:J567"/>
    <mergeCell ref="E568:E570"/>
    <mergeCell ref="H568:H570"/>
    <mergeCell ref="J568:J570"/>
    <mergeCell ref="I565:I566"/>
    <mergeCell ref="I568:I569"/>
    <mergeCell ref="G565:G566"/>
    <mergeCell ref="G568:G569"/>
    <mergeCell ref="B566:B567"/>
    <mergeCell ref="B569:B570"/>
    <mergeCell ref="J574:J576"/>
    <mergeCell ref="I571:I572"/>
    <mergeCell ref="I574:I575"/>
    <mergeCell ref="G571:G572"/>
    <mergeCell ref="G574:G575"/>
    <mergeCell ref="B572:B573"/>
    <mergeCell ref="H571:H573"/>
    <mergeCell ref="J571:J573"/>
    <mergeCell ref="G547:G548"/>
    <mergeCell ref="G550:G551"/>
    <mergeCell ref="B560:B561"/>
    <mergeCell ref="B563:B564"/>
    <mergeCell ref="E553:E555"/>
    <mergeCell ref="H553:H555"/>
    <mergeCell ref="J553:J555"/>
    <mergeCell ref="E556:E558"/>
    <mergeCell ref="H556:H558"/>
    <mergeCell ref="J556:J558"/>
    <mergeCell ref="I553:I554"/>
    <mergeCell ref="I556:I557"/>
    <mergeCell ref="G553:G554"/>
    <mergeCell ref="G556:G557"/>
    <mergeCell ref="B554:B555"/>
    <mergeCell ref="B557:B558"/>
    <mergeCell ref="E559:E561"/>
    <mergeCell ref="H559:H561"/>
    <mergeCell ref="B548:B549"/>
    <mergeCell ref="B551:B552"/>
    <mergeCell ref="J559:J561"/>
    <mergeCell ref="E562:E564"/>
    <mergeCell ref="H562:H564"/>
    <mergeCell ref="J562:J564"/>
    <mergeCell ref="I559:I560"/>
    <mergeCell ref="I562:I563"/>
    <mergeCell ref="G559:G560"/>
    <mergeCell ref="G562:G563"/>
    <mergeCell ref="E547:E549"/>
    <mergeCell ref="H547:H549"/>
    <mergeCell ref="J547:J549"/>
    <mergeCell ref="E550:E552"/>
    <mergeCell ref="H550:H552"/>
    <mergeCell ref="G529:G530"/>
    <mergeCell ref="G532:G533"/>
    <mergeCell ref="B530:B531"/>
    <mergeCell ref="B533:B534"/>
    <mergeCell ref="E535:E537"/>
    <mergeCell ref="H535:H537"/>
    <mergeCell ref="J535:J537"/>
    <mergeCell ref="E538:E540"/>
    <mergeCell ref="H538:H540"/>
    <mergeCell ref="J538:J540"/>
    <mergeCell ref="I535:I536"/>
    <mergeCell ref="I538:I539"/>
    <mergeCell ref="G535:G536"/>
    <mergeCell ref="G538:G539"/>
    <mergeCell ref="E541:E543"/>
    <mergeCell ref="H541:H543"/>
    <mergeCell ref="J541:J543"/>
    <mergeCell ref="E544:E546"/>
    <mergeCell ref="H544:H546"/>
    <mergeCell ref="J544:J546"/>
    <mergeCell ref="I541:I542"/>
    <mergeCell ref="I544:I545"/>
    <mergeCell ref="G541:G542"/>
    <mergeCell ref="G544:G545"/>
    <mergeCell ref="B542:B543"/>
    <mergeCell ref="B545:B546"/>
    <mergeCell ref="J550:J552"/>
    <mergeCell ref="I547:I548"/>
    <mergeCell ref="I550:I551"/>
    <mergeCell ref="E526:E528"/>
    <mergeCell ref="H526:H528"/>
    <mergeCell ref="J526:J528"/>
    <mergeCell ref="I523:I524"/>
    <mergeCell ref="I526:I527"/>
    <mergeCell ref="G523:G524"/>
    <mergeCell ref="G526:G527"/>
    <mergeCell ref="B536:B537"/>
    <mergeCell ref="B539:B540"/>
    <mergeCell ref="E529:E531"/>
    <mergeCell ref="H529:H531"/>
    <mergeCell ref="J529:J531"/>
    <mergeCell ref="E532:E534"/>
    <mergeCell ref="H532:H534"/>
    <mergeCell ref="J532:J534"/>
    <mergeCell ref="I529:I530"/>
    <mergeCell ref="I532:I533"/>
    <mergeCell ref="B524:B525"/>
    <mergeCell ref="B527:B528"/>
    <mergeCell ref="B515:B516"/>
    <mergeCell ref="E511:E513"/>
    <mergeCell ref="E517:E519"/>
    <mergeCell ref="H517:H519"/>
    <mergeCell ref="J517:J519"/>
    <mergeCell ref="E520:E522"/>
    <mergeCell ref="H520:H522"/>
    <mergeCell ref="J520:J522"/>
    <mergeCell ref="I517:I518"/>
    <mergeCell ref="I520:I521"/>
    <mergeCell ref="G517:G518"/>
    <mergeCell ref="G520:G521"/>
    <mergeCell ref="B518:B519"/>
    <mergeCell ref="B521:B522"/>
    <mergeCell ref="E523:E525"/>
    <mergeCell ref="H523:H525"/>
    <mergeCell ref="J523:J525"/>
    <mergeCell ref="E514:E516"/>
    <mergeCell ref="H514:H516"/>
    <mergeCell ref="J514:J516"/>
    <mergeCell ref="I511:I512"/>
    <mergeCell ref="I514:I515"/>
    <mergeCell ref="G511:G512"/>
    <mergeCell ref="G514:G515"/>
    <mergeCell ref="J499:J501"/>
    <mergeCell ref="E502:E504"/>
    <mergeCell ref="H502:H504"/>
    <mergeCell ref="J502:J504"/>
    <mergeCell ref="I499:I500"/>
    <mergeCell ref="I502:I503"/>
    <mergeCell ref="G499:G500"/>
    <mergeCell ref="G502:G503"/>
    <mergeCell ref="E505:E507"/>
    <mergeCell ref="H505:H507"/>
    <mergeCell ref="J505:J507"/>
    <mergeCell ref="E508:E510"/>
    <mergeCell ref="H508:H510"/>
    <mergeCell ref="J508:J510"/>
    <mergeCell ref="I505:I506"/>
    <mergeCell ref="I508:I509"/>
    <mergeCell ref="G505:G506"/>
    <mergeCell ref="G508:G509"/>
    <mergeCell ref="B482:B483"/>
    <mergeCell ref="B485:B486"/>
    <mergeCell ref="B512:B513"/>
    <mergeCell ref="J490:J492"/>
    <mergeCell ref="I487:I488"/>
    <mergeCell ref="I490:I491"/>
    <mergeCell ref="G487:G488"/>
    <mergeCell ref="G490:G491"/>
    <mergeCell ref="B500:B501"/>
    <mergeCell ref="B503:B504"/>
    <mergeCell ref="E493:E495"/>
    <mergeCell ref="H493:H495"/>
    <mergeCell ref="J493:J495"/>
    <mergeCell ref="E496:E498"/>
    <mergeCell ref="H496:H498"/>
    <mergeCell ref="J496:J498"/>
    <mergeCell ref="I493:I494"/>
    <mergeCell ref="I496:I497"/>
    <mergeCell ref="G493:G494"/>
    <mergeCell ref="G496:G497"/>
    <mergeCell ref="B494:B495"/>
    <mergeCell ref="B497:B498"/>
    <mergeCell ref="E499:E501"/>
    <mergeCell ref="H499:H501"/>
    <mergeCell ref="B488:B489"/>
    <mergeCell ref="B491:B492"/>
    <mergeCell ref="H511:H513"/>
    <mergeCell ref="J511:J513"/>
    <mergeCell ref="B506:B507"/>
    <mergeCell ref="B509:B510"/>
    <mergeCell ref="E487:E489"/>
    <mergeCell ref="H487:H489"/>
    <mergeCell ref="J487:J489"/>
    <mergeCell ref="E490:E492"/>
    <mergeCell ref="H490:H492"/>
    <mergeCell ref="E475:E477"/>
    <mergeCell ref="H475:H477"/>
    <mergeCell ref="J475:J477"/>
    <mergeCell ref="E478:E480"/>
    <mergeCell ref="H478:H480"/>
    <mergeCell ref="J478:J480"/>
    <mergeCell ref="I475:I476"/>
    <mergeCell ref="I478:I479"/>
    <mergeCell ref="G475:G476"/>
    <mergeCell ref="G478:G479"/>
    <mergeCell ref="E481:E483"/>
    <mergeCell ref="H481:H483"/>
    <mergeCell ref="J481:J483"/>
    <mergeCell ref="E484:E486"/>
    <mergeCell ref="H484:H486"/>
    <mergeCell ref="J484:J486"/>
    <mergeCell ref="I481:I482"/>
    <mergeCell ref="I484:I485"/>
    <mergeCell ref="G481:G482"/>
    <mergeCell ref="G484:G485"/>
    <mergeCell ref="E469:E471"/>
    <mergeCell ref="H469:H471"/>
    <mergeCell ref="J469:J471"/>
    <mergeCell ref="E472:E474"/>
    <mergeCell ref="H472:H474"/>
    <mergeCell ref="J472:J474"/>
    <mergeCell ref="I469:I470"/>
    <mergeCell ref="I472:I473"/>
    <mergeCell ref="G469:G470"/>
    <mergeCell ref="G472:G473"/>
    <mergeCell ref="E463:E465"/>
    <mergeCell ref="H463:H465"/>
    <mergeCell ref="J463:J465"/>
    <mergeCell ref="E466:E468"/>
    <mergeCell ref="H466:H468"/>
    <mergeCell ref="J466:J468"/>
    <mergeCell ref="I463:I464"/>
    <mergeCell ref="I466:I467"/>
    <mergeCell ref="G463:G464"/>
    <mergeCell ref="G466:G467"/>
    <mergeCell ref="E457:E459"/>
    <mergeCell ref="H457:H459"/>
    <mergeCell ref="J457:J459"/>
    <mergeCell ref="E460:E462"/>
    <mergeCell ref="H460:H462"/>
    <mergeCell ref="J460:J462"/>
    <mergeCell ref="I457:I458"/>
    <mergeCell ref="I460:I461"/>
    <mergeCell ref="E451:E453"/>
    <mergeCell ref="H451:H453"/>
    <mergeCell ref="J451:J453"/>
    <mergeCell ref="E454:E456"/>
    <mergeCell ref="H454:H456"/>
    <mergeCell ref="J454:J456"/>
    <mergeCell ref="I451:I452"/>
    <mergeCell ref="I454:I455"/>
    <mergeCell ref="G451:G452"/>
    <mergeCell ref="G454:G455"/>
    <mergeCell ref="G457:G458"/>
    <mergeCell ref="G460:G461"/>
    <mergeCell ref="E445:E447"/>
    <mergeCell ref="H445:H447"/>
    <mergeCell ref="J445:J447"/>
    <mergeCell ref="E448:E450"/>
    <mergeCell ref="H448:H450"/>
    <mergeCell ref="J448:J450"/>
    <mergeCell ref="I445:I446"/>
    <mergeCell ref="I448:I449"/>
    <mergeCell ref="E439:E441"/>
    <mergeCell ref="H439:H441"/>
    <mergeCell ref="J439:J441"/>
    <mergeCell ref="E442:E444"/>
    <mergeCell ref="H442:H444"/>
    <mergeCell ref="J442:J444"/>
    <mergeCell ref="I439:I440"/>
    <mergeCell ref="I442:I443"/>
    <mergeCell ref="G439:G440"/>
    <mergeCell ref="G442:G443"/>
    <mergeCell ref="G445:G446"/>
    <mergeCell ref="G448:G449"/>
    <mergeCell ref="I421:I422"/>
    <mergeCell ref="I424:I425"/>
    <mergeCell ref="I427:I428"/>
    <mergeCell ref="I361:I362"/>
    <mergeCell ref="I364:I365"/>
    <mergeCell ref="I367:I368"/>
    <mergeCell ref="I346:I347"/>
    <mergeCell ref="I349:I350"/>
    <mergeCell ref="I352:I353"/>
    <mergeCell ref="I355:I356"/>
    <mergeCell ref="I358:I359"/>
    <mergeCell ref="I400:I401"/>
    <mergeCell ref="E364:E366"/>
    <mergeCell ref="E433:E435"/>
    <mergeCell ref="H433:H435"/>
    <mergeCell ref="J433:J435"/>
    <mergeCell ref="E436:E438"/>
    <mergeCell ref="H436:H438"/>
    <mergeCell ref="J436:J438"/>
    <mergeCell ref="E430:E432"/>
    <mergeCell ref="H430:H432"/>
    <mergeCell ref="J430:J432"/>
    <mergeCell ref="I430:I431"/>
    <mergeCell ref="I433:I434"/>
    <mergeCell ref="I436:I437"/>
    <mergeCell ref="E400:E402"/>
    <mergeCell ref="H400:H402"/>
    <mergeCell ref="G430:G431"/>
    <mergeCell ref="G433:G434"/>
    <mergeCell ref="G436:G437"/>
    <mergeCell ref="I397:I398"/>
    <mergeCell ref="I370:I371"/>
    <mergeCell ref="J337:J339"/>
    <mergeCell ref="I157:I158"/>
    <mergeCell ref="I247:I248"/>
    <mergeCell ref="I124:I125"/>
    <mergeCell ref="J340:J342"/>
    <mergeCell ref="J322:J324"/>
    <mergeCell ref="J325:J327"/>
    <mergeCell ref="J328:J330"/>
    <mergeCell ref="J331:J333"/>
    <mergeCell ref="J334:J336"/>
    <mergeCell ref="J304:J306"/>
    <mergeCell ref="J307:J309"/>
    <mergeCell ref="J310:J312"/>
    <mergeCell ref="J313:J315"/>
    <mergeCell ref="J295:J297"/>
    <mergeCell ref="I127:I128"/>
    <mergeCell ref="J298:J300"/>
    <mergeCell ref="J301:J303"/>
    <mergeCell ref="J316:J318"/>
    <mergeCell ref="J319:J321"/>
    <mergeCell ref="J283:J285"/>
    <mergeCell ref="J286:J288"/>
    <mergeCell ref="J268:J270"/>
    <mergeCell ref="J271:J273"/>
    <mergeCell ref="I268:I269"/>
    <mergeCell ref="I271:I272"/>
    <mergeCell ref="I259:I260"/>
    <mergeCell ref="I217:I218"/>
    <mergeCell ref="I220:I221"/>
    <mergeCell ref="I223:I224"/>
    <mergeCell ref="I250:I251"/>
    <mergeCell ref="I253:I254"/>
    <mergeCell ref="J415:J417"/>
    <mergeCell ref="J418:J420"/>
    <mergeCell ref="J421:J423"/>
    <mergeCell ref="J424:J426"/>
    <mergeCell ref="J427:J429"/>
    <mergeCell ref="J382:J384"/>
    <mergeCell ref="J385:J387"/>
    <mergeCell ref="J388:J390"/>
    <mergeCell ref="J343:J345"/>
    <mergeCell ref="J346:J348"/>
    <mergeCell ref="J358:J360"/>
    <mergeCell ref="J361:J363"/>
    <mergeCell ref="J364:J366"/>
    <mergeCell ref="J367:J369"/>
    <mergeCell ref="J349:J351"/>
    <mergeCell ref="J352:J354"/>
    <mergeCell ref="J355:J357"/>
    <mergeCell ref="J370:J372"/>
    <mergeCell ref="J373:J375"/>
    <mergeCell ref="J376:J378"/>
    <mergeCell ref="J379:J381"/>
    <mergeCell ref="J391:J393"/>
    <mergeCell ref="J394:J396"/>
    <mergeCell ref="J397:J399"/>
    <mergeCell ref="J400:J402"/>
    <mergeCell ref="J403:J405"/>
    <mergeCell ref="J406:J408"/>
    <mergeCell ref="J409:J411"/>
    <mergeCell ref="J412:J414"/>
    <mergeCell ref="J274:J276"/>
    <mergeCell ref="J277:J279"/>
    <mergeCell ref="J280:J282"/>
    <mergeCell ref="J289:J291"/>
    <mergeCell ref="J292:J294"/>
    <mergeCell ref="J250:J252"/>
    <mergeCell ref="J253:J255"/>
    <mergeCell ref="J256:J258"/>
    <mergeCell ref="J259:J261"/>
    <mergeCell ref="J241:J243"/>
    <mergeCell ref="J244:J246"/>
    <mergeCell ref="J247:J249"/>
    <mergeCell ref="J262:J264"/>
    <mergeCell ref="J265:J267"/>
    <mergeCell ref="J229:J231"/>
    <mergeCell ref="J232:J234"/>
    <mergeCell ref="J214:J216"/>
    <mergeCell ref="J217:J219"/>
    <mergeCell ref="J220:J222"/>
    <mergeCell ref="J223:J225"/>
    <mergeCell ref="J226:J228"/>
    <mergeCell ref="J235:J237"/>
    <mergeCell ref="J238:J240"/>
    <mergeCell ref="J181:J183"/>
    <mergeCell ref="J184:J186"/>
    <mergeCell ref="J196:J198"/>
    <mergeCell ref="J199:J201"/>
    <mergeCell ref="J202:J204"/>
    <mergeCell ref="J205:J207"/>
    <mergeCell ref="J208:J210"/>
    <mergeCell ref="J211:J213"/>
    <mergeCell ref="J166:J168"/>
    <mergeCell ref="J169:J171"/>
    <mergeCell ref="J172:J174"/>
    <mergeCell ref="J175:J177"/>
    <mergeCell ref="J178:J180"/>
    <mergeCell ref="J115:J117"/>
    <mergeCell ref="J118:J120"/>
    <mergeCell ref="J121:J123"/>
    <mergeCell ref="J124:J126"/>
    <mergeCell ref="J127:J129"/>
    <mergeCell ref="J130:J132"/>
    <mergeCell ref="J187:J189"/>
    <mergeCell ref="J190:J192"/>
    <mergeCell ref="J193:J195"/>
    <mergeCell ref="J133:J135"/>
    <mergeCell ref="J136:J138"/>
    <mergeCell ref="J139:J141"/>
    <mergeCell ref="J142:J144"/>
    <mergeCell ref="J145:J147"/>
    <mergeCell ref="J148:J150"/>
    <mergeCell ref="J151:J153"/>
    <mergeCell ref="J154:J156"/>
    <mergeCell ref="J100:J102"/>
    <mergeCell ref="J103:J105"/>
    <mergeCell ref="J106:J108"/>
    <mergeCell ref="J109:J111"/>
    <mergeCell ref="J112:J114"/>
    <mergeCell ref="J61:J63"/>
    <mergeCell ref="J64:J66"/>
    <mergeCell ref="J67:J69"/>
    <mergeCell ref="J70:J72"/>
    <mergeCell ref="J73:J75"/>
    <mergeCell ref="J76:J78"/>
    <mergeCell ref="J79:J81"/>
    <mergeCell ref="J82:J84"/>
    <mergeCell ref="J85:J87"/>
    <mergeCell ref="J157:J159"/>
    <mergeCell ref="J160:J162"/>
    <mergeCell ref="J163:J165"/>
    <mergeCell ref="J46:J48"/>
    <mergeCell ref="J49:J51"/>
    <mergeCell ref="J52:J54"/>
    <mergeCell ref="J55:J57"/>
    <mergeCell ref="J58:J60"/>
    <mergeCell ref="J10:J12"/>
    <mergeCell ref="J13:J15"/>
    <mergeCell ref="J16:J18"/>
    <mergeCell ref="J19:J21"/>
    <mergeCell ref="J22:J24"/>
    <mergeCell ref="J25:J27"/>
    <mergeCell ref="J28:J30"/>
    <mergeCell ref="J31:J33"/>
    <mergeCell ref="J88:J90"/>
    <mergeCell ref="J91:J93"/>
    <mergeCell ref="J94:J96"/>
    <mergeCell ref="J97:J99"/>
    <mergeCell ref="B11:B12"/>
    <mergeCell ref="B14:B15"/>
    <mergeCell ref="E4:E6"/>
    <mergeCell ref="E13:E15"/>
    <mergeCell ref="H13:H15"/>
    <mergeCell ref="H4:H6"/>
    <mergeCell ref="I4:I6"/>
    <mergeCell ref="B17:B18"/>
    <mergeCell ref="B20:B21"/>
    <mergeCell ref="J4:J6"/>
    <mergeCell ref="J7:J9"/>
    <mergeCell ref="J34:J36"/>
    <mergeCell ref="J37:J39"/>
    <mergeCell ref="J40:J42"/>
    <mergeCell ref="G34:G35"/>
    <mergeCell ref="G40:G41"/>
    <mergeCell ref="J43:J45"/>
    <mergeCell ref="I22:I23"/>
    <mergeCell ref="I25:I26"/>
    <mergeCell ref="I28:I29"/>
    <mergeCell ref="I31:I32"/>
    <mergeCell ref="I34:I35"/>
    <mergeCell ref="I37:I38"/>
    <mergeCell ref="I40:I41"/>
    <mergeCell ref="G13:G14"/>
    <mergeCell ref="G16:G17"/>
    <mergeCell ref="G22:G23"/>
    <mergeCell ref="G25:G26"/>
    <mergeCell ref="G28:G29"/>
    <mergeCell ref="G31:G32"/>
    <mergeCell ref="E10:E12"/>
    <mergeCell ref="H10:H12"/>
    <mergeCell ref="I10:I11"/>
    <mergeCell ref="I13:I14"/>
    <mergeCell ref="I16:I17"/>
    <mergeCell ref="I19:I20"/>
    <mergeCell ref="E7:E9"/>
    <mergeCell ref="H7:H9"/>
    <mergeCell ref="I7:I9"/>
    <mergeCell ref="H16:H18"/>
    <mergeCell ref="E16:E18"/>
    <mergeCell ref="G10:G11"/>
    <mergeCell ref="E22:E24"/>
    <mergeCell ref="H22:H24"/>
    <mergeCell ref="H34:H36"/>
    <mergeCell ref="E19:E21"/>
    <mergeCell ref="E58:E60"/>
    <mergeCell ref="H58:H60"/>
    <mergeCell ref="E55:E57"/>
    <mergeCell ref="H55:H57"/>
    <mergeCell ref="E52:E54"/>
    <mergeCell ref="H52:H54"/>
    <mergeCell ref="H25:H27"/>
    <mergeCell ref="E34:E36"/>
    <mergeCell ref="G19:G20"/>
    <mergeCell ref="E46:E48"/>
    <mergeCell ref="H46:H48"/>
    <mergeCell ref="E31:E33"/>
    <mergeCell ref="H31:H33"/>
    <mergeCell ref="E28:E30"/>
    <mergeCell ref="H28:H30"/>
    <mergeCell ref="E25:E27"/>
    <mergeCell ref="H19:H21"/>
    <mergeCell ref="E37:E39"/>
    <mergeCell ref="H37:H39"/>
    <mergeCell ref="E49:E51"/>
    <mergeCell ref="H49:H51"/>
    <mergeCell ref="E67:E69"/>
    <mergeCell ref="H67:H69"/>
    <mergeCell ref="E64:E66"/>
    <mergeCell ref="H64:H66"/>
    <mergeCell ref="E61:E63"/>
    <mergeCell ref="H61:H63"/>
    <mergeCell ref="G61:G62"/>
    <mergeCell ref="G64:G65"/>
    <mergeCell ref="G67:G68"/>
    <mergeCell ref="G70:G71"/>
    <mergeCell ref="E43:E45"/>
    <mergeCell ref="H43:H45"/>
    <mergeCell ref="G37:G38"/>
    <mergeCell ref="E40:E42"/>
    <mergeCell ref="H40:H42"/>
    <mergeCell ref="E100:E102"/>
    <mergeCell ref="H100:H102"/>
    <mergeCell ref="E97:E99"/>
    <mergeCell ref="H97:H99"/>
    <mergeCell ref="E94:E96"/>
    <mergeCell ref="H94:H96"/>
    <mergeCell ref="E91:E93"/>
    <mergeCell ref="H91:H93"/>
    <mergeCell ref="G97:G98"/>
    <mergeCell ref="G100:G101"/>
    <mergeCell ref="B71:B72"/>
    <mergeCell ref="B74:B75"/>
    <mergeCell ref="E88:E90"/>
    <mergeCell ref="H88:H90"/>
    <mergeCell ref="E85:E87"/>
    <mergeCell ref="H85:H87"/>
    <mergeCell ref="E82:E84"/>
    <mergeCell ref="H82:H84"/>
    <mergeCell ref="E79:E81"/>
    <mergeCell ref="H79:H81"/>
    <mergeCell ref="E76:E78"/>
    <mergeCell ref="H76:H78"/>
    <mergeCell ref="E73:E75"/>
    <mergeCell ref="H73:H75"/>
    <mergeCell ref="E70:E72"/>
    <mergeCell ref="H70:H72"/>
    <mergeCell ref="B80:B81"/>
    <mergeCell ref="B83:B84"/>
    <mergeCell ref="B86:B87"/>
    <mergeCell ref="B89:B90"/>
    <mergeCell ref="B92:B93"/>
    <mergeCell ref="B95:B96"/>
    <mergeCell ref="E124:E126"/>
    <mergeCell ref="H124:H126"/>
    <mergeCell ref="E127:E129"/>
    <mergeCell ref="E121:E123"/>
    <mergeCell ref="H121:H123"/>
    <mergeCell ref="E118:E120"/>
    <mergeCell ref="H118:H120"/>
    <mergeCell ref="G124:G125"/>
    <mergeCell ref="E106:E108"/>
    <mergeCell ref="H106:H108"/>
    <mergeCell ref="G106:G107"/>
    <mergeCell ref="G109:G110"/>
    <mergeCell ref="G112:G113"/>
    <mergeCell ref="G115:G116"/>
    <mergeCell ref="G118:G119"/>
    <mergeCell ref="G121:G122"/>
    <mergeCell ref="E103:E105"/>
    <mergeCell ref="H103:H105"/>
    <mergeCell ref="E115:E117"/>
    <mergeCell ref="H115:H117"/>
    <mergeCell ref="E112:E114"/>
    <mergeCell ref="H112:H114"/>
    <mergeCell ref="E109:E111"/>
    <mergeCell ref="H109:H111"/>
    <mergeCell ref="G103:G104"/>
    <mergeCell ref="E148:E150"/>
    <mergeCell ref="H148:H150"/>
    <mergeCell ref="G148:G149"/>
    <mergeCell ref="E145:E147"/>
    <mergeCell ref="H145:H147"/>
    <mergeCell ref="E142:E144"/>
    <mergeCell ref="H142:H144"/>
    <mergeCell ref="E130:E132"/>
    <mergeCell ref="H130:H132"/>
    <mergeCell ref="G130:G131"/>
    <mergeCell ref="G133:G134"/>
    <mergeCell ref="G136:G137"/>
    <mergeCell ref="G139:G140"/>
    <mergeCell ref="G142:G143"/>
    <mergeCell ref="G145:G146"/>
    <mergeCell ref="H127:H129"/>
    <mergeCell ref="E139:E141"/>
    <mergeCell ref="H139:H141"/>
    <mergeCell ref="E136:E138"/>
    <mergeCell ref="H136:H138"/>
    <mergeCell ref="E133:E135"/>
    <mergeCell ref="H133:H135"/>
    <mergeCell ref="G127:G128"/>
    <mergeCell ref="B152:B153"/>
    <mergeCell ref="B155:B156"/>
    <mergeCell ref="B158:B159"/>
    <mergeCell ref="B161:B162"/>
    <mergeCell ref="B164:B165"/>
    <mergeCell ref="B167:B168"/>
    <mergeCell ref="E172:E174"/>
    <mergeCell ref="H172:H174"/>
    <mergeCell ref="E169:E171"/>
    <mergeCell ref="H169:H171"/>
    <mergeCell ref="E166:E168"/>
    <mergeCell ref="H166:H168"/>
    <mergeCell ref="E154:E156"/>
    <mergeCell ref="H154:H156"/>
    <mergeCell ref="G154:G155"/>
    <mergeCell ref="G157:G158"/>
    <mergeCell ref="G160:G161"/>
    <mergeCell ref="G163:G164"/>
    <mergeCell ref="G166:G167"/>
    <mergeCell ref="G169:G170"/>
    <mergeCell ref="G172:G173"/>
    <mergeCell ref="B170:B171"/>
    <mergeCell ref="B173:B174"/>
    <mergeCell ref="E151:E153"/>
    <mergeCell ref="H151:H153"/>
    <mergeCell ref="E163:E165"/>
    <mergeCell ref="H163:H165"/>
    <mergeCell ref="E160:E162"/>
    <mergeCell ref="H160:H162"/>
    <mergeCell ref="E157:E159"/>
    <mergeCell ref="H157:H159"/>
    <mergeCell ref="G151:G152"/>
    <mergeCell ref="E187:E189"/>
    <mergeCell ref="H187:H189"/>
    <mergeCell ref="E184:E186"/>
    <mergeCell ref="H184:H186"/>
    <mergeCell ref="E181:E183"/>
    <mergeCell ref="H181:H183"/>
    <mergeCell ref="G181:G182"/>
    <mergeCell ref="G175:G176"/>
    <mergeCell ref="E196:E198"/>
    <mergeCell ref="H196:H198"/>
    <mergeCell ref="E193:E195"/>
    <mergeCell ref="H193:H195"/>
    <mergeCell ref="E190:E192"/>
    <mergeCell ref="H190:H192"/>
    <mergeCell ref="E178:E180"/>
    <mergeCell ref="H178:H180"/>
    <mergeCell ref="H208:H210"/>
    <mergeCell ref="E205:E207"/>
    <mergeCell ref="H205:H207"/>
    <mergeCell ref="G199:G200"/>
    <mergeCell ref="E202:E204"/>
    <mergeCell ref="G178:G179"/>
    <mergeCell ref="G184:G185"/>
    <mergeCell ref="G187:G188"/>
    <mergeCell ref="G190:G191"/>
    <mergeCell ref="G193:G194"/>
    <mergeCell ref="G196:G197"/>
    <mergeCell ref="E175:E177"/>
    <mergeCell ref="H175:H177"/>
    <mergeCell ref="B191:B192"/>
    <mergeCell ref="E232:E234"/>
    <mergeCell ref="H232:H234"/>
    <mergeCell ref="E229:E231"/>
    <mergeCell ref="H229:H231"/>
    <mergeCell ref="G235:G236"/>
    <mergeCell ref="G223:G224"/>
    <mergeCell ref="G226:G227"/>
    <mergeCell ref="G229:G230"/>
    <mergeCell ref="G232:G233"/>
    <mergeCell ref="B200:B201"/>
    <mergeCell ref="B203:B204"/>
    <mergeCell ref="B206:B207"/>
    <mergeCell ref="B209:B210"/>
    <mergeCell ref="B212:B213"/>
    <mergeCell ref="B215:B216"/>
    <mergeCell ref="E220:E222"/>
    <mergeCell ref="H220:H222"/>
    <mergeCell ref="E217:E219"/>
    <mergeCell ref="H217:H219"/>
    <mergeCell ref="E214:E216"/>
    <mergeCell ref="H214:H216"/>
    <mergeCell ref="G214:G215"/>
    <mergeCell ref="G217:G218"/>
    <mergeCell ref="G220:G221"/>
    <mergeCell ref="B218:B219"/>
    <mergeCell ref="B221:B222"/>
    <mergeCell ref="E199:E201"/>
    <mergeCell ref="G211:G212"/>
    <mergeCell ref="B194:B195"/>
    <mergeCell ref="B197:B198"/>
    <mergeCell ref="B233:B234"/>
    <mergeCell ref="H199:H201"/>
    <mergeCell ref="E211:E213"/>
    <mergeCell ref="H211:H213"/>
    <mergeCell ref="E208:E210"/>
    <mergeCell ref="B224:B225"/>
    <mergeCell ref="E244:E246"/>
    <mergeCell ref="H244:H246"/>
    <mergeCell ref="E241:E243"/>
    <mergeCell ref="H241:H243"/>
    <mergeCell ref="E238:E240"/>
    <mergeCell ref="H238:H240"/>
    <mergeCell ref="G238:G239"/>
    <mergeCell ref="G241:G242"/>
    <mergeCell ref="G244:G245"/>
    <mergeCell ref="E247:E249"/>
    <mergeCell ref="H247:H249"/>
    <mergeCell ref="E226:E228"/>
    <mergeCell ref="H226:H228"/>
    <mergeCell ref="E223:E225"/>
    <mergeCell ref="H223:H225"/>
    <mergeCell ref="E235:E237"/>
    <mergeCell ref="H235:H237"/>
    <mergeCell ref="H202:H204"/>
    <mergeCell ref="G202:G203"/>
    <mergeCell ref="G205:G206"/>
    <mergeCell ref="G208:G209"/>
    <mergeCell ref="B236:B237"/>
    <mergeCell ref="B239:B240"/>
    <mergeCell ref="B242:B243"/>
    <mergeCell ref="B245:B246"/>
    <mergeCell ref="B248:B249"/>
    <mergeCell ref="E259:E261"/>
    <mergeCell ref="H259:H261"/>
    <mergeCell ref="E256:E258"/>
    <mergeCell ref="H256:H258"/>
    <mergeCell ref="E253:E255"/>
    <mergeCell ref="H253:H255"/>
    <mergeCell ref="G247:G248"/>
    <mergeCell ref="E268:E270"/>
    <mergeCell ref="H268:H270"/>
    <mergeCell ref="E265:E267"/>
    <mergeCell ref="H265:H267"/>
    <mergeCell ref="E262:E264"/>
    <mergeCell ref="H262:H264"/>
    <mergeCell ref="E250:E252"/>
    <mergeCell ref="H250:H252"/>
    <mergeCell ref="G250:G251"/>
    <mergeCell ref="G253:G254"/>
    <mergeCell ref="G256:G257"/>
    <mergeCell ref="G286:G287"/>
    <mergeCell ref="G289:G290"/>
    <mergeCell ref="E307:E309"/>
    <mergeCell ref="H307:H309"/>
    <mergeCell ref="E304:E306"/>
    <mergeCell ref="H304:H306"/>
    <mergeCell ref="E301:E303"/>
    <mergeCell ref="H301:H303"/>
    <mergeCell ref="G301:G302"/>
    <mergeCell ref="G295:G296"/>
    <mergeCell ref="E292:E294"/>
    <mergeCell ref="H292:H294"/>
    <mergeCell ref="G292:G293"/>
    <mergeCell ref="G265:G266"/>
    <mergeCell ref="G268:G269"/>
    <mergeCell ref="E271:E273"/>
    <mergeCell ref="H271:H273"/>
    <mergeCell ref="E283:E285"/>
    <mergeCell ref="H283:H285"/>
    <mergeCell ref="E280:E282"/>
    <mergeCell ref="H280:H282"/>
    <mergeCell ref="E277:E279"/>
    <mergeCell ref="H277:H279"/>
    <mergeCell ref="G271:G272"/>
    <mergeCell ref="E274:E276"/>
    <mergeCell ref="H274:H276"/>
    <mergeCell ref="G274:G275"/>
    <mergeCell ref="G277:G278"/>
    <mergeCell ref="G280:G281"/>
    <mergeCell ref="G283:G284"/>
    <mergeCell ref="E286:E288"/>
    <mergeCell ref="H286:H288"/>
    <mergeCell ref="B296:B297"/>
    <mergeCell ref="B299:B300"/>
    <mergeCell ref="B302:B303"/>
    <mergeCell ref="B305:B306"/>
    <mergeCell ref="B308:B309"/>
    <mergeCell ref="B311:B312"/>
    <mergeCell ref="E316:E318"/>
    <mergeCell ref="H316:H318"/>
    <mergeCell ref="E313:E315"/>
    <mergeCell ref="H313:H315"/>
    <mergeCell ref="E310:E312"/>
    <mergeCell ref="H310:H312"/>
    <mergeCell ref="E298:E300"/>
    <mergeCell ref="H298:H300"/>
    <mergeCell ref="G298:G299"/>
    <mergeCell ref="G304:G305"/>
    <mergeCell ref="G307:G308"/>
    <mergeCell ref="G310:G311"/>
    <mergeCell ref="G313:G314"/>
    <mergeCell ref="G316:G317"/>
    <mergeCell ref="B314:B315"/>
    <mergeCell ref="B317:B318"/>
    <mergeCell ref="E295:E297"/>
    <mergeCell ref="H295:H297"/>
    <mergeCell ref="H319:H321"/>
    <mergeCell ref="E331:E333"/>
    <mergeCell ref="H331:H333"/>
    <mergeCell ref="E328:E330"/>
    <mergeCell ref="H328:H330"/>
    <mergeCell ref="E325:E327"/>
    <mergeCell ref="H325:H327"/>
    <mergeCell ref="G319:G320"/>
    <mergeCell ref="B341:B342"/>
    <mergeCell ref="E319:E321"/>
    <mergeCell ref="E322:E324"/>
    <mergeCell ref="H322:H324"/>
    <mergeCell ref="G322:G323"/>
    <mergeCell ref="G325:G326"/>
    <mergeCell ref="G328:G329"/>
    <mergeCell ref="G331:G332"/>
    <mergeCell ref="G334:G335"/>
    <mergeCell ref="G337:G338"/>
    <mergeCell ref="B335:B336"/>
    <mergeCell ref="B344:B345"/>
    <mergeCell ref="E340:E342"/>
    <mergeCell ref="H340:H342"/>
    <mergeCell ref="E337:E339"/>
    <mergeCell ref="H337:H339"/>
    <mergeCell ref="E334:E336"/>
    <mergeCell ref="H334:H336"/>
    <mergeCell ref="G361:G362"/>
    <mergeCell ref="G364:G365"/>
    <mergeCell ref="E370:E372"/>
    <mergeCell ref="H370:H372"/>
    <mergeCell ref="E367:E369"/>
    <mergeCell ref="H367:H369"/>
    <mergeCell ref="E346:E348"/>
    <mergeCell ref="H346:H348"/>
    <mergeCell ref="E343:E345"/>
    <mergeCell ref="H343:H345"/>
    <mergeCell ref="E355:E357"/>
    <mergeCell ref="H355:H357"/>
    <mergeCell ref="E352:E354"/>
    <mergeCell ref="H352:H354"/>
    <mergeCell ref="E349:E351"/>
    <mergeCell ref="H349:H351"/>
    <mergeCell ref="G355:G356"/>
    <mergeCell ref="G343:G344"/>
    <mergeCell ref="G346:G347"/>
    <mergeCell ref="G349:G350"/>
    <mergeCell ref="G352:G353"/>
    <mergeCell ref="B338:B339"/>
    <mergeCell ref="G340:G341"/>
    <mergeCell ref="E382:E384"/>
    <mergeCell ref="H382:H384"/>
    <mergeCell ref="E394:E396"/>
    <mergeCell ref="H394:H396"/>
    <mergeCell ref="E391:E393"/>
    <mergeCell ref="H391:H393"/>
    <mergeCell ref="G382:G383"/>
    <mergeCell ref="G385:G386"/>
    <mergeCell ref="G388:G389"/>
    <mergeCell ref="G391:G392"/>
    <mergeCell ref="G394:G395"/>
    <mergeCell ref="H364:H366"/>
    <mergeCell ref="E361:E363"/>
    <mergeCell ref="H361:H363"/>
    <mergeCell ref="E358:E360"/>
    <mergeCell ref="H358:H360"/>
    <mergeCell ref="G358:G359"/>
    <mergeCell ref="E379:E381"/>
    <mergeCell ref="H379:H381"/>
    <mergeCell ref="E376:E378"/>
    <mergeCell ref="H376:H378"/>
    <mergeCell ref="E373:E375"/>
    <mergeCell ref="H373:H375"/>
    <mergeCell ref="G367:G368"/>
    <mergeCell ref="G370:G371"/>
    <mergeCell ref="G373:G374"/>
    <mergeCell ref="G376:G377"/>
    <mergeCell ref="G379:G380"/>
    <mergeCell ref="B398:B399"/>
    <mergeCell ref="B401:B402"/>
    <mergeCell ref="B404:B405"/>
    <mergeCell ref="B407:B408"/>
    <mergeCell ref="B410:B411"/>
    <mergeCell ref="B413:B414"/>
    <mergeCell ref="B416:B417"/>
    <mergeCell ref="B419:B420"/>
    <mergeCell ref="E412:E414"/>
    <mergeCell ref="H412:H414"/>
    <mergeCell ref="E409:E411"/>
    <mergeCell ref="H409:H411"/>
    <mergeCell ref="E406:E408"/>
    <mergeCell ref="H406:H408"/>
    <mergeCell ref="E388:E390"/>
    <mergeCell ref="H388:H390"/>
    <mergeCell ref="E385:E387"/>
    <mergeCell ref="H385:H387"/>
    <mergeCell ref="E403:E405"/>
    <mergeCell ref="G397:G398"/>
    <mergeCell ref="G400:G401"/>
    <mergeCell ref="G403:G404"/>
    <mergeCell ref="G406:G407"/>
    <mergeCell ref="G409:G410"/>
    <mergeCell ref="G412:G413"/>
    <mergeCell ref="G415:G416"/>
    <mergeCell ref="H403:H405"/>
    <mergeCell ref="E427:E429"/>
    <mergeCell ref="H427:H429"/>
    <mergeCell ref="E424:E426"/>
    <mergeCell ref="H424:H426"/>
    <mergeCell ref="E421:E423"/>
    <mergeCell ref="H421:H423"/>
    <mergeCell ref="G418:G419"/>
    <mergeCell ref="G421:G422"/>
    <mergeCell ref="G424:G425"/>
    <mergeCell ref="G427:G428"/>
    <mergeCell ref="E397:E399"/>
    <mergeCell ref="H397:H399"/>
    <mergeCell ref="E418:E420"/>
    <mergeCell ref="H418:H420"/>
    <mergeCell ref="E415:E417"/>
    <mergeCell ref="H415:H417"/>
    <mergeCell ref="G43:G44"/>
    <mergeCell ref="G46:G47"/>
    <mergeCell ref="G49:G50"/>
    <mergeCell ref="G52:G53"/>
    <mergeCell ref="G55:G56"/>
    <mergeCell ref="G58:G59"/>
    <mergeCell ref="G73:G74"/>
    <mergeCell ref="G76:G77"/>
    <mergeCell ref="G79:G80"/>
    <mergeCell ref="G82:G83"/>
    <mergeCell ref="G85:G86"/>
    <mergeCell ref="G88:G89"/>
    <mergeCell ref="G91:G92"/>
    <mergeCell ref="G94:G95"/>
    <mergeCell ref="G259:G260"/>
    <mergeCell ref="G262:G263"/>
    <mergeCell ref="N1:N3"/>
    <mergeCell ref="O1:O3"/>
    <mergeCell ref="P1:P3"/>
    <mergeCell ref="L4:L6"/>
    <mergeCell ref="M4:M6"/>
    <mergeCell ref="N4:N6"/>
    <mergeCell ref="O4:O6"/>
    <mergeCell ref="P4:P6"/>
    <mergeCell ref="L7:L9"/>
    <mergeCell ref="M7:M9"/>
    <mergeCell ref="N7:N9"/>
    <mergeCell ref="O7:O9"/>
    <mergeCell ref="P7:P9"/>
    <mergeCell ref="L10:L12"/>
    <mergeCell ref="M10:M12"/>
    <mergeCell ref="N10:N12"/>
    <mergeCell ref="O10:O12"/>
    <mergeCell ref="P10:P12"/>
    <mergeCell ref="L1:L3"/>
    <mergeCell ref="M1:M3"/>
    <mergeCell ref="N13:N15"/>
    <mergeCell ref="O13:O15"/>
    <mergeCell ref="P13:P15"/>
    <mergeCell ref="L16:L18"/>
    <mergeCell ref="M16:M18"/>
    <mergeCell ref="N16:N18"/>
    <mergeCell ref="O16:O18"/>
    <mergeCell ref="P16:P18"/>
    <mergeCell ref="L19:L21"/>
    <mergeCell ref="M19:M21"/>
    <mergeCell ref="N19:N21"/>
    <mergeCell ref="O19:O21"/>
    <mergeCell ref="P19:P21"/>
    <mergeCell ref="L22:L24"/>
    <mergeCell ref="M22:M24"/>
    <mergeCell ref="N22:N24"/>
    <mergeCell ref="O22:O24"/>
    <mergeCell ref="P22:P24"/>
    <mergeCell ref="L13:L15"/>
    <mergeCell ref="M13:M15"/>
    <mergeCell ref="N25:N27"/>
    <mergeCell ref="O25:O27"/>
    <mergeCell ref="P25:P27"/>
    <mergeCell ref="L28:L30"/>
    <mergeCell ref="M28:M30"/>
    <mergeCell ref="N28:N30"/>
    <mergeCell ref="O28:O30"/>
    <mergeCell ref="P28:P30"/>
    <mergeCell ref="L31:L33"/>
    <mergeCell ref="M31:M33"/>
    <mergeCell ref="N31:N33"/>
    <mergeCell ref="O31:O33"/>
    <mergeCell ref="P31:P33"/>
    <mergeCell ref="L34:L36"/>
    <mergeCell ref="M34:M36"/>
    <mergeCell ref="N34:N36"/>
    <mergeCell ref="O34:O36"/>
    <mergeCell ref="P34:P36"/>
    <mergeCell ref="L25:L27"/>
    <mergeCell ref="M25:M27"/>
    <mergeCell ref="N37:N39"/>
    <mergeCell ref="O37:O39"/>
    <mergeCell ref="P37:P39"/>
    <mergeCell ref="L40:L42"/>
    <mergeCell ref="M40:M42"/>
    <mergeCell ref="N40:N42"/>
    <mergeCell ref="O40:O42"/>
    <mergeCell ref="P40:P42"/>
    <mergeCell ref="L43:L45"/>
    <mergeCell ref="M43:M45"/>
    <mergeCell ref="N43:N45"/>
    <mergeCell ref="O43:O45"/>
    <mergeCell ref="P43:P45"/>
    <mergeCell ref="L46:L48"/>
    <mergeCell ref="M46:M48"/>
    <mergeCell ref="N46:N48"/>
    <mergeCell ref="O46:O48"/>
    <mergeCell ref="P46:P48"/>
    <mergeCell ref="L37:L39"/>
    <mergeCell ref="M37:M39"/>
    <mergeCell ref="N49:N51"/>
    <mergeCell ref="O49:O51"/>
    <mergeCell ref="P49:P51"/>
    <mergeCell ref="L52:L54"/>
    <mergeCell ref="M52:M54"/>
    <mergeCell ref="N52:N54"/>
    <mergeCell ref="O52:O54"/>
    <mergeCell ref="P52:P54"/>
    <mergeCell ref="L55:L57"/>
    <mergeCell ref="M55:M57"/>
    <mergeCell ref="N55:N57"/>
    <mergeCell ref="O55:O57"/>
    <mergeCell ref="P55:P57"/>
    <mergeCell ref="L58:L60"/>
    <mergeCell ref="M58:M60"/>
    <mergeCell ref="N58:N60"/>
    <mergeCell ref="O58:O60"/>
    <mergeCell ref="P58:P60"/>
    <mergeCell ref="L49:L51"/>
    <mergeCell ref="M49:M51"/>
    <mergeCell ref="N61:N63"/>
    <mergeCell ref="O61:O63"/>
    <mergeCell ref="P61:P63"/>
    <mergeCell ref="L64:L66"/>
    <mergeCell ref="M64:M66"/>
    <mergeCell ref="N64:N66"/>
    <mergeCell ref="O64:O66"/>
    <mergeCell ref="P64:P66"/>
    <mergeCell ref="L67:L69"/>
    <mergeCell ref="M67:M69"/>
    <mergeCell ref="N67:N69"/>
    <mergeCell ref="O67:O69"/>
    <mergeCell ref="P67:P69"/>
    <mergeCell ref="L70:L72"/>
    <mergeCell ref="M70:M72"/>
    <mergeCell ref="N70:N72"/>
    <mergeCell ref="O70:O72"/>
    <mergeCell ref="P70:P72"/>
    <mergeCell ref="L61:L63"/>
    <mergeCell ref="M61:M63"/>
    <mergeCell ref="N73:N75"/>
    <mergeCell ref="O73:O75"/>
    <mergeCell ref="P73:P75"/>
    <mergeCell ref="L76:L78"/>
    <mergeCell ref="M76:M78"/>
    <mergeCell ref="N76:N78"/>
    <mergeCell ref="O76:O78"/>
    <mergeCell ref="P76:P78"/>
    <mergeCell ref="L79:L81"/>
    <mergeCell ref="M79:M81"/>
    <mergeCell ref="N79:N81"/>
    <mergeCell ref="O79:O81"/>
    <mergeCell ref="P79:P81"/>
    <mergeCell ref="L82:L84"/>
    <mergeCell ref="M82:M84"/>
    <mergeCell ref="N82:N84"/>
    <mergeCell ref="O82:O84"/>
    <mergeCell ref="P82:P84"/>
    <mergeCell ref="L73:L75"/>
    <mergeCell ref="M73:M75"/>
    <mergeCell ref="N85:N87"/>
    <mergeCell ref="O85:O87"/>
    <mergeCell ref="P85:P87"/>
    <mergeCell ref="L88:L90"/>
    <mergeCell ref="M88:M90"/>
    <mergeCell ref="N88:N90"/>
    <mergeCell ref="O88:O90"/>
    <mergeCell ref="P88:P90"/>
    <mergeCell ref="L91:L93"/>
    <mergeCell ref="M91:M93"/>
    <mergeCell ref="N91:N93"/>
    <mergeCell ref="O91:O93"/>
    <mergeCell ref="P91:P93"/>
    <mergeCell ref="L94:L96"/>
    <mergeCell ref="M94:M96"/>
    <mergeCell ref="N94:N96"/>
    <mergeCell ref="O94:O96"/>
    <mergeCell ref="P94:P96"/>
    <mergeCell ref="L85:L87"/>
    <mergeCell ref="M85:M87"/>
    <mergeCell ref="N97:N99"/>
    <mergeCell ref="O97:O99"/>
    <mergeCell ref="P97:P99"/>
    <mergeCell ref="L100:L102"/>
    <mergeCell ref="M100:M102"/>
    <mergeCell ref="N100:N102"/>
    <mergeCell ref="O100:O102"/>
    <mergeCell ref="P100:P102"/>
    <mergeCell ref="L103:L105"/>
    <mergeCell ref="M103:M105"/>
    <mergeCell ref="N103:N105"/>
    <mergeCell ref="O103:O105"/>
    <mergeCell ref="P103:P105"/>
    <mergeCell ref="L106:L108"/>
    <mergeCell ref="M106:M108"/>
    <mergeCell ref="N106:N108"/>
    <mergeCell ref="O106:O108"/>
    <mergeCell ref="P106:P108"/>
    <mergeCell ref="L97:L99"/>
    <mergeCell ref="M97:M99"/>
    <mergeCell ref="N109:N111"/>
    <mergeCell ref="O109:O111"/>
    <mergeCell ref="P109:P111"/>
    <mergeCell ref="L112:L114"/>
    <mergeCell ref="M112:M114"/>
    <mergeCell ref="N112:N114"/>
    <mergeCell ref="O112:O114"/>
    <mergeCell ref="P112:P114"/>
    <mergeCell ref="L115:L117"/>
    <mergeCell ref="M115:M117"/>
    <mergeCell ref="N115:N117"/>
    <mergeCell ref="O115:O117"/>
    <mergeCell ref="P115:P117"/>
    <mergeCell ref="L118:L120"/>
    <mergeCell ref="M118:M120"/>
    <mergeCell ref="N118:N120"/>
    <mergeCell ref="O118:O120"/>
    <mergeCell ref="P118:P120"/>
    <mergeCell ref="L109:L111"/>
    <mergeCell ref="M109:M111"/>
    <mergeCell ref="N121:N123"/>
    <mergeCell ref="O121:O123"/>
    <mergeCell ref="P121:P123"/>
    <mergeCell ref="L124:L126"/>
    <mergeCell ref="M124:M126"/>
    <mergeCell ref="N124:N126"/>
    <mergeCell ref="O124:O126"/>
    <mergeCell ref="P124:P126"/>
    <mergeCell ref="L127:L129"/>
    <mergeCell ref="M127:M129"/>
    <mergeCell ref="N127:N129"/>
    <mergeCell ref="O127:O129"/>
    <mergeCell ref="P127:P129"/>
    <mergeCell ref="L130:L132"/>
    <mergeCell ref="M130:M132"/>
    <mergeCell ref="N130:N132"/>
    <mergeCell ref="O130:O132"/>
    <mergeCell ref="P130:P132"/>
    <mergeCell ref="L121:L123"/>
    <mergeCell ref="M121:M123"/>
    <mergeCell ref="N133:N135"/>
    <mergeCell ref="O133:O135"/>
    <mergeCell ref="P133:P135"/>
    <mergeCell ref="L136:L138"/>
    <mergeCell ref="M136:M138"/>
    <mergeCell ref="N136:N138"/>
    <mergeCell ref="O136:O138"/>
    <mergeCell ref="P136:P138"/>
    <mergeCell ref="L139:L141"/>
    <mergeCell ref="M139:M141"/>
    <mergeCell ref="N139:N141"/>
    <mergeCell ref="O139:O141"/>
    <mergeCell ref="P139:P141"/>
    <mergeCell ref="L142:L144"/>
    <mergeCell ref="M142:M144"/>
    <mergeCell ref="N142:N144"/>
    <mergeCell ref="O142:O144"/>
    <mergeCell ref="P142:P144"/>
    <mergeCell ref="L133:L135"/>
    <mergeCell ref="M133:M135"/>
    <mergeCell ref="N145:N147"/>
    <mergeCell ref="O145:O147"/>
    <mergeCell ref="P145:P147"/>
    <mergeCell ref="L148:L150"/>
    <mergeCell ref="M148:M150"/>
    <mergeCell ref="N148:N150"/>
    <mergeCell ref="O148:O150"/>
    <mergeCell ref="P148:P150"/>
    <mergeCell ref="L151:L153"/>
    <mergeCell ref="M151:M153"/>
    <mergeCell ref="N151:N153"/>
    <mergeCell ref="O151:O153"/>
    <mergeCell ref="P151:P153"/>
    <mergeCell ref="L154:L156"/>
    <mergeCell ref="M154:M156"/>
    <mergeCell ref="N154:N156"/>
    <mergeCell ref="O154:O156"/>
    <mergeCell ref="P154:P156"/>
    <mergeCell ref="L145:L147"/>
    <mergeCell ref="M145:M147"/>
    <mergeCell ref="N157:N159"/>
    <mergeCell ref="O157:O159"/>
    <mergeCell ref="P157:P159"/>
    <mergeCell ref="L160:L162"/>
    <mergeCell ref="M160:M162"/>
    <mergeCell ref="N160:N162"/>
    <mergeCell ref="O160:O162"/>
    <mergeCell ref="P160:P162"/>
    <mergeCell ref="L163:L165"/>
    <mergeCell ref="M163:M165"/>
    <mergeCell ref="N163:N165"/>
    <mergeCell ref="O163:O165"/>
    <mergeCell ref="P163:P165"/>
    <mergeCell ref="L166:L168"/>
    <mergeCell ref="M166:M168"/>
    <mergeCell ref="N166:N168"/>
    <mergeCell ref="O166:O168"/>
    <mergeCell ref="P166:P168"/>
    <mergeCell ref="L157:L159"/>
    <mergeCell ref="M157:M159"/>
    <mergeCell ref="N169:N171"/>
    <mergeCell ref="O169:O171"/>
    <mergeCell ref="P169:P171"/>
    <mergeCell ref="L172:L174"/>
    <mergeCell ref="M172:M174"/>
    <mergeCell ref="N172:N174"/>
    <mergeCell ref="O172:O174"/>
    <mergeCell ref="P172:P174"/>
    <mergeCell ref="L175:L177"/>
    <mergeCell ref="M175:M177"/>
    <mergeCell ref="N175:N177"/>
    <mergeCell ref="O175:O177"/>
    <mergeCell ref="P175:P177"/>
    <mergeCell ref="L178:L180"/>
    <mergeCell ref="M178:M180"/>
    <mergeCell ref="N178:N180"/>
    <mergeCell ref="O178:O180"/>
    <mergeCell ref="P178:P180"/>
    <mergeCell ref="L169:L171"/>
    <mergeCell ref="M169:M171"/>
    <mergeCell ref="N181:N183"/>
    <mergeCell ref="O181:O183"/>
    <mergeCell ref="P181:P183"/>
    <mergeCell ref="L184:L186"/>
    <mergeCell ref="M184:M186"/>
    <mergeCell ref="N184:N186"/>
    <mergeCell ref="O184:O186"/>
    <mergeCell ref="P184:P186"/>
    <mergeCell ref="L187:L189"/>
    <mergeCell ref="M187:M189"/>
    <mergeCell ref="N187:N189"/>
    <mergeCell ref="O187:O189"/>
    <mergeCell ref="P187:P189"/>
    <mergeCell ref="L190:L192"/>
    <mergeCell ref="M190:M192"/>
    <mergeCell ref="N190:N192"/>
    <mergeCell ref="O190:O192"/>
    <mergeCell ref="P190:P192"/>
    <mergeCell ref="L181:L183"/>
    <mergeCell ref="M181:M183"/>
    <mergeCell ref="L193:L195"/>
    <mergeCell ref="M193:M195"/>
    <mergeCell ref="N193:N195"/>
    <mergeCell ref="O193:O195"/>
    <mergeCell ref="P193:P195"/>
    <mergeCell ref="L196:L198"/>
    <mergeCell ref="M196:M198"/>
    <mergeCell ref="N196:N198"/>
    <mergeCell ref="O196:O198"/>
    <mergeCell ref="P196:P198"/>
    <mergeCell ref="L199:L201"/>
    <mergeCell ref="M199:M201"/>
    <mergeCell ref="N199:N201"/>
    <mergeCell ref="O199:O201"/>
    <mergeCell ref="P199:P201"/>
    <mergeCell ref="L202:L204"/>
    <mergeCell ref="M202:M204"/>
    <mergeCell ref="N202:N204"/>
    <mergeCell ref="O202:O204"/>
    <mergeCell ref="P202:P204"/>
    <mergeCell ref="L205:L207"/>
    <mergeCell ref="M205:M207"/>
    <mergeCell ref="N205:N207"/>
    <mergeCell ref="O205:O207"/>
    <mergeCell ref="P205:P207"/>
    <mergeCell ref="L208:L210"/>
    <mergeCell ref="M208:M210"/>
    <mergeCell ref="N208:N210"/>
    <mergeCell ref="O208:O210"/>
    <mergeCell ref="P208:P210"/>
    <mergeCell ref="L211:L213"/>
    <mergeCell ref="M211:M213"/>
    <mergeCell ref="N211:N213"/>
    <mergeCell ref="O211:O213"/>
    <mergeCell ref="P211:P213"/>
    <mergeCell ref="L214:L216"/>
    <mergeCell ref="M214:M216"/>
    <mergeCell ref="N214:N216"/>
    <mergeCell ref="O214:O216"/>
    <mergeCell ref="P214:P216"/>
    <mergeCell ref="L217:L219"/>
    <mergeCell ref="M217:M219"/>
    <mergeCell ref="N217:N219"/>
    <mergeCell ref="O217:O219"/>
    <mergeCell ref="P217:P219"/>
    <mergeCell ref="L220:L222"/>
    <mergeCell ref="M220:M222"/>
    <mergeCell ref="N220:N222"/>
    <mergeCell ref="O220:O222"/>
    <mergeCell ref="P220:P222"/>
    <mergeCell ref="L223:L225"/>
    <mergeCell ref="M223:M225"/>
    <mergeCell ref="N223:N225"/>
    <mergeCell ref="O223:O225"/>
    <mergeCell ref="P223:P225"/>
    <mergeCell ref="L226:L228"/>
    <mergeCell ref="M226:M228"/>
    <mergeCell ref="N226:N228"/>
    <mergeCell ref="O226:O228"/>
    <mergeCell ref="P226:P228"/>
    <mergeCell ref="L229:L231"/>
    <mergeCell ref="M229:M231"/>
    <mergeCell ref="N229:N231"/>
    <mergeCell ref="O229:O231"/>
    <mergeCell ref="P229:P231"/>
    <mergeCell ref="L232:L234"/>
    <mergeCell ref="M232:M234"/>
    <mergeCell ref="N232:N234"/>
    <mergeCell ref="O232:O234"/>
    <mergeCell ref="P232:P234"/>
    <mergeCell ref="L235:L237"/>
    <mergeCell ref="M235:M237"/>
    <mergeCell ref="N235:N237"/>
    <mergeCell ref="O235:O237"/>
    <mergeCell ref="P235:P237"/>
    <mergeCell ref="L238:L240"/>
    <mergeCell ref="M238:M240"/>
    <mergeCell ref="N238:N240"/>
    <mergeCell ref="O238:O240"/>
    <mergeCell ref="P238:P240"/>
    <mergeCell ref="L241:L243"/>
    <mergeCell ref="M241:M243"/>
    <mergeCell ref="N241:N243"/>
    <mergeCell ref="O241:O243"/>
    <mergeCell ref="P241:P243"/>
    <mergeCell ref="L244:L246"/>
    <mergeCell ref="M244:M246"/>
    <mergeCell ref="N244:N246"/>
    <mergeCell ref="O244:O246"/>
    <mergeCell ref="P244:P246"/>
    <mergeCell ref="L247:L249"/>
    <mergeCell ref="M247:M249"/>
    <mergeCell ref="N247:N249"/>
    <mergeCell ref="O247:O249"/>
    <mergeCell ref="P247:P249"/>
    <mergeCell ref="L250:L252"/>
    <mergeCell ref="M250:M252"/>
    <mergeCell ref="N250:N252"/>
    <mergeCell ref="O250:O252"/>
    <mergeCell ref="P250:P252"/>
    <mergeCell ref="L253:L255"/>
    <mergeCell ref="M253:M255"/>
    <mergeCell ref="N253:N255"/>
    <mergeCell ref="O253:O255"/>
    <mergeCell ref="P253:P255"/>
    <mergeCell ref="L256:L258"/>
    <mergeCell ref="M256:M258"/>
    <mergeCell ref="N256:N258"/>
    <mergeCell ref="O256:O258"/>
    <mergeCell ref="P256:P258"/>
    <mergeCell ref="L259:L261"/>
    <mergeCell ref="M259:M261"/>
    <mergeCell ref="N259:N261"/>
    <mergeCell ref="O259:O261"/>
    <mergeCell ref="P259:P261"/>
    <mergeCell ref="L262:L264"/>
    <mergeCell ref="M262:M264"/>
    <mergeCell ref="N262:N264"/>
    <mergeCell ref="O262:O264"/>
    <mergeCell ref="P262:P264"/>
    <mergeCell ref="L265:L267"/>
    <mergeCell ref="M265:M267"/>
    <mergeCell ref="N265:N267"/>
    <mergeCell ref="O265:O267"/>
    <mergeCell ref="P265:P267"/>
    <mergeCell ref="L268:L270"/>
    <mergeCell ref="M268:M270"/>
    <mergeCell ref="N268:N270"/>
    <mergeCell ref="O268:O270"/>
    <mergeCell ref="P268:P270"/>
    <mergeCell ref="L271:L273"/>
    <mergeCell ref="M271:M273"/>
    <mergeCell ref="N271:N273"/>
    <mergeCell ref="O271:O273"/>
    <mergeCell ref="P271:P273"/>
    <mergeCell ref="L274:L276"/>
    <mergeCell ref="M274:M276"/>
    <mergeCell ref="N274:N276"/>
    <mergeCell ref="O274:O276"/>
    <mergeCell ref="P274:P276"/>
    <mergeCell ref="L277:L279"/>
    <mergeCell ref="M277:M279"/>
    <mergeCell ref="N277:N279"/>
    <mergeCell ref="O277:O279"/>
    <mergeCell ref="P277:P279"/>
    <mergeCell ref="L280:L282"/>
    <mergeCell ref="M280:M282"/>
    <mergeCell ref="N280:N282"/>
    <mergeCell ref="O280:O282"/>
    <mergeCell ref="P280:P282"/>
    <mergeCell ref="L283:L285"/>
    <mergeCell ref="M283:M285"/>
    <mergeCell ref="N283:N285"/>
    <mergeCell ref="O283:O285"/>
    <mergeCell ref="P283:P285"/>
    <mergeCell ref="L286:L288"/>
    <mergeCell ref="M286:M288"/>
    <mergeCell ref="N286:N288"/>
    <mergeCell ref="O286:O288"/>
    <mergeCell ref="P286:P288"/>
    <mergeCell ref="L289:L291"/>
    <mergeCell ref="M289:M291"/>
    <mergeCell ref="N289:N291"/>
    <mergeCell ref="O289:O291"/>
    <mergeCell ref="P289:P291"/>
    <mergeCell ref="L292:L294"/>
    <mergeCell ref="M292:M294"/>
    <mergeCell ref="N292:N294"/>
    <mergeCell ref="O292:O294"/>
    <mergeCell ref="P292:P294"/>
    <mergeCell ref="L295:L297"/>
    <mergeCell ref="M295:M297"/>
    <mergeCell ref="N295:N297"/>
    <mergeCell ref="O295:O297"/>
    <mergeCell ref="P295:P297"/>
    <mergeCell ref="L298:L300"/>
    <mergeCell ref="M298:M300"/>
    <mergeCell ref="N298:N300"/>
    <mergeCell ref="O298:O300"/>
    <mergeCell ref="P298:P300"/>
    <mergeCell ref="L301:L303"/>
    <mergeCell ref="M301:M303"/>
    <mergeCell ref="N301:N303"/>
    <mergeCell ref="O301:O303"/>
    <mergeCell ref="P301:P303"/>
    <mergeCell ref="L304:L306"/>
    <mergeCell ref="M304:M306"/>
    <mergeCell ref="N304:N306"/>
    <mergeCell ref="O304:O306"/>
    <mergeCell ref="P304:P306"/>
    <mergeCell ref="L307:L309"/>
    <mergeCell ref="M307:M309"/>
    <mergeCell ref="N307:N309"/>
    <mergeCell ref="O307:O309"/>
    <mergeCell ref="P307:P309"/>
    <mergeCell ref="L310:L312"/>
    <mergeCell ref="M310:M312"/>
    <mergeCell ref="N310:N312"/>
    <mergeCell ref="O310:O312"/>
    <mergeCell ref="P310:P312"/>
    <mergeCell ref="L313:L315"/>
    <mergeCell ref="M313:M315"/>
    <mergeCell ref="N313:N315"/>
    <mergeCell ref="O313:O315"/>
    <mergeCell ref="P313:P315"/>
    <mergeCell ref="L316:L318"/>
    <mergeCell ref="M316:M318"/>
    <mergeCell ref="N316:N318"/>
    <mergeCell ref="O316:O318"/>
    <mergeCell ref="P316:P318"/>
    <mergeCell ref="L319:L321"/>
    <mergeCell ref="M319:M321"/>
    <mergeCell ref="N319:N321"/>
    <mergeCell ref="O319:O321"/>
    <mergeCell ref="P319:P321"/>
    <mergeCell ref="L322:L324"/>
    <mergeCell ref="M322:M324"/>
    <mergeCell ref="N322:N324"/>
    <mergeCell ref="O322:O324"/>
    <mergeCell ref="P322:P324"/>
    <mergeCell ref="L325:L327"/>
    <mergeCell ref="M325:M327"/>
    <mergeCell ref="N325:N327"/>
    <mergeCell ref="O325:O327"/>
    <mergeCell ref="P325:P327"/>
    <mergeCell ref="L328:L330"/>
    <mergeCell ref="M328:M330"/>
    <mergeCell ref="N328:N330"/>
    <mergeCell ref="O328:O330"/>
    <mergeCell ref="P328:P330"/>
    <mergeCell ref="L331:L333"/>
    <mergeCell ref="M331:M333"/>
    <mergeCell ref="N331:N333"/>
    <mergeCell ref="O331:O333"/>
    <mergeCell ref="P331:P333"/>
    <mergeCell ref="L334:L336"/>
    <mergeCell ref="M334:M336"/>
    <mergeCell ref="N334:N336"/>
    <mergeCell ref="O334:O336"/>
    <mergeCell ref="P334:P336"/>
    <mergeCell ref="L337:L339"/>
    <mergeCell ref="M337:M339"/>
    <mergeCell ref="N337:N339"/>
    <mergeCell ref="O337:O339"/>
    <mergeCell ref="P337:P339"/>
    <mergeCell ref="L340:L342"/>
    <mergeCell ref="M340:M342"/>
    <mergeCell ref="N340:N342"/>
    <mergeCell ref="O340:O342"/>
    <mergeCell ref="P340:P342"/>
    <mergeCell ref="L343:L345"/>
    <mergeCell ref="M343:M345"/>
    <mergeCell ref="N343:N345"/>
    <mergeCell ref="O343:O345"/>
    <mergeCell ref="P343:P345"/>
    <mergeCell ref="L346:L348"/>
    <mergeCell ref="M346:M348"/>
    <mergeCell ref="N346:N348"/>
    <mergeCell ref="O346:O348"/>
    <mergeCell ref="P346:P348"/>
    <mergeCell ref="L349:L351"/>
    <mergeCell ref="M349:M351"/>
    <mergeCell ref="N349:N351"/>
    <mergeCell ref="O349:O351"/>
    <mergeCell ref="P349:P351"/>
    <mergeCell ref="L352:L354"/>
    <mergeCell ref="M352:M354"/>
    <mergeCell ref="N352:N354"/>
    <mergeCell ref="O352:O354"/>
    <mergeCell ref="P352:P354"/>
    <mergeCell ref="L355:L357"/>
    <mergeCell ref="M355:M357"/>
    <mergeCell ref="N355:N357"/>
    <mergeCell ref="O355:O357"/>
    <mergeCell ref="P355:P357"/>
    <mergeCell ref="L358:L360"/>
    <mergeCell ref="M358:M360"/>
    <mergeCell ref="N358:N360"/>
    <mergeCell ref="O358:O360"/>
    <mergeCell ref="P358:P360"/>
    <mergeCell ref="L361:L363"/>
    <mergeCell ref="M361:M363"/>
    <mergeCell ref="N361:N363"/>
    <mergeCell ref="O361:O363"/>
    <mergeCell ref="P361:P363"/>
    <mergeCell ref="L364:L366"/>
    <mergeCell ref="M364:M366"/>
    <mergeCell ref="N364:N366"/>
    <mergeCell ref="O364:O366"/>
    <mergeCell ref="P364:P366"/>
    <mergeCell ref="L367:L369"/>
    <mergeCell ref="M367:M369"/>
    <mergeCell ref="N367:N369"/>
    <mergeCell ref="O367:O369"/>
    <mergeCell ref="P367:P369"/>
    <mergeCell ref="L370:L372"/>
    <mergeCell ref="M370:M372"/>
    <mergeCell ref="N370:N372"/>
    <mergeCell ref="O370:O372"/>
    <mergeCell ref="P370:P372"/>
    <mergeCell ref="L373:L375"/>
    <mergeCell ref="M373:M375"/>
    <mergeCell ref="N373:N375"/>
    <mergeCell ref="O373:O375"/>
    <mergeCell ref="P373:P375"/>
    <mergeCell ref="L376:L378"/>
    <mergeCell ref="M376:M378"/>
    <mergeCell ref="N376:N378"/>
    <mergeCell ref="O376:O378"/>
    <mergeCell ref="P376:P378"/>
    <mergeCell ref="L379:L381"/>
    <mergeCell ref="M379:M381"/>
    <mergeCell ref="N379:N381"/>
    <mergeCell ref="O379:O381"/>
    <mergeCell ref="P379:P381"/>
    <mergeCell ref="L382:L384"/>
    <mergeCell ref="M382:M384"/>
    <mergeCell ref="N382:N384"/>
    <mergeCell ref="O382:O384"/>
    <mergeCell ref="P382:P384"/>
    <mergeCell ref="L385:L387"/>
    <mergeCell ref="M385:M387"/>
    <mergeCell ref="N385:N387"/>
    <mergeCell ref="O385:O387"/>
    <mergeCell ref="P385:P387"/>
    <mergeCell ref="L388:L390"/>
    <mergeCell ref="M388:M390"/>
    <mergeCell ref="N388:N390"/>
    <mergeCell ref="O388:O390"/>
    <mergeCell ref="P388:P390"/>
    <mergeCell ref="L391:L393"/>
    <mergeCell ref="M391:M393"/>
    <mergeCell ref="N391:N393"/>
    <mergeCell ref="O391:O393"/>
    <mergeCell ref="P391:P393"/>
    <mergeCell ref="L394:L396"/>
    <mergeCell ref="M394:M396"/>
    <mergeCell ref="N394:N396"/>
    <mergeCell ref="O394:O396"/>
    <mergeCell ref="P394:P396"/>
    <mergeCell ref="L397:L399"/>
    <mergeCell ref="M397:M399"/>
    <mergeCell ref="N397:N399"/>
    <mergeCell ref="O397:O399"/>
    <mergeCell ref="P397:P399"/>
    <mergeCell ref="L400:L402"/>
    <mergeCell ref="M400:M402"/>
    <mergeCell ref="N400:N402"/>
    <mergeCell ref="O400:O402"/>
    <mergeCell ref="P400:P402"/>
    <mergeCell ref="L403:L405"/>
    <mergeCell ref="M403:M405"/>
    <mergeCell ref="N403:N405"/>
    <mergeCell ref="O403:O405"/>
    <mergeCell ref="P403:P405"/>
    <mergeCell ref="L406:L408"/>
    <mergeCell ref="M406:M408"/>
    <mergeCell ref="N406:N408"/>
    <mergeCell ref="O406:O408"/>
    <mergeCell ref="P406:P408"/>
    <mergeCell ref="L409:L411"/>
    <mergeCell ref="M409:M411"/>
    <mergeCell ref="N409:N411"/>
    <mergeCell ref="O409:O411"/>
    <mergeCell ref="P409:P411"/>
    <mergeCell ref="L412:L414"/>
    <mergeCell ref="M412:M414"/>
    <mergeCell ref="N412:N414"/>
    <mergeCell ref="O412:O414"/>
    <mergeCell ref="P412:P414"/>
    <mergeCell ref="L415:L417"/>
    <mergeCell ref="M415:M417"/>
    <mergeCell ref="N415:N417"/>
    <mergeCell ref="O415:O417"/>
    <mergeCell ref="P415:P417"/>
    <mergeCell ref="L418:L420"/>
    <mergeCell ref="M418:M420"/>
    <mergeCell ref="N418:N420"/>
    <mergeCell ref="O418:O420"/>
    <mergeCell ref="P418:P420"/>
    <mergeCell ref="L421:L423"/>
    <mergeCell ref="M421:M423"/>
    <mergeCell ref="N421:N423"/>
    <mergeCell ref="O421:O423"/>
    <mergeCell ref="P421:P423"/>
    <mergeCell ref="L424:L426"/>
    <mergeCell ref="M424:M426"/>
    <mergeCell ref="N424:N426"/>
    <mergeCell ref="O424:O426"/>
    <mergeCell ref="P424:P426"/>
    <mergeCell ref="L427:L429"/>
    <mergeCell ref="M427:M429"/>
    <mergeCell ref="N427:N429"/>
    <mergeCell ref="O427:O429"/>
    <mergeCell ref="P427:P429"/>
    <mergeCell ref="L430:L432"/>
    <mergeCell ref="M430:M432"/>
    <mergeCell ref="N430:N432"/>
    <mergeCell ref="O430:O432"/>
    <mergeCell ref="P430:P432"/>
    <mergeCell ref="L433:L435"/>
    <mergeCell ref="M433:M435"/>
    <mergeCell ref="N433:N435"/>
    <mergeCell ref="O433:O435"/>
    <mergeCell ref="P433:P435"/>
    <mergeCell ref="L436:L438"/>
    <mergeCell ref="M436:M438"/>
    <mergeCell ref="N436:N438"/>
    <mergeCell ref="O436:O438"/>
    <mergeCell ref="P436:P438"/>
    <mergeCell ref="L439:L441"/>
    <mergeCell ref="M439:M441"/>
    <mergeCell ref="N439:N441"/>
    <mergeCell ref="O439:O441"/>
    <mergeCell ref="P439:P441"/>
    <mergeCell ref="L442:L444"/>
    <mergeCell ref="M442:M444"/>
    <mergeCell ref="N442:N444"/>
    <mergeCell ref="O442:O444"/>
    <mergeCell ref="P442:P444"/>
    <mergeCell ref="L445:L447"/>
    <mergeCell ref="M445:M447"/>
    <mergeCell ref="N445:N447"/>
    <mergeCell ref="O445:O447"/>
    <mergeCell ref="P445:P447"/>
    <mergeCell ref="L448:L450"/>
    <mergeCell ref="M448:M450"/>
    <mergeCell ref="N448:N450"/>
    <mergeCell ref="O448:O450"/>
    <mergeCell ref="P448:P450"/>
    <mergeCell ref="L451:L453"/>
    <mergeCell ref="M451:M453"/>
    <mergeCell ref="N451:N453"/>
    <mergeCell ref="O451:O453"/>
    <mergeCell ref="P451:P453"/>
    <mergeCell ref="L454:L456"/>
    <mergeCell ref="M454:M456"/>
    <mergeCell ref="N454:N456"/>
    <mergeCell ref="O454:O456"/>
    <mergeCell ref="P454:P456"/>
    <mergeCell ref="L457:L459"/>
    <mergeCell ref="M457:M459"/>
    <mergeCell ref="N457:N459"/>
    <mergeCell ref="O457:O459"/>
    <mergeCell ref="P457:P459"/>
    <mergeCell ref="L460:L462"/>
    <mergeCell ref="M460:M462"/>
    <mergeCell ref="N460:N462"/>
    <mergeCell ref="O460:O462"/>
    <mergeCell ref="P460:P462"/>
    <mergeCell ref="L463:L465"/>
    <mergeCell ref="M463:M465"/>
    <mergeCell ref="N463:N465"/>
    <mergeCell ref="O463:O465"/>
    <mergeCell ref="P463:P465"/>
    <mergeCell ref="L466:L468"/>
    <mergeCell ref="M466:M468"/>
    <mergeCell ref="N466:N468"/>
    <mergeCell ref="O466:O468"/>
    <mergeCell ref="P466:P468"/>
    <mergeCell ref="L469:L471"/>
    <mergeCell ref="M469:M471"/>
    <mergeCell ref="N469:N471"/>
    <mergeCell ref="O469:O471"/>
    <mergeCell ref="P469:P471"/>
    <mergeCell ref="L472:L474"/>
    <mergeCell ref="M472:M474"/>
    <mergeCell ref="N472:N474"/>
    <mergeCell ref="O472:O474"/>
    <mergeCell ref="P472:P474"/>
    <mergeCell ref="L475:L477"/>
    <mergeCell ref="M475:M477"/>
    <mergeCell ref="N475:N477"/>
    <mergeCell ref="O475:O477"/>
    <mergeCell ref="P475:P477"/>
    <mergeCell ref="L478:L480"/>
    <mergeCell ref="M478:M480"/>
    <mergeCell ref="N478:N480"/>
    <mergeCell ref="O478:O480"/>
    <mergeCell ref="P478:P480"/>
    <mergeCell ref="L481:L483"/>
    <mergeCell ref="M481:M483"/>
    <mergeCell ref="N481:N483"/>
    <mergeCell ref="O481:O483"/>
    <mergeCell ref="P481:P483"/>
    <mergeCell ref="L484:L486"/>
    <mergeCell ref="M484:M486"/>
    <mergeCell ref="N484:N486"/>
    <mergeCell ref="O484:O486"/>
    <mergeCell ref="P484:P486"/>
    <mergeCell ref="L487:L489"/>
    <mergeCell ref="M487:M489"/>
    <mergeCell ref="N487:N489"/>
    <mergeCell ref="O487:O489"/>
    <mergeCell ref="P487:P489"/>
    <mergeCell ref="L490:L492"/>
    <mergeCell ref="M490:M492"/>
    <mergeCell ref="N490:N492"/>
    <mergeCell ref="O490:O492"/>
    <mergeCell ref="P490:P492"/>
    <mergeCell ref="L493:L495"/>
    <mergeCell ref="M493:M495"/>
    <mergeCell ref="N493:N495"/>
    <mergeCell ref="O493:O495"/>
    <mergeCell ref="P493:P495"/>
    <mergeCell ref="L496:L498"/>
    <mergeCell ref="M496:M498"/>
    <mergeCell ref="N496:N498"/>
    <mergeCell ref="O496:O498"/>
    <mergeCell ref="P496:P498"/>
    <mergeCell ref="L499:L501"/>
    <mergeCell ref="M499:M501"/>
    <mergeCell ref="N499:N501"/>
    <mergeCell ref="O499:O501"/>
    <mergeCell ref="P499:P501"/>
    <mergeCell ref="L502:L504"/>
    <mergeCell ref="M502:M504"/>
    <mergeCell ref="N502:N504"/>
    <mergeCell ref="O502:O504"/>
    <mergeCell ref="P502:P504"/>
    <mergeCell ref="L505:L507"/>
    <mergeCell ref="M505:M507"/>
    <mergeCell ref="N505:N507"/>
    <mergeCell ref="O505:O507"/>
    <mergeCell ref="P505:P507"/>
    <mergeCell ref="L508:L510"/>
    <mergeCell ref="M508:M510"/>
    <mergeCell ref="N508:N510"/>
    <mergeCell ref="O508:O510"/>
    <mergeCell ref="P508:P510"/>
    <mergeCell ref="L511:L513"/>
    <mergeCell ref="M511:M513"/>
    <mergeCell ref="N511:N513"/>
    <mergeCell ref="O511:O513"/>
    <mergeCell ref="P511:P513"/>
    <mergeCell ref="L514:L516"/>
    <mergeCell ref="M514:M516"/>
    <mergeCell ref="N514:N516"/>
    <mergeCell ref="O514:O516"/>
    <mergeCell ref="P514:P516"/>
    <mergeCell ref="L517:L519"/>
    <mergeCell ref="M517:M519"/>
    <mergeCell ref="N517:N519"/>
    <mergeCell ref="O517:O519"/>
    <mergeCell ref="P517:P519"/>
    <mergeCell ref="L520:L522"/>
    <mergeCell ref="M520:M522"/>
    <mergeCell ref="N520:N522"/>
    <mergeCell ref="O520:O522"/>
    <mergeCell ref="P520:P522"/>
    <mergeCell ref="L523:L525"/>
    <mergeCell ref="M523:M525"/>
    <mergeCell ref="N523:N525"/>
    <mergeCell ref="O523:O525"/>
    <mergeCell ref="P523:P525"/>
    <mergeCell ref="L526:L528"/>
    <mergeCell ref="M526:M528"/>
    <mergeCell ref="N526:N528"/>
    <mergeCell ref="O526:O528"/>
    <mergeCell ref="P526:P528"/>
    <mergeCell ref="L529:L531"/>
    <mergeCell ref="M529:M531"/>
    <mergeCell ref="N529:N531"/>
    <mergeCell ref="O529:O531"/>
    <mergeCell ref="P529:P531"/>
    <mergeCell ref="L532:L534"/>
    <mergeCell ref="M532:M534"/>
    <mergeCell ref="N532:N534"/>
    <mergeCell ref="O532:O534"/>
    <mergeCell ref="P532:P534"/>
    <mergeCell ref="L535:L537"/>
    <mergeCell ref="M535:M537"/>
    <mergeCell ref="N535:N537"/>
    <mergeCell ref="O535:O537"/>
    <mergeCell ref="P535:P537"/>
    <mergeCell ref="L538:L540"/>
    <mergeCell ref="M538:M540"/>
    <mergeCell ref="N538:N540"/>
    <mergeCell ref="O538:O540"/>
    <mergeCell ref="P538:P540"/>
    <mergeCell ref="L541:L543"/>
    <mergeCell ref="M541:M543"/>
    <mergeCell ref="N541:N543"/>
    <mergeCell ref="O541:O543"/>
    <mergeCell ref="P541:P543"/>
    <mergeCell ref="L544:L546"/>
    <mergeCell ref="M544:M546"/>
    <mergeCell ref="N544:N546"/>
    <mergeCell ref="O544:O546"/>
    <mergeCell ref="P544:P546"/>
    <mergeCell ref="L547:L549"/>
    <mergeCell ref="M547:M549"/>
    <mergeCell ref="N547:N549"/>
    <mergeCell ref="O547:O549"/>
    <mergeCell ref="P547:P549"/>
    <mergeCell ref="L550:L552"/>
    <mergeCell ref="M550:M552"/>
    <mergeCell ref="N550:N552"/>
    <mergeCell ref="O550:O552"/>
    <mergeCell ref="P550:P552"/>
    <mergeCell ref="L553:L555"/>
    <mergeCell ref="M553:M555"/>
    <mergeCell ref="N553:N555"/>
    <mergeCell ref="O553:O555"/>
    <mergeCell ref="P553:P555"/>
    <mergeCell ref="L556:L558"/>
    <mergeCell ref="M556:M558"/>
    <mergeCell ref="N556:N558"/>
    <mergeCell ref="O556:O558"/>
    <mergeCell ref="P556:P558"/>
    <mergeCell ref="L559:L561"/>
    <mergeCell ref="M559:M561"/>
    <mergeCell ref="N559:N561"/>
    <mergeCell ref="O559:O561"/>
    <mergeCell ref="P559:P561"/>
    <mergeCell ref="L562:L564"/>
    <mergeCell ref="M562:M564"/>
    <mergeCell ref="N562:N564"/>
    <mergeCell ref="O562:O564"/>
    <mergeCell ref="P562:P564"/>
    <mergeCell ref="L565:L567"/>
    <mergeCell ref="M565:M567"/>
    <mergeCell ref="N565:N567"/>
    <mergeCell ref="O565:O567"/>
    <mergeCell ref="P565:P567"/>
    <mergeCell ref="L568:L570"/>
    <mergeCell ref="M568:M570"/>
    <mergeCell ref="N568:N570"/>
    <mergeCell ref="O568:O570"/>
    <mergeCell ref="P568:P570"/>
    <mergeCell ref="L571:L573"/>
    <mergeCell ref="M571:M573"/>
    <mergeCell ref="N571:N573"/>
    <mergeCell ref="O571:O573"/>
    <mergeCell ref="P571:P573"/>
    <mergeCell ref="L574:L576"/>
    <mergeCell ref="M574:M576"/>
    <mergeCell ref="N574:N576"/>
    <mergeCell ref="O574:O576"/>
    <mergeCell ref="P574:P576"/>
    <mergeCell ref="L577:L579"/>
    <mergeCell ref="M577:M579"/>
    <mergeCell ref="N577:N579"/>
    <mergeCell ref="O577:O579"/>
    <mergeCell ref="P577:P579"/>
    <mergeCell ref="L580:L582"/>
    <mergeCell ref="M580:M582"/>
    <mergeCell ref="N580:N582"/>
    <mergeCell ref="O580:O582"/>
    <mergeCell ref="P580:P582"/>
    <mergeCell ref="L583:L585"/>
    <mergeCell ref="M583:M585"/>
    <mergeCell ref="N583:N585"/>
    <mergeCell ref="O583:O585"/>
    <mergeCell ref="P583:P585"/>
    <mergeCell ref="L586:L588"/>
    <mergeCell ref="M586:M588"/>
    <mergeCell ref="N586:N588"/>
    <mergeCell ref="O586:O588"/>
    <mergeCell ref="P586:P588"/>
    <mergeCell ref="L589:L591"/>
    <mergeCell ref="M589:M591"/>
    <mergeCell ref="N589:N591"/>
    <mergeCell ref="O589:O591"/>
    <mergeCell ref="P589:P591"/>
    <mergeCell ref="L592:L594"/>
    <mergeCell ref="M592:M594"/>
    <mergeCell ref="N592:N594"/>
    <mergeCell ref="O592:O594"/>
    <mergeCell ref="P592:P594"/>
    <mergeCell ref="L595:L597"/>
    <mergeCell ref="M595:M597"/>
    <mergeCell ref="N595:N597"/>
    <mergeCell ref="O595:O597"/>
    <mergeCell ref="P595:P597"/>
    <mergeCell ref="L598:L600"/>
    <mergeCell ref="M598:M600"/>
    <mergeCell ref="N598:N600"/>
    <mergeCell ref="O598:O600"/>
    <mergeCell ref="P598:P600"/>
    <mergeCell ref="L601:L603"/>
    <mergeCell ref="M601:M603"/>
    <mergeCell ref="N601:N603"/>
    <mergeCell ref="O601:O603"/>
    <mergeCell ref="P601:P603"/>
    <mergeCell ref="L604:L606"/>
    <mergeCell ref="M604:M606"/>
    <mergeCell ref="N604:N606"/>
    <mergeCell ref="O604:O606"/>
    <mergeCell ref="P604:P606"/>
    <mergeCell ref="L607:L609"/>
    <mergeCell ref="M607:M609"/>
    <mergeCell ref="N607:N609"/>
    <mergeCell ref="O607:O609"/>
    <mergeCell ref="P607:P609"/>
    <mergeCell ref="L610:L612"/>
    <mergeCell ref="M610:M612"/>
    <mergeCell ref="N610:N612"/>
    <mergeCell ref="O610:O612"/>
    <mergeCell ref="P610:P612"/>
    <mergeCell ref="L613:L615"/>
    <mergeCell ref="M613:M615"/>
    <mergeCell ref="N613:N615"/>
    <mergeCell ref="O613:O615"/>
    <mergeCell ref="P613:P615"/>
    <mergeCell ref="L616:L618"/>
    <mergeCell ref="M616:M618"/>
    <mergeCell ref="N616:N618"/>
    <mergeCell ref="O616:O618"/>
    <mergeCell ref="P616:P618"/>
    <mergeCell ref="L619:L621"/>
    <mergeCell ref="M619:M621"/>
    <mergeCell ref="N619:N621"/>
    <mergeCell ref="O619:O621"/>
    <mergeCell ref="P619:P621"/>
    <mergeCell ref="L622:L624"/>
    <mergeCell ref="M622:M624"/>
    <mergeCell ref="N622:N624"/>
    <mergeCell ref="O622:O624"/>
    <mergeCell ref="P622:P624"/>
    <mergeCell ref="L625:L627"/>
    <mergeCell ref="M625:M627"/>
    <mergeCell ref="N625:N627"/>
    <mergeCell ref="O625:O627"/>
    <mergeCell ref="P625:P627"/>
    <mergeCell ref="L628:L630"/>
    <mergeCell ref="M628:M630"/>
    <mergeCell ref="N628:N630"/>
    <mergeCell ref="O628:O630"/>
    <mergeCell ref="P628:P630"/>
    <mergeCell ref="L631:L633"/>
    <mergeCell ref="M631:M633"/>
    <mergeCell ref="N631:N633"/>
    <mergeCell ref="O631:O633"/>
    <mergeCell ref="P631:P633"/>
    <mergeCell ref="L634:L636"/>
    <mergeCell ref="M634:M636"/>
    <mergeCell ref="N634:N636"/>
    <mergeCell ref="O634:O636"/>
    <mergeCell ref="P634:P636"/>
    <mergeCell ref="L637:L639"/>
    <mergeCell ref="M637:M639"/>
    <mergeCell ref="N637:N639"/>
    <mergeCell ref="O637:O639"/>
    <mergeCell ref="P637:P639"/>
    <mergeCell ref="L640:L642"/>
    <mergeCell ref="M640:M642"/>
    <mergeCell ref="N640:N642"/>
    <mergeCell ref="O640:O642"/>
    <mergeCell ref="P640:P642"/>
    <mergeCell ref="L643:L645"/>
    <mergeCell ref="M643:M645"/>
    <mergeCell ref="N643:N645"/>
    <mergeCell ref="O643:O645"/>
    <mergeCell ref="P643:P645"/>
    <mergeCell ref="L646:L648"/>
    <mergeCell ref="M646:M648"/>
    <mergeCell ref="N646:N648"/>
    <mergeCell ref="O646:O648"/>
    <mergeCell ref="P646:P648"/>
    <mergeCell ref="L649:L651"/>
    <mergeCell ref="M649:M651"/>
    <mergeCell ref="N649:N651"/>
    <mergeCell ref="O649:O651"/>
    <mergeCell ref="P649:P651"/>
    <mergeCell ref="L652:L654"/>
    <mergeCell ref="M652:M654"/>
    <mergeCell ref="N652:N654"/>
    <mergeCell ref="O652:O654"/>
    <mergeCell ref="P652:P654"/>
    <mergeCell ref="L655:L657"/>
    <mergeCell ref="M655:M657"/>
    <mergeCell ref="N655:N657"/>
    <mergeCell ref="O655:O657"/>
    <mergeCell ref="P655:P657"/>
    <mergeCell ref="L658:L660"/>
    <mergeCell ref="M658:M660"/>
    <mergeCell ref="N658:N660"/>
    <mergeCell ref="O658:O660"/>
    <mergeCell ref="P658:P660"/>
    <mergeCell ref="L661:L663"/>
    <mergeCell ref="M661:M663"/>
    <mergeCell ref="N661:N663"/>
    <mergeCell ref="O661:O663"/>
    <mergeCell ref="P661:P663"/>
    <mergeCell ref="L664:L666"/>
    <mergeCell ref="M664:M666"/>
    <mergeCell ref="N664:N666"/>
    <mergeCell ref="O664:O666"/>
    <mergeCell ref="P664:P666"/>
    <mergeCell ref="L667:L669"/>
    <mergeCell ref="M667:M669"/>
    <mergeCell ref="N667:N669"/>
    <mergeCell ref="O667:O669"/>
    <mergeCell ref="P667:P669"/>
    <mergeCell ref="L670:L672"/>
    <mergeCell ref="M670:M672"/>
    <mergeCell ref="N670:N672"/>
    <mergeCell ref="O670:O672"/>
    <mergeCell ref="P670:P672"/>
    <mergeCell ref="L673:L675"/>
    <mergeCell ref="M673:M675"/>
    <mergeCell ref="N673:N675"/>
    <mergeCell ref="O673:O675"/>
    <mergeCell ref="P673:P675"/>
    <mergeCell ref="L676:L678"/>
    <mergeCell ref="M676:M678"/>
    <mergeCell ref="N676:N678"/>
    <mergeCell ref="O676:O678"/>
    <mergeCell ref="P676:P678"/>
    <mergeCell ref="L679:L681"/>
    <mergeCell ref="M679:M681"/>
    <mergeCell ref="N679:N681"/>
    <mergeCell ref="O679:O681"/>
    <mergeCell ref="P679:P681"/>
    <mergeCell ref="L682:L684"/>
    <mergeCell ref="M682:M684"/>
    <mergeCell ref="N682:N684"/>
    <mergeCell ref="O682:O684"/>
    <mergeCell ref="P682:P684"/>
    <mergeCell ref="L685:L687"/>
    <mergeCell ref="M685:M687"/>
    <mergeCell ref="N685:N687"/>
    <mergeCell ref="O685:O687"/>
    <mergeCell ref="P685:P687"/>
    <mergeCell ref="L688:L690"/>
    <mergeCell ref="M688:M690"/>
    <mergeCell ref="N688:N690"/>
    <mergeCell ref="O688:O690"/>
    <mergeCell ref="P688:P690"/>
    <mergeCell ref="L691:L693"/>
    <mergeCell ref="M691:M693"/>
    <mergeCell ref="N691:N693"/>
    <mergeCell ref="O691:O693"/>
    <mergeCell ref="P691:P693"/>
    <mergeCell ref="L694:L696"/>
    <mergeCell ref="M694:M696"/>
    <mergeCell ref="N694:N696"/>
    <mergeCell ref="O694:O696"/>
    <mergeCell ref="P694:P696"/>
    <mergeCell ref="L697:L699"/>
    <mergeCell ref="M697:M699"/>
    <mergeCell ref="N697:N699"/>
    <mergeCell ref="O697:O699"/>
    <mergeCell ref="P697:P699"/>
    <mergeCell ref="L700:L702"/>
    <mergeCell ref="M700:M702"/>
    <mergeCell ref="N700:N702"/>
    <mergeCell ref="O700:O702"/>
    <mergeCell ref="P700:P702"/>
    <mergeCell ref="L703:L705"/>
    <mergeCell ref="M703:M705"/>
    <mergeCell ref="N703:N705"/>
    <mergeCell ref="O703:O705"/>
    <mergeCell ref="P703:P705"/>
    <mergeCell ref="L706:L708"/>
    <mergeCell ref="M706:M708"/>
    <mergeCell ref="N706:N708"/>
    <mergeCell ref="O706:O708"/>
    <mergeCell ref="P706:P708"/>
    <mergeCell ref="L709:L711"/>
    <mergeCell ref="M709:M711"/>
    <mergeCell ref="N709:N711"/>
    <mergeCell ref="O709:O711"/>
    <mergeCell ref="P709:P711"/>
    <mergeCell ref="L712:L714"/>
    <mergeCell ref="M712:M714"/>
    <mergeCell ref="N712:N714"/>
    <mergeCell ref="O712:O714"/>
    <mergeCell ref="P712:P714"/>
    <mergeCell ref="L715:L717"/>
    <mergeCell ref="M715:M717"/>
    <mergeCell ref="N715:N717"/>
    <mergeCell ref="O715:O717"/>
    <mergeCell ref="P715:P717"/>
    <mergeCell ref="L718:L720"/>
    <mergeCell ref="M718:M720"/>
    <mergeCell ref="N718:N720"/>
    <mergeCell ref="O718:O720"/>
    <mergeCell ref="P718:P720"/>
    <mergeCell ref="L721:L723"/>
    <mergeCell ref="M721:M723"/>
    <mergeCell ref="N721:N723"/>
    <mergeCell ref="O721:O723"/>
    <mergeCell ref="P721:P723"/>
    <mergeCell ref="L724:L726"/>
    <mergeCell ref="M724:M726"/>
    <mergeCell ref="N724:N726"/>
    <mergeCell ref="O724:O726"/>
    <mergeCell ref="P724:P726"/>
    <mergeCell ref="L727:L729"/>
    <mergeCell ref="M727:M729"/>
    <mergeCell ref="N727:N729"/>
    <mergeCell ref="O727:O729"/>
    <mergeCell ref="P727:P729"/>
    <mergeCell ref="L730:L732"/>
    <mergeCell ref="M730:M732"/>
    <mergeCell ref="N730:N732"/>
    <mergeCell ref="O730:O732"/>
    <mergeCell ref="P730:P732"/>
    <mergeCell ref="L733:L735"/>
    <mergeCell ref="M733:M735"/>
    <mergeCell ref="N733:N735"/>
    <mergeCell ref="O733:O735"/>
    <mergeCell ref="P733:P735"/>
    <mergeCell ref="L736:L738"/>
    <mergeCell ref="M736:M738"/>
    <mergeCell ref="N736:N738"/>
    <mergeCell ref="O736:O738"/>
    <mergeCell ref="P736:P738"/>
    <mergeCell ref="L739:L741"/>
    <mergeCell ref="M739:M741"/>
    <mergeCell ref="N739:N741"/>
    <mergeCell ref="O739:O741"/>
    <mergeCell ref="P739:P741"/>
    <mergeCell ref="L742:L744"/>
    <mergeCell ref="M742:M744"/>
    <mergeCell ref="N742:N744"/>
    <mergeCell ref="O742:O744"/>
    <mergeCell ref="P742:P744"/>
    <mergeCell ref="L745:L747"/>
    <mergeCell ref="M745:M747"/>
    <mergeCell ref="N745:N747"/>
    <mergeCell ref="O745:O747"/>
    <mergeCell ref="P745:P747"/>
    <mergeCell ref="L748:L750"/>
    <mergeCell ref="M748:M750"/>
    <mergeCell ref="N748:N750"/>
    <mergeCell ref="O748:O750"/>
    <mergeCell ref="P748:P750"/>
    <mergeCell ref="L751:L753"/>
    <mergeCell ref="M751:M753"/>
    <mergeCell ref="N751:N753"/>
    <mergeCell ref="O751:O753"/>
    <mergeCell ref="P751:P753"/>
    <mergeCell ref="L754:L756"/>
    <mergeCell ref="M754:M756"/>
    <mergeCell ref="N754:N756"/>
    <mergeCell ref="O754:O756"/>
    <mergeCell ref="P754:P756"/>
    <mergeCell ref="L757:L759"/>
    <mergeCell ref="M757:M759"/>
    <mergeCell ref="N757:N759"/>
    <mergeCell ref="O757:O759"/>
    <mergeCell ref="P757:P759"/>
    <mergeCell ref="L760:L762"/>
    <mergeCell ref="M760:M762"/>
    <mergeCell ref="N760:N762"/>
    <mergeCell ref="O760:O762"/>
    <mergeCell ref="P760:P762"/>
    <mergeCell ref="L763:L765"/>
    <mergeCell ref="M763:M765"/>
    <mergeCell ref="N763:N765"/>
    <mergeCell ref="O763:O765"/>
    <mergeCell ref="P763:P765"/>
    <mergeCell ref="L766:L768"/>
    <mergeCell ref="M766:M768"/>
    <mergeCell ref="N766:N768"/>
    <mergeCell ref="O766:O768"/>
    <mergeCell ref="P766:P768"/>
    <mergeCell ref="L769:L771"/>
    <mergeCell ref="M769:M771"/>
    <mergeCell ref="N769:N771"/>
    <mergeCell ref="O769:O771"/>
    <mergeCell ref="P769:P771"/>
    <mergeCell ref="L772:L774"/>
    <mergeCell ref="M772:M774"/>
    <mergeCell ref="N772:N774"/>
    <mergeCell ref="O772:O774"/>
    <mergeCell ref="P772:P774"/>
    <mergeCell ref="L775:L777"/>
    <mergeCell ref="M775:M777"/>
    <mergeCell ref="N775:N777"/>
    <mergeCell ref="O775:O777"/>
    <mergeCell ref="P775:P777"/>
    <mergeCell ref="L778:L780"/>
    <mergeCell ref="M778:M780"/>
    <mergeCell ref="N778:N780"/>
    <mergeCell ref="O778:O780"/>
    <mergeCell ref="P778:P780"/>
    <mergeCell ref="L781:L783"/>
    <mergeCell ref="M781:M783"/>
    <mergeCell ref="N781:N783"/>
    <mergeCell ref="O781:O783"/>
    <mergeCell ref="P781:P783"/>
    <mergeCell ref="L784:L786"/>
    <mergeCell ref="M784:M786"/>
    <mergeCell ref="N784:N786"/>
    <mergeCell ref="O784:O786"/>
    <mergeCell ref="P784:P786"/>
    <mergeCell ref="L787:L789"/>
    <mergeCell ref="M787:M789"/>
    <mergeCell ref="N787:N789"/>
    <mergeCell ref="O787:O789"/>
    <mergeCell ref="P787:P789"/>
    <mergeCell ref="L790:L792"/>
    <mergeCell ref="M790:M792"/>
    <mergeCell ref="N790:N792"/>
    <mergeCell ref="O790:O792"/>
    <mergeCell ref="P790:P792"/>
    <mergeCell ref="L793:L795"/>
    <mergeCell ref="M793:M795"/>
    <mergeCell ref="N793:N795"/>
    <mergeCell ref="O793:O795"/>
    <mergeCell ref="P793:P795"/>
    <mergeCell ref="L796:L798"/>
    <mergeCell ref="M796:M798"/>
    <mergeCell ref="N796:N798"/>
    <mergeCell ref="O796:O798"/>
    <mergeCell ref="P796:P798"/>
    <mergeCell ref="L799:L801"/>
    <mergeCell ref="M799:M801"/>
    <mergeCell ref="N799:N801"/>
    <mergeCell ref="O799:O801"/>
    <mergeCell ref="P799:P801"/>
    <mergeCell ref="L802:L804"/>
    <mergeCell ref="M802:M804"/>
    <mergeCell ref="N802:N804"/>
    <mergeCell ref="O802:O804"/>
    <mergeCell ref="P802:P804"/>
    <mergeCell ref="L805:L807"/>
    <mergeCell ref="M805:M807"/>
    <mergeCell ref="N805:N807"/>
    <mergeCell ref="O805:O807"/>
    <mergeCell ref="P805:P807"/>
    <mergeCell ref="L808:L810"/>
    <mergeCell ref="M808:M810"/>
    <mergeCell ref="N808:N810"/>
    <mergeCell ref="O808:O810"/>
    <mergeCell ref="P808:P810"/>
    <mergeCell ref="L811:L813"/>
    <mergeCell ref="M811:M813"/>
    <mergeCell ref="N811:N813"/>
    <mergeCell ref="O811:O813"/>
    <mergeCell ref="P811:P813"/>
    <mergeCell ref="L814:L816"/>
    <mergeCell ref="M814:M816"/>
    <mergeCell ref="N814:N816"/>
    <mergeCell ref="O814:O816"/>
    <mergeCell ref="P814:P816"/>
    <mergeCell ref="L817:L819"/>
    <mergeCell ref="M817:M819"/>
    <mergeCell ref="N817:N819"/>
    <mergeCell ref="O817:O819"/>
    <mergeCell ref="P817:P819"/>
    <mergeCell ref="L820:L822"/>
    <mergeCell ref="M820:M822"/>
    <mergeCell ref="N820:N822"/>
    <mergeCell ref="O820:O822"/>
    <mergeCell ref="P820:P822"/>
    <mergeCell ref="L823:L825"/>
    <mergeCell ref="M823:M825"/>
    <mergeCell ref="N823:N825"/>
    <mergeCell ref="O823:O825"/>
    <mergeCell ref="P823:P825"/>
    <mergeCell ref="L826:L828"/>
    <mergeCell ref="M826:M828"/>
    <mergeCell ref="N826:N828"/>
    <mergeCell ref="O826:O828"/>
    <mergeCell ref="P826:P828"/>
    <mergeCell ref="L829:L831"/>
    <mergeCell ref="M829:M831"/>
    <mergeCell ref="N829:N831"/>
    <mergeCell ref="O829:O831"/>
    <mergeCell ref="P829:P831"/>
    <mergeCell ref="L832:L834"/>
    <mergeCell ref="M832:M834"/>
    <mergeCell ref="N832:N834"/>
    <mergeCell ref="O832:O834"/>
    <mergeCell ref="P832:P834"/>
    <mergeCell ref="L835:L837"/>
    <mergeCell ref="M835:M837"/>
    <mergeCell ref="N835:N837"/>
    <mergeCell ref="O835:O837"/>
    <mergeCell ref="P835:P837"/>
    <mergeCell ref="L838:L840"/>
    <mergeCell ref="M838:M840"/>
    <mergeCell ref="N838:N840"/>
    <mergeCell ref="O838:O840"/>
    <mergeCell ref="P838:P840"/>
    <mergeCell ref="L841:L843"/>
    <mergeCell ref="M841:M843"/>
    <mergeCell ref="N841:N843"/>
    <mergeCell ref="O841:O843"/>
    <mergeCell ref="P841:P843"/>
    <mergeCell ref="L844:L846"/>
    <mergeCell ref="M844:M846"/>
    <mergeCell ref="N844:N846"/>
    <mergeCell ref="O844:O846"/>
    <mergeCell ref="P844:P846"/>
    <mergeCell ref="L847:L849"/>
    <mergeCell ref="M847:M849"/>
    <mergeCell ref="N847:N849"/>
    <mergeCell ref="O847:O849"/>
    <mergeCell ref="P847:P849"/>
    <mergeCell ref="L850:L852"/>
    <mergeCell ref="M850:M852"/>
    <mergeCell ref="N850:N852"/>
    <mergeCell ref="O850:O852"/>
    <mergeCell ref="P850:P852"/>
    <mergeCell ref="L853:L855"/>
    <mergeCell ref="M853:M855"/>
    <mergeCell ref="N853:N855"/>
    <mergeCell ref="O853:O855"/>
    <mergeCell ref="P853:P855"/>
    <mergeCell ref="L856:L858"/>
    <mergeCell ref="M856:M858"/>
    <mergeCell ref="N856:N858"/>
    <mergeCell ref="O856:O858"/>
    <mergeCell ref="P856:P858"/>
    <mergeCell ref="L859:L861"/>
    <mergeCell ref="M859:M861"/>
    <mergeCell ref="N859:N861"/>
    <mergeCell ref="O859:O861"/>
    <mergeCell ref="P859:P861"/>
    <mergeCell ref="L862:L864"/>
    <mergeCell ref="M862:M864"/>
    <mergeCell ref="N862:N864"/>
    <mergeCell ref="O862:O864"/>
    <mergeCell ref="P862:P864"/>
    <mergeCell ref="L865:L867"/>
    <mergeCell ref="M865:M867"/>
    <mergeCell ref="N865:N867"/>
    <mergeCell ref="O865:O867"/>
    <mergeCell ref="P865:P867"/>
    <mergeCell ref="L868:L870"/>
    <mergeCell ref="M868:M870"/>
    <mergeCell ref="N868:N870"/>
    <mergeCell ref="O868:O870"/>
    <mergeCell ref="P868:P870"/>
    <mergeCell ref="L871:L873"/>
    <mergeCell ref="M871:M873"/>
    <mergeCell ref="N871:N873"/>
    <mergeCell ref="O871:O873"/>
    <mergeCell ref="P871:P873"/>
    <mergeCell ref="L874:L876"/>
    <mergeCell ref="M874:M876"/>
    <mergeCell ref="N874:N876"/>
    <mergeCell ref="O874:O876"/>
    <mergeCell ref="P874:P876"/>
    <mergeCell ref="L877:L879"/>
    <mergeCell ref="M877:M879"/>
    <mergeCell ref="N877:N879"/>
    <mergeCell ref="O877:O879"/>
    <mergeCell ref="P877:P879"/>
    <mergeCell ref="L880:L882"/>
    <mergeCell ref="M880:M882"/>
    <mergeCell ref="N880:N882"/>
    <mergeCell ref="O880:O882"/>
    <mergeCell ref="P880:P882"/>
    <mergeCell ref="L883:L885"/>
    <mergeCell ref="M883:M885"/>
    <mergeCell ref="N883:N885"/>
    <mergeCell ref="O883:O885"/>
    <mergeCell ref="P883:P885"/>
    <mergeCell ref="L886:L888"/>
    <mergeCell ref="M886:M888"/>
    <mergeCell ref="N886:N888"/>
    <mergeCell ref="O886:O888"/>
    <mergeCell ref="P886:P888"/>
    <mergeCell ref="L889:L891"/>
    <mergeCell ref="M889:M891"/>
    <mergeCell ref="N889:N891"/>
    <mergeCell ref="O889:O891"/>
    <mergeCell ref="P889:P891"/>
    <mergeCell ref="L892:L894"/>
    <mergeCell ref="M892:M894"/>
    <mergeCell ref="N892:N894"/>
    <mergeCell ref="O892:O894"/>
    <mergeCell ref="P892:P894"/>
    <mergeCell ref="L895:L897"/>
    <mergeCell ref="M895:M897"/>
    <mergeCell ref="N895:N897"/>
    <mergeCell ref="O895:O897"/>
    <mergeCell ref="P895:P897"/>
    <mergeCell ref="L898:L900"/>
    <mergeCell ref="M898:M900"/>
    <mergeCell ref="N898:N900"/>
    <mergeCell ref="O898:O900"/>
    <mergeCell ref="P898:P900"/>
    <mergeCell ref="L901:L903"/>
    <mergeCell ref="M901:M903"/>
    <mergeCell ref="N901:N903"/>
    <mergeCell ref="O901:O903"/>
    <mergeCell ref="P901:P903"/>
    <mergeCell ref="L904:L906"/>
    <mergeCell ref="M904:M906"/>
    <mergeCell ref="N904:N906"/>
    <mergeCell ref="O904:O906"/>
    <mergeCell ref="P904:P906"/>
    <mergeCell ref="L907:L909"/>
    <mergeCell ref="M907:M909"/>
    <mergeCell ref="N907:N909"/>
    <mergeCell ref="O907:O909"/>
    <mergeCell ref="P907:P909"/>
    <mergeCell ref="L910:L912"/>
    <mergeCell ref="M910:M912"/>
    <mergeCell ref="N910:N912"/>
    <mergeCell ref="O910:O912"/>
    <mergeCell ref="P910:P912"/>
    <mergeCell ref="L913:L915"/>
    <mergeCell ref="M913:M915"/>
    <mergeCell ref="N913:N915"/>
    <mergeCell ref="O913:O915"/>
    <mergeCell ref="P913:P915"/>
    <mergeCell ref="L916:L918"/>
    <mergeCell ref="M916:M918"/>
    <mergeCell ref="N916:N918"/>
    <mergeCell ref="O916:O918"/>
    <mergeCell ref="P916:P918"/>
    <mergeCell ref="L919:L921"/>
    <mergeCell ref="M919:M921"/>
    <mergeCell ref="N919:N921"/>
    <mergeCell ref="O919:O921"/>
    <mergeCell ref="P919:P921"/>
    <mergeCell ref="L922:L924"/>
    <mergeCell ref="M922:M924"/>
    <mergeCell ref="N922:N924"/>
    <mergeCell ref="O922:O924"/>
    <mergeCell ref="P922:P924"/>
    <mergeCell ref="L925:L927"/>
    <mergeCell ref="M925:M927"/>
    <mergeCell ref="N925:N927"/>
    <mergeCell ref="O925:O927"/>
    <mergeCell ref="P925:P927"/>
    <mergeCell ref="L928:L930"/>
    <mergeCell ref="M928:M930"/>
    <mergeCell ref="N928:N930"/>
    <mergeCell ref="O928:O930"/>
    <mergeCell ref="P928:P930"/>
    <mergeCell ref="L931:L933"/>
    <mergeCell ref="M931:M933"/>
    <mergeCell ref="N931:N933"/>
    <mergeCell ref="O931:O933"/>
    <mergeCell ref="P931:P933"/>
    <mergeCell ref="L934:L936"/>
    <mergeCell ref="M934:M936"/>
    <mergeCell ref="N934:N936"/>
    <mergeCell ref="O934:O936"/>
    <mergeCell ref="P934:P936"/>
    <mergeCell ref="L937:L939"/>
    <mergeCell ref="M937:M939"/>
    <mergeCell ref="N937:N939"/>
    <mergeCell ref="O937:O939"/>
    <mergeCell ref="P937:P939"/>
    <mergeCell ref="L940:L942"/>
    <mergeCell ref="M940:M942"/>
    <mergeCell ref="N940:N942"/>
    <mergeCell ref="O940:O942"/>
    <mergeCell ref="P940:P942"/>
    <mergeCell ref="L943:L945"/>
    <mergeCell ref="M943:M945"/>
    <mergeCell ref="N943:N945"/>
    <mergeCell ref="O943:O945"/>
    <mergeCell ref="P943:P945"/>
    <mergeCell ref="L946:L948"/>
    <mergeCell ref="M946:M948"/>
    <mergeCell ref="N946:N948"/>
    <mergeCell ref="O946:O948"/>
    <mergeCell ref="P946:P948"/>
    <mergeCell ref="L949:L951"/>
    <mergeCell ref="M949:M951"/>
    <mergeCell ref="N949:N951"/>
    <mergeCell ref="O949:O951"/>
    <mergeCell ref="P949:P951"/>
    <mergeCell ref="L952:L954"/>
    <mergeCell ref="M952:M954"/>
    <mergeCell ref="N952:N954"/>
    <mergeCell ref="O952:O954"/>
    <mergeCell ref="P952:P954"/>
    <mergeCell ref="L955:L957"/>
    <mergeCell ref="M955:M957"/>
    <mergeCell ref="N955:N957"/>
    <mergeCell ref="O955:O957"/>
    <mergeCell ref="P955:P957"/>
    <mergeCell ref="L958:L960"/>
    <mergeCell ref="M958:M960"/>
    <mergeCell ref="N958:N960"/>
    <mergeCell ref="O958:O960"/>
    <mergeCell ref="P958:P960"/>
    <mergeCell ref="L961:L963"/>
    <mergeCell ref="M961:M963"/>
    <mergeCell ref="N961:N963"/>
    <mergeCell ref="O961:O963"/>
    <mergeCell ref="P961:P963"/>
    <mergeCell ref="L964:L966"/>
    <mergeCell ref="M964:M966"/>
    <mergeCell ref="N964:N966"/>
    <mergeCell ref="O964:O966"/>
    <mergeCell ref="P964:P966"/>
    <mergeCell ref="L967:L969"/>
    <mergeCell ref="M967:M969"/>
    <mergeCell ref="N967:N969"/>
    <mergeCell ref="O967:O969"/>
    <mergeCell ref="P967:P969"/>
    <mergeCell ref="L970:L972"/>
    <mergeCell ref="M970:M972"/>
    <mergeCell ref="N970:N972"/>
    <mergeCell ref="O970:O972"/>
    <mergeCell ref="P970:P972"/>
    <mergeCell ref="L973:L975"/>
    <mergeCell ref="M973:M975"/>
    <mergeCell ref="N973:N975"/>
    <mergeCell ref="O973:O975"/>
    <mergeCell ref="P973:P975"/>
    <mergeCell ref="L976:L978"/>
    <mergeCell ref="M976:M978"/>
    <mergeCell ref="N976:N978"/>
    <mergeCell ref="O976:O978"/>
    <mergeCell ref="P976:P978"/>
    <mergeCell ref="L979:L981"/>
    <mergeCell ref="M979:M981"/>
    <mergeCell ref="N979:N981"/>
    <mergeCell ref="O979:O981"/>
    <mergeCell ref="P979:P981"/>
    <mergeCell ref="L982:L984"/>
    <mergeCell ref="M982:M984"/>
    <mergeCell ref="N982:N984"/>
    <mergeCell ref="O982:O984"/>
    <mergeCell ref="P982:P984"/>
    <mergeCell ref="L985:L987"/>
    <mergeCell ref="M985:M987"/>
    <mergeCell ref="N985:N987"/>
    <mergeCell ref="O985:O987"/>
    <mergeCell ref="P985:P987"/>
    <mergeCell ref="L988:L990"/>
    <mergeCell ref="M988:M990"/>
    <mergeCell ref="N988:N990"/>
    <mergeCell ref="O988:O990"/>
    <mergeCell ref="P988:P990"/>
    <mergeCell ref="L991:L993"/>
    <mergeCell ref="M991:M993"/>
    <mergeCell ref="N991:N993"/>
    <mergeCell ref="O991:O993"/>
    <mergeCell ref="P991:P993"/>
    <mergeCell ref="L994:L996"/>
    <mergeCell ref="M994:M996"/>
    <mergeCell ref="N994:N996"/>
    <mergeCell ref="O994:O996"/>
    <mergeCell ref="P994:P996"/>
    <mergeCell ref="L997:L999"/>
    <mergeCell ref="M997:M999"/>
    <mergeCell ref="N997:N999"/>
    <mergeCell ref="O997:O999"/>
    <mergeCell ref="P997:P999"/>
    <mergeCell ref="L1000:L1002"/>
    <mergeCell ref="M1000:M1002"/>
    <mergeCell ref="N1000:N1002"/>
    <mergeCell ref="O1000:O1002"/>
    <mergeCell ref="P1000:P1002"/>
    <mergeCell ref="L1003:L1005"/>
    <mergeCell ref="M1003:M1005"/>
    <mergeCell ref="N1003:N1005"/>
    <mergeCell ref="O1003:O1005"/>
    <mergeCell ref="P1003:P1005"/>
    <mergeCell ref="L1006:L1008"/>
    <mergeCell ref="M1006:M1008"/>
    <mergeCell ref="N1006:N1008"/>
    <mergeCell ref="O1006:O1008"/>
    <mergeCell ref="P1006:P1008"/>
    <mergeCell ref="L1009:L1011"/>
    <mergeCell ref="M1009:M1011"/>
    <mergeCell ref="N1009:N1011"/>
    <mergeCell ref="O1009:O1011"/>
    <mergeCell ref="P1009:P1011"/>
    <mergeCell ref="L1012:L1014"/>
    <mergeCell ref="M1012:M1014"/>
    <mergeCell ref="N1012:N1014"/>
    <mergeCell ref="O1012:O1014"/>
    <mergeCell ref="P1012:P1014"/>
    <mergeCell ref="L1015:L1017"/>
    <mergeCell ref="M1015:M1017"/>
    <mergeCell ref="N1015:N1017"/>
    <mergeCell ref="O1015:O1017"/>
    <mergeCell ref="P1015:P1017"/>
    <mergeCell ref="L1018:L1020"/>
    <mergeCell ref="M1018:M1020"/>
    <mergeCell ref="N1018:N1020"/>
    <mergeCell ref="O1018:O1020"/>
    <mergeCell ref="P1018:P1020"/>
    <mergeCell ref="L1021:L1023"/>
    <mergeCell ref="M1021:M1023"/>
    <mergeCell ref="N1021:N1023"/>
    <mergeCell ref="O1021:O1023"/>
    <mergeCell ref="P1021:P1023"/>
    <mergeCell ref="L1024:L1026"/>
    <mergeCell ref="M1024:M1026"/>
    <mergeCell ref="N1024:N1026"/>
    <mergeCell ref="O1024:O1026"/>
    <mergeCell ref="P1024:P1026"/>
    <mergeCell ref="L1027:L1029"/>
    <mergeCell ref="M1027:M1029"/>
    <mergeCell ref="N1027:N1029"/>
    <mergeCell ref="O1027:O1029"/>
    <mergeCell ref="P1027:P1029"/>
    <mergeCell ref="L1030:L1032"/>
    <mergeCell ref="M1030:M1032"/>
    <mergeCell ref="N1030:N1032"/>
    <mergeCell ref="O1030:O1032"/>
    <mergeCell ref="P1030:P1032"/>
    <mergeCell ref="L1033:L1035"/>
    <mergeCell ref="M1033:M1035"/>
    <mergeCell ref="N1033:N1035"/>
    <mergeCell ref="O1033:O1035"/>
    <mergeCell ref="P1033:P1035"/>
    <mergeCell ref="L1036:L1038"/>
    <mergeCell ref="M1036:M1038"/>
    <mergeCell ref="N1036:N1038"/>
    <mergeCell ref="O1036:O1038"/>
    <mergeCell ref="P1036:P1038"/>
    <mergeCell ref="L1039:L1041"/>
    <mergeCell ref="M1039:M1041"/>
    <mergeCell ref="N1039:N1041"/>
    <mergeCell ref="O1039:O1041"/>
    <mergeCell ref="P1039:P1041"/>
    <mergeCell ref="L1042:L1044"/>
    <mergeCell ref="M1042:M1044"/>
    <mergeCell ref="N1042:N1044"/>
    <mergeCell ref="O1042:O1044"/>
    <mergeCell ref="P1042:P1044"/>
    <mergeCell ref="L1045:L1047"/>
    <mergeCell ref="M1045:M1047"/>
    <mergeCell ref="N1045:N1047"/>
    <mergeCell ref="O1045:O1047"/>
    <mergeCell ref="P1045:P1047"/>
    <mergeCell ref="L1048:L1050"/>
    <mergeCell ref="M1048:M1050"/>
    <mergeCell ref="N1048:N1050"/>
    <mergeCell ref="O1048:O1050"/>
    <mergeCell ref="P1048:P1050"/>
    <mergeCell ref="L1051:L1053"/>
    <mergeCell ref="M1051:M1053"/>
    <mergeCell ref="N1051:N1053"/>
    <mergeCell ref="O1051:O1053"/>
    <mergeCell ref="P1051:P1053"/>
    <mergeCell ref="L1054:L1056"/>
    <mergeCell ref="M1054:M1056"/>
    <mergeCell ref="N1054:N1056"/>
    <mergeCell ref="O1054:O1056"/>
    <mergeCell ref="P1054:P1056"/>
    <mergeCell ref="L1057:L1059"/>
    <mergeCell ref="M1057:M1059"/>
    <mergeCell ref="N1057:N1059"/>
    <mergeCell ref="O1057:O1059"/>
    <mergeCell ref="P1057:P1059"/>
    <mergeCell ref="L1060:L1062"/>
    <mergeCell ref="M1060:M1062"/>
    <mergeCell ref="N1060:N1062"/>
    <mergeCell ref="O1060:O1062"/>
    <mergeCell ref="P1060:P1062"/>
    <mergeCell ref="L1063:L1065"/>
    <mergeCell ref="M1063:M1065"/>
    <mergeCell ref="N1063:N1065"/>
    <mergeCell ref="O1063:O1065"/>
    <mergeCell ref="P1063:P1065"/>
    <mergeCell ref="L1066:L1068"/>
    <mergeCell ref="M1066:M1068"/>
    <mergeCell ref="N1066:N1068"/>
    <mergeCell ref="O1066:O1068"/>
    <mergeCell ref="P1066:P1068"/>
    <mergeCell ref="L1069:L1071"/>
    <mergeCell ref="M1069:M1071"/>
    <mergeCell ref="N1069:N1071"/>
    <mergeCell ref="O1069:O1071"/>
    <mergeCell ref="P1069:P1071"/>
    <mergeCell ref="L1072:L1074"/>
    <mergeCell ref="M1072:M1074"/>
    <mergeCell ref="N1072:N1074"/>
    <mergeCell ref="O1072:O1074"/>
    <mergeCell ref="P1072:P1074"/>
    <mergeCell ref="L1075:L1077"/>
    <mergeCell ref="M1075:M1077"/>
    <mergeCell ref="N1075:N1077"/>
    <mergeCell ref="O1075:O1077"/>
    <mergeCell ref="P1075:P1077"/>
    <mergeCell ref="L1078:L1080"/>
    <mergeCell ref="M1078:M1080"/>
    <mergeCell ref="N1078:N1080"/>
    <mergeCell ref="O1078:O1080"/>
    <mergeCell ref="P1078:P1080"/>
    <mergeCell ref="L1081:L1083"/>
    <mergeCell ref="M1081:M1083"/>
    <mergeCell ref="N1081:N1083"/>
    <mergeCell ref="O1081:O1083"/>
    <mergeCell ref="P1081:P1083"/>
    <mergeCell ref="L1084:L1086"/>
    <mergeCell ref="M1084:M1086"/>
    <mergeCell ref="N1084:N1086"/>
    <mergeCell ref="O1084:O1086"/>
    <mergeCell ref="P1084:P1086"/>
    <mergeCell ref="L1087:L1089"/>
    <mergeCell ref="M1087:M1089"/>
    <mergeCell ref="N1087:N1089"/>
    <mergeCell ref="O1087:O1089"/>
    <mergeCell ref="P1087:P1089"/>
    <mergeCell ref="L1090:L1092"/>
    <mergeCell ref="M1090:M1092"/>
    <mergeCell ref="N1090:N1092"/>
    <mergeCell ref="O1090:O1092"/>
    <mergeCell ref="P1090:P1092"/>
    <mergeCell ref="L1093:L1095"/>
    <mergeCell ref="M1093:M1095"/>
    <mergeCell ref="N1093:N1095"/>
    <mergeCell ref="O1093:O1095"/>
    <mergeCell ref="P1093:P1095"/>
    <mergeCell ref="L1096:L1098"/>
    <mergeCell ref="M1096:M1098"/>
    <mergeCell ref="N1096:N1098"/>
    <mergeCell ref="O1096:O1098"/>
    <mergeCell ref="P1096:P1098"/>
    <mergeCell ref="L1099:L1101"/>
    <mergeCell ref="M1099:M1101"/>
    <mergeCell ref="N1099:N1101"/>
    <mergeCell ref="O1099:O1101"/>
    <mergeCell ref="P1099:P1101"/>
    <mergeCell ref="L1102:L1104"/>
    <mergeCell ref="M1102:M1104"/>
    <mergeCell ref="N1102:N1104"/>
    <mergeCell ref="O1102:O1104"/>
    <mergeCell ref="P1102:P1104"/>
    <mergeCell ref="L1105:L1107"/>
    <mergeCell ref="M1105:M1107"/>
    <mergeCell ref="N1105:N1107"/>
    <mergeCell ref="O1105:O1107"/>
    <mergeCell ref="P1105:P1107"/>
    <mergeCell ref="L1108:L1110"/>
    <mergeCell ref="M1108:M1110"/>
    <mergeCell ref="N1108:N1110"/>
    <mergeCell ref="O1108:O1110"/>
    <mergeCell ref="P1108:P1110"/>
    <mergeCell ref="L1111:L1113"/>
    <mergeCell ref="M1111:M1113"/>
    <mergeCell ref="N1111:N1113"/>
    <mergeCell ref="O1111:O1113"/>
    <mergeCell ref="P1111:P1113"/>
    <mergeCell ref="L1114:L1116"/>
    <mergeCell ref="M1114:M1116"/>
    <mergeCell ref="N1114:N1116"/>
    <mergeCell ref="O1114:O1116"/>
    <mergeCell ref="P1114:P1116"/>
    <mergeCell ref="L1117:L1119"/>
    <mergeCell ref="M1117:M1119"/>
    <mergeCell ref="N1117:N1119"/>
    <mergeCell ref="O1117:O1119"/>
    <mergeCell ref="P1117:P1119"/>
    <mergeCell ref="L1120:L1122"/>
    <mergeCell ref="M1120:M1122"/>
    <mergeCell ref="N1120:N1122"/>
    <mergeCell ref="O1120:O1122"/>
    <mergeCell ref="P1120:P1122"/>
    <mergeCell ref="L1123:L1125"/>
    <mergeCell ref="M1123:M1125"/>
    <mergeCell ref="N1123:N1125"/>
    <mergeCell ref="O1123:O1125"/>
    <mergeCell ref="P1123:P1125"/>
    <mergeCell ref="L1126:L1128"/>
    <mergeCell ref="M1126:M1128"/>
    <mergeCell ref="N1126:N1128"/>
    <mergeCell ref="O1126:O1128"/>
    <mergeCell ref="P1126:P1128"/>
    <mergeCell ref="L1129:L1131"/>
    <mergeCell ref="M1129:M1131"/>
    <mergeCell ref="N1129:N1131"/>
    <mergeCell ref="O1129:O1131"/>
    <mergeCell ref="P1129:P1131"/>
    <mergeCell ref="L1132:L1134"/>
    <mergeCell ref="M1132:M1134"/>
    <mergeCell ref="N1132:N1134"/>
    <mergeCell ref="O1132:O1134"/>
    <mergeCell ref="P1132:P1134"/>
    <mergeCell ref="L1135:L1137"/>
    <mergeCell ref="M1135:M1137"/>
    <mergeCell ref="N1135:N1137"/>
    <mergeCell ref="O1135:O1137"/>
    <mergeCell ref="P1135:P1137"/>
    <mergeCell ref="L1138:L1140"/>
    <mergeCell ref="M1138:M1140"/>
    <mergeCell ref="N1138:N1140"/>
    <mergeCell ref="O1138:O1140"/>
    <mergeCell ref="P1138:P1140"/>
    <mergeCell ref="L1141:L1143"/>
    <mergeCell ref="M1141:M1143"/>
    <mergeCell ref="N1141:N1143"/>
    <mergeCell ref="O1141:O1143"/>
    <mergeCell ref="P1141:P1143"/>
    <mergeCell ref="L1144:L1146"/>
    <mergeCell ref="M1144:M1146"/>
    <mergeCell ref="N1144:N1146"/>
    <mergeCell ref="O1144:O1146"/>
    <mergeCell ref="P1144:P1146"/>
    <mergeCell ref="L1147:L1149"/>
    <mergeCell ref="M1147:M1149"/>
    <mergeCell ref="N1147:N1149"/>
    <mergeCell ref="O1147:O1149"/>
    <mergeCell ref="P1147:P1149"/>
    <mergeCell ref="L1150:L1152"/>
    <mergeCell ref="M1150:M1152"/>
    <mergeCell ref="N1150:N1152"/>
    <mergeCell ref="O1150:O1152"/>
    <mergeCell ref="P1150:P1152"/>
    <mergeCell ref="L1171:L1173"/>
    <mergeCell ref="M1171:M1173"/>
    <mergeCell ref="N1171:N1173"/>
    <mergeCell ref="O1171:O1173"/>
    <mergeCell ref="P1171:P1173"/>
    <mergeCell ref="L1174:L1176"/>
    <mergeCell ref="M1174:M1176"/>
    <mergeCell ref="N1174:N1176"/>
    <mergeCell ref="O1174:O1176"/>
    <mergeCell ref="P1174:P1176"/>
    <mergeCell ref="L1153:L1155"/>
    <mergeCell ref="M1153:M1155"/>
    <mergeCell ref="N1153:N1155"/>
    <mergeCell ref="O1153:O1155"/>
    <mergeCell ref="P1153:P1155"/>
    <mergeCell ref="L1156:L1158"/>
    <mergeCell ref="M1156:M1158"/>
    <mergeCell ref="N1156:N1158"/>
    <mergeCell ref="O1156:O1158"/>
    <mergeCell ref="P1156:P1158"/>
    <mergeCell ref="L1159:L1161"/>
    <mergeCell ref="M1159:M1161"/>
    <mergeCell ref="N1159:N1161"/>
    <mergeCell ref="O1159:O1161"/>
    <mergeCell ref="P1159:P1161"/>
    <mergeCell ref="L1162:L1164"/>
    <mergeCell ref="M1162:M1164"/>
    <mergeCell ref="N1162:N1164"/>
    <mergeCell ref="O1162:O1164"/>
    <mergeCell ref="P1162:P1164"/>
    <mergeCell ref="L1192:L1194"/>
    <mergeCell ref="M1192:M1194"/>
    <mergeCell ref="N1192:N1194"/>
    <mergeCell ref="O1192:O1194"/>
    <mergeCell ref="P1192:P1194"/>
    <mergeCell ref="L1195:L1197"/>
    <mergeCell ref="M1195:M1197"/>
    <mergeCell ref="N1195:N1197"/>
    <mergeCell ref="O1195:O1197"/>
    <mergeCell ref="P1195:P1197"/>
    <mergeCell ref="L1198:L1200"/>
    <mergeCell ref="M1198:M1200"/>
    <mergeCell ref="N1198:N1200"/>
    <mergeCell ref="O1198:O1200"/>
    <mergeCell ref="P1198:P1200"/>
    <mergeCell ref="L1177:L1179"/>
    <mergeCell ref="M1177:M1179"/>
    <mergeCell ref="N1177:N1179"/>
    <mergeCell ref="O1177:O1179"/>
    <mergeCell ref="P1177:P1179"/>
    <mergeCell ref="L1180:L1182"/>
    <mergeCell ref="M1180:M1182"/>
    <mergeCell ref="N1180:N1182"/>
    <mergeCell ref="O1180:O1182"/>
    <mergeCell ref="P1180:P1182"/>
    <mergeCell ref="L1183:L1185"/>
    <mergeCell ref="M1183:M1185"/>
    <mergeCell ref="N1183:N1185"/>
    <mergeCell ref="O1183:O1185"/>
    <mergeCell ref="P1183:P1185"/>
    <mergeCell ref="L1186:L1188"/>
    <mergeCell ref="M1186:M1188"/>
    <mergeCell ref="B4:B6"/>
    <mergeCell ref="B7:B9"/>
    <mergeCell ref="E1:E3"/>
    <mergeCell ref="F1:F3"/>
    <mergeCell ref="G1:G3"/>
    <mergeCell ref="H1:H3"/>
    <mergeCell ref="G4:G6"/>
    <mergeCell ref="G7:G9"/>
    <mergeCell ref="F7:F8"/>
    <mergeCell ref="F4:F5"/>
    <mergeCell ref="I1:I3"/>
    <mergeCell ref="B1:B3"/>
    <mergeCell ref="J1:J3"/>
    <mergeCell ref="Q2:Q3"/>
    <mergeCell ref="L1189:L1191"/>
    <mergeCell ref="M1189:M1191"/>
    <mergeCell ref="N1189:N1191"/>
    <mergeCell ref="O1189:O1191"/>
    <mergeCell ref="P1189:P1191"/>
    <mergeCell ref="N1186:N1188"/>
    <mergeCell ref="O1186:O1188"/>
    <mergeCell ref="P1186:P1188"/>
    <mergeCell ref="L1165:L1167"/>
    <mergeCell ref="M1165:M1167"/>
    <mergeCell ref="N1165:N1167"/>
    <mergeCell ref="O1165:O1167"/>
    <mergeCell ref="P1165:P1167"/>
    <mergeCell ref="L1168:L1170"/>
    <mergeCell ref="M1168:M1170"/>
    <mergeCell ref="N1168:N1170"/>
    <mergeCell ref="O1168:O1170"/>
    <mergeCell ref="P1168:P1170"/>
  </mergeCells>
  <conditionalFormatting sqref="F6">
    <cfRule type="notContainsBlanks" dxfId="74" priority="481" stopIfTrue="1">
      <formula>LEN(TRIM(F6))&gt;0</formula>
    </cfRule>
  </conditionalFormatting>
  <conditionalFormatting sqref="G4:H5 H6">
    <cfRule type="notContainsBlanks" dxfId="73" priority="507" stopIfTrue="1">
      <formula>LEN(TRIM(G4))&gt;0</formula>
    </cfRule>
  </conditionalFormatting>
  <conditionalFormatting sqref="F4">
    <cfRule type="notContainsBlanks" dxfId="72" priority="474" stopIfTrue="1">
      <formula>LEN(TRIM(F4))&gt;0</formula>
    </cfRule>
  </conditionalFormatting>
  <conditionalFormatting sqref="I4:I5">
    <cfRule type="notContainsBlanks" dxfId="71" priority="473" stopIfTrue="1">
      <formula>LEN(TRIM(I4))&gt;0</formula>
    </cfRule>
  </conditionalFormatting>
  <conditionalFormatting sqref="F9">
    <cfRule type="notContainsBlanks" dxfId="70" priority="283" stopIfTrue="1">
      <formula>LEN(TRIM(F9))&gt;0</formula>
    </cfRule>
  </conditionalFormatting>
  <conditionalFormatting sqref="H7:H1200">
    <cfRule type="notContainsBlanks" dxfId="69" priority="285" stopIfTrue="1">
      <formula>LEN(TRIM(H7))&gt;0</formula>
    </cfRule>
  </conditionalFormatting>
  <conditionalFormatting sqref="E7:E1200">
    <cfRule type="notContainsBlanks" dxfId="68" priority="278" stopIfTrue="1">
      <formula>LEN(TRIM(E7))&gt;0</formula>
    </cfRule>
  </conditionalFormatting>
  <conditionalFormatting sqref="F7">
    <cfRule type="notContainsBlanks" dxfId="67" priority="277" stopIfTrue="1">
      <formula>LEN(TRIM(F7))&gt;0</formula>
    </cfRule>
  </conditionalFormatting>
  <conditionalFormatting sqref="J10:J1200">
    <cfRule type="notContainsBlanks" dxfId="66" priority="275" stopIfTrue="1">
      <formula>LEN(TRIM(J10))&gt;0</formula>
    </cfRule>
  </conditionalFormatting>
  <conditionalFormatting sqref="I10 I12:I13 I15:I16 I18:I19 I21:I22 I24:I25 I27:I28 I30:I31 I33:I34 I36:I37 I39:I40 I42:I43 I45:I46 I48:I49 I51:I52 I54:I55 I57:I58 I60:I61 I63:I64 I66:I67 I69:I70 I72:I73 I75:I76 I78:I79 I81:I82 I84:I85 I87:I88 I90:I91 I93:I94 I96:I97 I99:I100 I102:I103 I105:I106 I108:I109 I111:I112 I114:I115 I117:I118 I120:I121 I123:I124 I126:I127 I129:I130 I132:I133 I135:I136 I138:I139 I141:I142 I144:I145 I147:I148 I150:I151 I153:I154 I156:I157 I159:I160 I162:I163 I165:I166 I168:I169 I171:I172 I174:I175 I177:I178 I180:I181 I183:I184 I186:I187 I189:I190 I192:I193 I195:I196 I198:I199 I201:I202 I204:I205 I207:I208 I210:I211 I213:I214 I216:I217 I219:I220 I222:I223 I225:I226 I228:I229 I231:I232 I234:I235 I237:I238 I240:I241 I243:I244 I246:I247 I249:I250 I252:I253 I255:I256 I258:I259 I261:I262 I264:I265 I267:I268 I270:I271 I273:I274 I276:I277 I279:I280 I282:I283 I285:I286 I288:I289 I291:I292 I294:I295 I297:I298 I300:I301 I303:I304 I306:I307 I309:I310 I312:I313 I315:I316 I318:I319 I321:I322 I324:I325 I327:I328 I330:I331 I333:I334 I336:I337 I339:I340 I342:I343 I345:I346 I348:I349 I351:I352 I354:I355 I357:I358 I360:I361 I363:I364 I366:I367 I369:I370 I372:I373 I375:I376 I378:I379 I381:I382 I384:I385 I387:I388 I390:I391 I393:I394 I396:I397 I399:I400 I402:I403 I405:I406 I408:I409 I411:I412 I414:I415 I417:I418 I420:I421 I423:I424 I426:I427 I429:I430 I432:I433 I435:I436 I438:I439 I441:I442 I444:I445 I447:I448 I450:I451 I453:I454 I456:I457 I459:I460 I462:I463 I465:I466 I468:I469 I471:I472 I474:I475 I477:I478 I480:I481 I483:I484 I486:I487 I489:I490 I492:I493 I495:I496 I498:I499 I501:I502 I504:I505 I507:I508 I510:I511 I513:I514 I516:I517 I519:I520 I522:I523 I525:I526 I528:I529 I531:I532 I534:I535 I537:I538 I540:I541 I543:I544 I546:I547 I549:I550 I552:I553 I555:I556 I558:I559 I561:I562 I564:I565 I567:I568 I570:I571 I573:I574 I576:I577 I579:I580 I582:I583 I585:I586 I588:I589 I591:I592 I594:I595 I597:I598 I600:I601 I603:I604 I606:I607 I609:I610 I612:I613 I615:I616 I618:I619 I621:I622 I624:I625 I627:I628 I630:I631 I633:I634 I636:I637 I639:I640 I642:I643 I645:I646 I648:I649 I651:I652 I654:I655 I657:I658 I660:I661 I663:I664 I666:I667 I669:I670 I672:I673 I675:I676 I678:I679 I681:I682 I684:I685 I687:I688 I690:I691 I693:I694 I696:I697 I699:I700 I702:I703 I705:I706 I708:I709 I711:I712 I714:I715 I717:I718 I720:I721 I723:I724 I726:I727 I729:I730 I732:I733 I735:I736 I738:I739 I741:I742 I744:I745 I747:I748 I750:I751 I753:I754 I756:I757 I759:I760 I762:I763 I765:I766 I768:I769 I771:I772 I774:I775 I777:I778 I780:I781 I783:I784 I786:I787 I789:I790 I792:I793 I795:I796 I798:I799 I801:I802 I804:I805 I807:I808 I810:I811 I813:I814 I816:I817 I819:I820 I822:I823 I825:I826 I828:I829 I831:I832 I834:I835 I837:I838 I840:I841 I843:I844 I846:I847 I849:I850 I852:I853 I855:I856 I858:I859 I861:I862 I864:I865 I867:I868 I870:I871 I873:I874 I876:I877 I879:I880 I882:I883 I885:I886 I888:I889 I891:I892 I894:I895 I897:I898 I900:I901 I903:I904 I906:I907 I909:I910 I912:I913 I915:I916 I918:I919 I921:I922 I924:I925 I927:I928 I930:I931 I933:I934 I936:I937 I939:I940 I942:I943 I945:I946 I948:I949 I951:I952 I954:I955 I957:I958 I960:I961 I963:I964 I966:I967 I969:I970 I972:I973 I975:I976 I978:I979 I981:I982 I984:I985 I987:I988 I990:I991 I993:I994 I996:I997 I999:I1000 I1002:I1003 I1005:I1006 I1008:I1009 I1011:I1012 I1014:I1015 I1017:I1018 I1020:I1021 I1023:I1024 I1026:I1027 I1029:I1030 I1032:I1033 I1035:I1036 I1038:I1039 I1041:I1042 I1044:I1045 I1047:I1048 I1050:I1051 I1053:I1054 I1056:I1057 I1059:I1060 I1062:I1063 I1065:I1066 I1068:I1069 I1071:I1072 I1074:I1075 I1077:I1078 I1080:I1081 I1083:I1084 I1086:I1087 I1089:I1090 I1092:I1093 I1095:I1096 I1098:I1099 I1101:I1102 I1104:I1105 I1107:I1108 I1110:I1111 I1113:I1114 I1116:I1117 I1119:I1120 I1122:I1123 I1125:I1126 I1128:I1129 I1131:I1132 I1134:I1135 I1137:I1138 I1140:I1141 I1143:I1144 I1146:I1147 I1149:I1150 I1152:I1153 I1155:I1156 I1158:I1159 I1161:I1162 I1164:I1165 I1167:I1168 I1170:I1171 I1173:I1174 I1176:I1177 I1179:I1180 I1182:I1183 I1185:I1186 I1188:I1189 I1191:I1192 I1194:I1195 I1197:I1198 I1200 I7:J7">
    <cfRule type="notContainsBlanks" dxfId="65" priority="110" stopIfTrue="1">
      <formula>LEN(TRIM(I7))&gt;0</formula>
    </cfRule>
  </conditionalFormatting>
  <conditionalFormatting sqref="G7:G8 G10:G1200">
    <cfRule type="notContainsBlanks" dxfId="64" priority="99" stopIfTrue="1">
      <formula>LEN(TRIM(G7))&gt;0</formula>
    </cfRule>
  </conditionalFormatting>
  <conditionalFormatting sqref="B4">
    <cfRule type="notContainsBlanks" dxfId="63" priority="94">
      <formula>LEN(TRIM(B4))&gt;0</formula>
    </cfRule>
  </conditionalFormatting>
  <conditionalFormatting sqref="B7 B10:B1200">
    <cfRule type="notContainsBlanks" dxfId="62" priority="93">
      <formula>LEN(TRIM(B7))&gt;0</formula>
    </cfRule>
  </conditionalFormatting>
  <conditionalFormatting sqref="L4:L6">
    <cfRule type="notContainsBlanks" dxfId="61" priority="90" stopIfTrue="1">
      <formula>LEN(TRIM(L4))&gt;0</formula>
    </cfRule>
  </conditionalFormatting>
  <conditionalFormatting sqref="M4:M6">
    <cfRule type="notContainsBlanks" dxfId="60" priority="89" stopIfTrue="1">
      <formula>LEN(TRIM(M4))&gt;0</formula>
    </cfRule>
  </conditionalFormatting>
  <conditionalFormatting sqref="N4:N6">
    <cfRule type="notContainsBlanks" dxfId="59" priority="88" stopIfTrue="1">
      <formula>LEN(TRIM(N4))&gt;0</formula>
    </cfRule>
  </conditionalFormatting>
  <conditionalFormatting sqref="O4:O6">
    <cfRule type="notContainsBlanks" dxfId="58" priority="87" stopIfTrue="1">
      <formula>LEN(TRIM(O4))&gt;0</formula>
    </cfRule>
  </conditionalFormatting>
  <conditionalFormatting sqref="P4:P6">
    <cfRule type="notContainsBlanks" dxfId="57" priority="86" stopIfTrue="1">
      <formula>LEN(TRIM(P4))&gt;0</formula>
    </cfRule>
  </conditionalFormatting>
  <conditionalFormatting sqref="L7:L1200">
    <cfRule type="notContainsBlanks" dxfId="56" priority="85" stopIfTrue="1">
      <formula>LEN(TRIM(L7))&gt;0</formula>
    </cfRule>
  </conditionalFormatting>
  <conditionalFormatting sqref="M7:M1200">
    <cfRule type="notContainsBlanks" dxfId="55" priority="84" stopIfTrue="1">
      <formula>LEN(TRIM(M7))&gt;0</formula>
    </cfRule>
  </conditionalFormatting>
  <conditionalFormatting sqref="N7:N1200">
    <cfRule type="notContainsBlanks" dxfId="54" priority="83" stopIfTrue="1">
      <formula>LEN(TRIM(N7))&gt;0</formula>
    </cfRule>
  </conditionalFormatting>
  <conditionalFormatting sqref="O7:O1200">
    <cfRule type="notContainsBlanks" dxfId="53" priority="82" stopIfTrue="1">
      <formula>LEN(TRIM(O7))&gt;0</formula>
    </cfRule>
  </conditionalFormatting>
  <conditionalFormatting sqref="P7:P1200">
    <cfRule type="notContainsBlanks" dxfId="52" priority="81" stopIfTrue="1">
      <formula>LEN(TRIM(P7))&gt;0</formula>
    </cfRule>
  </conditionalFormatting>
  <conditionalFormatting sqref="F12 F15 F18 F21 F24 F27 F30 F33 F36 F39 F42 F45 F48 F51 F54 F57 F60 F63 F66 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F444 F447 F450 F453 F456 F459 F462 F465 F468 F471 F474 F477 F480 F483 F486 F489 F492 F495 F498 F501 F504 F507 F510 F513 F516 F519 F522 F525 F528 F531 F534 F537 F540 F543 F546 F549 F552 F555 F558 F561 F564 F567 F570 F573 F576 F579 F582 F585 F588 F591 F594 F597 F600 F603 F606 F609 F612 F615 F618 F621 F624 F627 F630 F633 F636 F639 F642 F645 F648 F651 F654 F657 F660 F663 F666 F669 F672 F675 F678 F681 F684 F687 F690 F693 F696 F699 F702 F705 F708 F711 F714 F717 F720 F723 F726 F729 F732 F735 F738 F741 F744 F747 F750 F753 F756 F759 F762 F765 F768 F771 F774 F777 F780 F783 F786 F789 F792 F795 F798 F801 F804 F807 F810 F813 F816 F819 F822 F825 F828 F831 F834 F837 F840 F843 F846 F849 F852 F855 F858 F861 F864 F867 F870 F873 F876 F879 F882 F885 F888 F891 F894 F897 F900 F903 F906 F909 F912 F915 F918 F921 F924 F927 F930 F933 F936 F939 F942 F945 F948 F951 F954 F957 F960 F963 F966 F969 F972 F975 F978 F981 F984 F987 F990 F993 F996 F999 F1002 F1005 F1008 F1011 F1014 F1017 F1020 F1023 F1026 F1029 F1032 F1035 F1038 F1041 F1044 F1047 F1050 F1053 F1056 F1059 F1062 F1065 F1068 F1071 F1074 F1077 F1080 F1083 F1086 F1089 F1092 F1095 F1098 F1101 F1104 F1107 F1110 F1113 F1116 F1119 F1122 F1125 F1128 F1131 F1134 F1137 F1140 F1143 F1146 F1149 F1152 F1155 F1158 F1161 F1164 F1167 F1170 F1173 F1176 F1179 F1182 F1185 F1188 F1191 F1194 F1197 F1200">
    <cfRule type="notContainsBlanks" dxfId="51" priority="23" stopIfTrue="1">
      <formula>LEN(TRIM(F12))&gt;0</formula>
    </cfRule>
  </conditionalFormatting>
  <conditionalFormatting sqref="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307 F310 F313 F316 F319 F322 F325 F328 F331 F334 F337 F340 F343 F346 F349 F352 F355 F358 F361 F364 F367 F370 F373 F376 F379 F382 F385 F388 F391 F394 F397 F400 F403 F406 F409 F412 F415 F418 F421 F424 F427 F430 F433 F436 F439 F442 F445 F448 F451 F454 F457 F460 F463 F466 F469 F472 F475 F478 F481 F484 F487 F490 F493 F496 F499 F502 F505 F508 F511 F514 F517 F520 F523 F526 F529 F532 F535 F538 F541 F544 F547 F550 F553 F556 F559 F562 F565 F568 F571 F574 F577 F580 F583 F586 F589 F592 F595 F598 F601 F604 F607 F610 F613 F616 F619 F622 F625 F628 F631 F634 F637 F640 F643 F646 F649 F652 F655 F658 F661 F664 F667 F670 F673 F676 F679 F682 F685 F688 F691 F694 F697 F700 F703 F706 F709 F712 F715 F718 F721 F724 F727 F730 F733 F736 F739 F742 F745 F748 F751 F754 F757 F760 F763 F766 F769 F772 F775 F778 F781 F784 F787 F790 F793 F796 F799 F802 F805 F808 F811 F814 F817 F820 F823 F826 F829 F832 F835 F838 F841 F844 F847 F850 F853 F856 F859 F862 F865 F868 F871 F874 F877 F880 F883 F886 F889 F892 F895 F898 F901 F904 F907 F910 F913 F916 F919 F922 F925 F928 F931 F934 F937 F940 F943 F946 F949 F952 F955 F958 F961 F964 F967 F970 F973 F976 F979 F982 F985 F988 F991 F994 F997 F1000 F1003 F1006 F1009 F1012 F1015 F1018 F1021 F1024 F1027 F1030 F1033 F1036 F1039 F1042 F1045 F1048 F1051 F1054 F1057 F1060 F1063 F1066 F1069 F1072 F1075 F1078 F1081 F1084 F1087 F1090 F1093 F1096 F1099 F1102 F1105 F1108 F1111 F1114 F1117 F1120 F1123 F1126 F1129 F1132 F1135 F1138 F1141 F1144 F1147 F1150 F1153 F1156 F1159 F1162 F1165 F1168 F1171 F1174 F1177 F1180 F1183 F1186 F1189 F1192 F1195 F1198">
    <cfRule type="notContainsBlanks" dxfId="50" priority="19" stopIfTrue="1">
      <formula>LEN(TRIM(F10))&gt;0</formula>
    </cfRule>
  </conditionalFormatting>
  <conditionalFormatting sqref="K4:K6">
    <cfRule type="notContainsBlanks" dxfId="49" priority="4" stopIfTrue="1">
      <formula>LEN(TRIM(K4))&gt;0</formula>
    </cfRule>
  </conditionalFormatting>
  <conditionalFormatting sqref="K7:K1200">
    <cfRule type="notContainsBlanks" dxfId="48" priority="3" stopIfTrue="1">
      <formula>LEN(TRIM(K7))&gt;0</formula>
    </cfRule>
  </conditionalFormatting>
  <conditionalFormatting sqref="D6 D15 D18 D21 D24 D27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D345 D348 D351 D354 D357 D360 D363 D366 D369 D372 D375 D378 D381 D384 D387 D390 D393 D396 D399 D402 D405 D408 D411 D414 D417 D420 D423 D426 D429 D432 D435 D438 D441 D444 D447 D450 D453 D456 D459 D462 D465 D468 D471 D474 D477 D480 D483 D486 D489 D492 D495 D498 D501 D504 D507 D510 D513 D516 D519 D522 D525 D528 D531 D534 D537 D540 D543 D546 D549 D552 D555 D558 D561 D564 D567 D570 D573 D576 D579 D582 D585 D588 D591 D594 D597 D600 D603 D606 D609 D612 D615 D618 D621 D624 D627 D630 D633 D636 D639 D642 D645 D648 D651 D654 D657 D660 D663 D666 D669 D672 D675 D678 D681 D684 D687 D690 D693 D696 D699 D702 D705 D708 D711 D714 D717 D720 D723 D726 D729 D732 D735 D738 D741 D744 D747 D750 D753 D756 D759 D762 D765 D768 D771 D774 D777 D780 D783 D786 D789 D792 D795 D798 D801 D804 D807 D810 D813 D816 D819 D822 D825 D828 D831 D834 D837 D840 D843 D846 D849 D852 D855 D858 D861 D864 D867 D870 D873 D876 D879 D882 D885 D888 D891 D894 D897 D900 D903 D906 D909 D912 D915 D918 D921 D924 D927 D930 D933 D936 D939 D942 D945 D948 D951 D954 D957 D960 D963 D966 D969 D972 D975 D978 D981 D984 D987 D990 D993 D996 D999 D1002 D1005 D1008 D1011 D1014 D1017 D1020 D1023 D1026 D1029 D1032 D1035 D1038 D1041 D1044 D1047 D1050 D1053 D1056 D1059 D1062 D1065 D1068 D1071 D1074 D1077 D1080 D1083 D1086 D1089 D1092 D1095 D1098 D1101 D1104 D1107 D1110 D1113 D1116 D1119 D1122 D1125 D1128 D1131 D1134 D1137 D1140 D1143 D1146 D1149 D1152 D1155 D1158 D1161 D1164 D1167 D1170 D1173 D1176 D1179 D1182 D1185 D1188 D1191 D1194 D1197 D1200 D9 D12">
    <cfRule type="expression" dxfId="47" priority="17101">
      <formula>AND(#REF!&lt;&gt;"",OR(ISNUMBER(SEARCH(#REF!,D6)),ISTEXT(SEARCH(#REF!,D6))))</formula>
    </cfRule>
    <cfRule type="notContainsBlanks" dxfId="46" priority="17102" stopIfTrue="1">
      <formula>LEN(TRIM(D6))&gt;0</formula>
    </cfRule>
  </conditionalFormatting>
  <conditionalFormatting sqref="D5 D14 D17 D20 D23 D26 D29 D32 D35 D38 D41 D44 D47 D50 D53 D56 D59 D62 D65 D68 D71 D74 D77 D80 D83 D86 D89 D92 D95 D98 D101 D104 D107 D110 D113 D116 D119 D122 D125 D128 D131 D134 D137 D140 D143 D146 D149 D152 D155 D158 D161 D164 D167 D170 D173 D176 D179 D182 D185 D188 D191 D194 D197 D200 D203 D206 D209 D212 D215 D218 D221 D224 D227 D230 D233 D236 D239 D242 D245 D248 D251 D254 D257 D260 D263 D266 D269 D272 D275 D278 D281 D284 D287 D290 D293 D296 D299 D302 D305 D308 D311 D314 D317 D320 D323 D326 D329 D332 D335 D338 D341 D344 D347 D350 D353 D356 D359 D362 D365 D368 D371 D374 D377 D380 D383 D386 D389 D392 D395 D398 D401 D404 D407 D410 D413 D416 D419 D422 D425 D428 D431 D434 D437 D440 D443 D446 D449 D452 D455 D458 D461 D464 D467 D470 D473 D476 D479 D482 D485 D488 D491 D494 D497 D500 D503 D506 D509 D512 D515 D518 D521 D524 D527 D530 D533 D536 D539 D542 D545 D548 D551 D554 D557 D560 D563 D566 D569 D572 D575 D578 D581 D584 D587 D590 D593 D596 D599 D602 D605 D608 D611 D614 D617 D620 D623 D626 D629 D632 D635 D638 D641 D644 D647 D650 D653 D656 D659 D662 D665 D668 D671 D674 D677 D680 D683 D686 D689 D692 D695 D698 D701 D704 D707 D710 D713 D716 D719 D722 D725 D728 D731 D734 D737 D740 D743 D746 D749 D752 D755 D758 D761 D764 D767 D770 D773 D776 D779 D782 D785 D788 D791 D794 D797 D800 D803 D806 D809 D812 D815 D818 D821 D824 D827 D830 D833 D836 D839 D842 D845 D848 D851 D854 D857 D860 D863 D866 D869 D872 D875 D878 D881 D884 D887 D890 D893 D896 D899 D902 D905 D908 D911 D914 D917 D920 D923 D926 D929 D932 D935 D938 D941 D944 D947 D950 D953 D956 D959 D962 D965 D968 D971 D974 D977 D980 D983 D986 D989 D992 D995 D998 D1001 D1004 D1007 D1010 D1013 D1016 D1019 D1022 D1025 D1028 D1031 D1034 D1037 D1040 D1043 D1046 D1049 D1052 D1055 D1058 D1061 D1064 D1067 D1070 D1073 D1076 D1079 D1082 D1085 D1088 D1091 D1094 D1097 D1100 D1103 D1106 D1109 D1112 D1115 D1118 D1121 D1124 D1127 D1130 D1133 D1136 D1139 D1142 D1145 D1148 D1151 D1154 D1157 D1160 D1163 D1166 D1169 D1172 D1175 D1178 D1181 D1184 D1187 D1190 D1193 D1196 D1199 D8 D11">
    <cfRule type="expression" dxfId="45" priority="17895">
      <formula>AND(#REF!&lt;&gt;"",OR(ISNUMBER(SEARCH(#REF!,D5)),ISTEXT(SEARCH(#REF!,D5))))</formula>
    </cfRule>
    <cfRule type="notContainsBlanks" dxfId="44" priority="17896" stopIfTrue="1">
      <formula>LEN(TRIM(D5))&gt;0</formula>
    </cfRule>
  </conditionalFormatting>
  <conditionalFormatting sqref="C6">
    <cfRule type="expression" dxfId="43" priority="18689">
      <formula>AND(#REF!&lt;&gt;"",OR(ISNUMBER(SEARCH(#REF!,C6)),ISTEXT(SEARCH(#REF!,C6))))</formula>
    </cfRule>
    <cfRule type="expression" dxfId="42" priority="18690">
      <formula>IF(B4&gt;0,B4,"")</formula>
    </cfRule>
  </conditionalFormatting>
  <conditionalFormatting sqref="D4 D13 D16 D19 D22 D25 D28 D31 D34 D37 D40 D43 D46 D49 D52 D55 D58 D61 D64 D67 D70 D73 D76 D79 D82 D85 D88 D91 D94 D97 D100 D103 D106 D109 D112 D115 D118 D121 D124 D127 D130 D133 D136 D139 D142 D145 D148 D151 D154 D157 D160 D163 D166 D169 D172 D175 D178 D181 D184 D187 D190 D193 D196 D199 D202 D205 D208 D211 D214 D217 D220 D223 D226 D229 D232 D235 D238 D241 D244 D247 D250 D253 D256 D259 D262 D265 D268 D271 D274 D277 D280 D283 D286 D289 D292 D295 D298 D301 D304 D307 D310 D313 D316 D319 D322 D325 D328 D331 D334 D337 D340 D343 D346 D349 D352 D355 D358 D361 D364 D367 D370 D373 D376 D379 D382 D385 D388 D391 D394 D397 D400 D403 D406 D409 D412 D415 D418 D421 D424 D427 D430 D433 D436 D439 D442 D445 D448 D451 D454 D457 D460 D463 D466 D469 D472 D475 D478 D481 D484 D487 D490 D493 D496 D499 D502 D505 D508 D511 D514 D517 D520 D523 D526 D529 D532 D535 D538 D541 D544 D547 D550 D553 D556 D559 D562 D565 D568 D571 D574 D577 D580 D583 D586 D589 D592 D595 D598 D601 D604 D607 D610 D613 D616 D619 D622 D625 D628 D631 D634 D637 D640 D643 D646 D649 D652 D655 D658 D661 D664 D667 D670 D673 D676 D679 D682 D685 D688 D691 D694 D697 D700 D703 D706 D709 D712 D715 D718 D721 D724 D727 D730 D733 D736 D739 D742 D745 D748 D751 D754 D757 D760 D763 D766 D769 D772 D775 D778 D781 D784 D787 D790 D793 D796 D799 D802 D805 D808 D811 D814 D817 D820 D823 D826 D829 D832 D835 D838 D841 D844 D847 D850 D853 D856 D859 D862 D865 D868 D871 D874 D877 D880 D883 D886 D889 D892 D895 D898 D901 D904 D907 D910 D913 D916 D919 D922 D925 D928 D931 D934 D937 D940 D943 D946 D949 D952 D955 D958 D961 D964 D967 D970 D973 D976 D979 D982 D985 D988 D991 D994 D997 D1000 D1003 D1006 D1009 D1012 D1015 D1018 D1021 D1024 D1027 D1030 D1033 D1036 D1039 D1042 D1045 D1048 D1051 D1054 D1057 D1060 D1063 D1066 D1069 D1072 D1075 D1078 D1081 D1084 D1087 D1090 D1093 D1096 D1099 D1102 D1105 D1108 D1111 D1114 D1117 D1120 D1123 D1126 D1129 D1132 D1135 D1138 D1141 D1144 D1147 D1150 D1153 D1156 D1159 D1162 D1165 D1168 D1171 D1174 D1177 D1180 D1183 D1186 D1189 D1192 D1195 D1198 D7 D10">
    <cfRule type="expression" dxfId="41" priority="18691">
      <formula>AND(#REF!&lt;&gt;"",OR(ISNUMBER(SEARCH(#REF!,D4)),ISTEXT(SEARCH(#REF!,D4))))</formula>
    </cfRule>
    <cfRule type="notContainsBlanks" dxfId="40" priority="18692" stopIfTrue="1">
      <formula>LEN(TRIM(D4))&gt;0</formula>
    </cfRule>
  </conditionalFormatting>
  <conditionalFormatting sqref="C4 C13 C16 C19 C22 C25 C28 C31 C34 C37 C40 C43 C46 C49 C52 C55 C58 C61 C64 C67 C70 C73 C76 C79 C82 C85 C88 C91 C94 C97 C100 C103 C106 C109 C112 C115 C118 C121 C124 C127 C130 C133 C136 C139 C142 C145 C148 C151 C154 C157 C160 C163 C166 C169 C172 C175 C178 C181 C184 C187 C190 C193 C196 C199 C202 C205 C208 C211 C214 C217 C220 C223 C226 C229 C232 C235 C238 C241 C244 C247 C250 C253 C256 C259 C262 C265 C268 C271 C274 C277 C280 C283 C286 C289 C292 C295 C298 C301 C304 C307 C310 C313 C316 C319 C322 C325 C328 C331 C334 C337 C340 C343 C346 C349 C352 C355 C358 C361 C364 C367 C370 C373 C376 C379 C382 C385 C388 C391 C394 C397 C400 C403 C406 C409 C412 C415 C418 C421 C424 C427 C430 C433 C436 C439 C442 C445 C448 C451 C454 C457 C460 C463 C466 C469 C472 C475 C478 C481 C484 C487 C490 C493 C496 C499 C502 C505 C508 C511 C514 C517 C520 C523 C526 C529 C532 C535 C538 C541 C544 C547 C550 C553 C556 C559 C562 C565 C568 C571 C574 C577 C580 C583 C586 C589 C592 C595 C598 C601 C604 C607 C610 C613 C616 C619 C622 C625 C628 C631 C634 C637 C640 C643 C646 C649 C652 C655 C658 C661 C664 C667 C670 C673 C676 C679 C682 C685 C688 C691 C694 C697 C700 C703 C706 C709 C712 C715 C718 C721 C724 C727 C730 C733 C736 C739 C742 C745 C748 C751 C754 C757 C760 C763 C766 C769 C772 C775 C778 C781 C784 C787 C790 C793 C796 C799 C802 C805 C808 C811 C814 C817 C820 C823 C826 C829 C832 C835 C838 C841 C844 C847 C850 C853 C856 C859 C862 C865 C868 C871 C874 C877 C880 C883 C886 C889 C892 C895 C898 C901 C904 C907 C910 C913 C916 C919 C922 C925 C928 C931 C934 C937 C940 C943 C946 C949 C952 C955 C958 C961 C964 C967 C970 C973 C976 C979 C982 C985 C988 C991 C994 C997 C1000 C1003 C1006 C1009 C1012 C1015 C1018 C1021 C1024 C1027 C1030 C1033 C1036 C1039 C1042 C1045 C1048 C1051 C1054 C1057 C1060 C1063 C1066 C1069 C1072 C1075 C1078 C1081 C1084 C1087 C1090 C1093 C1096 C1099 C1102 C1105 C1108 C1111 C1114 C1117 C1120 C1123 C1126 C1129 C1132 C1135 C1138 C1141 C1144 C1147 C1150 C1153 C1156 C1159 C1162 C1165 C1168 C1171 C1174 C1177 C1180 C1183 C1186 C1189 C1192 C1195 C1198 C7 C10">
    <cfRule type="expression" dxfId="39" priority="19485">
      <formula>AND(#REF!&lt;&gt;"",OR(ISNUMBER(SEARCH(#REF!,C4)),ISTEXT(SEARCH(#REF!,C4))))</formula>
    </cfRule>
    <cfRule type="notContainsBlanks" dxfId="38" priority="19486" stopIfTrue="1">
      <formula>LEN(TRIM(C4))&gt;0</formula>
    </cfRule>
  </conditionalFormatting>
  <conditionalFormatting sqref="E4:E6">
    <cfRule type="expression" dxfId="37" priority="20279">
      <formula>AND(#REF!&lt;&gt;"",OR(ISNUMBER(SEARCH(#REF!,E4)),ISTEXT(SEARCH(#REF!,E4))))</formula>
    </cfRule>
    <cfRule type="notContainsBlanks" dxfId="36" priority="20280" stopIfTrue="1">
      <formula>LEN(TRIM(E4))&gt;0</formula>
    </cfRule>
  </conditionalFormatting>
  <conditionalFormatting sqref="C9 C15 C18 C21 C24 C27 C30 C33 C36 C39 C42 C45 C48 C51 C54 C57 C60 C63 C66 C69 C72 C75 C78 C81 C84 C87 C90 C93 C96 C99 C102 C105 C108 C111 C114 C117 C120 C123 C126 C129 C132 C135 C138 C141 C144 C147 C150 C153 C156 C159 C162 C165 C168 C171 C174 C177 C180 C183 C186 C189 C192 C195 C198 C201 C204 C207 C210 C213 C216 C219 C222 C225 C228 C231 C234 C237 C240 C243 C246 C249 C252 C255 C258 C261 C264 C267 C270 C273 C276 C279 C282 C285 C288 C291 C294 C297 C300 C303 C306 C309 C312 C315 C318 C321 C324 C327 C330 C333 C336 C339 C342 C345 C348 C351 C354 C357 C360 C363 C366 C369 C372 C375 C378 C381 C384 C387 C390 C393 C396 C399 C402 C405 C408 C411 C414 C417 C420 C423 C426 C429 C432 C435 C438 C441 C444 C447 C450 C453 C456 C459 C462 C465 C468 C471 C474 C477 C480 C483 C486 C489 C492 C495 C498 C501 C504 C507 C510 C513 C516 C519 C522 C525 C528 C531 C534 C537 C540 C543 C546 C549 C552 C555 C558 C561 C564 C567 C570 C573 C576 C579 C582 C585 C588 C591 C594 C597 C600 C603 C606 C609 C612 C615 C618 C621 C624 C627 C630 C633 C636 C639 C642 C645 C648 C651 C654 C657 C660 C663 C666 C669 C672 C675 C678 C681 C684 C687 C690 C693 C696 C699 C702 C705 C708 C711 C714 C717 C720 C723 C726 C729 C732 C735 C738 C741 C744 C747 C750 C753 C756 C759 C762 C765 C768 C771 C774 C777 C780 C783 C786 C789 C792 C795 C798 C801 C804 C807 C810 C813 C816 C819 C822 C825 C828 C831 C834 C837 C840 C843 C846 C849 C852 C855 C858 C861 C864 C867 C870 C873 C876 C879 C882 C885 C888 C891 C894 C897 C900 C903 C906 C909 C912 C915 C918 C921 C924 C927 C930 C933 C936 C939 C942 C945 C948 C951 C954 C957 C960 C963 C966 C969 C972 C975 C978 C981 C984 C987 C990 C993 C996 C999 C1002 C1005 C1008 C1011 C1014 C1017 C1020 C1023 C1026 C1029 C1032 C1035 C1038 C1041 C1044 C1047 C1050 C1053 C1056 C1059 C1062 C1065 C1068 C1071 C1074 C1077 C1080 C1083 C1086 C1089 C1092 C1095 C1098 C1101 C1104 C1107 C1110 C1113 C1116 C1119 C1122 C1125 C1128 C1131 C1134 C1137 C1140 C1143 C1146 C1149 C1152 C1155 C1158 C1161 C1164 C1167 C1170 C1173 C1176 C1179 C1182 C1185 C1188 C1191 C1194 C1197 C1200 C12">
    <cfRule type="expression" dxfId="35" priority="20289">
      <formula>AND(#REF!&lt;&gt;"",OR(ISNUMBER(SEARCH(#REF!,C9)),ISTEXT(SEARCH(#REF!,C9))))</formula>
    </cfRule>
    <cfRule type="expression" dxfId="34" priority="20290" stopIfTrue="1">
      <formula>IF(B7&gt;0,B7,"")</formula>
    </cfRule>
  </conditionalFormatting>
  <conditionalFormatting sqref="C5">
    <cfRule type="expression" dxfId="33" priority="21083">
      <formula>AND(#REF!&lt;&gt;"",OR(ISNUMBER(SEARCH(#REF!,C5)),ISTEXT(SEARCH(#REF!,C54))))</formula>
    </cfRule>
  </conditionalFormatting>
  <conditionalFormatting sqref="C14 C17 C20 C23 C26 C29 C32 C35 C38 C41 C44 C47 C50 C53 C56 C59 C62 C65 C68 C71 C74 C77 C80 C83 C86 C89 C92 C95 C98 C101 C104 C107 C110 C113 C116 C119 C122 C125 C128 C131 C134 C137 C140 C143 C146 C149 C152 C155 C158 C161 C164 C167 C170 C173 C176 C179 C182 C185 C188 C191 C194 C197 C200 C203 C206 C209 C212 C215 C218 C221 C224 C227 C230 C233 C236 C239 C242 C245 C248 C251 C254 C257 C260 C263 C266 C269 C272 C275 C278 C281 C284 C287 C290 C293 C296 C299 C302 C305 C308 C311 C314 C317 C320 C323 C326 C329 C332 C335 C338 C341 C344 C347 C350 C353 C356 C359 C362 C365 C368 C371 C374 C377 C380 C383 C386 C389 C392 C395 C398 C401 C404 C407 C410 C413 C416 C419 C422 C425 C428 C431 C434 C437 C440 C443 C446 C449 C452 C455 C458 C461 C464 C467 C470 C473 C476 C479 C482 C485 C488 C491 C494 C497 C500 C503 C506 C509 C512 C515 C518 C521 C524 C527 C530 C533 C536 C539 C542 C545 C548 C551 C554 C557 C560 C563 C566 C569 C572 C575 C578 C581 C584 C587 C590 C593 C596 C599 C602 C605 C608 C611 C614 C617 C620 C623 C626 C629 C632 C635 C638 C641 C644 C647 C650 C653 C656 C659 C662 C665 C668 C671 C674 C677 C680 C683 C686 C689 C692 C695 C698 C701 C704 C707 C710 C713 C716 C719 C722 C725 C728 C731 C734 C737 C740 C743 C746 C749 C752 C755 C758 C761 C764 C767 C770 C773 C776 C779 C782 C785 C788 C791 C794 C797 C800 C803 C806 C809 C812 C815 C818 C821 C824 C827 C830 C833 C836 C839 C842 C845 C848 C851 C854 C857 C860 C863 C866 C869 C872 C875 C878 C881 C884 C887 C890 C893 C896 C899 C902 C905 C908 C911 C914 C917 C920 C923 C926 C929 C932 C935 C938 C941 C944 C947 C950 C953 C956 C959 C962 C965 C968 C971 C974 C977 C980 C983 C986 C989 C992 C995 C998 C1001 C1004 C1007 C1010 C1013 C1016 C1019 C1022 C1025 C1028 C1031 C1034 C1037 C1040 C1043 C1046 C1049 C1052 C1055 C1058 C1061 C1064 C1067 C1070 C1073 C1076 C1079 C1082 C1085 C1088 C1091 C1094 C1097 C1100 C1103 C1106 C1109 C1112 C1115 C1118 C1121 C1124 C1127 C1130 C1133 C1136 C1139 C1142 C1145 C1148 C1151 C1154 C1157 C1160 C1163 C1166 C1169 C1172 C1175 C1178 C1181 C1184 C1187 C1190 C1193 C1196 C1199 I13:I14 I16:I17 I19:I20 I22:I23 I25:I26 I28:I29 I31:I32 I34:I35 I37:I38 I40:I41 I43:I44 I46:I47 I49:I50 I52:I53 I55:I56 I58:I59 I61:I62 I64:I65 I67:I68 I70:I71 I73:I74 I76:I77 I79:I80 I82:I83 I85:I86 I88:I89 I91:I92 I94:I95 I97:I98 I100:I101 I103:I104 I106:I107 I109:I110 I112:I113 I115:I116 I118:I119 I121:I122 I124:I125 I127:I128 I130:I131 I133:I134 I136:I137 I139:I140 I142:I143 I145:I146 I148:I149 I151:I152 I154:I155 I157:I158 I160:I161 I163:I164 I166:I167 I169:I170 I172:I173 I175:I176 I178:I179 I181:I182 I184:I185 I187:I188 I190:I191 I193:I194 I196:I197 I199:I200 I202:I203 I205:I206 I208:I209 I211:I212 I214:I215 I217:I218 I220:I221 I223:I224 I226:I227 I229:I230 I232:I233 I235:I236 I238:I239 I241:I242 I244:I245 I247:I248 I250:I251 I253:I254 I256:I257 I259:I260 I262:I263 I265:I266 I268:I269 I271:I272 I274:I275 I277:I278 I280:I281 I283:I284 I286:I287 I289:I290 I292:I293 I295:I296 I298:I299 I301:I302 I304:I305 I307:I308 I310:I311 I313:I314 I316:I317 I319:I320 I322:I323 I325:I326 I328:I329 I331:I332 I334:I335 I337:I338 I340:I341 I343:I344 I346:I347 I349:I350 I352:I353 I355:I356 I358:I359 I361:I362 I364:I365 I367:I368 I370:I371 I373:I374 I376:I377 I379:I380 I382:I383 I385:I386 I388:I389 I391:I392 I394:I395 I397:I398 I400:I401 I403:I404 I406:I407 I409:I410 I412:I413 I415:I416 I418:I419 I421:I422 I424:I425 I427:I428 I430:I431 I433:I434 I436:I437 I439:I440 I442:I443 I445:I446 I448:I449 I451:I452 I454:I455 I457:I458 I460:I461 I463:I464 I466:I467 I469:I470 I472:I473 I475:I476 I478:I479 I481:I482 I484:I485 I487:I488 I490:I491 I493:I494 I496:I497 I499:I500 I502:I503 I505:I506 I508:I509 I511:I512 I514:I515 I517:I518 I520:I521 I523:I524 I526:I527 I529:I530 I532:I533 I535:I536 I538:I539 I541:I542 I544:I545 I547:I548 I550:I551 I553:I554 I556:I557 I559:I560 I562:I563 I565:I566 I568:I569 I571:I572 I574:I575 I577:I578 I580:I581 I583:I584 I586:I587 I589:I590 I592:I593 I595:I596 I598:I599 I601:I602 I604:I605 I607:I608 I610:I611 I613:I614 I616:I617 I619:I620 I622:I623 I625:I626 I628:I629 I631:I632 I634:I635 I637:I638 I640:I641 I643:I644 I646:I647 I649:I650 I652:I653 I655:I656 I658:I659 I661:I662 I664:I665 I667:I668 I670:I671 I673:I674 I676:I677 I679:I680 I682:I683 I685:I686 I688:I689 I691:I692 I694:I695 I697:I698 I700:I701 I703:I704 I706:I707 I709:I710 I712:I713 I715:I716 I718:I719 I721:I722 I724:I725 I727:I728 I730:I731 I733:I734 I736:I737 I739:I740 I742:I743 I745:I746 I748:I749 I751:I752 I754:I755 I757:I758 I760:I761 I763:I764 I766:I767 I769:I770 I772:I773 I775:I776 I778:I779 I781:I782 I784:I785 I787:I788 I790:I791 I793:I794 I796:I797 I799:I800 I802:I803 I805:I806 I808:I809 I811:I812 I814:I815 I817:I818 I820:I821 I823:I824 I826:I827 I829:I830 I832:I833 I835:I836 I838:I839 I841:I842 I844:I845 I847:I848 I850:I851 I853:I854 I856:I857 I859:I860 I862:I863 I865:I866 I868:I869 I871:I872 I874:I875 I877:I878 I880:I881 I883:I884 I886:I887 I889:I890 I892:I893 I895:I896 I898:I899 I901:I902 I904:I905 I907:I908 I910:I911 I913:I914 I916:I917 I919:I920 I922:I923 I925:I926 I928:I929 I931:I932 I934:I935 I937:I938 I940:I941 I943:I944 I946:I947 I949:I950 I952:I953 I955:I956 I958:I959 I961:I962 I964:I965 I967:I968 I970:I971 I973:I974 I976:I977 I979:I980 I982:I983 I985:I986 I988:I989 I991:I992 I994:I995 I997:I998 I1000:I1001 I1003:I1004 I1006:I1007 I1009:I1010 I1012:I1013 I1015:I1016 I1018:I1019 I1021:I1022 I1024:I1025 I1027:I1028 I1030:I1031 I1033:I1034 I1036:I1037 I1039:I1040 I1042:I1043 I1045:I1046 I1048:I1049 I1051:I1052 I1054:I1055 I1057:I1058 I1060:I1061 I1063:I1064 I1066:I1067 I1069:I1070 I1072:I1073 I1075:I1076 I1078:I1079 I1081:I1082 I1084:I1085 I1087:I1088 I1090:I1091 I1093:I1094 I1096:I1097 I1099:I1100 I1102:I1103 I1105:I1106 I1108:I1109 I1111:I1112 I1114:I1115 I1117:I1118 I1120:I1121 I1123:I1124 I1126:I1127 I1129:I1130 I1132:I1133 I1135:I1136 I1138:I1139 I1141:I1142 I1144:I1145 I1147:I1148 I1150:I1151 I1153:I1154 I1156:I1157 I1159:I1160 I1162:I1163 I1165:I1166 I1168:I1169 I1171:I1172 I1174:I1175 I1177:I1178 I1180:I1181 I1183:I1184 I1186:I1187 I1189:I1190 I1192:I1193 I1195:I1196 I1198:I1199 I4:I5 C8 E7:E1200 I7:I8 C11 G4:G5 I10:I11 G7:G8 G10:G1200">
    <cfRule type="expression" dxfId="32" priority="21084">
      <formula>AND(#REF!&lt;&gt;"",OR(ISNUMBER(SEARCH(#REF!,C4)),ISTEXT(SEARCH(#REF!,C4))))</formula>
    </cfRule>
  </conditionalFormatting>
  <conditionalFormatting sqref="B4 B13 B16 B19 B22 B25 B28 B31 B34 B37 B40 B43 B46 B49 B52 B55 B58 B61 B64 B67 B70 B73 B76 B79 B82 B85 B88 B91 B94 B97 B100 B103 B106 B109 B112 B115 B118 B121 B124 B127 B130 B133 B136 B139 B142 B145 B148 B151 B154 B157 B160 B163 B166 B169 B172 B175 B178 B181 B184 B187 B190 B193 B196 B199 B202 B205 B208 B211 B214 B217 B220 B223 B226 B229 B232 B235 B238 B241 B244 B247 B250 B253 B256 B259 B262 B265 B268 B271 B274 B277 B280 B283 B286 B289 B292 B295 B298 B301 B304 B307 B310 B313 B316 B319 B322 B325 B328 B331 B334 B337 B340 B343 B346 B349 B352 B355 B358 B361 B364 B367 B370 B373 B376 B379 B382 B385 B388 B391 B394 B397 B400 B403 B406 B409 B412 B415 B418 B421 B424 B427 B430 B433 B436 B439 B442 B445 B448 B451 B454 B457 B460 B463 B466 B469 B472 B475 B478 B481 B484 B487 B490 B493 B496 B499 B502 B505 B508 B511 B514 B517 B520 B523 B526 B529 B532 B535 B538 B541 B544 B547 B550 B553 B556 B559 B562 B565 B568 B571 B574 B577 B580 B583 B586 B589 B592 B595 B598 B601 B604 B607 B610 B613 B616 B619 B622 B625 B628 B631 B634 B637 B640 B643 B646 B649 B652 B655 B658 B661 B664 B667 B670 B673 B676 B679 B682 B685 B688 B691 B694 B697 B700 B703 B706 B709 B712 B715 B718 B721 B724 B727 B730 B733 B736 B739 B742 B745 B748 B751 B754 B757 B760 B763 B766 B769 B772 B775 B778 B781 B784 B787 B790 B793 B796 B799 B802 B805 B808 B811 B814 B817 B820 B823 B826 B829 B832 B835 B838 B841 B844 B847 B850 B853 B856 B859 B862 B865 B868 B871 B874 B877 B880 B883 B886 B889 B892 B895 B898 B901 B904 B907 B910 B913 B916 B919 B922 B925 B928 B931 B934 B937 B940 B943 B946 B949 B952 B955 B958 B961 B964 B967 B970 B973 B976 B979 B982 B985 B988 B991 B994 B997 B1000 B1003 B1006 B1009 B1012 B1015 B1018 B1021 B1024 B1027 B1030 B1033 B1036 B1039 B1042 B1045 B1048 B1051 B1054 B1057 B1060 B1063 B1066 B1069 B1072 B1075 B1078 B1081 B1084 B1087 B1090 B1093 B1096 B1099 B1102 B1105 B1108 B1111 B1114 B1117 B1120 B1123 B1126 B1129 B1132 B1135 B1138 B1141 B1144 B1147 B1150 B1153 B1156 B1159 B1162 B1165 B1168 B1171 B1174 B1177 B1180 B1183 B1186 B1189 B1192 B1195 B1198 B7 B10">
    <cfRule type="expression" dxfId="31" priority="21899">
      <formula>AND(#REF!&lt;&gt;"",OR(ISNUMBER(SEARCH(#REF!,C4:E6)),ISNUMBER(SEARCH(#REF!,G4:G6)),ISNUMBER(SEARCH(#REF!,#REF!)),ISTEXT(SEARCH(#REF!,C4:D6))))</formula>
    </cfRule>
  </conditionalFormatting>
  <conditionalFormatting sqref="B14:B15 B17:B18 B20:B21 B23:B24 B26:B27 B29:B30 B32:B33 B35:B36 B38:B39 B41:B42 B44:B45 B47:B48 B50:B51 B53:B54 B56:B57 B59:B60 B62:B63 B65:B66 B68:B69 B71:B72 B74:B75 B77:B78 B80:B81 B83:B84 B86:B87 B89:B90 B92:B93 B95:B96 B98:B99 B101:B102 B104:B105 B107:B108 B110:B111 B113:B114 B116:B117 B119:B120 B122:B123 B125:B126 B128:B129 B131:B132 B134:B135 B137:B138 B140:B141 B143:B144 B146:B147 B149:B150 B152:B153 B155:B156 B158:B159 B161:B162 B164:B165 B167:B168 B170:B171 B173:B174 B176:B177 B179:B180 B182:B183 B185:B186 B188:B189 B191:B192 B194:B195 B197:B198 B200:B201 B203:B204 B206:B207 B209:B210 B212:B213 B215:B216 B218:B219 B221:B222 B224:B225 B227:B228 B230:B231 B233:B234 B236:B237 B239:B240 B242:B243 B245:B246 B248:B249 B251:B252 B254:B255 B257:B258 B260:B261 B263:B264 B266:B267 B269:B270 B272:B273 B275:B276 B278:B279 B281:B282 B284:B285 B287:B288 B290:B291 B293:B294 B296:B297 B299:B300 B302:B303 B305:B306 B308:B309 B311:B312 B314:B315 B317:B318 B320:B321 B323:B324 B326:B327 B329:B330 B332:B333 B335:B336 B338:B339 B341:B342 B344:B345 B347:B348 B350:B351 B353:B354 B356:B357 B359:B360 B362:B363 B365:B366 B368:B369 B371:B372 B374:B375 B377:B378 B380:B381 B383:B384 B386:B387 B389:B390 B392:B393 B395:B396 B398:B399 B401:B402 B404:B405 B407:B408 B410:B411 B413:B414 B416:B417 B419:B420 B422:B423 B425:B426 B428:B429 B431:B432 B434:B435 B437:B438 B440:B441 B443:B444 B446:B447 B449:B450 B452:B453 B455:B456 B458:B459 B461:B462 B464:B465 B467:B468 B470:B471 B473:B474 B476:B477 B479:B480 B482:B483 B485:B486 B488:B489 B491:B492 B494:B495 B497:B498 B500:B501 B503:B504 B506:B507 B509:B510 B512:B513 B515:B516 B518:B519 B521:B522 B524:B525 B527:B528 B530:B531 B533:B534 B536:B537 B539:B540 B542:B543 B545:B546 B548:B549 B551:B552 B554:B555 B557:B558 B560:B561 B563:B564 B566:B567 B569:B570 B572:B573 B575:B576 B578:B579 B581:B582 B584:B585 B587:B588 B590:B591 B593:B594 B596:B597 B599:B600 B602:B603 B605:B606 B608:B609 B611:B612 B614:B615 B617:B618 B620:B621 B623:B624 B626:B627 B629:B630 B632:B633 B635:B636 B638:B639 B641:B642 B644:B645 B647:B648 B650:B651 B653:B654 B656:B657 B659:B660 B662:B663 B665:B666 B668:B669 B671:B672 B674:B675 B677:B678 B680:B681 B683:B684 B686:B687 B689:B690 B692:B693 B695:B696 B698:B699 B701:B702 B704:B705 B707:B708 B710:B711 B713:B714 B716:B717 B719:B720 B722:B723 B725:B726 B728:B729 B731:B732 B734:B735 B737:B738 B740:B741 B743:B744 B746:B747 B749:B750 B752:B753 B755:B756 B758:B759 B761:B762 B764:B765 B767:B768 B770:B771 B773:B774 B776:B777 B779:B780 B782:B783 B785:B786 B788:B789 B791:B792 B794:B795 B797:B798 B800:B801 B803:B804 B806:B807 B809:B810 B812:B813 B815:B816 B818:B819 B821:B822 B824:B825 B827:B828 B830:B831 B833:B834 B836:B837 B839:B840 B842:B843 B845:B846 B848:B849 B851:B852 B854:B855 B857:B858 B860:B861 B863:B864 B866:B867 B869:B870 B872:B873 B875:B876 B878:B879 B881:B882 B884:B885 B887:B888 B890:B891 B893:B894 B896:B897 B899:B900 B902:B903 B905:B906 B908:B909 B911:B912 B914:B915 B917:B918 B920:B921 B923:B924 B926:B927 B929:B930 B932:B933 B935:B936 B938:B939 B941:B942 B944:B945 B947:B948 B950:B951 B953:B954 B956:B957 B959:B960 B962:B963 B965:B966 B968:B969 B971:B972 B974:B975 B977:B978 B980:B981 B983:B984 B986:B987 B989:B990 B992:B993 B995:B996 B998:B999 B1001:B1002 B1004:B1005 B1007:B1008 B1010:B1011 B1013:B1014 B1016:B1017 B1019:B1020 B1022:B1023 B1025:B1026 B1028:B1029 B1031:B1032 B1034:B1035 B1037:B1038 B1040:B1041 B1043:B1044 B1046:B1047 B1049:B1050 B1052:B1053 B1055:B1056 B1058:B1059 B1061:B1062 B1064:B1065 B1067:B1068 B1070:B1071 B1073:B1074 B1076:B1077 B1079:B1080 B1082:B1083 B1085:B1086 B1088:B1089 B1091:B1092 B1094:B1095 B1097:B1098 B1100:B1101 B1103:B1104 B1106:B1107 B1109:B1110 B1112:B1113 B1115:B1116 B1118:B1119 B1121:B1122 B1124:B1125 B1127:B1128 B1130:B1131 B1133:B1134 B1136:B1137 B1139:B1140 B1142:B1143 B1145:B1146 B1148:B1149 B1151:B1152 B1154:B1155 B1157:B1158 B1160:B1161 B1163:B1164 B1166:B1167 B1169:B1170 B1172:B1173 B1175:B1176 B1178:B1179 B1181:B1182 B1184:B1185 B1187:B1188 B1190:B1191 B1193:B1194 B1196:B1197 B1199:B1200 B11:B12">
    <cfRule type="expression" dxfId="30" priority="22298">
      <formula>AND(#REF!&lt;&gt;"",OR(ISNUMBER(SEARCH(#REF!,C10:E12)),ISNUMBER(SEARCH(#REF!,G10:G12)),ISNUMBER(SEARCH(#REF!,#REF!)),ISTEXT(SEARCH(#REF!,C10:D12))))</formula>
    </cfRule>
  </conditionalFormatting>
  <conditionalFormatting sqref="J4:J5">
    <cfRule type="notContainsBlanks" dxfId="29" priority="1" stopIfTrue="1">
      <formula>LEN(TRIM(J4))&gt;0</formula>
    </cfRule>
  </conditionalFormatting>
  <conditionalFormatting sqref="J4:J5 J7:J8">
    <cfRule type="expression" dxfId="28" priority="2">
      <formula>AND(#REF!&lt;&gt;"",OR(ISNUMBER(SEARCH(#REF!,J4)),ISTEXT(SEARCH(#REF!,J4))))</formula>
    </cfRule>
  </conditionalFormatting>
  <pageMargins left="0.70866141732283472" right="0.70866141732283472" top="0.78740157480314965" bottom="0.78740157480314965" header="0.31496062992125984" footer="0.31496062992125984"/>
  <pageSetup paperSize="9" scale="79" fitToHeight="0" orientation="landscape" cellComments="asDisplayed" r:id="rId1"/>
  <headerFooter alignWithMargins="0">
    <oddHeader>&amp;L&amp;"Arial,Kurzíva"Usnesení_příloha č. 02 - Žádosti o poskytnutí individuální dotace v oblasti strategického rozvoje - nevyhovění</oddHeader>
    <oddFooter>&amp;L&amp;"Arial,Kurzíva"Zastupitelstvo Olomouckého kraje 18. 9. 2023
61. - Žádosti o poskytnutí individuální dotace v oblasti strategického rozvoje 
Usnesení_příloha č. 02 - Žádosti o poskytnutí individuální dotace v oblasti strategického rozvoje - nevyhovění</oddFooter>
  </headerFooter>
  <rowBreaks count="1" manualBreakCount="1">
    <brk id="16" min="1" max="1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A1:O6784"/>
  <sheetViews>
    <sheetView topLeftCell="B1" zoomScaleNormal="100" zoomScaleSheetLayoutView="100" workbookViewId="0">
      <selection activeCell="C1" sqref="C1"/>
    </sheetView>
  </sheetViews>
  <sheetFormatPr defaultRowHeight="15" x14ac:dyDescent="0.25"/>
  <cols>
    <col min="1" max="1" width="9.140625" hidden="1" customWidth="1"/>
    <col min="2" max="2" width="9.140625" style="56"/>
    <col min="3" max="3" width="43.140625" style="53" customWidth="1"/>
    <col min="4" max="4" width="63.5703125" style="51" customWidth="1"/>
    <col min="5" max="5" width="5.42578125" style="10" customWidth="1"/>
    <col min="6" max="6" width="4" customWidth="1"/>
    <col min="7" max="7" width="3" customWidth="1"/>
  </cols>
  <sheetData>
    <row r="1" spans="1:15" ht="59.25" customHeight="1" thickBot="1" x14ac:dyDescent="0.3">
      <c r="B1" s="17" t="s">
        <v>41</v>
      </c>
      <c r="C1" s="65" t="s">
        <v>21</v>
      </c>
      <c r="D1" s="64" t="s">
        <v>20</v>
      </c>
      <c r="E1" s="21" t="s">
        <v>19</v>
      </c>
      <c r="F1" s="63" t="s">
        <v>42</v>
      </c>
      <c r="G1" s="54" t="s">
        <v>23</v>
      </c>
      <c r="K1" s="13"/>
    </row>
    <row r="2" spans="1:15" x14ac:dyDescent="0.25">
      <c r="A2">
        <f>SUM((ROW()+15)/17)</f>
        <v>1</v>
      </c>
      <c r="B2" s="126" t="str">
        <f ca="1">IF(OFFSET(Zdroj!$B$16,A2-1,0)&gt;0,CONCATENATE(A2,"
","___ ","
",OFFSET(Zdroj!$B$16,A2-1,0)),"")</f>
        <v>1
___ 
10</v>
      </c>
      <c r="C2" s="52" t="str">
        <f ca="1">IF(OFFSET(Zdroj!AI$16,A2-1,0)=0,"",CONCATENATE("A",$A$2," - ",Zdroj!$AI$15))</f>
        <v/>
      </c>
      <c r="D2" s="50" t="str">
        <f ca="1">IF(C2="","",CONCATENATE(OFFSET(Zdroj!AI$16,A2-1,0)," - ",OFFSET(Zdroj!BK$16,A2-1,0)))</f>
        <v/>
      </c>
      <c r="E2" s="22" t="str">
        <f ca="1">IF(C2="","",OFFSET(Zdroj!BL$16,A2-1,0))</f>
        <v/>
      </c>
      <c r="F2" s="127" t="str">
        <f ca="1">IF(SUM(E2:E7)=0,"",SUM(E2:E7))</f>
        <v/>
      </c>
      <c r="G2" s="128" t="str">
        <f ca="1">IF(SUM(E2:E18)=0,"",SUM(E2:E18))</f>
        <v/>
      </c>
      <c r="K2" s="13"/>
      <c r="L2" s="13"/>
      <c r="M2" s="13"/>
      <c r="N2" s="13"/>
      <c r="O2" s="13"/>
    </row>
    <row r="3" spans="1:15" x14ac:dyDescent="0.25">
      <c r="B3" s="126"/>
      <c r="C3" s="52" t="str">
        <f ca="1">IF(OFFSET(Zdroj!AJ$16,A2-1,0)=0,"",CONCATENATE("A",$A$2+1," - ",Zdroj!$AJ$15))</f>
        <v/>
      </c>
      <c r="D3" s="50" t="str">
        <f ca="1">IF(C3="","",CONCATENATE(OFFSET(Zdroj!AJ$16,A2-1,0)," - ",OFFSET(Zdroj!BM$16,A2-1,0)))</f>
        <v/>
      </c>
      <c r="E3" s="22" t="str">
        <f ca="1">IF(C3="","",OFFSET(Zdroj!BN$16,A2-1,0))</f>
        <v/>
      </c>
      <c r="F3" s="127"/>
      <c r="G3" s="128"/>
    </row>
    <row r="4" spans="1:15" x14ac:dyDescent="0.25">
      <c r="B4" s="126"/>
      <c r="C4" s="52" t="str">
        <f ca="1">IF(OFFSET(Zdroj!AK$16,A2-1,0)=0,"",CONCATENATE("A",$A$2+2," - ",Zdroj!$AK$15))</f>
        <v/>
      </c>
      <c r="D4" s="50" t="str">
        <f ca="1">IF(C4="","",CONCATENATE(OFFSET(Zdroj!AK$16,A2-1,0)," - ",OFFSET(Zdroj!BO$16,A2-1,0)))</f>
        <v/>
      </c>
      <c r="E4" s="22" t="str">
        <f ca="1">IF(C4="","",OFFSET(Zdroj!BP$16,A2-1,0))</f>
        <v/>
      </c>
      <c r="F4" s="127"/>
      <c r="G4" s="128"/>
    </row>
    <row r="5" spans="1:15" x14ac:dyDescent="0.25">
      <c r="B5" s="126"/>
      <c r="C5" s="52" t="str">
        <f ca="1">IF(OFFSET(Zdroj!AL$16,A2-1,0)=0,"",CONCATENATE("A",$A$2+3," - ",Zdroj!$AL$15))</f>
        <v/>
      </c>
      <c r="D5" s="50" t="str">
        <f ca="1">IF(C5="","",CONCATENATE(OFFSET(Zdroj!AL$16,A2-1,0)," - ",OFFSET(Zdroj!BQ$16,A2-1,0)))</f>
        <v/>
      </c>
      <c r="E5" s="22" t="str">
        <f ca="1">IF(C5="","",OFFSET(Zdroj!BR$16,A2-1,0))</f>
        <v/>
      </c>
      <c r="F5" s="127"/>
      <c r="G5" s="128"/>
    </row>
    <row r="6" spans="1:15" x14ac:dyDescent="0.25">
      <c r="B6" s="126"/>
      <c r="C6" s="52" t="str">
        <f ca="1">IF(OFFSET(Zdroj!AM$16,A2-1,0)=0,"",CONCATENATE("A",$A$2+4," - ",Zdroj!$AM$15))</f>
        <v/>
      </c>
      <c r="D6" s="50" t="str">
        <f ca="1">IF(C6="","",CONCATENATE(OFFSET(Zdroj!AM$16,A2-1,0)," - ",OFFSET(Zdroj!BS$16,A2-1,0)))</f>
        <v/>
      </c>
      <c r="E6" s="22" t="str">
        <f ca="1">IF(C6="","",OFFSET(Zdroj!BT$16,A2-1,0))</f>
        <v/>
      </c>
      <c r="F6" s="127"/>
      <c r="G6" s="128"/>
    </row>
    <row r="7" spans="1:15" x14ac:dyDescent="0.25">
      <c r="B7" s="126"/>
      <c r="C7" s="52" t="str">
        <f ca="1">IF(OFFSET(Zdroj!AN$16,A2-1,0)=0,"",CONCATENATE("A",$A$2+5," - ",Zdroj!$AN$15))</f>
        <v/>
      </c>
      <c r="D7" s="50" t="str">
        <f ca="1">IF(C7="","",CONCATENATE(OFFSET(Zdroj!AN$16,A2-1,0)," - ",OFFSET(Zdroj!BU$16,A2-1,0)))</f>
        <v/>
      </c>
      <c r="E7" s="22" t="str">
        <f ca="1">IF(C7="","",OFFSET(Zdroj!BV$16,A2-1,0))</f>
        <v/>
      </c>
      <c r="F7" s="127"/>
      <c r="G7" s="128"/>
    </row>
    <row r="8" spans="1:15" x14ac:dyDescent="0.25">
      <c r="B8" s="126"/>
      <c r="C8" s="52" t="str">
        <f ca="1">IF(OFFSET(Zdroj!AO$16,A2-1,0)=0,"",CONCATENATE("B",$A$2," - ",Zdroj!$AO$15))</f>
        <v/>
      </c>
      <c r="D8" s="50" t="str">
        <f ca="1">IF(C8="","",CONCATENATE(OFFSET(Zdroj!AO$16,A2-1,0)))</f>
        <v/>
      </c>
      <c r="E8" s="22" t="str">
        <f ca="1">IF(C8="","",OFFSET(Zdroj!AP$16,A2-1,0))</f>
        <v/>
      </c>
      <c r="F8" s="127" t="str">
        <f ca="1">IF(SUM(E8:E16)=0,"",SUM(E8:E16))</f>
        <v/>
      </c>
      <c r="G8" s="128"/>
    </row>
    <row r="9" spans="1:15" x14ac:dyDescent="0.25">
      <c r="B9" s="126"/>
      <c r="C9" s="52" t="str">
        <f ca="1">IF(OFFSET(Zdroj!AQ$16,A2-1,0)=0,"",CONCATENATE("B",$A$2+1," - ",Zdroj!$AQ$15))</f>
        <v/>
      </c>
      <c r="D9" s="50" t="str">
        <f ca="1">IF(C9="","",CONCATENATE(OFFSET(Zdroj!AQ$16,A2-1,0)))</f>
        <v/>
      </c>
      <c r="E9" s="22" t="str">
        <f ca="1">IF(C9="","",OFFSET(Zdroj!AR$16,A2-1,0))</f>
        <v/>
      </c>
      <c r="F9" s="127"/>
      <c r="G9" s="128"/>
    </row>
    <row r="10" spans="1:15" x14ac:dyDescent="0.25">
      <c r="B10" s="126"/>
      <c r="C10" s="52" t="str">
        <f ca="1">IF(OFFSET(Zdroj!AS$16,A2-1,0)=0,"",CONCATENATE("B",$A$2+2," - ",Zdroj!$AS$15))</f>
        <v/>
      </c>
      <c r="D10" s="50" t="str">
        <f ca="1">IF(C10="","",CONCATENATE(OFFSET(Zdroj!AS$16,A2-1,0)))</f>
        <v/>
      </c>
      <c r="E10" s="22" t="str">
        <f ca="1">IF(C10="","",OFFSET(Zdroj!AT$16,A2-1,0))</f>
        <v/>
      </c>
      <c r="F10" s="127"/>
      <c r="G10" s="128"/>
    </row>
    <row r="11" spans="1:15" x14ac:dyDescent="0.25">
      <c r="B11" s="126"/>
      <c r="C11" s="52" t="str">
        <f ca="1">IF(OFFSET(Zdroj!AU$16,A2-1,0)=0,"",CONCATENATE("B",$A$2+3," - ",Zdroj!$AU$15))</f>
        <v/>
      </c>
      <c r="D11" s="50" t="str">
        <f ca="1">IF(C11="","",CONCATENATE(OFFSET(Zdroj!AU$16,A2-1,0)))</f>
        <v/>
      </c>
      <c r="E11" s="22" t="str">
        <f ca="1">IF(C11="","",OFFSET(Zdroj!AV$16,A2-1,0))</f>
        <v/>
      </c>
      <c r="F11" s="127"/>
      <c r="G11" s="128"/>
    </row>
    <row r="12" spans="1:15" x14ac:dyDescent="0.25">
      <c r="B12" s="126"/>
      <c r="C12" s="52" t="str">
        <f ca="1">IF(OFFSET(Zdroj!AW$16,A2-1,0)=0,"",CONCATENATE("B",$A$2+4," - ",Zdroj!$AW$15))</f>
        <v/>
      </c>
      <c r="D12" s="50" t="str">
        <f ca="1">IF(C12="","",CONCATENATE(OFFSET(Zdroj!AW$16,A2-1,0)))</f>
        <v/>
      </c>
      <c r="E12" s="22" t="str">
        <f ca="1">IF(C12="","",OFFSET(Zdroj!AX$16,A2-1,0))</f>
        <v/>
      </c>
      <c r="F12" s="127"/>
      <c r="G12" s="128"/>
    </row>
    <row r="13" spans="1:15" x14ac:dyDescent="0.25">
      <c r="B13" s="126"/>
      <c r="C13" s="52" t="str">
        <f ca="1">IF(OFFSET(Zdroj!AY$16,A2-1,0)=0,"",CONCATENATE("B",$A$2+5," - ",Zdroj!$AY$15))</f>
        <v/>
      </c>
      <c r="D13" s="50" t="str">
        <f ca="1">IF(C13="","",CONCATENATE(OFFSET(Zdroj!AY$16,A2-1,0)))</f>
        <v/>
      </c>
      <c r="E13" s="22" t="str">
        <f ca="1">IF(C13="","",OFFSET(Zdroj!AZ$16,A2-1,0))</f>
        <v/>
      </c>
      <c r="F13" s="127"/>
      <c r="G13" s="128"/>
    </row>
    <row r="14" spans="1:15" x14ac:dyDescent="0.25">
      <c r="B14" s="126"/>
      <c r="C14" s="52" t="str">
        <f ca="1">IF(OFFSET(Zdroj!BA$16,A2-1,0)=0,"",CONCATENATE("B",$A$2+6," - ",Zdroj!$BA$15))</f>
        <v/>
      </c>
      <c r="D14" s="50" t="str">
        <f ca="1">IF(C14="","",CONCATENATE(OFFSET(Zdroj!BA$16,A2-1,0)))</f>
        <v/>
      </c>
      <c r="E14" s="22" t="str">
        <f ca="1">IF(C14="","",OFFSET(Zdroj!BB$16,A2-1,0))</f>
        <v/>
      </c>
      <c r="F14" s="127"/>
      <c r="G14" s="128"/>
    </row>
    <row r="15" spans="1:15" x14ac:dyDescent="0.25">
      <c r="B15" s="126"/>
      <c r="C15" s="52" t="str">
        <f ca="1">IF(OFFSET(Zdroj!BC$16,A2-1,0)=0,"",CONCATENATE("B",$A$2+7," - ",Zdroj!$BC$15))</f>
        <v/>
      </c>
      <c r="D15" s="50" t="str">
        <f ca="1">IF(C15="","",CONCATENATE(OFFSET(Zdroj!BC$16,A2-1,0)))</f>
        <v/>
      </c>
      <c r="E15" s="22" t="str">
        <f ca="1">IF(C15="","",OFFSET(Zdroj!BD$16,A2-1,0))</f>
        <v/>
      </c>
      <c r="F15" s="127"/>
      <c r="G15" s="128"/>
    </row>
    <row r="16" spans="1:15" x14ac:dyDescent="0.25">
      <c r="B16" s="126"/>
      <c r="C16" s="52" t="str">
        <f ca="1">IF(OFFSET(Zdroj!BE$16,A2-1,0)=0,"",CONCATENATE("B",$A$2+8," - ",Zdroj!$BE$15))</f>
        <v/>
      </c>
      <c r="D16" s="50" t="str">
        <f ca="1">IF(C16="","",CONCATENATE(OFFSET(Zdroj!BE$16,A2-1,0)))</f>
        <v/>
      </c>
      <c r="E16" s="22" t="str">
        <f ca="1">IF(C16="","",OFFSET(Zdroj!BF$16,A2-1,0))</f>
        <v/>
      </c>
      <c r="F16" s="127"/>
      <c r="G16" s="128"/>
    </row>
    <row r="17" spans="1:7" x14ac:dyDescent="0.25">
      <c r="B17" s="126"/>
      <c r="C17" s="52" t="str">
        <f ca="1">IF(OFFSET(Zdroj!BG$16,A2-1,0)=0,"",CONCATENATE("C",$A$2," - ",Zdroj!$BG$15))</f>
        <v/>
      </c>
      <c r="D17" s="50" t="str">
        <f ca="1">IF(C17="","",CONCATENATE(OFFSET(Zdroj!BG$16,A2-1,0)))</f>
        <v/>
      </c>
      <c r="E17" s="22" t="str">
        <f ca="1">IF(C17="","",OFFSET(Zdroj!BH$16,A2-1,0))</f>
        <v/>
      </c>
      <c r="F17" s="127" t="str">
        <f ca="1">IF(SUM(E17:E18)=0,"",SUM(E17:E18))</f>
        <v/>
      </c>
      <c r="G17" s="128"/>
    </row>
    <row r="18" spans="1:7" x14ac:dyDescent="0.25">
      <c r="B18" s="126"/>
      <c r="C18" s="52" t="str">
        <f ca="1">IF(OFFSET(Zdroj!BI$16,A2-1,0)=0,"",CONCATENATE("C",$A$2+1," - ",Zdroj!$BI$15))</f>
        <v/>
      </c>
      <c r="D18" s="50" t="str">
        <f ca="1">IF(C18="","",CONCATENATE(OFFSET(Zdroj!BI$16,A2-1,0)))</f>
        <v/>
      </c>
      <c r="E18" s="22" t="str">
        <f ca="1">IF(C18="","",OFFSET(Zdroj!BJ$16,A2-1,0))</f>
        <v/>
      </c>
      <c r="F18" s="127"/>
      <c r="G18" s="128"/>
    </row>
    <row r="19" spans="1:7" x14ac:dyDescent="0.25">
      <c r="A19">
        <f>SUM((ROW()+15)/17)</f>
        <v>2</v>
      </c>
      <c r="B19" s="126" t="str">
        <f ca="1">IF(OFFSET(Zdroj!$B$16,A19-1,0)&gt;0,CONCATENATE(A19,"
","___ ","
",OFFSET(Zdroj!$B$16,A19-1,0)),"")</f>
        <v>2
___ 
11</v>
      </c>
      <c r="C19" s="52" t="str">
        <f ca="1">IF(OFFSET(Zdroj!AI$16,A19-1,0)=0,"",CONCATENATE("A",$A$2," - ",Zdroj!$AI$15))</f>
        <v/>
      </c>
      <c r="D19" s="50" t="str">
        <f ca="1">IF(C19="","",CONCATENATE(OFFSET(Zdroj!AI$16,A19-1,0)," - ",OFFSET(Zdroj!BK$16,A19-1,0)))</f>
        <v/>
      </c>
      <c r="E19" s="22" t="str">
        <f ca="1">IF(C19="","",OFFSET(Zdroj!BL$16,A19-1,0))</f>
        <v/>
      </c>
      <c r="F19" s="127" t="str">
        <f ca="1">IF(SUM(E19:E24)=0,"",SUM(E19:E24))</f>
        <v/>
      </c>
      <c r="G19" s="128" t="str">
        <f ca="1">IF(SUM(E19:E35)=0,"",SUM(E19:E35))</f>
        <v/>
      </c>
    </row>
    <row r="20" spans="1:7" x14ac:dyDescent="0.25">
      <c r="B20" s="126"/>
      <c r="C20" s="52" t="str">
        <f ca="1">IF(OFFSET(Zdroj!AJ$16,A19-1,0)=0,"",CONCATENATE("A",$A$2+1," - ",Zdroj!$AJ$15))</f>
        <v/>
      </c>
      <c r="D20" s="50" t="str">
        <f ca="1">IF(C20="","",CONCATENATE(OFFSET(Zdroj!AJ$16,A19-1,0)," - ",OFFSET(Zdroj!BM$16,A19-1,0)))</f>
        <v/>
      </c>
      <c r="E20" s="22" t="str">
        <f ca="1">IF(C20="","",OFFSET(Zdroj!BN$16,A19-1,0))</f>
        <v/>
      </c>
      <c r="F20" s="127"/>
      <c r="G20" s="128"/>
    </row>
    <row r="21" spans="1:7" x14ac:dyDescent="0.25">
      <c r="B21" s="126"/>
      <c r="C21" s="52" t="str">
        <f ca="1">IF(OFFSET(Zdroj!AK$16,A19-1,0)=0,"",CONCATENATE("A",$A$2+2," - ",Zdroj!$AK$15))</f>
        <v/>
      </c>
      <c r="D21" s="50" t="str">
        <f ca="1">IF(C21="","",CONCATENATE(OFFSET(Zdroj!AK$16,A19-1,0)," - ",OFFSET(Zdroj!BO$16,A19-1,0)))</f>
        <v/>
      </c>
      <c r="E21" s="22" t="str">
        <f ca="1">IF(C21="","",OFFSET(Zdroj!BP$16,A19-1,0))</f>
        <v/>
      </c>
      <c r="F21" s="127"/>
      <c r="G21" s="128"/>
    </row>
    <row r="22" spans="1:7" x14ac:dyDescent="0.25">
      <c r="B22" s="126"/>
      <c r="C22" s="52" t="str">
        <f ca="1">IF(OFFSET(Zdroj!AL$16,A19-1,0)=0,"",CONCATENATE("A",$A$2+3," - ",Zdroj!$AL$15))</f>
        <v/>
      </c>
      <c r="D22" s="50" t="str">
        <f ca="1">IF(C22="","",CONCATENATE(OFFSET(Zdroj!AL$16,A19-1,0)," - ",OFFSET(Zdroj!BQ$16,A19-1,0)))</f>
        <v/>
      </c>
      <c r="E22" s="22" t="str">
        <f ca="1">IF(C22="","",OFFSET(Zdroj!BR$16,A19-1,0))</f>
        <v/>
      </c>
      <c r="F22" s="127"/>
      <c r="G22" s="128"/>
    </row>
    <row r="23" spans="1:7" x14ac:dyDescent="0.25">
      <c r="B23" s="126"/>
      <c r="C23" s="52" t="str">
        <f ca="1">IF(OFFSET(Zdroj!AM$16,A19-1,0)=0,"",CONCATENATE("A",$A$2+4," - ",Zdroj!$AM$15))</f>
        <v/>
      </c>
      <c r="D23" s="50" t="str">
        <f ca="1">IF(C23="","",CONCATENATE(OFFSET(Zdroj!AM$16,A19-1,0)," - ",OFFSET(Zdroj!BS$16,A19-1,0)))</f>
        <v/>
      </c>
      <c r="E23" s="22" t="str">
        <f ca="1">IF(C23="","",OFFSET(Zdroj!BT$16,A19-1,0))</f>
        <v/>
      </c>
      <c r="F23" s="127"/>
      <c r="G23" s="128"/>
    </row>
    <row r="24" spans="1:7" x14ac:dyDescent="0.25">
      <c r="B24" s="126"/>
      <c r="C24" s="52" t="str">
        <f ca="1">IF(OFFSET(Zdroj!AN$16,A19-1,0)=0,"",CONCATENATE("A",$A$2+5," - ",Zdroj!$AN$15))</f>
        <v/>
      </c>
      <c r="D24" s="50" t="str">
        <f ca="1">IF(C24="","",CONCATENATE(OFFSET(Zdroj!AN$16,A19-1,0)," - ",OFFSET(Zdroj!BU$16,A19-1,0)))</f>
        <v/>
      </c>
      <c r="E24" s="22" t="str">
        <f ca="1">IF(C24="","",OFFSET(Zdroj!BV$16,A19-1,0))</f>
        <v/>
      </c>
      <c r="F24" s="127"/>
      <c r="G24" s="128"/>
    </row>
    <row r="25" spans="1:7" x14ac:dyDescent="0.25">
      <c r="B25" s="126"/>
      <c r="C25" s="52" t="str">
        <f ca="1">IF(OFFSET(Zdroj!AO$16,A19-1,0)=0,"",CONCATENATE("B",$A$2," - ",Zdroj!$AO$15))</f>
        <v/>
      </c>
      <c r="D25" s="50" t="str">
        <f ca="1">IF(C25="","",CONCATENATE(OFFSET(Zdroj!AO$16,A19-1,0)))</f>
        <v/>
      </c>
      <c r="E25" s="22" t="str">
        <f ca="1">IF(C25="","",OFFSET(Zdroj!AP$16,A19-1,0))</f>
        <v/>
      </c>
      <c r="F25" s="127" t="str">
        <f ca="1">IF(SUM(E25:E33)=0,"",SUM(E25:E33))</f>
        <v/>
      </c>
      <c r="G25" s="128"/>
    </row>
    <row r="26" spans="1:7" x14ac:dyDescent="0.25">
      <c r="B26" s="126"/>
      <c r="C26" s="52" t="str">
        <f ca="1">IF(OFFSET(Zdroj!AQ$16,A19-1,0)=0,"",CONCATENATE("B",$A$2+1," - ",Zdroj!$AQ$15))</f>
        <v/>
      </c>
      <c r="D26" s="50" t="str">
        <f ca="1">IF(C26="","",CONCATENATE(OFFSET(Zdroj!AQ$16,A19-1,0)))</f>
        <v/>
      </c>
      <c r="E26" s="22" t="str">
        <f ca="1">IF(C26="","",OFFSET(Zdroj!AR$16,A19-1,0))</f>
        <v/>
      </c>
      <c r="F26" s="127"/>
      <c r="G26" s="128"/>
    </row>
    <row r="27" spans="1:7" x14ac:dyDescent="0.25">
      <c r="B27" s="126"/>
      <c r="C27" s="52" t="str">
        <f ca="1">IF(OFFSET(Zdroj!AS$16,A19-1,0)=0,"",CONCATENATE("B",$A$2+2," - ",Zdroj!$AS$15))</f>
        <v/>
      </c>
      <c r="D27" s="50" t="str">
        <f ca="1">IF(C27="","",CONCATENATE(OFFSET(Zdroj!AS$16,A19-1,0)))</f>
        <v/>
      </c>
      <c r="E27" s="22" t="str">
        <f ca="1">IF(C27="","",OFFSET(Zdroj!AT$16,A19-1,0))</f>
        <v/>
      </c>
      <c r="F27" s="127"/>
      <c r="G27" s="128"/>
    </row>
    <row r="28" spans="1:7" x14ac:dyDescent="0.25">
      <c r="B28" s="126"/>
      <c r="C28" s="52" t="str">
        <f ca="1">IF(OFFSET(Zdroj!AU$16,A19-1,0)=0,"",CONCATENATE("B",$A$2+3," - ",Zdroj!$AU$15))</f>
        <v/>
      </c>
      <c r="D28" s="50" t="str">
        <f ca="1">IF(C28="","",CONCATENATE(OFFSET(Zdroj!AU$16,A19-1,0)))</f>
        <v/>
      </c>
      <c r="E28" s="22" t="str">
        <f ca="1">IF(C28="","",OFFSET(Zdroj!AV$16,A19-1,0))</f>
        <v/>
      </c>
      <c r="F28" s="127"/>
      <c r="G28" s="128"/>
    </row>
    <row r="29" spans="1:7" x14ac:dyDescent="0.25">
      <c r="B29" s="126"/>
      <c r="C29" s="52" t="str">
        <f ca="1">IF(OFFSET(Zdroj!AW$16,A19-1,0)=0,"",CONCATENATE("B",$A$2+4," - ",Zdroj!$AW$15))</f>
        <v/>
      </c>
      <c r="D29" s="50" t="str">
        <f ca="1">IF(C29="","",CONCATENATE(OFFSET(Zdroj!AW$16,A19-1,0)))</f>
        <v/>
      </c>
      <c r="E29" s="22" t="str">
        <f ca="1">IF(C29="","",OFFSET(Zdroj!AX$16,A19-1,0))</f>
        <v/>
      </c>
      <c r="F29" s="127"/>
      <c r="G29" s="128"/>
    </row>
    <row r="30" spans="1:7" x14ac:dyDescent="0.25">
      <c r="B30" s="126"/>
      <c r="C30" s="52" t="str">
        <f ca="1">IF(OFFSET(Zdroj!AY$16,A19-1,0)=0,"",CONCATENATE("B",$A$2+5," - ",Zdroj!$AY$15))</f>
        <v/>
      </c>
      <c r="D30" s="50" t="str">
        <f ca="1">IF(C30="","",CONCATENATE(OFFSET(Zdroj!AY$16,A19-1,0)))</f>
        <v/>
      </c>
      <c r="E30" s="22" t="str">
        <f ca="1">IF(C30="","",OFFSET(Zdroj!AZ$16,A19-1,0))</f>
        <v/>
      </c>
      <c r="F30" s="127"/>
      <c r="G30" s="128"/>
    </row>
    <row r="31" spans="1:7" x14ac:dyDescent="0.25">
      <c r="B31" s="126"/>
      <c r="C31" s="52" t="str">
        <f ca="1">IF(OFFSET(Zdroj!BA$16,A19-1,0)=0,"",CONCATENATE("B",$A$2+6," - ",Zdroj!$BA$15))</f>
        <v/>
      </c>
      <c r="D31" s="50" t="str">
        <f ca="1">IF(C31="","",CONCATENATE(OFFSET(Zdroj!BA$16,A19-1,0)))</f>
        <v/>
      </c>
      <c r="E31" s="22" t="str">
        <f ca="1">IF(C31="","",OFFSET(Zdroj!BB$16,A19-1,0))</f>
        <v/>
      </c>
      <c r="F31" s="127"/>
      <c r="G31" s="128"/>
    </row>
    <row r="32" spans="1:7" x14ac:dyDescent="0.25">
      <c r="B32" s="126"/>
      <c r="C32" s="52" t="str">
        <f ca="1">IF(OFFSET(Zdroj!BC$16,A19-1,0)=0,"",CONCATENATE("B",$A$2+7," - ",Zdroj!$BC$15))</f>
        <v/>
      </c>
      <c r="D32" s="50" t="str">
        <f ca="1">IF(C32="","",CONCATENATE(OFFSET(Zdroj!BC$16,A19-1,0)))</f>
        <v/>
      </c>
      <c r="E32" s="22" t="str">
        <f ca="1">IF(C32="","",OFFSET(Zdroj!BD$16,A19-1,0))</f>
        <v/>
      </c>
      <c r="F32" s="127"/>
      <c r="G32" s="128"/>
    </row>
    <row r="33" spans="1:7" x14ac:dyDescent="0.25">
      <c r="B33" s="126"/>
      <c r="C33" s="52" t="str">
        <f ca="1">IF(OFFSET(Zdroj!BE$16,A19-1,0)=0,"",CONCATENATE("B",$A$2+8," - ",Zdroj!$BE$15))</f>
        <v/>
      </c>
      <c r="D33" s="50" t="str">
        <f ca="1">IF(C33="","",CONCATENATE(OFFSET(Zdroj!BE$16,A19-1,0)))</f>
        <v/>
      </c>
      <c r="E33" s="22" t="str">
        <f ca="1">IF(C33="","",OFFSET(Zdroj!BF$16,A19-1,0))</f>
        <v/>
      </c>
      <c r="F33" s="127"/>
      <c r="G33" s="128"/>
    </row>
    <row r="34" spans="1:7" x14ac:dyDescent="0.25">
      <c r="B34" s="126"/>
      <c r="C34" s="52" t="str">
        <f ca="1">IF(OFFSET(Zdroj!BG$16,A19-1,0)=0,"",CONCATENATE("C",$A$2," - ",Zdroj!$BG$15))</f>
        <v/>
      </c>
      <c r="D34" s="50" t="str">
        <f ca="1">IF(C34="","",CONCATENATE(OFFSET(Zdroj!BG$16,A19-1,0)))</f>
        <v/>
      </c>
      <c r="E34" s="22" t="str">
        <f ca="1">IF(C34="","",OFFSET(Zdroj!BH$16,A19-1,0))</f>
        <v/>
      </c>
      <c r="F34" s="127" t="str">
        <f ca="1">IF(SUM(E34:E35)=0,"",SUM(E34:E35))</f>
        <v/>
      </c>
      <c r="G34" s="128"/>
    </row>
    <row r="35" spans="1:7" x14ac:dyDescent="0.25">
      <c r="B35" s="126"/>
      <c r="C35" s="52" t="str">
        <f ca="1">IF(OFFSET(Zdroj!BI$16,A19-1,0)=0,"",CONCATENATE("C",$A$2+1," - ",Zdroj!$BI$15))</f>
        <v/>
      </c>
      <c r="D35" s="50" t="str">
        <f ca="1">IF(C35="","",CONCATENATE(OFFSET(Zdroj!BI$16,A19-1,0)))</f>
        <v/>
      </c>
      <c r="E35" s="22" t="str">
        <f ca="1">IF(C35="","",OFFSET(Zdroj!BJ$16,A19-1,0))</f>
        <v/>
      </c>
      <c r="F35" s="127"/>
      <c r="G35" s="128"/>
    </row>
    <row r="36" spans="1:7" x14ac:dyDescent="0.25">
      <c r="A36">
        <f>SUM((ROW()+15)/17)</f>
        <v>3</v>
      </c>
      <c r="B36" s="126" t="str">
        <f ca="1">IF(OFFSET(Zdroj!$B$16,A36-1,0)&gt;0,CONCATENATE(A36,"
","___ ","
",OFFSET(Zdroj!$B$16,A36-1,0)),"")</f>
        <v/>
      </c>
      <c r="C36" s="52" t="str">
        <f ca="1">IF(OFFSET(Zdroj!AI$16,A36-1,0)=0,"",CONCATENATE("A",$A$2," - ",Zdroj!$AI$15))</f>
        <v/>
      </c>
      <c r="D36" s="50" t="str">
        <f ca="1">IF(C36="","",CONCATENATE(OFFSET(Zdroj!AI$16,A36-1,0)," - ",OFFSET(Zdroj!BK$16,A36-1,0)))</f>
        <v/>
      </c>
      <c r="E36" s="22" t="str">
        <f ca="1">IF(C36="","",OFFSET(Zdroj!BL$16,A36-1,0))</f>
        <v/>
      </c>
      <c r="F36" s="127" t="str">
        <f t="shared" ref="F36" ca="1" si="0">IF(SUM(E36:E41)=0,"",SUM(E36:E41))</f>
        <v/>
      </c>
      <c r="G36" s="128" t="str">
        <f t="shared" ref="G36" ca="1" si="1">IF(SUM(E36:E52)=0,"",SUM(E36:E52))</f>
        <v/>
      </c>
    </row>
    <row r="37" spans="1:7" x14ac:dyDescent="0.25">
      <c r="B37" s="126"/>
      <c r="C37" s="52" t="str">
        <f ca="1">IF(OFFSET(Zdroj!AJ$16,A36-1,0)=0,"",CONCATENATE("A",$A$2+1," - ",Zdroj!$AJ$15))</f>
        <v/>
      </c>
      <c r="D37" s="50" t="str">
        <f ca="1">IF(C37="","",CONCATENATE(OFFSET(Zdroj!AJ$16,A36-1,0)," - ",OFFSET(Zdroj!BM$16,A36-1,0)))</f>
        <v/>
      </c>
      <c r="E37" s="22" t="str">
        <f ca="1">IF(C37="","",OFFSET(Zdroj!BN$16,A36-1,0))</f>
        <v/>
      </c>
      <c r="F37" s="127"/>
      <c r="G37" s="128"/>
    </row>
    <row r="38" spans="1:7" x14ac:dyDescent="0.25">
      <c r="B38" s="126"/>
      <c r="C38" s="52" t="str">
        <f ca="1">IF(OFFSET(Zdroj!AK$16,A36-1,0)=0,"",CONCATENATE("A",$A$2+2," - ",Zdroj!$AK$15))</f>
        <v/>
      </c>
      <c r="D38" s="50" t="str">
        <f ca="1">IF(C38="","",CONCATENATE(OFFSET(Zdroj!AK$16,A36-1,0)," - ",OFFSET(Zdroj!BO$16,A36-1,0)))</f>
        <v/>
      </c>
      <c r="E38" s="22" t="str">
        <f ca="1">IF(C38="","",OFFSET(Zdroj!BP$16,A36-1,0))</f>
        <v/>
      </c>
      <c r="F38" s="127"/>
      <c r="G38" s="128"/>
    </row>
    <row r="39" spans="1:7" x14ac:dyDescent="0.25">
      <c r="B39" s="126"/>
      <c r="C39" s="52" t="str">
        <f ca="1">IF(OFFSET(Zdroj!AL$16,A36-1,0)=0,"",CONCATENATE("A",$A$2+3," - ",Zdroj!$AL$15))</f>
        <v/>
      </c>
      <c r="D39" s="50" t="str">
        <f ca="1">IF(C39="","",CONCATENATE(OFFSET(Zdroj!AL$16,A36-1,0)," - ",OFFSET(Zdroj!BQ$16,A36-1,0)))</f>
        <v/>
      </c>
      <c r="E39" s="22" t="str">
        <f ca="1">IF(C39="","",OFFSET(Zdroj!BR$16,A36-1,0))</f>
        <v/>
      </c>
      <c r="F39" s="127"/>
      <c r="G39" s="128"/>
    </row>
    <row r="40" spans="1:7" x14ac:dyDescent="0.25">
      <c r="B40" s="126"/>
      <c r="C40" s="52" t="str">
        <f ca="1">IF(OFFSET(Zdroj!AM$16,A36-1,0)=0,"",CONCATENATE("A",$A$2+4," - ",Zdroj!$AM$15))</f>
        <v/>
      </c>
      <c r="D40" s="50" t="str">
        <f ca="1">IF(C40="","",CONCATENATE(OFFSET(Zdroj!AM$16,A36-1,0)," - ",OFFSET(Zdroj!BS$16,A36-1,0)))</f>
        <v/>
      </c>
      <c r="E40" s="22" t="str">
        <f ca="1">IF(C40="","",OFFSET(Zdroj!BT$16,A36-1,0))</f>
        <v/>
      </c>
      <c r="F40" s="127"/>
      <c r="G40" s="128"/>
    </row>
    <row r="41" spans="1:7" x14ac:dyDescent="0.25">
      <c r="B41" s="126"/>
      <c r="C41" s="52" t="str">
        <f ca="1">IF(OFFSET(Zdroj!AN$16,A36-1,0)=0,"",CONCATENATE("A",$A$2+5," - ",Zdroj!$AN$15))</f>
        <v/>
      </c>
      <c r="D41" s="50" t="str">
        <f ca="1">IF(C41="","",CONCATENATE(OFFSET(Zdroj!AN$16,A36-1,0)," - ",OFFSET(Zdroj!BU$16,A36-1,0)))</f>
        <v/>
      </c>
      <c r="E41" s="22" t="str">
        <f ca="1">IF(C41="","",OFFSET(Zdroj!BV$16,A36-1,0))</f>
        <v/>
      </c>
      <c r="F41" s="127"/>
      <c r="G41" s="128"/>
    </row>
    <row r="42" spans="1:7" x14ac:dyDescent="0.25">
      <c r="B42" s="126"/>
      <c r="C42" s="52" t="str">
        <f ca="1">IF(OFFSET(Zdroj!AO$16,A36-1,0)=0,"",CONCATENATE("B",$A$2," - ",Zdroj!$AO$15))</f>
        <v/>
      </c>
      <c r="D42" s="50" t="str">
        <f ca="1">IF(C42="","",CONCATENATE(OFFSET(Zdroj!AO$16,A36-1,0)))</f>
        <v/>
      </c>
      <c r="E42" s="22" t="str">
        <f ca="1">IF(C42="","",OFFSET(Zdroj!AP$16,A36-1,0))</f>
        <v/>
      </c>
      <c r="F42" s="127" t="str">
        <f t="shared" ref="F42" ca="1" si="2">IF(SUM(E42:E50)=0,"",SUM(E42:E50))</f>
        <v/>
      </c>
      <c r="G42" s="128"/>
    </row>
    <row r="43" spans="1:7" x14ac:dyDescent="0.25">
      <c r="B43" s="126"/>
      <c r="C43" s="52" t="str">
        <f ca="1">IF(OFFSET(Zdroj!AQ$16,A36-1,0)=0,"",CONCATENATE("B",$A$2+1," - ",Zdroj!$AQ$15))</f>
        <v/>
      </c>
      <c r="D43" s="50" t="str">
        <f ca="1">IF(C43="","",CONCATENATE(OFFSET(Zdroj!AQ$16,A36-1,0)))</f>
        <v/>
      </c>
      <c r="E43" s="22" t="str">
        <f ca="1">IF(C43="","",OFFSET(Zdroj!AR$16,A36-1,0))</f>
        <v/>
      </c>
      <c r="F43" s="127"/>
      <c r="G43" s="128"/>
    </row>
    <row r="44" spans="1:7" x14ac:dyDescent="0.25">
      <c r="B44" s="126"/>
      <c r="C44" s="52" t="str">
        <f ca="1">IF(OFFSET(Zdroj!AS$16,A36-1,0)=0,"",CONCATENATE("B",$A$2+2," - ",Zdroj!$AS$15))</f>
        <v/>
      </c>
      <c r="D44" s="50" t="str">
        <f ca="1">IF(C44="","",CONCATENATE(OFFSET(Zdroj!AS$16,A36-1,0)))</f>
        <v/>
      </c>
      <c r="E44" s="22" t="str">
        <f ca="1">IF(C44="","",OFFSET(Zdroj!AT$16,A36-1,0))</f>
        <v/>
      </c>
      <c r="F44" s="127"/>
      <c r="G44" s="128"/>
    </row>
    <row r="45" spans="1:7" x14ac:dyDescent="0.25">
      <c r="B45" s="126"/>
      <c r="C45" s="52" t="str">
        <f ca="1">IF(OFFSET(Zdroj!AU$16,A36-1,0)=0,"",CONCATENATE("B",$A$2+3," - ",Zdroj!$AU$15))</f>
        <v/>
      </c>
      <c r="D45" s="50" t="str">
        <f ca="1">IF(C45="","",CONCATENATE(OFFSET(Zdroj!AU$16,A36-1,0)))</f>
        <v/>
      </c>
      <c r="E45" s="22" t="str">
        <f ca="1">IF(C45="","",OFFSET(Zdroj!AV$16,A36-1,0))</f>
        <v/>
      </c>
      <c r="F45" s="127"/>
      <c r="G45" s="128"/>
    </row>
    <row r="46" spans="1:7" x14ac:dyDescent="0.25">
      <c r="B46" s="126"/>
      <c r="C46" s="52" t="str">
        <f ca="1">IF(OFFSET(Zdroj!AW$16,A36-1,0)=0,"",CONCATENATE("B",$A$2+4," - ",Zdroj!$AW$15))</f>
        <v/>
      </c>
      <c r="D46" s="50" t="str">
        <f ca="1">IF(C46="","",CONCATENATE(OFFSET(Zdroj!AW$16,A36-1,0)))</f>
        <v/>
      </c>
      <c r="E46" s="22" t="str">
        <f ca="1">IF(C46="","",OFFSET(Zdroj!AX$16,A36-1,0))</f>
        <v/>
      </c>
      <c r="F46" s="127"/>
      <c r="G46" s="128"/>
    </row>
    <row r="47" spans="1:7" x14ac:dyDescent="0.25">
      <c r="B47" s="126"/>
      <c r="C47" s="52" t="str">
        <f ca="1">IF(OFFSET(Zdroj!AY$16,A36-1,0)=0,"",CONCATENATE("B",$A$2+5," - ",Zdroj!$AY$15))</f>
        <v/>
      </c>
      <c r="D47" s="50" t="str">
        <f ca="1">IF(C47="","",CONCATENATE(OFFSET(Zdroj!AY$16,A36-1,0)))</f>
        <v/>
      </c>
      <c r="E47" s="22" t="str">
        <f ca="1">IF(C47="","",OFFSET(Zdroj!AZ$16,A36-1,0))</f>
        <v/>
      </c>
      <c r="F47" s="127"/>
      <c r="G47" s="128"/>
    </row>
    <row r="48" spans="1:7" x14ac:dyDescent="0.25">
      <c r="B48" s="126"/>
      <c r="C48" s="52" t="str">
        <f ca="1">IF(OFFSET(Zdroj!BA$16,A36-1,0)=0,"",CONCATENATE("B",$A$2+6," - ",Zdroj!$BA$15))</f>
        <v/>
      </c>
      <c r="D48" s="50" t="str">
        <f ca="1">IF(C48="","",CONCATENATE(OFFSET(Zdroj!BA$16,A36-1,0)))</f>
        <v/>
      </c>
      <c r="E48" s="22" t="str">
        <f ca="1">IF(C48="","",OFFSET(Zdroj!BB$16,A36-1,0))</f>
        <v/>
      </c>
      <c r="F48" s="127"/>
      <c r="G48" s="128"/>
    </row>
    <row r="49" spans="1:7" x14ac:dyDescent="0.25">
      <c r="B49" s="126"/>
      <c r="C49" s="52" t="str">
        <f ca="1">IF(OFFSET(Zdroj!BC$16,A36-1,0)=0,"",CONCATENATE("B",$A$2+7," - ",Zdroj!$BC$15))</f>
        <v/>
      </c>
      <c r="D49" s="50" t="str">
        <f ca="1">IF(C49="","",CONCATENATE(OFFSET(Zdroj!BC$16,A36-1,0)))</f>
        <v/>
      </c>
      <c r="E49" s="22" t="str">
        <f ca="1">IF(C49="","",OFFSET(Zdroj!BD$16,A36-1,0))</f>
        <v/>
      </c>
      <c r="F49" s="127"/>
      <c r="G49" s="128"/>
    </row>
    <row r="50" spans="1:7" x14ac:dyDescent="0.25">
      <c r="B50" s="126"/>
      <c r="C50" s="52" t="str">
        <f ca="1">IF(OFFSET(Zdroj!BE$16,A36-1,0)=0,"",CONCATENATE("B",$A$2+8," - ",Zdroj!$BE$15))</f>
        <v/>
      </c>
      <c r="D50" s="50" t="str">
        <f ca="1">IF(C50="","",CONCATENATE(OFFSET(Zdroj!BE$16,A36-1,0)))</f>
        <v/>
      </c>
      <c r="E50" s="22" t="str">
        <f ca="1">IF(C50="","",OFFSET(Zdroj!BF$16,A36-1,0))</f>
        <v/>
      </c>
      <c r="F50" s="127"/>
      <c r="G50" s="128"/>
    </row>
    <row r="51" spans="1:7" x14ac:dyDescent="0.25">
      <c r="B51" s="126"/>
      <c r="C51" s="52" t="str">
        <f ca="1">IF(OFFSET(Zdroj!BG$16,A36-1,0)=0,"",CONCATENATE("C",$A$2," - ",Zdroj!$BG$15))</f>
        <v/>
      </c>
      <c r="D51" s="50" t="str">
        <f ca="1">IF(C51="","",CONCATENATE(OFFSET(Zdroj!BG$16,A36-1,0)))</f>
        <v/>
      </c>
      <c r="E51" s="22" t="str">
        <f ca="1">IF(C51="","",OFFSET(Zdroj!BH$16,A36-1,0))</f>
        <v/>
      </c>
      <c r="F51" s="127" t="str">
        <f t="shared" ref="F51" ca="1" si="3">IF(SUM(E51:E52)=0,"",SUM(E51:E52))</f>
        <v/>
      </c>
      <c r="G51" s="128"/>
    </row>
    <row r="52" spans="1:7" x14ac:dyDescent="0.25">
      <c r="B52" s="126"/>
      <c r="C52" s="52" t="str">
        <f ca="1">IF(OFFSET(Zdroj!BI$16,A36-1,0)=0,"",CONCATENATE("C",$A$2+1," - ",Zdroj!$BI$15))</f>
        <v/>
      </c>
      <c r="D52" s="50" t="str">
        <f ca="1">IF(C52="","",CONCATENATE(OFFSET(Zdroj!BI$16,A36-1,0)))</f>
        <v/>
      </c>
      <c r="E52" s="22" t="str">
        <f ca="1">IF(C52="","",OFFSET(Zdroj!BJ$16,A36-1,0))</f>
        <v/>
      </c>
      <c r="F52" s="127"/>
      <c r="G52" s="128"/>
    </row>
    <row r="53" spans="1:7" x14ac:dyDescent="0.25">
      <c r="A53">
        <f>SUM((ROW()+15)/17)</f>
        <v>4</v>
      </c>
      <c r="B53" s="126" t="str">
        <f ca="1">IF(OFFSET(Zdroj!$B$16,A53-1,0)&gt;0,CONCATENATE(A53,"
","___ ","
",OFFSET(Zdroj!$B$16,A53-1,0)),"")</f>
        <v/>
      </c>
      <c r="C53" s="52" t="str">
        <f ca="1">IF(OFFSET(Zdroj!AI$16,A53-1,0)=0,"",CONCATENATE("A",$A$2," - ",Zdroj!$AI$15))</f>
        <v/>
      </c>
      <c r="D53" s="50" t="str">
        <f ca="1">IF(C53="","",CONCATENATE(OFFSET(Zdroj!AI$16,A53-1,0)," - ",OFFSET(Zdroj!BK$16,A53-1,0)))</f>
        <v/>
      </c>
      <c r="E53" s="22" t="str">
        <f ca="1">IF(C53="","",OFFSET(Zdroj!BL$16,A53-1,0))</f>
        <v/>
      </c>
      <c r="F53" s="127" t="str">
        <f t="shared" ref="F53" ca="1" si="4">IF(SUM(E53:E58)=0,"",SUM(E53:E58))</f>
        <v/>
      </c>
      <c r="G53" s="128" t="str">
        <f t="shared" ref="G53" ca="1" si="5">IF(SUM(E53:E69)=0,"",SUM(E53:E69))</f>
        <v/>
      </c>
    </row>
    <row r="54" spans="1:7" x14ac:dyDescent="0.25">
      <c r="B54" s="126"/>
      <c r="C54" s="52" t="str">
        <f ca="1">IF(OFFSET(Zdroj!AJ$16,A53-1,0)=0,"",CONCATENATE("A",$A$2+1," - ",Zdroj!$AJ$15))</f>
        <v/>
      </c>
      <c r="D54" s="50" t="str">
        <f ca="1">IF(C54="","",CONCATENATE(OFFSET(Zdroj!AJ$16,A53-1,0)," - ",OFFSET(Zdroj!BM$16,A53-1,0)))</f>
        <v/>
      </c>
      <c r="E54" s="22" t="str">
        <f ca="1">IF(C54="","",OFFSET(Zdroj!BN$16,A53-1,0))</f>
        <v/>
      </c>
      <c r="F54" s="127"/>
      <c r="G54" s="128"/>
    </row>
    <row r="55" spans="1:7" x14ac:dyDescent="0.25">
      <c r="B55" s="126"/>
      <c r="C55" s="52" t="str">
        <f ca="1">IF(OFFSET(Zdroj!AK$16,A53-1,0)=0,"",CONCATENATE("A",$A$2+2," - ",Zdroj!$AK$15))</f>
        <v/>
      </c>
      <c r="D55" s="50" t="str">
        <f ca="1">IF(C55="","",CONCATENATE(OFFSET(Zdroj!AK$16,A53-1,0)," - ",OFFSET(Zdroj!BO$16,A53-1,0)))</f>
        <v/>
      </c>
      <c r="E55" s="22" t="str">
        <f ca="1">IF(C55="","",OFFSET(Zdroj!BP$16,A53-1,0))</f>
        <v/>
      </c>
      <c r="F55" s="127"/>
      <c r="G55" s="128"/>
    </row>
    <row r="56" spans="1:7" x14ac:dyDescent="0.25">
      <c r="B56" s="126"/>
      <c r="C56" s="52" t="str">
        <f ca="1">IF(OFFSET(Zdroj!AL$16,A53-1,0)=0,"",CONCATENATE("A",$A$2+3," - ",Zdroj!$AL$15))</f>
        <v/>
      </c>
      <c r="D56" s="50" t="str">
        <f ca="1">IF(C56="","",CONCATENATE(OFFSET(Zdroj!AL$16,A53-1,0)," - ",OFFSET(Zdroj!BQ$16,A53-1,0)))</f>
        <v/>
      </c>
      <c r="E56" s="22" t="str">
        <f ca="1">IF(C56="","",OFFSET(Zdroj!BR$16,A53-1,0))</f>
        <v/>
      </c>
      <c r="F56" s="127"/>
      <c r="G56" s="128"/>
    </row>
    <row r="57" spans="1:7" x14ac:dyDescent="0.25">
      <c r="B57" s="126"/>
      <c r="C57" s="52" t="str">
        <f ca="1">IF(OFFSET(Zdroj!AM$16,A53-1,0)=0,"",CONCATENATE("A",$A$2+4," - ",Zdroj!$AM$15))</f>
        <v/>
      </c>
      <c r="D57" s="50" t="str">
        <f ca="1">IF(C57="","",CONCATENATE(OFFSET(Zdroj!AM$16,A53-1,0)," - ",OFFSET(Zdroj!BS$16,A53-1,0)))</f>
        <v/>
      </c>
      <c r="E57" s="22" t="str">
        <f ca="1">IF(C57="","",OFFSET(Zdroj!BT$16,A53-1,0))</f>
        <v/>
      </c>
      <c r="F57" s="127"/>
      <c r="G57" s="128"/>
    </row>
    <row r="58" spans="1:7" x14ac:dyDescent="0.25">
      <c r="B58" s="126"/>
      <c r="C58" s="52" t="str">
        <f ca="1">IF(OFFSET(Zdroj!AN$16,A53-1,0)=0,"",CONCATENATE("A",$A$2+5," - ",Zdroj!$AN$15))</f>
        <v/>
      </c>
      <c r="D58" s="50" t="str">
        <f ca="1">IF(C58="","",CONCATENATE(OFFSET(Zdroj!AN$16,A53-1,0)," - ",OFFSET(Zdroj!BU$16,A53-1,0)))</f>
        <v/>
      </c>
      <c r="E58" s="22" t="str">
        <f ca="1">IF(C58="","",OFFSET(Zdroj!BV$16,A53-1,0))</f>
        <v/>
      </c>
      <c r="F58" s="127"/>
      <c r="G58" s="128"/>
    </row>
    <row r="59" spans="1:7" x14ac:dyDescent="0.25">
      <c r="B59" s="126"/>
      <c r="C59" s="52" t="str">
        <f ca="1">IF(OFFSET(Zdroj!AO$16,A53-1,0)=0,"",CONCATENATE("B",$A$2," - ",Zdroj!$AO$15))</f>
        <v/>
      </c>
      <c r="D59" s="50" t="str">
        <f ca="1">IF(C59="","",CONCATENATE(OFFSET(Zdroj!AO$16,A53-1,0)))</f>
        <v/>
      </c>
      <c r="E59" s="22" t="str">
        <f ca="1">IF(C59="","",OFFSET(Zdroj!AP$16,A53-1,0))</f>
        <v/>
      </c>
      <c r="F59" s="127" t="str">
        <f t="shared" ref="F59" ca="1" si="6">IF(SUM(E59:E67)=0,"",SUM(E59:E67))</f>
        <v/>
      </c>
      <c r="G59" s="128"/>
    </row>
    <row r="60" spans="1:7" x14ac:dyDescent="0.25">
      <c r="B60" s="126"/>
      <c r="C60" s="52" t="str">
        <f ca="1">IF(OFFSET(Zdroj!AQ$16,A53-1,0)=0,"",CONCATENATE("B",$A$2+1," - ",Zdroj!$AQ$15))</f>
        <v/>
      </c>
      <c r="D60" s="50" t="str">
        <f ca="1">IF(C60="","",CONCATENATE(OFFSET(Zdroj!AQ$16,A53-1,0)))</f>
        <v/>
      </c>
      <c r="E60" s="22" t="str">
        <f ca="1">IF(C60="","",OFFSET(Zdroj!AR$16,A53-1,0))</f>
        <v/>
      </c>
      <c r="F60" s="127"/>
      <c r="G60" s="128"/>
    </row>
    <row r="61" spans="1:7" x14ac:dyDescent="0.25">
      <c r="B61" s="126"/>
      <c r="C61" s="52" t="str">
        <f ca="1">IF(OFFSET(Zdroj!AS$16,A53-1,0)=0,"",CONCATENATE("B",$A$2+2," - ",Zdroj!$AS$15))</f>
        <v/>
      </c>
      <c r="D61" s="50" t="str">
        <f ca="1">IF(C61="","",CONCATENATE(OFFSET(Zdroj!AS$16,A53-1,0)))</f>
        <v/>
      </c>
      <c r="E61" s="22" t="str">
        <f ca="1">IF(C61="","",OFFSET(Zdroj!AT$16,A53-1,0))</f>
        <v/>
      </c>
      <c r="F61" s="127"/>
      <c r="G61" s="128"/>
    </row>
    <row r="62" spans="1:7" x14ac:dyDescent="0.25">
      <c r="B62" s="126"/>
      <c r="C62" s="52" t="str">
        <f ca="1">IF(OFFSET(Zdroj!AU$16,A53-1,0)=0,"",CONCATENATE("B",$A$2+3," - ",Zdroj!$AU$15))</f>
        <v/>
      </c>
      <c r="D62" s="50" t="str">
        <f ca="1">IF(C62="","",CONCATENATE(OFFSET(Zdroj!AU$16,A53-1,0)))</f>
        <v/>
      </c>
      <c r="E62" s="22" t="str">
        <f ca="1">IF(C62="","",OFFSET(Zdroj!AV$16,A53-1,0))</f>
        <v/>
      </c>
      <c r="F62" s="127"/>
      <c r="G62" s="128"/>
    </row>
    <row r="63" spans="1:7" x14ac:dyDescent="0.25">
      <c r="B63" s="126"/>
      <c r="C63" s="52" t="str">
        <f ca="1">IF(OFFSET(Zdroj!AW$16,A53-1,0)=0,"",CONCATENATE("B",$A$2+4," - ",Zdroj!$AW$15))</f>
        <v/>
      </c>
      <c r="D63" s="50" t="str">
        <f ca="1">IF(C63="","",CONCATENATE(OFFSET(Zdroj!AW$16,A53-1,0)))</f>
        <v/>
      </c>
      <c r="E63" s="22" t="str">
        <f ca="1">IF(C63="","",OFFSET(Zdroj!AX$16,A53-1,0))</f>
        <v/>
      </c>
      <c r="F63" s="127"/>
      <c r="G63" s="128"/>
    </row>
    <row r="64" spans="1:7" x14ac:dyDescent="0.25">
      <c r="B64" s="126"/>
      <c r="C64" s="52" t="str">
        <f ca="1">IF(OFFSET(Zdroj!AY$16,A53-1,0)=0,"",CONCATENATE("B",$A$2+5," - ",Zdroj!$AY$15))</f>
        <v/>
      </c>
      <c r="D64" s="50" t="str">
        <f ca="1">IF(C64="","",CONCATENATE(OFFSET(Zdroj!AY$16,A53-1,0)))</f>
        <v/>
      </c>
      <c r="E64" s="22" t="str">
        <f ca="1">IF(C64="","",OFFSET(Zdroj!AZ$16,A53-1,0))</f>
        <v/>
      </c>
      <c r="F64" s="127"/>
      <c r="G64" s="128"/>
    </row>
    <row r="65" spans="1:7" x14ac:dyDescent="0.25">
      <c r="B65" s="126"/>
      <c r="C65" s="52" t="str">
        <f ca="1">IF(OFFSET(Zdroj!BA$16,A53-1,0)=0,"",CONCATENATE("B",$A$2+6," - ",Zdroj!$BA$15))</f>
        <v/>
      </c>
      <c r="D65" s="50" t="str">
        <f ca="1">IF(C65="","",CONCATENATE(OFFSET(Zdroj!BA$16,A53-1,0)))</f>
        <v/>
      </c>
      <c r="E65" s="22" t="str">
        <f ca="1">IF(C65="","",OFFSET(Zdroj!BB$16,A53-1,0))</f>
        <v/>
      </c>
      <c r="F65" s="127"/>
      <c r="G65" s="128"/>
    </row>
    <row r="66" spans="1:7" x14ac:dyDescent="0.25">
      <c r="B66" s="126"/>
      <c r="C66" s="52" t="str">
        <f ca="1">IF(OFFSET(Zdroj!BC$16,A53-1,0)=0,"",CONCATENATE("B",$A$2+7," - ",Zdroj!$BC$15))</f>
        <v/>
      </c>
      <c r="D66" s="50" t="str">
        <f ca="1">IF(C66="","",CONCATENATE(OFFSET(Zdroj!BC$16,A53-1,0)))</f>
        <v/>
      </c>
      <c r="E66" s="22" t="str">
        <f ca="1">IF(C66="","",OFFSET(Zdroj!BD$16,A53-1,0))</f>
        <v/>
      </c>
      <c r="F66" s="127"/>
      <c r="G66" s="128"/>
    </row>
    <row r="67" spans="1:7" x14ac:dyDescent="0.25">
      <c r="B67" s="126"/>
      <c r="C67" s="52" t="str">
        <f ca="1">IF(OFFSET(Zdroj!BE$16,A53-1,0)=0,"",CONCATENATE("B",$A$2+8," - ",Zdroj!$BE$15))</f>
        <v/>
      </c>
      <c r="D67" s="50" t="str">
        <f ca="1">IF(C67="","",CONCATENATE(OFFSET(Zdroj!BE$16,A53-1,0)))</f>
        <v/>
      </c>
      <c r="E67" s="22" t="str">
        <f ca="1">IF(C67="","",OFFSET(Zdroj!BF$16,A53-1,0))</f>
        <v/>
      </c>
      <c r="F67" s="127"/>
      <c r="G67" s="128"/>
    </row>
    <row r="68" spans="1:7" x14ac:dyDescent="0.25">
      <c r="B68" s="126"/>
      <c r="C68" s="52" t="str">
        <f ca="1">IF(OFFSET(Zdroj!BG$16,A53-1,0)=0,"",CONCATENATE("C",$A$2," - ",Zdroj!$BG$15))</f>
        <v/>
      </c>
      <c r="D68" s="50" t="str">
        <f ca="1">IF(C68="","",CONCATENATE(OFFSET(Zdroj!BG$16,A53-1,0)))</f>
        <v/>
      </c>
      <c r="E68" s="22" t="str">
        <f ca="1">IF(C68="","",OFFSET(Zdroj!BH$16,A53-1,0))</f>
        <v/>
      </c>
      <c r="F68" s="127" t="str">
        <f t="shared" ref="F68" ca="1" si="7">IF(SUM(E68:E69)=0,"",SUM(E68:E69))</f>
        <v/>
      </c>
      <c r="G68" s="128"/>
    </row>
    <row r="69" spans="1:7" x14ac:dyDescent="0.25">
      <c r="B69" s="126"/>
      <c r="C69" s="52" t="str">
        <f ca="1">IF(OFFSET(Zdroj!BI$16,A53-1,0)=0,"",CONCATENATE("C",$A$2+1," - ",Zdroj!$BI$15))</f>
        <v/>
      </c>
      <c r="D69" s="50" t="str">
        <f ca="1">IF(C69="","",CONCATENATE(OFFSET(Zdroj!BI$16,A53-1,0)))</f>
        <v/>
      </c>
      <c r="E69" s="22" t="str">
        <f ca="1">IF(C69="","",OFFSET(Zdroj!BJ$16,A53-1,0))</f>
        <v/>
      </c>
      <c r="F69" s="127"/>
      <c r="G69" s="128"/>
    </row>
    <row r="70" spans="1:7" x14ac:dyDescent="0.25">
      <c r="A70">
        <f>SUM((ROW()+15)/17)</f>
        <v>5</v>
      </c>
      <c r="B70" s="126" t="str">
        <f ca="1">IF(OFFSET(Zdroj!$B$16,A70-1,0)&gt;0,CONCATENATE(A70,"
","___ ","
",OFFSET(Zdroj!$B$16,A70-1,0)),"")</f>
        <v/>
      </c>
      <c r="C70" s="52" t="str">
        <f ca="1">IF(OFFSET(Zdroj!AI$16,A70-1,0)=0,"",CONCATENATE("A",$A$2," - ",Zdroj!$AI$15))</f>
        <v/>
      </c>
      <c r="D70" s="50" t="str">
        <f ca="1">IF(C70="","",CONCATENATE(OFFSET(Zdroj!AI$16,A70-1,0)," - ",OFFSET(Zdroj!BK$16,A70-1,0)))</f>
        <v/>
      </c>
      <c r="E70" s="22" t="str">
        <f ca="1">IF(C70="","",OFFSET(Zdroj!BL$16,A70-1,0))</f>
        <v/>
      </c>
      <c r="F70" s="127" t="str">
        <f t="shared" ref="F70" ca="1" si="8">IF(SUM(E70:E75)=0,"",SUM(E70:E75))</f>
        <v/>
      </c>
      <c r="G70" s="128" t="str">
        <f t="shared" ref="G70" ca="1" si="9">IF(SUM(E70:E86)=0,"",SUM(E70:E86))</f>
        <v/>
      </c>
    </row>
    <row r="71" spans="1:7" x14ac:dyDescent="0.25">
      <c r="B71" s="126"/>
      <c r="C71" s="52" t="str">
        <f ca="1">IF(OFFSET(Zdroj!AJ$16,A70-1,0)=0,"",CONCATENATE("A",$A$2+1," - ",Zdroj!$AJ$15))</f>
        <v/>
      </c>
      <c r="D71" s="50" t="str">
        <f ca="1">IF(C71="","",CONCATENATE(OFFSET(Zdroj!AJ$16,A70-1,0)," - ",OFFSET(Zdroj!BM$16,A70-1,0)))</f>
        <v/>
      </c>
      <c r="E71" s="22" t="str">
        <f ca="1">IF(C71="","",OFFSET(Zdroj!BN$16,A70-1,0))</f>
        <v/>
      </c>
      <c r="F71" s="127"/>
      <c r="G71" s="128"/>
    </row>
    <row r="72" spans="1:7" x14ac:dyDescent="0.25">
      <c r="B72" s="126"/>
      <c r="C72" s="52" t="str">
        <f ca="1">IF(OFFSET(Zdroj!AK$16,A70-1,0)=0,"",CONCATENATE("A",$A$2+2," - ",Zdroj!$AK$15))</f>
        <v/>
      </c>
      <c r="D72" s="50" t="str">
        <f ca="1">IF(C72="","",CONCATENATE(OFFSET(Zdroj!AK$16,A70-1,0)," - ",OFFSET(Zdroj!BO$16,A70-1,0)))</f>
        <v/>
      </c>
      <c r="E72" s="22" t="str">
        <f ca="1">IF(C72="","",OFFSET(Zdroj!BP$16,A70-1,0))</f>
        <v/>
      </c>
      <c r="F72" s="127"/>
      <c r="G72" s="128"/>
    </row>
    <row r="73" spans="1:7" x14ac:dyDescent="0.25">
      <c r="B73" s="126"/>
      <c r="C73" s="52" t="str">
        <f ca="1">IF(OFFSET(Zdroj!AL$16,A70-1,0)=0,"",CONCATENATE("A",$A$2+3," - ",Zdroj!$AL$15))</f>
        <v/>
      </c>
      <c r="D73" s="50" t="str">
        <f ca="1">IF(C73="","",CONCATENATE(OFFSET(Zdroj!AL$16,A70-1,0)," - ",OFFSET(Zdroj!BQ$16,A70-1,0)))</f>
        <v/>
      </c>
      <c r="E73" s="22" t="str">
        <f ca="1">IF(C73="","",OFFSET(Zdroj!BR$16,A70-1,0))</f>
        <v/>
      </c>
      <c r="F73" s="127"/>
      <c r="G73" s="128"/>
    </row>
    <row r="74" spans="1:7" x14ac:dyDescent="0.25">
      <c r="B74" s="126"/>
      <c r="C74" s="52" t="str">
        <f ca="1">IF(OFFSET(Zdroj!AM$16,A70-1,0)=0,"",CONCATENATE("A",$A$2+4," - ",Zdroj!$AM$15))</f>
        <v/>
      </c>
      <c r="D74" s="50" t="str">
        <f ca="1">IF(C74="","",CONCATENATE(OFFSET(Zdroj!AM$16,A70-1,0)," - ",OFFSET(Zdroj!BS$16,A70-1,0)))</f>
        <v/>
      </c>
      <c r="E74" s="22" t="str">
        <f ca="1">IF(C74="","",OFFSET(Zdroj!BT$16,A70-1,0))</f>
        <v/>
      </c>
      <c r="F74" s="127"/>
      <c r="G74" s="128"/>
    </row>
    <row r="75" spans="1:7" x14ac:dyDescent="0.25">
      <c r="B75" s="126"/>
      <c r="C75" s="52" t="str">
        <f ca="1">IF(OFFSET(Zdroj!AN$16,A70-1,0)=0,"",CONCATENATE("A",$A$2+5," - ",Zdroj!$AN$15))</f>
        <v/>
      </c>
      <c r="D75" s="50" t="str">
        <f ca="1">IF(C75="","",CONCATENATE(OFFSET(Zdroj!AN$16,A70-1,0)," - ",OFFSET(Zdroj!BU$16,A70-1,0)))</f>
        <v/>
      </c>
      <c r="E75" s="22" t="str">
        <f ca="1">IF(C75="","",OFFSET(Zdroj!BV$16,A70-1,0))</f>
        <v/>
      </c>
      <c r="F75" s="127"/>
      <c r="G75" s="128"/>
    </row>
    <row r="76" spans="1:7" x14ac:dyDescent="0.25">
      <c r="B76" s="126"/>
      <c r="C76" s="52" t="str">
        <f ca="1">IF(OFFSET(Zdroj!AO$16,A70-1,0)=0,"",CONCATENATE("B",$A$2," - ",Zdroj!$AO$15))</f>
        <v/>
      </c>
      <c r="D76" s="50" t="str">
        <f ca="1">IF(C76="","",CONCATENATE(OFFSET(Zdroj!AO$16,A70-1,0)))</f>
        <v/>
      </c>
      <c r="E76" s="22" t="str">
        <f ca="1">IF(C76="","",OFFSET(Zdroj!AP$16,A70-1,0))</f>
        <v/>
      </c>
      <c r="F76" s="127" t="str">
        <f t="shared" ref="F76" ca="1" si="10">IF(SUM(E76:E84)=0,"",SUM(E76:E84))</f>
        <v/>
      </c>
      <c r="G76" s="128"/>
    </row>
    <row r="77" spans="1:7" x14ac:dyDescent="0.25">
      <c r="B77" s="126"/>
      <c r="C77" s="52" t="str">
        <f ca="1">IF(OFFSET(Zdroj!AQ$16,A70-1,0)=0,"",CONCATENATE("B",$A$2+1," - ",Zdroj!$AQ$15))</f>
        <v/>
      </c>
      <c r="D77" s="50" t="str">
        <f ca="1">IF(C77="","",CONCATENATE(OFFSET(Zdroj!AQ$16,A70-1,0)))</f>
        <v/>
      </c>
      <c r="E77" s="22" t="str">
        <f ca="1">IF(C77="","",OFFSET(Zdroj!AR$16,A70-1,0))</f>
        <v/>
      </c>
      <c r="F77" s="127"/>
      <c r="G77" s="128"/>
    </row>
    <row r="78" spans="1:7" x14ac:dyDescent="0.25">
      <c r="B78" s="126"/>
      <c r="C78" s="52" t="str">
        <f ca="1">IF(OFFSET(Zdroj!AS$16,A70-1,0)=0,"",CONCATENATE("B",$A$2+2," - ",Zdroj!$AS$15))</f>
        <v/>
      </c>
      <c r="D78" s="50" t="str">
        <f ca="1">IF(C78="","",CONCATENATE(OFFSET(Zdroj!AS$16,A70-1,0)))</f>
        <v/>
      </c>
      <c r="E78" s="22" t="str">
        <f ca="1">IF(C78="","",OFFSET(Zdroj!AT$16,A70-1,0))</f>
        <v/>
      </c>
      <c r="F78" s="127"/>
      <c r="G78" s="128"/>
    </row>
    <row r="79" spans="1:7" x14ac:dyDescent="0.25">
      <c r="B79" s="126"/>
      <c r="C79" s="52" t="str">
        <f ca="1">IF(OFFSET(Zdroj!AU$16,A70-1,0)=0,"",CONCATENATE("B",$A$2+3," - ",Zdroj!$AU$15))</f>
        <v/>
      </c>
      <c r="D79" s="50" t="str">
        <f ca="1">IF(C79="","",CONCATENATE(OFFSET(Zdroj!AU$16,A70-1,0)))</f>
        <v/>
      </c>
      <c r="E79" s="22" t="str">
        <f ca="1">IF(C79="","",OFFSET(Zdroj!AV$16,A70-1,0))</f>
        <v/>
      </c>
      <c r="F79" s="127"/>
      <c r="G79" s="128"/>
    </row>
    <row r="80" spans="1:7" x14ac:dyDescent="0.25">
      <c r="B80" s="126"/>
      <c r="C80" s="52" t="str">
        <f ca="1">IF(OFFSET(Zdroj!AW$16,A70-1,0)=0,"",CONCATENATE("B",$A$2+4," - ",Zdroj!$AW$15))</f>
        <v/>
      </c>
      <c r="D80" s="50" t="str">
        <f ca="1">IF(C80="","",CONCATENATE(OFFSET(Zdroj!AW$16,A70-1,0)))</f>
        <v/>
      </c>
      <c r="E80" s="22" t="str">
        <f ca="1">IF(C80="","",OFFSET(Zdroj!AX$16,A70-1,0))</f>
        <v/>
      </c>
      <c r="F80" s="127"/>
      <c r="G80" s="128"/>
    </row>
    <row r="81" spans="1:7" x14ac:dyDescent="0.25">
      <c r="B81" s="126"/>
      <c r="C81" s="52" t="str">
        <f ca="1">IF(OFFSET(Zdroj!AY$16,A70-1,0)=0,"",CONCATENATE("B",$A$2+5," - ",Zdroj!$AY$15))</f>
        <v/>
      </c>
      <c r="D81" s="50" t="str">
        <f ca="1">IF(C81="","",CONCATENATE(OFFSET(Zdroj!AY$16,A70-1,0)))</f>
        <v/>
      </c>
      <c r="E81" s="22" t="str">
        <f ca="1">IF(C81="","",OFFSET(Zdroj!AZ$16,A70-1,0))</f>
        <v/>
      </c>
      <c r="F81" s="127"/>
      <c r="G81" s="128"/>
    </row>
    <row r="82" spans="1:7" x14ac:dyDescent="0.25">
      <c r="B82" s="126"/>
      <c r="C82" s="52" t="str">
        <f ca="1">IF(OFFSET(Zdroj!BA$16,A70-1,0)=0,"",CONCATENATE("B",$A$2+6," - ",Zdroj!$BA$15))</f>
        <v/>
      </c>
      <c r="D82" s="50" t="str">
        <f ca="1">IF(C82="","",CONCATENATE(OFFSET(Zdroj!BA$16,A70-1,0)))</f>
        <v/>
      </c>
      <c r="E82" s="22" t="str">
        <f ca="1">IF(C82="","",OFFSET(Zdroj!BB$16,A70-1,0))</f>
        <v/>
      </c>
      <c r="F82" s="127"/>
      <c r="G82" s="128"/>
    </row>
    <row r="83" spans="1:7" x14ac:dyDescent="0.25">
      <c r="B83" s="126"/>
      <c r="C83" s="52" t="str">
        <f ca="1">IF(OFFSET(Zdroj!BC$16,A70-1,0)=0,"",CONCATENATE("B",$A$2+7," - ",Zdroj!$BC$15))</f>
        <v/>
      </c>
      <c r="D83" s="50" t="str">
        <f ca="1">IF(C83="","",CONCATENATE(OFFSET(Zdroj!BC$16,A70-1,0)))</f>
        <v/>
      </c>
      <c r="E83" s="22" t="str">
        <f ca="1">IF(C83="","",OFFSET(Zdroj!BD$16,A70-1,0))</f>
        <v/>
      </c>
      <c r="F83" s="127"/>
      <c r="G83" s="128"/>
    </row>
    <row r="84" spans="1:7" x14ac:dyDescent="0.25">
      <c r="B84" s="126"/>
      <c r="C84" s="52" t="str">
        <f ca="1">IF(OFFSET(Zdroj!BE$16,A70-1,0)=0,"",CONCATENATE("B",$A$2+8," - ",Zdroj!$BE$15))</f>
        <v/>
      </c>
      <c r="D84" s="50" t="str">
        <f ca="1">IF(C84="","",CONCATENATE(OFFSET(Zdroj!BE$16,A70-1,0)))</f>
        <v/>
      </c>
      <c r="E84" s="22" t="str">
        <f ca="1">IF(C84="","",OFFSET(Zdroj!BF$16,A70-1,0))</f>
        <v/>
      </c>
      <c r="F84" s="127"/>
      <c r="G84" s="128"/>
    </row>
    <row r="85" spans="1:7" x14ac:dyDescent="0.25">
      <c r="B85" s="126"/>
      <c r="C85" s="52" t="str">
        <f ca="1">IF(OFFSET(Zdroj!BG$16,A70-1,0)=0,"",CONCATENATE("C",$A$2," - ",Zdroj!$BG$15))</f>
        <v/>
      </c>
      <c r="D85" s="50" t="str">
        <f ca="1">IF(C85="","",CONCATENATE(OFFSET(Zdroj!BG$16,A70-1,0)))</f>
        <v/>
      </c>
      <c r="E85" s="22" t="str">
        <f ca="1">IF(C85="","",OFFSET(Zdroj!BH$16,A70-1,0))</f>
        <v/>
      </c>
      <c r="F85" s="127" t="str">
        <f t="shared" ref="F85" ca="1" si="11">IF(SUM(E85:E86)=0,"",SUM(E85:E86))</f>
        <v/>
      </c>
      <c r="G85" s="128"/>
    </row>
    <row r="86" spans="1:7" x14ac:dyDescent="0.25">
      <c r="B86" s="126"/>
      <c r="C86" s="52" t="str">
        <f ca="1">IF(OFFSET(Zdroj!BI$16,A70-1,0)=0,"",CONCATENATE("C",$A$2+1," - ",Zdroj!$BI$15))</f>
        <v/>
      </c>
      <c r="D86" s="50" t="str">
        <f ca="1">IF(C86="","",CONCATENATE(OFFSET(Zdroj!BI$16,A70-1,0)))</f>
        <v/>
      </c>
      <c r="E86" s="22" t="str">
        <f ca="1">IF(C86="","",OFFSET(Zdroj!BJ$16,A70-1,0))</f>
        <v/>
      </c>
      <c r="F86" s="127"/>
      <c r="G86" s="128"/>
    </row>
    <row r="87" spans="1:7" x14ac:dyDescent="0.25">
      <c r="A87">
        <f>SUM((ROW()+15)/17)</f>
        <v>6</v>
      </c>
      <c r="B87" s="126" t="str">
        <f ca="1">IF(OFFSET(Zdroj!$B$16,A87-1,0)&gt;0,CONCATENATE(A87,"
","___ ","
",OFFSET(Zdroj!$B$16,A87-1,0)),"")</f>
        <v/>
      </c>
      <c r="C87" s="52" t="str">
        <f ca="1">IF(OFFSET(Zdroj!AI$16,A87-1,0)=0,"",CONCATENATE("A",$A$2," - ",Zdroj!$AI$15))</f>
        <v/>
      </c>
      <c r="D87" s="50" t="str">
        <f ca="1">IF(C87="","",CONCATENATE(OFFSET(Zdroj!AI$16,A87-1,0)," - ",OFFSET(Zdroj!BK$16,A87-1,0)))</f>
        <v/>
      </c>
      <c r="E87" s="22" t="str">
        <f ca="1">IF(C87="","",OFFSET(Zdroj!BL$16,A87-1,0))</f>
        <v/>
      </c>
      <c r="F87" s="127" t="str">
        <f t="shared" ref="F87" ca="1" si="12">IF(SUM(E87:E92)=0,"",SUM(E87:E92))</f>
        <v/>
      </c>
      <c r="G87" s="128" t="str">
        <f t="shared" ref="G87" ca="1" si="13">IF(SUM(E87:E103)=0,"",SUM(E87:E103))</f>
        <v/>
      </c>
    </row>
    <row r="88" spans="1:7" x14ac:dyDescent="0.25">
      <c r="B88" s="126"/>
      <c r="C88" s="52" t="str">
        <f ca="1">IF(OFFSET(Zdroj!AJ$16,A87-1,0)=0,"",CONCATENATE("A",$A$2+1," - ",Zdroj!$AJ$15))</f>
        <v/>
      </c>
      <c r="D88" s="50" t="str">
        <f ca="1">IF(C88="","",CONCATENATE(OFFSET(Zdroj!AJ$16,A87-1,0)," - ",OFFSET(Zdroj!BM$16,A87-1,0)))</f>
        <v/>
      </c>
      <c r="E88" s="22" t="str">
        <f ca="1">IF(C88="","",OFFSET(Zdroj!BN$16,A87-1,0))</f>
        <v/>
      </c>
      <c r="F88" s="127"/>
      <c r="G88" s="128"/>
    </row>
    <row r="89" spans="1:7" x14ac:dyDescent="0.25">
      <c r="B89" s="126"/>
      <c r="C89" s="52" t="str">
        <f ca="1">IF(OFFSET(Zdroj!AK$16,A87-1,0)=0,"",CONCATENATE("A",$A$2+2," - ",Zdroj!$AK$15))</f>
        <v/>
      </c>
      <c r="D89" s="50" t="str">
        <f ca="1">IF(C89="","",CONCATENATE(OFFSET(Zdroj!AK$16,A87-1,0)," - ",OFFSET(Zdroj!BO$16,A87-1,0)))</f>
        <v/>
      </c>
      <c r="E89" s="22" t="str">
        <f ca="1">IF(C89="","",OFFSET(Zdroj!BP$16,A87-1,0))</f>
        <v/>
      </c>
      <c r="F89" s="127"/>
      <c r="G89" s="128"/>
    </row>
    <row r="90" spans="1:7" x14ac:dyDescent="0.25">
      <c r="B90" s="126"/>
      <c r="C90" s="52" t="str">
        <f ca="1">IF(OFFSET(Zdroj!AL$16,A87-1,0)=0,"",CONCATENATE("A",$A$2+3," - ",Zdroj!$AL$15))</f>
        <v/>
      </c>
      <c r="D90" s="50" t="str">
        <f ca="1">IF(C90="","",CONCATENATE(OFFSET(Zdroj!AL$16,A87-1,0)," - ",OFFSET(Zdroj!BQ$16,A87-1,0)))</f>
        <v/>
      </c>
      <c r="E90" s="22" t="str">
        <f ca="1">IF(C90="","",OFFSET(Zdroj!BR$16,A87-1,0))</f>
        <v/>
      </c>
      <c r="F90" s="127"/>
      <c r="G90" s="128"/>
    </row>
    <row r="91" spans="1:7" x14ac:dyDescent="0.25">
      <c r="B91" s="126"/>
      <c r="C91" s="52" t="str">
        <f ca="1">IF(OFFSET(Zdroj!AM$16,A87-1,0)=0,"",CONCATENATE("A",$A$2+4," - ",Zdroj!$AM$15))</f>
        <v/>
      </c>
      <c r="D91" s="50" t="str">
        <f ca="1">IF(C91="","",CONCATENATE(OFFSET(Zdroj!AM$16,A87-1,0)," - ",OFFSET(Zdroj!BS$16,A87-1,0)))</f>
        <v/>
      </c>
      <c r="E91" s="22" t="str">
        <f ca="1">IF(C91="","",OFFSET(Zdroj!BT$16,A87-1,0))</f>
        <v/>
      </c>
      <c r="F91" s="127"/>
      <c r="G91" s="128"/>
    </row>
    <row r="92" spans="1:7" x14ac:dyDescent="0.25">
      <c r="B92" s="126"/>
      <c r="C92" s="52" t="str">
        <f ca="1">IF(OFFSET(Zdroj!AN$16,A87-1,0)=0,"",CONCATENATE("A",$A$2+5," - ",Zdroj!$AN$15))</f>
        <v/>
      </c>
      <c r="D92" s="50" t="str">
        <f ca="1">IF(C92="","",CONCATENATE(OFFSET(Zdroj!AN$16,A87-1,0)," - ",OFFSET(Zdroj!BU$16,A87-1,0)))</f>
        <v/>
      </c>
      <c r="E92" s="22" t="str">
        <f ca="1">IF(C92="","",OFFSET(Zdroj!BV$16,A87-1,0))</f>
        <v/>
      </c>
      <c r="F92" s="127"/>
      <c r="G92" s="128"/>
    </row>
    <row r="93" spans="1:7" x14ac:dyDescent="0.25">
      <c r="B93" s="126"/>
      <c r="C93" s="52" t="str">
        <f ca="1">IF(OFFSET(Zdroj!AO$16,A87-1,0)=0,"",CONCATENATE("B",$A$2," - ",Zdroj!$AO$15))</f>
        <v/>
      </c>
      <c r="D93" s="50" t="str">
        <f ca="1">IF(C93="","",CONCATENATE(OFFSET(Zdroj!AO$16,A87-1,0)))</f>
        <v/>
      </c>
      <c r="E93" s="22" t="str">
        <f ca="1">IF(C93="","",OFFSET(Zdroj!AP$16,A87-1,0))</f>
        <v/>
      </c>
      <c r="F93" s="127" t="str">
        <f t="shared" ref="F93" ca="1" si="14">IF(SUM(E93:E101)=0,"",SUM(E93:E101))</f>
        <v/>
      </c>
      <c r="G93" s="128"/>
    </row>
    <row r="94" spans="1:7" x14ac:dyDescent="0.25">
      <c r="B94" s="126"/>
      <c r="C94" s="52" t="str">
        <f ca="1">IF(OFFSET(Zdroj!AQ$16,A87-1,0)=0,"",CONCATENATE("B",$A$2+1," - ",Zdroj!$AQ$15))</f>
        <v/>
      </c>
      <c r="D94" s="50" t="str">
        <f ca="1">IF(C94="","",CONCATENATE(OFFSET(Zdroj!AQ$16,A87-1,0)))</f>
        <v/>
      </c>
      <c r="E94" s="22" t="str">
        <f ca="1">IF(C94="","",OFFSET(Zdroj!AR$16,A87-1,0))</f>
        <v/>
      </c>
      <c r="F94" s="127"/>
      <c r="G94" s="128"/>
    </row>
    <row r="95" spans="1:7" x14ac:dyDescent="0.25">
      <c r="B95" s="126"/>
      <c r="C95" s="52" t="str">
        <f ca="1">IF(OFFSET(Zdroj!AS$16,A87-1,0)=0,"",CONCATENATE("B",$A$2+2," - ",Zdroj!$AS$15))</f>
        <v/>
      </c>
      <c r="D95" s="50" t="str">
        <f ca="1">IF(C95="","",CONCATENATE(OFFSET(Zdroj!AS$16,A87-1,0)))</f>
        <v/>
      </c>
      <c r="E95" s="22" t="str">
        <f ca="1">IF(C95="","",OFFSET(Zdroj!AT$16,A87-1,0))</f>
        <v/>
      </c>
      <c r="F95" s="127"/>
      <c r="G95" s="128"/>
    </row>
    <row r="96" spans="1:7" x14ac:dyDescent="0.25">
      <c r="B96" s="126"/>
      <c r="C96" s="52" t="str">
        <f ca="1">IF(OFFSET(Zdroj!AU$16,A87-1,0)=0,"",CONCATENATE("B",$A$2+3," - ",Zdroj!$AU$15))</f>
        <v/>
      </c>
      <c r="D96" s="50" t="str">
        <f ca="1">IF(C96="","",CONCATENATE(OFFSET(Zdroj!AU$16,A87-1,0)))</f>
        <v/>
      </c>
      <c r="E96" s="22" t="str">
        <f ca="1">IF(C96="","",OFFSET(Zdroj!AV$16,A87-1,0))</f>
        <v/>
      </c>
      <c r="F96" s="127"/>
      <c r="G96" s="128"/>
    </row>
    <row r="97" spans="1:7" x14ac:dyDescent="0.25">
      <c r="B97" s="126"/>
      <c r="C97" s="52" t="str">
        <f ca="1">IF(OFFSET(Zdroj!AW$16,A87-1,0)=0,"",CONCATENATE("B",$A$2+4," - ",Zdroj!$AW$15))</f>
        <v/>
      </c>
      <c r="D97" s="50" t="str">
        <f ca="1">IF(C97="","",CONCATENATE(OFFSET(Zdroj!AW$16,A87-1,0)))</f>
        <v/>
      </c>
      <c r="E97" s="22" t="str">
        <f ca="1">IF(C97="","",OFFSET(Zdroj!AX$16,A87-1,0))</f>
        <v/>
      </c>
      <c r="F97" s="127"/>
      <c r="G97" s="128"/>
    </row>
    <row r="98" spans="1:7" x14ac:dyDescent="0.25">
      <c r="B98" s="126"/>
      <c r="C98" s="52" t="str">
        <f ca="1">IF(OFFSET(Zdroj!AY$16,A87-1,0)=0,"",CONCATENATE("B",$A$2+5," - ",Zdroj!$AY$15))</f>
        <v/>
      </c>
      <c r="D98" s="50" t="str">
        <f ca="1">IF(C98="","",CONCATENATE(OFFSET(Zdroj!AY$16,A87-1,0)))</f>
        <v/>
      </c>
      <c r="E98" s="22" t="str">
        <f ca="1">IF(C98="","",OFFSET(Zdroj!AZ$16,A87-1,0))</f>
        <v/>
      </c>
      <c r="F98" s="127"/>
      <c r="G98" s="128"/>
    </row>
    <row r="99" spans="1:7" x14ac:dyDescent="0.25">
      <c r="B99" s="126"/>
      <c r="C99" s="52" t="str">
        <f ca="1">IF(OFFSET(Zdroj!BA$16,A87-1,0)=0,"",CONCATENATE("B",$A$2+6," - ",Zdroj!$BA$15))</f>
        <v/>
      </c>
      <c r="D99" s="50" t="str">
        <f ca="1">IF(C99="","",CONCATENATE(OFFSET(Zdroj!BA$16,A87-1,0)))</f>
        <v/>
      </c>
      <c r="E99" s="22" t="str">
        <f ca="1">IF(C99="","",OFFSET(Zdroj!BB$16,A87-1,0))</f>
        <v/>
      </c>
      <c r="F99" s="127"/>
      <c r="G99" s="128"/>
    </row>
    <row r="100" spans="1:7" x14ac:dyDescent="0.25">
      <c r="B100" s="126"/>
      <c r="C100" s="52" t="str">
        <f ca="1">IF(OFFSET(Zdroj!BC$16,A87-1,0)=0,"",CONCATENATE("B",$A$2+7," - ",Zdroj!$BC$15))</f>
        <v/>
      </c>
      <c r="D100" s="50" t="str">
        <f ca="1">IF(C100="","",CONCATENATE(OFFSET(Zdroj!BC$16,A87-1,0)))</f>
        <v/>
      </c>
      <c r="E100" s="22" t="str">
        <f ca="1">IF(C100="","",OFFSET(Zdroj!BD$16,A87-1,0))</f>
        <v/>
      </c>
      <c r="F100" s="127"/>
      <c r="G100" s="128"/>
    </row>
    <row r="101" spans="1:7" x14ac:dyDescent="0.25">
      <c r="B101" s="126"/>
      <c r="C101" s="52" t="str">
        <f ca="1">IF(OFFSET(Zdroj!BE$16,A87-1,0)=0,"",CONCATENATE("B",$A$2+8," - ",Zdroj!$BE$15))</f>
        <v/>
      </c>
      <c r="D101" s="50" t="str">
        <f ca="1">IF(C101="","",CONCATENATE(OFFSET(Zdroj!BE$16,A87-1,0)))</f>
        <v/>
      </c>
      <c r="E101" s="22" t="str">
        <f ca="1">IF(C101="","",OFFSET(Zdroj!BF$16,A87-1,0))</f>
        <v/>
      </c>
      <c r="F101" s="127"/>
      <c r="G101" s="128"/>
    </row>
    <row r="102" spans="1:7" x14ac:dyDescent="0.25">
      <c r="B102" s="126"/>
      <c r="C102" s="52" t="str">
        <f ca="1">IF(OFFSET(Zdroj!BG$16,A87-1,0)=0,"",CONCATENATE("C",$A$2," - ",Zdroj!$BG$15))</f>
        <v/>
      </c>
      <c r="D102" s="50" t="str">
        <f ca="1">IF(C102="","",CONCATENATE(OFFSET(Zdroj!BG$16,A87-1,0)))</f>
        <v/>
      </c>
      <c r="E102" s="22" t="str">
        <f ca="1">IF(C102="","",OFFSET(Zdroj!BH$16,A87-1,0))</f>
        <v/>
      </c>
      <c r="F102" s="127" t="str">
        <f t="shared" ref="F102" ca="1" si="15">IF(SUM(E102:E103)=0,"",SUM(E102:E103))</f>
        <v/>
      </c>
      <c r="G102" s="128"/>
    </row>
    <row r="103" spans="1:7" x14ac:dyDescent="0.25">
      <c r="B103" s="126"/>
      <c r="C103" s="52" t="str">
        <f ca="1">IF(OFFSET(Zdroj!BI$16,A87-1,0)=0,"",CONCATENATE("C",$A$2+1," - ",Zdroj!$BI$15))</f>
        <v/>
      </c>
      <c r="D103" s="50" t="str">
        <f ca="1">IF(C103="","",CONCATENATE(OFFSET(Zdroj!BI$16,A87-1,0)))</f>
        <v/>
      </c>
      <c r="E103" s="22" t="str">
        <f ca="1">IF(C103="","",OFFSET(Zdroj!BJ$16,A87-1,0))</f>
        <v/>
      </c>
      <c r="F103" s="127"/>
      <c r="G103" s="128"/>
    </row>
    <row r="104" spans="1:7" x14ac:dyDescent="0.25">
      <c r="A104">
        <f>SUM((ROW()+15)/17)</f>
        <v>7</v>
      </c>
      <c r="B104" s="126" t="str">
        <f ca="1">IF(OFFSET(Zdroj!$B$16,A104-1,0)&gt;0,CONCATENATE(A104,"
","___ ","
",OFFSET(Zdroj!$B$16,A104-1,0)),"")</f>
        <v/>
      </c>
      <c r="C104" s="52" t="str">
        <f ca="1">IF(OFFSET(Zdroj!AI$16,A104-1,0)=0,"",CONCATENATE("A",$A$2," - ",Zdroj!$AI$15))</f>
        <v/>
      </c>
      <c r="D104" s="50" t="str">
        <f ca="1">IF(C104="","",CONCATENATE(OFFSET(Zdroj!AI$16,A104-1,0)," - ",OFFSET(Zdroj!BK$16,A104-1,0)))</f>
        <v/>
      </c>
      <c r="E104" s="22" t="str">
        <f ca="1">IF(C104="","",OFFSET(Zdroj!BL$16,A104-1,0))</f>
        <v/>
      </c>
      <c r="F104" s="127" t="str">
        <f t="shared" ref="F104" ca="1" si="16">IF(SUM(E104:E109)=0,"",SUM(E104:E109))</f>
        <v/>
      </c>
      <c r="G104" s="128" t="str">
        <f t="shared" ref="G104" ca="1" si="17">IF(SUM(E104:E120)=0,"",SUM(E104:E120))</f>
        <v/>
      </c>
    </row>
    <row r="105" spans="1:7" x14ac:dyDescent="0.25">
      <c r="B105" s="126"/>
      <c r="C105" s="52" t="str">
        <f ca="1">IF(OFFSET(Zdroj!AJ$16,A104-1,0)=0,"",CONCATENATE("A",$A$2+1," - ",Zdroj!$AJ$15))</f>
        <v/>
      </c>
      <c r="D105" s="50" t="str">
        <f ca="1">IF(C105="","",CONCATENATE(OFFSET(Zdroj!AJ$16,A104-1,0)," - ",OFFSET(Zdroj!BM$16,A104-1,0)))</f>
        <v/>
      </c>
      <c r="E105" s="22" t="str">
        <f ca="1">IF(C105="","",OFFSET(Zdroj!BN$16,A104-1,0))</f>
        <v/>
      </c>
      <c r="F105" s="127"/>
      <c r="G105" s="128"/>
    </row>
    <row r="106" spans="1:7" x14ac:dyDescent="0.25">
      <c r="B106" s="126"/>
      <c r="C106" s="52" t="str">
        <f ca="1">IF(OFFSET(Zdroj!AK$16,A104-1,0)=0,"",CONCATENATE("A",$A$2+2," - ",Zdroj!$AK$15))</f>
        <v/>
      </c>
      <c r="D106" s="50" t="str">
        <f ca="1">IF(C106="","",CONCATENATE(OFFSET(Zdroj!AK$16,A104-1,0)," - ",OFFSET(Zdroj!BO$16,A104-1,0)))</f>
        <v/>
      </c>
      <c r="E106" s="22" t="str">
        <f ca="1">IF(C106="","",OFFSET(Zdroj!BP$16,A104-1,0))</f>
        <v/>
      </c>
      <c r="F106" s="127"/>
      <c r="G106" s="128"/>
    </row>
    <row r="107" spans="1:7" x14ac:dyDescent="0.25">
      <c r="B107" s="126"/>
      <c r="C107" s="52" t="str">
        <f ca="1">IF(OFFSET(Zdroj!AL$16,A104-1,0)=0,"",CONCATENATE("A",$A$2+3," - ",Zdroj!$AL$15))</f>
        <v/>
      </c>
      <c r="D107" s="50" t="str">
        <f ca="1">IF(C107="","",CONCATENATE(OFFSET(Zdroj!AL$16,A104-1,0)," - ",OFFSET(Zdroj!BQ$16,A104-1,0)))</f>
        <v/>
      </c>
      <c r="E107" s="22" t="str">
        <f ca="1">IF(C107="","",OFFSET(Zdroj!BR$16,A104-1,0))</f>
        <v/>
      </c>
      <c r="F107" s="127"/>
      <c r="G107" s="128"/>
    </row>
    <row r="108" spans="1:7" x14ac:dyDescent="0.25">
      <c r="B108" s="126"/>
      <c r="C108" s="52" t="str">
        <f ca="1">IF(OFFSET(Zdroj!AM$16,A104-1,0)=0,"",CONCATENATE("A",$A$2+4," - ",Zdroj!$AM$15))</f>
        <v/>
      </c>
      <c r="D108" s="50" t="str">
        <f ca="1">IF(C108="","",CONCATENATE(OFFSET(Zdroj!AM$16,A104-1,0)," - ",OFFSET(Zdroj!BS$16,A104-1,0)))</f>
        <v/>
      </c>
      <c r="E108" s="22" t="str">
        <f ca="1">IF(C108="","",OFFSET(Zdroj!BT$16,A104-1,0))</f>
        <v/>
      </c>
      <c r="F108" s="127"/>
      <c r="G108" s="128"/>
    </row>
    <row r="109" spans="1:7" x14ac:dyDescent="0.25">
      <c r="B109" s="126"/>
      <c r="C109" s="52" t="str">
        <f ca="1">IF(OFFSET(Zdroj!AN$16,A104-1,0)=0,"",CONCATENATE("A",$A$2+5," - ",Zdroj!$AN$15))</f>
        <v/>
      </c>
      <c r="D109" s="50" t="str">
        <f ca="1">IF(C109="","",CONCATENATE(OFFSET(Zdroj!AN$16,A104-1,0)," - ",OFFSET(Zdroj!BU$16,A104-1,0)))</f>
        <v/>
      </c>
      <c r="E109" s="22" t="str">
        <f ca="1">IF(C109="","",OFFSET(Zdroj!BV$16,A104-1,0))</f>
        <v/>
      </c>
      <c r="F109" s="127"/>
      <c r="G109" s="128"/>
    </row>
    <row r="110" spans="1:7" x14ac:dyDescent="0.25">
      <c r="B110" s="126"/>
      <c r="C110" s="52" t="str">
        <f ca="1">IF(OFFSET(Zdroj!AO$16,A104-1,0)=0,"",CONCATENATE("B",$A$2," - ",Zdroj!$AO$15))</f>
        <v/>
      </c>
      <c r="D110" s="50" t="str">
        <f ca="1">IF(C110="","",CONCATENATE(OFFSET(Zdroj!AO$16,A104-1,0)))</f>
        <v/>
      </c>
      <c r="E110" s="22" t="str">
        <f ca="1">IF(C110="","",OFFSET(Zdroj!AP$16,A104-1,0))</f>
        <v/>
      </c>
      <c r="F110" s="127" t="str">
        <f t="shared" ref="F110" ca="1" si="18">IF(SUM(E110:E118)=0,"",SUM(E110:E118))</f>
        <v/>
      </c>
      <c r="G110" s="128"/>
    </row>
    <row r="111" spans="1:7" x14ac:dyDescent="0.25">
      <c r="B111" s="126"/>
      <c r="C111" s="52" t="str">
        <f ca="1">IF(OFFSET(Zdroj!AQ$16,A104-1,0)=0,"",CONCATENATE("B",$A$2+1," - ",Zdroj!$AQ$15))</f>
        <v/>
      </c>
      <c r="D111" s="50" t="str">
        <f ca="1">IF(C111="","",CONCATENATE(OFFSET(Zdroj!AQ$16,A104-1,0)))</f>
        <v/>
      </c>
      <c r="E111" s="22" t="str">
        <f ca="1">IF(C111="","",OFFSET(Zdroj!AR$16,A104-1,0))</f>
        <v/>
      </c>
      <c r="F111" s="127"/>
      <c r="G111" s="128"/>
    </row>
    <row r="112" spans="1:7" x14ac:dyDescent="0.25">
      <c r="B112" s="126"/>
      <c r="C112" s="52" t="str">
        <f ca="1">IF(OFFSET(Zdroj!AS$16,A104-1,0)=0,"",CONCATENATE("B",$A$2+2," - ",Zdroj!$AS$15))</f>
        <v/>
      </c>
      <c r="D112" s="50" t="str">
        <f ca="1">IF(C112="","",CONCATENATE(OFFSET(Zdroj!AS$16,A104-1,0)))</f>
        <v/>
      </c>
      <c r="E112" s="22" t="str">
        <f ca="1">IF(C112="","",OFFSET(Zdroj!AT$16,A104-1,0))</f>
        <v/>
      </c>
      <c r="F112" s="127"/>
      <c r="G112" s="128"/>
    </row>
    <row r="113" spans="1:7" x14ac:dyDescent="0.25">
      <c r="B113" s="126"/>
      <c r="C113" s="52" t="str">
        <f ca="1">IF(OFFSET(Zdroj!AU$16,A104-1,0)=0,"",CONCATENATE("B",$A$2+3," - ",Zdroj!$AU$15))</f>
        <v/>
      </c>
      <c r="D113" s="50" t="str">
        <f ca="1">IF(C113="","",CONCATENATE(OFFSET(Zdroj!AU$16,A104-1,0)))</f>
        <v/>
      </c>
      <c r="E113" s="22" t="str">
        <f ca="1">IF(C113="","",OFFSET(Zdroj!AV$16,A104-1,0))</f>
        <v/>
      </c>
      <c r="F113" s="127"/>
      <c r="G113" s="128"/>
    </row>
    <row r="114" spans="1:7" x14ac:dyDescent="0.25">
      <c r="B114" s="126"/>
      <c r="C114" s="52" t="str">
        <f ca="1">IF(OFFSET(Zdroj!AW$16,A104-1,0)=0,"",CONCATENATE("B",$A$2+4," - ",Zdroj!$AW$15))</f>
        <v/>
      </c>
      <c r="D114" s="50" t="str">
        <f ca="1">IF(C114="","",CONCATENATE(OFFSET(Zdroj!AW$16,A104-1,0)))</f>
        <v/>
      </c>
      <c r="E114" s="22" t="str">
        <f ca="1">IF(C114="","",OFFSET(Zdroj!AX$16,A104-1,0))</f>
        <v/>
      </c>
      <c r="F114" s="127"/>
      <c r="G114" s="128"/>
    </row>
    <row r="115" spans="1:7" x14ac:dyDescent="0.25">
      <c r="B115" s="126"/>
      <c r="C115" s="52" t="str">
        <f ca="1">IF(OFFSET(Zdroj!AY$16,A104-1,0)=0,"",CONCATENATE("B",$A$2+5," - ",Zdroj!$AY$15))</f>
        <v/>
      </c>
      <c r="D115" s="50" t="str">
        <f ca="1">IF(C115="","",CONCATENATE(OFFSET(Zdroj!AY$16,A104-1,0)))</f>
        <v/>
      </c>
      <c r="E115" s="22" t="str">
        <f ca="1">IF(C115="","",OFFSET(Zdroj!AZ$16,A104-1,0))</f>
        <v/>
      </c>
      <c r="F115" s="127"/>
      <c r="G115" s="128"/>
    </row>
    <row r="116" spans="1:7" x14ac:dyDescent="0.25">
      <c r="B116" s="126"/>
      <c r="C116" s="52" t="str">
        <f ca="1">IF(OFFSET(Zdroj!BA$16,A104-1,0)=0,"",CONCATENATE("B",$A$2+6," - ",Zdroj!$BA$15))</f>
        <v/>
      </c>
      <c r="D116" s="50" t="str">
        <f ca="1">IF(C116="","",CONCATENATE(OFFSET(Zdroj!BA$16,A104-1,0)))</f>
        <v/>
      </c>
      <c r="E116" s="22" t="str">
        <f ca="1">IF(C116="","",OFFSET(Zdroj!BB$16,A104-1,0))</f>
        <v/>
      </c>
      <c r="F116" s="127"/>
      <c r="G116" s="128"/>
    </row>
    <row r="117" spans="1:7" x14ac:dyDescent="0.25">
      <c r="B117" s="126"/>
      <c r="C117" s="52" t="str">
        <f ca="1">IF(OFFSET(Zdroj!BC$16,A104-1,0)=0,"",CONCATENATE("B",$A$2+7," - ",Zdroj!$BC$15))</f>
        <v/>
      </c>
      <c r="D117" s="50" t="str">
        <f ca="1">IF(C117="","",CONCATENATE(OFFSET(Zdroj!BC$16,A104-1,0)))</f>
        <v/>
      </c>
      <c r="E117" s="22" t="str">
        <f ca="1">IF(C117="","",OFFSET(Zdroj!BD$16,A104-1,0))</f>
        <v/>
      </c>
      <c r="F117" s="127"/>
      <c r="G117" s="128"/>
    </row>
    <row r="118" spans="1:7" x14ac:dyDescent="0.25">
      <c r="B118" s="126"/>
      <c r="C118" s="52" t="str">
        <f ca="1">IF(OFFSET(Zdroj!BE$16,A104-1,0)=0,"",CONCATENATE("B",$A$2+8," - ",Zdroj!$BE$15))</f>
        <v/>
      </c>
      <c r="D118" s="50" t="str">
        <f ca="1">IF(C118="","",CONCATENATE(OFFSET(Zdroj!BE$16,A104-1,0)))</f>
        <v/>
      </c>
      <c r="E118" s="22" t="str">
        <f ca="1">IF(C118="","",OFFSET(Zdroj!BF$16,A104-1,0))</f>
        <v/>
      </c>
      <c r="F118" s="127"/>
      <c r="G118" s="128"/>
    </row>
    <row r="119" spans="1:7" x14ac:dyDescent="0.25">
      <c r="B119" s="126"/>
      <c r="C119" s="52" t="str">
        <f ca="1">IF(OFFSET(Zdroj!BG$16,A104-1,0)=0,"",CONCATENATE("C",$A$2," - ",Zdroj!$BG$15))</f>
        <v/>
      </c>
      <c r="D119" s="50" t="str">
        <f ca="1">IF(C119="","",CONCATENATE(OFFSET(Zdroj!BG$16,A104-1,0)))</f>
        <v/>
      </c>
      <c r="E119" s="22" t="str">
        <f ca="1">IF(C119="","",OFFSET(Zdroj!BH$16,A104-1,0))</f>
        <v/>
      </c>
      <c r="F119" s="127" t="str">
        <f t="shared" ref="F119" ca="1" si="19">IF(SUM(E119:E120)=0,"",SUM(E119:E120))</f>
        <v/>
      </c>
      <c r="G119" s="128"/>
    </row>
    <row r="120" spans="1:7" x14ac:dyDescent="0.25">
      <c r="B120" s="126"/>
      <c r="C120" s="52" t="str">
        <f ca="1">IF(OFFSET(Zdroj!BI$16,A104-1,0)=0,"",CONCATENATE("C",$A$2+1," - ",Zdroj!$BI$15))</f>
        <v/>
      </c>
      <c r="D120" s="50" t="str">
        <f ca="1">IF(C120="","",CONCATENATE(OFFSET(Zdroj!BI$16,A104-1,0)))</f>
        <v/>
      </c>
      <c r="E120" s="22" t="str">
        <f ca="1">IF(C120="","",OFFSET(Zdroj!BJ$16,A104-1,0))</f>
        <v/>
      </c>
      <c r="F120" s="127"/>
      <c r="G120" s="128"/>
    </row>
    <row r="121" spans="1:7" x14ac:dyDescent="0.25">
      <c r="A121">
        <f>SUM((ROW()+15)/17)</f>
        <v>8</v>
      </c>
      <c r="B121" s="126" t="str">
        <f ca="1">IF(OFFSET(Zdroj!$B$16,A121-1,0)&gt;0,CONCATENATE(A121,"
","___ ","
",OFFSET(Zdroj!$B$16,A121-1,0)),"")</f>
        <v/>
      </c>
      <c r="C121" s="52" t="str">
        <f ca="1">IF(OFFSET(Zdroj!AI$16,A121-1,0)=0,"",CONCATENATE("A",$A$2," - ",Zdroj!$AI$15))</f>
        <v/>
      </c>
      <c r="D121" s="50" t="str">
        <f ca="1">IF(C121="","",CONCATENATE(OFFSET(Zdroj!AI$16,A121-1,0)," - ",OFFSET(Zdroj!BK$16,A121-1,0)))</f>
        <v/>
      </c>
      <c r="E121" s="22" t="str">
        <f ca="1">IF(C121="","",OFFSET(Zdroj!BL$16,A121-1,0))</f>
        <v/>
      </c>
      <c r="F121" s="127" t="str">
        <f t="shared" ref="F121" ca="1" si="20">IF(SUM(E121:E126)=0,"",SUM(E121:E126))</f>
        <v/>
      </c>
      <c r="G121" s="128" t="str">
        <f t="shared" ref="G121" ca="1" si="21">IF(SUM(E121:E137)=0,"",SUM(E121:E137))</f>
        <v/>
      </c>
    </row>
    <row r="122" spans="1:7" x14ac:dyDescent="0.25">
      <c r="B122" s="126"/>
      <c r="C122" s="52" t="str">
        <f ca="1">IF(OFFSET(Zdroj!AJ$16,A121-1,0)=0,"",CONCATENATE("A",$A$2+1," - ",Zdroj!$AJ$15))</f>
        <v/>
      </c>
      <c r="D122" s="50" t="str">
        <f ca="1">IF(C122="","",CONCATENATE(OFFSET(Zdroj!AJ$16,A121-1,0)," - ",OFFSET(Zdroj!BM$16,A121-1,0)))</f>
        <v/>
      </c>
      <c r="E122" s="22" t="str">
        <f ca="1">IF(C122="","",OFFSET(Zdroj!BN$16,A121-1,0))</f>
        <v/>
      </c>
      <c r="F122" s="127"/>
      <c r="G122" s="128"/>
    </row>
    <row r="123" spans="1:7" x14ac:dyDescent="0.25">
      <c r="B123" s="126"/>
      <c r="C123" s="52" t="str">
        <f ca="1">IF(OFFSET(Zdroj!AK$16,A121-1,0)=0,"",CONCATENATE("A",$A$2+2," - ",Zdroj!$AK$15))</f>
        <v/>
      </c>
      <c r="D123" s="50" t="str">
        <f ca="1">IF(C123="","",CONCATENATE(OFFSET(Zdroj!AK$16,A121-1,0)," - ",OFFSET(Zdroj!BO$16,A121-1,0)))</f>
        <v/>
      </c>
      <c r="E123" s="22" t="str">
        <f ca="1">IF(C123="","",OFFSET(Zdroj!BP$16,A121-1,0))</f>
        <v/>
      </c>
      <c r="F123" s="127"/>
      <c r="G123" s="128"/>
    </row>
    <row r="124" spans="1:7" x14ac:dyDescent="0.25">
      <c r="B124" s="126"/>
      <c r="C124" s="52" t="str">
        <f ca="1">IF(OFFSET(Zdroj!AL$16,A121-1,0)=0,"",CONCATENATE("A",$A$2+3," - ",Zdroj!$AL$15))</f>
        <v/>
      </c>
      <c r="D124" s="50" t="str">
        <f ca="1">IF(C124="","",CONCATENATE(OFFSET(Zdroj!AL$16,A121-1,0)," - ",OFFSET(Zdroj!BQ$16,A121-1,0)))</f>
        <v/>
      </c>
      <c r="E124" s="22" t="str">
        <f ca="1">IF(C124="","",OFFSET(Zdroj!BR$16,A121-1,0))</f>
        <v/>
      </c>
      <c r="F124" s="127"/>
      <c r="G124" s="128"/>
    </row>
    <row r="125" spans="1:7" x14ac:dyDescent="0.25">
      <c r="B125" s="126"/>
      <c r="C125" s="52" t="str">
        <f ca="1">IF(OFFSET(Zdroj!AM$16,A121-1,0)=0,"",CONCATENATE("A",$A$2+4," - ",Zdroj!$AM$15))</f>
        <v/>
      </c>
      <c r="D125" s="50" t="str">
        <f ca="1">IF(C125="","",CONCATENATE(OFFSET(Zdroj!AM$16,A121-1,0)," - ",OFFSET(Zdroj!BS$16,A121-1,0)))</f>
        <v/>
      </c>
      <c r="E125" s="22" t="str">
        <f ca="1">IF(C125="","",OFFSET(Zdroj!BT$16,A121-1,0))</f>
        <v/>
      </c>
      <c r="F125" s="127"/>
      <c r="G125" s="128"/>
    </row>
    <row r="126" spans="1:7" x14ac:dyDescent="0.25">
      <c r="B126" s="126"/>
      <c r="C126" s="52" t="str">
        <f ca="1">IF(OFFSET(Zdroj!AN$16,A121-1,0)=0,"",CONCATENATE("A",$A$2+5," - ",Zdroj!$AN$15))</f>
        <v/>
      </c>
      <c r="D126" s="50" t="str">
        <f ca="1">IF(C126="","",CONCATENATE(OFFSET(Zdroj!AN$16,A121-1,0)," - ",OFFSET(Zdroj!BU$16,A121-1,0)))</f>
        <v/>
      </c>
      <c r="E126" s="22" t="str">
        <f ca="1">IF(C126="","",OFFSET(Zdroj!BV$16,A121-1,0))</f>
        <v/>
      </c>
      <c r="F126" s="127"/>
      <c r="G126" s="128"/>
    </row>
    <row r="127" spans="1:7" x14ac:dyDescent="0.25">
      <c r="B127" s="126"/>
      <c r="C127" s="52" t="str">
        <f ca="1">IF(OFFSET(Zdroj!AO$16,A121-1,0)=0,"",CONCATENATE("B",$A$2," - ",Zdroj!$AO$15))</f>
        <v/>
      </c>
      <c r="D127" s="50" t="str">
        <f ca="1">IF(C127="","",CONCATENATE(OFFSET(Zdroj!AO$16,A121-1,0)))</f>
        <v/>
      </c>
      <c r="E127" s="22" t="str">
        <f ca="1">IF(C127="","",OFFSET(Zdroj!AP$16,A121-1,0))</f>
        <v/>
      </c>
      <c r="F127" s="127" t="str">
        <f t="shared" ref="F127" ca="1" si="22">IF(SUM(E127:E135)=0,"",SUM(E127:E135))</f>
        <v/>
      </c>
      <c r="G127" s="128"/>
    </row>
    <row r="128" spans="1:7" x14ac:dyDescent="0.25">
      <c r="B128" s="126"/>
      <c r="C128" s="52" t="str">
        <f ca="1">IF(OFFSET(Zdroj!AQ$16,A121-1,0)=0,"",CONCATENATE("B",$A$2+1," - ",Zdroj!$AQ$15))</f>
        <v/>
      </c>
      <c r="D128" s="50" t="str">
        <f ca="1">IF(C128="","",CONCATENATE(OFFSET(Zdroj!AQ$16,A121-1,0)))</f>
        <v/>
      </c>
      <c r="E128" s="22" t="str">
        <f ca="1">IF(C128="","",OFFSET(Zdroj!AR$16,A121-1,0))</f>
        <v/>
      </c>
      <c r="F128" s="127"/>
      <c r="G128" s="128"/>
    </row>
    <row r="129" spans="1:7" x14ac:dyDescent="0.25">
      <c r="B129" s="126"/>
      <c r="C129" s="52" t="str">
        <f ca="1">IF(OFFSET(Zdroj!AS$16,A121-1,0)=0,"",CONCATENATE("B",$A$2+2," - ",Zdroj!$AS$15))</f>
        <v/>
      </c>
      <c r="D129" s="50" t="str">
        <f ca="1">IF(C129="","",CONCATENATE(OFFSET(Zdroj!AS$16,A121-1,0)))</f>
        <v/>
      </c>
      <c r="E129" s="22" t="str">
        <f ca="1">IF(C129="","",OFFSET(Zdroj!AT$16,A121-1,0))</f>
        <v/>
      </c>
      <c r="F129" s="127"/>
      <c r="G129" s="128"/>
    </row>
    <row r="130" spans="1:7" x14ac:dyDescent="0.25">
      <c r="B130" s="126"/>
      <c r="C130" s="52" t="str">
        <f ca="1">IF(OFFSET(Zdroj!AU$16,A121-1,0)=0,"",CONCATENATE("B",$A$2+3," - ",Zdroj!$AU$15))</f>
        <v/>
      </c>
      <c r="D130" s="50" t="str">
        <f ca="1">IF(C130="","",CONCATENATE(OFFSET(Zdroj!AU$16,A121-1,0)))</f>
        <v/>
      </c>
      <c r="E130" s="22" t="str">
        <f ca="1">IF(C130="","",OFFSET(Zdroj!AV$16,A121-1,0))</f>
        <v/>
      </c>
      <c r="F130" s="127"/>
      <c r="G130" s="128"/>
    </row>
    <row r="131" spans="1:7" x14ac:dyDescent="0.25">
      <c r="B131" s="126"/>
      <c r="C131" s="52" t="str">
        <f ca="1">IF(OFFSET(Zdroj!AW$16,A121-1,0)=0,"",CONCATENATE("B",$A$2+4," - ",Zdroj!$AW$15))</f>
        <v/>
      </c>
      <c r="D131" s="50" t="str">
        <f ca="1">IF(C131="","",CONCATENATE(OFFSET(Zdroj!AW$16,A121-1,0)))</f>
        <v/>
      </c>
      <c r="E131" s="22" t="str">
        <f ca="1">IF(C131="","",OFFSET(Zdroj!AX$16,A121-1,0))</f>
        <v/>
      </c>
      <c r="F131" s="127"/>
      <c r="G131" s="128"/>
    </row>
    <row r="132" spans="1:7" x14ac:dyDescent="0.25">
      <c r="B132" s="126"/>
      <c r="C132" s="52" t="str">
        <f ca="1">IF(OFFSET(Zdroj!AY$16,A121-1,0)=0,"",CONCATENATE("B",$A$2+5," - ",Zdroj!$AY$15))</f>
        <v/>
      </c>
      <c r="D132" s="50" t="str">
        <f ca="1">IF(C132="","",CONCATENATE(OFFSET(Zdroj!AY$16,A121-1,0)))</f>
        <v/>
      </c>
      <c r="E132" s="22" t="str">
        <f ca="1">IF(C132="","",OFFSET(Zdroj!AZ$16,A121-1,0))</f>
        <v/>
      </c>
      <c r="F132" s="127"/>
      <c r="G132" s="128"/>
    </row>
    <row r="133" spans="1:7" x14ac:dyDescent="0.25">
      <c r="B133" s="126"/>
      <c r="C133" s="52" t="str">
        <f ca="1">IF(OFFSET(Zdroj!BA$16,A121-1,0)=0,"",CONCATENATE("B",$A$2+6," - ",Zdroj!$BA$15))</f>
        <v/>
      </c>
      <c r="D133" s="50" t="str">
        <f ca="1">IF(C133="","",CONCATENATE(OFFSET(Zdroj!BA$16,A121-1,0)))</f>
        <v/>
      </c>
      <c r="E133" s="22" t="str">
        <f ca="1">IF(C133="","",OFFSET(Zdroj!BB$16,A121-1,0))</f>
        <v/>
      </c>
      <c r="F133" s="127"/>
      <c r="G133" s="128"/>
    </row>
    <row r="134" spans="1:7" x14ac:dyDescent="0.25">
      <c r="B134" s="126"/>
      <c r="C134" s="52" t="str">
        <f ca="1">IF(OFFSET(Zdroj!BC$16,A121-1,0)=0,"",CONCATENATE("B",$A$2+7," - ",Zdroj!$BC$15))</f>
        <v/>
      </c>
      <c r="D134" s="50" t="str">
        <f ca="1">IF(C134="","",CONCATENATE(OFFSET(Zdroj!BC$16,A121-1,0)))</f>
        <v/>
      </c>
      <c r="E134" s="22" t="str">
        <f ca="1">IF(C134="","",OFFSET(Zdroj!BD$16,A121-1,0))</f>
        <v/>
      </c>
      <c r="F134" s="127"/>
      <c r="G134" s="128"/>
    </row>
    <row r="135" spans="1:7" x14ac:dyDescent="0.25">
      <c r="B135" s="126"/>
      <c r="C135" s="52" t="str">
        <f ca="1">IF(OFFSET(Zdroj!BE$16,A121-1,0)=0,"",CONCATENATE("B",$A$2+8," - ",Zdroj!$BE$15))</f>
        <v/>
      </c>
      <c r="D135" s="50" t="str">
        <f ca="1">IF(C135="","",CONCATENATE(OFFSET(Zdroj!BE$16,A121-1,0)))</f>
        <v/>
      </c>
      <c r="E135" s="22" t="str">
        <f ca="1">IF(C135="","",OFFSET(Zdroj!BF$16,A121-1,0))</f>
        <v/>
      </c>
      <c r="F135" s="127"/>
      <c r="G135" s="128"/>
    </row>
    <row r="136" spans="1:7" x14ac:dyDescent="0.25">
      <c r="B136" s="126"/>
      <c r="C136" s="52" t="str">
        <f ca="1">IF(OFFSET(Zdroj!BG$16,A121-1,0)=0,"",CONCATENATE("C",$A$2," - ",Zdroj!$BG$15))</f>
        <v/>
      </c>
      <c r="D136" s="50" t="str">
        <f ca="1">IF(C136="","",CONCATENATE(OFFSET(Zdroj!BG$16,A121-1,0)))</f>
        <v/>
      </c>
      <c r="E136" s="22" t="str">
        <f ca="1">IF(C136="","",OFFSET(Zdroj!BH$16,A121-1,0))</f>
        <v/>
      </c>
      <c r="F136" s="127" t="str">
        <f t="shared" ref="F136" ca="1" si="23">IF(SUM(E136:E137)=0,"",SUM(E136:E137))</f>
        <v/>
      </c>
      <c r="G136" s="128"/>
    </row>
    <row r="137" spans="1:7" x14ac:dyDescent="0.25">
      <c r="B137" s="126"/>
      <c r="C137" s="52" t="str">
        <f ca="1">IF(OFFSET(Zdroj!BI$16,A121-1,0)=0,"",CONCATENATE("C",$A$2+1," - ",Zdroj!$BI$15))</f>
        <v/>
      </c>
      <c r="D137" s="50" t="str">
        <f ca="1">IF(C137="","",CONCATENATE(OFFSET(Zdroj!BI$16,A121-1,0)))</f>
        <v/>
      </c>
      <c r="E137" s="22" t="str">
        <f ca="1">IF(C137="","",OFFSET(Zdroj!BJ$16,A121-1,0))</f>
        <v/>
      </c>
      <c r="F137" s="127"/>
      <c r="G137" s="128"/>
    </row>
    <row r="138" spans="1:7" x14ac:dyDescent="0.25">
      <c r="A138">
        <f>SUM((ROW()+15)/17)</f>
        <v>9</v>
      </c>
      <c r="B138" s="126" t="str">
        <f ca="1">IF(OFFSET(Zdroj!$B$16,A138-1,0)&gt;0,CONCATENATE(A138,"
","___ ","
",OFFSET(Zdroj!$B$16,A138-1,0)),"")</f>
        <v/>
      </c>
      <c r="C138" s="52" t="str">
        <f ca="1">IF(OFFSET(Zdroj!AI$16,A138-1,0)=0,"",CONCATENATE("A",$A$2," - ",Zdroj!$AI$15))</f>
        <v/>
      </c>
      <c r="D138" s="50" t="str">
        <f ca="1">IF(C138="","",CONCATENATE(OFFSET(Zdroj!AI$16,A138-1,0)," - ",OFFSET(Zdroj!BK$16,A138-1,0)))</f>
        <v/>
      </c>
      <c r="E138" s="22" t="str">
        <f ca="1">IF(C138="","",OFFSET(Zdroj!BL$16,A138-1,0))</f>
        <v/>
      </c>
      <c r="F138" s="127" t="str">
        <f t="shared" ref="F138" ca="1" si="24">IF(SUM(E138:E143)=0,"",SUM(E138:E143))</f>
        <v/>
      </c>
      <c r="G138" s="128" t="str">
        <f t="shared" ref="G138" ca="1" si="25">IF(SUM(E138:E154)=0,"",SUM(E138:E154))</f>
        <v/>
      </c>
    </row>
    <row r="139" spans="1:7" x14ac:dyDescent="0.25">
      <c r="B139" s="126"/>
      <c r="C139" s="52" t="str">
        <f ca="1">IF(OFFSET(Zdroj!AJ$16,A138-1,0)=0,"",CONCATENATE("A",$A$2+1," - ",Zdroj!$AJ$15))</f>
        <v/>
      </c>
      <c r="D139" s="50" t="str">
        <f ca="1">IF(C139="","",CONCATENATE(OFFSET(Zdroj!AJ$16,A138-1,0)," - ",OFFSET(Zdroj!BM$16,A138-1,0)))</f>
        <v/>
      </c>
      <c r="E139" s="22" t="str">
        <f ca="1">IF(C139="","",OFFSET(Zdroj!BN$16,A138-1,0))</f>
        <v/>
      </c>
      <c r="F139" s="127"/>
      <c r="G139" s="128"/>
    </row>
    <row r="140" spans="1:7" x14ac:dyDescent="0.25">
      <c r="B140" s="126"/>
      <c r="C140" s="52" t="str">
        <f ca="1">IF(OFFSET(Zdroj!AK$16,A138-1,0)=0,"",CONCATENATE("A",$A$2+2," - ",Zdroj!$AK$15))</f>
        <v/>
      </c>
      <c r="D140" s="50" t="str">
        <f ca="1">IF(C140="","",CONCATENATE(OFFSET(Zdroj!AK$16,A138-1,0)," - ",OFFSET(Zdroj!BO$16,A138-1,0)))</f>
        <v/>
      </c>
      <c r="E140" s="22" t="str">
        <f ca="1">IF(C140="","",OFFSET(Zdroj!BP$16,A138-1,0))</f>
        <v/>
      </c>
      <c r="F140" s="127"/>
      <c r="G140" s="128"/>
    </row>
    <row r="141" spans="1:7" x14ac:dyDescent="0.25">
      <c r="B141" s="126"/>
      <c r="C141" s="52" t="str">
        <f ca="1">IF(OFFSET(Zdroj!AL$16,A138-1,0)=0,"",CONCATENATE("A",$A$2+3," - ",Zdroj!$AL$15))</f>
        <v/>
      </c>
      <c r="D141" s="50" t="str">
        <f ca="1">IF(C141="","",CONCATENATE(OFFSET(Zdroj!AL$16,A138-1,0)," - ",OFFSET(Zdroj!BQ$16,A138-1,0)))</f>
        <v/>
      </c>
      <c r="E141" s="22" t="str">
        <f ca="1">IF(C141="","",OFFSET(Zdroj!BR$16,A138-1,0))</f>
        <v/>
      </c>
      <c r="F141" s="127"/>
      <c r="G141" s="128"/>
    </row>
    <row r="142" spans="1:7" x14ac:dyDescent="0.25">
      <c r="B142" s="126"/>
      <c r="C142" s="52" t="str">
        <f ca="1">IF(OFFSET(Zdroj!AM$16,A138-1,0)=0,"",CONCATENATE("A",$A$2+4," - ",Zdroj!$AM$15))</f>
        <v/>
      </c>
      <c r="D142" s="50" t="str">
        <f ca="1">IF(C142="","",CONCATENATE(OFFSET(Zdroj!AM$16,A138-1,0)," - ",OFFSET(Zdroj!BS$16,A138-1,0)))</f>
        <v/>
      </c>
      <c r="E142" s="22" t="str">
        <f ca="1">IF(C142="","",OFFSET(Zdroj!BT$16,A138-1,0))</f>
        <v/>
      </c>
      <c r="F142" s="127"/>
      <c r="G142" s="128"/>
    </row>
    <row r="143" spans="1:7" x14ac:dyDescent="0.25">
      <c r="B143" s="126"/>
      <c r="C143" s="52" t="str">
        <f ca="1">IF(OFFSET(Zdroj!AN$16,A138-1,0)=0,"",CONCATENATE("A",$A$2+5," - ",Zdroj!$AN$15))</f>
        <v/>
      </c>
      <c r="D143" s="50" t="str">
        <f ca="1">IF(C143="","",CONCATENATE(OFFSET(Zdroj!AN$16,A138-1,0)," - ",OFFSET(Zdroj!BU$16,A138-1,0)))</f>
        <v/>
      </c>
      <c r="E143" s="22" t="str">
        <f ca="1">IF(C143="","",OFFSET(Zdroj!BV$16,A138-1,0))</f>
        <v/>
      </c>
      <c r="F143" s="127"/>
      <c r="G143" s="128"/>
    </row>
    <row r="144" spans="1:7" x14ac:dyDescent="0.25">
      <c r="B144" s="126"/>
      <c r="C144" s="52" t="str">
        <f ca="1">IF(OFFSET(Zdroj!AO$16,A138-1,0)=0,"",CONCATENATE("B",$A$2," - ",Zdroj!$AO$15))</f>
        <v/>
      </c>
      <c r="D144" s="50" t="str">
        <f ca="1">IF(C144="","",CONCATENATE(OFFSET(Zdroj!AO$16,A138-1,0)))</f>
        <v/>
      </c>
      <c r="E144" s="22" t="str">
        <f ca="1">IF(C144="","",OFFSET(Zdroj!AP$16,A138-1,0))</f>
        <v/>
      </c>
      <c r="F144" s="127" t="str">
        <f t="shared" ref="F144" ca="1" si="26">IF(SUM(E144:E152)=0,"",SUM(E144:E152))</f>
        <v/>
      </c>
      <c r="G144" s="128"/>
    </row>
    <row r="145" spans="1:7" x14ac:dyDescent="0.25">
      <c r="B145" s="126"/>
      <c r="C145" s="52" t="str">
        <f ca="1">IF(OFFSET(Zdroj!AQ$16,A138-1,0)=0,"",CONCATENATE("B",$A$2+1," - ",Zdroj!$AQ$15))</f>
        <v/>
      </c>
      <c r="D145" s="50" t="str">
        <f ca="1">IF(C145="","",CONCATENATE(OFFSET(Zdroj!AQ$16,A138-1,0)))</f>
        <v/>
      </c>
      <c r="E145" s="22" t="str">
        <f ca="1">IF(C145="","",OFFSET(Zdroj!AR$16,A138-1,0))</f>
        <v/>
      </c>
      <c r="F145" s="127"/>
      <c r="G145" s="128"/>
    </row>
    <row r="146" spans="1:7" x14ac:dyDescent="0.25">
      <c r="B146" s="126"/>
      <c r="C146" s="52" t="str">
        <f ca="1">IF(OFFSET(Zdroj!AS$16,A138-1,0)=0,"",CONCATENATE("B",$A$2+2," - ",Zdroj!$AS$15))</f>
        <v/>
      </c>
      <c r="D146" s="50" t="str">
        <f ca="1">IF(C146="","",CONCATENATE(OFFSET(Zdroj!AS$16,A138-1,0)))</f>
        <v/>
      </c>
      <c r="E146" s="22" t="str">
        <f ca="1">IF(C146="","",OFFSET(Zdroj!AT$16,A138-1,0))</f>
        <v/>
      </c>
      <c r="F146" s="127"/>
      <c r="G146" s="128"/>
    </row>
    <row r="147" spans="1:7" x14ac:dyDescent="0.25">
      <c r="B147" s="126"/>
      <c r="C147" s="52" t="str">
        <f ca="1">IF(OFFSET(Zdroj!AU$16,A138-1,0)=0,"",CONCATENATE("B",$A$2+3," - ",Zdroj!$AU$15))</f>
        <v/>
      </c>
      <c r="D147" s="50" t="str">
        <f ca="1">IF(C147="","",CONCATENATE(OFFSET(Zdroj!AU$16,A138-1,0)))</f>
        <v/>
      </c>
      <c r="E147" s="22" t="str">
        <f ca="1">IF(C147="","",OFFSET(Zdroj!AV$16,A138-1,0))</f>
        <v/>
      </c>
      <c r="F147" s="127"/>
      <c r="G147" s="128"/>
    </row>
    <row r="148" spans="1:7" x14ac:dyDescent="0.25">
      <c r="B148" s="126"/>
      <c r="C148" s="52" t="str">
        <f ca="1">IF(OFFSET(Zdroj!AW$16,A138-1,0)=0,"",CONCATENATE("B",$A$2+4," - ",Zdroj!$AW$15))</f>
        <v/>
      </c>
      <c r="D148" s="50" t="str">
        <f ca="1">IF(C148="","",CONCATENATE(OFFSET(Zdroj!AW$16,A138-1,0)))</f>
        <v/>
      </c>
      <c r="E148" s="22" t="str">
        <f ca="1">IF(C148="","",OFFSET(Zdroj!AX$16,A138-1,0))</f>
        <v/>
      </c>
      <c r="F148" s="127"/>
      <c r="G148" s="128"/>
    </row>
    <row r="149" spans="1:7" x14ac:dyDescent="0.25">
      <c r="B149" s="126"/>
      <c r="C149" s="52" t="str">
        <f ca="1">IF(OFFSET(Zdroj!AY$16,A138-1,0)=0,"",CONCATENATE("B",$A$2+5," - ",Zdroj!$AY$15))</f>
        <v/>
      </c>
      <c r="D149" s="50" t="str">
        <f ca="1">IF(C149="","",CONCATENATE(OFFSET(Zdroj!AY$16,A138-1,0)))</f>
        <v/>
      </c>
      <c r="E149" s="22" t="str">
        <f ca="1">IF(C149="","",OFFSET(Zdroj!AZ$16,A138-1,0))</f>
        <v/>
      </c>
      <c r="F149" s="127"/>
      <c r="G149" s="128"/>
    </row>
    <row r="150" spans="1:7" x14ac:dyDescent="0.25">
      <c r="B150" s="126"/>
      <c r="C150" s="52" t="str">
        <f ca="1">IF(OFFSET(Zdroj!BA$16,A138-1,0)=0,"",CONCATENATE("B",$A$2+6," - ",Zdroj!$BA$15))</f>
        <v/>
      </c>
      <c r="D150" s="50" t="str">
        <f ca="1">IF(C150="","",CONCATENATE(OFFSET(Zdroj!BA$16,A138-1,0)))</f>
        <v/>
      </c>
      <c r="E150" s="22" t="str">
        <f ca="1">IF(C150="","",OFFSET(Zdroj!BB$16,A138-1,0))</f>
        <v/>
      </c>
      <c r="F150" s="127"/>
      <c r="G150" s="128"/>
    </row>
    <row r="151" spans="1:7" x14ac:dyDescent="0.25">
      <c r="B151" s="126"/>
      <c r="C151" s="52" t="str">
        <f ca="1">IF(OFFSET(Zdroj!BC$16,A138-1,0)=0,"",CONCATENATE("B",$A$2+7," - ",Zdroj!$BC$15))</f>
        <v/>
      </c>
      <c r="D151" s="50" t="str">
        <f ca="1">IF(C151="","",CONCATENATE(OFFSET(Zdroj!BC$16,A138-1,0)))</f>
        <v/>
      </c>
      <c r="E151" s="22" t="str">
        <f ca="1">IF(C151="","",OFFSET(Zdroj!BD$16,A138-1,0))</f>
        <v/>
      </c>
      <c r="F151" s="127"/>
      <c r="G151" s="128"/>
    </row>
    <row r="152" spans="1:7" x14ac:dyDescent="0.25">
      <c r="B152" s="126"/>
      <c r="C152" s="52" t="str">
        <f ca="1">IF(OFFSET(Zdroj!BE$16,A138-1,0)=0,"",CONCATENATE("B",$A$2+8," - ",Zdroj!$BE$15))</f>
        <v/>
      </c>
      <c r="D152" s="50" t="str">
        <f ca="1">IF(C152="","",CONCATENATE(OFFSET(Zdroj!BE$16,A138-1,0)))</f>
        <v/>
      </c>
      <c r="E152" s="22" t="str">
        <f ca="1">IF(C152="","",OFFSET(Zdroj!BF$16,A138-1,0))</f>
        <v/>
      </c>
      <c r="F152" s="127"/>
      <c r="G152" s="128"/>
    </row>
    <row r="153" spans="1:7" x14ac:dyDescent="0.25">
      <c r="B153" s="126"/>
      <c r="C153" s="52" t="str">
        <f ca="1">IF(OFFSET(Zdroj!BG$16,A138-1,0)=0,"",CONCATENATE("C",$A$2," - ",Zdroj!$BG$15))</f>
        <v/>
      </c>
      <c r="D153" s="50" t="str">
        <f ca="1">IF(C153="","",CONCATENATE(OFFSET(Zdroj!BG$16,A138-1,0)))</f>
        <v/>
      </c>
      <c r="E153" s="22" t="str">
        <f ca="1">IF(C153="","",OFFSET(Zdroj!BH$16,A138-1,0))</f>
        <v/>
      </c>
      <c r="F153" s="127" t="str">
        <f t="shared" ref="F153" ca="1" si="27">IF(SUM(E153:E154)=0,"",SUM(E153:E154))</f>
        <v/>
      </c>
      <c r="G153" s="128"/>
    </row>
    <row r="154" spans="1:7" x14ac:dyDescent="0.25">
      <c r="B154" s="126"/>
      <c r="C154" s="52" t="str">
        <f ca="1">IF(OFFSET(Zdroj!BI$16,A138-1,0)=0,"",CONCATENATE("C",$A$2+1," - ",Zdroj!$BI$15))</f>
        <v/>
      </c>
      <c r="D154" s="50" t="str">
        <f ca="1">IF(C154="","",CONCATENATE(OFFSET(Zdroj!BI$16,A138-1,0)))</f>
        <v/>
      </c>
      <c r="E154" s="22" t="str">
        <f ca="1">IF(C154="","",OFFSET(Zdroj!BJ$16,A138-1,0))</f>
        <v/>
      </c>
      <c r="F154" s="127"/>
      <c r="G154" s="128"/>
    </row>
    <row r="155" spans="1:7" x14ac:dyDescent="0.25">
      <c r="A155">
        <f>SUM((ROW()+15)/17)</f>
        <v>10</v>
      </c>
      <c r="B155" s="126" t="str">
        <f ca="1">IF(OFFSET(Zdroj!$B$16,A155-1,0)&gt;0,CONCATENATE(A155,"
","___ ","
",OFFSET(Zdroj!$B$16,A155-1,0)),"")</f>
        <v/>
      </c>
      <c r="C155" s="52" t="str">
        <f ca="1">IF(OFFSET(Zdroj!AI$16,A155-1,0)=0,"",CONCATENATE("A",$A$2," - ",Zdroj!$AI$15))</f>
        <v/>
      </c>
      <c r="D155" s="50" t="str">
        <f ca="1">IF(C155="","",CONCATENATE(OFFSET(Zdroj!AI$16,A155-1,0)," - ",OFFSET(Zdroj!BK$16,A155-1,0)))</f>
        <v/>
      </c>
      <c r="E155" s="22" t="str">
        <f ca="1">IF(C155="","",OFFSET(Zdroj!BL$16,A155-1,0))</f>
        <v/>
      </c>
      <c r="F155" s="127" t="str">
        <f t="shared" ref="F155" ca="1" si="28">IF(SUM(E155:E160)=0,"",SUM(E155:E160))</f>
        <v/>
      </c>
      <c r="G155" s="128" t="str">
        <f t="shared" ref="G155" ca="1" si="29">IF(SUM(E155:E171)=0,"",SUM(E155:E171))</f>
        <v/>
      </c>
    </row>
    <row r="156" spans="1:7" x14ac:dyDescent="0.25">
      <c r="B156" s="126"/>
      <c r="C156" s="52" t="str">
        <f ca="1">IF(OFFSET(Zdroj!AJ$16,A155-1,0)=0,"",CONCATENATE("A",$A$2+1," - ",Zdroj!$AJ$15))</f>
        <v/>
      </c>
      <c r="D156" s="50" t="str">
        <f ca="1">IF(C156="","",CONCATENATE(OFFSET(Zdroj!AJ$16,A155-1,0)," - ",OFFSET(Zdroj!BM$16,A155-1,0)))</f>
        <v/>
      </c>
      <c r="E156" s="22" t="str">
        <f ca="1">IF(C156="","",OFFSET(Zdroj!BN$16,A155-1,0))</f>
        <v/>
      </c>
      <c r="F156" s="127"/>
      <c r="G156" s="128"/>
    </row>
    <row r="157" spans="1:7" x14ac:dyDescent="0.25">
      <c r="B157" s="126"/>
      <c r="C157" s="52" t="str">
        <f ca="1">IF(OFFSET(Zdroj!AK$16,A155-1,0)=0,"",CONCATENATE("A",$A$2+2," - ",Zdroj!$AK$15))</f>
        <v/>
      </c>
      <c r="D157" s="50" t="str">
        <f ca="1">IF(C157="","",CONCATENATE(OFFSET(Zdroj!AK$16,A155-1,0)," - ",OFFSET(Zdroj!BO$16,A155-1,0)))</f>
        <v/>
      </c>
      <c r="E157" s="22" t="str">
        <f ca="1">IF(C157="","",OFFSET(Zdroj!BP$16,A155-1,0))</f>
        <v/>
      </c>
      <c r="F157" s="127"/>
      <c r="G157" s="128"/>
    </row>
    <row r="158" spans="1:7" x14ac:dyDescent="0.25">
      <c r="B158" s="126"/>
      <c r="C158" s="52" t="str">
        <f ca="1">IF(OFFSET(Zdroj!AL$16,A155-1,0)=0,"",CONCATENATE("A",$A$2+3," - ",Zdroj!$AL$15))</f>
        <v/>
      </c>
      <c r="D158" s="50" t="str">
        <f ca="1">IF(C158="","",CONCATENATE(OFFSET(Zdroj!AL$16,A155-1,0)," - ",OFFSET(Zdroj!BQ$16,A155-1,0)))</f>
        <v/>
      </c>
      <c r="E158" s="22" t="str">
        <f ca="1">IF(C158="","",OFFSET(Zdroj!BR$16,A155-1,0))</f>
        <v/>
      </c>
      <c r="F158" s="127"/>
      <c r="G158" s="128"/>
    </row>
    <row r="159" spans="1:7" x14ac:dyDescent="0.25">
      <c r="B159" s="126"/>
      <c r="C159" s="52" t="str">
        <f ca="1">IF(OFFSET(Zdroj!AM$16,A155-1,0)=0,"",CONCATENATE("A",$A$2+4," - ",Zdroj!$AM$15))</f>
        <v/>
      </c>
      <c r="D159" s="50" t="str">
        <f ca="1">IF(C159="","",CONCATENATE(OFFSET(Zdroj!AM$16,A155-1,0)," - ",OFFSET(Zdroj!BS$16,A155-1,0)))</f>
        <v/>
      </c>
      <c r="E159" s="22" t="str">
        <f ca="1">IF(C159="","",OFFSET(Zdroj!BT$16,A155-1,0))</f>
        <v/>
      </c>
      <c r="F159" s="127"/>
      <c r="G159" s="128"/>
    </row>
    <row r="160" spans="1:7" x14ac:dyDescent="0.25">
      <c r="B160" s="126"/>
      <c r="C160" s="52" t="str">
        <f ca="1">IF(OFFSET(Zdroj!AN$16,A155-1,0)=0,"",CONCATENATE("A",$A$2+5," - ",Zdroj!$AN$15))</f>
        <v/>
      </c>
      <c r="D160" s="50" t="str">
        <f ca="1">IF(C160="","",CONCATENATE(OFFSET(Zdroj!AN$16,A155-1,0)," - ",OFFSET(Zdroj!BU$16,A155-1,0)))</f>
        <v/>
      </c>
      <c r="E160" s="22" t="str">
        <f ca="1">IF(C160="","",OFFSET(Zdroj!BV$16,A155-1,0))</f>
        <v/>
      </c>
      <c r="F160" s="127"/>
      <c r="G160" s="128"/>
    </row>
    <row r="161" spans="1:7" x14ac:dyDescent="0.25">
      <c r="B161" s="126"/>
      <c r="C161" s="52" t="str">
        <f ca="1">IF(OFFSET(Zdroj!AO$16,A155-1,0)=0,"",CONCATENATE("B",$A$2," - ",Zdroj!$AO$15))</f>
        <v/>
      </c>
      <c r="D161" s="50" t="str">
        <f ca="1">IF(C161="","",CONCATENATE(OFFSET(Zdroj!AO$16,A155-1,0)))</f>
        <v/>
      </c>
      <c r="E161" s="22" t="str">
        <f ca="1">IF(C161="","",OFFSET(Zdroj!AP$16,A155-1,0))</f>
        <v/>
      </c>
      <c r="F161" s="127" t="str">
        <f t="shared" ref="F161" ca="1" si="30">IF(SUM(E161:E169)=0,"",SUM(E161:E169))</f>
        <v/>
      </c>
      <c r="G161" s="128"/>
    </row>
    <row r="162" spans="1:7" x14ac:dyDescent="0.25">
      <c r="B162" s="126"/>
      <c r="C162" s="52" t="str">
        <f ca="1">IF(OFFSET(Zdroj!AQ$16,A155-1,0)=0,"",CONCATENATE("B",$A$2+1," - ",Zdroj!$AQ$15))</f>
        <v/>
      </c>
      <c r="D162" s="50" t="str">
        <f ca="1">IF(C162="","",CONCATENATE(OFFSET(Zdroj!AQ$16,A155-1,0)))</f>
        <v/>
      </c>
      <c r="E162" s="22" t="str">
        <f ca="1">IF(C162="","",OFFSET(Zdroj!AR$16,A155-1,0))</f>
        <v/>
      </c>
      <c r="F162" s="127"/>
      <c r="G162" s="128"/>
    </row>
    <row r="163" spans="1:7" x14ac:dyDescent="0.25">
      <c r="B163" s="126"/>
      <c r="C163" s="52" t="str">
        <f ca="1">IF(OFFSET(Zdroj!AS$16,A155-1,0)=0,"",CONCATENATE("B",$A$2+2," - ",Zdroj!$AS$15))</f>
        <v/>
      </c>
      <c r="D163" s="50" t="str">
        <f ca="1">IF(C163="","",CONCATENATE(OFFSET(Zdroj!AS$16,A155-1,0)))</f>
        <v/>
      </c>
      <c r="E163" s="22" t="str">
        <f ca="1">IF(C163="","",OFFSET(Zdroj!AT$16,A155-1,0))</f>
        <v/>
      </c>
      <c r="F163" s="127"/>
      <c r="G163" s="128"/>
    </row>
    <row r="164" spans="1:7" x14ac:dyDescent="0.25">
      <c r="B164" s="126"/>
      <c r="C164" s="52" t="str">
        <f ca="1">IF(OFFSET(Zdroj!AU$16,A155-1,0)=0,"",CONCATENATE("B",$A$2+3," - ",Zdroj!$AU$15))</f>
        <v/>
      </c>
      <c r="D164" s="50" t="str">
        <f ca="1">IF(C164="","",CONCATENATE(OFFSET(Zdroj!AU$16,A155-1,0)))</f>
        <v/>
      </c>
      <c r="E164" s="22" t="str">
        <f ca="1">IF(C164="","",OFFSET(Zdroj!AV$16,A155-1,0))</f>
        <v/>
      </c>
      <c r="F164" s="127"/>
      <c r="G164" s="128"/>
    </row>
    <row r="165" spans="1:7" x14ac:dyDescent="0.25">
      <c r="B165" s="126"/>
      <c r="C165" s="52" t="str">
        <f ca="1">IF(OFFSET(Zdroj!AW$16,A155-1,0)=0,"",CONCATENATE("B",$A$2+4," - ",Zdroj!$AW$15))</f>
        <v/>
      </c>
      <c r="D165" s="50" t="str">
        <f ca="1">IF(C165="","",CONCATENATE(OFFSET(Zdroj!AW$16,A155-1,0)))</f>
        <v/>
      </c>
      <c r="E165" s="22" t="str">
        <f ca="1">IF(C165="","",OFFSET(Zdroj!AX$16,A155-1,0))</f>
        <v/>
      </c>
      <c r="F165" s="127"/>
      <c r="G165" s="128"/>
    </row>
    <row r="166" spans="1:7" x14ac:dyDescent="0.25">
      <c r="B166" s="126"/>
      <c r="C166" s="52" t="str">
        <f ca="1">IF(OFFSET(Zdroj!AY$16,A155-1,0)=0,"",CONCATENATE("B",$A$2+5," - ",Zdroj!$AY$15))</f>
        <v/>
      </c>
      <c r="D166" s="50" t="str">
        <f ca="1">IF(C166="","",CONCATENATE(OFFSET(Zdroj!AY$16,A155-1,0)))</f>
        <v/>
      </c>
      <c r="E166" s="22" t="str">
        <f ca="1">IF(C166="","",OFFSET(Zdroj!AZ$16,A155-1,0))</f>
        <v/>
      </c>
      <c r="F166" s="127"/>
      <c r="G166" s="128"/>
    </row>
    <row r="167" spans="1:7" x14ac:dyDescent="0.25">
      <c r="B167" s="126"/>
      <c r="C167" s="52" t="str">
        <f ca="1">IF(OFFSET(Zdroj!BA$16,A155-1,0)=0,"",CONCATENATE("B",$A$2+6," - ",Zdroj!$BA$15))</f>
        <v/>
      </c>
      <c r="D167" s="50" t="str">
        <f ca="1">IF(C167="","",CONCATENATE(OFFSET(Zdroj!BA$16,A155-1,0)))</f>
        <v/>
      </c>
      <c r="E167" s="22" t="str">
        <f ca="1">IF(C167="","",OFFSET(Zdroj!BB$16,A155-1,0))</f>
        <v/>
      </c>
      <c r="F167" s="127"/>
      <c r="G167" s="128"/>
    </row>
    <row r="168" spans="1:7" x14ac:dyDescent="0.25">
      <c r="B168" s="126"/>
      <c r="C168" s="52" t="str">
        <f ca="1">IF(OFFSET(Zdroj!BC$16,A155-1,0)=0,"",CONCATENATE("B",$A$2+7," - ",Zdroj!$BC$15))</f>
        <v/>
      </c>
      <c r="D168" s="50" t="str">
        <f ca="1">IF(C168="","",CONCATENATE(OFFSET(Zdroj!BC$16,A155-1,0)))</f>
        <v/>
      </c>
      <c r="E168" s="22" t="str">
        <f ca="1">IF(C168="","",OFFSET(Zdroj!BD$16,A155-1,0))</f>
        <v/>
      </c>
      <c r="F168" s="127"/>
      <c r="G168" s="128"/>
    </row>
    <row r="169" spans="1:7" x14ac:dyDescent="0.25">
      <c r="B169" s="126"/>
      <c r="C169" s="52" t="str">
        <f ca="1">IF(OFFSET(Zdroj!BE$16,A155-1,0)=0,"",CONCATENATE("B",$A$2+8," - ",Zdroj!$BE$15))</f>
        <v/>
      </c>
      <c r="D169" s="50" t="str">
        <f ca="1">IF(C169="","",CONCATENATE(OFFSET(Zdroj!BE$16,A155-1,0)))</f>
        <v/>
      </c>
      <c r="E169" s="22" t="str">
        <f ca="1">IF(C169="","",OFFSET(Zdroj!BF$16,A155-1,0))</f>
        <v/>
      </c>
      <c r="F169" s="127"/>
      <c r="G169" s="128"/>
    </row>
    <row r="170" spans="1:7" x14ac:dyDescent="0.25">
      <c r="B170" s="126"/>
      <c r="C170" s="52" t="str">
        <f ca="1">IF(OFFSET(Zdroj!BG$16,A155-1,0)=0,"",CONCATENATE("C",$A$2," - ",Zdroj!$BG$15))</f>
        <v/>
      </c>
      <c r="D170" s="50" t="str">
        <f ca="1">IF(C170="","",CONCATENATE(OFFSET(Zdroj!BG$16,A155-1,0)))</f>
        <v/>
      </c>
      <c r="E170" s="22" t="str">
        <f ca="1">IF(C170="","",OFFSET(Zdroj!BH$16,A155-1,0))</f>
        <v/>
      </c>
      <c r="F170" s="127" t="str">
        <f t="shared" ref="F170" ca="1" si="31">IF(SUM(E170:E171)=0,"",SUM(E170:E171))</f>
        <v/>
      </c>
      <c r="G170" s="128"/>
    </row>
    <row r="171" spans="1:7" x14ac:dyDescent="0.25">
      <c r="B171" s="126"/>
      <c r="C171" s="52" t="str">
        <f ca="1">IF(OFFSET(Zdroj!BI$16,A155-1,0)=0,"",CONCATENATE("C",$A$2+1," - ",Zdroj!$BI$15))</f>
        <v/>
      </c>
      <c r="D171" s="50" t="str">
        <f ca="1">IF(C171="","",CONCATENATE(OFFSET(Zdroj!BI$16,A155-1,0)))</f>
        <v/>
      </c>
      <c r="E171" s="22" t="str">
        <f ca="1">IF(C171="","",OFFSET(Zdroj!BJ$16,A155-1,0))</f>
        <v/>
      </c>
      <c r="F171" s="127"/>
      <c r="G171" s="128"/>
    </row>
    <row r="172" spans="1:7" x14ac:dyDescent="0.25">
      <c r="A172">
        <f>SUM((ROW()+15)/17)</f>
        <v>11</v>
      </c>
      <c r="B172" s="126" t="str">
        <f ca="1">IF(OFFSET(Zdroj!$B$16,A172-1,0)&gt;0,CONCATENATE(A172,"
","___ ","
",OFFSET(Zdroj!$B$16,A172-1,0)),"")</f>
        <v/>
      </c>
      <c r="C172" s="52" t="str">
        <f ca="1">IF(OFFSET(Zdroj!AI$16,A172-1,0)=0,"",CONCATENATE("A",$A$2," - ",Zdroj!$AI$15))</f>
        <v/>
      </c>
      <c r="D172" s="50" t="str">
        <f ca="1">IF(C172="","",CONCATENATE(OFFSET(Zdroj!AI$16,A172-1,0)," - ",OFFSET(Zdroj!BK$16,A172-1,0)))</f>
        <v/>
      </c>
      <c r="E172" s="22" t="str">
        <f ca="1">IF(C172="","",OFFSET(Zdroj!BL$16,A172-1,0))</f>
        <v/>
      </c>
      <c r="F172" s="127" t="str">
        <f t="shared" ref="F172" ca="1" si="32">IF(SUM(E172:E177)=0,"",SUM(E172:E177))</f>
        <v/>
      </c>
      <c r="G172" s="128" t="str">
        <f t="shared" ref="G172" ca="1" si="33">IF(SUM(E172:E188)=0,"",SUM(E172:E188))</f>
        <v/>
      </c>
    </row>
    <row r="173" spans="1:7" x14ac:dyDescent="0.25">
      <c r="B173" s="126"/>
      <c r="C173" s="52" t="str">
        <f ca="1">IF(OFFSET(Zdroj!AJ$16,A172-1,0)=0,"",CONCATENATE("A",$A$2+1," - ",Zdroj!$AJ$15))</f>
        <v/>
      </c>
      <c r="D173" s="50" t="str">
        <f ca="1">IF(C173="","",CONCATENATE(OFFSET(Zdroj!AJ$16,A172-1,0)," - ",OFFSET(Zdroj!BM$16,A172-1,0)))</f>
        <v/>
      </c>
      <c r="E173" s="22" t="str">
        <f ca="1">IF(C173="","",OFFSET(Zdroj!BN$16,A172-1,0))</f>
        <v/>
      </c>
      <c r="F173" s="127"/>
      <c r="G173" s="128"/>
    </row>
    <row r="174" spans="1:7" x14ac:dyDescent="0.25">
      <c r="B174" s="126"/>
      <c r="C174" s="52" t="str">
        <f ca="1">IF(OFFSET(Zdroj!AK$16,A172-1,0)=0,"",CONCATENATE("A",$A$2+2," - ",Zdroj!$AK$15))</f>
        <v/>
      </c>
      <c r="D174" s="50" t="str">
        <f ca="1">IF(C174="","",CONCATENATE(OFFSET(Zdroj!AK$16,A172-1,0)," - ",OFFSET(Zdroj!BO$16,A172-1,0)))</f>
        <v/>
      </c>
      <c r="E174" s="22" t="str">
        <f ca="1">IF(C174="","",OFFSET(Zdroj!BP$16,A172-1,0))</f>
        <v/>
      </c>
      <c r="F174" s="127"/>
      <c r="G174" s="128"/>
    </row>
    <row r="175" spans="1:7" x14ac:dyDescent="0.25">
      <c r="B175" s="126"/>
      <c r="C175" s="52" t="str">
        <f ca="1">IF(OFFSET(Zdroj!AL$16,A172-1,0)=0,"",CONCATENATE("A",$A$2+3," - ",Zdroj!$AL$15))</f>
        <v/>
      </c>
      <c r="D175" s="50" t="str">
        <f ca="1">IF(C175="","",CONCATENATE(OFFSET(Zdroj!AL$16,A172-1,0)," - ",OFFSET(Zdroj!BQ$16,A172-1,0)))</f>
        <v/>
      </c>
      <c r="E175" s="22" t="str">
        <f ca="1">IF(C175="","",OFFSET(Zdroj!BR$16,A172-1,0))</f>
        <v/>
      </c>
      <c r="F175" s="127"/>
      <c r="G175" s="128"/>
    </row>
    <row r="176" spans="1:7" x14ac:dyDescent="0.25">
      <c r="B176" s="126"/>
      <c r="C176" s="52" t="str">
        <f ca="1">IF(OFFSET(Zdroj!AM$16,A172-1,0)=0,"",CONCATENATE("A",$A$2+4," - ",Zdroj!$AM$15))</f>
        <v/>
      </c>
      <c r="D176" s="50" t="str">
        <f ca="1">IF(C176="","",CONCATENATE(OFFSET(Zdroj!AM$16,A172-1,0)," - ",OFFSET(Zdroj!BS$16,A172-1,0)))</f>
        <v/>
      </c>
      <c r="E176" s="22" t="str">
        <f ca="1">IF(C176="","",OFFSET(Zdroj!BT$16,A172-1,0))</f>
        <v/>
      </c>
      <c r="F176" s="127"/>
      <c r="G176" s="128"/>
    </row>
    <row r="177" spans="1:7" x14ac:dyDescent="0.25">
      <c r="B177" s="126"/>
      <c r="C177" s="52" t="str">
        <f ca="1">IF(OFFSET(Zdroj!AN$16,A172-1,0)=0,"",CONCATENATE("A",$A$2+5," - ",Zdroj!$AN$15))</f>
        <v/>
      </c>
      <c r="D177" s="50" t="str">
        <f ca="1">IF(C177="","",CONCATENATE(OFFSET(Zdroj!AN$16,A172-1,0)," - ",OFFSET(Zdroj!BU$16,A172-1,0)))</f>
        <v/>
      </c>
      <c r="E177" s="22" t="str">
        <f ca="1">IF(C177="","",OFFSET(Zdroj!BV$16,A172-1,0))</f>
        <v/>
      </c>
      <c r="F177" s="127"/>
      <c r="G177" s="128"/>
    </row>
    <row r="178" spans="1:7" x14ac:dyDescent="0.25">
      <c r="B178" s="126"/>
      <c r="C178" s="52" t="str">
        <f ca="1">IF(OFFSET(Zdroj!AO$16,A172-1,0)=0,"",CONCATENATE("B",$A$2," - ",Zdroj!$AO$15))</f>
        <v/>
      </c>
      <c r="D178" s="50" t="str">
        <f ca="1">IF(C178="","",CONCATENATE(OFFSET(Zdroj!AO$16,A172-1,0)))</f>
        <v/>
      </c>
      <c r="E178" s="22" t="str">
        <f ca="1">IF(C178="","",OFFSET(Zdroj!AP$16,A172-1,0))</f>
        <v/>
      </c>
      <c r="F178" s="127" t="str">
        <f t="shared" ref="F178" ca="1" si="34">IF(SUM(E178:E186)=0,"",SUM(E178:E186))</f>
        <v/>
      </c>
      <c r="G178" s="128"/>
    </row>
    <row r="179" spans="1:7" x14ac:dyDescent="0.25">
      <c r="B179" s="126"/>
      <c r="C179" s="52" t="str">
        <f ca="1">IF(OFFSET(Zdroj!AQ$16,A172-1,0)=0,"",CONCATENATE("B",$A$2+1," - ",Zdroj!$AQ$15))</f>
        <v/>
      </c>
      <c r="D179" s="50" t="str">
        <f ca="1">IF(C179="","",CONCATENATE(OFFSET(Zdroj!AQ$16,A172-1,0)))</f>
        <v/>
      </c>
      <c r="E179" s="22" t="str">
        <f ca="1">IF(C179="","",OFFSET(Zdroj!AR$16,A172-1,0))</f>
        <v/>
      </c>
      <c r="F179" s="127"/>
      <c r="G179" s="128"/>
    </row>
    <row r="180" spans="1:7" x14ac:dyDescent="0.25">
      <c r="B180" s="126"/>
      <c r="C180" s="52" t="str">
        <f ca="1">IF(OFFSET(Zdroj!AS$16,A172-1,0)=0,"",CONCATENATE("B",$A$2+2," - ",Zdroj!$AS$15))</f>
        <v/>
      </c>
      <c r="D180" s="50" t="str">
        <f ca="1">IF(C180="","",CONCATENATE(OFFSET(Zdroj!AS$16,A172-1,0)))</f>
        <v/>
      </c>
      <c r="E180" s="22" t="str">
        <f ca="1">IF(C180="","",OFFSET(Zdroj!AT$16,A172-1,0))</f>
        <v/>
      </c>
      <c r="F180" s="127"/>
      <c r="G180" s="128"/>
    </row>
    <row r="181" spans="1:7" x14ac:dyDescent="0.25">
      <c r="B181" s="126"/>
      <c r="C181" s="52" t="str">
        <f ca="1">IF(OFFSET(Zdroj!AU$16,A172-1,0)=0,"",CONCATENATE("B",$A$2+3," - ",Zdroj!$AU$15))</f>
        <v/>
      </c>
      <c r="D181" s="50" t="str">
        <f ca="1">IF(C181="","",CONCATENATE(OFFSET(Zdroj!AU$16,A172-1,0)))</f>
        <v/>
      </c>
      <c r="E181" s="22" t="str">
        <f ca="1">IF(C181="","",OFFSET(Zdroj!AV$16,A172-1,0))</f>
        <v/>
      </c>
      <c r="F181" s="127"/>
      <c r="G181" s="128"/>
    </row>
    <row r="182" spans="1:7" x14ac:dyDescent="0.25">
      <c r="B182" s="126"/>
      <c r="C182" s="52" t="str">
        <f ca="1">IF(OFFSET(Zdroj!AW$16,A172-1,0)=0,"",CONCATENATE("B",$A$2+4," - ",Zdroj!$AW$15))</f>
        <v/>
      </c>
      <c r="D182" s="50" t="str">
        <f ca="1">IF(C182="","",CONCATENATE(OFFSET(Zdroj!AW$16,A172-1,0)))</f>
        <v/>
      </c>
      <c r="E182" s="22" t="str">
        <f ca="1">IF(C182="","",OFFSET(Zdroj!AX$16,A172-1,0))</f>
        <v/>
      </c>
      <c r="F182" s="127"/>
      <c r="G182" s="128"/>
    </row>
    <row r="183" spans="1:7" x14ac:dyDescent="0.25">
      <c r="B183" s="126"/>
      <c r="C183" s="52" t="str">
        <f ca="1">IF(OFFSET(Zdroj!AY$16,A172-1,0)=0,"",CONCATENATE("B",$A$2+5," - ",Zdroj!$AY$15))</f>
        <v/>
      </c>
      <c r="D183" s="50" t="str">
        <f ca="1">IF(C183="","",CONCATENATE(OFFSET(Zdroj!AY$16,A172-1,0)))</f>
        <v/>
      </c>
      <c r="E183" s="22" t="str">
        <f ca="1">IF(C183="","",OFFSET(Zdroj!AZ$16,A172-1,0))</f>
        <v/>
      </c>
      <c r="F183" s="127"/>
      <c r="G183" s="128"/>
    </row>
    <row r="184" spans="1:7" x14ac:dyDescent="0.25">
      <c r="B184" s="126"/>
      <c r="C184" s="52" t="str">
        <f ca="1">IF(OFFSET(Zdroj!BA$16,A172-1,0)=0,"",CONCATENATE("B",$A$2+6," - ",Zdroj!$BA$15))</f>
        <v/>
      </c>
      <c r="D184" s="50" t="str">
        <f ca="1">IF(C184="","",CONCATENATE(OFFSET(Zdroj!BA$16,A172-1,0)))</f>
        <v/>
      </c>
      <c r="E184" s="22" t="str">
        <f ca="1">IF(C184="","",OFFSET(Zdroj!BB$16,A172-1,0))</f>
        <v/>
      </c>
      <c r="F184" s="127"/>
      <c r="G184" s="128"/>
    </row>
    <row r="185" spans="1:7" x14ac:dyDescent="0.25">
      <c r="B185" s="126"/>
      <c r="C185" s="52" t="str">
        <f ca="1">IF(OFFSET(Zdroj!BC$16,A172-1,0)=0,"",CONCATENATE("B",$A$2+7," - ",Zdroj!$BC$15))</f>
        <v/>
      </c>
      <c r="D185" s="50" t="str">
        <f ca="1">IF(C185="","",CONCATENATE(OFFSET(Zdroj!BC$16,A172-1,0)))</f>
        <v/>
      </c>
      <c r="E185" s="22" t="str">
        <f ca="1">IF(C185="","",OFFSET(Zdroj!BD$16,A172-1,0))</f>
        <v/>
      </c>
      <c r="F185" s="127"/>
      <c r="G185" s="128"/>
    </row>
    <row r="186" spans="1:7" x14ac:dyDescent="0.25">
      <c r="B186" s="126"/>
      <c r="C186" s="52" t="str">
        <f ca="1">IF(OFFSET(Zdroj!BE$16,A172-1,0)=0,"",CONCATENATE("B",$A$2+8," - ",Zdroj!$BE$15))</f>
        <v/>
      </c>
      <c r="D186" s="50" t="str">
        <f ca="1">IF(C186="","",CONCATENATE(OFFSET(Zdroj!BE$16,A172-1,0)))</f>
        <v/>
      </c>
      <c r="E186" s="22" t="str">
        <f ca="1">IF(C186="","",OFFSET(Zdroj!BF$16,A172-1,0))</f>
        <v/>
      </c>
      <c r="F186" s="127"/>
      <c r="G186" s="128"/>
    </row>
    <row r="187" spans="1:7" x14ac:dyDescent="0.25">
      <c r="B187" s="126"/>
      <c r="C187" s="52" t="str">
        <f ca="1">IF(OFFSET(Zdroj!BG$16,A172-1,0)=0,"",CONCATENATE("C",$A$2," - ",Zdroj!$BG$15))</f>
        <v/>
      </c>
      <c r="D187" s="50" t="str">
        <f ca="1">IF(C187="","",CONCATENATE(OFFSET(Zdroj!BG$16,A172-1,0)))</f>
        <v/>
      </c>
      <c r="E187" s="22" t="str">
        <f ca="1">IF(C187="","",OFFSET(Zdroj!BH$16,A172-1,0))</f>
        <v/>
      </c>
      <c r="F187" s="127" t="str">
        <f t="shared" ref="F187" ca="1" si="35">IF(SUM(E187:E188)=0,"",SUM(E187:E188))</f>
        <v/>
      </c>
      <c r="G187" s="128"/>
    </row>
    <row r="188" spans="1:7" x14ac:dyDescent="0.25">
      <c r="B188" s="126"/>
      <c r="C188" s="52" t="str">
        <f ca="1">IF(OFFSET(Zdroj!BI$16,A172-1,0)=0,"",CONCATENATE("C",$A$2+1," - ",Zdroj!$BI$15))</f>
        <v/>
      </c>
      <c r="D188" s="50" t="str">
        <f ca="1">IF(C188="","",CONCATENATE(OFFSET(Zdroj!BI$16,A172-1,0)))</f>
        <v/>
      </c>
      <c r="E188" s="22" t="str">
        <f ca="1">IF(C188="","",OFFSET(Zdroj!BJ$16,A172-1,0))</f>
        <v/>
      </c>
      <c r="F188" s="127"/>
      <c r="G188" s="128"/>
    </row>
    <row r="189" spans="1:7" x14ac:dyDescent="0.25">
      <c r="A189">
        <f>SUM((ROW()+15)/17)</f>
        <v>12</v>
      </c>
      <c r="B189" s="126" t="str">
        <f ca="1">IF(OFFSET(Zdroj!$B$16,A189-1,0)&gt;0,CONCATENATE(A189,"
","___ ","
",OFFSET(Zdroj!$B$16,A189-1,0)),"")</f>
        <v/>
      </c>
      <c r="C189" s="52" t="str">
        <f ca="1">IF(OFFSET(Zdroj!AI$16,A189-1,0)=0,"",CONCATENATE("A",$A$2," - ",Zdroj!$AI$15))</f>
        <v/>
      </c>
      <c r="D189" s="50" t="str">
        <f ca="1">IF(C189="","",CONCATENATE(OFFSET(Zdroj!AI$16,A189-1,0)," - ",OFFSET(Zdroj!BK$16,A189-1,0)))</f>
        <v/>
      </c>
      <c r="E189" s="22" t="str">
        <f ca="1">IF(C189="","",OFFSET(Zdroj!BL$16,A189-1,0))</f>
        <v/>
      </c>
      <c r="F189" s="127" t="str">
        <f t="shared" ref="F189" ca="1" si="36">IF(SUM(E189:E194)=0,"",SUM(E189:E194))</f>
        <v/>
      </c>
      <c r="G189" s="128" t="str">
        <f t="shared" ref="G189" ca="1" si="37">IF(SUM(E189:E205)=0,"",SUM(E189:E205))</f>
        <v/>
      </c>
    </row>
    <row r="190" spans="1:7" x14ac:dyDescent="0.25">
      <c r="B190" s="126"/>
      <c r="C190" s="52" t="str">
        <f ca="1">IF(OFFSET(Zdroj!AJ$16,A189-1,0)=0,"",CONCATENATE("A",$A$2+1," - ",Zdroj!$AJ$15))</f>
        <v/>
      </c>
      <c r="D190" s="50" t="str">
        <f ca="1">IF(C190="","",CONCATENATE(OFFSET(Zdroj!AJ$16,A189-1,0)," - ",OFFSET(Zdroj!BM$16,A189-1,0)))</f>
        <v/>
      </c>
      <c r="E190" s="22" t="str">
        <f ca="1">IF(C190="","",OFFSET(Zdroj!BN$16,A189-1,0))</f>
        <v/>
      </c>
      <c r="F190" s="127"/>
      <c r="G190" s="128"/>
    </row>
    <row r="191" spans="1:7" x14ac:dyDescent="0.25">
      <c r="B191" s="126"/>
      <c r="C191" s="52" t="str">
        <f ca="1">IF(OFFSET(Zdroj!AK$16,A189-1,0)=0,"",CONCATENATE("A",$A$2+2," - ",Zdroj!$AK$15))</f>
        <v/>
      </c>
      <c r="D191" s="50" t="str">
        <f ca="1">IF(C191="","",CONCATENATE(OFFSET(Zdroj!AK$16,A189-1,0)," - ",OFFSET(Zdroj!BO$16,A189-1,0)))</f>
        <v/>
      </c>
      <c r="E191" s="22" t="str">
        <f ca="1">IF(C191="","",OFFSET(Zdroj!BP$16,A189-1,0))</f>
        <v/>
      </c>
      <c r="F191" s="127"/>
      <c r="G191" s="128"/>
    </row>
    <row r="192" spans="1:7" x14ac:dyDescent="0.25">
      <c r="B192" s="126"/>
      <c r="C192" s="52" t="str">
        <f ca="1">IF(OFFSET(Zdroj!AL$16,A189-1,0)=0,"",CONCATENATE("A",$A$2+3," - ",Zdroj!$AL$15))</f>
        <v/>
      </c>
      <c r="D192" s="50" t="str">
        <f ca="1">IF(C192="","",CONCATENATE(OFFSET(Zdroj!AL$16,A189-1,0)," - ",OFFSET(Zdroj!BQ$16,A189-1,0)))</f>
        <v/>
      </c>
      <c r="E192" s="22" t="str">
        <f ca="1">IF(C192="","",OFFSET(Zdroj!BR$16,A189-1,0))</f>
        <v/>
      </c>
      <c r="F192" s="127"/>
      <c r="G192" s="128"/>
    </row>
    <row r="193" spans="1:7" x14ac:dyDescent="0.25">
      <c r="B193" s="126"/>
      <c r="C193" s="52" t="str">
        <f ca="1">IF(OFFSET(Zdroj!AM$16,A189-1,0)=0,"",CONCATENATE("A",$A$2+4," - ",Zdroj!$AM$15))</f>
        <v/>
      </c>
      <c r="D193" s="50" t="str">
        <f ca="1">IF(C193="","",CONCATENATE(OFFSET(Zdroj!AM$16,A189-1,0)," - ",OFFSET(Zdroj!BS$16,A189-1,0)))</f>
        <v/>
      </c>
      <c r="E193" s="22" t="str">
        <f ca="1">IF(C193="","",OFFSET(Zdroj!BT$16,A189-1,0))</f>
        <v/>
      </c>
      <c r="F193" s="127"/>
      <c r="G193" s="128"/>
    </row>
    <row r="194" spans="1:7" x14ac:dyDescent="0.25">
      <c r="B194" s="126"/>
      <c r="C194" s="52" t="str">
        <f ca="1">IF(OFFSET(Zdroj!AN$16,A189-1,0)=0,"",CONCATENATE("A",$A$2+5," - ",Zdroj!$AN$15))</f>
        <v/>
      </c>
      <c r="D194" s="50" t="str">
        <f ca="1">IF(C194="","",CONCATENATE(OFFSET(Zdroj!AN$16,A189-1,0)," - ",OFFSET(Zdroj!BU$16,A189-1,0)))</f>
        <v/>
      </c>
      <c r="E194" s="22" t="str">
        <f ca="1">IF(C194="","",OFFSET(Zdroj!BV$16,A189-1,0))</f>
        <v/>
      </c>
      <c r="F194" s="127"/>
      <c r="G194" s="128"/>
    </row>
    <row r="195" spans="1:7" x14ac:dyDescent="0.25">
      <c r="B195" s="126"/>
      <c r="C195" s="52" t="str">
        <f ca="1">IF(OFFSET(Zdroj!AO$16,A189-1,0)=0,"",CONCATENATE("B",$A$2," - ",Zdroj!$AO$15))</f>
        <v/>
      </c>
      <c r="D195" s="50" t="str">
        <f ca="1">IF(C195="","",CONCATENATE(OFFSET(Zdroj!AO$16,A189-1,0)))</f>
        <v/>
      </c>
      <c r="E195" s="22" t="str">
        <f ca="1">IF(C195="","",OFFSET(Zdroj!AP$16,A189-1,0))</f>
        <v/>
      </c>
      <c r="F195" s="127" t="str">
        <f t="shared" ref="F195" ca="1" si="38">IF(SUM(E195:E203)=0,"",SUM(E195:E203))</f>
        <v/>
      </c>
      <c r="G195" s="128"/>
    </row>
    <row r="196" spans="1:7" x14ac:dyDescent="0.25">
      <c r="B196" s="126"/>
      <c r="C196" s="52" t="str">
        <f ca="1">IF(OFFSET(Zdroj!AQ$16,A189-1,0)=0,"",CONCATENATE("B",$A$2+1," - ",Zdroj!$AQ$15))</f>
        <v/>
      </c>
      <c r="D196" s="50" t="str">
        <f ca="1">IF(C196="","",CONCATENATE(OFFSET(Zdroj!AQ$16,A189-1,0)))</f>
        <v/>
      </c>
      <c r="E196" s="22" t="str">
        <f ca="1">IF(C196="","",OFFSET(Zdroj!AR$16,A189-1,0))</f>
        <v/>
      </c>
      <c r="F196" s="127"/>
      <c r="G196" s="128"/>
    </row>
    <row r="197" spans="1:7" x14ac:dyDescent="0.25">
      <c r="B197" s="126"/>
      <c r="C197" s="52" t="str">
        <f ca="1">IF(OFFSET(Zdroj!AS$16,A189-1,0)=0,"",CONCATENATE("B",$A$2+2," - ",Zdroj!$AS$15))</f>
        <v/>
      </c>
      <c r="D197" s="50" t="str">
        <f ca="1">IF(C197="","",CONCATENATE(OFFSET(Zdroj!AS$16,A189-1,0)))</f>
        <v/>
      </c>
      <c r="E197" s="22" t="str">
        <f ca="1">IF(C197="","",OFFSET(Zdroj!AT$16,A189-1,0))</f>
        <v/>
      </c>
      <c r="F197" s="127"/>
      <c r="G197" s="128"/>
    </row>
    <row r="198" spans="1:7" x14ac:dyDescent="0.25">
      <c r="B198" s="126"/>
      <c r="C198" s="52" t="str">
        <f ca="1">IF(OFFSET(Zdroj!AU$16,A189-1,0)=0,"",CONCATENATE("B",$A$2+3," - ",Zdroj!$AU$15))</f>
        <v/>
      </c>
      <c r="D198" s="50" t="str">
        <f ca="1">IF(C198="","",CONCATENATE(OFFSET(Zdroj!AU$16,A189-1,0)))</f>
        <v/>
      </c>
      <c r="E198" s="22" t="str">
        <f ca="1">IF(C198="","",OFFSET(Zdroj!AV$16,A189-1,0))</f>
        <v/>
      </c>
      <c r="F198" s="127"/>
      <c r="G198" s="128"/>
    </row>
    <row r="199" spans="1:7" x14ac:dyDescent="0.25">
      <c r="B199" s="126"/>
      <c r="C199" s="52" t="str">
        <f ca="1">IF(OFFSET(Zdroj!AW$16,A189-1,0)=0,"",CONCATENATE("B",$A$2+4," - ",Zdroj!$AW$15))</f>
        <v/>
      </c>
      <c r="D199" s="50" t="str">
        <f ca="1">IF(C199="","",CONCATENATE(OFFSET(Zdroj!AW$16,A189-1,0)))</f>
        <v/>
      </c>
      <c r="E199" s="22" t="str">
        <f ca="1">IF(C199="","",OFFSET(Zdroj!AX$16,A189-1,0))</f>
        <v/>
      </c>
      <c r="F199" s="127"/>
      <c r="G199" s="128"/>
    </row>
    <row r="200" spans="1:7" x14ac:dyDescent="0.25">
      <c r="B200" s="126"/>
      <c r="C200" s="52" t="str">
        <f ca="1">IF(OFFSET(Zdroj!AY$16,A189-1,0)=0,"",CONCATENATE("B",$A$2+5," - ",Zdroj!$AY$15))</f>
        <v/>
      </c>
      <c r="D200" s="50" t="str">
        <f ca="1">IF(C200="","",CONCATENATE(OFFSET(Zdroj!AY$16,A189-1,0)))</f>
        <v/>
      </c>
      <c r="E200" s="22" t="str">
        <f ca="1">IF(C200="","",OFFSET(Zdroj!AZ$16,A189-1,0))</f>
        <v/>
      </c>
      <c r="F200" s="127"/>
      <c r="G200" s="128"/>
    </row>
    <row r="201" spans="1:7" x14ac:dyDescent="0.25">
      <c r="B201" s="126"/>
      <c r="C201" s="52" t="str">
        <f ca="1">IF(OFFSET(Zdroj!BA$16,A189-1,0)=0,"",CONCATENATE("B",$A$2+6," - ",Zdroj!$BA$15))</f>
        <v/>
      </c>
      <c r="D201" s="50" t="str">
        <f ca="1">IF(C201="","",CONCATENATE(OFFSET(Zdroj!BA$16,A189-1,0)))</f>
        <v/>
      </c>
      <c r="E201" s="22" t="str">
        <f ca="1">IF(C201="","",OFFSET(Zdroj!BB$16,A189-1,0))</f>
        <v/>
      </c>
      <c r="F201" s="127"/>
      <c r="G201" s="128"/>
    </row>
    <row r="202" spans="1:7" x14ac:dyDescent="0.25">
      <c r="B202" s="126"/>
      <c r="C202" s="52" t="str">
        <f ca="1">IF(OFFSET(Zdroj!BC$16,A189-1,0)=0,"",CONCATENATE("B",$A$2+7," - ",Zdroj!$BC$15))</f>
        <v/>
      </c>
      <c r="D202" s="50" t="str">
        <f ca="1">IF(C202="","",CONCATENATE(OFFSET(Zdroj!BC$16,A189-1,0)))</f>
        <v/>
      </c>
      <c r="E202" s="22" t="str">
        <f ca="1">IF(C202="","",OFFSET(Zdroj!BD$16,A189-1,0))</f>
        <v/>
      </c>
      <c r="F202" s="127"/>
      <c r="G202" s="128"/>
    </row>
    <row r="203" spans="1:7" x14ac:dyDescent="0.25">
      <c r="B203" s="126"/>
      <c r="C203" s="52" t="str">
        <f ca="1">IF(OFFSET(Zdroj!BE$16,A189-1,0)=0,"",CONCATENATE("B",$A$2+8," - ",Zdroj!$BE$15))</f>
        <v/>
      </c>
      <c r="D203" s="50" t="str">
        <f ca="1">IF(C203="","",CONCATENATE(OFFSET(Zdroj!BE$16,A189-1,0)))</f>
        <v/>
      </c>
      <c r="E203" s="22" t="str">
        <f ca="1">IF(C203="","",OFFSET(Zdroj!BF$16,A189-1,0))</f>
        <v/>
      </c>
      <c r="F203" s="127"/>
      <c r="G203" s="128"/>
    </row>
    <row r="204" spans="1:7" x14ac:dyDescent="0.25">
      <c r="B204" s="126"/>
      <c r="C204" s="52" t="str">
        <f ca="1">IF(OFFSET(Zdroj!BG$16,A189-1,0)=0,"",CONCATENATE("C",$A$2," - ",Zdroj!$BG$15))</f>
        <v/>
      </c>
      <c r="D204" s="50" t="str">
        <f ca="1">IF(C204="","",CONCATENATE(OFFSET(Zdroj!BG$16,A189-1,0)))</f>
        <v/>
      </c>
      <c r="E204" s="22" t="str">
        <f ca="1">IF(C204="","",OFFSET(Zdroj!BH$16,A189-1,0))</f>
        <v/>
      </c>
      <c r="F204" s="127" t="str">
        <f t="shared" ref="F204" ca="1" si="39">IF(SUM(E204:E205)=0,"",SUM(E204:E205))</f>
        <v/>
      </c>
      <c r="G204" s="128"/>
    </row>
    <row r="205" spans="1:7" x14ac:dyDescent="0.25">
      <c r="B205" s="126"/>
      <c r="C205" s="52" t="str">
        <f ca="1">IF(OFFSET(Zdroj!BI$16,A189-1,0)=0,"",CONCATENATE("C",$A$2+1," - ",Zdroj!$BI$15))</f>
        <v/>
      </c>
      <c r="D205" s="50" t="str">
        <f ca="1">IF(C205="","",CONCATENATE(OFFSET(Zdroj!BI$16,A189-1,0)))</f>
        <v/>
      </c>
      <c r="E205" s="22" t="str">
        <f ca="1">IF(C205="","",OFFSET(Zdroj!BJ$16,A189-1,0))</f>
        <v/>
      </c>
      <c r="F205" s="127"/>
      <c r="G205" s="128"/>
    </row>
    <row r="206" spans="1:7" x14ac:dyDescent="0.25">
      <c r="A206">
        <f>SUM((ROW()+15)/17)</f>
        <v>13</v>
      </c>
      <c r="B206" s="126" t="str">
        <f ca="1">IF(OFFSET(Zdroj!$B$16,A206-1,0)&gt;0,CONCATENATE(A206,"
","___ ","
",OFFSET(Zdroj!$B$16,A206-1,0)),"")</f>
        <v/>
      </c>
      <c r="C206" s="52" t="str">
        <f ca="1">IF(OFFSET(Zdroj!AI$16,A206-1,0)=0,"",CONCATENATE("A",$A$2," - ",Zdroj!$AI$15))</f>
        <v/>
      </c>
      <c r="D206" s="50" t="str">
        <f ca="1">IF(C206="","",CONCATENATE(OFFSET(Zdroj!AI$16,A206-1,0)," - ",OFFSET(Zdroj!BK$16,A206-1,0)))</f>
        <v/>
      </c>
      <c r="E206" s="22" t="str">
        <f ca="1">IF(C206="","",OFFSET(Zdroj!BL$16,A206-1,0))</f>
        <v/>
      </c>
      <c r="F206" s="127" t="str">
        <f t="shared" ref="F206" ca="1" si="40">IF(SUM(E206:E211)=0,"",SUM(E206:E211))</f>
        <v/>
      </c>
      <c r="G206" s="128" t="str">
        <f t="shared" ref="G206" ca="1" si="41">IF(SUM(E206:E222)=0,"",SUM(E206:E222))</f>
        <v/>
      </c>
    </row>
    <row r="207" spans="1:7" x14ac:dyDescent="0.25">
      <c r="B207" s="126"/>
      <c r="C207" s="52" t="str">
        <f ca="1">IF(OFFSET(Zdroj!AJ$16,A206-1,0)=0,"",CONCATENATE("A",$A$2+1," - ",Zdroj!$AJ$15))</f>
        <v/>
      </c>
      <c r="D207" s="50" t="str">
        <f ca="1">IF(C207="","",CONCATENATE(OFFSET(Zdroj!AJ$16,A206-1,0)," - ",OFFSET(Zdroj!BM$16,A206-1,0)))</f>
        <v/>
      </c>
      <c r="E207" s="22" t="str">
        <f ca="1">IF(C207="","",OFFSET(Zdroj!BN$16,A206-1,0))</f>
        <v/>
      </c>
      <c r="F207" s="127"/>
      <c r="G207" s="128"/>
    </row>
    <row r="208" spans="1:7" x14ac:dyDescent="0.25">
      <c r="B208" s="126"/>
      <c r="C208" s="52" t="str">
        <f ca="1">IF(OFFSET(Zdroj!AK$16,A206-1,0)=0,"",CONCATENATE("A",$A$2+2," - ",Zdroj!$AK$15))</f>
        <v/>
      </c>
      <c r="D208" s="50" t="str">
        <f ca="1">IF(C208="","",CONCATENATE(OFFSET(Zdroj!AK$16,A206-1,0)," - ",OFFSET(Zdroj!BO$16,A206-1,0)))</f>
        <v/>
      </c>
      <c r="E208" s="22" t="str">
        <f ca="1">IF(C208="","",OFFSET(Zdroj!BP$16,A206-1,0))</f>
        <v/>
      </c>
      <c r="F208" s="127"/>
      <c r="G208" s="128"/>
    </row>
    <row r="209" spans="1:7" x14ac:dyDescent="0.25">
      <c r="B209" s="126"/>
      <c r="C209" s="52" t="str">
        <f ca="1">IF(OFFSET(Zdroj!AL$16,A206-1,0)=0,"",CONCATENATE("A",$A$2+3," - ",Zdroj!$AL$15))</f>
        <v/>
      </c>
      <c r="D209" s="50" t="str">
        <f ca="1">IF(C209="","",CONCATENATE(OFFSET(Zdroj!AL$16,A206-1,0)," - ",OFFSET(Zdroj!BQ$16,A206-1,0)))</f>
        <v/>
      </c>
      <c r="E209" s="22" t="str">
        <f ca="1">IF(C209="","",OFFSET(Zdroj!BR$16,A206-1,0))</f>
        <v/>
      </c>
      <c r="F209" s="127"/>
      <c r="G209" s="128"/>
    </row>
    <row r="210" spans="1:7" x14ac:dyDescent="0.25">
      <c r="B210" s="126"/>
      <c r="C210" s="52" t="str">
        <f ca="1">IF(OFFSET(Zdroj!AM$16,A206-1,0)=0,"",CONCATENATE("A",$A$2+4," - ",Zdroj!$AM$15))</f>
        <v/>
      </c>
      <c r="D210" s="50" t="str">
        <f ca="1">IF(C210="","",CONCATENATE(OFFSET(Zdroj!AM$16,A206-1,0)," - ",OFFSET(Zdroj!BS$16,A206-1,0)))</f>
        <v/>
      </c>
      <c r="E210" s="22" t="str">
        <f ca="1">IF(C210="","",OFFSET(Zdroj!BT$16,A206-1,0))</f>
        <v/>
      </c>
      <c r="F210" s="127"/>
      <c r="G210" s="128"/>
    </row>
    <row r="211" spans="1:7" x14ac:dyDescent="0.25">
      <c r="B211" s="126"/>
      <c r="C211" s="52" t="str">
        <f ca="1">IF(OFFSET(Zdroj!AN$16,A206-1,0)=0,"",CONCATENATE("A",$A$2+5," - ",Zdroj!$AN$15))</f>
        <v/>
      </c>
      <c r="D211" s="50" t="str">
        <f ca="1">IF(C211="","",CONCATENATE(OFFSET(Zdroj!AN$16,A206-1,0)," - ",OFFSET(Zdroj!BU$16,A206-1,0)))</f>
        <v/>
      </c>
      <c r="E211" s="22" t="str">
        <f ca="1">IF(C211="","",OFFSET(Zdroj!BV$16,A206-1,0))</f>
        <v/>
      </c>
      <c r="F211" s="127"/>
      <c r="G211" s="128"/>
    </row>
    <row r="212" spans="1:7" x14ac:dyDescent="0.25">
      <c r="B212" s="126"/>
      <c r="C212" s="52" t="str">
        <f ca="1">IF(OFFSET(Zdroj!AO$16,A206-1,0)=0,"",CONCATENATE("B",$A$2," - ",Zdroj!$AO$15))</f>
        <v/>
      </c>
      <c r="D212" s="50" t="str">
        <f ca="1">IF(C212="","",CONCATENATE(OFFSET(Zdroj!AO$16,A206-1,0)))</f>
        <v/>
      </c>
      <c r="E212" s="22" t="str">
        <f ca="1">IF(C212="","",OFFSET(Zdroj!AP$16,A206-1,0))</f>
        <v/>
      </c>
      <c r="F212" s="127" t="str">
        <f t="shared" ref="F212" ca="1" si="42">IF(SUM(E212:E220)=0,"",SUM(E212:E220))</f>
        <v/>
      </c>
      <c r="G212" s="128"/>
    </row>
    <row r="213" spans="1:7" x14ac:dyDescent="0.25">
      <c r="B213" s="126"/>
      <c r="C213" s="52" t="str">
        <f ca="1">IF(OFFSET(Zdroj!AQ$16,A206-1,0)=0,"",CONCATENATE("B",$A$2+1," - ",Zdroj!$AQ$15))</f>
        <v/>
      </c>
      <c r="D213" s="50" t="str">
        <f ca="1">IF(C213="","",CONCATENATE(OFFSET(Zdroj!AQ$16,A206-1,0)))</f>
        <v/>
      </c>
      <c r="E213" s="22" t="str">
        <f ca="1">IF(C213="","",OFFSET(Zdroj!AR$16,A206-1,0))</f>
        <v/>
      </c>
      <c r="F213" s="127"/>
      <c r="G213" s="128"/>
    </row>
    <row r="214" spans="1:7" x14ac:dyDescent="0.25">
      <c r="B214" s="126"/>
      <c r="C214" s="52" t="str">
        <f ca="1">IF(OFFSET(Zdroj!AS$16,A206-1,0)=0,"",CONCATENATE("B",$A$2+2," - ",Zdroj!$AS$15))</f>
        <v/>
      </c>
      <c r="D214" s="50" t="str">
        <f ca="1">IF(C214="","",CONCATENATE(OFFSET(Zdroj!AS$16,A206-1,0)))</f>
        <v/>
      </c>
      <c r="E214" s="22" t="str">
        <f ca="1">IF(C214="","",OFFSET(Zdroj!AT$16,A206-1,0))</f>
        <v/>
      </c>
      <c r="F214" s="127"/>
      <c r="G214" s="128"/>
    </row>
    <row r="215" spans="1:7" x14ac:dyDescent="0.25">
      <c r="B215" s="126"/>
      <c r="C215" s="52" t="str">
        <f ca="1">IF(OFFSET(Zdroj!AU$16,A206-1,0)=0,"",CONCATENATE("B",$A$2+3," - ",Zdroj!$AU$15))</f>
        <v/>
      </c>
      <c r="D215" s="50" t="str">
        <f ca="1">IF(C215="","",CONCATENATE(OFFSET(Zdroj!AU$16,A206-1,0)))</f>
        <v/>
      </c>
      <c r="E215" s="22" t="str">
        <f ca="1">IF(C215="","",OFFSET(Zdroj!AV$16,A206-1,0))</f>
        <v/>
      </c>
      <c r="F215" s="127"/>
      <c r="G215" s="128"/>
    </row>
    <row r="216" spans="1:7" x14ac:dyDescent="0.25">
      <c r="B216" s="126"/>
      <c r="C216" s="52" t="str">
        <f ca="1">IF(OFFSET(Zdroj!AW$16,A206-1,0)=0,"",CONCATENATE("B",$A$2+4," - ",Zdroj!$AW$15))</f>
        <v/>
      </c>
      <c r="D216" s="50" t="str">
        <f ca="1">IF(C216="","",CONCATENATE(OFFSET(Zdroj!AW$16,A206-1,0)))</f>
        <v/>
      </c>
      <c r="E216" s="22" t="str">
        <f ca="1">IF(C216="","",OFFSET(Zdroj!AX$16,A206-1,0))</f>
        <v/>
      </c>
      <c r="F216" s="127"/>
      <c r="G216" s="128"/>
    </row>
    <row r="217" spans="1:7" x14ac:dyDescent="0.25">
      <c r="B217" s="126"/>
      <c r="C217" s="52" t="str">
        <f ca="1">IF(OFFSET(Zdroj!AY$16,A206-1,0)=0,"",CONCATENATE("B",$A$2+5," - ",Zdroj!$AY$15))</f>
        <v/>
      </c>
      <c r="D217" s="50" t="str">
        <f ca="1">IF(C217="","",CONCATENATE(OFFSET(Zdroj!AY$16,A206-1,0)))</f>
        <v/>
      </c>
      <c r="E217" s="22" t="str">
        <f ca="1">IF(C217="","",OFFSET(Zdroj!AZ$16,A206-1,0))</f>
        <v/>
      </c>
      <c r="F217" s="127"/>
      <c r="G217" s="128"/>
    </row>
    <row r="218" spans="1:7" x14ac:dyDescent="0.25">
      <c r="B218" s="126"/>
      <c r="C218" s="52" t="str">
        <f ca="1">IF(OFFSET(Zdroj!BA$16,A206-1,0)=0,"",CONCATENATE("B",$A$2+6," - ",Zdroj!$BA$15))</f>
        <v/>
      </c>
      <c r="D218" s="50" t="str">
        <f ca="1">IF(C218="","",CONCATENATE(OFFSET(Zdroj!BA$16,A206-1,0)))</f>
        <v/>
      </c>
      <c r="E218" s="22" t="str">
        <f ca="1">IF(C218="","",OFFSET(Zdroj!BB$16,A206-1,0))</f>
        <v/>
      </c>
      <c r="F218" s="127"/>
      <c r="G218" s="128"/>
    </row>
    <row r="219" spans="1:7" x14ac:dyDescent="0.25">
      <c r="B219" s="126"/>
      <c r="C219" s="52" t="str">
        <f ca="1">IF(OFFSET(Zdroj!BC$16,A206-1,0)=0,"",CONCATENATE("B",$A$2+7," - ",Zdroj!$BC$15))</f>
        <v/>
      </c>
      <c r="D219" s="50" t="str">
        <f ca="1">IF(C219="","",CONCATENATE(OFFSET(Zdroj!BC$16,A206-1,0)))</f>
        <v/>
      </c>
      <c r="E219" s="22" t="str">
        <f ca="1">IF(C219="","",OFFSET(Zdroj!BD$16,A206-1,0))</f>
        <v/>
      </c>
      <c r="F219" s="127"/>
      <c r="G219" s="128"/>
    </row>
    <row r="220" spans="1:7" x14ac:dyDescent="0.25">
      <c r="B220" s="126"/>
      <c r="C220" s="52" t="str">
        <f ca="1">IF(OFFSET(Zdroj!BE$16,A206-1,0)=0,"",CONCATENATE("B",$A$2+8," - ",Zdroj!$BE$15))</f>
        <v/>
      </c>
      <c r="D220" s="50" t="str">
        <f ca="1">IF(C220="","",CONCATENATE(OFFSET(Zdroj!BE$16,A206-1,0)))</f>
        <v/>
      </c>
      <c r="E220" s="22" t="str">
        <f ca="1">IF(C220="","",OFFSET(Zdroj!BF$16,A206-1,0))</f>
        <v/>
      </c>
      <c r="F220" s="127"/>
      <c r="G220" s="128"/>
    </row>
    <row r="221" spans="1:7" x14ac:dyDescent="0.25">
      <c r="B221" s="126"/>
      <c r="C221" s="52" t="str">
        <f ca="1">IF(OFFSET(Zdroj!BG$16,A206-1,0)=0,"",CONCATENATE("C",$A$2," - ",Zdroj!$BG$15))</f>
        <v/>
      </c>
      <c r="D221" s="50" t="str">
        <f ca="1">IF(C221="","",CONCATENATE(OFFSET(Zdroj!BG$16,A206-1,0)))</f>
        <v/>
      </c>
      <c r="E221" s="22" t="str">
        <f ca="1">IF(C221="","",OFFSET(Zdroj!BH$16,A206-1,0))</f>
        <v/>
      </c>
      <c r="F221" s="127" t="str">
        <f t="shared" ref="F221" ca="1" si="43">IF(SUM(E221:E222)=0,"",SUM(E221:E222))</f>
        <v/>
      </c>
      <c r="G221" s="128"/>
    </row>
    <row r="222" spans="1:7" x14ac:dyDescent="0.25">
      <c r="B222" s="126"/>
      <c r="C222" s="52" t="str">
        <f ca="1">IF(OFFSET(Zdroj!BI$16,A206-1,0)=0,"",CONCATENATE("C",$A$2+1," - ",Zdroj!$BI$15))</f>
        <v/>
      </c>
      <c r="D222" s="50" t="str">
        <f ca="1">IF(C222="","",CONCATENATE(OFFSET(Zdroj!BI$16,A206-1,0)))</f>
        <v/>
      </c>
      <c r="E222" s="22" t="str">
        <f ca="1">IF(C222="","",OFFSET(Zdroj!BJ$16,A206-1,0))</f>
        <v/>
      </c>
      <c r="F222" s="127"/>
      <c r="G222" s="128"/>
    </row>
    <row r="223" spans="1:7" x14ac:dyDescent="0.25">
      <c r="A223">
        <f>SUM((ROW()+15)/17)</f>
        <v>14</v>
      </c>
      <c r="B223" s="126" t="str">
        <f ca="1">IF(OFFSET(Zdroj!$B$16,A223-1,0)&gt;0,CONCATENATE(A223,"
","___ ","
",OFFSET(Zdroj!$B$16,A223-1,0)),"")</f>
        <v/>
      </c>
      <c r="C223" s="52" t="str">
        <f ca="1">IF(OFFSET(Zdroj!AI$16,A223-1,0)=0,"",CONCATENATE("A",$A$2," - ",Zdroj!$AI$15))</f>
        <v/>
      </c>
      <c r="D223" s="50" t="str">
        <f ca="1">IF(C223="","",CONCATENATE(OFFSET(Zdroj!AI$16,A223-1,0)," - ",OFFSET(Zdroj!BK$16,A223-1,0)))</f>
        <v/>
      </c>
      <c r="E223" s="22" t="str">
        <f ca="1">IF(C223="","",OFFSET(Zdroj!BL$16,A223-1,0))</f>
        <v/>
      </c>
      <c r="F223" s="127" t="str">
        <f t="shared" ref="F223" ca="1" si="44">IF(SUM(E223:E228)=0,"",SUM(E223:E228))</f>
        <v/>
      </c>
      <c r="G223" s="128" t="str">
        <f t="shared" ref="G223" ca="1" si="45">IF(SUM(E223:E239)=0,"",SUM(E223:E239))</f>
        <v/>
      </c>
    </row>
    <row r="224" spans="1:7" x14ac:dyDescent="0.25">
      <c r="B224" s="126"/>
      <c r="C224" s="52" t="str">
        <f ca="1">IF(OFFSET(Zdroj!AJ$16,A223-1,0)=0,"",CONCATENATE("A",$A$2+1," - ",Zdroj!$AJ$15))</f>
        <v/>
      </c>
      <c r="D224" s="50" t="str">
        <f ca="1">IF(C224="","",CONCATENATE(OFFSET(Zdroj!AJ$16,A223-1,0)," - ",OFFSET(Zdroj!BM$16,A223-1,0)))</f>
        <v/>
      </c>
      <c r="E224" s="22" t="str">
        <f ca="1">IF(C224="","",OFFSET(Zdroj!BN$16,A223-1,0))</f>
        <v/>
      </c>
      <c r="F224" s="127"/>
      <c r="G224" s="128"/>
    </row>
    <row r="225" spans="1:7" x14ac:dyDescent="0.25">
      <c r="B225" s="126"/>
      <c r="C225" s="52" t="str">
        <f ca="1">IF(OFFSET(Zdroj!AK$16,A223-1,0)=0,"",CONCATENATE("A",$A$2+2," - ",Zdroj!$AK$15))</f>
        <v/>
      </c>
      <c r="D225" s="50" t="str">
        <f ca="1">IF(C225="","",CONCATENATE(OFFSET(Zdroj!AK$16,A223-1,0)," - ",OFFSET(Zdroj!BO$16,A223-1,0)))</f>
        <v/>
      </c>
      <c r="E225" s="22" t="str">
        <f ca="1">IF(C225="","",OFFSET(Zdroj!BP$16,A223-1,0))</f>
        <v/>
      </c>
      <c r="F225" s="127"/>
      <c r="G225" s="128"/>
    </row>
    <row r="226" spans="1:7" x14ac:dyDescent="0.25">
      <c r="B226" s="126"/>
      <c r="C226" s="52" t="str">
        <f ca="1">IF(OFFSET(Zdroj!AL$16,A223-1,0)=0,"",CONCATENATE("A",$A$2+3," - ",Zdroj!$AL$15))</f>
        <v/>
      </c>
      <c r="D226" s="50" t="str">
        <f ca="1">IF(C226="","",CONCATENATE(OFFSET(Zdroj!AL$16,A223-1,0)," - ",OFFSET(Zdroj!BQ$16,A223-1,0)))</f>
        <v/>
      </c>
      <c r="E226" s="22" t="str">
        <f ca="1">IF(C226="","",OFFSET(Zdroj!BR$16,A223-1,0))</f>
        <v/>
      </c>
      <c r="F226" s="127"/>
      <c r="G226" s="128"/>
    </row>
    <row r="227" spans="1:7" x14ac:dyDescent="0.25">
      <c r="B227" s="126"/>
      <c r="C227" s="52" t="str">
        <f ca="1">IF(OFFSET(Zdroj!AM$16,A223-1,0)=0,"",CONCATENATE("A",$A$2+4," - ",Zdroj!$AM$15))</f>
        <v/>
      </c>
      <c r="D227" s="50" t="str">
        <f ca="1">IF(C227="","",CONCATENATE(OFFSET(Zdroj!AM$16,A223-1,0)," - ",OFFSET(Zdroj!BS$16,A223-1,0)))</f>
        <v/>
      </c>
      <c r="E227" s="22" t="str">
        <f ca="1">IF(C227="","",OFFSET(Zdroj!BT$16,A223-1,0))</f>
        <v/>
      </c>
      <c r="F227" s="127"/>
      <c r="G227" s="128"/>
    </row>
    <row r="228" spans="1:7" x14ac:dyDescent="0.25">
      <c r="B228" s="126"/>
      <c r="C228" s="52" t="str">
        <f ca="1">IF(OFFSET(Zdroj!AN$16,A223-1,0)=0,"",CONCATENATE("A",$A$2+5," - ",Zdroj!$AN$15))</f>
        <v/>
      </c>
      <c r="D228" s="50" t="str">
        <f ca="1">IF(C228="","",CONCATENATE(OFFSET(Zdroj!AN$16,A223-1,0)," - ",OFFSET(Zdroj!BU$16,A223-1,0)))</f>
        <v/>
      </c>
      <c r="E228" s="22" t="str">
        <f ca="1">IF(C228="","",OFFSET(Zdroj!BV$16,A223-1,0))</f>
        <v/>
      </c>
      <c r="F228" s="127"/>
      <c r="G228" s="128"/>
    </row>
    <row r="229" spans="1:7" x14ac:dyDescent="0.25">
      <c r="B229" s="126"/>
      <c r="C229" s="52" t="str">
        <f ca="1">IF(OFFSET(Zdroj!AO$16,A223-1,0)=0,"",CONCATENATE("B",$A$2," - ",Zdroj!$AO$15))</f>
        <v/>
      </c>
      <c r="D229" s="50" t="str">
        <f ca="1">IF(C229="","",CONCATENATE(OFFSET(Zdroj!AO$16,A223-1,0)))</f>
        <v/>
      </c>
      <c r="E229" s="22" t="str">
        <f ca="1">IF(C229="","",OFFSET(Zdroj!AP$16,A223-1,0))</f>
        <v/>
      </c>
      <c r="F229" s="127" t="str">
        <f t="shared" ref="F229" ca="1" si="46">IF(SUM(E229:E237)=0,"",SUM(E229:E237))</f>
        <v/>
      </c>
      <c r="G229" s="128"/>
    </row>
    <row r="230" spans="1:7" x14ac:dyDescent="0.25">
      <c r="B230" s="126"/>
      <c r="C230" s="52" t="str">
        <f ca="1">IF(OFFSET(Zdroj!AQ$16,A223-1,0)=0,"",CONCATENATE("B",$A$2+1," - ",Zdroj!$AQ$15))</f>
        <v/>
      </c>
      <c r="D230" s="50" t="str">
        <f ca="1">IF(C230="","",CONCATENATE(OFFSET(Zdroj!AQ$16,A223-1,0)))</f>
        <v/>
      </c>
      <c r="E230" s="22" t="str">
        <f ca="1">IF(C230="","",OFFSET(Zdroj!AR$16,A223-1,0))</f>
        <v/>
      </c>
      <c r="F230" s="127"/>
      <c r="G230" s="128"/>
    </row>
    <row r="231" spans="1:7" x14ac:dyDescent="0.25">
      <c r="B231" s="126"/>
      <c r="C231" s="52" t="str">
        <f ca="1">IF(OFFSET(Zdroj!AS$16,A223-1,0)=0,"",CONCATENATE("B",$A$2+2," - ",Zdroj!$AS$15))</f>
        <v/>
      </c>
      <c r="D231" s="50" t="str">
        <f ca="1">IF(C231="","",CONCATENATE(OFFSET(Zdroj!AS$16,A223-1,0)))</f>
        <v/>
      </c>
      <c r="E231" s="22" t="str">
        <f ca="1">IF(C231="","",OFFSET(Zdroj!AT$16,A223-1,0))</f>
        <v/>
      </c>
      <c r="F231" s="127"/>
      <c r="G231" s="128"/>
    </row>
    <row r="232" spans="1:7" x14ac:dyDescent="0.25">
      <c r="B232" s="126"/>
      <c r="C232" s="52" t="str">
        <f ca="1">IF(OFFSET(Zdroj!AU$16,A223-1,0)=0,"",CONCATENATE("B",$A$2+3," - ",Zdroj!$AU$15))</f>
        <v/>
      </c>
      <c r="D232" s="50" t="str">
        <f ca="1">IF(C232="","",CONCATENATE(OFFSET(Zdroj!AU$16,A223-1,0)))</f>
        <v/>
      </c>
      <c r="E232" s="22" t="str">
        <f ca="1">IF(C232="","",OFFSET(Zdroj!AV$16,A223-1,0))</f>
        <v/>
      </c>
      <c r="F232" s="127"/>
      <c r="G232" s="128"/>
    </row>
    <row r="233" spans="1:7" x14ac:dyDescent="0.25">
      <c r="B233" s="126"/>
      <c r="C233" s="52" t="str">
        <f ca="1">IF(OFFSET(Zdroj!AW$16,A223-1,0)=0,"",CONCATENATE("B",$A$2+4," - ",Zdroj!$AW$15))</f>
        <v/>
      </c>
      <c r="D233" s="50" t="str">
        <f ca="1">IF(C233="","",CONCATENATE(OFFSET(Zdroj!AW$16,A223-1,0)))</f>
        <v/>
      </c>
      <c r="E233" s="22" t="str">
        <f ca="1">IF(C233="","",OFFSET(Zdroj!AX$16,A223-1,0))</f>
        <v/>
      </c>
      <c r="F233" s="127"/>
      <c r="G233" s="128"/>
    </row>
    <row r="234" spans="1:7" x14ac:dyDescent="0.25">
      <c r="B234" s="126"/>
      <c r="C234" s="52" t="str">
        <f ca="1">IF(OFFSET(Zdroj!AY$16,A223-1,0)=0,"",CONCATENATE("B",$A$2+5," - ",Zdroj!$AY$15))</f>
        <v/>
      </c>
      <c r="D234" s="50" t="str">
        <f ca="1">IF(C234="","",CONCATENATE(OFFSET(Zdroj!AY$16,A223-1,0)))</f>
        <v/>
      </c>
      <c r="E234" s="22" t="str">
        <f ca="1">IF(C234="","",OFFSET(Zdroj!AZ$16,A223-1,0))</f>
        <v/>
      </c>
      <c r="F234" s="127"/>
      <c r="G234" s="128"/>
    </row>
    <row r="235" spans="1:7" x14ac:dyDescent="0.25">
      <c r="B235" s="126"/>
      <c r="C235" s="52" t="str">
        <f ca="1">IF(OFFSET(Zdroj!BA$16,A223-1,0)=0,"",CONCATENATE("B",$A$2+6," - ",Zdroj!$BA$15))</f>
        <v/>
      </c>
      <c r="D235" s="50" t="str">
        <f ca="1">IF(C235="","",CONCATENATE(OFFSET(Zdroj!BA$16,A223-1,0)))</f>
        <v/>
      </c>
      <c r="E235" s="22" t="str">
        <f ca="1">IF(C235="","",OFFSET(Zdroj!BB$16,A223-1,0))</f>
        <v/>
      </c>
      <c r="F235" s="127"/>
      <c r="G235" s="128"/>
    </row>
    <row r="236" spans="1:7" x14ac:dyDescent="0.25">
      <c r="B236" s="126"/>
      <c r="C236" s="52" t="str">
        <f ca="1">IF(OFFSET(Zdroj!BC$16,A223-1,0)=0,"",CONCATENATE("B",$A$2+7," - ",Zdroj!$BC$15))</f>
        <v/>
      </c>
      <c r="D236" s="50" t="str">
        <f ca="1">IF(C236="","",CONCATENATE(OFFSET(Zdroj!BC$16,A223-1,0)))</f>
        <v/>
      </c>
      <c r="E236" s="22" t="str">
        <f ca="1">IF(C236="","",OFFSET(Zdroj!BD$16,A223-1,0))</f>
        <v/>
      </c>
      <c r="F236" s="127"/>
      <c r="G236" s="128"/>
    </row>
    <row r="237" spans="1:7" x14ac:dyDescent="0.25">
      <c r="B237" s="126"/>
      <c r="C237" s="52" t="str">
        <f ca="1">IF(OFFSET(Zdroj!BE$16,A223-1,0)=0,"",CONCATENATE("B",$A$2+8," - ",Zdroj!$BE$15))</f>
        <v/>
      </c>
      <c r="D237" s="50" t="str">
        <f ca="1">IF(C237="","",CONCATENATE(OFFSET(Zdroj!BE$16,A223-1,0)))</f>
        <v/>
      </c>
      <c r="E237" s="22" t="str">
        <f ca="1">IF(C237="","",OFFSET(Zdroj!BF$16,A223-1,0))</f>
        <v/>
      </c>
      <c r="F237" s="127"/>
      <c r="G237" s="128"/>
    </row>
    <row r="238" spans="1:7" x14ac:dyDescent="0.25">
      <c r="B238" s="126"/>
      <c r="C238" s="52" t="str">
        <f ca="1">IF(OFFSET(Zdroj!BG$16,A223-1,0)=0,"",CONCATENATE("C",$A$2," - ",Zdroj!$BG$15))</f>
        <v/>
      </c>
      <c r="D238" s="50" t="str">
        <f ca="1">IF(C238="","",CONCATENATE(OFFSET(Zdroj!BG$16,A223-1,0)))</f>
        <v/>
      </c>
      <c r="E238" s="22" t="str">
        <f ca="1">IF(C238="","",OFFSET(Zdroj!BH$16,A223-1,0))</f>
        <v/>
      </c>
      <c r="F238" s="127" t="str">
        <f t="shared" ref="F238" ca="1" si="47">IF(SUM(E238:E239)=0,"",SUM(E238:E239))</f>
        <v/>
      </c>
      <c r="G238" s="128"/>
    </row>
    <row r="239" spans="1:7" x14ac:dyDescent="0.25">
      <c r="B239" s="126"/>
      <c r="C239" s="52" t="str">
        <f ca="1">IF(OFFSET(Zdroj!BI$16,A223-1,0)=0,"",CONCATENATE("C",$A$2+1," - ",Zdroj!$BI$15))</f>
        <v/>
      </c>
      <c r="D239" s="50" t="str">
        <f ca="1">IF(C239="","",CONCATENATE(OFFSET(Zdroj!BI$16,A223-1,0)))</f>
        <v/>
      </c>
      <c r="E239" s="22" t="str">
        <f ca="1">IF(C239="","",OFFSET(Zdroj!BJ$16,A223-1,0))</f>
        <v/>
      </c>
      <c r="F239" s="127"/>
      <c r="G239" s="128"/>
    </row>
    <row r="240" spans="1:7" x14ac:dyDescent="0.25">
      <c r="A240">
        <f>SUM((ROW()+15)/17)</f>
        <v>15</v>
      </c>
      <c r="B240" s="126" t="str">
        <f ca="1">IF(OFFSET(Zdroj!$B$16,A240-1,0)&gt;0,CONCATENATE(A240,"
","___ ","
",OFFSET(Zdroj!$B$16,A240-1,0)),"")</f>
        <v/>
      </c>
      <c r="C240" s="52" t="str">
        <f ca="1">IF(OFFSET(Zdroj!AI$16,A240-1,0)=0,"",CONCATENATE("A",$A$2," - ",Zdroj!$AI$15))</f>
        <v/>
      </c>
      <c r="D240" s="50" t="str">
        <f ca="1">IF(C240="","",CONCATENATE(OFFSET(Zdroj!AI$16,A240-1,0)," - ",OFFSET(Zdroj!BK$16,A240-1,0)))</f>
        <v/>
      </c>
      <c r="E240" s="22" t="str">
        <f ca="1">IF(C240="","",OFFSET(Zdroj!BL$16,A240-1,0))</f>
        <v/>
      </c>
      <c r="F240" s="127" t="str">
        <f t="shared" ref="F240" ca="1" si="48">IF(SUM(E240:E245)=0,"",SUM(E240:E245))</f>
        <v/>
      </c>
      <c r="G240" s="128" t="str">
        <f t="shared" ref="G240" ca="1" si="49">IF(SUM(E240:E256)=0,"",SUM(E240:E256))</f>
        <v/>
      </c>
    </row>
    <row r="241" spans="2:7" x14ac:dyDescent="0.25">
      <c r="B241" s="126"/>
      <c r="C241" s="52" t="str">
        <f ca="1">IF(OFFSET(Zdroj!AJ$16,A240-1,0)=0,"",CONCATENATE("A",$A$2+1," - ",Zdroj!$AJ$15))</f>
        <v/>
      </c>
      <c r="D241" s="50" t="str">
        <f ca="1">IF(C241="","",CONCATENATE(OFFSET(Zdroj!AJ$16,A240-1,0)," - ",OFFSET(Zdroj!BM$16,A240-1,0)))</f>
        <v/>
      </c>
      <c r="E241" s="22" t="str">
        <f ca="1">IF(C241="","",OFFSET(Zdroj!BN$16,A240-1,0))</f>
        <v/>
      </c>
      <c r="F241" s="127"/>
      <c r="G241" s="128"/>
    </row>
    <row r="242" spans="2:7" x14ac:dyDescent="0.25">
      <c r="B242" s="126"/>
      <c r="C242" s="52" t="str">
        <f ca="1">IF(OFFSET(Zdroj!AK$16,A240-1,0)=0,"",CONCATENATE("A",$A$2+2," - ",Zdroj!$AK$15))</f>
        <v/>
      </c>
      <c r="D242" s="50" t="str">
        <f ca="1">IF(C242="","",CONCATENATE(OFFSET(Zdroj!AK$16,A240-1,0)," - ",OFFSET(Zdroj!BO$16,A240-1,0)))</f>
        <v/>
      </c>
      <c r="E242" s="22" t="str">
        <f ca="1">IF(C242="","",OFFSET(Zdroj!BP$16,A240-1,0))</f>
        <v/>
      </c>
      <c r="F242" s="127"/>
      <c r="G242" s="128"/>
    </row>
    <row r="243" spans="2:7" x14ac:dyDescent="0.25">
      <c r="B243" s="126"/>
      <c r="C243" s="52" t="str">
        <f ca="1">IF(OFFSET(Zdroj!AL$16,A240-1,0)=0,"",CONCATENATE("A",$A$2+3," - ",Zdroj!$AL$15))</f>
        <v/>
      </c>
      <c r="D243" s="50" t="str">
        <f ca="1">IF(C243="","",CONCATENATE(OFFSET(Zdroj!AL$16,A240-1,0)," - ",OFFSET(Zdroj!BQ$16,A240-1,0)))</f>
        <v/>
      </c>
      <c r="E243" s="22" t="str">
        <f ca="1">IF(C243="","",OFFSET(Zdroj!BR$16,A240-1,0))</f>
        <v/>
      </c>
      <c r="F243" s="127"/>
      <c r="G243" s="128"/>
    </row>
    <row r="244" spans="2:7" x14ac:dyDescent="0.25">
      <c r="B244" s="126"/>
      <c r="C244" s="52" t="str">
        <f ca="1">IF(OFFSET(Zdroj!AM$16,A240-1,0)=0,"",CONCATENATE("A",$A$2+4," - ",Zdroj!$AM$15))</f>
        <v/>
      </c>
      <c r="D244" s="50" t="str">
        <f ca="1">IF(C244="","",CONCATENATE(OFFSET(Zdroj!AM$16,A240-1,0)," - ",OFFSET(Zdroj!BS$16,A240-1,0)))</f>
        <v/>
      </c>
      <c r="E244" s="22" t="str">
        <f ca="1">IF(C244="","",OFFSET(Zdroj!BT$16,A240-1,0))</f>
        <v/>
      </c>
      <c r="F244" s="127"/>
      <c r="G244" s="128"/>
    </row>
    <row r="245" spans="2:7" x14ac:dyDescent="0.25">
      <c r="B245" s="126"/>
      <c r="C245" s="52" t="str">
        <f ca="1">IF(OFFSET(Zdroj!AN$16,A240-1,0)=0,"",CONCATENATE("A",$A$2+5," - ",Zdroj!$AN$15))</f>
        <v/>
      </c>
      <c r="D245" s="50" t="str">
        <f ca="1">IF(C245="","",CONCATENATE(OFFSET(Zdroj!AN$16,A240-1,0)," - ",OFFSET(Zdroj!BU$16,A240-1,0)))</f>
        <v/>
      </c>
      <c r="E245" s="22" t="str">
        <f ca="1">IF(C245="","",OFFSET(Zdroj!BV$16,A240-1,0))</f>
        <v/>
      </c>
      <c r="F245" s="127"/>
      <c r="G245" s="128"/>
    </row>
    <row r="246" spans="2:7" x14ac:dyDescent="0.25">
      <c r="B246" s="126"/>
      <c r="C246" s="52" t="str">
        <f ca="1">IF(OFFSET(Zdroj!AO$16,A240-1,0)=0,"",CONCATENATE("B",$A$2," - ",Zdroj!$AO$15))</f>
        <v/>
      </c>
      <c r="D246" s="50" t="str">
        <f ca="1">IF(C246="","",CONCATENATE(OFFSET(Zdroj!AO$16,A240-1,0)))</f>
        <v/>
      </c>
      <c r="E246" s="22" t="str">
        <f ca="1">IF(C246="","",OFFSET(Zdroj!AP$16,A240-1,0))</f>
        <v/>
      </c>
      <c r="F246" s="127" t="str">
        <f t="shared" ref="F246" ca="1" si="50">IF(SUM(E246:E254)=0,"",SUM(E246:E254))</f>
        <v/>
      </c>
      <c r="G246" s="128"/>
    </row>
    <row r="247" spans="2:7" x14ac:dyDescent="0.25">
      <c r="B247" s="126"/>
      <c r="C247" s="52" t="str">
        <f ca="1">IF(OFFSET(Zdroj!AQ$16,A240-1,0)=0,"",CONCATENATE("B",$A$2+1," - ",Zdroj!$AQ$15))</f>
        <v/>
      </c>
      <c r="D247" s="50" t="str">
        <f ca="1">IF(C247="","",CONCATENATE(OFFSET(Zdroj!AQ$16,A240-1,0)))</f>
        <v/>
      </c>
      <c r="E247" s="22" t="str">
        <f ca="1">IF(C247="","",OFFSET(Zdroj!AR$16,A240-1,0))</f>
        <v/>
      </c>
      <c r="F247" s="127"/>
      <c r="G247" s="128"/>
    </row>
    <row r="248" spans="2:7" x14ac:dyDescent="0.25">
      <c r="B248" s="126"/>
      <c r="C248" s="52" t="str">
        <f ca="1">IF(OFFSET(Zdroj!AS$16,A240-1,0)=0,"",CONCATENATE("B",$A$2+2," - ",Zdroj!$AS$15))</f>
        <v/>
      </c>
      <c r="D248" s="50" t="str">
        <f ca="1">IF(C248="","",CONCATENATE(OFFSET(Zdroj!AS$16,A240-1,0)))</f>
        <v/>
      </c>
      <c r="E248" s="22" t="str">
        <f ca="1">IF(C248="","",OFFSET(Zdroj!AT$16,A240-1,0))</f>
        <v/>
      </c>
      <c r="F248" s="127"/>
      <c r="G248" s="128"/>
    </row>
    <row r="249" spans="2:7" x14ac:dyDescent="0.25">
      <c r="B249" s="126"/>
      <c r="C249" s="52" t="str">
        <f ca="1">IF(OFFSET(Zdroj!AU$16,A240-1,0)=0,"",CONCATENATE("B",$A$2+3," - ",Zdroj!$AU$15))</f>
        <v/>
      </c>
      <c r="D249" s="50" t="str">
        <f ca="1">IF(C249="","",CONCATENATE(OFFSET(Zdroj!AU$16,A240-1,0)))</f>
        <v/>
      </c>
      <c r="E249" s="22" t="str">
        <f ca="1">IF(C249="","",OFFSET(Zdroj!AV$16,A240-1,0))</f>
        <v/>
      </c>
      <c r="F249" s="127"/>
      <c r="G249" s="128"/>
    </row>
    <row r="250" spans="2:7" x14ac:dyDescent="0.25">
      <c r="B250" s="126"/>
      <c r="C250" s="52" t="str">
        <f ca="1">IF(OFFSET(Zdroj!AW$16,A240-1,0)=0,"",CONCATENATE("B",$A$2+4," - ",Zdroj!$AW$15))</f>
        <v/>
      </c>
      <c r="D250" s="50" t="str">
        <f ca="1">IF(C250="","",CONCATENATE(OFFSET(Zdroj!AW$16,A240-1,0)))</f>
        <v/>
      </c>
      <c r="E250" s="22" t="str">
        <f ca="1">IF(C250="","",OFFSET(Zdroj!AX$16,A240-1,0))</f>
        <v/>
      </c>
      <c r="F250" s="127"/>
      <c r="G250" s="128"/>
    </row>
    <row r="251" spans="2:7" x14ac:dyDescent="0.25">
      <c r="B251" s="126"/>
      <c r="C251" s="52" t="str">
        <f ca="1">IF(OFFSET(Zdroj!AY$16,A240-1,0)=0,"",CONCATENATE("B",$A$2+5," - ",Zdroj!$AY$15))</f>
        <v/>
      </c>
      <c r="D251" s="50" t="str">
        <f ca="1">IF(C251="","",CONCATENATE(OFFSET(Zdroj!AY$16,A240-1,0)))</f>
        <v/>
      </c>
      <c r="E251" s="22" t="str">
        <f ca="1">IF(C251="","",OFFSET(Zdroj!AZ$16,A240-1,0))</f>
        <v/>
      </c>
      <c r="F251" s="127"/>
      <c r="G251" s="128"/>
    </row>
    <row r="252" spans="2:7" x14ac:dyDescent="0.25">
      <c r="B252" s="126"/>
      <c r="C252" s="52" t="str">
        <f ca="1">IF(OFFSET(Zdroj!BA$16,A240-1,0)=0,"",CONCATENATE("B",$A$2+6," - ",Zdroj!$BA$15))</f>
        <v/>
      </c>
      <c r="D252" s="50" t="str">
        <f ca="1">IF(C252="","",CONCATENATE(OFFSET(Zdroj!BA$16,A240-1,0)))</f>
        <v/>
      </c>
      <c r="E252" s="22" t="str">
        <f ca="1">IF(C252="","",OFFSET(Zdroj!BB$16,A240-1,0))</f>
        <v/>
      </c>
      <c r="F252" s="127"/>
      <c r="G252" s="128"/>
    </row>
    <row r="253" spans="2:7" x14ac:dyDescent="0.25">
      <c r="B253" s="126"/>
      <c r="C253" s="52" t="str">
        <f ca="1">IF(OFFSET(Zdroj!BC$16,A240-1,0)=0,"",CONCATENATE("B",$A$2+7," - ",Zdroj!$BC$15))</f>
        <v/>
      </c>
      <c r="D253" s="50" t="str">
        <f ca="1">IF(C253="","",CONCATENATE(OFFSET(Zdroj!BC$16,A240-1,0)))</f>
        <v/>
      </c>
      <c r="E253" s="22" t="str">
        <f ca="1">IF(C253="","",OFFSET(Zdroj!BD$16,A240-1,0))</f>
        <v/>
      </c>
      <c r="F253" s="127"/>
      <c r="G253" s="128"/>
    </row>
    <row r="254" spans="2:7" x14ac:dyDescent="0.25">
      <c r="B254" s="126"/>
      <c r="C254" s="52" t="str">
        <f ca="1">IF(OFFSET(Zdroj!BE$16,A240-1,0)=0,"",CONCATENATE("B",$A$2+8," - ",Zdroj!$BE$15))</f>
        <v/>
      </c>
      <c r="D254" s="50" t="str">
        <f ca="1">IF(C254="","",CONCATENATE(OFFSET(Zdroj!BE$16,A240-1,0)))</f>
        <v/>
      </c>
      <c r="E254" s="22" t="str">
        <f ca="1">IF(C254="","",OFFSET(Zdroj!BF$16,A240-1,0))</f>
        <v/>
      </c>
      <c r="F254" s="127"/>
      <c r="G254" s="128"/>
    </row>
    <row r="255" spans="2:7" x14ac:dyDescent="0.25">
      <c r="B255" s="126"/>
      <c r="C255" s="52" t="str">
        <f ca="1">IF(OFFSET(Zdroj!BG$16,A240-1,0)=0,"",CONCATENATE("C",$A$2," - ",Zdroj!$BG$15))</f>
        <v/>
      </c>
      <c r="D255" s="50" t="str">
        <f ca="1">IF(C255="","",CONCATENATE(OFFSET(Zdroj!BG$16,A240-1,0)))</f>
        <v/>
      </c>
      <c r="E255" s="22" t="str">
        <f ca="1">IF(C255="","",OFFSET(Zdroj!BH$16,A240-1,0))</f>
        <v/>
      </c>
      <c r="F255" s="127" t="str">
        <f t="shared" ref="F255" ca="1" si="51">IF(SUM(E255:E256)=0,"",SUM(E255:E256))</f>
        <v/>
      </c>
      <c r="G255" s="128"/>
    </row>
    <row r="256" spans="2:7" x14ac:dyDescent="0.25">
      <c r="B256" s="126"/>
      <c r="C256" s="52" t="str">
        <f ca="1">IF(OFFSET(Zdroj!BI$16,A240-1,0)=0,"",CONCATENATE("C",$A$2+1," - ",Zdroj!$BI$15))</f>
        <v/>
      </c>
      <c r="D256" s="50" t="str">
        <f ca="1">IF(C256="","",CONCATENATE(OFFSET(Zdroj!BI$16,A240-1,0)))</f>
        <v/>
      </c>
      <c r="E256" s="22" t="str">
        <f ca="1">IF(C256="","",OFFSET(Zdroj!BJ$16,A240-1,0))</f>
        <v/>
      </c>
      <c r="F256" s="127"/>
      <c r="G256" s="128"/>
    </row>
    <row r="257" spans="1:7" x14ac:dyDescent="0.25">
      <c r="A257">
        <f>SUM((ROW()+15)/17)</f>
        <v>16</v>
      </c>
      <c r="B257" s="126" t="str">
        <f ca="1">IF(OFFSET(Zdroj!$B$16,A257-1,0)&gt;0,CONCATENATE(A257,"
","___ ","
",OFFSET(Zdroj!$B$16,A257-1,0)),"")</f>
        <v/>
      </c>
      <c r="C257" s="52" t="str">
        <f ca="1">IF(OFFSET(Zdroj!AI$16,A257-1,0)=0,"",CONCATENATE("A",$A$2," - ",Zdroj!$AI$15))</f>
        <v/>
      </c>
      <c r="D257" s="50" t="str">
        <f ca="1">IF(C257="","",CONCATENATE(OFFSET(Zdroj!AI$16,A257-1,0)," - ",OFFSET(Zdroj!BK$16,A257-1,0)))</f>
        <v/>
      </c>
      <c r="E257" s="22" t="str">
        <f ca="1">IF(C257="","",OFFSET(Zdroj!BL$16,A257-1,0))</f>
        <v/>
      </c>
      <c r="F257" s="127" t="str">
        <f t="shared" ref="F257" ca="1" si="52">IF(SUM(E257:E262)=0,"",SUM(E257:E262))</f>
        <v/>
      </c>
      <c r="G257" s="128" t="str">
        <f t="shared" ref="G257" ca="1" si="53">IF(SUM(E257:E273)=0,"",SUM(E257:E273))</f>
        <v/>
      </c>
    </row>
    <row r="258" spans="1:7" x14ac:dyDescent="0.25">
      <c r="B258" s="126"/>
      <c r="C258" s="52" t="str">
        <f ca="1">IF(OFFSET(Zdroj!AJ$16,A257-1,0)=0,"",CONCATENATE("A",$A$2+1," - ",Zdroj!$AJ$15))</f>
        <v/>
      </c>
      <c r="D258" s="50" t="str">
        <f ca="1">IF(C258="","",CONCATENATE(OFFSET(Zdroj!AJ$16,A257-1,0)," - ",OFFSET(Zdroj!BM$16,A257-1,0)))</f>
        <v/>
      </c>
      <c r="E258" s="22" t="str">
        <f ca="1">IF(C258="","",OFFSET(Zdroj!BN$16,A257-1,0))</f>
        <v/>
      </c>
      <c r="F258" s="127"/>
      <c r="G258" s="128"/>
    </row>
    <row r="259" spans="1:7" x14ac:dyDescent="0.25">
      <c r="B259" s="126"/>
      <c r="C259" s="52" t="str">
        <f ca="1">IF(OFFSET(Zdroj!AK$16,A257-1,0)=0,"",CONCATENATE("A",$A$2+2," - ",Zdroj!$AK$15))</f>
        <v/>
      </c>
      <c r="D259" s="50" t="str">
        <f ca="1">IF(C259="","",CONCATENATE(OFFSET(Zdroj!AK$16,A257-1,0)," - ",OFFSET(Zdroj!BO$16,A257-1,0)))</f>
        <v/>
      </c>
      <c r="E259" s="22" t="str">
        <f ca="1">IF(C259="","",OFFSET(Zdroj!BP$16,A257-1,0))</f>
        <v/>
      </c>
      <c r="F259" s="127"/>
      <c r="G259" s="128"/>
    </row>
    <row r="260" spans="1:7" x14ac:dyDescent="0.25">
      <c r="B260" s="126"/>
      <c r="C260" s="52" t="str">
        <f ca="1">IF(OFFSET(Zdroj!AL$16,A257-1,0)=0,"",CONCATENATE("A",$A$2+3," - ",Zdroj!$AL$15))</f>
        <v/>
      </c>
      <c r="D260" s="50" t="str">
        <f ca="1">IF(C260="","",CONCATENATE(OFFSET(Zdroj!AL$16,A257-1,0)," - ",OFFSET(Zdroj!BQ$16,A257-1,0)))</f>
        <v/>
      </c>
      <c r="E260" s="22" t="str">
        <f ca="1">IF(C260="","",OFFSET(Zdroj!BR$16,A257-1,0))</f>
        <v/>
      </c>
      <c r="F260" s="127"/>
      <c r="G260" s="128"/>
    </row>
    <row r="261" spans="1:7" x14ac:dyDescent="0.25">
      <c r="B261" s="126"/>
      <c r="C261" s="52" t="str">
        <f ca="1">IF(OFFSET(Zdroj!AM$16,A257-1,0)=0,"",CONCATENATE("A",$A$2+4," - ",Zdroj!$AM$15))</f>
        <v/>
      </c>
      <c r="D261" s="50" t="str">
        <f ca="1">IF(C261="","",CONCATENATE(OFFSET(Zdroj!AM$16,A257-1,0)," - ",OFFSET(Zdroj!BS$16,A257-1,0)))</f>
        <v/>
      </c>
      <c r="E261" s="22" t="str">
        <f ca="1">IF(C261="","",OFFSET(Zdroj!BT$16,A257-1,0))</f>
        <v/>
      </c>
      <c r="F261" s="127"/>
      <c r="G261" s="128"/>
    </row>
    <row r="262" spans="1:7" x14ac:dyDescent="0.25">
      <c r="B262" s="126"/>
      <c r="C262" s="52" t="str">
        <f ca="1">IF(OFFSET(Zdroj!AN$16,A257-1,0)=0,"",CONCATENATE("A",$A$2+5," - ",Zdroj!$AN$15))</f>
        <v/>
      </c>
      <c r="D262" s="50" t="str">
        <f ca="1">IF(C262="","",CONCATENATE(OFFSET(Zdroj!AN$16,A257-1,0)," - ",OFFSET(Zdroj!BU$16,A257-1,0)))</f>
        <v/>
      </c>
      <c r="E262" s="22" t="str">
        <f ca="1">IF(C262="","",OFFSET(Zdroj!BV$16,A257-1,0))</f>
        <v/>
      </c>
      <c r="F262" s="127"/>
      <c r="G262" s="128"/>
    </row>
    <row r="263" spans="1:7" x14ac:dyDescent="0.25">
      <c r="B263" s="126"/>
      <c r="C263" s="52" t="str">
        <f ca="1">IF(OFFSET(Zdroj!AO$16,A257-1,0)=0,"",CONCATENATE("B",$A$2," - ",Zdroj!$AO$15))</f>
        <v/>
      </c>
      <c r="D263" s="50" t="str">
        <f ca="1">IF(C263="","",CONCATENATE(OFFSET(Zdroj!AO$16,A257-1,0)))</f>
        <v/>
      </c>
      <c r="E263" s="22" t="str">
        <f ca="1">IF(C263="","",OFFSET(Zdroj!AP$16,A257-1,0))</f>
        <v/>
      </c>
      <c r="F263" s="127" t="str">
        <f t="shared" ref="F263" ca="1" si="54">IF(SUM(E263:E271)=0,"",SUM(E263:E271))</f>
        <v/>
      </c>
      <c r="G263" s="128"/>
    </row>
    <row r="264" spans="1:7" x14ac:dyDescent="0.25">
      <c r="B264" s="126"/>
      <c r="C264" s="52" t="str">
        <f ca="1">IF(OFFSET(Zdroj!AQ$16,A257-1,0)=0,"",CONCATENATE("B",$A$2+1," - ",Zdroj!$AQ$15))</f>
        <v/>
      </c>
      <c r="D264" s="50" t="str">
        <f ca="1">IF(C264="","",CONCATENATE(OFFSET(Zdroj!AQ$16,A257-1,0)))</f>
        <v/>
      </c>
      <c r="E264" s="22" t="str">
        <f ca="1">IF(C264="","",OFFSET(Zdroj!AR$16,A257-1,0))</f>
        <v/>
      </c>
      <c r="F264" s="127"/>
      <c r="G264" s="128"/>
    </row>
    <row r="265" spans="1:7" x14ac:dyDescent="0.25">
      <c r="B265" s="126"/>
      <c r="C265" s="52" t="str">
        <f ca="1">IF(OFFSET(Zdroj!AS$16,A257-1,0)=0,"",CONCATENATE("B",$A$2+2," - ",Zdroj!$AS$15))</f>
        <v/>
      </c>
      <c r="D265" s="50" t="str">
        <f ca="1">IF(C265="","",CONCATENATE(OFFSET(Zdroj!AS$16,A257-1,0)))</f>
        <v/>
      </c>
      <c r="E265" s="22" t="str">
        <f ca="1">IF(C265="","",OFFSET(Zdroj!AT$16,A257-1,0))</f>
        <v/>
      </c>
      <c r="F265" s="127"/>
      <c r="G265" s="128"/>
    </row>
    <row r="266" spans="1:7" x14ac:dyDescent="0.25">
      <c r="B266" s="126"/>
      <c r="C266" s="52" t="str">
        <f ca="1">IF(OFFSET(Zdroj!AU$16,A257-1,0)=0,"",CONCATENATE("B",$A$2+3," - ",Zdroj!$AU$15))</f>
        <v/>
      </c>
      <c r="D266" s="50" t="str">
        <f ca="1">IF(C266="","",CONCATENATE(OFFSET(Zdroj!AU$16,A257-1,0)))</f>
        <v/>
      </c>
      <c r="E266" s="22" t="str">
        <f ca="1">IF(C266="","",OFFSET(Zdroj!AV$16,A257-1,0))</f>
        <v/>
      </c>
      <c r="F266" s="127"/>
      <c r="G266" s="128"/>
    </row>
    <row r="267" spans="1:7" x14ac:dyDescent="0.25">
      <c r="B267" s="126"/>
      <c r="C267" s="52" t="str">
        <f ca="1">IF(OFFSET(Zdroj!AW$16,A257-1,0)=0,"",CONCATENATE("B",$A$2+4," - ",Zdroj!$AW$15))</f>
        <v/>
      </c>
      <c r="D267" s="50" t="str">
        <f ca="1">IF(C267="","",CONCATENATE(OFFSET(Zdroj!AW$16,A257-1,0)))</f>
        <v/>
      </c>
      <c r="E267" s="22" t="str">
        <f ca="1">IF(C267="","",OFFSET(Zdroj!AX$16,A257-1,0))</f>
        <v/>
      </c>
      <c r="F267" s="127"/>
      <c r="G267" s="128"/>
    </row>
    <row r="268" spans="1:7" x14ac:dyDescent="0.25">
      <c r="B268" s="126"/>
      <c r="C268" s="52" t="str">
        <f ca="1">IF(OFFSET(Zdroj!AY$16,A257-1,0)=0,"",CONCATENATE("B",$A$2+5," - ",Zdroj!$AY$15))</f>
        <v/>
      </c>
      <c r="D268" s="50" t="str">
        <f ca="1">IF(C268="","",CONCATENATE(OFFSET(Zdroj!AY$16,A257-1,0)))</f>
        <v/>
      </c>
      <c r="E268" s="22" t="str">
        <f ca="1">IF(C268="","",OFFSET(Zdroj!AZ$16,A257-1,0))</f>
        <v/>
      </c>
      <c r="F268" s="127"/>
      <c r="G268" s="128"/>
    </row>
    <row r="269" spans="1:7" x14ac:dyDescent="0.25">
      <c r="B269" s="126"/>
      <c r="C269" s="52" t="str">
        <f ca="1">IF(OFFSET(Zdroj!BA$16,A257-1,0)=0,"",CONCATENATE("B",$A$2+6," - ",Zdroj!$BA$15))</f>
        <v/>
      </c>
      <c r="D269" s="50" t="str">
        <f ca="1">IF(C269="","",CONCATENATE(OFFSET(Zdroj!BA$16,A257-1,0)))</f>
        <v/>
      </c>
      <c r="E269" s="22" t="str">
        <f ca="1">IF(C269="","",OFFSET(Zdroj!BB$16,A257-1,0))</f>
        <v/>
      </c>
      <c r="F269" s="127"/>
      <c r="G269" s="128"/>
    </row>
    <row r="270" spans="1:7" x14ac:dyDescent="0.25">
      <c r="B270" s="126"/>
      <c r="C270" s="52" t="str">
        <f ca="1">IF(OFFSET(Zdroj!BC$16,A257-1,0)=0,"",CONCATENATE("B",$A$2+7," - ",Zdroj!$BC$15))</f>
        <v/>
      </c>
      <c r="D270" s="50" t="str">
        <f ca="1">IF(C270="","",CONCATENATE(OFFSET(Zdroj!BC$16,A257-1,0)))</f>
        <v/>
      </c>
      <c r="E270" s="22" t="str">
        <f ca="1">IF(C270="","",OFFSET(Zdroj!BD$16,A257-1,0))</f>
        <v/>
      </c>
      <c r="F270" s="127"/>
      <c r="G270" s="128"/>
    </row>
    <row r="271" spans="1:7" x14ac:dyDescent="0.25">
      <c r="B271" s="126"/>
      <c r="C271" s="52" t="str">
        <f ca="1">IF(OFFSET(Zdroj!BE$16,A257-1,0)=0,"",CONCATENATE("B",$A$2+8," - ",Zdroj!$BE$15))</f>
        <v/>
      </c>
      <c r="D271" s="50" t="str">
        <f ca="1">IF(C271="","",CONCATENATE(OFFSET(Zdroj!BE$16,A257-1,0)))</f>
        <v/>
      </c>
      <c r="E271" s="22" t="str">
        <f ca="1">IF(C271="","",OFFSET(Zdroj!BF$16,A257-1,0))</f>
        <v/>
      </c>
      <c r="F271" s="127"/>
      <c r="G271" s="128"/>
    </row>
    <row r="272" spans="1:7" x14ac:dyDescent="0.25">
      <c r="B272" s="126"/>
      <c r="C272" s="52" t="str">
        <f ca="1">IF(OFFSET(Zdroj!BG$16,A257-1,0)=0,"",CONCATENATE("C",$A$2," - ",Zdroj!$BG$15))</f>
        <v/>
      </c>
      <c r="D272" s="50" t="str">
        <f ca="1">IF(C272="","",CONCATENATE(OFFSET(Zdroj!BG$16,A257-1,0)))</f>
        <v/>
      </c>
      <c r="E272" s="22" t="str">
        <f ca="1">IF(C272="","",OFFSET(Zdroj!BH$16,A257-1,0))</f>
        <v/>
      </c>
      <c r="F272" s="127" t="str">
        <f t="shared" ref="F272" ca="1" si="55">IF(SUM(E272:E273)=0,"",SUM(E272:E273))</f>
        <v/>
      </c>
      <c r="G272" s="128"/>
    </row>
    <row r="273" spans="1:7" x14ac:dyDescent="0.25">
      <c r="B273" s="126"/>
      <c r="C273" s="52" t="str">
        <f ca="1">IF(OFFSET(Zdroj!BI$16,A257-1,0)=0,"",CONCATENATE("C",$A$2+1," - ",Zdroj!$BI$15))</f>
        <v/>
      </c>
      <c r="D273" s="50" t="str">
        <f ca="1">IF(C273="","",CONCATENATE(OFFSET(Zdroj!BI$16,A257-1,0)))</f>
        <v/>
      </c>
      <c r="E273" s="22" t="str">
        <f ca="1">IF(C273="","",OFFSET(Zdroj!BJ$16,A257-1,0))</f>
        <v/>
      </c>
      <c r="F273" s="127"/>
      <c r="G273" s="128"/>
    </row>
    <row r="274" spans="1:7" x14ac:dyDescent="0.25">
      <c r="A274">
        <f>SUM((ROW()+15)/17)</f>
        <v>17</v>
      </c>
      <c r="B274" s="126" t="str">
        <f ca="1">IF(OFFSET(Zdroj!$B$16,A274-1,0)&gt;0,CONCATENATE(A274,"
","___ ","
",OFFSET(Zdroj!$B$16,A274-1,0)),"")</f>
        <v/>
      </c>
      <c r="C274" s="52" t="str">
        <f ca="1">IF(OFFSET(Zdroj!AI$16,A274-1,0)=0,"",CONCATENATE("A",$A$2," - ",Zdroj!$AI$15))</f>
        <v/>
      </c>
      <c r="D274" s="50" t="str">
        <f ca="1">IF(C274="","",CONCATENATE(OFFSET(Zdroj!AI$16,A274-1,0)," - ",OFFSET(Zdroj!BK$16,A274-1,0)))</f>
        <v/>
      </c>
      <c r="E274" s="22" t="str">
        <f ca="1">IF(C274="","",OFFSET(Zdroj!BL$16,A274-1,0))</f>
        <v/>
      </c>
      <c r="F274" s="127" t="str">
        <f t="shared" ref="F274" ca="1" si="56">IF(SUM(E274:E279)=0,"",SUM(E274:E279))</f>
        <v/>
      </c>
      <c r="G274" s="128" t="str">
        <f t="shared" ref="G274" ca="1" si="57">IF(SUM(E274:E290)=0,"",SUM(E274:E290))</f>
        <v/>
      </c>
    </row>
    <row r="275" spans="1:7" x14ac:dyDescent="0.25">
      <c r="B275" s="126"/>
      <c r="C275" s="52" t="str">
        <f ca="1">IF(OFFSET(Zdroj!AJ$16,A274-1,0)=0,"",CONCATENATE("A",$A$2+1," - ",Zdroj!$AJ$15))</f>
        <v/>
      </c>
      <c r="D275" s="50" t="str">
        <f ca="1">IF(C275="","",CONCATENATE(OFFSET(Zdroj!AJ$16,A274-1,0)," - ",OFFSET(Zdroj!BM$16,A274-1,0)))</f>
        <v/>
      </c>
      <c r="E275" s="22" t="str">
        <f ca="1">IF(C275="","",OFFSET(Zdroj!BN$16,A274-1,0))</f>
        <v/>
      </c>
      <c r="F275" s="127"/>
      <c r="G275" s="128"/>
    </row>
    <row r="276" spans="1:7" x14ac:dyDescent="0.25">
      <c r="B276" s="126"/>
      <c r="C276" s="52" t="str">
        <f ca="1">IF(OFFSET(Zdroj!AK$16,A274-1,0)=0,"",CONCATENATE("A",$A$2+2," - ",Zdroj!$AK$15))</f>
        <v/>
      </c>
      <c r="D276" s="50" t="str">
        <f ca="1">IF(C276="","",CONCATENATE(OFFSET(Zdroj!AK$16,A274-1,0)," - ",OFFSET(Zdroj!BO$16,A274-1,0)))</f>
        <v/>
      </c>
      <c r="E276" s="22" t="str">
        <f ca="1">IF(C276="","",OFFSET(Zdroj!BP$16,A274-1,0))</f>
        <v/>
      </c>
      <c r="F276" s="127"/>
      <c r="G276" s="128"/>
    </row>
    <row r="277" spans="1:7" x14ac:dyDescent="0.25">
      <c r="B277" s="126"/>
      <c r="C277" s="52" t="str">
        <f ca="1">IF(OFFSET(Zdroj!AL$16,A274-1,0)=0,"",CONCATENATE("A",$A$2+3," - ",Zdroj!$AL$15))</f>
        <v/>
      </c>
      <c r="D277" s="50" t="str">
        <f ca="1">IF(C277="","",CONCATENATE(OFFSET(Zdroj!AL$16,A274-1,0)," - ",OFFSET(Zdroj!BQ$16,A274-1,0)))</f>
        <v/>
      </c>
      <c r="E277" s="22" t="str">
        <f ca="1">IF(C277="","",OFFSET(Zdroj!BR$16,A274-1,0))</f>
        <v/>
      </c>
      <c r="F277" s="127"/>
      <c r="G277" s="128"/>
    </row>
    <row r="278" spans="1:7" x14ac:dyDescent="0.25">
      <c r="B278" s="126"/>
      <c r="C278" s="52" t="str">
        <f ca="1">IF(OFFSET(Zdroj!AM$16,A274-1,0)=0,"",CONCATENATE("A",$A$2+4," - ",Zdroj!$AM$15))</f>
        <v/>
      </c>
      <c r="D278" s="50" t="str">
        <f ca="1">IF(C278="","",CONCATENATE(OFFSET(Zdroj!AM$16,A274-1,0)," - ",OFFSET(Zdroj!BS$16,A274-1,0)))</f>
        <v/>
      </c>
      <c r="E278" s="22" t="str">
        <f ca="1">IF(C278="","",OFFSET(Zdroj!BT$16,A274-1,0))</f>
        <v/>
      </c>
      <c r="F278" s="127"/>
      <c r="G278" s="128"/>
    </row>
    <row r="279" spans="1:7" x14ac:dyDescent="0.25">
      <c r="B279" s="126"/>
      <c r="C279" s="52" t="str">
        <f ca="1">IF(OFFSET(Zdroj!AN$16,A274-1,0)=0,"",CONCATENATE("A",$A$2+5," - ",Zdroj!$AN$15))</f>
        <v/>
      </c>
      <c r="D279" s="50" t="str">
        <f ca="1">IF(C279="","",CONCATENATE(OFFSET(Zdroj!AN$16,A274-1,0)," - ",OFFSET(Zdroj!BU$16,A274-1,0)))</f>
        <v/>
      </c>
      <c r="E279" s="22" t="str">
        <f ca="1">IF(C279="","",OFFSET(Zdroj!BV$16,A274-1,0))</f>
        <v/>
      </c>
      <c r="F279" s="127"/>
      <c r="G279" s="128"/>
    </row>
    <row r="280" spans="1:7" x14ac:dyDescent="0.25">
      <c r="B280" s="126"/>
      <c r="C280" s="52" t="str">
        <f ca="1">IF(OFFSET(Zdroj!AO$16,A274-1,0)=0,"",CONCATENATE("B",$A$2," - ",Zdroj!$AO$15))</f>
        <v/>
      </c>
      <c r="D280" s="50" t="str">
        <f ca="1">IF(C280="","",CONCATENATE(OFFSET(Zdroj!AO$16,A274-1,0)))</f>
        <v/>
      </c>
      <c r="E280" s="22" t="str">
        <f ca="1">IF(C280="","",OFFSET(Zdroj!AP$16,A274-1,0))</f>
        <v/>
      </c>
      <c r="F280" s="127" t="str">
        <f t="shared" ref="F280" ca="1" si="58">IF(SUM(E280:E288)=0,"",SUM(E280:E288))</f>
        <v/>
      </c>
      <c r="G280" s="128"/>
    </row>
    <row r="281" spans="1:7" x14ac:dyDescent="0.25">
      <c r="B281" s="126"/>
      <c r="C281" s="52" t="str">
        <f ca="1">IF(OFFSET(Zdroj!AQ$16,A274-1,0)=0,"",CONCATENATE("B",$A$2+1," - ",Zdroj!$AQ$15))</f>
        <v/>
      </c>
      <c r="D281" s="50" t="str">
        <f ca="1">IF(C281="","",CONCATENATE(OFFSET(Zdroj!AQ$16,A274-1,0)))</f>
        <v/>
      </c>
      <c r="E281" s="22" t="str">
        <f ca="1">IF(C281="","",OFFSET(Zdroj!AR$16,A274-1,0))</f>
        <v/>
      </c>
      <c r="F281" s="127"/>
      <c r="G281" s="128"/>
    </row>
    <row r="282" spans="1:7" x14ac:dyDescent="0.25">
      <c r="B282" s="126"/>
      <c r="C282" s="52" t="str">
        <f ca="1">IF(OFFSET(Zdroj!AS$16,A274-1,0)=0,"",CONCATENATE("B",$A$2+2," - ",Zdroj!$AS$15))</f>
        <v/>
      </c>
      <c r="D282" s="50" t="str">
        <f ca="1">IF(C282="","",CONCATENATE(OFFSET(Zdroj!AS$16,A274-1,0)))</f>
        <v/>
      </c>
      <c r="E282" s="22" t="str">
        <f ca="1">IF(C282="","",OFFSET(Zdroj!AT$16,A274-1,0))</f>
        <v/>
      </c>
      <c r="F282" s="127"/>
      <c r="G282" s="128"/>
    </row>
    <row r="283" spans="1:7" x14ac:dyDescent="0.25">
      <c r="B283" s="126"/>
      <c r="C283" s="52" t="str">
        <f ca="1">IF(OFFSET(Zdroj!AU$16,A274-1,0)=0,"",CONCATENATE("B",$A$2+3," - ",Zdroj!$AU$15))</f>
        <v/>
      </c>
      <c r="D283" s="50" t="str">
        <f ca="1">IF(C283="","",CONCATENATE(OFFSET(Zdroj!AU$16,A274-1,0)))</f>
        <v/>
      </c>
      <c r="E283" s="22" t="str">
        <f ca="1">IF(C283="","",OFFSET(Zdroj!AV$16,A274-1,0))</f>
        <v/>
      </c>
      <c r="F283" s="127"/>
      <c r="G283" s="128"/>
    </row>
    <row r="284" spans="1:7" x14ac:dyDescent="0.25">
      <c r="B284" s="126"/>
      <c r="C284" s="52" t="str">
        <f ca="1">IF(OFFSET(Zdroj!AW$16,A274-1,0)=0,"",CONCATENATE("B",$A$2+4," - ",Zdroj!$AW$15))</f>
        <v/>
      </c>
      <c r="D284" s="50" t="str">
        <f ca="1">IF(C284="","",CONCATENATE(OFFSET(Zdroj!AW$16,A274-1,0)))</f>
        <v/>
      </c>
      <c r="E284" s="22" t="str">
        <f ca="1">IF(C284="","",OFFSET(Zdroj!AX$16,A274-1,0))</f>
        <v/>
      </c>
      <c r="F284" s="127"/>
      <c r="G284" s="128"/>
    </row>
    <row r="285" spans="1:7" x14ac:dyDescent="0.25">
      <c r="B285" s="126"/>
      <c r="C285" s="52" t="str">
        <f ca="1">IF(OFFSET(Zdroj!AY$16,A274-1,0)=0,"",CONCATENATE("B",$A$2+5," - ",Zdroj!$AY$15))</f>
        <v/>
      </c>
      <c r="D285" s="50" t="str">
        <f ca="1">IF(C285="","",CONCATENATE(OFFSET(Zdroj!AY$16,A274-1,0)))</f>
        <v/>
      </c>
      <c r="E285" s="22" t="str">
        <f ca="1">IF(C285="","",OFFSET(Zdroj!AZ$16,A274-1,0))</f>
        <v/>
      </c>
      <c r="F285" s="127"/>
      <c r="G285" s="128"/>
    </row>
    <row r="286" spans="1:7" x14ac:dyDescent="0.25">
      <c r="B286" s="126"/>
      <c r="C286" s="52" t="str">
        <f ca="1">IF(OFFSET(Zdroj!BA$16,A274-1,0)=0,"",CONCATENATE("B",$A$2+6," - ",Zdroj!$BA$15))</f>
        <v/>
      </c>
      <c r="D286" s="50" t="str">
        <f ca="1">IF(C286="","",CONCATENATE(OFFSET(Zdroj!BA$16,A274-1,0)))</f>
        <v/>
      </c>
      <c r="E286" s="22" t="str">
        <f ca="1">IF(C286="","",OFFSET(Zdroj!BB$16,A274-1,0))</f>
        <v/>
      </c>
      <c r="F286" s="127"/>
      <c r="G286" s="128"/>
    </row>
    <row r="287" spans="1:7" x14ac:dyDescent="0.25">
      <c r="B287" s="126"/>
      <c r="C287" s="52" t="str">
        <f ca="1">IF(OFFSET(Zdroj!BC$16,A274-1,0)=0,"",CONCATENATE("B",$A$2+7," - ",Zdroj!$BC$15))</f>
        <v/>
      </c>
      <c r="D287" s="50" t="str">
        <f ca="1">IF(C287="","",CONCATENATE(OFFSET(Zdroj!BC$16,A274-1,0)))</f>
        <v/>
      </c>
      <c r="E287" s="22" t="str">
        <f ca="1">IF(C287="","",OFFSET(Zdroj!BD$16,A274-1,0))</f>
        <v/>
      </c>
      <c r="F287" s="127"/>
      <c r="G287" s="128"/>
    </row>
    <row r="288" spans="1:7" x14ac:dyDescent="0.25">
      <c r="B288" s="126"/>
      <c r="C288" s="52" t="str">
        <f ca="1">IF(OFFSET(Zdroj!BE$16,A274-1,0)=0,"",CONCATENATE("B",$A$2+8," - ",Zdroj!$BE$15))</f>
        <v/>
      </c>
      <c r="D288" s="50" t="str">
        <f ca="1">IF(C288="","",CONCATENATE(OFFSET(Zdroj!BE$16,A274-1,0)))</f>
        <v/>
      </c>
      <c r="E288" s="22" t="str">
        <f ca="1">IF(C288="","",OFFSET(Zdroj!BF$16,A274-1,0))</f>
        <v/>
      </c>
      <c r="F288" s="127"/>
      <c r="G288" s="128"/>
    </row>
    <row r="289" spans="1:7" x14ac:dyDescent="0.25">
      <c r="B289" s="126"/>
      <c r="C289" s="52" t="str">
        <f ca="1">IF(OFFSET(Zdroj!BG$16,A274-1,0)=0,"",CONCATENATE("C",$A$2," - ",Zdroj!$BG$15))</f>
        <v/>
      </c>
      <c r="D289" s="50" t="str">
        <f ca="1">IF(C289="","",CONCATENATE(OFFSET(Zdroj!BG$16,A274-1,0)))</f>
        <v/>
      </c>
      <c r="E289" s="22" t="str">
        <f ca="1">IF(C289="","",OFFSET(Zdroj!BH$16,A274-1,0))</f>
        <v/>
      </c>
      <c r="F289" s="127" t="str">
        <f t="shared" ref="F289" ca="1" si="59">IF(SUM(E289:E290)=0,"",SUM(E289:E290))</f>
        <v/>
      </c>
      <c r="G289" s="128"/>
    </row>
    <row r="290" spans="1:7" x14ac:dyDescent="0.25">
      <c r="B290" s="126"/>
      <c r="C290" s="52" t="str">
        <f ca="1">IF(OFFSET(Zdroj!BI$16,A274-1,0)=0,"",CONCATENATE("C",$A$2+1," - ",Zdroj!$BI$15))</f>
        <v/>
      </c>
      <c r="D290" s="50" t="str">
        <f ca="1">IF(C290="","",CONCATENATE(OFFSET(Zdroj!BI$16,A274-1,0)))</f>
        <v/>
      </c>
      <c r="E290" s="22" t="str">
        <f ca="1">IF(C290="","",OFFSET(Zdroj!BJ$16,A274-1,0))</f>
        <v/>
      </c>
      <c r="F290" s="127"/>
      <c r="G290" s="128"/>
    </row>
    <row r="291" spans="1:7" x14ac:dyDescent="0.25">
      <c r="A291">
        <f>SUM((ROW()+15)/17)</f>
        <v>18</v>
      </c>
      <c r="B291" s="126" t="str">
        <f ca="1">IF(OFFSET(Zdroj!$B$16,A291-1,0)&gt;0,CONCATENATE(A291,"
","___ ","
",OFFSET(Zdroj!$B$16,A291-1,0)),"")</f>
        <v/>
      </c>
      <c r="C291" s="52" t="str">
        <f ca="1">IF(OFFSET(Zdroj!AI$16,A291-1,0)=0,"",CONCATENATE("A",$A$2," - ",Zdroj!$AI$15))</f>
        <v/>
      </c>
      <c r="D291" s="50" t="str">
        <f ca="1">IF(C291="","",CONCATENATE(OFFSET(Zdroj!AI$16,A291-1,0)," - ",OFFSET(Zdroj!BK$16,A291-1,0)))</f>
        <v/>
      </c>
      <c r="E291" s="22" t="str">
        <f ca="1">IF(C291="","",OFFSET(Zdroj!BL$16,A291-1,0))</f>
        <v/>
      </c>
      <c r="F291" s="127" t="str">
        <f t="shared" ref="F291" ca="1" si="60">IF(SUM(E291:E296)=0,"",SUM(E291:E296))</f>
        <v/>
      </c>
      <c r="G291" s="128" t="str">
        <f t="shared" ref="G291" ca="1" si="61">IF(SUM(E291:E307)=0,"",SUM(E291:E307))</f>
        <v/>
      </c>
    </row>
    <row r="292" spans="1:7" x14ac:dyDescent="0.25">
      <c r="B292" s="126"/>
      <c r="C292" s="52" t="str">
        <f ca="1">IF(OFFSET(Zdroj!AJ$16,A291-1,0)=0,"",CONCATENATE("A",$A$2+1," - ",Zdroj!$AJ$15))</f>
        <v/>
      </c>
      <c r="D292" s="50" t="str">
        <f ca="1">IF(C292="","",CONCATENATE(OFFSET(Zdroj!AJ$16,A291-1,0)," - ",OFFSET(Zdroj!BM$16,A291-1,0)))</f>
        <v/>
      </c>
      <c r="E292" s="22" t="str">
        <f ca="1">IF(C292="","",OFFSET(Zdroj!BN$16,A291-1,0))</f>
        <v/>
      </c>
      <c r="F292" s="127"/>
      <c r="G292" s="128"/>
    </row>
    <row r="293" spans="1:7" x14ac:dyDescent="0.25">
      <c r="B293" s="126"/>
      <c r="C293" s="52" t="str">
        <f ca="1">IF(OFFSET(Zdroj!AK$16,A291-1,0)=0,"",CONCATENATE("A",$A$2+2," - ",Zdroj!$AK$15))</f>
        <v/>
      </c>
      <c r="D293" s="50" t="str">
        <f ca="1">IF(C293="","",CONCATENATE(OFFSET(Zdroj!AK$16,A291-1,0)," - ",OFFSET(Zdroj!BO$16,A291-1,0)))</f>
        <v/>
      </c>
      <c r="E293" s="22" t="str">
        <f ca="1">IF(C293="","",OFFSET(Zdroj!BP$16,A291-1,0))</f>
        <v/>
      </c>
      <c r="F293" s="127"/>
      <c r="G293" s="128"/>
    </row>
    <row r="294" spans="1:7" x14ac:dyDescent="0.25">
      <c r="B294" s="126"/>
      <c r="C294" s="52" t="str">
        <f ca="1">IF(OFFSET(Zdroj!AL$16,A291-1,0)=0,"",CONCATENATE("A",$A$2+3," - ",Zdroj!$AL$15))</f>
        <v/>
      </c>
      <c r="D294" s="50" t="str">
        <f ca="1">IF(C294="","",CONCATENATE(OFFSET(Zdroj!AL$16,A291-1,0)," - ",OFFSET(Zdroj!BQ$16,A291-1,0)))</f>
        <v/>
      </c>
      <c r="E294" s="22" t="str">
        <f ca="1">IF(C294="","",OFFSET(Zdroj!BR$16,A291-1,0))</f>
        <v/>
      </c>
      <c r="F294" s="127"/>
      <c r="G294" s="128"/>
    </row>
    <row r="295" spans="1:7" x14ac:dyDescent="0.25">
      <c r="B295" s="126"/>
      <c r="C295" s="52" t="str">
        <f ca="1">IF(OFFSET(Zdroj!AM$16,A291-1,0)=0,"",CONCATENATE("A",$A$2+4," - ",Zdroj!$AM$15))</f>
        <v/>
      </c>
      <c r="D295" s="50" t="str">
        <f ca="1">IF(C295="","",CONCATENATE(OFFSET(Zdroj!AM$16,A291-1,0)," - ",OFFSET(Zdroj!BS$16,A291-1,0)))</f>
        <v/>
      </c>
      <c r="E295" s="22" t="str">
        <f ca="1">IF(C295="","",OFFSET(Zdroj!BT$16,A291-1,0))</f>
        <v/>
      </c>
      <c r="F295" s="127"/>
      <c r="G295" s="128"/>
    </row>
    <row r="296" spans="1:7" x14ac:dyDescent="0.25">
      <c r="B296" s="126"/>
      <c r="C296" s="52" t="str">
        <f ca="1">IF(OFFSET(Zdroj!AN$16,A291-1,0)=0,"",CONCATENATE("A",$A$2+5," - ",Zdroj!$AN$15))</f>
        <v/>
      </c>
      <c r="D296" s="50" t="str">
        <f ca="1">IF(C296="","",CONCATENATE(OFFSET(Zdroj!AN$16,A291-1,0)," - ",OFFSET(Zdroj!BU$16,A291-1,0)))</f>
        <v/>
      </c>
      <c r="E296" s="22" t="str">
        <f ca="1">IF(C296="","",OFFSET(Zdroj!BV$16,A291-1,0))</f>
        <v/>
      </c>
      <c r="F296" s="127"/>
      <c r="G296" s="128"/>
    </row>
    <row r="297" spans="1:7" x14ac:dyDescent="0.25">
      <c r="B297" s="126"/>
      <c r="C297" s="52" t="str">
        <f ca="1">IF(OFFSET(Zdroj!AO$16,A291-1,0)=0,"",CONCATENATE("B",$A$2," - ",Zdroj!$AO$15))</f>
        <v/>
      </c>
      <c r="D297" s="50" t="str">
        <f ca="1">IF(C297="","",CONCATENATE(OFFSET(Zdroj!AO$16,A291-1,0)))</f>
        <v/>
      </c>
      <c r="E297" s="22" t="str">
        <f ca="1">IF(C297="","",OFFSET(Zdroj!AP$16,A291-1,0))</f>
        <v/>
      </c>
      <c r="F297" s="127" t="str">
        <f t="shared" ref="F297" ca="1" si="62">IF(SUM(E297:E305)=0,"",SUM(E297:E305))</f>
        <v/>
      </c>
      <c r="G297" s="128"/>
    </row>
    <row r="298" spans="1:7" x14ac:dyDescent="0.25">
      <c r="B298" s="126"/>
      <c r="C298" s="52" t="str">
        <f ca="1">IF(OFFSET(Zdroj!AQ$16,A291-1,0)=0,"",CONCATENATE("B",$A$2+1," - ",Zdroj!$AQ$15))</f>
        <v/>
      </c>
      <c r="D298" s="50" t="str">
        <f ca="1">IF(C298="","",CONCATENATE(OFFSET(Zdroj!AQ$16,A291-1,0)))</f>
        <v/>
      </c>
      <c r="E298" s="22" t="str">
        <f ca="1">IF(C298="","",OFFSET(Zdroj!AR$16,A291-1,0))</f>
        <v/>
      </c>
      <c r="F298" s="127"/>
      <c r="G298" s="128"/>
    </row>
    <row r="299" spans="1:7" x14ac:dyDescent="0.25">
      <c r="B299" s="126"/>
      <c r="C299" s="52" t="str">
        <f ca="1">IF(OFFSET(Zdroj!AS$16,A291-1,0)=0,"",CONCATENATE("B",$A$2+2," - ",Zdroj!$AS$15))</f>
        <v/>
      </c>
      <c r="D299" s="50" t="str">
        <f ca="1">IF(C299="","",CONCATENATE(OFFSET(Zdroj!AS$16,A291-1,0)))</f>
        <v/>
      </c>
      <c r="E299" s="22" t="str">
        <f ca="1">IF(C299="","",OFFSET(Zdroj!AT$16,A291-1,0))</f>
        <v/>
      </c>
      <c r="F299" s="127"/>
      <c r="G299" s="128"/>
    </row>
    <row r="300" spans="1:7" x14ac:dyDescent="0.25">
      <c r="B300" s="126"/>
      <c r="C300" s="52" t="str">
        <f ca="1">IF(OFFSET(Zdroj!AU$16,A291-1,0)=0,"",CONCATENATE("B",$A$2+3," - ",Zdroj!$AU$15))</f>
        <v/>
      </c>
      <c r="D300" s="50" t="str">
        <f ca="1">IF(C300="","",CONCATENATE(OFFSET(Zdroj!AU$16,A291-1,0)))</f>
        <v/>
      </c>
      <c r="E300" s="22" t="str">
        <f ca="1">IF(C300="","",OFFSET(Zdroj!AV$16,A291-1,0))</f>
        <v/>
      </c>
      <c r="F300" s="127"/>
      <c r="G300" s="128"/>
    </row>
    <row r="301" spans="1:7" x14ac:dyDescent="0.25">
      <c r="B301" s="126"/>
      <c r="C301" s="52" t="str">
        <f ca="1">IF(OFFSET(Zdroj!AW$16,A291-1,0)=0,"",CONCATENATE("B",$A$2+4," - ",Zdroj!$AW$15))</f>
        <v/>
      </c>
      <c r="D301" s="50" t="str">
        <f ca="1">IF(C301="","",CONCATENATE(OFFSET(Zdroj!AW$16,A291-1,0)))</f>
        <v/>
      </c>
      <c r="E301" s="22" t="str">
        <f ca="1">IF(C301="","",OFFSET(Zdroj!AX$16,A291-1,0))</f>
        <v/>
      </c>
      <c r="F301" s="127"/>
      <c r="G301" s="128"/>
    </row>
    <row r="302" spans="1:7" x14ac:dyDescent="0.25">
      <c r="B302" s="126"/>
      <c r="C302" s="52" t="str">
        <f ca="1">IF(OFFSET(Zdroj!AY$16,A291-1,0)=0,"",CONCATENATE("B",$A$2+5," - ",Zdroj!$AY$15))</f>
        <v/>
      </c>
      <c r="D302" s="50" t="str">
        <f ca="1">IF(C302="","",CONCATENATE(OFFSET(Zdroj!AY$16,A291-1,0)))</f>
        <v/>
      </c>
      <c r="E302" s="22" t="str">
        <f ca="1">IF(C302="","",OFFSET(Zdroj!AZ$16,A291-1,0))</f>
        <v/>
      </c>
      <c r="F302" s="127"/>
      <c r="G302" s="128"/>
    </row>
    <row r="303" spans="1:7" x14ac:dyDescent="0.25">
      <c r="B303" s="126"/>
      <c r="C303" s="52" t="str">
        <f ca="1">IF(OFFSET(Zdroj!BA$16,A291-1,0)=0,"",CONCATENATE("B",$A$2+6," - ",Zdroj!$BA$15))</f>
        <v/>
      </c>
      <c r="D303" s="50" t="str">
        <f ca="1">IF(C303="","",CONCATENATE(OFFSET(Zdroj!BA$16,A291-1,0)))</f>
        <v/>
      </c>
      <c r="E303" s="22" t="str">
        <f ca="1">IF(C303="","",OFFSET(Zdroj!BB$16,A291-1,0))</f>
        <v/>
      </c>
      <c r="F303" s="127"/>
      <c r="G303" s="128"/>
    </row>
    <row r="304" spans="1:7" x14ac:dyDescent="0.25">
      <c r="B304" s="126"/>
      <c r="C304" s="52" t="str">
        <f ca="1">IF(OFFSET(Zdroj!BC$16,A291-1,0)=0,"",CONCATENATE("B",$A$2+7," - ",Zdroj!$BC$15))</f>
        <v/>
      </c>
      <c r="D304" s="50" t="str">
        <f ca="1">IF(C304="","",CONCATENATE(OFFSET(Zdroj!BC$16,A291-1,0)))</f>
        <v/>
      </c>
      <c r="E304" s="22" t="str">
        <f ca="1">IF(C304="","",OFFSET(Zdroj!BD$16,A291-1,0))</f>
        <v/>
      </c>
      <c r="F304" s="127"/>
      <c r="G304" s="128"/>
    </row>
    <row r="305" spans="1:7" x14ac:dyDescent="0.25">
      <c r="B305" s="126"/>
      <c r="C305" s="52" t="str">
        <f ca="1">IF(OFFSET(Zdroj!BE$16,A291-1,0)=0,"",CONCATENATE("B",$A$2+8," - ",Zdroj!$BE$15))</f>
        <v/>
      </c>
      <c r="D305" s="50" t="str">
        <f ca="1">IF(C305="","",CONCATENATE(OFFSET(Zdroj!BE$16,A291-1,0)))</f>
        <v/>
      </c>
      <c r="E305" s="22" t="str">
        <f ca="1">IF(C305="","",OFFSET(Zdroj!BF$16,A291-1,0))</f>
        <v/>
      </c>
      <c r="F305" s="127"/>
      <c r="G305" s="128"/>
    </row>
    <row r="306" spans="1:7" x14ac:dyDescent="0.25">
      <c r="B306" s="126"/>
      <c r="C306" s="52" t="str">
        <f ca="1">IF(OFFSET(Zdroj!BG$16,A291-1,0)=0,"",CONCATENATE("C",$A$2," - ",Zdroj!$BG$15))</f>
        <v/>
      </c>
      <c r="D306" s="50" t="str">
        <f ca="1">IF(C306="","",CONCATENATE(OFFSET(Zdroj!BG$16,A291-1,0)))</f>
        <v/>
      </c>
      <c r="E306" s="22" t="str">
        <f ca="1">IF(C306="","",OFFSET(Zdroj!BH$16,A291-1,0))</f>
        <v/>
      </c>
      <c r="F306" s="127" t="str">
        <f t="shared" ref="F306" ca="1" si="63">IF(SUM(E306:E307)=0,"",SUM(E306:E307))</f>
        <v/>
      </c>
      <c r="G306" s="128"/>
    </row>
    <row r="307" spans="1:7" x14ac:dyDescent="0.25">
      <c r="B307" s="126"/>
      <c r="C307" s="52" t="str">
        <f ca="1">IF(OFFSET(Zdroj!BI$16,A291-1,0)=0,"",CONCATENATE("C",$A$2+1," - ",Zdroj!$BI$15))</f>
        <v/>
      </c>
      <c r="D307" s="50" t="str">
        <f ca="1">IF(C307="","",CONCATENATE(OFFSET(Zdroj!BI$16,A291-1,0)))</f>
        <v/>
      </c>
      <c r="E307" s="22" t="str">
        <f ca="1">IF(C307="","",OFFSET(Zdroj!BJ$16,A291-1,0))</f>
        <v/>
      </c>
      <c r="F307" s="127"/>
      <c r="G307" s="128"/>
    </row>
    <row r="308" spans="1:7" x14ac:dyDescent="0.25">
      <c r="A308">
        <f>SUM((ROW()+15)/17)</f>
        <v>19</v>
      </c>
      <c r="B308" s="126" t="str">
        <f ca="1">IF(OFFSET(Zdroj!$B$16,A308-1,0)&gt;0,CONCATENATE(A308,"
","___ ","
",OFFSET(Zdroj!$B$16,A308-1,0)),"")</f>
        <v/>
      </c>
      <c r="C308" s="52" t="str">
        <f ca="1">IF(OFFSET(Zdroj!AI$16,A308-1,0)=0,"",CONCATENATE("A",$A$2," - ",Zdroj!$AI$15))</f>
        <v/>
      </c>
      <c r="D308" s="50" t="str">
        <f ca="1">IF(C308="","",CONCATENATE(OFFSET(Zdroj!AI$16,A308-1,0)," - ",OFFSET(Zdroj!BK$16,A308-1,0)))</f>
        <v/>
      </c>
      <c r="E308" s="22" t="str">
        <f ca="1">IF(C308="","",OFFSET(Zdroj!BL$16,A308-1,0))</f>
        <v/>
      </c>
      <c r="F308" s="127" t="str">
        <f t="shared" ref="F308" ca="1" si="64">IF(SUM(E308:E313)=0,"",SUM(E308:E313))</f>
        <v/>
      </c>
      <c r="G308" s="128" t="str">
        <f t="shared" ref="G308" ca="1" si="65">IF(SUM(E308:E324)=0,"",SUM(E308:E324))</f>
        <v/>
      </c>
    </row>
    <row r="309" spans="1:7" x14ac:dyDescent="0.25">
      <c r="B309" s="126"/>
      <c r="C309" s="52" t="str">
        <f ca="1">IF(OFFSET(Zdroj!AJ$16,A308-1,0)=0,"",CONCATENATE("A",$A$2+1," - ",Zdroj!$AJ$15))</f>
        <v/>
      </c>
      <c r="D309" s="50" t="str">
        <f ca="1">IF(C309="","",CONCATENATE(OFFSET(Zdroj!AJ$16,A308-1,0)," - ",OFFSET(Zdroj!BM$16,A308-1,0)))</f>
        <v/>
      </c>
      <c r="E309" s="22" t="str">
        <f ca="1">IF(C309="","",OFFSET(Zdroj!BN$16,A308-1,0))</f>
        <v/>
      </c>
      <c r="F309" s="127"/>
      <c r="G309" s="128"/>
    </row>
    <row r="310" spans="1:7" x14ac:dyDescent="0.25">
      <c r="B310" s="126"/>
      <c r="C310" s="52" t="str">
        <f ca="1">IF(OFFSET(Zdroj!AK$16,A308-1,0)=0,"",CONCATENATE("A",$A$2+2," - ",Zdroj!$AK$15))</f>
        <v/>
      </c>
      <c r="D310" s="50" t="str">
        <f ca="1">IF(C310="","",CONCATENATE(OFFSET(Zdroj!AK$16,A308-1,0)," - ",OFFSET(Zdroj!BO$16,A308-1,0)))</f>
        <v/>
      </c>
      <c r="E310" s="22" t="str">
        <f ca="1">IF(C310="","",OFFSET(Zdroj!BP$16,A308-1,0))</f>
        <v/>
      </c>
      <c r="F310" s="127"/>
      <c r="G310" s="128"/>
    </row>
    <row r="311" spans="1:7" x14ac:dyDescent="0.25">
      <c r="B311" s="126"/>
      <c r="C311" s="52" t="str">
        <f ca="1">IF(OFFSET(Zdroj!AL$16,A308-1,0)=0,"",CONCATENATE("A",$A$2+3," - ",Zdroj!$AL$15))</f>
        <v/>
      </c>
      <c r="D311" s="50" t="str">
        <f ca="1">IF(C311="","",CONCATENATE(OFFSET(Zdroj!AL$16,A308-1,0)," - ",OFFSET(Zdroj!BQ$16,A308-1,0)))</f>
        <v/>
      </c>
      <c r="E311" s="22" t="str">
        <f ca="1">IF(C311="","",OFFSET(Zdroj!BR$16,A308-1,0))</f>
        <v/>
      </c>
      <c r="F311" s="127"/>
      <c r="G311" s="128"/>
    </row>
    <row r="312" spans="1:7" x14ac:dyDescent="0.25">
      <c r="B312" s="126"/>
      <c r="C312" s="52" t="str">
        <f ca="1">IF(OFFSET(Zdroj!AM$16,A308-1,0)=0,"",CONCATENATE("A",$A$2+4," - ",Zdroj!$AM$15))</f>
        <v/>
      </c>
      <c r="D312" s="50" t="str">
        <f ca="1">IF(C312="","",CONCATENATE(OFFSET(Zdroj!AM$16,A308-1,0)," - ",OFFSET(Zdroj!BS$16,A308-1,0)))</f>
        <v/>
      </c>
      <c r="E312" s="22" t="str">
        <f ca="1">IF(C312="","",OFFSET(Zdroj!BT$16,A308-1,0))</f>
        <v/>
      </c>
      <c r="F312" s="127"/>
      <c r="G312" s="128"/>
    </row>
    <row r="313" spans="1:7" x14ac:dyDescent="0.25">
      <c r="B313" s="126"/>
      <c r="C313" s="52" t="str">
        <f ca="1">IF(OFFSET(Zdroj!AN$16,A308-1,0)=0,"",CONCATENATE("A",$A$2+5," - ",Zdroj!$AN$15))</f>
        <v/>
      </c>
      <c r="D313" s="50" t="str">
        <f ca="1">IF(C313="","",CONCATENATE(OFFSET(Zdroj!AN$16,A308-1,0)," - ",OFFSET(Zdroj!BU$16,A308-1,0)))</f>
        <v/>
      </c>
      <c r="E313" s="22" t="str">
        <f ca="1">IF(C313="","",OFFSET(Zdroj!BV$16,A308-1,0))</f>
        <v/>
      </c>
      <c r="F313" s="127"/>
      <c r="G313" s="128"/>
    </row>
    <row r="314" spans="1:7" x14ac:dyDescent="0.25">
      <c r="B314" s="126"/>
      <c r="C314" s="52" t="str">
        <f ca="1">IF(OFFSET(Zdroj!AO$16,A308-1,0)=0,"",CONCATENATE("B",$A$2," - ",Zdroj!$AO$15))</f>
        <v/>
      </c>
      <c r="D314" s="50" t="str">
        <f ca="1">IF(C314="","",CONCATENATE(OFFSET(Zdroj!AO$16,A308-1,0)))</f>
        <v/>
      </c>
      <c r="E314" s="22" t="str">
        <f ca="1">IF(C314="","",OFFSET(Zdroj!AP$16,A308-1,0))</f>
        <v/>
      </c>
      <c r="F314" s="127" t="str">
        <f t="shared" ref="F314" ca="1" si="66">IF(SUM(E314:E322)=0,"",SUM(E314:E322))</f>
        <v/>
      </c>
      <c r="G314" s="128"/>
    </row>
    <row r="315" spans="1:7" x14ac:dyDescent="0.25">
      <c r="B315" s="126"/>
      <c r="C315" s="52" t="str">
        <f ca="1">IF(OFFSET(Zdroj!AQ$16,A308-1,0)=0,"",CONCATENATE("B",$A$2+1," - ",Zdroj!$AQ$15))</f>
        <v/>
      </c>
      <c r="D315" s="50" t="str">
        <f ca="1">IF(C315="","",CONCATENATE(OFFSET(Zdroj!AQ$16,A308-1,0)))</f>
        <v/>
      </c>
      <c r="E315" s="22" t="str">
        <f ca="1">IF(C315="","",OFFSET(Zdroj!AR$16,A308-1,0))</f>
        <v/>
      </c>
      <c r="F315" s="127"/>
      <c r="G315" s="128"/>
    </row>
    <row r="316" spans="1:7" x14ac:dyDescent="0.25">
      <c r="B316" s="126"/>
      <c r="C316" s="52" t="str">
        <f ca="1">IF(OFFSET(Zdroj!AS$16,A308-1,0)=0,"",CONCATENATE("B",$A$2+2," - ",Zdroj!$AS$15))</f>
        <v/>
      </c>
      <c r="D316" s="50" t="str">
        <f ca="1">IF(C316="","",CONCATENATE(OFFSET(Zdroj!AS$16,A308-1,0)))</f>
        <v/>
      </c>
      <c r="E316" s="22" t="str">
        <f ca="1">IF(C316="","",OFFSET(Zdroj!AT$16,A308-1,0))</f>
        <v/>
      </c>
      <c r="F316" s="127"/>
      <c r="G316" s="128"/>
    </row>
    <row r="317" spans="1:7" x14ac:dyDescent="0.25">
      <c r="B317" s="126"/>
      <c r="C317" s="52" t="str">
        <f ca="1">IF(OFFSET(Zdroj!AU$16,A308-1,0)=0,"",CONCATENATE("B",$A$2+3," - ",Zdroj!$AU$15))</f>
        <v/>
      </c>
      <c r="D317" s="50" t="str">
        <f ca="1">IF(C317="","",CONCATENATE(OFFSET(Zdroj!AU$16,A308-1,0)))</f>
        <v/>
      </c>
      <c r="E317" s="22" t="str">
        <f ca="1">IF(C317="","",OFFSET(Zdroj!AV$16,A308-1,0))</f>
        <v/>
      </c>
      <c r="F317" s="127"/>
      <c r="G317" s="128"/>
    </row>
    <row r="318" spans="1:7" x14ac:dyDescent="0.25">
      <c r="B318" s="126"/>
      <c r="C318" s="52" t="str">
        <f ca="1">IF(OFFSET(Zdroj!AW$16,A308-1,0)=0,"",CONCATENATE("B",$A$2+4," - ",Zdroj!$AW$15))</f>
        <v/>
      </c>
      <c r="D318" s="50" t="str">
        <f ca="1">IF(C318="","",CONCATENATE(OFFSET(Zdroj!AW$16,A308-1,0)))</f>
        <v/>
      </c>
      <c r="E318" s="22" t="str">
        <f ca="1">IF(C318="","",OFFSET(Zdroj!AX$16,A308-1,0))</f>
        <v/>
      </c>
      <c r="F318" s="127"/>
      <c r="G318" s="128"/>
    </row>
    <row r="319" spans="1:7" x14ac:dyDescent="0.25">
      <c r="B319" s="126"/>
      <c r="C319" s="52" t="str">
        <f ca="1">IF(OFFSET(Zdroj!AY$16,A308-1,0)=0,"",CONCATENATE("B",$A$2+5," - ",Zdroj!$AY$15))</f>
        <v/>
      </c>
      <c r="D319" s="50" t="str">
        <f ca="1">IF(C319="","",CONCATENATE(OFFSET(Zdroj!AY$16,A308-1,0)))</f>
        <v/>
      </c>
      <c r="E319" s="22" t="str">
        <f ca="1">IF(C319="","",OFFSET(Zdroj!AZ$16,A308-1,0))</f>
        <v/>
      </c>
      <c r="F319" s="127"/>
      <c r="G319" s="128"/>
    </row>
    <row r="320" spans="1:7" x14ac:dyDescent="0.25">
      <c r="B320" s="126"/>
      <c r="C320" s="52" t="str">
        <f ca="1">IF(OFFSET(Zdroj!BA$16,A308-1,0)=0,"",CONCATENATE("B",$A$2+6," - ",Zdroj!$BA$15))</f>
        <v/>
      </c>
      <c r="D320" s="50" t="str">
        <f ca="1">IF(C320="","",CONCATENATE(OFFSET(Zdroj!BA$16,A308-1,0)))</f>
        <v/>
      </c>
      <c r="E320" s="22" t="str">
        <f ca="1">IF(C320="","",OFFSET(Zdroj!BB$16,A308-1,0))</f>
        <v/>
      </c>
      <c r="F320" s="127"/>
      <c r="G320" s="128"/>
    </row>
    <row r="321" spans="1:7" x14ac:dyDescent="0.25">
      <c r="B321" s="126"/>
      <c r="C321" s="52" t="str">
        <f ca="1">IF(OFFSET(Zdroj!BC$16,A308-1,0)=0,"",CONCATENATE("B",$A$2+7," - ",Zdroj!$BC$15))</f>
        <v/>
      </c>
      <c r="D321" s="50" t="str">
        <f ca="1">IF(C321="","",CONCATENATE(OFFSET(Zdroj!BC$16,A308-1,0)))</f>
        <v/>
      </c>
      <c r="E321" s="22" t="str">
        <f ca="1">IF(C321="","",OFFSET(Zdroj!BD$16,A308-1,0))</f>
        <v/>
      </c>
      <c r="F321" s="127"/>
      <c r="G321" s="128"/>
    </row>
    <row r="322" spans="1:7" x14ac:dyDescent="0.25">
      <c r="B322" s="126"/>
      <c r="C322" s="52" t="str">
        <f ca="1">IF(OFFSET(Zdroj!BE$16,A308-1,0)=0,"",CONCATENATE("B",$A$2+8," - ",Zdroj!$BE$15))</f>
        <v/>
      </c>
      <c r="D322" s="50" t="str">
        <f ca="1">IF(C322="","",CONCATENATE(OFFSET(Zdroj!BE$16,A308-1,0)))</f>
        <v/>
      </c>
      <c r="E322" s="22" t="str">
        <f ca="1">IF(C322="","",OFFSET(Zdroj!BF$16,A308-1,0))</f>
        <v/>
      </c>
      <c r="F322" s="127"/>
      <c r="G322" s="128"/>
    </row>
    <row r="323" spans="1:7" x14ac:dyDescent="0.25">
      <c r="B323" s="126"/>
      <c r="C323" s="52" t="str">
        <f ca="1">IF(OFFSET(Zdroj!BG$16,A308-1,0)=0,"",CONCATENATE("C",$A$2," - ",Zdroj!$BG$15))</f>
        <v/>
      </c>
      <c r="D323" s="50" t="str">
        <f ca="1">IF(C323="","",CONCATENATE(OFFSET(Zdroj!BG$16,A308-1,0)))</f>
        <v/>
      </c>
      <c r="E323" s="22" t="str">
        <f ca="1">IF(C323="","",OFFSET(Zdroj!BH$16,A308-1,0))</f>
        <v/>
      </c>
      <c r="F323" s="127" t="str">
        <f t="shared" ref="F323" ca="1" si="67">IF(SUM(E323:E324)=0,"",SUM(E323:E324))</f>
        <v/>
      </c>
      <c r="G323" s="128"/>
    </row>
    <row r="324" spans="1:7" x14ac:dyDescent="0.25">
      <c r="B324" s="126"/>
      <c r="C324" s="52" t="str">
        <f ca="1">IF(OFFSET(Zdroj!BI$16,A308-1,0)=0,"",CONCATENATE("C",$A$2+1," - ",Zdroj!$BI$15))</f>
        <v/>
      </c>
      <c r="D324" s="50" t="str">
        <f ca="1">IF(C324="","",CONCATENATE(OFFSET(Zdroj!BI$16,A308-1,0)))</f>
        <v/>
      </c>
      <c r="E324" s="22" t="str">
        <f ca="1">IF(C324="","",OFFSET(Zdroj!BJ$16,A308-1,0))</f>
        <v/>
      </c>
      <c r="F324" s="127"/>
      <c r="G324" s="128"/>
    </row>
    <row r="325" spans="1:7" x14ac:dyDescent="0.25">
      <c r="A325">
        <f>SUM((ROW()+15)/17)</f>
        <v>20</v>
      </c>
      <c r="B325" s="126" t="str">
        <f ca="1">IF(OFFSET(Zdroj!$B$16,A325-1,0)&gt;0,CONCATENATE(A325,"
","___ ","
",OFFSET(Zdroj!$B$16,A325-1,0)),"")</f>
        <v/>
      </c>
      <c r="C325" s="52" t="str">
        <f ca="1">IF(OFFSET(Zdroj!AI$16,A325-1,0)=0,"",CONCATENATE("A",$A$2," - ",Zdroj!$AI$15))</f>
        <v/>
      </c>
      <c r="D325" s="50" t="str">
        <f ca="1">IF(C325="","",CONCATENATE(OFFSET(Zdroj!AI$16,A325-1,0)," - ",OFFSET(Zdroj!BK$16,A325-1,0)))</f>
        <v/>
      </c>
      <c r="E325" s="22" t="str">
        <f ca="1">IF(C325="","",OFFSET(Zdroj!BL$16,A325-1,0))</f>
        <v/>
      </c>
      <c r="F325" s="127" t="str">
        <f t="shared" ref="F325" ca="1" si="68">IF(SUM(E325:E330)=0,"",SUM(E325:E330))</f>
        <v/>
      </c>
      <c r="G325" s="128" t="str">
        <f t="shared" ref="G325" ca="1" si="69">IF(SUM(E325:E341)=0,"",SUM(E325:E341))</f>
        <v/>
      </c>
    </row>
    <row r="326" spans="1:7" x14ac:dyDescent="0.25">
      <c r="B326" s="126"/>
      <c r="C326" s="52" t="str">
        <f ca="1">IF(OFFSET(Zdroj!AJ$16,A325-1,0)=0,"",CONCATENATE("A",$A$2+1," - ",Zdroj!$AJ$15))</f>
        <v/>
      </c>
      <c r="D326" s="50" t="str">
        <f ca="1">IF(C326="","",CONCATENATE(OFFSET(Zdroj!AJ$16,A325-1,0)," - ",OFFSET(Zdroj!BM$16,A325-1,0)))</f>
        <v/>
      </c>
      <c r="E326" s="22" t="str">
        <f ca="1">IF(C326="","",OFFSET(Zdroj!BN$16,A325-1,0))</f>
        <v/>
      </c>
      <c r="F326" s="127"/>
      <c r="G326" s="128"/>
    </row>
    <row r="327" spans="1:7" x14ac:dyDescent="0.25">
      <c r="B327" s="126"/>
      <c r="C327" s="52" t="str">
        <f ca="1">IF(OFFSET(Zdroj!AK$16,A325-1,0)=0,"",CONCATENATE("A",$A$2+2," - ",Zdroj!$AK$15))</f>
        <v/>
      </c>
      <c r="D327" s="50" t="str">
        <f ca="1">IF(C327="","",CONCATENATE(OFFSET(Zdroj!AK$16,A325-1,0)," - ",OFFSET(Zdroj!BO$16,A325-1,0)))</f>
        <v/>
      </c>
      <c r="E327" s="22" t="str">
        <f ca="1">IF(C327="","",OFFSET(Zdroj!BP$16,A325-1,0))</f>
        <v/>
      </c>
      <c r="F327" s="127"/>
      <c r="G327" s="128"/>
    </row>
    <row r="328" spans="1:7" x14ac:dyDescent="0.25">
      <c r="B328" s="126"/>
      <c r="C328" s="52" t="str">
        <f ca="1">IF(OFFSET(Zdroj!AL$16,A325-1,0)=0,"",CONCATENATE("A",$A$2+3," - ",Zdroj!$AL$15))</f>
        <v/>
      </c>
      <c r="D328" s="50" t="str">
        <f ca="1">IF(C328="","",CONCATENATE(OFFSET(Zdroj!AL$16,A325-1,0)," - ",OFFSET(Zdroj!BQ$16,A325-1,0)))</f>
        <v/>
      </c>
      <c r="E328" s="22" t="str">
        <f ca="1">IF(C328="","",OFFSET(Zdroj!BR$16,A325-1,0))</f>
        <v/>
      </c>
      <c r="F328" s="127"/>
      <c r="G328" s="128"/>
    </row>
    <row r="329" spans="1:7" x14ac:dyDescent="0.25">
      <c r="B329" s="126"/>
      <c r="C329" s="52" t="str">
        <f ca="1">IF(OFFSET(Zdroj!AM$16,A325-1,0)=0,"",CONCATENATE("A",$A$2+4," - ",Zdroj!$AM$15))</f>
        <v/>
      </c>
      <c r="D329" s="50" t="str">
        <f ca="1">IF(C329="","",CONCATENATE(OFFSET(Zdroj!AM$16,A325-1,0)," - ",OFFSET(Zdroj!BS$16,A325-1,0)))</f>
        <v/>
      </c>
      <c r="E329" s="22" t="str">
        <f ca="1">IF(C329="","",OFFSET(Zdroj!BT$16,A325-1,0))</f>
        <v/>
      </c>
      <c r="F329" s="127"/>
      <c r="G329" s="128"/>
    </row>
    <row r="330" spans="1:7" x14ac:dyDescent="0.25">
      <c r="B330" s="126"/>
      <c r="C330" s="52" t="str">
        <f ca="1">IF(OFFSET(Zdroj!AN$16,A325-1,0)=0,"",CONCATENATE("A",$A$2+5," - ",Zdroj!$AN$15))</f>
        <v/>
      </c>
      <c r="D330" s="50" t="str">
        <f ca="1">IF(C330="","",CONCATENATE(OFFSET(Zdroj!AN$16,A325-1,0)," - ",OFFSET(Zdroj!BU$16,A325-1,0)))</f>
        <v/>
      </c>
      <c r="E330" s="22" t="str">
        <f ca="1">IF(C330="","",OFFSET(Zdroj!BV$16,A325-1,0))</f>
        <v/>
      </c>
      <c r="F330" s="127"/>
      <c r="G330" s="128"/>
    </row>
    <row r="331" spans="1:7" x14ac:dyDescent="0.25">
      <c r="B331" s="126"/>
      <c r="C331" s="52" t="str">
        <f ca="1">IF(OFFSET(Zdroj!AO$16,A325-1,0)=0,"",CONCATENATE("B",$A$2," - ",Zdroj!$AO$15))</f>
        <v/>
      </c>
      <c r="D331" s="50" t="str">
        <f ca="1">IF(C331="","",CONCATENATE(OFFSET(Zdroj!AO$16,A325-1,0)))</f>
        <v/>
      </c>
      <c r="E331" s="22" t="str">
        <f ca="1">IF(C331="","",OFFSET(Zdroj!AP$16,A325-1,0))</f>
        <v/>
      </c>
      <c r="F331" s="127" t="str">
        <f t="shared" ref="F331" ca="1" si="70">IF(SUM(E331:E339)=0,"",SUM(E331:E339))</f>
        <v/>
      </c>
      <c r="G331" s="128"/>
    </row>
    <row r="332" spans="1:7" x14ac:dyDescent="0.25">
      <c r="B332" s="126"/>
      <c r="C332" s="52" t="str">
        <f ca="1">IF(OFFSET(Zdroj!AQ$16,A325-1,0)=0,"",CONCATENATE("B",$A$2+1," - ",Zdroj!$AQ$15))</f>
        <v/>
      </c>
      <c r="D332" s="50" t="str">
        <f ca="1">IF(C332="","",CONCATENATE(OFFSET(Zdroj!AQ$16,A325-1,0)))</f>
        <v/>
      </c>
      <c r="E332" s="22" t="str">
        <f ca="1">IF(C332="","",OFFSET(Zdroj!AR$16,A325-1,0))</f>
        <v/>
      </c>
      <c r="F332" s="127"/>
      <c r="G332" s="128"/>
    </row>
    <row r="333" spans="1:7" x14ac:dyDescent="0.25">
      <c r="B333" s="126"/>
      <c r="C333" s="52" t="str">
        <f ca="1">IF(OFFSET(Zdroj!AS$16,A325-1,0)=0,"",CONCATENATE("B",$A$2+2," - ",Zdroj!$AS$15))</f>
        <v/>
      </c>
      <c r="D333" s="50" t="str">
        <f ca="1">IF(C333="","",CONCATENATE(OFFSET(Zdroj!AS$16,A325-1,0)))</f>
        <v/>
      </c>
      <c r="E333" s="22" t="str">
        <f ca="1">IF(C333="","",OFFSET(Zdroj!AT$16,A325-1,0))</f>
        <v/>
      </c>
      <c r="F333" s="127"/>
      <c r="G333" s="128"/>
    </row>
    <row r="334" spans="1:7" x14ac:dyDescent="0.25">
      <c r="B334" s="126"/>
      <c r="C334" s="52" t="str">
        <f ca="1">IF(OFFSET(Zdroj!AU$16,A325-1,0)=0,"",CONCATENATE("B",$A$2+3," - ",Zdroj!$AU$15))</f>
        <v/>
      </c>
      <c r="D334" s="50" t="str">
        <f ca="1">IF(C334="","",CONCATENATE(OFFSET(Zdroj!AU$16,A325-1,0)))</f>
        <v/>
      </c>
      <c r="E334" s="22" t="str">
        <f ca="1">IF(C334="","",OFFSET(Zdroj!AV$16,A325-1,0))</f>
        <v/>
      </c>
      <c r="F334" s="127"/>
      <c r="G334" s="128"/>
    </row>
    <row r="335" spans="1:7" x14ac:dyDescent="0.25">
      <c r="B335" s="126"/>
      <c r="C335" s="52" t="str">
        <f ca="1">IF(OFFSET(Zdroj!AW$16,A325-1,0)=0,"",CONCATENATE("B",$A$2+4," - ",Zdroj!$AW$15))</f>
        <v/>
      </c>
      <c r="D335" s="50" t="str">
        <f ca="1">IF(C335="","",CONCATENATE(OFFSET(Zdroj!AW$16,A325-1,0)))</f>
        <v/>
      </c>
      <c r="E335" s="22" t="str">
        <f ca="1">IF(C335="","",OFFSET(Zdroj!AX$16,A325-1,0))</f>
        <v/>
      </c>
      <c r="F335" s="127"/>
      <c r="G335" s="128"/>
    </row>
    <row r="336" spans="1:7" x14ac:dyDescent="0.25">
      <c r="B336" s="126"/>
      <c r="C336" s="52" t="str">
        <f ca="1">IF(OFFSET(Zdroj!AY$16,A325-1,0)=0,"",CONCATENATE("B",$A$2+5," - ",Zdroj!$AY$15))</f>
        <v/>
      </c>
      <c r="D336" s="50" t="str">
        <f ca="1">IF(C336="","",CONCATENATE(OFFSET(Zdroj!AY$16,A325-1,0)))</f>
        <v/>
      </c>
      <c r="E336" s="22" t="str">
        <f ca="1">IF(C336="","",OFFSET(Zdroj!AZ$16,A325-1,0))</f>
        <v/>
      </c>
      <c r="F336" s="127"/>
      <c r="G336" s="128"/>
    </row>
    <row r="337" spans="1:7" x14ac:dyDescent="0.25">
      <c r="B337" s="126"/>
      <c r="C337" s="52" t="str">
        <f ca="1">IF(OFFSET(Zdroj!BA$16,A325-1,0)=0,"",CONCATENATE("B",$A$2+6," - ",Zdroj!$BA$15))</f>
        <v/>
      </c>
      <c r="D337" s="50" t="str">
        <f ca="1">IF(C337="","",CONCATENATE(OFFSET(Zdroj!BA$16,A325-1,0)))</f>
        <v/>
      </c>
      <c r="E337" s="22" t="str">
        <f ca="1">IF(C337="","",OFFSET(Zdroj!BB$16,A325-1,0))</f>
        <v/>
      </c>
      <c r="F337" s="127"/>
      <c r="G337" s="128"/>
    </row>
    <row r="338" spans="1:7" x14ac:dyDescent="0.25">
      <c r="B338" s="126"/>
      <c r="C338" s="52" t="str">
        <f ca="1">IF(OFFSET(Zdroj!BC$16,A325-1,0)=0,"",CONCATENATE("B",$A$2+7," - ",Zdroj!$BC$15))</f>
        <v/>
      </c>
      <c r="D338" s="50" t="str">
        <f ca="1">IF(C338="","",CONCATENATE(OFFSET(Zdroj!BC$16,A325-1,0)))</f>
        <v/>
      </c>
      <c r="E338" s="22" t="str">
        <f ca="1">IF(C338="","",OFFSET(Zdroj!BD$16,A325-1,0))</f>
        <v/>
      </c>
      <c r="F338" s="127"/>
      <c r="G338" s="128"/>
    </row>
    <row r="339" spans="1:7" x14ac:dyDescent="0.25">
      <c r="B339" s="126"/>
      <c r="C339" s="52" t="str">
        <f ca="1">IF(OFFSET(Zdroj!BE$16,A325-1,0)=0,"",CONCATENATE("B",$A$2+8," - ",Zdroj!$BE$15))</f>
        <v/>
      </c>
      <c r="D339" s="50" t="str">
        <f ca="1">IF(C339="","",CONCATENATE(OFFSET(Zdroj!BE$16,A325-1,0)))</f>
        <v/>
      </c>
      <c r="E339" s="22" t="str">
        <f ca="1">IF(C339="","",OFFSET(Zdroj!BF$16,A325-1,0))</f>
        <v/>
      </c>
      <c r="F339" s="127"/>
      <c r="G339" s="128"/>
    </row>
    <row r="340" spans="1:7" x14ac:dyDescent="0.25">
      <c r="B340" s="126"/>
      <c r="C340" s="52" t="str">
        <f ca="1">IF(OFFSET(Zdroj!BG$16,A325-1,0)=0,"",CONCATENATE("C",$A$2," - ",Zdroj!$BG$15))</f>
        <v/>
      </c>
      <c r="D340" s="50" t="str">
        <f ca="1">IF(C340="","",CONCATENATE(OFFSET(Zdroj!BG$16,A325-1,0)))</f>
        <v/>
      </c>
      <c r="E340" s="22" t="str">
        <f ca="1">IF(C340="","",OFFSET(Zdroj!BH$16,A325-1,0))</f>
        <v/>
      </c>
      <c r="F340" s="127" t="str">
        <f t="shared" ref="F340" ca="1" si="71">IF(SUM(E340:E341)=0,"",SUM(E340:E341))</f>
        <v/>
      </c>
      <c r="G340" s="128"/>
    </row>
    <row r="341" spans="1:7" x14ac:dyDescent="0.25">
      <c r="B341" s="126"/>
      <c r="C341" s="52" t="str">
        <f ca="1">IF(OFFSET(Zdroj!BI$16,A325-1,0)=0,"",CONCATENATE("C",$A$2+1," - ",Zdroj!$BI$15))</f>
        <v/>
      </c>
      <c r="D341" s="50" t="str">
        <f ca="1">IF(C341="","",CONCATENATE(OFFSET(Zdroj!BI$16,A325-1,0)))</f>
        <v/>
      </c>
      <c r="E341" s="22" t="str">
        <f ca="1">IF(C341="","",OFFSET(Zdroj!BJ$16,A325-1,0))</f>
        <v/>
      </c>
      <c r="F341" s="127"/>
      <c r="G341" s="128"/>
    </row>
    <row r="342" spans="1:7" x14ac:dyDescent="0.25">
      <c r="A342">
        <f>SUM((ROW()+15)/17)</f>
        <v>21</v>
      </c>
      <c r="B342" s="126" t="str">
        <f ca="1">IF(OFFSET(Zdroj!$B$16,A342-1,0)&gt;0,CONCATENATE(A342,"
","___ ","
",OFFSET(Zdroj!$B$16,A342-1,0)),"")</f>
        <v/>
      </c>
      <c r="C342" s="52" t="str">
        <f ca="1">IF(OFFSET(Zdroj!AI$16,A342-1,0)=0,"",CONCATENATE("A",$A$2," - ",Zdroj!$AI$15))</f>
        <v/>
      </c>
      <c r="D342" s="50" t="str">
        <f ca="1">IF(C342="","",CONCATENATE(OFFSET(Zdroj!AI$16,A342-1,0)," - ",OFFSET(Zdroj!BK$16,A342-1,0)))</f>
        <v/>
      </c>
      <c r="E342" s="22" t="str">
        <f ca="1">IF(C342="","",OFFSET(Zdroj!BL$16,A342-1,0))</f>
        <v/>
      </c>
      <c r="F342" s="127" t="str">
        <f t="shared" ref="F342" ca="1" si="72">IF(SUM(E342:E347)=0,"",SUM(E342:E347))</f>
        <v/>
      </c>
      <c r="G342" s="128" t="str">
        <f t="shared" ref="G342" ca="1" si="73">IF(SUM(E342:E358)=0,"",SUM(E342:E358))</f>
        <v/>
      </c>
    </row>
    <row r="343" spans="1:7" x14ac:dyDescent="0.25">
      <c r="B343" s="126"/>
      <c r="C343" s="52" t="str">
        <f ca="1">IF(OFFSET(Zdroj!AJ$16,A342-1,0)=0,"",CONCATENATE("A",$A$2+1," - ",Zdroj!$AJ$15))</f>
        <v/>
      </c>
      <c r="D343" s="50" t="str">
        <f ca="1">IF(C343="","",CONCATENATE(OFFSET(Zdroj!AJ$16,A342-1,0)," - ",OFFSET(Zdroj!BM$16,A342-1,0)))</f>
        <v/>
      </c>
      <c r="E343" s="22" t="str">
        <f ca="1">IF(C343="","",OFFSET(Zdroj!BN$16,A342-1,0))</f>
        <v/>
      </c>
      <c r="F343" s="127"/>
      <c r="G343" s="128"/>
    </row>
    <row r="344" spans="1:7" x14ac:dyDescent="0.25">
      <c r="B344" s="126"/>
      <c r="C344" s="52" t="str">
        <f ca="1">IF(OFFSET(Zdroj!AK$16,A342-1,0)=0,"",CONCATENATE("A",$A$2+2," - ",Zdroj!$AK$15))</f>
        <v/>
      </c>
      <c r="D344" s="50" t="str">
        <f ca="1">IF(C344="","",CONCATENATE(OFFSET(Zdroj!AK$16,A342-1,0)," - ",OFFSET(Zdroj!BO$16,A342-1,0)))</f>
        <v/>
      </c>
      <c r="E344" s="22" t="str">
        <f ca="1">IF(C344="","",OFFSET(Zdroj!BP$16,A342-1,0))</f>
        <v/>
      </c>
      <c r="F344" s="127"/>
      <c r="G344" s="128"/>
    </row>
    <row r="345" spans="1:7" x14ac:dyDescent="0.25">
      <c r="B345" s="126"/>
      <c r="C345" s="52" t="str">
        <f ca="1">IF(OFFSET(Zdroj!AL$16,A342-1,0)=0,"",CONCATENATE("A",$A$2+3," - ",Zdroj!$AL$15))</f>
        <v/>
      </c>
      <c r="D345" s="50" t="str">
        <f ca="1">IF(C345="","",CONCATENATE(OFFSET(Zdroj!AL$16,A342-1,0)," - ",OFFSET(Zdroj!BQ$16,A342-1,0)))</f>
        <v/>
      </c>
      <c r="E345" s="22" t="str">
        <f ca="1">IF(C345="","",OFFSET(Zdroj!BR$16,A342-1,0))</f>
        <v/>
      </c>
      <c r="F345" s="127"/>
      <c r="G345" s="128"/>
    </row>
    <row r="346" spans="1:7" x14ac:dyDescent="0.25">
      <c r="B346" s="126"/>
      <c r="C346" s="52" t="str">
        <f ca="1">IF(OFFSET(Zdroj!AM$16,A342-1,0)=0,"",CONCATENATE("A",$A$2+4," - ",Zdroj!$AM$15))</f>
        <v/>
      </c>
      <c r="D346" s="50" t="str">
        <f ca="1">IF(C346="","",CONCATENATE(OFFSET(Zdroj!AM$16,A342-1,0)," - ",OFFSET(Zdroj!BS$16,A342-1,0)))</f>
        <v/>
      </c>
      <c r="E346" s="22" t="str">
        <f ca="1">IF(C346="","",OFFSET(Zdroj!BT$16,A342-1,0))</f>
        <v/>
      </c>
      <c r="F346" s="127"/>
      <c r="G346" s="128"/>
    </row>
    <row r="347" spans="1:7" x14ac:dyDescent="0.25">
      <c r="B347" s="126"/>
      <c r="C347" s="52" t="str">
        <f ca="1">IF(OFFSET(Zdroj!AN$16,A342-1,0)=0,"",CONCATENATE("A",$A$2+5," - ",Zdroj!$AN$15))</f>
        <v/>
      </c>
      <c r="D347" s="50" t="str">
        <f ca="1">IF(C347="","",CONCATENATE(OFFSET(Zdroj!AN$16,A342-1,0)," - ",OFFSET(Zdroj!BU$16,A342-1,0)))</f>
        <v/>
      </c>
      <c r="E347" s="22" t="str">
        <f ca="1">IF(C347="","",OFFSET(Zdroj!BV$16,A342-1,0))</f>
        <v/>
      </c>
      <c r="F347" s="127"/>
      <c r="G347" s="128"/>
    </row>
    <row r="348" spans="1:7" x14ac:dyDescent="0.25">
      <c r="B348" s="126"/>
      <c r="C348" s="52" t="str">
        <f ca="1">IF(OFFSET(Zdroj!AO$16,A342-1,0)=0,"",CONCATENATE("B",$A$2," - ",Zdroj!$AO$15))</f>
        <v/>
      </c>
      <c r="D348" s="50" t="str">
        <f ca="1">IF(C348="","",CONCATENATE(OFFSET(Zdroj!AO$16,A342-1,0)))</f>
        <v/>
      </c>
      <c r="E348" s="22" t="str">
        <f ca="1">IF(C348="","",OFFSET(Zdroj!AP$16,A342-1,0))</f>
        <v/>
      </c>
      <c r="F348" s="127" t="str">
        <f t="shared" ref="F348" ca="1" si="74">IF(SUM(E348:E356)=0,"",SUM(E348:E356))</f>
        <v/>
      </c>
      <c r="G348" s="128"/>
    </row>
    <row r="349" spans="1:7" x14ac:dyDescent="0.25">
      <c r="B349" s="126"/>
      <c r="C349" s="52" t="str">
        <f ca="1">IF(OFFSET(Zdroj!AQ$16,A342-1,0)=0,"",CONCATENATE("B",$A$2+1," - ",Zdroj!$AQ$15))</f>
        <v/>
      </c>
      <c r="D349" s="50" t="str">
        <f ca="1">IF(C349="","",CONCATENATE(OFFSET(Zdroj!AQ$16,A342-1,0)))</f>
        <v/>
      </c>
      <c r="E349" s="22" t="str">
        <f ca="1">IF(C349="","",OFFSET(Zdroj!AR$16,A342-1,0))</f>
        <v/>
      </c>
      <c r="F349" s="127"/>
      <c r="G349" s="128"/>
    </row>
    <row r="350" spans="1:7" x14ac:dyDescent="0.25">
      <c r="B350" s="126"/>
      <c r="C350" s="52" t="str">
        <f ca="1">IF(OFFSET(Zdroj!AS$16,A342-1,0)=0,"",CONCATENATE("B",$A$2+2," - ",Zdroj!$AS$15))</f>
        <v/>
      </c>
      <c r="D350" s="50" t="str">
        <f ca="1">IF(C350="","",CONCATENATE(OFFSET(Zdroj!AS$16,A342-1,0)))</f>
        <v/>
      </c>
      <c r="E350" s="22" t="str">
        <f ca="1">IF(C350="","",OFFSET(Zdroj!AT$16,A342-1,0))</f>
        <v/>
      </c>
      <c r="F350" s="127"/>
      <c r="G350" s="128"/>
    </row>
    <row r="351" spans="1:7" x14ac:dyDescent="0.25">
      <c r="B351" s="126"/>
      <c r="C351" s="52" t="str">
        <f ca="1">IF(OFFSET(Zdroj!AU$16,A342-1,0)=0,"",CONCATENATE("B",$A$2+3," - ",Zdroj!$AU$15))</f>
        <v/>
      </c>
      <c r="D351" s="50" t="str">
        <f ca="1">IF(C351="","",CONCATENATE(OFFSET(Zdroj!AU$16,A342-1,0)))</f>
        <v/>
      </c>
      <c r="E351" s="22" t="str">
        <f ca="1">IF(C351="","",OFFSET(Zdroj!AV$16,A342-1,0))</f>
        <v/>
      </c>
      <c r="F351" s="127"/>
      <c r="G351" s="128"/>
    </row>
    <row r="352" spans="1:7" x14ac:dyDescent="0.25">
      <c r="B352" s="126"/>
      <c r="C352" s="52" t="str">
        <f ca="1">IF(OFFSET(Zdroj!AW$16,A342-1,0)=0,"",CONCATENATE("B",$A$2+4," - ",Zdroj!$AW$15))</f>
        <v/>
      </c>
      <c r="D352" s="50" t="str">
        <f ca="1">IF(C352="","",CONCATENATE(OFFSET(Zdroj!AW$16,A342-1,0)))</f>
        <v/>
      </c>
      <c r="E352" s="22" t="str">
        <f ca="1">IF(C352="","",OFFSET(Zdroj!AX$16,A342-1,0))</f>
        <v/>
      </c>
      <c r="F352" s="127"/>
      <c r="G352" s="128"/>
    </row>
    <row r="353" spans="1:7" x14ac:dyDescent="0.25">
      <c r="B353" s="126"/>
      <c r="C353" s="52" t="str">
        <f ca="1">IF(OFFSET(Zdroj!AY$16,A342-1,0)=0,"",CONCATENATE("B",$A$2+5," - ",Zdroj!$AY$15))</f>
        <v/>
      </c>
      <c r="D353" s="50" t="str">
        <f ca="1">IF(C353="","",CONCATENATE(OFFSET(Zdroj!AY$16,A342-1,0)))</f>
        <v/>
      </c>
      <c r="E353" s="22" t="str">
        <f ca="1">IF(C353="","",OFFSET(Zdroj!AZ$16,A342-1,0))</f>
        <v/>
      </c>
      <c r="F353" s="127"/>
      <c r="G353" s="128"/>
    </row>
    <row r="354" spans="1:7" x14ac:dyDescent="0.25">
      <c r="B354" s="126"/>
      <c r="C354" s="52" t="str">
        <f ca="1">IF(OFFSET(Zdroj!BA$16,A342-1,0)=0,"",CONCATENATE("B",$A$2+6," - ",Zdroj!$BA$15))</f>
        <v/>
      </c>
      <c r="D354" s="50" t="str">
        <f ca="1">IF(C354="","",CONCATENATE(OFFSET(Zdroj!BA$16,A342-1,0)))</f>
        <v/>
      </c>
      <c r="E354" s="22" t="str">
        <f ca="1">IF(C354="","",OFFSET(Zdroj!BB$16,A342-1,0))</f>
        <v/>
      </c>
      <c r="F354" s="127"/>
      <c r="G354" s="128"/>
    </row>
    <row r="355" spans="1:7" x14ac:dyDescent="0.25">
      <c r="B355" s="126"/>
      <c r="C355" s="52" t="str">
        <f ca="1">IF(OFFSET(Zdroj!BC$16,A342-1,0)=0,"",CONCATENATE("B",$A$2+7," - ",Zdroj!$BC$15))</f>
        <v/>
      </c>
      <c r="D355" s="50" t="str">
        <f ca="1">IF(C355="","",CONCATENATE(OFFSET(Zdroj!BC$16,A342-1,0)))</f>
        <v/>
      </c>
      <c r="E355" s="22" t="str">
        <f ca="1">IF(C355="","",OFFSET(Zdroj!BD$16,A342-1,0))</f>
        <v/>
      </c>
      <c r="F355" s="127"/>
      <c r="G355" s="128"/>
    </row>
    <row r="356" spans="1:7" x14ac:dyDescent="0.25">
      <c r="B356" s="126"/>
      <c r="C356" s="52" t="str">
        <f ca="1">IF(OFFSET(Zdroj!BE$16,A342-1,0)=0,"",CONCATENATE("B",$A$2+8," - ",Zdroj!$BE$15))</f>
        <v/>
      </c>
      <c r="D356" s="50" t="str">
        <f ca="1">IF(C356="","",CONCATENATE(OFFSET(Zdroj!BE$16,A342-1,0)))</f>
        <v/>
      </c>
      <c r="E356" s="22" t="str">
        <f ca="1">IF(C356="","",OFFSET(Zdroj!BF$16,A342-1,0))</f>
        <v/>
      </c>
      <c r="F356" s="127"/>
      <c r="G356" s="128"/>
    </row>
    <row r="357" spans="1:7" x14ac:dyDescent="0.25">
      <c r="B357" s="126"/>
      <c r="C357" s="52" t="str">
        <f ca="1">IF(OFFSET(Zdroj!BG$16,A342-1,0)=0,"",CONCATENATE("C",$A$2," - ",Zdroj!$BG$15))</f>
        <v/>
      </c>
      <c r="D357" s="50" t="str">
        <f ca="1">IF(C357="","",CONCATENATE(OFFSET(Zdroj!BG$16,A342-1,0)))</f>
        <v/>
      </c>
      <c r="E357" s="22" t="str">
        <f ca="1">IF(C357="","",OFFSET(Zdroj!BH$16,A342-1,0))</f>
        <v/>
      </c>
      <c r="F357" s="127" t="str">
        <f t="shared" ref="F357" ca="1" si="75">IF(SUM(E357:E358)=0,"",SUM(E357:E358))</f>
        <v/>
      </c>
      <c r="G357" s="128"/>
    </row>
    <row r="358" spans="1:7" x14ac:dyDescent="0.25">
      <c r="B358" s="126"/>
      <c r="C358" s="52" t="str">
        <f ca="1">IF(OFFSET(Zdroj!BI$16,A342-1,0)=0,"",CONCATENATE("C",$A$2+1," - ",Zdroj!$BI$15))</f>
        <v/>
      </c>
      <c r="D358" s="50" t="str">
        <f ca="1">IF(C358="","",CONCATENATE(OFFSET(Zdroj!BI$16,A342-1,0)))</f>
        <v/>
      </c>
      <c r="E358" s="22" t="str">
        <f ca="1">IF(C358="","",OFFSET(Zdroj!BJ$16,A342-1,0))</f>
        <v/>
      </c>
      <c r="F358" s="127"/>
      <c r="G358" s="128"/>
    </row>
    <row r="359" spans="1:7" x14ac:dyDescent="0.25">
      <c r="A359">
        <f>SUM((ROW()+15)/17)</f>
        <v>22</v>
      </c>
      <c r="B359" s="126" t="str">
        <f ca="1">IF(OFFSET(Zdroj!$B$16,A359-1,0)&gt;0,CONCATENATE(A359,"
","___ ","
",OFFSET(Zdroj!$B$16,A359-1,0)),"")</f>
        <v/>
      </c>
      <c r="C359" s="52" t="str">
        <f ca="1">IF(OFFSET(Zdroj!AI$16,A359-1,0)=0,"",CONCATENATE("A",$A$2," - ",Zdroj!$AI$15))</f>
        <v/>
      </c>
      <c r="D359" s="50" t="str">
        <f ca="1">IF(C359="","",CONCATENATE(OFFSET(Zdroj!AI$16,A359-1,0)," - ",OFFSET(Zdroj!BK$16,A359-1,0)))</f>
        <v/>
      </c>
      <c r="E359" s="22" t="str">
        <f ca="1">IF(C359="","",OFFSET(Zdroj!BL$16,A359-1,0))</f>
        <v/>
      </c>
      <c r="F359" s="127" t="str">
        <f t="shared" ref="F359" ca="1" si="76">IF(SUM(E359:E364)=0,"",SUM(E359:E364))</f>
        <v/>
      </c>
      <c r="G359" s="128" t="str">
        <f t="shared" ref="G359" ca="1" si="77">IF(SUM(E359:E375)=0,"",SUM(E359:E375))</f>
        <v/>
      </c>
    </row>
    <row r="360" spans="1:7" x14ac:dyDescent="0.25">
      <c r="B360" s="126"/>
      <c r="C360" s="52" t="str">
        <f ca="1">IF(OFFSET(Zdroj!AJ$16,A359-1,0)=0,"",CONCATENATE("A",$A$2+1," - ",Zdroj!$AJ$15))</f>
        <v/>
      </c>
      <c r="D360" s="50" t="str">
        <f ca="1">IF(C360="","",CONCATENATE(OFFSET(Zdroj!AJ$16,A359-1,0)," - ",OFFSET(Zdroj!BM$16,A359-1,0)))</f>
        <v/>
      </c>
      <c r="E360" s="22" t="str">
        <f ca="1">IF(C360="","",OFFSET(Zdroj!BN$16,A359-1,0))</f>
        <v/>
      </c>
      <c r="F360" s="127"/>
      <c r="G360" s="128"/>
    </row>
    <row r="361" spans="1:7" x14ac:dyDescent="0.25">
      <c r="B361" s="126"/>
      <c r="C361" s="52" t="str">
        <f ca="1">IF(OFFSET(Zdroj!AK$16,A359-1,0)=0,"",CONCATENATE("A",$A$2+2," - ",Zdroj!$AK$15))</f>
        <v/>
      </c>
      <c r="D361" s="50" t="str">
        <f ca="1">IF(C361="","",CONCATENATE(OFFSET(Zdroj!AK$16,A359-1,0)," - ",OFFSET(Zdroj!BO$16,A359-1,0)))</f>
        <v/>
      </c>
      <c r="E361" s="22" t="str">
        <f ca="1">IF(C361="","",OFFSET(Zdroj!BP$16,A359-1,0))</f>
        <v/>
      </c>
      <c r="F361" s="127"/>
      <c r="G361" s="128"/>
    </row>
    <row r="362" spans="1:7" x14ac:dyDescent="0.25">
      <c r="B362" s="126"/>
      <c r="C362" s="52" t="str">
        <f ca="1">IF(OFFSET(Zdroj!AL$16,A359-1,0)=0,"",CONCATENATE("A",$A$2+3," - ",Zdroj!$AL$15))</f>
        <v/>
      </c>
      <c r="D362" s="50" t="str">
        <f ca="1">IF(C362="","",CONCATENATE(OFFSET(Zdroj!AL$16,A359-1,0)," - ",OFFSET(Zdroj!BQ$16,A359-1,0)))</f>
        <v/>
      </c>
      <c r="E362" s="22" t="str">
        <f ca="1">IF(C362="","",OFFSET(Zdroj!BR$16,A359-1,0))</f>
        <v/>
      </c>
      <c r="F362" s="127"/>
      <c r="G362" s="128"/>
    </row>
    <row r="363" spans="1:7" x14ac:dyDescent="0.25">
      <c r="B363" s="126"/>
      <c r="C363" s="52" t="str">
        <f ca="1">IF(OFFSET(Zdroj!AM$16,A359-1,0)=0,"",CONCATENATE("A",$A$2+4," - ",Zdroj!$AM$15))</f>
        <v/>
      </c>
      <c r="D363" s="50" t="str">
        <f ca="1">IF(C363="","",CONCATENATE(OFFSET(Zdroj!AM$16,A359-1,0)," - ",OFFSET(Zdroj!BS$16,A359-1,0)))</f>
        <v/>
      </c>
      <c r="E363" s="22" t="str">
        <f ca="1">IF(C363="","",OFFSET(Zdroj!BT$16,A359-1,0))</f>
        <v/>
      </c>
      <c r="F363" s="127"/>
      <c r="G363" s="128"/>
    </row>
    <row r="364" spans="1:7" x14ac:dyDescent="0.25">
      <c r="B364" s="126"/>
      <c r="C364" s="52" t="str">
        <f ca="1">IF(OFFSET(Zdroj!AN$16,A359-1,0)=0,"",CONCATENATE("A",$A$2+5," - ",Zdroj!$AN$15))</f>
        <v/>
      </c>
      <c r="D364" s="50" t="str">
        <f ca="1">IF(C364="","",CONCATENATE(OFFSET(Zdroj!AN$16,A359-1,0)," - ",OFFSET(Zdroj!BU$16,A359-1,0)))</f>
        <v/>
      </c>
      <c r="E364" s="22" t="str">
        <f ca="1">IF(C364="","",OFFSET(Zdroj!BV$16,A359-1,0))</f>
        <v/>
      </c>
      <c r="F364" s="127"/>
      <c r="G364" s="128"/>
    </row>
    <row r="365" spans="1:7" x14ac:dyDescent="0.25">
      <c r="B365" s="126"/>
      <c r="C365" s="52" t="str">
        <f ca="1">IF(OFFSET(Zdroj!AO$16,A359-1,0)=0,"",CONCATENATE("B",$A$2," - ",Zdroj!$AO$15))</f>
        <v/>
      </c>
      <c r="D365" s="50" t="str">
        <f ca="1">IF(C365="","",CONCATENATE(OFFSET(Zdroj!AO$16,A359-1,0)))</f>
        <v/>
      </c>
      <c r="E365" s="22" t="str">
        <f ca="1">IF(C365="","",OFFSET(Zdroj!AP$16,A359-1,0))</f>
        <v/>
      </c>
      <c r="F365" s="127" t="str">
        <f t="shared" ref="F365" ca="1" si="78">IF(SUM(E365:E373)=0,"",SUM(E365:E373))</f>
        <v/>
      </c>
      <c r="G365" s="128"/>
    </row>
    <row r="366" spans="1:7" x14ac:dyDescent="0.25">
      <c r="B366" s="126"/>
      <c r="C366" s="52" t="str">
        <f ca="1">IF(OFFSET(Zdroj!AQ$16,A359-1,0)=0,"",CONCATENATE("B",$A$2+1," - ",Zdroj!$AQ$15))</f>
        <v/>
      </c>
      <c r="D366" s="50" t="str">
        <f ca="1">IF(C366="","",CONCATENATE(OFFSET(Zdroj!AQ$16,A359-1,0)))</f>
        <v/>
      </c>
      <c r="E366" s="22" t="str">
        <f ca="1">IF(C366="","",OFFSET(Zdroj!AR$16,A359-1,0))</f>
        <v/>
      </c>
      <c r="F366" s="127"/>
      <c r="G366" s="128"/>
    </row>
    <row r="367" spans="1:7" x14ac:dyDescent="0.25">
      <c r="B367" s="126"/>
      <c r="C367" s="52" t="str">
        <f ca="1">IF(OFFSET(Zdroj!AS$16,A359-1,0)=0,"",CONCATENATE("B",$A$2+2," - ",Zdroj!$AS$15))</f>
        <v/>
      </c>
      <c r="D367" s="50" t="str">
        <f ca="1">IF(C367="","",CONCATENATE(OFFSET(Zdroj!AS$16,A359-1,0)))</f>
        <v/>
      </c>
      <c r="E367" s="22" t="str">
        <f ca="1">IF(C367="","",OFFSET(Zdroj!AT$16,A359-1,0))</f>
        <v/>
      </c>
      <c r="F367" s="127"/>
      <c r="G367" s="128"/>
    </row>
    <row r="368" spans="1:7" x14ac:dyDescent="0.25">
      <c r="B368" s="126"/>
      <c r="C368" s="52" t="str">
        <f ca="1">IF(OFFSET(Zdroj!AU$16,A359-1,0)=0,"",CONCATENATE("B",$A$2+3," - ",Zdroj!$AU$15))</f>
        <v/>
      </c>
      <c r="D368" s="50" t="str">
        <f ca="1">IF(C368="","",CONCATENATE(OFFSET(Zdroj!AU$16,A359-1,0)))</f>
        <v/>
      </c>
      <c r="E368" s="22" t="str">
        <f ca="1">IF(C368="","",OFFSET(Zdroj!AV$16,A359-1,0))</f>
        <v/>
      </c>
      <c r="F368" s="127"/>
      <c r="G368" s="128"/>
    </row>
    <row r="369" spans="1:7" x14ac:dyDescent="0.25">
      <c r="B369" s="126"/>
      <c r="C369" s="52" t="str">
        <f ca="1">IF(OFFSET(Zdroj!AW$16,A359-1,0)=0,"",CONCATENATE("B",$A$2+4," - ",Zdroj!$AW$15))</f>
        <v/>
      </c>
      <c r="D369" s="50" t="str">
        <f ca="1">IF(C369="","",CONCATENATE(OFFSET(Zdroj!AW$16,A359-1,0)))</f>
        <v/>
      </c>
      <c r="E369" s="22" t="str">
        <f ca="1">IF(C369="","",OFFSET(Zdroj!AX$16,A359-1,0))</f>
        <v/>
      </c>
      <c r="F369" s="127"/>
      <c r="G369" s="128"/>
    </row>
    <row r="370" spans="1:7" x14ac:dyDescent="0.25">
      <c r="B370" s="126"/>
      <c r="C370" s="52" t="str">
        <f ca="1">IF(OFFSET(Zdroj!AY$16,A359-1,0)=0,"",CONCATENATE("B",$A$2+5," - ",Zdroj!$AY$15))</f>
        <v/>
      </c>
      <c r="D370" s="50" t="str">
        <f ca="1">IF(C370="","",CONCATENATE(OFFSET(Zdroj!AY$16,A359-1,0)))</f>
        <v/>
      </c>
      <c r="E370" s="22" t="str">
        <f ca="1">IF(C370="","",OFFSET(Zdroj!AZ$16,A359-1,0))</f>
        <v/>
      </c>
      <c r="F370" s="127"/>
      <c r="G370" s="128"/>
    </row>
    <row r="371" spans="1:7" x14ac:dyDescent="0.25">
      <c r="B371" s="126"/>
      <c r="C371" s="52" t="str">
        <f ca="1">IF(OFFSET(Zdroj!BA$16,A359-1,0)=0,"",CONCATENATE("B",$A$2+6," - ",Zdroj!$BA$15))</f>
        <v/>
      </c>
      <c r="D371" s="50" t="str">
        <f ca="1">IF(C371="","",CONCATENATE(OFFSET(Zdroj!BA$16,A359-1,0)))</f>
        <v/>
      </c>
      <c r="E371" s="22" t="str">
        <f ca="1">IF(C371="","",OFFSET(Zdroj!BB$16,A359-1,0))</f>
        <v/>
      </c>
      <c r="F371" s="127"/>
      <c r="G371" s="128"/>
    </row>
    <row r="372" spans="1:7" x14ac:dyDescent="0.25">
      <c r="B372" s="126"/>
      <c r="C372" s="52" t="str">
        <f ca="1">IF(OFFSET(Zdroj!BC$16,A359-1,0)=0,"",CONCATENATE("B",$A$2+7," - ",Zdroj!$BC$15))</f>
        <v/>
      </c>
      <c r="D372" s="50" t="str">
        <f ca="1">IF(C372="","",CONCATENATE(OFFSET(Zdroj!BC$16,A359-1,0)))</f>
        <v/>
      </c>
      <c r="E372" s="22" t="str">
        <f ca="1">IF(C372="","",OFFSET(Zdroj!BD$16,A359-1,0))</f>
        <v/>
      </c>
      <c r="F372" s="127"/>
      <c r="G372" s="128"/>
    </row>
    <row r="373" spans="1:7" x14ac:dyDescent="0.25">
      <c r="B373" s="126"/>
      <c r="C373" s="52" t="str">
        <f ca="1">IF(OFFSET(Zdroj!BE$16,A359-1,0)=0,"",CONCATENATE("B",$A$2+8," - ",Zdroj!$BE$15))</f>
        <v/>
      </c>
      <c r="D373" s="50" t="str">
        <f ca="1">IF(C373="","",CONCATENATE(OFFSET(Zdroj!BE$16,A359-1,0)))</f>
        <v/>
      </c>
      <c r="E373" s="22" t="str">
        <f ca="1">IF(C373="","",OFFSET(Zdroj!BF$16,A359-1,0))</f>
        <v/>
      </c>
      <c r="F373" s="127"/>
      <c r="G373" s="128"/>
    </row>
    <row r="374" spans="1:7" x14ac:dyDescent="0.25">
      <c r="B374" s="126"/>
      <c r="C374" s="52" t="str">
        <f ca="1">IF(OFFSET(Zdroj!BG$16,A359-1,0)=0,"",CONCATENATE("C",$A$2," - ",Zdroj!$BG$15))</f>
        <v/>
      </c>
      <c r="D374" s="50" t="str">
        <f ca="1">IF(C374="","",CONCATENATE(OFFSET(Zdroj!BG$16,A359-1,0)))</f>
        <v/>
      </c>
      <c r="E374" s="22" t="str">
        <f ca="1">IF(C374="","",OFFSET(Zdroj!BH$16,A359-1,0))</f>
        <v/>
      </c>
      <c r="F374" s="127" t="str">
        <f t="shared" ref="F374" ca="1" si="79">IF(SUM(E374:E375)=0,"",SUM(E374:E375))</f>
        <v/>
      </c>
      <c r="G374" s="128"/>
    </row>
    <row r="375" spans="1:7" x14ac:dyDescent="0.25">
      <c r="B375" s="126"/>
      <c r="C375" s="52" t="str">
        <f ca="1">IF(OFFSET(Zdroj!BI$16,A359-1,0)=0,"",CONCATENATE("C",$A$2+1," - ",Zdroj!$BI$15))</f>
        <v/>
      </c>
      <c r="D375" s="50" t="str">
        <f ca="1">IF(C375="","",CONCATENATE(OFFSET(Zdroj!BI$16,A359-1,0)))</f>
        <v/>
      </c>
      <c r="E375" s="22" t="str">
        <f ca="1">IF(C375="","",OFFSET(Zdroj!BJ$16,A359-1,0))</f>
        <v/>
      </c>
      <c r="F375" s="127"/>
      <c r="G375" s="128"/>
    </row>
    <row r="376" spans="1:7" x14ac:dyDescent="0.25">
      <c r="A376">
        <f>SUM((ROW()+15)/17)</f>
        <v>23</v>
      </c>
      <c r="B376" s="126" t="str">
        <f ca="1">IF(OFFSET(Zdroj!$B$16,A376-1,0)&gt;0,CONCATENATE(A376,"
","___ ","
",OFFSET(Zdroj!$B$16,A376-1,0)),"")</f>
        <v/>
      </c>
      <c r="C376" s="52" t="str">
        <f ca="1">IF(OFFSET(Zdroj!AI$16,A376-1,0)=0,"",CONCATENATE("A",$A$2," - ",Zdroj!$AI$15))</f>
        <v/>
      </c>
      <c r="D376" s="50" t="str">
        <f ca="1">IF(C376="","",CONCATENATE(OFFSET(Zdroj!AI$16,A376-1,0)," - ",OFFSET(Zdroj!BK$16,A376-1,0)))</f>
        <v/>
      </c>
      <c r="E376" s="22" t="str">
        <f ca="1">IF(C376="","",OFFSET(Zdroj!BL$16,A376-1,0))</f>
        <v/>
      </c>
      <c r="F376" s="127" t="str">
        <f t="shared" ref="F376" ca="1" si="80">IF(SUM(E376:E381)=0,"",SUM(E376:E381))</f>
        <v/>
      </c>
      <c r="G376" s="128" t="str">
        <f t="shared" ref="G376" ca="1" si="81">IF(SUM(E376:E392)=0,"",SUM(E376:E392))</f>
        <v/>
      </c>
    </row>
    <row r="377" spans="1:7" x14ac:dyDescent="0.25">
      <c r="B377" s="126"/>
      <c r="C377" s="52" t="str">
        <f ca="1">IF(OFFSET(Zdroj!AJ$16,A376-1,0)=0,"",CONCATENATE("A",$A$2+1," - ",Zdroj!$AJ$15))</f>
        <v/>
      </c>
      <c r="D377" s="50" t="str">
        <f ca="1">IF(C377="","",CONCATENATE(OFFSET(Zdroj!AJ$16,A376-1,0)," - ",OFFSET(Zdroj!BM$16,A376-1,0)))</f>
        <v/>
      </c>
      <c r="E377" s="22" t="str">
        <f ca="1">IF(C377="","",OFFSET(Zdroj!BN$16,A376-1,0))</f>
        <v/>
      </c>
      <c r="F377" s="127"/>
      <c r="G377" s="128"/>
    </row>
    <row r="378" spans="1:7" x14ac:dyDescent="0.25">
      <c r="B378" s="126"/>
      <c r="C378" s="52" t="str">
        <f ca="1">IF(OFFSET(Zdroj!AK$16,A376-1,0)=0,"",CONCATENATE("A",$A$2+2," - ",Zdroj!$AK$15))</f>
        <v/>
      </c>
      <c r="D378" s="50" t="str">
        <f ca="1">IF(C378="","",CONCATENATE(OFFSET(Zdroj!AK$16,A376-1,0)," - ",OFFSET(Zdroj!BO$16,A376-1,0)))</f>
        <v/>
      </c>
      <c r="E378" s="22" t="str">
        <f ca="1">IF(C378="","",OFFSET(Zdroj!BP$16,A376-1,0))</f>
        <v/>
      </c>
      <c r="F378" s="127"/>
      <c r="G378" s="128"/>
    </row>
    <row r="379" spans="1:7" x14ac:dyDescent="0.25">
      <c r="B379" s="126"/>
      <c r="C379" s="52" t="str">
        <f ca="1">IF(OFFSET(Zdroj!AL$16,A376-1,0)=0,"",CONCATENATE("A",$A$2+3," - ",Zdroj!$AL$15))</f>
        <v/>
      </c>
      <c r="D379" s="50" t="str">
        <f ca="1">IF(C379="","",CONCATENATE(OFFSET(Zdroj!AL$16,A376-1,0)," - ",OFFSET(Zdroj!BQ$16,A376-1,0)))</f>
        <v/>
      </c>
      <c r="E379" s="22" t="str">
        <f ca="1">IF(C379="","",OFFSET(Zdroj!BR$16,A376-1,0))</f>
        <v/>
      </c>
      <c r="F379" s="127"/>
      <c r="G379" s="128"/>
    </row>
    <row r="380" spans="1:7" x14ac:dyDescent="0.25">
      <c r="B380" s="126"/>
      <c r="C380" s="52" t="str">
        <f ca="1">IF(OFFSET(Zdroj!AM$16,A376-1,0)=0,"",CONCATENATE("A",$A$2+4," - ",Zdroj!$AM$15))</f>
        <v/>
      </c>
      <c r="D380" s="50" t="str">
        <f ca="1">IF(C380="","",CONCATENATE(OFFSET(Zdroj!AM$16,A376-1,0)," - ",OFFSET(Zdroj!BS$16,A376-1,0)))</f>
        <v/>
      </c>
      <c r="E380" s="22" t="str">
        <f ca="1">IF(C380="","",OFFSET(Zdroj!BT$16,A376-1,0))</f>
        <v/>
      </c>
      <c r="F380" s="127"/>
      <c r="G380" s="128"/>
    </row>
    <row r="381" spans="1:7" x14ac:dyDescent="0.25">
      <c r="B381" s="126"/>
      <c r="C381" s="52" t="str">
        <f ca="1">IF(OFFSET(Zdroj!AN$16,A376-1,0)=0,"",CONCATENATE("A",$A$2+5," - ",Zdroj!$AN$15))</f>
        <v/>
      </c>
      <c r="D381" s="50" t="str">
        <f ca="1">IF(C381="","",CONCATENATE(OFFSET(Zdroj!AN$16,A376-1,0)," - ",OFFSET(Zdroj!BU$16,A376-1,0)))</f>
        <v/>
      </c>
      <c r="E381" s="22" t="str">
        <f ca="1">IF(C381="","",OFFSET(Zdroj!BV$16,A376-1,0))</f>
        <v/>
      </c>
      <c r="F381" s="127"/>
      <c r="G381" s="128"/>
    </row>
    <row r="382" spans="1:7" x14ac:dyDescent="0.25">
      <c r="B382" s="126"/>
      <c r="C382" s="52" t="str">
        <f ca="1">IF(OFFSET(Zdroj!AO$16,A376-1,0)=0,"",CONCATENATE("B",$A$2," - ",Zdroj!$AO$15))</f>
        <v/>
      </c>
      <c r="D382" s="50" t="str">
        <f ca="1">IF(C382="","",CONCATENATE(OFFSET(Zdroj!AO$16,A376-1,0)))</f>
        <v/>
      </c>
      <c r="E382" s="22" t="str">
        <f ca="1">IF(C382="","",OFFSET(Zdroj!AP$16,A376-1,0))</f>
        <v/>
      </c>
      <c r="F382" s="127" t="str">
        <f t="shared" ref="F382" ca="1" si="82">IF(SUM(E382:E390)=0,"",SUM(E382:E390))</f>
        <v/>
      </c>
      <c r="G382" s="128"/>
    </row>
    <row r="383" spans="1:7" x14ac:dyDescent="0.25">
      <c r="B383" s="126"/>
      <c r="C383" s="52" t="str">
        <f ca="1">IF(OFFSET(Zdroj!AQ$16,A376-1,0)=0,"",CONCATENATE("B",$A$2+1," - ",Zdroj!$AQ$15))</f>
        <v/>
      </c>
      <c r="D383" s="50" t="str">
        <f ca="1">IF(C383="","",CONCATENATE(OFFSET(Zdroj!AQ$16,A376-1,0)))</f>
        <v/>
      </c>
      <c r="E383" s="22" t="str">
        <f ca="1">IF(C383="","",OFFSET(Zdroj!AR$16,A376-1,0))</f>
        <v/>
      </c>
      <c r="F383" s="127"/>
      <c r="G383" s="128"/>
    </row>
    <row r="384" spans="1:7" x14ac:dyDescent="0.25">
      <c r="B384" s="126"/>
      <c r="C384" s="52" t="str">
        <f ca="1">IF(OFFSET(Zdroj!AS$16,A376-1,0)=0,"",CONCATENATE("B",$A$2+2," - ",Zdroj!$AS$15))</f>
        <v/>
      </c>
      <c r="D384" s="50" t="str">
        <f ca="1">IF(C384="","",CONCATENATE(OFFSET(Zdroj!AS$16,A376-1,0)))</f>
        <v/>
      </c>
      <c r="E384" s="22" t="str">
        <f ca="1">IF(C384="","",OFFSET(Zdroj!AT$16,A376-1,0))</f>
        <v/>
      </c>
      <c r="F384" s="127"/>
      <c r="G384" s="128"/>
    </row>
    <row r="385" spans="1:7" x14ac:dyDescent="0.25">
      <c r="B385" s="126"/>
      <c r="C385" s="52" t="str">
        <f ca="1">IF(OFFSET(Zdroj!AU$16,A376-1,0)=0,"",CONCATENATE("B",$A$2+3," - ",Zdroj!$AU$15))</f>
        <v/>
      </c>
      <c r="D385" s="50" t="str">
        <f ca="1">IF(C385="","",CONCATENATE(OFFSET(Zdroj!AU$16,A376-1,0)))</f>
        <v/>
      </c>
      <c r="E385" s="22" t="str">
        <f ca="1">IF(C385="","",OFFSET(Zdroj!AV$16,A376-1,0))</f>
        <v/>
      </c>
      <c r="F385" s="127"/>
      <c r="G385" s="128"/>
    </row>
    <row r="386" spans="1:7" x14ac:dyDescent="0.25">
      <c r="B386" s="126"/>
      <c r="C386" s="52" t="str">
        <f ca="1">IF(OFFSET(Zdroj!AW$16,A376-1,0)=0,"",CONCATENATE("B",$A$2+4," - ",Zdroj!$AW$15))</f>
        <v/>
      </c>
      <c r="D386" s="50" t="str">
        <f ca="1">IF(C386="","",CONCATENATE(OFFSET(Zdroj!AW$16,A376-1,0)))</f>
        <v/>
      </c>
      <c r="E386" s="22" t="str">
        <f ca="1">IF(C386="","",OFFSET(Zdroj!AX$16,A376-1,0))</f>
        <v/>
      </c>
      <c r="F386" s="127"/>
      <c r="G386" s="128"/>
    </row>
    <row r="387" spans="1:7" x14ac:dyDescent="0.25">
      <c r="B387" s="126"/>
      <c r="C387" s="52" t="str">
        <f ca="1">IF(OFFSET(Zdroj!AY$16,A376-1,0)=0,"",CONCATENATE("B",$A$2+5," - ",Zdroj!$AY$15))</f>
        <v/>
      </c>
      <c r="D387" s="50" t="str">
        <f ca="1">IF(C387="","",CONCATENATE(OFFSET(Zdroj!AY$16,A376-1,0)))</f>
        <v/>
      </c>
      <c r="E387" s="22" t="str">
        <f ca="1">IF(C387="","",OFFSET(Zdroj!AZ$16,A376-1,0))</f>
        <v/>
      </c>
      <c r="F387" s="127"/>
      <c r="G387" s="128"/>
    </row>
    <row r="388" spans="1:7" x14ac:dyDescent="0.25">
      <c r="B388" s="126"/>
      <c r="C388" s="52" t="str">
        <f ca="1">IF(OFFSET(Zdroj!BA$16,A376-1,0)=0,"",CONCATENATE("B",$A$2+6," - ",Zdroj!$BA$15))</f>
        <v/>
      </c>
      <c r="D388" s="50" t="str">
        <f ca="1">IF(C388="","",CONCATENATE(OFFSET(Zdroj!BA$16,A376-1,0)))</f>
        <v/>
      </c>
      <c r="E388" s="22" t="str">
        <f ca="1">IF(C388="","",OFFSET(Zdroj!BB$16,A376-1,0))</f>
        <v/>
      </c>
      <c r="F388" s="127"/>
      <c r="G388" s="128"/>
    </row>
    <row r="389" spans="1:7" x14ac:dyDescent="0.25">
      <c r="B389" s="126"/>
      <c r="C389" s="52" t="str">
        <f ca="1">IF(OFFSET(Zdroj!BC$16,A376-1,0)=0,"",CONCATENATE("B",$A$2+7," - ",Zdroj!$BC$15))</f>
        <v/>
      </c>
      <c r="D389" s="50" t="str">
        <f ca="1">IF(C389="","",CONCATENATE(OFFSET(Zdroj!BC$16,A376-1,0)))</f>
        <v/>
      </c>
      <c r="E389" s="22" t="str">
        <f ca="1">IF(C389="","",OFFSET(Zdroj!BD$16,A376-1,0))</f>
        <v/>
      </c>
      <c r="F389" s="127"/>
      <c r="G389" s="128"/>
    </row>
    <row r="390" spans="1:7" x14ac:dyDescent="0.25">
      <c r="B390" s="126"/>
      <c r="C390" s="52" t="str">
        <f ca="1">IF(OFFSET(Zdroj!BE$16,A376-1,0)=0,"",CONCATENATE("B",$A$2+8," - ",Zdroj!$BE$15))</f>
        <v/>
      </c>
      <c r="D390" s="50" t="str">
        <f ca="1">IF(C390="","",CONCATENATE(OFFSET(Zdroj!BE$16,A376-1,0)))</f>
        <v/>
      </c>
      <c r="E390" s="22" t="str">
        <f ca="1">IF(C390="","",OFFSET(Zdroj!BF$16,A376-1,0))</f>
        <v/>
      </c>
      <c r="F390" s="127"/>
      <c r="G390" s="128"/>
    </row>
    <row r="391" spans="1:7" x14ac:dyDescent="0.25">
      <c r="B391" s="126"/>
      <c r="C391" s="52" t="str">
        <f ca="1">IF(OFFSET(Zdroj!BG$16,A376-1,0)=0,"",CONCATENATE("C",$A$2," - ",Zdroj!$BG$15))</f>
        <v/>
      </c>
      <c r="D391" s="50" t="str">
        <f ca="1">IF(C391="","",CONCATENATE(OFFSET(Zdroj!BG$16,A376-1,0)))</f>
        <v/>
      </c>
      <c r="E391" s="22" t="str">
        <f ca="1">IF(C391="","",OFFSET(Zdroj!BH$16,A376-1,0))</f>
        <v/>
      </c>
      <c r="F391" s="127" t="str">
        <f t="shared" ref="F391" ca="1" si="83">IF(SUM(E391:E392)=0,"",SUM(E391:E392))</f>
        <v/>
      </c>
      <c r="G391" s="128"/>
    </row>
    <row r="392" spans="1:7" x14ac:dyDescent="0.25">
      <c r="B392" s="126"/>
      <c r="C392" s="52" t="str">
        <f ca="1">IF(OFFSET(Zdroj!BI$16,A376-1,0)=0,"",CONCATENATE("C",$A$2+1," - ",Zdroj!$BI$15))</f>
        <v/>
      </c>
      <c r="D392" s="50" t="str">
        <f ca="1">IF(C392="","",CONCATENATE(OFFSET(Zdroj!BI$16,A376-1,0)))</f>
        <v/>
      </c>
      <c r="E392" s="22" t="str">
        <f ca="1">IF(C392="","",OFFSET(Zdroj!BJ$16,A376-1,0))</f>
        <v/>
      </c>
      <c r="F392" s="127"/>
      <c r="G392" s="128"/>
    </row>
    <row r="393" spans="1:7" x14ac:dyDescent="0.25">
      <c r="A393">
        <f>SUM((ROW()+15)/17)</f>
        <v>24</v>
      </c>
      <c r="B393" s="126" t="str">
        <f ca="1">IF(OFFSET(Zdroj!$B$16,A393-1,0)&gt;0,CONCATENATE(A393,"
","___ ","
",OFFSET(Zdroj!$B$16,A393-1,0)),"")</f>
        <v/>
      </c>
      <c r="C393" s="52" t="str">
        <f ca="1">IF(OFFSET(Zdroj!AI$16,A393-1,0)=0,"",CONCATENATE("A",$A$2," - ",Zdroj!$AI$15))</f>
        <v/>
      </c>
      <c r="D393" s="50" t="str">
        <f ca="1">IF(C393="","",CONCATENATE(OFFSET(Zdroj!AI$16,A393-1,0)," - ",OFFSET(Zdroj!BK$16,A393-1,0)))</f>
        <v/>
      </c>
      <c r="E393" s="22" t="str">
        <f ca="1">IF(C393="","",OFFSET(Zdroj!BL$16,A393-1,0))</f>
        <v/>
      </c>
      <c r="F393" s="127" t="str">
        <f t="shared" ref="F393" ca="1" si="84">IF(SUM(E393:E398)=0,"",SUM(E393:E398))</f>
        <v/>
      </c>
      <c r="G393" s="128" t="str">
        <f t="shared" ref="G393" ca="1" si="85">IF(SUM(E393:E409)=0,"",SUM(E393:E409))</f>
        <v/>
      </c>
    </row>
    <row r="394" spans="1:7" x14ac:dyDescent="0.25">
      <c r="B394" s="126"/>
      <c r="C394" s="52" t="str">
        <f ca="1">IF(OFFSET(Zdroj!AJ$16,A393-1,0)=0,"",CONCATENATE("A",$A$2+1," - ",Zdroj!$AJ$15))</f>
        <v/>
      </c>
      <c r="D394" s="50" t="str">
        <f ca="1">IF(C394="","",CONCATENATE(OFFSET(Zdroj!AJ$16,A393-1,0)," - ",OFFSET(Zdroj!BM$16,A393-1,0)))</f>
        <v/>
      </c>
      <c r="E394" s="22" t="str">
        <f ca="1">IF(C394="","",OFFSET(Zdroj!BN$16,A393-1,0))</f>
        <v/>
      </c>
      <c r="F394" s="127"/>
      <c r="G394" s="128"/>
    </row>
    <row r="395" spans="1:7" x14ac:dyDescent="0.25">
      <c r="B395" s="126"/>
      <c r="C395" s="52" t="str">
        <f ca="1">IF(OFFSET(Zdroj!AK$16,A393-1,0)=0,"",CONCATENATE("A",$A$2+2," - ",Zdroj!$AK$15))</f>
        <v/>
      </c>
      <c r="D395" s="50" t="str">
        <f ca="1">IF(C395="","",CONCATENATE(OFFSET(Zdroj!AK$16,A393-1,0)," - ",OFFSET(Zdroj!BO$16,A393-1,0)))</f>
        <v/>
      </c>
      <c r="E395" s="22" t="str">
        <f ca="1">IF(C395="","",OFFSET(Zdroj!BP$16,A393-1,0))</f>
        <v/>
      </c>
      <c r="F395" s="127"/>
      <c r="G395" s="128"/>
    </row>
    <row r="396" spans="1:7" x14ac:dyDescent="0.25">
      <c r="B396" s="126"/>
      <c r="C396" s="52" t="str">
        <f ca="1">IF(OFFSET(Zdroj!AL$16,A393-1,0)=0,"",CONCATENATE("A",$A$2+3," - ",Zdroj!$AL$15))</f>
        <v/>
      </c>
      <c r="D396" s="50" t="str">
        <f ca="1">IF(C396="","",CONCATENATE(OFFSET(Zdroj!AL$16,A393-1,0)," - ",OFFSET(Zdroj!BQ$16,A393-1,0)))</f>
        <v/>
      </c>
      <c r="E396" s="22" t="str">
        <f ca="1">IF(C396="","",OFFSET(Zdroj!BR$16,A393-1,0))</f>
        <v/>
      </c>
      <c r="F396" s="127"/>
      <c r="G396" s="128"/>
    </row>
    <row r="397" spans="1:7" x14ac:dyDescent="0.25">
      <c r="B397" s="126"/>
      <c r="C397" s="52" t="str">
        <f ca="1">IF(OFFSET(Zdroj!AM$16,A393-1,0)=0,"",CONCATENATE("A",$A$2+4," - ",Zdroj!$AM$15))</f>
        <v/>
      </c>
      <c r="D397" s="50" t="str">
        <f ca="1">IF(C397="","",CONCATENATE(OFFSET(Zdroj!AM$16,A393-1,0)," - ",OFFSET(Zdroj!BS$16,A393-1,0)))</f>
        <v/>
      </c>
      <c r="E397" s="22" t="str">
        <f ca="1">IF(C397="","",OFFSET(Zdroj!BT$16,A393-1,0))</f>
        <v/>
      </c>
      <c r="F397" s="127"/>
      <c r="G397" s="128"/>
    </row>
    <row r="398" spans="1:7" x14ac:dyDescent="0.25">
      <c r="B398" s="126"/>
      <c r="C398" s="52" t="str">
        <f ca="1">IF(OFFSET(Zdroj!AN$16,A393-1,0)=0,"",CONCATENATE("A",$A$2+5," - ",Zdroj!$AN$15))</f>
        <v/>
      </c>
      <c r="D398" s="50" t="str">
        <f ca="1">IF(C398="","",CONCATENATE(OFFSET(Zdroj!AN$16,A393-1,0)," - ",OFFSET(Zdroj!BU$16,A393-1,0)))</f>
        <v/>
      </c>
      <c r="E398" s="22" t="str">
        <f ca="1">IF(C398="","",OFFSET(Zdroj!BV$16,A393-1,0))</f>
        <v/>
      </c>
      <c r="F398" s="127"/>
      <c r="G398" s="128"/>
    </row>
    <row r="399" spans="1:7" x14ac:dyDescent="0.25">
      <c r="B399" s="126"/>
      <c r="C399" s="52" t="str">
        <f ca="1">IF(OFFSET(Zdroj!AO$16,A393-1,0)=0,"",CONCATENATE("B",$A$2," - ",Zdroj!$AO$15))</f>
        <v/>
      </c>
      <c r="D399" s="50" t="str">
        <f ca="1">IF(C399="","",CONCATENATE(OFFSET(Zdroj!AO$16,A393-1,0)))</f>
        <v/>
      </c>
      <c r="E399" s="22" t="str">
        <f ca="1">IF(C399="","",OFFSET(Zdroj!AP$16,A393-1,0))</f>
        <v/>
      </c>
      <c r="F399" s="127" t="str">
        <f t="shared" ref="F399" ca="1" si="86">IF(SUM(E399:E407)=0,"",SUM(E399:E407))</f>
        <v/>
      </c>
      <c r="G399" s="128"/>
    </row>
    <row r="400" spans="1:7" x14ac:dyDescent="0.25">
      <c r="B400" s="126"/>
      <c r="C400" s="52" t="str">
        <f ca="1">IF(OFFSET(Zdroj!AQ$16,A393-1,0)=0,"",CONCATENATE("B",$A$2+1," - ",Zdroj!$AQ$15))</f>
        <v/>
      </c>
      <c r="D400" s="50" t="str">
        <f ca="1">IF(C400="","",CONCATENATE(OFFSET(Zdroj!AQ$16,A393-1,0)))</f>
        <v/>
      </c>
      <c r="E400" s="22" t="str">
        <f ca="1">IF(C400="","",OFFSET(Zdroj!AR$16,A393-1,0))</f>
        <v/>
      </c>
      <c r="F400" s="127"/>
      <c r="G400" s="128"/>
    </row>
    <row r="401" spans="1:7" x14ac:dyDescent="0.25">
      <c r="B401" s="126"/>
      <c r="C401" s="52" t="str">
        <f ca="1">IF(OFFSET(Zdroj!AS$16,A393-1,0)=0,"",CONCATENATE("B",$A$2+2," - ",Zdroj!$AS$15))</f>
        <v/>
      </c>
      <c r="D401" s="50" t="str">
        <f ca="1">IF(C401="","",CONCATENATE(OFFSET(Zdroj!AS$16,A393-1,0)))</f>
        <v/>
      </c>
      <c r="E401" s="22" t="str">
        <f ca="1">IF(C401="","",OFFSET(Zdroj!AT$16,A393-1,0))</f>
        <v/>
      </c>
      <c r="F401" s="127"/>
      <c r="G401" s="128"/>
    </row>
    <row r="402" spans="1:7" x14ac:dyDescent="0.25">
      <c r="B402" s="126"/>
      <c r="C402" s="52" t="str">
        <f ca="1">IF(OFFSET(Zdroj!AU$16,A393-1,0)=0,"",CONCATENATE("B",$A$2+3," - ",Zdroj!$AU$15))</f>
        <v/>
      </c>
      <c r="D402" s="50" t="str">
        <f ca="1">IF(C402="","",CONCATENATE(OFFSET(Zdroj!AU$16,A393-1,0)))</f>
        <v/>
      </c>
      <c r="E402" s="22" t="str">
        <f ca="1">IF(C402="","",OFFSET(Zdroj!AV$16,A393-1,0))</f>
        <v/>
      </c>
      <c r="F402" s="127"/>
      <c r="G402" s="128"/>
    </row>
    <row r="403" spans="1:7" x14ac:dyDescent="0.25">
      <c r="B403" s="126"/>
      <c r="C403" s="52" t="str">
        <f ca="1">IF(OFFSET(Zdroj!AW$16,A393-1,0)=0,"",CONCATENATE("B",$A$2+4," - ",Zdroj!$AW$15))</f>
        <v/>
      </c>
      <c r="D403" s="50" t="str">
        <f ca="1">IF(C403="","",CONCATENATE(OFFSET(Zdroj!AW$16,A393-1,0)))</f>
        <v/>
      </c>
      <c r="E403" s="22" t="str">
        <f ca="1">IF(C403="","",OFFSET(Zdroj!AX$16,A393-1,0))</f>
        <v/>
      </c>
      <c r="F403" s="127"/>
      <c r="G403" s="128"/>
    </row>
    <row r="404" spans="1:7" x14ac:dyDescent="0.25">
      <c r="B404" s="126"/>
      <c r="C404" s="52" t="str">
        <f ca="1">IF(OFFSET(Zdroj!AY$16,A393-1,0)=0,"",CONCATENATE("B",$A$2+5," - ",Zdroj!$AY$15))</f>
        <v/>
      </c>
      <c r="D404" s="50" t="str">
        <f ca="1">IF(C404="","",CONCATENATE(OFFSET(Zdroj!AY$16,A393-1,0)))</f>
        <v/>
      </c>
      <c r="E404" s="22" t="str">
        <f ca="1">IF(C404="","",OFFSET(Zdroj!AZ$16,A393-1,0))</f>
        <v/>
      </c>
      <c r="F404" s="127"/>
      <c r="G404" s="128"/>
    </row>
    <row r="405" spans="1:7" x14ac:dyDescent="0.25">
      <c r="B405" s="126"/>
      <c r="C405" s="52" t="str">
        <f ca="1">IF(OFFSET(Zdroj!BA$16,A393-1,0)=0,"",CONCATENATE("B",$A$2+6," - ",Zdroj!$BA$15))</f>
        <v/>
      </c>
      <c r="D405" s="50" t="str">
        <f ca="1">IF(C405="","",CONCATENATE(OFFSET(Zdroj!BA$16,A393-1,0)))</f>
        <v/>
      </c>
      <c r="E405" s="22" t="str">
        <f ca="1">IF(C405="","",OFFSET(Zdroj!BB$16,A393-1,0))</f>
        <v/>
      </c>
      <c r="F405" s="127"/>
      <c r="G405" s="128"/>
    </row>
    <row r="406" spans="1:7" x14ac:dyDescent="0.25">
      <c r="B406" s="126"/>
      <c r="C406" s="52" t="str">
        <f ca="1">IF(OFFSET(Zdroj!BC$16,A393-1,0)=0,"",CONCATENATE("B",$A$2+7," - ",Zdroj!$BC$15))</f>
        <v/>
      </c>
      <c r="D406" s="50" t="str">
        <f ca="1">IF(C406="","",CONCATENATE(OFFSET(Zdroj!BC$16,A393-1,0)))</f>
        <v/>
      </c>
      <c r="E406" s="22" t="str">
        <f ca="1">IF(C406="","",OFFSET(Zdroj!BD$16,A393-1,0))</f>
        <v/>
      </c>
      <c r="F406" s="127"/>
      <c r="G406" s="128"/>
    </row>
    <row r="407" spans="1:7" x14ac:dyDescent="0.25">
      <c r="B407" s="126"/>
      <c r="C407" s="52" t="str">
        <f ca="1">IF(OFFSET(Zdroj!BE$16,A393-1,0)=0,"",CONCATENATE("B",$A$2+8," - ",Zdroj!$BE$15))</f>
        <v/>
      </c>
      <c r="D407" s="50" t="str">
        <f ca="1">IF(C407="","",CONCATENATE(OFFSET(Zdroj!BE$16,A393-1,0)))</f>
        <v/>
      </c>
      <c r="E407" s="22" t="str">
        <f ca="1">IF(C407="","",OFFSET(Zdroj!BF$16,A393-1,0))</f>
        <v/>
      </c>
      <c r="F407" s="127"/>
      <c r="G407" s="128"/>
    </row>
    <row r="408" spans="1:7" x14ac:dyDescent="0.25">
      <c r="B408" s="126"/>
      <c r="C408" s="52" t="str">
        <f ca="1">IF(OFFSET(Zdroj!BG$16,A393-1,0)=0,"",CONCATENATE("C",$A$2," - ",Zdroj!$BG$15))</f>
        <v/>
      </c>
      <c r="D408" s="50" t="str">
        <f ca="1">IF(C408="","",CONCATENATE(OFFSET(Zdroj!BG$16,A393-1,0)))</f>
        <v/>
      </c>
      <c r="E408" s="22" t="str">
        <f ca="1">IF(C408="","",OFFSET(Zdroj!BH$16,A393-1,0))</f>
        <v/>
      </c>
      <c r="F408" s="127" t="str">
        <f t="shared" ref="F408" ca="1" si="87">IF(SUM(E408:E409)=0,"",SUM(E408:E409))</f>
        <v/>
      </c>
      <c r="G408" s="128"/>
    </row>
    <row r="409" spans="1:7" x14ac:dyDescent="0.25">
      <c r="B409" s="126"/>
      <c r="C409" s="52" t="str">
        <f ca="1">IF(OFFSET(Zdroj!BI$16,A393-1,0)=0,"",CONCATENATE("C",$A$2+1," - ",Zdroj!$BI$15))</f>
        <v/>
      </c>
      <c r="D409" s="50" t="str">
        <f ca="1">IF(C409="","",CONCATENATE(OFFSET(Zdroj!BI$16,A393-1,0)))</f>
        <v/>
      </c>
      <c r="E409" s="22" t="str">
        <f ca="1">IF(C409="","",OFFSET(Zdroj!BJ$16,A393-1,0))</f>
        <v/>
      </c>
      <c r="F409" s="127"/>
      <c r="G409" s="128"/>
    </row>
    <row r="410" spans="1:7" x14ac:dyDescent="0.25">
      <c r="A410">
        <f>SUM((ROW()+15)/17)</f>
        <v>25</v>
      </c>
      <c r="B410" s="126" t="str">
        <f ca="1">IF(OFFSET(Zdroj!$B$16,A410-1,0)&gt;0,CONCATENATE(A410,"
","___ ","
",OFFSET(Zdroj!$B$16,A410-1,0)),"")</f>
        <v/>
      </c>
      <c r="C410" s="52" t="str">
        <f ca="1">IF(OFFSET(Zdroj!AI$16,A410-1,0)=0,"",CONCATENATE("A",$A$2," - ",Zdroj!$AI$15))</f>
        <v/>
      </c>
      <c r="D410" s="50" t="str">
        <f ca="1">IF(C410="","",CONCATENATE(OFFSET(Zdroj!AI$16,A410-1,0)," - ",OFFSET(Zdroj!BK$16,A410-1,0)))</f>
        <v/>
      </c>
      <c r="E410" s="22" t="str">
        <f ca="1">IF(C410="","",OFFSET(Zdroj!BL$16,A410-1,0))</f>
        <v/>
      </c>
      <c r="F410" s="127" t="str">
        <f t="shared" ref="F410" ca="1" si="88">IF(SUM(E410:E415)=0,"",SUM(E410:E415))</f>
        <v/>
      </c>
      <c r="G410" s="128" t="str">
        <f t="shared" ref="G410" ca="1" si="89">IF(SUM(E410:E426)=0,"",SUM(E410:E426))</f>
        <v/>
      </c>
    </row>
    <row r="411" spans="1:7" x14ac:dyDescent="0.25">
      <c r="B411" s="126"/>
      <c r="C411" s="52" t="str">
        <f ca="1">IF(OFFSET(Zdroj!AJ$16,A410-1,0)=0,"",CONCATENATE("A",$A$2+1," - ",Zdroj!$AJ$15))</f>
        <v/>
      </c>
      <c r="D411" s="50" t="str">
        <f ca="1">IF(C411="","",CONCATENATE(OFFSET(Zdroj!AJ$16,A410-1,0)," - ",OFFSET(Zdroj!BM$16,A410-1,0)))</f>
        <v/>
      </c>
      <c r="E411" s="22" t="str">
        <f ca="1">IF(C411="","",OFFSET(Zdroj!BN$16,A410-1,0))</f>
        <v/>
      </c>
      <c r="F411" s="127"/>
      <c r="G411" s="128"/>
    </row>
    <row r="412" spans="1:7" x14ac:dyDescent="0.25">
      <c r="B412" s="126"/>
      <c r="C412" s="52" t="str">
        <f ca="1">IF(OFFSET(Zdroj!AK$16,A410-1,0)=0,"",CONCATENATE("A",$A$2+2," - ",Zdroj!$AK$15))</f>
        <v/>
      </c>
      <c r="D412" s="50" t="str">
        <f ca="1">IF(C412="","",CONCATENATE(OFFSET(Zdroj!AK$16,A410-1,0)," - ",OFFSET(Zdroj!BO$16,A410-1,0)))</f>
        <v/>
      </c>
      <c r="E412" s="22" t="str">
        <f ca="1">IF(C412="","",OFFSET(Zdroj!BP$16,A410-1,0))</f>
        <v/>
      </c>
      <c r="F412" s="127"/>
      <c r="G412" s="128"/>
    </row>
    <row r="413" spans="1:7" x14ac:dyDescent="0.25">
      <c r="B413" s="126"/>
      <c r="C413" s="52" t="str">
        <f ca="1">IF(OFFSET(Zdroj!AL$16,A410-1,0)=0,"",CONCATENATE("A",$A$2+3," - ",Zdroj!$AL$15))</f>
        <v/>
      </c>
      <c r="D413" s="50" t="str">
        <f ca="1">IF(C413="","",CONCATENATE(OFFSET(Zdroj!AL$16,A410-1,0)," - ",OFFSET(Zdroj!BQ$16,A410-1,0)))</f>
        <v/>
      </c>
      <c r="E413" s="22" t="str">
        <f ca="1">IF(C413="","",OFFSET(Zdroj!BR$16,A410-1,0))</f>
        <v/>
      </c>
      <c r="F413" s="127"/>
      <c r="G413" s="128"/>
    </row>
    <row r="414" spans="1:7" x14ac:dyDescent="0.25">
      <c r="B414" s="126"/>
      <c r="C414" s="52" t="str">
        <f ca="1">IF(OFFSET(Zdroj!AM$16,A410-1,0)=0,"",CONCATENATE("A",$A$2+4," - ",Zdroj!$AM$15))</f>
        <v/>
      </c>
      <c r="D414" s="50" t="str">
        <f ca="1">IF(C414="","",CONCATENATE(OFFSET(Zdroj!AM$16,A410-1,0)," - ",OFFSET(Zdroj!BS$16,A410-1,0)))</f>
        <v/>
      </c>
      <c r="E414" s="22" t="str">
        <f ca="1">IF(C414="","",OFFSET(Zdroj!BT$16,A410-1,0))</f>
        <v/>
      </c>
      <c r="F414" s="127"/>
      <c r="G414" s="128"/>
    </row>
    <row r="415" spans="1:7" x14ac:dyDescent="0.25">
      <c r="B415" s="126"/>
      <c r="C415" s="52" t="str">
        <f ca="1">IF(OFFSET(Zdroj!AN$16,A410-1,0)=0,"",CONCATENATE("A",$A$2+5," - ",Zdroj!$AN$15))</f>
        <v/>
      </c>
      <c r="D415" s="50" t="str">
        <f ca="1">IF(C415="","",CONCATENATE(OFFSET(Zdroj!AN$16,A410-1,0)," - ",OFFSET(Zdroj!BU$16,A410-1,0)))</f>
        <v/>
      </c>
      <c r="E415" s="22" t="str">
        <f ca="1">IF(C415="","",OFFSET(Zdroj!BV$16,A410-1,0))</f>
        <v/>
      </c>
      <c r="F415" s="127"/>
      <c r="G415" s="128"/>
    </row>
    <row r="416" spans="1:7" x14ac:dyDescent="0.25">
      <c r="B416" s="126"/>
      <c r="C416" s="52" t="str">
        <f ca="1">IF(OFFSET(Zdroj!AO$16,A410-1,0)=0,"",CONCATENATE("B",$A$2," - ",Zdroj!$AO$15))</f>
        <v/>
      </c>
      <c r="D416" s="50" t="str">
        <f ca="1">IF(C416="","",CONCATENATE(OFFSET(Zdroj!AO$16,A410-1,0)))</f>
        <v/>
      </c>
      <c r="E416" s="22" t="str">
        <f ca="1">IF(C416="","",OFFSET(Zdroj!AP$16,A410-1,0))</f>
        <v/>
      </c>
      <c r="F416" s="127" t="str">
        <f t="shared" ref="F416" ca="1" si="90">IF(SUM(E416:E424)=0,"",SUM(E416:E424))</f>
        <v/>
      </c>
      <c r="G416" s="128"/>
    </row>
    <row r="417" spans="1:7" x14ac:dyDescent="0.25">
      <c r="B417" s="126"/>
      <c r="C417" s="52" t="str">
        <f ca="1">IF(OFFSET(Zdroj!AQ$16,A410-1,0)=0,"",CONCATENATE("B",$A$2+1," - ",Zdroj!$AQ$15))</f>
        <v/>
      </c>
      <c r="D417" s="50" t="str">
        <f ca="1">IF(C417="","",CONCATENATE(OFFSET(Zdroj!AQ$16,A410-1,0)))</f>
        <v/>
      </c>
      <c r="E417" s="22" t="str">
        <f ca="1">IF(C417="","",OFFSET(Zdroj!AR$16,A410-1,0))</f>
        <v/>
      </c>
      <c r="F417" s="127"/>
      <c r="G417" s="128"/>
    </row>
    <row r="418" spans="1:7" x14ac:dyDescent="0.25">
      <c r="B418" s="126"/>
      <c r="C418" s="52" t="str">
        <f ca="1">IF(OFFSET(Zdroj!AS$16,A410-1,0)=0,"",CONCATENATE("B",$A$2+2," - ",Zdroj!$AS$15))</f>
        <v/>
      </c>
      <c r="D418" s="50" t="str">
        <f ca="1">IF(C418="","",CONCATENATE(OFFSET(Zdroj!AS$16,A410-1,0)))</f>
        <v/>
      </c>
      <c r="E418" s="22" t="str">
        <f ca="1">IF(C418="","",OFFSET(Zdroj!AT$16,A410-1,0))</f>
        <v/>
      </c>
      <c r="F418" s="127"/>
      <c r="G418" s="128"/>
    </row>
    <row r="419" spans="1:7" x14ac:dyDescent="0.25">
      <c r="B419" s="126"/>
      <c r="C419" s="52" t="str">
        <f ca="1">IF(OFFSET(Zdroj!AU$16,A410-1,0)=0,"",CONCATENATE("B",$A$2+3," - ",Zdroj!$AU$15))</f>
        <v/>
      </c>
      <c r="D419" s="50" t="str">
        <f ca="1">IF(C419="","",CONCATENATE(OFFSET(Zdroj!AU$16,A410-1,0)))</f>
        <v/>
      </c>
      <c r="E419" s="22" t="str">
        <f ca="1">IF(C419="","",OFFSET(Zdroj!AV$16,A410-1,0))</f>
        <v/>
      </c>
      <c r="F419" s="127"/>
      <c r="G419" s="128"/>
    </row>
    <row r="420" spans="1:7" x14ac:dyDescent="0.25">
      <c r="B420" s="126"/>
      <c r="C420" s="52" t="str">
        <f ca="1">IF(OFFSET(Zdroj!AW$16,A410-1,0)=0,"",CONCATENATE("B",$A$2+4," - ",Zdroj!$AW$15))</f>
        <v/>
      </c>
      <c r="D420" s="50" t="str">
        <f ca="1">IF(C420="","",CONCATENATE(OFFSET(Zdroj!AW$16,A410-1,0)))</f>
        <v/>
      </c>
      <c r="E420" s="22" t="str">
        <f ca="1">IF(C420="","",OFFSET(Zdroj!AX$16,A410-1,0))</f>
        <v/>
      </c>
      <c r="F420" s="127"/>
      <c r="G420" s="128"/>
    </row>
    <row r="421" spans="1:7" x14ac:dyDescent="0.25">
      <c r="B421" s="126"/>
      <c r="C421" s="52" t="str">
        <f ca="1">IF(OFFSET(Zdroj!AY$16,A410-1,0)=0,"",CONCATENATE("B",$A$2+5," - ",Zdroj!$AY$15))</f>
        <v/>
      </c>
      <c r="D421" s="50" t="str">
        <f ca="1">IF(C421="","",CONCATENATE(OFFSET(Zdroj!AY$16,A410-1,0)))</f>
        <v/>
      </c>
      <c r="E421" s="22" t="str">
        <f ca="1">IF(C421="","",OFFSET(Zdroj!AZ$16,A410-1,0))</f>
        <v/>
      </c>
      <c r="F421" s="127"/>
      <c r="G421" s="128"/>
    </row>
    <row r="422" spans="1:7" x14ac:dyDescent="0.25">
      <c r="B422" s="126"/>
      <c r="C422" s="52" t="str">
        <f ca="1">IF(OFFSET(Zdroj!BA$16,A410-1,0)=0,"",CONCATENATE("B",$A$2+6," - ",Zdroj!$BA$15))</f>
        <v/>
      </c>
      <c r="D422" s="50" t="str">
        <f ca="1">IF(C422="","",CONCATENATE(OFFSET(Zdroj!BA$16,A410-1,0)))</f>
        <v/>
      </c>
      <c r="E422" s="22" t="str">
        <f ca="1">IF(C422="","",OFFSET(Zdroj!BB$16,A410-1,0))</f>
        <v/>
      </c>
      <c r="F422" s="127"/>
      <c r="G422" s="128"/>
    </row>
    <row r="423" spans="1:7" x14ac:dyDescent="0.25">
      <c r="B423" s="126"/>
      <c r="C423" s="52" t="str">
        <f ca="1">IF(OFFSET(Zdroj!BC$16,A410-1,0)=0,"",CONCATENATE("B",$A$2+7," - ",Zdroj!$BC$15))</f>
        <v/>
      </c>
      <c r="D423" s="50" t="str">
        <f ca="1">IF(C423="","",CONCATENATE(OFFSET(Zdroj!BC$16,A410-1,0)))</f>
        <v/>
      </c>
      <c r="E423" s="22" t="str">
        <f ca="1">IF(C423="","",OFFSET(Zdroj!BD$16,A410-1,0))</f>
        <v/>
      </c>
      <c r="F423" s="127"/>
      <c r="G423" s="128"/>
    </row>
    <row r="424" spans="1:7" x14ac:dyDescent="0.25">
      <c r="B424" s="126"/>
      <c r="C424" s="52" t="str">
        <f ca="1">IF(OFFSET(Zdroj!BE$16,A410-1,0)=0,"",CONCATENATE("B",$A$2+8," - ",Zdroj!$BE$15))</f>
        <v/>
      </c>
      <c r="D424" s="50" t="str">
        <f ca="1">IF(C424="","",CONCATENATE(OFFSET(Zdroj!BE$16,A410-1,0)))</f>
        <v/>
      </c>
      <c r="E424" s="22" t="str">
        <f ca="1">IF(C424="","",OFFSET(Zdroj!BF$16,A410-1,0))</f>
        <v/>
      </c>
      <c r="F424" s="127"/>
      <c r="G424" s="128"/>
    </row>
    <row r="425" spans="1:7" x14ac:dyDescent="0.25">
      <c r="B425" s="126"/>
      <c r="C425" s="52" t="str">
        <f ca="1">IF(OFFSET(Zdroj!BG$16,A410-1,0)=0,"",CONCATENATE("C",$A$2," - ",Zdroj!$BG$15))</f>
        <v/>
      </c>
      <c r="D425" s="50" t="str">
        <f ca="1">IF(C425="","",CONCATENATE(OFFSET(Zdroj!BG$16,A410-1,0)))</f>
        <v/>
      </c>
      <c r="E425" s="22" t="str">
        <f ca="1">IF(C425="","",OFFSET(Zdroj!BH$16,A410-1,0))</f>
        <v/>
      </c>
      <c r="F425" s="127" t="str">
        <f t="shared" ref="F425" ca="1" si="91">IF(SUM(E425:E426)=0,"",SUM(E425:E426))</f>
        <v/>
      </c>
      <c r="G425" s="128"/>
    </row>
    <row r="426" spans="1:7" x14ac:dyDescent="0.25">
      <c r="B426" s="126"/>
      <c r="C426" s="52" t="str">
        <f ca="1">IF(OFFSET(Zdroj!BI$16,A410-1,0)=0,"",CONCATENATE("C",$A$2+1," - ",Zdroj!$BI$15))</f>
        <v/>
      </c>
      <c r="D426" s="50" t="str">
        <f ca="1">IF(C426="","",CONCATENATE(OFFSET(Zdroj!BI$16,A410-1,0)))</f>
        <v/>
      </c>
      <c r="E426" s="22" t="str">
        <f ca="1">IF(C426="","",OFFSET(Zdroj!BJ$16,A410-1,0))</f>
        <v/>
      </c>
      <c r="F426" s="127"/>
      <c r="G426" s="128"/>
    </row>
    <row r="427" spans="1:7" x14ac:dyDescent="0.25">
      <c r="A427">
        <f>SUM((ROW()+15)/17)</f>
        <v>26</v>
      </c>
      <c r="B427" s="126" t="str">
        <f ca="1">IF(OFFSET(Zdroj!$B$16,A427-1,0)&gt;0,CONCATENATE(A427,"
","___ ","
",OFFSET(Zdroj!$B$16,A427-1,0)),"")</f>
        <v/>
      </c>
      <c r="C427" s="52" t="str">
        <f ca="1">IF(OFFSET(Zdroj!AI$16,A427-1,0)=0,"",CONCATENATE("A",$A$2," - ",Zdroj!$AI$15))</f>
        <v/>
      </c>
      <c r="D427" s="50" t="str">
        <f ca="1">IF(C427="","",CONCATENATE(OFFSET(Zdroj!AI$16,A427-1,0)," - ",OFFSET(Zdroj!BK$16,A427-1,0)))</f>
        <v/>
      </c>
      <c r="E427" s="22" t="str">
        <f ca="1">IF(C427="","",OFFSET(Zdroj!BL$16,A427-1,0))</f>
        <v/>
      </c>
      <c r="F427" s="127" t="str">
        <f t="shared" ref="F427" ca="1" si="92">IF(SUM(E427:E432)=0,"",SUM(E427:E432))</f>
        <v/>
      </c>
      <c r="G427" s="128" t="str">
        <f t="shared" ref="G427" ca="1" si="93">IF(SUM(E427:E443)=0,"",SUM(E427:E443))</f>
        <v/>
      </c>
    </row>
    <row r="428" spans="1:7" x14ac:dyDescent="0.25">
      <c r="B428" s="126"/>
      <c r="C428" s="52" t="str">
        <f ca="1">IF(OFFSET(Zdroj!AJ$16,A427-1,0)=0,"",CONCATENATE("A",$A$2+1," - ",Zdroj!$AJ$15))</f>
        <v/>
      </c>
      <c r="D428" s="50" t="str">
        <f ca="1">IF(C428="","",CONCATENATE(OFFSET(Zdroj!AJ$16,A427-1,0)," - ",OFFSET(Zdroj!BM$16,A427-1,0)))</f>
        <v/>
      </c>
      <c r="E428" s="22" t="str">
        <f ca="1">IF(C428="","",OFFSET(Zdroj!BN$16,A427-1,0))</f>
        <v/>
      </c>
      <c r="F428" s="127"/>
      <c r="G428" s="128"/>
    </row>
    <row r="429" spans="1:7" x14ac:dyDescent="0.25">
      <c r="B429" s="126"/>
      <c r="C429" s="52" t="str">
        <f ca="1">IF(OFFSET(Zdroj!AK$16,A427-1,0)=0,"",CONCATENATE("A",$A$2+2," - ",Zdroj!$AK$15))</f>
        <v/>
      </c>
      <c r="D429" s="50" t="str">
        <f ca="1">IF(C429="","",CONCATENATE(OFFSET(Zdroj!AK$16,A427-1,0)," - ",OFFSET(Zdroj!BO$16,A427-1,0)))</f>
        <v/>
      </c>
      <c r="E429" s="22" t="str">
        <f ca="1">IF(C429="","",OFFSET(Zdroj!BP$16,A427-1,0))</f>
        <v/>
      </c>
      <c r="F429" s="127"/>
      <c r="G429" s="128"/>
    </row>
    <row r="430" spans="1:7" x14ac:dyDescent="0.25">
      <c r="B430" s="126"/>
      <c r="C430" s="52" t="str">
        <f ca="1">IF(OFFSET(Zdroj!AL$16,A427-1,0)=0,"",CONCATENATE("A",$A$2+3," - ",Zdroj!$AL$15))</f>
        <v/>
      </c>
      <c r="D430" s="50" t="str">
        <f ca="1">IF(C430="","",CONCATENATE(OFFSET(Zdroj!AL$16,A427-1,0)," - ",OFFSET(Zdroj!BQ$16,A427-1,0)))</f>
        <v/>
      </c>
      <c r="E430" s="22" t="str">
        <f ca="1">IF(C430="","",OFFSET(Zdroj!BR$16,A427-1,0))</f>
        <v/>
      </c>
      <c r="F430" s="127"/>
      <c r="G430" s="128"/>
    </row>
    <row r="431" spans="1:7" x14ac:dyDescent="0.25">
      <c r="B431" s="126"/>
      <c r="C431" s="52" t="str">
        <f ca="1">IF(OFFSET(Zdroj!AM$16,A427-1,0)=0,"",CONCATENATE("A",$A$2+4," - ",Zdroj!$AM$15))</f>
        <v/>
      </c>
      <c r="D431" s="50" t="str">
        <f ca="1">IF(C431="","",CONCATENATE(OFFSET(Zdroj!AM$16,A427-1,0)," - ",OFFSET(Zdroj!BS$16,A427-1,0)))</f>
        <v/>
      </c>
      <c r="E431" s="22" t="str">
        <f ca="1">IF(C431="","",OFFSET(Zdroj!BT$16,A427-1,0))</f>
        <v/>
      </c>
      <c r="F431" s="127"/>
      <c r="G431" s="128"/>
    </row>
    <row r="432" spans="1:7" x14ac:dyDescent="0.25">
      <c r="B432" s="126"/>
      <c r="C432" s="52" t="str">
        <f ca="1">IF(OFFSET(Zdroj!AN$16,A427-1,0)=0,"",CONCATENATE("A",$A$2+5," - ",Zdroj!$AN$15))</f>
        <v/>
      </c>
      <c r="D432" s="50" t="str">
        <f ca="1">IF(C432="","",CONCATENATE(OFFSET(Zdroj!AN$16,A427-1,0)," - ",OFFSET(Zdroj!BU$16,A427-1,0)))</f>
        <v/>
      </c>
      <c r="E432" s="22" t="str">
        <f ca="1">IF(C432="","",OFFSET(Zdroj!BV$16,A427-1,0))</f>
        <v/>
      </c>
      <c r="F432" s="127"/>
      <c r="G432" s="128"/>
    </row>
    <row r="433" spans="1:7" x14ac:dyDescent="0.25">
      <c r="B433" s="126"/>
      <c r="C433" s="52" t="str">
        <f ca="1">IF(OFFSET(Zdroj!AO$16,A427-1,0)=0,"",CONCATENATE("B",$A$2," - ",Zdroj!$AO$15))</f>
        <v/>
      </c>
      <c r="D433" s="50" t="str">
        <f ca="1">IF(C433="","",CONCATENATE(OFFSET(Zdroj!AO$16,A427-1,0)))</f>
        <v/>
      </c>
      <c r="E433" s="22" t="str">
        <f ca="1">IF(C433="","",OFFSET(Zdroj!AP$16,A427-1,0))</f>
        <v/>
      </c>
      <c r="F433" s="127" t="str">
        <f t="shared" ref="F433" ca="1" si="94">IF(SUM(E433:E441)=0,"",SUM(E433:E441))</f>
        <v/>
      </c>
      <c r="G433" s="128"/>
    </row>
    <row r="434" spans="1:7" x14ac:dyDescent="0.25">
      <c r="B434" s="126"/>
      <c r="C434" s="52" t="str">
        <f ca="1">IF(OFFSET(Zdroj!AQ$16,A427-1,0)=0,"",CONCATENATE("B",$A$2+1," - ",Zdroj!$AQ$15))</f>
        <v/>
      </c>
      <c r="D434" s="50" t="str">
        <f ca="1">IF(C434="","",CONCATENATE(OFFSET(Zdroj!AQ$16,A427-1,0)))</f>
        <v/>
      </c>
      <c r="E434" s="22" t="str">
        <f ca="1">IF(C434="","",OFFSET(Zdroj!AR$16,A427-1,0))</f>
        <v/>
      </c>
      <c r="F434" s="127"/>
      <c r="G434" s="128"/>
    </row>
    <row r="435" spans="1:7" x14ac:dyDescent="0.25">
      <c r="B435" s="126"/>
      <c r="C435" s="52" t="str">
        <f ca="1">IF(OFFSET(Zdroj!AS$16,A427-1,0)=0,"",CONCATENATE("B",$A$2+2," - ",Zdroj!$AS$15))</f>
        <v/>
      </c>
      <c r="D435" s="50" t="str">
        <f ca="1">IF(C435="","",CONCATENATE(OFFSET(Zdroj!AS$16,A427-1,0)))</f>
        <v/>
      </c>
      <c r="E435" s="22" t="str">
        <f ca="1">IF(C435="","",OFFSET(Zdroj!AT$16,A427-1,0))</f>
        <v/>
      </c>
      <c r="F435" s="127"/>
      <c r="G435" s="128"/>
    </row>
    <row r="436" spans="1:7" x14ac:dyDescent="0.25">
      <c r="B436" s="126"/>
      <c r="C436" s="52" t="str">
        <f ca="1">IF(OFFSET(Zdroj!AU$16,A427-1,0)=0,"",CONCATENATE("B",$A$2+3," - ",Zdroj!$AU$15))</f>
        <v/>
      </c>
      <c r="D436" s="50" t="str">
        <f ca="1">IF(C436="","",CONCATENATE(OFFSET(Zdroj!AU$16,A427-1,0)))</f>
        <v/>
      </c>
      <c r="E436" s="22" t="str">
        <f ca="1">IF(C436="","",OFFSET(Zdroj!AV$16,A427-1,0))</f>
        <v/>
      </c>
      <c r="F436" s="127"/>
      <c r="G436" s="128"/>
    </row>
    <row r="437" spans="1:7" x14ac:dyDescent="0.25">
      <c r="B437" s="126"/>
      <c r="C437" s="52" t="str">
        <f ca="1">IF(OFFSET(Zdroj!AW$16,A427-1,0)=0,"",CONCATENATE("B",$A$2+4," - ",Zdroj!$AW$15))</f>
        <v/>
      </c>
      <c r="D437" s="50" t="str">
        <f ca="1">IF(C437="","",CONCATENATE(OFFSET(Zdroj!AW$16,A427-1,0)))</f>
        <v/>
      </c>
      <c r="E437" s="22" t="str">
        <f ca="1">IF(C437="","",OFFSET(Zdroj!AX$16,A427-1,0))</f>
        <v/>
      </c>
      <c r="F437" s="127"/>
      <c r="G437" s="128"/>
    </row>
    <row r="438" spans="1:7" x14ac:dyDescent="0.25">
      <c r="B438" s="126"/>
      <c r="C438" s="52" t="str">
        <f ca="1">IF(OFFSET(Zdroj!AY$16,A427-1,0)=0,"",CONCATENATE("B",$A$2+5," - ",Zdroj!$AY$15))</f>
        <v/>
      </c>
      <c r="D438" s="50" t="str">
        <f ca="1">IF(C438="","",CONCATENATE(OFFSET(Zdroj!AY$16,A427-1,0)))</f>
        <v/>
      </c>
      <c r="E438" s="22" t="str">
        <f ca="1">IF(C438="","",OFFSET(Zdroj!AZ$16,A427-1,0))</f>
        <v/>
      </c>
      <c r="F438" s="127"/>
      <c r="G438" s="128"/>
    </row>
    <row r="439" spans="1:7" x14ac:dyDescent="0.25">
      <c r="B439" s="126"/>
      <c r="C439" s="52" t="str">
        <f ca="1">IF(OFFSET(Zdroj!BA$16,A427-1,0)=0,"",CONCATENATE("B",$A$2+6," - ",Zdroj!$BA$15))</f>
        <v/>
      </c>
      <c r="D439" s="50" t="str">
        <f ca="1">IF(C439="","",CONCATENATE(OFFSET(Zdroj!BA$16,A427-1,0)))</f>
        <v/>
      </c>
      <c r="E439" s="22" t="str">
        <f ca="1">IF(C439="","",OFFSET(Zdroj!BB$16,A427-1,0))</f>
        <v/>
      </c>
      <c r="F439" s="127"/>
      <c r="G439" s="128"/>
    </row>
    <row r="440" spans="1:7" x14ac:dyDescent="0.25">
      <c r="B440" s="126"/>
      <c r="C440" s="52" t="str">
        <f ca="1">IF(OFFSET(Zdroj!BC$16,A427-1,0)=0,"",CONCATENATE("B",$A$2+7," - ",Zdroj!$BC$15))</f>
        <v/>
      </c>
      <c r="D440" s="50" t="str">
        <f ca="1">IF(C440="","",CONCATENATE(OFFSET(Zdroj!BC$16,A427-1,0)))</f>
        <v/>
      </c>
      <c r="E440" s="22" t="str">
        <f ca="1">IF(C440="","",OFFSET(Zdroj!BD$16,A427-1,0))</f>
        <v/>
      </c>
      <c r="F440" s="127"/>
      <c r="G440" s="128"/>
    </row>
    <row r="441" spans="1:7" x14ac:dyDescent="0.25">
      <c r="B441" s="126"/>
      <c r="C441" s="52" t="str">
        <f ca="1">IF(OFFSET(Zdroj!BE$16,A427-1,0)=0,"",CONCATENATE("B",$A$2+8," - ",Zdroj!$BE$15))</f>
        <v/>
      </c>
      <c r="D441" s="50" t="str">
        <f ca="1">IF(C441="","",CONCATENATE(OFFSET(Zdroj!BE$16,A427-1,0)))</f>
        <v/>
      </c>
      <c r="E441" s="22" t="str">
        <f ca="1">IF(C441="","",OFFSET(Zdroj!BF$16,A427-1,0))</f>
        <v/>
      </c>
      <c r="F441" s="127"/>
      <c r="G441" s="128"/>
    </row>
    <row r="442" spans="1:7" x14ac:dyDescent="0.25">
      <c r="B442" s="126"/>
      <c r="C442" s="52" t="str">
        <f ca="1">IF(OFFSET(Zdroj!BG$16,A427-1,0)=0,"",CONCATENATE("C",$A$2," - ",Zdroj!$BG$15))</f>
        <v/>
      </c>
      <c r="D442" s="50" t="str">
        <f ca="1">IF(C442="","",CONCATENATE(OFFSET(Zdroj!BG$16,A427-1,0)))</f>
        <v/>
      </c>
      <c r="E442" s="22" t="str">
        <f ca="1">IF(C442="","",OFFSET(Zdroj!BH$16,A427-1,0))</f>
        <v/>
      </c>
      <c r="F442" s="127" t="str">
        <f t="shared" ref="F442" ca="1" si="95">IF(SUM(E442:E443)=0,"",SUM(E442:E443))</f>
        <v/>
      </c>
      <c r="G442" s="128"/>
    </row>
    <row r="443" spans="1:7" x14ac:dyDescent="0.25">
      <c r="B443" s="126"/>
      <c r="C443" s="52" t="str">
        <f ca="1">IF(OFFSET(Zdroj!BI$16,A427-1,0)=0,"",CONCATENATE("C",$A$2+1," - ",Zdroj!$BI$15))</f>
        <v/>
      </c>
      <c r="D443" s="50" t="str">
        <f ca="1">IF(C443="","",CONCATENATE(OFFSET(Zdroj!BI$16,A427-1,0)))</f>
        <v/>
      </c>
      <c r="E443" s="22" t="str">
        <f ca="1">IF(C443="","",OFFSET(Zdroj!BJ$16,A427-1,0))</f>
        <v/>
      </c>
      <c r="F443" s="127"/>
      <c r="G443" s="128"/>
    </row>
    <row r="444" spans="1:7" x14ac:dyDescent="0.25">
      <c r="A444">
        <f>SUM((ROW()+15)/17)</f>
        <v>27</v>
      </c>
      <c r="B444" s="126" t="str">
        <f ca="1">IF(OFFSET(Zdroj!$B$16,A444-1,0)&gt;0,CONCATENATE(A444,"
","___ ","
",OFFSET(Zdroj!$B$16,A444-1,0)),"")</f>
        <v/>
      </c>
      <c r="C444" s="52" t="str">
        <f ca="1">IF(OFFSET(Zdroj!AI$16,A444-1,0)=0,"",CONCATENATE("A",$A$2," - ",Zdroj!$AI$15))</f>
        <v/>
      </c>
      <c r="D444" s="50" t="str">
        <f ca="1">IF(C444="","",CONCATENATE(OFFSET(Zdroj!AI$16,A444-1,0)," - ",OFFSET(Zdroj!BK$16,A444-1,0)))</f>
        <v/>
      </c>
      <c r="E444" s="22" t="str">
        <f ca="1">IF(C444="","",OFFSET(Zdroj!BL$16,A444-1,0))</f>
        <v/>
      </c>
      <c r="F444" s="127" t="str">
        <f t="shared" ref="F444" ca="1" si="96">IF(SUM(E444:E449)=0,"",SUM(E444:E449))</f>
        <v/>
      </c>
      <c r="G444" s="128" t="str">
        <f t="shared" ref="G444" ca="1" si="97">IF(SUM(E444:E460)=0,"",SUM(E444:E460))</f>
        <v/>
      </c>
    </row>
    <row r="445" spans="1:7" x14ac:dyDescent="0.25">
      <c r="B445" s="126"/>
      <c r="C445" s="52" t="str">
        <f ca="1">IF(OFFSET(Zdroj!AJ$16,A444-1,0)=0,"",CONCATENATE("A",$A$2+1," - ",Zdroj!$AJ$15))</f>
        <v/>
      </c>
      <c r="D445" s="50" t="str">
        <f ca="1">IF(C445="","",CONCATENATE(OFFSET(Zdroj!AJ$16,A444-1,0)," - ",OFFSET(Zdroj!BM$16,A444-1,0)))</f>
        <v/>
      </c>
      <c r="E445" s="22" t="str">
        <f ca="1">IF(C445="","",OFFSET(Zdroj!BN$16,A444-1,0))</f>
        <v/>
      </c>
      <c r="F445" s="127"/>
      <c r="G445" s="128"/>
    </row>
    <row r="446" spans="1:7" x14ac:dyDescent="0.25">
      <c r="B446" s="126"/>
      <c r="C446" s="52" t="str">
        <f ca="1">IF(OFFSET(Zdroj!AK$16,A444-1,0)=0,"",CONCATENATE("A",$A$2+2," - ",Zdroj!$AK$15))</f>
        <v/>
      </c>
      <c r="D446" s="50" t="str">
        <f ca="1">IF(C446="","",CONCATENATE(OFFSET(Zdroj!AK$16,A444-1,0)," - ",OFFSET(Zdroj!BO$16,A444-1,0)))</f>
        <v/>
      </c>
      <c r="E446" s="22" t="str">
        <f ca="1">IF(C446="","",OFFSET(Zdroj!BP$16,A444-1,0))</f>
        <v/>
      </c>
      <c r="F446" s="127"/>
      <c r="G446" s="128"/>
    </row>
    <row r="447" spans="1:7" x14ac:dyDescent="0.25">
      <c r="B447" s="126"/>
      <c r="C447" s="52" t="str">
        <f ca="1">IF(OFFSET(Zdroj!AL$16,A444-1,0)=0,"",CONCATENATE("A",$A$2+3," - ",Zdroj!$AL$15))</f>
        <v/>
      </c>
      <c r="D447" s="50" t="str">
        <f ca="1">IF(C447="","",CONCATENATE(OFFSET(Zdroj!AL$16,A444-1,0)," - ",OFFSET(Zdroj!BQ$16,A444-1,0)))</f>
        <v/>
      </c>
      <c r="E447" s="22" t="str">
        <f ca="1">IF(C447="","",OFFSET(Zdroj!BR$16,A444-1,0))</f>
        <v/>
      </c>
      <c r="F447" s="127"/>
      <c r="G447" s="128"/>
    </row>
    <row r="448" spans="1:7" x14ac:dyDescent="0.25">
      <c r="B448" s="126"/>
      <c r="C448" s="52" t="str">
        <f ca="1">IF(OFFSET(Zdroj!AM$16,A444-1,0)=0,"",CONCATENATE("A",$A$2+4," - ",Zdroj!$AM$15))</f>
        <v/>
      </c>
      <c r="D448" s="50" t="str">
        <f ca="1">IF(C448="","",CONCATENATE(OFFSET(Zdroj!AM$16,A444-1,0)," - ",OFFSET(Zdroj!BS$16,A444-1,0)))</f>
        <v/>
      </c>
      <c r="E448" s="22" t="str">
        <f ca="1">IF(C448="","",OFFSET(Zdroj!BT$16,A444-1,0))</f>
        <v/>
      </c>
      <c r="F448" s="127"/>
      <c r="G448" s="128"/>
    </row>
    <row r="449" spans="1:7" x14ac:dyDescent="0.25">
      <c r="B449" s="126"/>
      <c r="C449" s="52" t="str">
        <f ca="1">IF(OFFSET(Zdroj!AN$16,A444-1,0)=0,"",CONCATENATE("A",$A$2+5," - ",Zdroj!$AN$15))</f>
        <v/>
      </c>
      <c r="D449" s="50" t="str">
        <f ca="1">IF(C449="","",CONCATENATE(OFFSET(Zdroj!AN$16,A444-1,0)," - ",OFFSET(Zdroj!BU$16,A444-1,0)))</f>
        <v/>
      </c>
      <c r="E449" s="22" t="str">
        <f ca="1">IF(C449="","",OFFSET(Zdroj!BV$16,A444-1,0))</f>
        <v/>
      </c>
      <c r="F449" s="127"/>
      <c r="G449" s="128"/>
    </row>
    <row r="450" spans="1:7" x14ac:dyDescent="0.25">
      <c r="B450" s="126"/>
      <c r="C450" s="52" t="str">
        <f ca="1">IF(OFFSET(Zdroj!AO$16,A444-1,0)=0,"",CONCATENATE("B",$A$2," - ",Zdroj!$AO$15))</f>
        <v/>
      </c>
      <c r="D450" s="50" t="str">
        <f ca="1">IF(C450="","",CONCATENATE(OFFSET(Zdroj!AO$16,A444-1,0)))</f>
        <v/>
      </c>
      <c r="E450" s="22" t="str">
        <f ca="1">IF(C450="","",OFFSET(Zdroj!AP$16,A444-1,0))</f>
        <v/>
      </c>
      <c r="F450" s="127" t="str">
        <f t="shared" ref="F450" ca="1" si="98">IF(SUM(E450:E458)=0,"",SUM(E450:E458))</f>
        <v/>
      </c>
      <c r="G450" s="128"/>
    </row>
    <row r="451" spans="1:7" x14ac:dyDescent="0.25">
      <c r="B451" s="126"/>
      <c r="C451" s="52" t="str">
        <f ca="1">IF(OFFSET(Zdroj!AQ$16,A444-1,0)=0,"",CONCATENATE("B",$A$2+1," - ",Zdroj!$AQ$15))</f>
        <v/>
      </c>
      <c r="D451" s="50" t="str">
        <f ca="1">IF(C451="","",CONCATENATE(OFFSET(Zdroj!AQ$16,A444-1,0)))</f>
        <v/>
      </c>
      <c r="E451" s="22" t="str">
        <f ca="1">IF(C451="","",OFFSET(Zdroj!AR$16,A444-1,0))</f>
        <v/>
      </c>
      <c r="F451" s="127"/>
      <c r="G451" s="128"/>
    </row>
    <row r="452" spans="1:7" x14ac:dyDescent="0.25">
      <c r="B452" s="126"/>
      <c r="C452" s="52" t="str">
        <f ca="1">IF(OFFSET(Zdroj!AS$16,A444-1,0)=0,"",CONCATENATE("B",$A$2+2," - ",Zdroj!$AS$15))</f>
        <v/>
      </c>
      <c r="D452" s="50" t="str">
        <f ca="1">IF(C452="","",CONCATENATE(OFFSET(Zdroj!AS$16,A444-1,0)))</f>
        <v/>
      </c>
      <c r="E452" s="22" t="str">
        <f ca="1">IF(C452="","",OFFSET(Zdroj!AT$16,A444-1,0))</f>
        <v/>
      </c>
      <c r="F452" s="127"/>
      <c r="G452" s="128"/>
    </row>
    <row r="453" spans="1:7" x14ac:dyDescent="0.25">
      <c r="B453" s="126"/>
      <c r="C453" s="52" t="str">
        <f ca="1">IF(OFFSET(Zdroj!AU$16,A444-1,0)=0,"",CONCATENATE("B",$A$2+3," - ",Zdroj!$AU$15))</f>
        <v/>
      </c>
      <c r="D453" s="50" t="str">
        <f ca="1">IF(C453="","",CONCATENATE(OFFSET(Zdroj!AU$16,A444-1,0)))</f>
        <v/>
      </c>
      <c r="E453" s="22" t="str">
        <f ca="1">IF(C453="","",OFFSET(Zdroj!AV$16,A444-1,0))</f>
        <v/>
      </c>
      <c r="F453" s="127"/>
      <c r="G453" s="128"/>
    </row>
    <row r="454" spans="1:7" x14ac:dyDescent="0.25">
      <c r="B454" s="126"/>
      <c r="C454" s="52" t="str">
        <f ca="1">IF(OFFSET(Zdroj!AW$16,A444-1,0)=0,"",CONCATENATE("B",$A$2+4," - ",Zdroj!$AW$15))</f>
        <v/>
      </c>
      <c r="D454" s="50" t="str">
        <f ca="1">IF(C454="","",CONCATENATE(OFFSET(Zdroj!AW$16,A444-1,0)))</f>
        <v/>
      </c>
      <c r="E454" s="22" t="str">
        <f ca="1">IF(C454="","",OFFSET(Zdroj!AX$16,A444-1,0))</f>
        <v/>
      </c>
      <c r="F454" s="127"/>
      <c r="G454" s="128"/>
    </row>
    <row r="455" spans="1:7" x14ac:dyDescent="0.25">
      <c r="B455" s="126"/>
      <c r="C455" s="52" t="str">
        <f ca="1">IF(OFFSET(Zdroj!AY$16,A444-1,0)=0,"",CONCATENATE("B",$A$2+5," - ",Zdroj!$AY$15))</f>
        <v/>
      </c>
      <c r="D455" s="50" t="str">
        <f ca="1">IF(C455="","",CONCATENATE(OFFSET(Zdroj!AY$16,A444-1,0)))</f>
        <v/>
      </c>
      <c r="E455" s="22" t="str">
        <f ca="1">IF(C455="","",OFFSET(Zdroj!AZ$16,A444-1,0))</f>
        <v/>
      </c>
      <c r="F455" s="127"/>
      <c r="G455" s="128"/>
    </row>
    <row r="456" spans="1:7" x14ac:dyDescent="0.25">
      <c r="B456" s="126"/>
      <c r="C456" s="52" t="str">
        <f ca="1">IF(OFFSET(Zdroj!BA$16,A444-1,0)=0,"",CONCATENATE("B",$A$2+6," - ",Zdroj!$BA$15))</f>
        <v/>
      </c>
      <c r="D456" s="50" t="str">
        <f ca="1">IF(C456="","",CONCATENATE(OFFSET(Zdroj!BA$16,A444-1,0)))</f>
        <v/>
      </c>
      <c r="E456" s="22" t="str">
        <f ca="1">IF(C456="","",OFFSET(Zdroj!BB$16,A444-1,0))</f>
        <v/>
      </c>
      <c r="F456" s="127"/>
      <c r="G456" s="128"/>
    </row>
    <row r="457" spans="1:7" x14ac:dyDescent="0.25">
      <c r="B457" s="126"/>
      <c r="C457" s="52" t="str">
        <f ca="1">IF(OFFSET(Zdroj!BC$16,A444-1,0)=0,"",CONCATENATE("B",$A$2+7," - ",Zdroj!$BC$15))</f>
        <v/>
      </c>
      <c r="D457" s="50" t="str">
        <f ca="1">IF(C457="","",CONCATENATE(OFFSET(Zdroj!BC$16,A444-1,0)))</f>
        <v/>
      </c>
      <c r="E457" s="22" t="str">
        <f ca="1">IF(C457="","",OFFSET(Zdroj!BD$16,A444-1,0))</f>
        <v/>
      </c>
      <c r="F457" s="127"/>
      <c r="G457" s="128"/>
    </row>
    <row r="458" spans="1:7" x14ac:dyDescent="0.25">
      <c r="B458" s="126"/>
      <c r="C458" s="52" t="str">
        <f ca="1">IF(OFFSET(Zdroj!BE$16,A444-1,0)=0,"",CONCATENATE("B",$A$2+8," - ",Zdroj!$BE$15))</f>
        <v/>
      </c>
      <c r="D458" s="50" t="str">
        <f ca="1">IF(C458="","",CONCATENATE(OFFSET(Zdroj!BE$16,A444-1,0)))</f>
        <v/>
      </c>
      <c r="E458" s="22" t="str">
        <f ca="1">IF(C458="","",OFFSET(Zdroj!BF$16,A444-1,0))</f>
        <v/>
      </c>
      <c r="F458" s="127"/>
      <c r="G458" s="128"/>
    </row>
    <row r="459" spans="1:7" x14ac:dyDescent="0.25">
      <c r="B459" s="126"/>
      <c r="C459" s="52" t="str">
        <f ca="1">IF(OFFSET(Zdroj!BG$16,A444-1,0)=0,"",CONCATENATE("C",$A$2," - ",Zdroj!$BG$15))</f>
        <v/>
      </c>
      <c r="D459" s="50" t="str">
        <f ca="1">IF(C459="","",CONCATENATE(OFFSET(Zdroj!BG$16,A444-1,0)))</f>
        <v/>
      </c>
      <c r="E459" s="22" t="str">
        <f ca="1">IF(C459="","",OFFSET(Zdroj!BH$16,A444-1,0))</f>
        <v/>
      </c>
      <c r="F459" s="127" t="str">
        <f t="shared" ref="F459" ca="1" si="99">IF(SUM(E459:E460)=0,"",SUM(E459:E460))</f>
        <v/>
      </c>
      <c r="G459" s="128"/>
    </row>
    <row r="460" spans="1:7" x14ac:dyDescent="0.25">
      <c r="B460" s="126"/>
      <c r="C460" s="52" t="str">
        <f ca="1">IF(OFFSET(Zdroj!BI$16,A444-1,0)=0,"",CONCATENATE("C",$A$2+1," - ",Zdroj!$BI$15))</f>
        <v/>
      </c>
      <c r="D460" s="50" t="str">
        <f ca="1">IF(C460="","",CONCATENATE(OFFSET(Zdroj!BI$16,A444-1,0)))</f>
        <v/>
      </c>
      <c r="E460" s="22" t="str">
        <f ca="1">IF(C460="","",OFFSET(Zdroj!BJ$16,A444-1,0))</f>
        <v/>
      </c>
      <c r="F460" s="127"/>
      <c r="G460" s="128"/>
    </row>
    <row r="461" spans="1:7" x14ac:dyDescent="0.25">
      <c r="A461">
        <f>SUM((ROW()+15)/17)</f>
        <v>28</v>
      </c>
      <c r="B461" s="126" t="str">
        <f ca="1">IF(OFFSET(Zdroj!$B$16,A461-1,0)&gt;0,CONCATENATE(A461,"
","___ ","
",OFFSET(Zdroj!$B$16,A461-1,0)),"")</f>
        <v/>
      </c>
      <c r="C461" s="52" t="str">
        <f ca="1">IF(OFFSET(Zdroj!AI$16,A461-1,0)=0,"",CONCATENATE("A",$A$2," - ",Zdroj!$AI$15))</f>
        <v/>
      </c>
      <c r="D461" s="50" t="str">
        <f ca="1">IF(C461="","",CONCATENATE(OFFSET(Zdroj!AI$16,A461-1,0)," - ",OFFSET(Zdroj!BK$16,A461-1,0)))</f>
        <v/>
      </c>
      <c r="E461" s="22" t="str">
        <f ca="1">IF(C461="","",OFFSET(Zdroj!BL$16,A461-1,0))</f>
        <v/>
      </c>
      <c r="F461" s="127" t="str">
        <f t="shared" ref="F461" ca="1" si="100">IF(SUM(E461:E466)=0,"",SUM(E461:E466))</f>
        <v/>
      </c>
      <c r="G461" s="128" t="str">
        <f t="shared" ref="G461" ca="1" si="101">IF(SUM(E461:E477)=0,"",SUM(E461:E477))</f>
        <v/>
      </c>
    </row>
    <row r="462" spans="1:7" x14ac:dyDescent="0.25">
      <c r="B462" s="126"/>
      <c r="C462" s="52" t="str">
        <f ca="1">IF(OFFSET(Zdroj!AJ$16,A461-1,0)=0,"",CONCATENATE("A",$A$2+1," - ",Zdroj!$AJ$15))</f>
        <v/>
      </c>
      <c r="D462" s="50" t="str">
        <f ca="1">IF(C462="","",CONCATENATE(OFFSET(Zdroj!AJ$16,A461-1,0)," - ",OFFSET(Zdroj!BM$16,A461-1,0)))</f>
        <v/>
      </c>
      <c r="E462" s="22" t="str">
        <f ca="1">IF(C462="","",OFFSET(Zdroj!BN$16,A461-1,0))</f>
        <v/>
      </c>
      <c r="F462" s="127"/>
      <c r="G462" s="128"/>
    </row>
    <row r="463" spans="1:7" x14ac:dyDescent="0.25">
      <c r="B463" s="126"/>
      <c r="C463" s="52" t="str">
        <f ca="1">IF(OFFSET(Zdroj!AK$16,A461-1,0)=0,"",CONCATENATE("A",$A$2+2," - ",Zdroj!$AK$15))</f>
        <v/>
      </c>
      <c r="D463" s="50" t="str">
        <f ca="1">IF(C463="","",CONCATENATE(OFFSET(Zdroj!AK$16,A461-1,0)," - ",OFFSET(Zdroj!BO$16,A461-1,0)))</f>
        <v/>
      </c>
      <c r="E463" s="22" t="str">
        <f ca="1">IF(C463="","",OFFSET(Zdroj!BP$16,A461-1,0))</f>
        <v/>
      </c>
      <c r="F463" s="127"/>
      <c r="G463" s="128"/>
    </row>
    <row r="464" spans="1:7" x14ac:dyDescent="0.25">
      <c r="B464" s="126"/>
      <c r="C464" s="52" t="str">
        <f ca="1">IF(OFFSET(Zdroj!AL$16,A461-1,0)=0,"",CONCATENATE("A",$A$2+3," - ",Zdroj!$AL$15))</f>
        <v/>
      </c>
      <c r="D464" s="50" t="str">
        <f ca="1">IF(C464="","",CONCATENATE(OFFSET(Zdroj!AL$16,A461-1,0)," - ",OFFSET(Zdroj!BQ$16,A461-1,0)))</f>
        <v/>
      </c>
      <c r="E464" s="22" t="str">
        <f ca="1">IF(C464="","",OFFSET(Zdroj!BR$16,A461-1,0))</f>
        <v/>
      </c>
      <c r="F464" s="127"/>
      <c r="G464" s="128"/>
    </row>
    <row r="465" spans="1:7" x14ac:dyDescent="0.25">
      <c r="B465" s="126"/>
      <c r="C465" s="52" t="str">
        <f ca="1">IF(OFFSET(Zdroj!AM$16,A461-1,0)=0,"",CONCATENATE("A",$A$2+4," - ",Zdroj!$AM$15))</f>
        <v/>
      </c>
      <c r="D465" s="50" t="str">
        <f ca="1">IF(C465="","",CONCATENATE(OFFSET(Zdroj!AM$16,A461-1,0)," - ",OFFSET(Zdroj!BS$16,A461-1,0)))</f>
        <v/>
      </c>
      <c r="E465" s="22" t="str">
        <f ca="1">IF(C465="","",OFFSET(Zdroj!BT$16,A461-1,0))</f>
        <v/>
      </c>
      <c r="F465" s="127"/>
      <c r="G465" s="128"/>
    </row>
    <row r="466" spans="1:7" x14ac:dyDescent="0.25">
      <c r="B466" s="126"/>
      <c r="C466" s="52" t="str">
        <f ca="1">IF(OFFSET(Zdroj!AN$16,A461-1,0)=0,"",CONCATENATE("A",$A$2+5," - ",Zdroj!$AN$15))</f>
        <v/>
      </c>
      <c r="D466" s="50" t="str">
        <f ca="1">IF(C466="","",CONCATENATE(OFFSET(Zdroj!AN$16,A461-1,0)," - ",OFFSET(Zdroj!BU$16,A461-1,0)))</f>
        <v/>
      </c>
      <c r="E466" s="22" t="str">
        <f ca="1">IF(C466="","",OFFSET(Zdroj!BV$16,A461-1,0))</f>
        <v/>
      </c>
      <c r="F466" s="127"/>
      <c r="G466" s="128"/>
    </row>
    <row r="467" spans="1:7" x14ac:dyDescent="0.25">
      <c r="B467" s="126"/>
      <c r="C467" s="52" t="str">
        <f ca="1">IF(OFFSET(Zdroj!AO$16,A461-1,0)=0,"",CONCATENATE("B",$A$2," - ",Zdroj!$AO$15))</f>
        <v/>
      </c>
      <c r="D467" s="50" t="str">
        <f ca="1">IF(C467="","",CONCATENATE(OFFSET(Zdroj!AO$16,A461-1,0)))</f>
        <v/>
      </c>
      <c r="E467" s="22" t="str">
        <f ca="1">IF(C467="","",OFFSET(Zdroj!AP$16,A461-1,0))</f>
        <v/>
      </c>
      <c r="F467" s="127" t="str">
        <f t="shared" ref="F467" ca="1" si="102">IF(SUM(E467:E475)=0,"",SUM(E467:E475))</f>
        <v/>
      </c>
      <c r="G467" s="128"/>
    </row>
    <row r="468" spans="1:7" x14ac:dyDescent="0.25">
      <c r="B468" s="126"/>
      <c r="C468" s="52" t="str">
        <f ca="1">IF(OFFSET(Zdroj!AQ$16,A461-1,0)=0,"",CONCATENATE("B",$A$2+1," - ",Zdroj!$AQ$15))</f>
        <v/>
      </c>
      <c r="D468" s="50" t="str">
        <f ca="1">IF(C468="","",CONCATENATE(OFFSET(Zdroj!AQ$16,A461-1,0)))</f>
        <v/>
      </c>
      <c r="E468" s="22" t="str">
        <f ca="1">IF(C468="","",OFFSET(Zdroj!AR$16,A461-1,0))</f>
        <v/>
      </c>
      <c r="F468" s="127"/>
      <c r="G468" s="128"/>
    </row>
    <row r="469" spans="1:7" x14ac:dyDescent="0.25">
      <c r="B469" s="126"/>
      <c r="C469" s="52" t="str">
        <f ca="1">IF(OFFSET(Zdroj!AS$16,A461-1,0)=0,"",CONCATENATE("B",$A$2+2," - ",Zdroj!$AS$15))</f>
        <v/>
      </c>
      <c r="D469" s="50" t="str">
        <f ca="1">IF(C469="","",CONCATENATE(OFFSET(Zdroj!AS$16,A461-1,0)))</f>
        <v/>
      </c>
      <c r="E469" s="22" t="str">
        <f ca="1">IF(C469="","",OFFSET(Zdroj!AT$16,A461-1,0))</f>
        <v/>
      </c>
      <c r="F469" s="127"/>
      <c r="G469" s="128"/>
    </row>
    <row r="470" spans="1:7" x14ac:dyDescent="0.25">
      <c r="B470" s="126"/>
      <c r="C470" s="52" t="str">
        <f ca="1">IF(OFFSET(Zdroj!AU$16,A461-1,0)=0,"",CONCATENATE("B",$A$2+3," - ",Zdroj!$AU$15))</f>
        <v/>
      </c>
      <c r="D470" s="50" t="str">
        <f ca="1">IF(C470="","",CONCATENATE(OFFSET(Zdroj!AU$16,A461-1,0)))</f>
        <v/>
      </c>
      <c r="E470" s="22" t="str">
        <f ca="1">IF(C470="","",OFFSET(Zdroj!AV$16,A461-1,0))</f>
        <v/>
      </c>
      <c r="F470" s="127"/>
      <c r="G470" s="128"/>
    </row>
    <row r="471" spans="1:7" x14ac:dyDescent="0.25">
      <c r="B471" s="126"/>
      <c r="C471" s="52" t="str">
        <f ca="1">IF(OFFSET(Zdroj!AW$16,A461-1,0)=0,"",CONCATENATE("B",$A$2+4," - ",Zdroj!$AW$15))</f>
        <v/>
      </c>
      <c r="D471" s="50" t="str">
        <f ca="1">IF(C471="","",CONCATENATE(OFFSET(Zdroj!AW$16,A461-1,0)))</f>
        <v/>
      </c>
      <c r="E471" s="22" t="str">
        <f ca="1">IF(C471="","",OFFSET(Zdroj!AX$16,A461-1,0))</f>
        <v/>
      </c>
      <c r="F471" s="127"/>
      <c r="G471" s="128"/>
    </row>
    <row r="472" spans="1:7" x14ac:dyDescent="0.25">
      <c r="B472" s="126"/>
      <c r="C472" s="52" t="str">
        <f ca="1">IF(OFFSET(Zdroj!AY$16,A461-1,0)=0,"",CONCATENATE("B",$A$2+5," - ",Zdroj!$AY$15))</f>
        <v/>
      </c>
      <c r="D472" s="50" t="str">
        <f ca="1">IF(C472="","",CONCATENATE(OFFSET(Zdroj!AY$16,A461-1,0)))</f>
        <v/>
      </c>
      <c r="E472" s="22" t="str">
        <f ca="1">IF(C472="","",OFFSET(Zdroj!AZ$16,A461-1,0))</f>
        <v/>
      </c>
      <c r="F472" s="127"/>
      <c r="G472" s="128"/>
    </row>
    <row r="473" spans="1:7" x14ac:dyDescent="0.25">
      <c r="B473" s="126"/>
      <c r="C473" s="52" t="str">
        <f ca="1">IF(OFFSET(Zdroj!BA$16,A461-1,0)=0,"",CONCATENATE("B",$A$2+6," - ",Zdroj!$BA$15))</f>
        <v/>
      </c>
      <c r="D473" s="50" t="str">
        <f ca="1">IF(C473="","",CONCATENATE(OFFSET(Zdroj!BA$16,A461-1,0)))</f>
        <v/>
      </c>
      <c r="E473" s="22" t="str">
        <f ca="1">IF(C473="","",OFFSET(Zdroj!BB$16,A461-1,0))</f>
        <v/>
      </c>
      <c r="F473" s="127"/>
      <c r="G473" s="128"/>
    </row>
    <row r="474" spans="1:7" x14ac:dyDescent="0.25">
      <c r="B474" s="126"/>
      <c r="C474" s="52" t="str">
        <f ca="1">IF(OFFSET(Zdroj!BC$16,A461-1,0)=0,"",CONCATENATE("B",$A$2+7," - ",Zdroj!$BC$15))</f>
        <v/>
      </c>
      <c r="D474" s="50" t="str">
        <f ca="1">IF(C474="","",CONCATENATE(OFFSET(Zdroj!BC$16,A461-1,0)))</f>
        <v/>
      </c>
      <c r="E474" s="22" t="str">
        <f ca="1">IF(C474="","",OFFSET(Zdroj!BD$16,A461-1,0))</f>
        <v/>
      </c>
      <c r="F474" s="127"/>
      <c r="G474" s="128"/>
    </row>
    <row r="475" spans="1:7" x14ac:dyDescent="0.25">
      <c r="B475" s="126"/>
      <c r="C475" s="52" t="str">
        <f ca="1">IF(OFFSET(Zdroj!BE$16,A461-1,0)=0,"",CONCATENATE("B",$A$2+8," - ",Zdroj!$BE$15))</f>
        <v/>
      </c>
      <c r="D475" s="50" t="str">
        <f ca="1">IF(C475="","",CONCATENATE(OFFSET(Zdroj!BE$16,A461-1,0)))</f>
        <v/>
      </c>
      <c r="E475" s="22" t="str">
        <f ca="1">IF(C475="","",OFFSET(Zdroj!BF$16,A461-1,0))</f>
        <v/>
      </c>
      <c r="F475" s="127"/>
      <c r="G475" s="128"/>
    </row>
    <row r="476" spans="1:7" x14ac:dyDescent="0.25">
      <c r="B476" s="126"/>
      <c r="C476" s="52" t="str">
        <f ca="1">IF(OFFSET(Zdroj!BG$16,A461-1,0)=0,"",CONCATENATE("C",$A$2," - ",Zdroj!$BG$15))</f>
        <v/>
      </c>
      <c r="D476" s="50" t="str">
        <f ca="1">IF(C476="","",CONCATENATE(OFFSET(Zdroj!BG$16,A461-1,0)))</f>
        <v/>
      </c>
      <c r="E476" s="22" t="str">
        <f ca="1">IF(C476="","",OFFSET(Zdroj!BH$16,A461-1,0))</f>
        <v/>
      </c>
      <c r="F476" s="127" t="str">
        <f t="shared" ref="F476" ca="1" si="103">IF(SUM(E476:E477)=0,"",SUM(E476:E477))</f>
        <v/>
      </c>
      <c r="G476" s="128"/>
    </row>
    <row r="477" spans="1:7" x14ac:dyDescent="0.25">
      <c r="B477" s="126"/>
      <c r="C477" s="52" t="str">
        <f ca="1">IF(OFFSET(Zdroj!BI$16,A461-1,0)=0,"",CONCATENATE("C",$A$2+1," - ",Zdroj!$BI$15))</f>
        <v/>
      </c>
      <c r="D477" s="50" t="str">
        <f ca="1">IF(C477="","",CONCATENATE(OFFSET(Zdroj!BI$16,A461-1,0)))</f>
        <v/>
      </c>
      <c r="E477" s="22" t="str">
        <f ca="1">IF(C477="","",OFFSET(Zdroj!BJ$16,A461-1,0))</f>
        <v/>
      </c>
      <c r="F477" s="127"/>
      <c r="G477" s="128"/>
    </row>
    <row r="478" spans="1:7" x14ac:dyDescent="0.25">
      <c r="A478">
        <f>SUM((ROW()+15)/17)</f>
        <v>29</v>
      </c>
      <c r="B478" s="126" t="str">
        <f ca="1">IF(OFFSET(Zdroj!$B$16,A478-1,0)&gt;0,CONCATENATE(A478,"
","___ ","
",OFFSET(Zdroj!$B$16,A478-1,0)),"")</f>
        <v/>
      </c>
      <c r="C478" s="52" t="str">
        <f ca="1">IF(OFFSET(Zdroj!AI$16,A478-1,0)=0,"",CONCATENATE("A",$A$2," - ",Zdroj!$AI$15))</f>
        <v/>
      </c>
      <c r="D478" s="50" t="str">
        <f ca="1">IF(C478="","",CONCATENATE(OFFSET(Zdroj!AI$16,A478-1,0)," - ",OFFSET(Zdroj!BK$16,A478-1,0)))</f>
        <v/>
      </c>
      <c r="E478" s="22" t="str">
        <f ca="1">IF(C478="","",OFFSET(Zdroj!BL$16,A478-1,0))</f>
        <v/>
      </c>
      <c r="F478" s="127" t="str">
        <f t="shared" ref="F478" ca="1" si="104">IF(SUM(E478:E483)=0,"",SUM(E478:E483))</f>
        <v/>
      </c>
      <c r="G478" s="128" t="str">
        <f t="shared" ref="G478" ca="1" si="105">IF(SUM(E478:E494)=0,"",SUM(E478:E494))</f>
        <v/>
      </c>
    </row>
    <row r="479" spans="1:7" x14ac:dyDescent="0.25">
      <c r="B479" s="126"/>
      <c r="C479" s="52" t="str">
        <f ca="1">IF(OFFSET(Zdroj!AJ$16,A478-1,0)=0,"",CONCATENATE("A",$A$2+1," - ",Zdroj!$AJ$15))</f>
        <v/>
      </c>
      <c r="D479" s="50" t="str">
        <f ca="1">IF(C479="","",CONCATENATE(OFFSET(Zdroj!AJ$16,A478-1,0)," - ",OFFSET(Zdroj!BM$16,A478-1,0)))</f>
        <v/>
      </c>
      <c r="E479" s="22" t="str">
        <f ca="1">IF(C479="","",OFFSET(Zdroj!BN$16,A478-1,0))</f>
        <v/>
      </c>
      <c r="F479" s="127"/>
      <c r="G479" s="128"/>
    </row>
    <row r="480" spans="1:7" x14ac:dyDescent="0.25">
      <c r="B480" s="126"/>
      <c r="C480" s="52" t="str">
        <f ca="1">IF(OFFSET(Zdroj!AK$16,A478-1,0)=0,"",CONCATENATE("A",$A$2+2," - ",Zdroj!$AK$15))</f>
        <v/>
      </c>
      <c r="D480" s="50" t="str">
        <f ca="1">IF(C480="","",CONCATENATE(OFFSET(Zdroj!AK$16,A478-1,0)," - ",OFFSET(Zdroj!BO$16,A478-1,0)))</f>
        <v/>
      </c>
      <c r="E480" s="22" t="str">
        <f ca="1">IF(C480="","",OFFSET(Zdroj!BP$16,A478-1,0))</f>
        <v/>
      </c>
      <c r="F480" s="127"/>
      <c r="G480" s="128"/>
    </row>
    <row r="481" spans="1:7" x14ac:dyDescent="0.25">
      <c r="B481" s="126"/>
      <c r="C481" s="52" t="str">
        <f ca="1">IF(OFFSET(Zdroj!AL$16,A478-1,0)=0,"",CONCATENATE("A",$A$2+3," - ",Zdroj!$AL$15))</f>
        <v/>
      </c>
      <c r="D481" s="50" t="str">
        <f ca="1">IF(C481="","",CONCATENATE(OFFSET(Zdroj!AL$16,A478-1,0)," - ",OFFSET(Zdroj!BQ$16,A478-1,0)))</f>
        <v/>
      </c>
      <c r="E481" s="22" t="str">
        <f ca="1">IF(C481="","",OFFSET(Zdroj!BR$16,A478-1,0))</f>
        <v/>
      </c>
      <c r="F481" s="127"/>
      <c r="G481" s="128"/>
    </row>
    <row r="482" spans="1:7" x14ac:dyDescent="0.25">
      <c r="B482" s="126"/>
      <c r="C482" s="52" t="str">
        <f ca="1">IF(OFFSET(Zdroj!AM$16,A478-1,0)=0,"",CONCATENATE("A",$A$2+4," - ",Zdroj!$AM$15))</f>
        <v/>
      </c>
      <c r="D482" s="50" t="str">
        <f ca="1">IF(C482="","",CONCATENATE(OFFSET(Zdroj!AM$16,A478-1,0)," - ",OFFSET(Zdroj!BS$16,A478-1,0)))</f>
        <v/>
      </c>
      <c r="E482" s="22" t="str">
        <f ca="1">IF(C482="","",OFFSET(Zdroj!BT$16,A478-1,0))</f>
        <v/>
      </c>
      <c r="F482" s="127"/>
      <c r="G482" s="128"/>
    </row>
    <row r="483" spans="1:7" x14ac:dyDescent="0.25">
      <c r="B483" s="126"/>
      <c r="C483" s="52" t="str">
        <f ca="1">IF(OFFSET(Zdroj!AN$16,A478-1,0)=0,"",CONCATENATE("A",$A$2+5," - ",Zdroj!$AN$15))</f>
        <v/>
      </c>
      <c r="D483" s="50" t="str">
        <f ca="1">IF(C483="","",CONCATENATE(OFFSET(Zdroj!AN$16,A478-1,0)," - ",OFFSET(Zdroj!BU$16,A478-1,0)))</f>
        <v/>
      </c>
      <c r="E483" s="22" t="str">
        <f ca="1">IF(C483="","",OFFSET(Zdroj!BV$16,A478-1,0))</f>
        <v/>
      </c>
      <c r="F483" s="127"/>
      <c r="G483" s="128"/>
    </row>
    <row r="484" spans="1:7" x14ac:dyDescent="0.25">
      <c r="B484" s="126"/>
      <c r="C484" s="52" t="str">
        <f ca="1">IF(OFFSET(Zdroj!AO$16,A478-1,0)=0,"",CONCATENATE("B",$A$2," - ",Zdroj!$AO$15))</f>
        <v/>
      </c>
      <c r="D484" s="50" t="str">
        <f ca="1">IF(C484="","",CONCATENATE(OFFSET(Zdroj!AO$16,A478-1,0)))</f>
        <v/>
      </c>
      <c r="E484" s="22" t="str">
        <f ca="1">IF(C484="","",OFFSET(Zdroj!AP$16,A478-1,0))</f>
        <v/>
      </c>
      <c r="F484" s="127" t="str">
        <f t="shared" ref="F484" ca="1" si="106">IF(SUM(E484:E492)=0,"",SUM(E484:E492))</f>
        <v/>
      </c>
      <c r="G484" s="128"/>
    </row>
    <row r="485" spans="1:7" x14ac:dyDescent="0.25">
      <c r="B485" s="126"/>
      <c r="C485" s="52" t="str">
        <f ca="1">IF(OFFSET(Zdroj!AQ$16,A478-1,0)=0,"",CONCATENATE("B",$A$2+1," - ",Zdroj!$AQ$15))</f>
        <v/>
      </c>
      <c r="D485" s="50" t="str">
        <f ca="1">IF(C485="","",CONCATENATE(OFFSET(Zdroj!AQ$16,A478-1,0)))</f>
        <v/>
      </c>
      <c r="E485" s="22" t="str">
        <f ca="1">IF(C485="","",OFFSET(Zdroj!AR$16,A478-1,0))</f>
        <v/>
      </c>
      <c r="F485" s="127"/>
      <c r="G485" s="128"/>
    </row>
    <row r="486" spans="1:7" x14ac:dyDescent="0.25">
      <c r="B486" s="126"/>
      <c r="C486" s="52" t="str">
        <f ca="1">IF(OFFSET(Zdroj!AS$16,A478-1,0)=0,"",CONCATENATE("B",$A$2+2," - ",Zdroj!$AS$15))</f>
        <v/>
      </c>
      <c r="D486" s="50" t="str">
        <f ca="1">IF(C486="","",CONCATENATE(OFFSET(Zdroj!AS$16,A478-1,0)))</f>
        <v/>
      </c>
      <c r="E486" s="22" t="str">
        <f ca="1">IF(C486="","",OFFSET(Zdroj!AT$16,A478-1,0))</f>
        <v/>
      </c>
      <c r="F486" s="127"/>
      <c r="G486" s="128"/>
    </row>
    <row r="487" spans="1:7" x14ac:dyDescent="0.25">
      <c r="B487" s="126"/>
      <c r="C487" s="52" t="str">
        <f ca="1">IF(OFFSET(Zdroj!AU$16,A478-1,0)=0,"",CONCATENATE("B",$A$2+3," - ",Zdroj!$AU$15))</f>
        <v/>
      </c>
      <c r="D487" s="50" t="str">
        <f ca="1">IF(C487="","",CONCATENATE(OFFSET(Zdroj!AU$16,A478-1,0)))</f>
        <v/>
      </c>
      <c r="E487" s="22" t="str">
        <f ca="1">IF(C487="","",OFFSET(Zdroj!AV$16,A478-1,0))</f>
        <v/>
      </c>
      <c r="F487" s="127"/>
      <c r="G487" s="128"/>
    </row>
    <row r="488" spans="1:7" x14ac:dyDescent="0.25">
      <c r="B488" s="126"/>
      <c r="C488" s="52" t="str">
        <f ca="1">IF(OFFSET(Zdroj!AW$16,A478-1,0)=0,"",CONCATENATE("B",$A$2+4," - ",Zdroj!$AW$15))</f>
        <v/>
      </c>
      <c r="D488" s="50" t="str">
        <f ca="1">IF(C488="","",CONCATENATE(OFFSET(Zdroj!AW$16,A478-1,0)))</f>
        <v/>
      </c>
      <c r="E488" s="22" t="str">
        <f ca="1">IF(C488="","",OFFSET(Zdroj!AX$16,A478-1,0))</f>
        <v/>
      </c>
      <c r="F488" s="127"/>
      <c r="G488" s="128"/>
    </row>
    <row r="489" spans="1:7" x14ac:dyDescent="0.25">
      <c r="B489" s="126"/>
      <c r="C489" s="52" t="str">
        <f ca="1">IF(OFFSET(Zdroj!AY$16,A478-1,0)=0,"",CONCATENATE("B",$A$2+5," - ",Zdroj!$AY$15))</f>
        <v/>
      </c>
      <c r="D489" s="50" t="str">
        <f ca="1">IF(C489="","",CONCATENATE(OFFSET(Zdroj!AY$16,A478-1,0)))</f>
        <v/>
      </c>
      <c r="E489" s="22" t="str">
        <f ca="1">IF(C489="","",OFFSET(Zdroj!AZ$16,A478-1,0))</f>
        <v/>
      </c>
      <c r="F489" s="127"/>
      <c r="G489" s="128"/>
    </row>
    <row r="490" spans="1:7" x14ac:dyDescent="0.25">
      <c r="B490" s="126"/>
      <c r="C490" s="52" t="str">
        <f ca="1">IF(OFFSET(Zdroj!BA$16,A478-1,0)=0,"",CONCATENATE("B",$A$2+6," - ",Zdroj!$BA$15))</f>
        <v/>
      </c>
      <c r="D490" s="50" t="str">
        <f ca="1">IF(C490="","",CONCATENATE(OFFSET(Zdroj!BA$16,A478-1,0)))</f>
        <v/>
      </c>
      <c r="E490" s="22" t="str">
        <f ca="1">IF(C490="","",OFFSET(Zdroj!BB$16,A478-1,0))</f>
        <v/>
      </c>
      <c r="F490" s="127"/>
      <c r="G490" s="128"/>
    </row>
    <row r="491" spans="1:7" x14ac:dyDescent="0.25">
      <c r="B491" s="126"/>
      <c r="C491" s="52" t="str">
        <f ca="1">IF(OFFSET(Zdroj!BC$16,A478-1,0)=0,"",CONCATENATE("B",$A$2+7," - ",Zdroj!$BC$15))</f>
        <v/>
      </c>
      <c r="D491" s="50" t="str">
        <f ca="1">IF(C491="","",CONCATENATE(OFFSET(Zdroj!BC$16,A478-1,0)))</f>
        <v/>
      </c>
      <c r="E491" s="22" t="str">
        <f ca="1">IF(C491="","",OFFSET(Zdroj!BD$16,A478-1,0))</f>
        <v/>
      </c>
      <c r="F491" s="127"/>
      <c r="G491" s="128"/>
    </row>
    <row r="492" spans="1:7" x14ac:dyDescent="0.25">
      <c r="B492" s="126"/>
      <c r="C492" s="52" t="str">
        <f ca="1">IF(OFFSET(Zdroj!BE$16,A478-1,0)=0,"",CONCATENATE("B",$A$2+8," - ",Zdroj!$BE$15))</f>
        <v/>
      </c>
      <c r="D492" s="50" t="str">
        <f ca="1">IF(C492="","",CONCATENATE(OFFSET(Zdroj!BE$16,A478-1,0)))</f>
        <v/>
      </c>
      <c r="E492" s="22" t="str">
        <f ca="1">IF(C492="","",OFFSET(Zdroj!BF$16,A478-1,0))</f>
        <v/>
      </c>
      <c r="F492" s="127"/>
      <c r="G492" s="128"/>
    </row>
    <row r="493" spans="1:7" x14ac:dyDescent="0.25">
      <c r="B493" s="126"/>
      <c r="C493" s="52" t="str">
        <f ca="1">IF(OFFSET(Zdroj!BG$16,A478-1,0)=0,"",CONCATENATE("C",$A$2," - ",Zdroj!$BG$15))</f>
        <v/>
      </c>
      <c r="D493" s="50" t="str">
        <f ca="1">IF(C493="","",CONCATENATE(OFFSET(Zdroj!BG$16,A478-1,0)))</f>
        <v/>
      </c>
      <c r="E493" s="22" t="str">
        <f ca="1">IF(C493="","",OFFSET(Zdroj!BH$16,A478-1,0))</f>
        <v/>
      </c>
      <c r="F493" s="127" t="str">
        <f t="shared" ref="F493" ca="1" si="107">IF(SUM(E493:E494)=0,"",SUM(E493:E494))</f>
        <v/>
      </c>
      <c r="G493" s="128"/>
    </row>
    <row r="494" spans="1:7" x14ac:dyDescent="0.25">
      <c r="B494" s="126"/>
      <c r="C494" s="52" t="str">
        <f ca="1">IF(OFFSET(Zdroj!BI$16,A478-1,0)=0,"",CONCATENATE("C",$A$2+1," - ",Zdroj!$BI$15))</f>
        <v/>
      </c>
      <c r="D494" s="50" t="str">
        <f ca="1">IF(C494="","",CONCATENATE(OFFSET(Zdroj!BI$16,A478-1,0)))</f>
        <v/>
      </c>
      <c r="E494" s="22" t="str">
        <f ca="1">IF(C494="","",OFFSET(Zdroj!BJ$16,A478-1,0))</f>
        <v/>
      </c>
      <c r="F494" s="127"/>
      <c r="G494" s="128"/>
    </row>
    <row r="495" spans="1:7" x14ac:dyDescent="0.25">
      <c r="A495">
        <f>SUM((ROW()+15)/17)</f>
        <v>30</v>
      </c>
      <c r="B495" s="126" t="str">
        <f ca="1">IF(OFFSET(Zdroj!$B$16,A495-1,0)&gt;0,CONCATENATE(A495,"
","___ ","
",OFFSET(Zdroj!$B$16,A495-1,0)),"")</f>
        <v/>
      </c>
      <c r="C495" s="52" t="str">
        <f ca="1">IF(OFFSET(Zdroj!AI$16,A495-1,0)=0,"",CONCATENATE("A",$A$2," - ",Zdroj!$AI$15))</f>
        <v/>
      </c>
      <c r="D495" s="50" t="str">
        <f ca="1">IF(C495="","",CONCATENATE(OFFSET(Zdroj!AI$16,A495-1,0)," - ",OFFSET(Zdroj!BK$16,A495-1,0)))</f>
        <v/>
      </c>
      <c r="E495" s="22" t="str">
        <f ca="1">IF(C495="","",OFFSET(Zdroj!BL$16,A495-1,0))</f>
        <v/>
      </c>
      <c r="F495" s="127" t="str">
        <f t="shared" ref="F495" ca="1" si="108">IF(SUM(E495:E500)=0,"",SUM(E495:E500))</f>
        <v/>
      </c>
      <c r="G495" s="128" t="str">
        <f t="shared" ref="G495" ca="1" si="109">IF(SUM(E495:E511)=0,"",SUM(E495:E511))</f>
        <v/>
      </c>
    </row>
    <row r="496" spans="1:7" x14ac:dyDescent="0.25">
      <c r="B496" s="126"/>
      <c r="C496" s="52" t="str">
        <f ca="1">IF(OFFSET(Zdroj!AJ$16,A495-1,0)=0,"",CONCATENATE("A",$A$2+1," - ",Zdroj!$AJ$15))</f>
        <v/>
      </c>
      <c r="D496" s="50" t="str">
        <f ca="1">IF(C496="","",CONCATENATE(OFFSET(Zdroj!AJ$16,A495-1,0)," - ",OFFSET(Zdroj!BM$16,A495-1,0)))</f>
        <v/>
      </c>
      <c r="E496" s="22" t="str">
        <f ca="1">IF(C496="","",OFFSET(Zdroj!BN$16,A495-1,0))</f>
        <v/>
      </c>
      <c r="F496" s="127"/>
      <c r="G496" s="128"/>
    </row>
    <row r="497" spans="1:7" x14ac:dyDescent="0.25">
      <c r="B497" s="126"/>
      <c r="C497" s="52" t="str">
        <f ca="1">IF(OFFSET(Zdroj!AK$16,A495-1,0)=0,"",CONCATENATE("A",$A$2+2," - ",Zdroj!$AK$15))</f>
        <v/>
      </c>
      <c r="D497" s="50" t="str">
        <f ca="1">IF(C497="","",CONCATENATE(OFFSET(Zdroj!AK$16,A495-1,0)," - ",OFFSET(Zdroj!BO$16,A495-1,0)))</f>
        <v/>
      </c>
      <c r="E497" s="22" t="str">
        <f ca="1">IF(C497="","",OFFSET(Zdroj!BP$16,A495-1,0))</f>
        <v/>
      </c>
      <c r="F497" s="127"/>
      <c r="G497" s="128"/>
    </row>
    <row r="498" spans="1:7" x14ac:dyDescent="0.25">
      <c r="B498" s="126"/>
      <c r="C498" s="52" t="str">
        <f ca="1">IF(OFFSET(Zdroj!AL$16,A495-1,0)=0,"",CONCATENATE("A",$A$2+3," - ",Zdroj!$AL$15))</f>
        <v/>
      </c>
      <c r="D498" s="50" t="str">
        <f ca="1">IF(C498="","",CONCATENATE(OFFSET(Zdroj!AL$16,A495-1,0)," - ",OFFSET(Zdroj!BQ$16,A495-1,0)))</f>
        <v/>
      </c>
      <c r="E498" s="22" t="str">
        <f ca="1">IF(C498="","",OFFSET(Zdroj!BR$16,A495-1,0))</f>
        <v/>
      </c>
      <c r="F498" s="127"/>
      <c r="G498" s="128"/>
    </row>
    <row r="499" spans="1:7" x14ac:dyDescent="0.25">
      <c r="B499" s="126"/>
      <c r="C499" s="52" t="str">
        <f ca="1">IF(OFFSET(Zdroj!AM$16,A495-1,0)=0,"",CONCATENATE("A",$A$2+4," - ",Zdroj!$AM$15))</f>
        <v/>
      </c>
      <c r="D499" s="50" t="str">
        <f ca="1">IF(C499="","",CONCATENATE(OFFSET(Zdroj!AM$16,A495-1,0)," - ",OFFSET(Zdroj!BS$16,A495-1,0)))</f>
        <v/>
      </c>
      <c r="E499" s="22" t="str">
        <f ca="1">IF(C499="","",OFFSET(Zdroj!BT$16,A495-1,0))</f>
        <v/>
      </c>
      <c r="F499" s="127"/>
      <c r="G499" s="128"/>
    </row>
    <row r="500" spans="1:7" x14ac:dyDescent="0.25">
      <c r="B500" s="126"/>
      <c r="C500" s="52" t="str">
        <f ca="1">IF(OFFSET(Zdroj!AN$16,A495-1,0)=0,"",CONCATENATE("A",$A$2+5," - ",Zdroj!$AN$15))</f>
        <v/>
      </c>
      <c r="D500" s="50" t="str">
        <f ca="1">IF(C500="","",CONCATENATE(OFFSET(Zdroj!AN$16,A495-1,0)," - ",OFFSET(Zdroj!BU$16,A495-1,0)))</f>
        <v/>
      </c>
      <c r="E500" s="22" t="str">
        <f ca="1">IF(C500="","",OFFSET(Zdroj!BV$16,A495-1,0))</f>
        <v/>
      </c>
      <c r="F500" s="127"/>
      <c r="G500" s="128"/>
    </row>
    <row r="501" spans="1:7" x14ac:dyDescent="0.25">
      <c r="B501" s="126"/>
      <c r="C501" s="52" t="str">
        <f ca="1">IF(OFFSET(Zdroj!AO$16,A495-1,0)=0,"",CONCATENATE("B",$A$2," - ",Zdroj!$AO$15))</f>
        <v/>
      </c>
      <c r="D501" s="50" t="str">
        <f ca="1">IF(C501="","",CONCATENATE(OFFSET(Zdroj!AO$16,A495-1,0)))</f>
        <v/>
      </c>
      <c r="E501" s="22" t="str">
        <f ca="1">IF(C501="","",OFFSET(Zdroj!AP$16,A495-1,0))</f>
        <v/>
      </c>
      <c r="F501" s="127" t="str">
        <f t="shared" ref="F501" ca="1" si="110">IF(SUM(E501:E509)=0,"",SUM(E501:E509))</f>
        <v/>
      </c>
      <c r="G501" s="128"/>
    </row>
    <row r="502" spans="1:7" x14ac:dyDescent="0.25">
      <c r="B502" s="126"/>
      <c r="C502" s="52" t="str">
        <f ca="1">IF(OFFSET(Zdroj!AQ$16,A495-1,0)=0,"",CONCATENATE("B",$A$2+1," - ",Zdroj!$AQ$15))</f>
        <v/>
      </c>
      <c r="D502" s="50" t="str">
        <f ca="1">IF(C502="","",CONCATENATE(OFFSET(Zdroj!AQ$16,A495-1,0)))</f>
        <v/>
      </c>
      <c r="E502" s="22" t="str">
        <f ca="1">IF(C502="","",OFFSET(Zdroj!AR$16,A495-1,0))</f>
        <v/>
      </c>
      <c r="F502" s="127"/>
      <c r="G502" s="128"/>
    </row>
    <row r="503" spans="1:7" x14ac:dyDescent="0.25">
      <c r="B503" s="126"/>
      <c r="C503" s="52" t="str">
        <f ca="1">IF(OFFSET(Zdroj!AS$16,A495-1,0)=0,"",CONCATENATE("B",$A$2+2," - ",Zdroj!$AS$15))</f>
        <v/>
      </c>
      <c r="D503" s="50" t="str">
        <f ca="1">IF(C503="","",CONCATENATE(OFFSET(Zdroj!AS$16,A495-1,0)))</f>
        <v/>
      </c>
      <c r="E503" s="22" t="str">
        <f ca="1">IF(C503="","",OFFSET(Zdroj!AT$16,A495-1,0))</f>
        <v/>
      </c>
      <c r="F503" s="127"/>
      <c r="G503" s="128"/>
    </row>
    <row r="504" spans="1:7" x14ac:dyDescent="0.25">
      <c r="B504" s="126"/>
      <c r="C504" s="52" t="str">
        <f ca="1">IF(OFFSET(Zdroj!AU$16,A495-1,0)=0,"",CONCATENATE("B",$A$2+3," - ",Zdroj!$AU$15))</f>
        <v/>
      </c>
      <c r="D504" s="50" t="str">
        <f ca="1">IF(C504="","",CONCATENATE(OFFSET(Zdroj!AU$16,A495-1,0)))</f>
        <v/>
      </c>
      <c r="E504" s="22" t="str">
        <f ca="1">IF(C504="","",OFFSET(Zdroj!AV$16,A495-1,0))</f>
        <v/>
      </c>
      <c r="F504" s="127"/>
      <c r="G504" s="128"/>
    </row>
    <row r="505" spans="1:7" x14ac:dyDescent="0.25">
      <c r="B505" s="126"/>
      <c r="C505" s="52" t="str">
        <f ca="1">IF(OFFSET(Zdroj!AW$16,A495-1,0)=0,"",CONCATENATE("B",$A$2+4," - ",Zdroj!$AW$15))</f>
        <v/>
      </c>
      <c r="D505" s="50" t="str">
        <f ca="1">IF(C505="","",CONCATENATE(OFFSET(Zdroj!AW$16,A495-1,0)))</f>
        <v/>
      </c>
      <c r="E505" s="22" t="str">
        <f ca="1">IF(C505="","",OFFSET(Zdroj!AX$16,A495-1,0))</f>
        <v/>
      </c>
      <c r="F505" s="127"/>
      <c r="G505" s="128"/>
    </row>
    <row r="506" spans="1:7" x14ac:dyDescent="0.25">
      <c r="B506" s="126"/>
      <c r="C506" s="52" t="str">
        <f ca="1">IF(OFFSET(Zdroj!AY$16,A495-1,0)=0,"",CONCATENATE("B",$A$2+5," - ",Zdroj!$AY$15))</f>
        <v/>
      </c>
      <c r="D506" s="50" t="str">
        <f ca="1">IF(C506="","",CONCATENATE(OFFSET(Zdroj!AY$16,A495-1,0)))</f>
        <v/>
      </c>
      <c r="E506" s="22" t="str">
        <f ca="1">IF(C506="","",OFFSET(Zdroj!AZ$16,A495-1,0))</f>
        <v/>
      </c>
      <c r="F506" s="127"/>
      <c r="G506" s="128"/>
    </row>
    <row r="507" spans="1:7" x14ac:dyDescent="0.25">
      <c r="B507" s="126"/>
      <c r="C507" s="52" t="str">
        <f ca="1">IF(OFFSET(Zdroj!BA$16,A495-1,0)=0,"",CONCATENATE("B",$A$2+6," - ",Zdroj!$BA$15))</f>
        <v/>
      </c>
      <c r="D507" s="50" t="str">
        <f ca="1">IF(C507="","",CONCATENATE(OFFSET(Zdroj!BA$16,A495-1,0)))</f>
        <v/>
      </c>
      <c r="E507" s="22" t="str">
        <f ca="1">IF(C507="","",OFFSET(Zdroj!BB$16,A495-1,0))</f>
        <v/>
      </c>
      <c r="F507" s="127"/>
      <c r="G507" s="128"/>
    </row>
    <row r="508" spans="1:7" x14ac:dyDescent="0.25">
      <c r="B508" s="126"/>
      <c r="C508" s="52" t="str">
        <f ca="1">IF(OFFSET(Zdroj!BC$16,A495-1,0)=0,"",CONCATENATE("B",$A$2+7," - ",Zdroj!$BC$15))</f>
        <v/>
      </c>
      <c r="D508" s="50" t="str">
        <f ca="1">IF(C508="","",CONCATENATE(OFFSET(Zdroj!BC$16,A495-1,0)))</f>
        <v/>
      </c>
      <c r="E508" s="22" t="str">
        <f ca="1">IF(C508="","",OFFSET(Zdroj!BD$16,A495-1,0))</f>
        <v/>
      </c>
      <c r="F508" s="127"/>
      <c r="G508" s="128"/>
    </row>
    <row r="509" spans="1:7" x14ac:dyDescent="0.25">
      <c r="B509" s="126"/>
      <c r="C509" s="52" t="str">
        <f ca="1">IF(OFFSET(Zdroj!BE$16,A495-1,0)=0,"",CONCATENATE("B",$A$2+8," - ",Zdroj!$BE$15))</f>
        <v/>
      </c>
      <c r="D509" s="50" t="str">
        <f ca="1">IF(C509="","",CONCATENATE(OFFSET(Zdroj!BE$16,A495-1,0)))</f>
        <v/>
      </c>
      <c r="E509" s="22" t="str">
        <f ca="1">IF(C509="","",OFFSET(Zdroj!BF$16,A495-1,0))</f>
        <v/>
      </c>
      <c r="F509" s="127"/>
      <c r="G509" s="128"/>
    </row>
    <row r="510" spans="1:7" x14ac:dyDescent="0.25">
      <c r="B510" s="126"/>
      <c r="C510" s="52" t="str">
        <f ca="1">IF(OFFSET(Zdroj!BG$16,A495-1,0)=0,"",CONCATENATE("C",$A$2," - ",Zdroj!$BG$15))</f>
        <v/>
      </c>
      <c r="D510" s="50" t="str">
        <f ca="1">IF(C510="","",CONCATENATE(OFFSET(Zdroj!BG$16,A495-1,0)))</f>
        <v/>
      </c>
      <c r="E510" s="22" t="str">
        <f ca="1">IF(C510="","",OFFSET(Zdroj!BH$16,A495-1,0))</f>
        <v/>
      </c>
      <c r="F510" s="127" t="str">
        <f t="shared" ref="F510" ca="1" si="111">IF(SUM(E510:E511)=0,"",SUM(E510:E511))</f>
        <v/>
      </c>
      <c r="G510" s="128"/>
    </row>
    <row r="511" spans="1:7" x14ac:dyDescent="0.25">
      <c r="B511" s="126"/>
      <c r="C511" s="52" t="str">
        <f ca="1">IF(OFFSET(Zdroj!BI$16,A495-1,0)=0,"",CONCATENATE("C",$A$2+1," - ",Zdroj!$BI$15))</f>
        <v/>
      </c>
      <c r="D511" s="50" t="str">
        <f ca="1">IF(C511="","",CONCATENATE(OFFSET(Zdroj!BI$16,A495-1,0)))</f>
        <v/>
      </c>
      <c r="E511" s="22" t="str">
        <f ca="1">IF(C511="","",OFFSET(Zdroj!BJ$16,A495-1,0))</f>
        <v/>
      </c>
      <c r="F511" s="127"/>
      <c r="G511" s="128"/>
    </row>
    <row r="512" spans="1:7" x14ac:dyDescent="0.25">
      <c r="A512">
        <f>SUM((ROW()+15)/17)</f>
        <v>31</v>
      </c>
      <c r="B512" s="126" t="str">
        <f ca="1">IF(OFFSET(Zdroj!$B$16,A512-1,0)&gt;0,CONCATENATE(A512,"
","___ ","
",OFFSET(Zdroj!$B$16,A512-1,0)),"")</f>
        <v/>
      </c>
      <c r="C512" s="52" t="str">
        <f ca="1">IF(OFFSET(Zdroj!AI$16,A512-1,0)=0,"",CONCATENATE("A",$A$2," - ",Zdroj!$AI$15))</f>
        <v/>
      </c>
      <c r="D512" s="50" t="str">
        <f ca="1">IF(C512="","",CONCATENATE(OFFSET(Zdroj!AI$16,A512-1,0)," - ",OFFSET(Zdroj!BK$16,A512-1,0)))</f>
        <v/>
      </c>
      <c r="E512" s="22" t="str">
        <f ca="1">IF(C512="","",OFFSET(Zdroj!BL$16,A512-1,0))</f>
        <v/>
      </c>
      <c r="F512" s="127" t="str">
        <f t="shared" ref="F512" ca="1" si="112">IF(SUM(E512:E517)=0,"",SUM(E512:E517))</f>
        <v/>
      </c>
      <c r="G512" s="128" t="str">
        <f t="shared" ref="G512" ca="1" si="113">IF(SUM(E512:E528)=0,"",SUM(E512:E528))</f>
        <v/>
      </c>
    </row>
    <row r="513" spans="2:7" x14ac:dyDescent="0.25">
      <c r="B513" s="126"/>
      <c r="C513" s="52" t="str">
        <f ca="1">IF(OFFSET(Zdroj!AJ$16,A512-1,0)=0,"",CONCATENATE("A",$A$2+1," - ",Zdroj!$AJ$15))</f>
        <v/>
      </c>
      <c r="D513" s="50" t="str">
        <f ca="1">IF(C513="","",CONCATENATE(OFFSET(Zdroj!AJ$16,A512-1,0)," - ",OFFSET(Zdroj!BM$16,A512-1,0)))</f>
        <v/>
      </c>
      <c r="E513" s="22" t="str">
        <f ca="1">IF(C513="","",OFFSET(Zdroj!BN$16,A512-1,0))</f>
        <v/>
      </c>
      <c r="F513" s="127"/>
      <c r="G513" s="128"/>
    </row>
    <row r="514" spans="2:7" x14ac:dyDescent="0.25">
      <c r="B514" s="126"/>
      <c r="C514" s="52" t="str">
        <f ca="1">IF(OFFSET(Zdroj!AK$16,A512-1,0)=0,"",CONCATENATE("A",$A$2+2," - ",Zdroj!$AK$15))</f>
        <v/>
      </c>
      <c r="D514" s="50" t="str">
        <f ca="1">IF(C514="","",CONCATENATE(OFFSET(Zdroj!AK$16,A512-1,0)," - ",OFFSET(Zdroj!BO$16,A512-1,0)))</f>
        <v/>
      </c>
      <c r="E514" s="22" t="str">
        <f ca="1">IF(C514="","",OFFSET(Zdroj!BP$16,A512-1,0))</f>
        <v/>
      </c>
      <c r="F514" s="127"/>
      <c r="G514" s="128"/>
    </row>
    <row r="515" spans="2:7" x14ac:dyDescent="0.25">
      <c r="B515" s="126"/>
      <c r="C515" s="52" t="str">
        <f ca="1">IF(OFFSET(Zdroj!AL$16,A512-1,0)=0,"",CONCATENATE("A",$A$2+3," - ",Zdroj!$AL$15))</f>
        <v/>
      </c>
      <c r="D515" s="50" t="str">
        <f ca="1">IF(C515="","",CONCATENATE(OFFSET(Zdroj!AL$16,A512-1,0)," - ",OFFSET(Zdroj!BQ$16,A512-1,0)))</f>
        <v/>
      </c>
      <c r="E515" s="22" t="str">
        <f ca="1">IF(C515="","",OFFSET(Zdroj!BR$16,A512-1,0))</f>
        <v/>
      </c>
      <c r="F515" s="127"/>
      <c r="G515" s="128"/>
    </row>
    <row r="516" spans="2:7" x14ac:dyDescent="0.25">
      <c r="B516" s="126"/>
      <c r="C516" s="52" t="str">
        <f ca="1">IF(OFFSET(Zdroj!AM$16,A512-1,0)=0,"",CONCATENATE("A",$A$2+4," - ",Zdroj!$AM$15))</f>
        <v/>
      </c>
      <c r="D516" s="50" t="str">
        <f ca="1">IF(C516="","",CONCATENATE(OFFSET(Zdroj!AM$16,A512-1,0)," - ",OFFSET(Zdroj!BS$16,A512-1,0)))</f>
        <v/>
      </c>
      <c r="E516" s="22" t="str">
        <f ca="1">IF(C516="","",OFFSET(Zdroj!BT$16,A512-1,0))</f>
        <v/>
      </c>
      <c r="F516" s="127"/>
      <c r="G516" s="128"/>
    </row>
    <row r="517" spans="2:7" x14ac:dyDescent="0.25">
      <c r="B517" s="126"/>
      <c r="C517" s="52" t="str">
        <f ca="1">IF(OFFSET(Zdroj!AN$16,A512-1,0)=0,"",CONCATENATE("A",$A$2+5," - ",Zdroj!$AN$15))</f>
        <v/>
      </c>
      <c r="D517" s="50" t="str">
        <f ca="1">IF(C517="","",CONCATENATE(OFFSET(Zdroj!AN$16,A512-1,0)," - ",OFFSET(Zdroj!BU$16,A512-1,0)))</f>
        <v/>
      </c>
      <c r="E517" s="22" t="str">
        <f ca="1">IF(C517="","",OFFSET(Zdroj!BV$16,A512-1,0))</f>
        <v/>
      </c>
      <c r="F517" s="127"/>
      <c r="G517" s="128"/>
    </row>
    <row r="518" spans="2:7" x14ac:dyDescent="0.25">
      <c r="B518" s="126"/>
      <c r="C518" s="52" t="str">
        <f ca="1">IF(OFFSET(Zdroj!AO$16,A512-1,0)=0,"",CONCATENATE("B",$A$2," - ",Zdroj!$AO$15))</f>
        <v/>
      </c>
      <c r="D518" s="50" t="str">
        <f ca="1">IF(C518="","",CONCATENATE(OFFSET(Zdroj!AO$16,A512-1,0)))</f>
        <v/>
      </c>
      <c r="E518" s="22" t="str">
        <f ca="1">IF(C518="","",OFFSET(Zdroj!AP$16,A512-1,0))</f>
        <v/>
      </c>
      <c r="F518" s="127" t="str">
        <f t="shared" ref="F518" ca="1" si="114">IF(SUM(E518:E526)=0,"",SUM(E518:E526))</f>
        <v/>
      </c>
      <c r="G518" s="128"/>
    </row>
    <row r="519" spans="2:7" x14ac:dyDescent="0.25">
      <c r="B519" s="126"/>
      <c r="C519" s="52" t="str">
        <f ca="1">IF(OFFSET(Zdroj!AQ$16,A512-1,0)=0,"",CONCATENATE("B",$A$2+1," - ",Zdroj!$AQ$15))</f>
        <v/>
      </c>
      <c r="D519" s="50" t="str">
        <f ca="1">IF(C519="","",CONCATENATE(OFFSET(Zdroj!AQ$16,A512-1,0)))</f>
        <v/>
      </c>
      <c r="E519" s="22" t="str">
        <f ca="1">IF(C519="","",OFFSET(Zdroj!AR$16,A512-1,0))</f>
        <v/>
      </c>
      <c r="F519" s="127"/>
      <c r="G519" s="128"/>
    </row>
    <row r="520" spans="2:7" x14ac:dyDescent="0.25">
      <c r="B520" s="126"/>
      <c r="C520" s="52" t="str">
        <f ca="1">IF(OFFSET(Zdroj!AS$16,A512-1,0)=0,"",CONCATENATE("B",$A$2+2," - ",Zdroj!$AS$15))</f>
        <v/>
      </c>
      <c r="D520" s="50" t="str">
        <f ca="1">IF(C520="","",CONCATENATE(OFFSET(Zdroj!AS$16,A512-1,0)))</f>
        <v/>
      </c>
      <c r="E520" s="22" t="str">
        <f ca="1">IF(C520="","",OFFSET(Zdroj!AT$16,A512-1,0))</f>
        <v/>
      </c>
      <c r="F520" s="127"/>
      <c r="G520" s="128"/>
    </row>
    <row r="521" spans="2:7" x14ac:dyDescent="0.25">
      <c r="B521" s="126"/>
      <c r="C521" s="52" t="str">
        <f ca="1">IF(OFFSET(Zdroj!AU$16,A512-1,0)=0,"",CONCATENATE("B",$A$2+3," - ",Zdroj!$AU$15))</f>
        <v/>
      </c>
      <c r="D521" s="50" t="str">
        <f ca="1">IF(C521="","",CONCATENATE(OFFSET(Zdroj!AU$16,A512-1,0)))</f>
        <v/>
      </c>
      <c r="E521" s="22" t="str">
        <f ca="1">IF(C521="","",OFFSET(Zdroj!AV$16,A512-1,0))</f>
        <v/>
      </c>
      <c r="F521" s="127"/>
      <c r="G521" s="128"/>
    </row>
    <row r="522" spans="2:7" x14ac:dyDescent="0.25">
      <c r="B522" s="126"/>
      <c r="C522" s="52" t="str">
        <f ca="1">IF(OFFSET(Zdroj!AW$16,A512-1,0)=0,"",CONCATENATE("B",$A$2+4," - ",Zdroj!$AW$15))</f>
        <v/>
      </c>
      <c r="D522" s="50" t="str">
        <f ca="1">IF(C522="","",CONCATENATE(OFFSET(Zdroj!AW$16,A512-1,0)))</f>
        <v/>
      </c>
      <c r="E522" s="22" t="str">
        <f ca="1">IF(C522="","",OFFSET(Zdroj!AX$16,A512-1,0))</f>
        <v/>
      </c>
      <c r="F522" s="127"/>
      <c r="G522" s="128"/>
    </row>
    <row r="523" spans="2:7" x14ac:dyDescent="0.25">
      <c r="B523" s="126"/>
      <c r="C523" s="52" t="str">
        <f ca="1">IF(OFFSET(Zdroj!AY$16,A512-1,0)=0,"",CONCATENATE("B",$A$2+5," - ",Zdroj!$AY$15))</f>
        <v/>
      </c>
      <c r="D523" s="50" t="str">
        <f ca="1">IF(C523="","",CONCATENATE(OFFSET(Zdroj!AY$16,A512-1,0)))</f>
        <v/>
      </c>
      <c r="E523" s="22" t="str">
        <f ca="1">IF(C523="","",OFFSET(Zdroj!AZ$16,A512-1,0))</f>
        <v/>
      </c>
      <c r="F523" s="127"/>
      <c r="G523" s="128"/>
    </row>
    <row r="524" spans="2:7" x14ac:dyDescent="0.25">
      <c r="B524" s="126"/>
      <c r="C524" s="52" t="str">
        <f ca="1">IF(OFFSET(Zdroj!BA$16,A512-1,0)=0,"",CONCATENATE("B",$A$2+6," - ",Zdroj!$BA$15))</f>
        <v/>
      </c>
      <c r="D524" s="50" t="str">
        <f ca="1">IF(C524="","",CONCATENATE(OFFSET(Zdroj!BA$16,A512-1,0)))</f>
        <v/>
      </c>
      <c r="E524" s="22" t="str">
        <f ca="1">IF(C524="","",OFFSET(Zdroj!BB$16,A512-1,0))</f>
        <v/>
      </c>
      <c r="F524" s="127"/>
      <c r="G524" s="128"/>
    </row>
    <row r="525" spans="2:7" x14ac:dyDescent="0.25">
      <c r="B525" s="126"/>
      <c r="C525" s="52" t="str">
        <f ca="1">IF(OFFSET(Zdroj!BC$16,A512-1,0)=0,"",CONCATENATE("B",$A$2+7," - ",Zdroj!$BC$15))</f>
        <v/>
      </c>
      <c r="D525" s="50" t="str">
        <f ca="1">IF(C525="","",CONCATENATE(OFFSET(Zdroj!BC$16,A512-1,0)))</f>
        <v/>
      </c>
      <c r="E525" s="22" t="str">
        <f ca="1">IF(C525="","",OFFSET(Zdroj!BD$16,A512-1,0))</f>
        <v/>
      </c>
      <c r="F525" s="127"/>
      <c r="G525" s="128"/>
    </row>
    <row r="526" spans="2:7" x14ac:dyDescent="0.25">
      <c r="B526" s="126"/>
      <c r="C526" s="52" t="str">
        <f ca="1">IF(OFFSET(Zdroj!BE$16,A512-1,0)=0,"",CONCATENATE("B",$A$2+8," - ",Zdroj!$BE$15))</f>
        <v/>
      </c>
      <c r="D526" s="50" t="str">
        <f ca="1">IF(C526="","",CONCATENATE(OFFSET(Zdroj!BE$16,A512-1,0)))</f>
        <v/>
      </c>
      <c r="E526" s="22" t="str">
        <f ca="1">IF(C526="","",OFFSET(Zdroj!BF$16,A512-1,0))</f>
        <v/>
      </c>
      <c r="F526" s="127"/>
      <c r="G526" s="128"/>
    </row>
    <row r="527" spans="2:7" x14ac:dyDescent="0.25">
      <c r="B527" s="126"/>
      <c r="C527" s="52" t="str">
        <f ca="1">IF(OFFSET(Zdroj!BG$16,A512-1,0)=0,"",CONCATENATE("C",$A$2," - ",Zdroj!$BG$15))</f>
        <v/>
      </c>
      <c r="D527" s="50" t="str">
        <f ca="1">IF(C527="","",CONCATENATE(OFFSET(Zdroj!BG$16,A512-1,0)))</f>
        <v/>
      </c>
      <c r="E527" s="22" t="str">
        <f ca="1">IF(C527="","",OFFSET(Zdroj!BH$16,A512-1,0))</f>
        <v/>
      </c>
      <c r="F527" s="127" t="str">
        <f t="shared" ref="F527" ca="1" si="115">IF(SUM(E527:E528)=0,"",SUM(E527:E528))</f>
        <v/>
      </c>
      <c r="G527" s="128"/>
    </row>
    <row r="528" spans="2:7" x14ac:dyDescent="0.25">
      <c r="B528" s="126"/>
      <c r="C528" s="52" t="str">
        <f ca="1">IF(OFFSET(Zdroj!BI$16,A512-1,0)=0,"",CONCATENATE("C",$A$2+1," - ",Zdroj!$BI$15))</f>
        <v/>
      </c>
      <c r="D528" s="50" t="str">
        <f ca="1">IF(C528="","",CONCATENATE(OFFSET(Zdroj!BI$16,A512-1,0)))</f>
        <v/>
      </c>
      <c r="E528" s="22" t="str">
        <f ca="1">IF(C528="","",OFFSET(Zdroj!BJ$16,A512-1,0))</f>
        <v/>
      </c>
      <c r="F528" s="127"/>
      <c r="G528" s="128"/>
    </row>
    <row r="529" spans="1:7" x14ac:dyDescent="0.25">
      <c r="A529">
        <f>SUM((ROW()+15)/17)</f>
        <v>32</v>
      </c>
      <c r="B529" s="126" t="str">
        <f ca="1">IF(OFFSET(Zdroj!$B$16,A529-1,0)&gt;0,CONCATENATE(A529,"
","___ ","
",OFFSET(Zdroj!$B$16,A529-1,0)),"")</f>
        <v/>
      </c>
      <c r="C529" s="52" t="str">
        <f ca="1">IF(OFFSET(Zdroj!AI$16,A529-1,0)=0,"",CONCATENATE("A",$A$2," - ",Zdroj!$AI$15))</f>
        <v/>
      </c>
      <c r="D529" s="50" t="str">
        <f ca="1">IF(C529="","",CONCATENATE(OFFSET(Zdroj!AI$16,A529-1,0)," - ",OFFSET(Zdroj!BK$16,A529-1,0)))</f>
        <v/>
      </c>
      <c r="E529" s="22" t="str">
        <f ca="1">IF(C529="","",OFFSET(Zdroj!BL$16,A529-1,0))</f>
        <v/>
      </c>
      <c r="F529" s="127" t="str">
        <f t="shared" ref="F529" ca="1" si="116">IF(SUM(E529:E534)=0,"",SUM(E529:E534))</f>
        <v/>
      </c>
      <c r="G529" s="128" t="str">
        <f t="shared" ref="G529" ca="1" si="117">IF(SUM(E529:E545)=0,"",SUM(E529:E545))</f>
        <v/>
      </c>
    </row>
    <row r="530" spans="1:7" x14ac:dyDescent="0.25">
      <c r="B530" s="126"/>
      <c r="C530" s="52" t="str">
        <f ca="1">IF(OFFSET(Zdroj!AJ$16,A529-1,0)=0,"",CONCATENATE("A",$A$2+1," - ",Zdroj!$AJ$15))</f>
        <v/>
      </c>
      <c r="D530" s="50" t="str">
        <f ca="1">IF(C530="","",CONCATENATE(OFFSET(Zdroj!AJ$16,A529-1,0)," - ",OFFSET(Zdroj!BM$16,A529-1,0)))</f>
        <v/>
      </c>
      <c r="E530" s="22" t="str">
        <f ca="1">IF(C530="","",OFFSET(Zdroj!BN$16,A529-1,0))</f>
        <v/>
      </c>
      <c r="F530" s="127"/>
      <c r="G530" s="128"/>
    </row>
    <row r="531" spans="1:7" x14ac:dyDescent="0.25">
      <c r="B531" s="126"/>
      <c r="C531" s="52" t="str">
        <f ca="1">IF(OFFSET(Zdroj!AK$16,A529-1,0)=0,"",CONCATENATE("A",$A$2+2," - ",Zdroj!$AK$15))</f>
        <v/>
      </c>
      <c r="D531" s="50" t="str">
        <f ca="1">IF(C531="","",CONCATENATE(OFFSET(Zdroj!AK$16,A529-1,0)," - ",OFFSET(Zdroj!BO$16,A529-1,0)))</f>
        <v/>
      </c>
      <c r="E531" s="22" t="str">
        <f ca="1">IF(C531="","",OFFSET(Zdroj!BP$16,A529-1,0))</f>
        <v/>
      </c>
      <c r="F531" s="127"/>
      <c r="G531" s="128"/>
    </row>
    <row r="532" spans="1:7" x14ac:dyDescent="0.25">
      <c r="B532" s="126"/>
      <c r="C532" s="52" t="str">
        <f ca="1">IF(OFFSET(Zdroj!AL$16,A529-1,0)=0,"",CONCATENATE("A",$A$2+3," - ",Zdroj!$AL$15))</f>
        <v/>
      </c>
      <c r="D532" s="50" t="str">
        <f ca="1">IF(C532="","",CONCATENATE(OFFSET(Zdroj!AL$16,A529-1,0)," - ",OFFSET(Zdroj!BQ$16,A529-1,0)))</f>
        <v/>
      </c>
      <c r="E532" s="22" t="str">
        <f ca="1">IF(C532="","",OFFSET(Zdroj!BR$16,A529-1,0))</f>
        <v/>
      </c>
      <c r="F532" s="127"/>
      <c r="G532" s="128"/>
    </row>
    <row r="533" spans="1:7" x14ac:dyDescent="0.25">
      <c r="B533" s="126"/>
      <c r="C533" s="52" t="str">
        <f ca="1">IF(OFFSET(Zdroj!AM$16,A529-1,0)=0,"",CONCATENATE("A",$A$2+4," - ",Zdroj!$AM$15))</f>
        <v/>
      </c>
      <c r="D533" s="50" t="str">
        <f ca="1">IF(C533="","",CONCATENATE(OFFSET(Zdroj!AM$16,A529-1,0)," - ",OFFSET(Zdroj!BS$16,A529-1,0)))</f>
        <v/>
      </c>
      <c r="E533" s="22" t="str">
        <f ca="1">IF(C533="","",OFFSET(Zdroj!BT$16,A529-1,0))</f>
        <v/>
      </c>
      <c r="F533" s="127"/>
      <c r="G533" s="128"/>
    </row>
    <row r="534" spans="1:7" x14ac:dyDescent="0.25">
      <c r="B534" s="126"/>
      <c r="C534" s="52" t="str">
        <f ca="1">IF(OFFSET(Zdroj!AN$16,A529-1,0)=0,"",CONCATENATE("A",$A$2+5," - ",Zdroj!$AN$15))</f>
        <v/>
      </c>
      <c r="D534" s="50" t="str">
        <f ca="1">IF(C534="","",CONCATENATE(OFFSET(Zdroj!AN$16,A529-1,0)," - ",OFFSET(Zdroj!BU$16,A529-1,0)))</f>
        <v/>
      </c>
      <c r="E534" s="22" t="str">
        <f ca="1">IF(C534="","",OFFSET(Zdroj!BV$16,A529-1,0))</f>
        <v/>
      </c>
      <c r="F534" s="127"/>
      <c r="G534" s="128"/>
    </row>
    <row r="535" spans="1:7" x14ac:dyDescent="0.25">
      <c r="B535" s="126"/>
      <c r="C535" s="52" t="str">
        <f ca="1">IF(OFFSET(Zdroj!AO$16,A529-1,0)=0,"",CONCATENATE("B",$A$2," - ",Zdroj!$AO$15))</f>
        <v/>
      </c>
      <c r="D535" s="50" t="str">
        <f ca="1">IF(C535="","",CONCATENATE(OFFSET(Zdroj!AO$16,A529-1,0)))</f>
        <v/>
      </c>
      <c r="E535" s="22" t="str">
        <f ca="1">IF(C535="","",OFFSET(Zdroj!AP$16,A529-1,0))</f>
        <v/>
      </c>
      <c r="F535" s="127" t="str">
        <f t="shared" ref="F535" ca="1" si="118">IF(SUM(E535:E543)=0,"",SUM(E535:E543))</f>
        <v/>
      </c>
      <c r="G535" s="128"/>
    </row>
    <row r="536" spans="1:7" x14ac:dyDescent="0.25">
      <c r="B536" s="126"/>
      <c r="C536" s="52" t="str">
        <f ca="1">IF(OFFSET(Zdroj!AQ$16,A529-1,0)=0,"",CONCATENATE("B",$A$2+1," - ",Zdroj!$AQ$15))</f>
        <v/>
      </c>
      <c r="D536" s="50" t="str">
        <f ca="1">IF(C536="","",CONCATENATE(OFFSET(Zdroj!AQ$16,A529-1,0)))</f>
        <v/>
      </c>
      <c r="E536" s="22" t="str">
        <f ca="1">IF(C536="","",OFFSET(Zdroj!AR$16,A529-1,0))</f>
        <v/>
      </c>
      <c r="F536" s="127"/>
      <c r="G536" s="128"/>
    </row>
    <row r="537" spans="1:7" x14ac:dyDescent="0.25">
      <c r="B537" s="126"/>
      <c r="C537" s="52" t="str">
        <f ca="1">IF(OFFSET(Zdroj!AS$16,A529-1,0)=0,"",CONCATENATE("B",$A$2+2," - ",Zdroj!$AS$15))</f>
        <v/>
      </c>
      <c r="D537" s="50" t="str">
        <f ca="1">IF(C537="","",CONCATENATE(OFFSET(Zdroj!AS$16,A529-1,0)))</f>
        <v/>
      </c>
      <c r="E537" s="22" t="str">
        <f ca="1">IF(C537="","",OFFSET(Zdroj!AT$16,A529-1,0))</f>
        <v/>
      </c>
      <c r="F537" s="127"/>
      <c r="G537" s="128"/>
    </row>
    <row r="538" spans="1:7" x14ac:dyDescent="0.25">
      <c r="B538" s="126"/>
      <c r="C538" s="52" t="str">
        <f ca="1">IF(OFFSET(Zdroj!AU$16,A529-1,0)=0,"",CONCATENATE("B",$A$2+3," - ",Zdroj!$AU$15))</f>
        <v/>
      </c>
      <c r="D538" s="50" t="str">
        <f ca="1">IF(C538="","",CONCATENATE(OFFSET(Zdroj!AU$16,A529-1,0)))</f>
        <v/>
      </c>
      <c r="E538" s="22" t="str">
        <f ca="1">IF(C538="","",OFFSET(Zdroj!AV$16,A529-1,0))</f>
        <v/>
      </c>
      <c r="F538" s="127"/>
      <c r="G538" s="128"/>
    </row>
    <row r="539" spans="1:7" x14ac:dyDescent="0.25">
      <c r="B539" s="126"/>
      <c r="C539" s="52" t="str">
        <f ca="1">IF(OFFSET(Zdroj!AW$16,A529-1,0)=0,"",CONCATENATE("B",$A$2+4," - ",Zdroj!$AW$15))</f>
        <v/>
      </c>
      <c r="D539" s="50" t="str">
        <f ca="1">IF(C539="","",CONCATENATE(OFFSET(Zdroj!AW$16,A529-1,0)))</f>
        <v/>
      </c>
      <c r="E539" s="22" t="str">
        <f ca="1">IF(C539="","",OFFSET(Zdroj!AX$16,A529-1,0))</f>
        <v/>
      </c>
      <c r="F539" s="127"/>
      <c r="G539" s="128"/>
    </row>
    <row r="540" spans="1:7" x14ac:dyDescent="0.25">
      <c r="B540" s="126"/>
      <c r="C540" s="52" t="str">
        <f ca="1">IF(OFFSET(Zdroj!AY$16,A529-1,0)=0,"",CONCATENATE("B",$A$2+5," - ",Zdroj!$AY$15))</f>
        <v/>
      </c>
      <c r="D540" s="50" t="str">
        <f ca="1">IF(C540="","",CONCATENATE(OFFSET(Zdroj!AY$16,A529-1,0)))</f>
        <v/>
      </c>
      <c r="E540" s="22" t="str">
        <f ca="1">IF(C540="","",OFFSET(Zdroj!AZ$16,A529-1,0))</f>
        <v/>
      </c>
      <c r="F540" s="127"/>
      <c r="G540" s="128"/>
    </row>
    <row r="541" spans="1:7" x14ac:dyDescent="0.25">
      <c r="B541" s="126"/>
      <c r="C541" s="52" t="str">
        <f ca="1">IF(OFFSET(Zdroj!BA$16,A529-1,0)=0,"",CONCATENATE("B",$A$2+6," - ",Zdroj!$BA$15))</f>
        <v/>
      </c>
      <c r="D541" s="50" t="str">
        <f ca="1">IF(C541="","",CONCATENATE(OFFSET(Zdroj!BA$16,A529-1,0)))</f>
        <v/>
      </c>
      <c r="E541" s="22" t="str">
        <f ca="1">IF(C541="","",OFFSET(Zdroj!BB$16,A529-1,0))</f>
        <v/>
      </c>
      <c r="F541" s="127"/>
      <c r="G541" s="128"/>
    </row>
    <row r="542" spans="1:7" x14ac:dyDescent="0.25">
      <c r="B542" s="126"/>
      <c r="C542" s="52" t="str">
        <f ca="1">IF(OFFSET(Zdroj!BC$16,A529-1,0)=0,"",CONCATENATE("B",$A$2+7," - ",Zdroj!$BC$15))</f>
        <v/>
      </c>
      <c r="D542" s="50" t="str">
        <f ca="1">IF(C542="","",CONCATENATE(OFFSET(Zdroj!BC$16,A529-1,0)))</f>
        <v/>
      </c>
      <c r="E542" s="22" t="str">
        <f ca="1">IF(C542="","",OFFSET(Zdroj!BD$16,A529-1,0))</f>
        <v/>
      </c>
      <c r="F542" s="127"/>
      <c r="G542" s="128"/>
    </row>
    <row r="543" spans="1:7" x14ac:dyDescent="0.25">
      <c r="B543" s="126"/>
      <c r="C543" s="52" t="str">
        <f ca="1">IF(OFFSET(Zdroj!BE$16,A529-1,0)=0,"",CONCATENATE("B",$A$2+8," - ",Zdroj!$BE$15))</f>
        <v/>
      </c>
      <c r="D543" s="50" t="str">
        <f ca="1">IF(C543="","",CONCATENATE(OFFSET(Zdroj!BE$16,A529-1,0)))</f>
        <v/>
      </c>
      <c r="E543" s="22" t="str">
        <f ca="1">IF(C543="","",OFFSET(Zdroj!BF$16,A529-1,0))</f>
        <v/>
      </c>
      <c r="F543" s="127"/>
      <c r="G543" s="128"/>
    </row>
    <row r="544" spans="1:7" x14ac:dyDescent="0.25">
      <c r="B544" s="126"/>
      <c r="C544" s="52" t="str">
        <f ca="1">IF(OFFSET(Zdroj!BG$16,A529-1,0)=0,"",CONCATENATE("C",$A$2," - ",Zdroj!$BG$15))</f>
        <v/>
      </c>
      <c r="D544" s="50" t="str">
        <f ca="1">IF(C544="","",CONCATENATE(OFFSET(Zdroj!BG$16,A529-1,0)))</f>
        <v/>
      </c>
      <c r="E544" s="22" t="str">
        <f ca="1">IF(C544="","",OFFSET(Zdroj!BH$16,A529-1,0))</f>
        <v/>
      </c>
      <c r="F544" s="127" t="str">
        <f t="shared" ref="F544" ca="1" si="119">IF(SUM(E544:E545)=0,"",SUM(E544:E545))</f>
        <v/>
      </c>
      <c r="G544" s="128"/>
    </row>
    <row r="545" spans="1:7" x14ac:dyDescent="0.25">
      <c r="B545" s="126"/>
      <c r="C545" s="52" t="str">
        <f ca="1">IF(OFFSET(Zdroj!BI$16,A529-1,0)=0,"",CONCATENATE("C",$A$2+1," - ",Zdroj!$BI$15))</f>
        <v/>
      </c>
      <c r="D545" s="50" t="str">
        <f ca="1">IF(C545="","",CONCATENATE(OFFSET(Zdroj!BI$16,A529-1,0)))</f>
        <v/>
      </c>
      <c r="E545" s="22" t="str">
        <f ca="1">IF(C545="","",OFFSET(Zdroj!BJ$16,A529-1,0))</f>
        <v/>
      </c>
      <c r="F545" s="127"/>
      <c r="G545" s="128"/>
    </row>
    <row r="546" spans="1:7" x14ac:dyDescent="0.25">
      <c r="A546">
        <f>SUM((ROW()+15)/17)</f>
        <v>33</v>
      </c>
      <c r="B546" s="126" t="str">
        <f ca="1">IF(OFFSET(Zdroj!$B$16,A546-1,0)&gt;0,CONCATENATE(A546,"
","___ ","
",OFFSET(Zdroj!$B$16,A546-1,0)),"")</f>
        <v/>
      </c>
      <c r="C546" s="52" t="str">
        <f ca="1">IF(OFFSET(Zdroj!AI$16,A546-1,0)=0,"",CONCATENATE("A",$A$2," - ",Zdroj!$AI$15))</f>
        <v/>
      </c>
      <c r="D546" s="50" t="str">
        <f ca="1">IF(C546="","",CONCATENATE(OFFSET(Zdroj!AI$16,A546-1,0)," - ",OFFSET(Zdroj!BK$16,A546-1,0)))</f>
        <v/>
      </c>
      <c r="E546" s="22" t="str">
        <f ca="1">IF(C546="","",OFFSET(Zdroj!BL$16,A546-1,0))</f>
        <v/>
      </c>
      <c r="F546" s="127" t="str">
        <f t="shared" ref="F546" ca="1" si="120">IF(SUM(E546:E551)=0,"",SUM(E546:E551))</f>
        <v/>
      </c>
      <c r="G546" s="128" t="str">
        <f t="shared" ref="G546" ca="1" si="121">IF(SUM(E546:E562)=0,"",SUM(E546:E562))</f>
        <v/>
      </c>
    </row>
    <row r="547" spans="1:7" x14ac:dyDescent="0.25">
      <c r="B547" s="126"/>
      <c r="C547" s="52" t="str">
        <f ca="1">IF(OFFSET(Zdroj!AJ$16,A546-1,0)=0,"",CONCATENATE("A",$A$2+1," - ",Zdroj!$AJ$15))</f>
        <v/>
      </c>
      <c r="D547" s="50" t="str">
        <f ca="1">IF(C547="","",CONCATENATE(OFFSET(Zdroj!AJ$16,A546-1,0)," - ",OFFSET(Zdroj!BM$16,A546-1,0)))</f>
        <v/>
      </c>
      <c r="E547" s="22" t="str">
        <f ca="1">IF(C547="","",OFFSET(Zdroj!BN$16,A546-1,0))</f>
        <v/>
      </c>
      <c r="F547" s="127"/>
      <c r="G547" s="128"/>
    </row>
    <row r="548" spans="1:7" x14ac:dyDescent="0.25">
      <c r="B548" s="126"/>
      <c r="C548" s="52" t="str">
        <f ca="1">IF(OFFSET(Zdroj!AK$16,A546-1,0)=0,"",CONCATENATE("A",$A$2+2," - ",Zdroj!$AK$15))</f>
        <v/>
      </c>
      <c r="D548" s="50" t="str">
        <f ca="1">IF(C548="","",CONCATENATE(OFFSET(Zdroj!AK$16,A546-1,0)," - ",OFFSET(Zdroj!BO$16,A546-1,0)))</f>
        <v/>
      </c>
      <c r="E548" s="22" t="str">
        <f ca="1">IF(C548="","",OFFSET(Zdroj!BP$16,A546-1,0))</f>
        <v/>
      </c>
      <c r="F548" s="127"/>
      <c r="G548" s="128"/>
    </row>
    <row r="549" spans="1:7" x14ac:dyDescent="0.25">
      <c r="B549" s="126"/>
      <c r="C549" s="52" t="str">
        <f ca="1">IF(OFFSET(Zdroj!AL$16,A546-1,0)=0,"",CONCATENATE("A",$A$2+3," - ",Zdroj!$AL$15))</f>
        <v/>
      </c>
      <c r="D549" s="50" t="str">
        <f ca="1">IF(C549="","",CONCATENATE(OFFSET(Zdroj!AL$16,A546-1,0)," - ",OFFSET(Zdroj!BQ$16,A546-1,0)))</f>
        <v/>
      </c>
      <c r="E549" s="22" t="str">
        <f ca="1">IF(C549="","",OFFSET(Zdroj!BR$16,A546-1,0))</f>
        <v/>
      </c>
      <c r="F549" s="127"/>
      <c r="G549" s="128"/>
    </row>
    <row r="550" spans="1:7" x14ac:dyDescent="0.25">
      <c r="B550" s="126"/>
      <c r="C550" s="52" t="str">
        <f ca="1">IF(OFFSET(Zdroj!AM$16,A546-1,0)=0,"",CONCATENATE("A",$A$2+4," - ",Zdroj!$AM$15))</f>
        <v/>
      </c>
      <c r="D550" s="50" t="str">
        <f ca="1">IF(C550="","",CONCATENATE(OFFSET(Zdroj!AM$16,A546-1,0)," - ",OFFSET(Zdroj!BS$16,A546-1,0)))</f>
        <v/>
      </c>
      <c r="E550" s="22" t="str">
        <f ca="1">IF(C550="","",OFFSET(Zdroj!BT$16,A546-1,0))</f>
        <v/>
      </c>
      <c r="F550" s="127"/>
      <c r="G550" s="128"/>
    </row>
    <row r="551" spans="1:7" x14ac:dyDescent="0.25">
      <c r="B551" s="126"/>
      <c r="C551" s="52" t="str">
        <f ca="1">IF(OFFSET(Zdroj!AN$16,A546-1,0)=0,"",CONCATENATE("A",$A$2+5," - ",Zdroj!$AN$15))</f>
        <v/>
      </c>
      <c r="D551" s="50" t="str">
        <f ca="1">IF(C551="","",CONCATENATE(OFFSET(Zdroj!AN$16,A546-1,0)," - ",OFFSET(Zdroj!BU$16,A546-1,0)))</f>
        <v/>
      </c>
      <c r="E551" s="22" t="str">
        <f ca="1">IF(C551="","",OFFSET(Zdroj!BV$16,A546-1,0))</f>
        <v/>
      </c>
      <c r="F551" s="127"/>
      <c r="G551" s="128"/>
    </row>
    <row r="552" spans="1:7" x14ac:dyDescent="0.25">
      <c r="B552" s="126"/>
      <c r="C552" s="52" t="str">
        <f ca="1">IF(OFFSET(Zdroj!AO$16,A546-1,0)=0,"",CONCATENATE("B",$A$2," - ",Zdroj!$AO$15))</f>
        <v/>
      </c>
      <c r="D552" s="50" t="str">
        <f ca="1">IF(C552="","",CONCATENATE(OFFSET(Zdroj!AO$16,A546-1,0)))</f>
        <v/>
      </c>
      <c r="E552" s="22" t="str">
        <f ca="1">IF(C552="","",OFFSET(Zdroj!AP$16,A546-1,0))</f>
        <v/>
      </c>
      <c r="F552" s="127" t="str">
        <f t="shared" ref="F552" ca="1" si="122">IF(SUM(E552:E560)=0,"",SUM(E552:E560))</f>
        <v/>
      </c>
      <c r="G552" s="128"/>
    </row>
    <row r="553" spans="1:7" x14ac:dyDescent="0.25">
      <c r="B553" s="126"/>
      <c r="C553" s="52" t="str">
        <f ca="1">IF(OFFSET(Zdroj!AQ$16,A546-1,0)=0,"",CONCATENATE("B",$A$2+1," - ",Zdroj!$AQ$15))</f>
        <v/>
      </c>
      <c r="D553" s="50" t="str">
        <f ca="1">IF(C553="","",CONCATENATE(OFFSET(Zdroj!AQ$16,A546-1,0)))</f>
        <v/>
      </c>
      <c r="E553" s="22" t="str">
        <f ca="1">IF(C553="","",OFFSET(Zdroj!AR$16,A546-1,0))</f>
        <v/>
      </c>
      <c r="F553" s="127"/>
      <c r="G553" s="128"/>
    </row>
    <row r="554" spans="1:7" x14ac:dyDescent="0.25">
      <c r="B554" s="126"/>
      <c r="C554" s="52" t="str">
        <f ca="1">IF(OFFSET(Zdroj!AS$16,A546-1,0)=0,"",CONCATENATE("B",$A$2+2," - ",Zdroj!$AS$15))</f>
        <v/>
      </c>
      <c r="D554" s="50" t="str">
        <f ca="1">IF(C554="","",CONCATENATE(OFFSET(Zdroj!AS$16,A546-1,0)))</f>
        <v/>
      </c>
      <c r="E554" s="22" t="str">
        <f ca="1">IF(C554="","",OFFSET(Zdroj!AT$16,A546-1,0))</f>
        <v/>
      </c>
      <c r="F554" s="127"/>
      <c r="G554" s="128"/>
    </row>
    <row r="555" spans="1:7" x14ac:dyDescent="0.25">
      <c r="B555" s="126"/>
      <c r="C555" s="52" t="str">
        <f ca="1">IF(OFFSET(Zdroj!AU$16,A546-1,0)=0,"",CONCATENATE("B",$A$2+3," - ",Zdroj!$AU$15))</f>
        <v/>
      </c>
      <c r="D555" s="50" t="str">
        <f ca="1">IF(C555="","",CONCATENATE(OFFSET(Zdroj!AU$16,A546-1,0)))</f>
        <v/>
      </c>
      <c r="E555" s="22" t="str">
        <f ca="1">IF(C555="","",OFFSET(Zdroj!AV$16,A546-1,0))</f>
        <v/>
      </c>
      <c r="F555" s="127"/>
      <c r="G555" s="128"/>
    </row>
    <row r="556" spans="1:7" x14ac:dyDescent="0.25">
      <c r="B556" s="126"/>
      <c r="C556" s="52" t="str">
        <f ca="1">IF(OFFSET(Zdroj!AW$16,A546-1,0)=0,"",CONCATENATE("B",$A$2+4," - ",Zdroj!$AW$15))</f>
        <v/>
      </c>
      <c r="D556" s="50" t="str">
        <f ca="1">IF(C556="","",CONCATENATE(OFFSET(Zdroj!AW$16,A546-1,0)))</f>
        <v/>
      </c>
      <c r="E556" s="22" t="str">
        <f ca="1">IF(C556="","",OFFSET(Zdroj!AX$16,A546-1,0))</f>
        <v/>
      </c>
      <c r="F556" s="127"/>
      <c r="G556" s="128"/>
    </row>
    <row r="557" spans="1:7" x14ac:dyDescent="0.25">
      <c r="B557" s="126"/>
      <c r="C557" s="52" t="str">
        <f ca="1">IF(OFFSET(Zdroj!AY$16,A546-1,0)=0,"",CONCATENATE("B",$A$2+5," - ",Zdroj!$AY$15))</f>
        <v/>
      </c>
      <c r="D557" s="50" t="str">
        <f ca="1">IF(C557="","",CONCATENATE(OFFSET(Zdroj!AY$16,A546-1,0)))</f>
        <v/>
      </c>
      <c r="E557" s="22" t="str">
        <f ca="1">IF(C557="","",OFFSET(Zdroj!AZ$16,A546-1,0))</f>
        <v/>
      </c>
      <c r="F557" s="127"/>
      <c r="G557" s="128"/>
    </row>
    <row r="558" spans="1:7" x14ac:dyDescent="0.25">
      <c r="B558" s="126"/>
      <c r="C558" s="52" t="str">
        <f ca="1">IF(OFFSET(Zdroj!BA$16,A546-1,0)=0,"",CONCATENATE("B",$A$2+6," - ",Zdroj!$BA$15))</f>
        <v/>
      </c>
      <c r="D558" s="50" t="str">
        <f ca="1">IF(C558="","",CONCATENATE(OFFSET(Zdroj!BA$16,A546-1,0)))</f>
        <v/>
      </c>
      <c r="E558" s="22" t="str">
        <f ca="1">IF(C558="","",OFFSET(Zdroj!BB$16,A546-1,0))</f>
        <v/>
      </c>
      <c r="F558" s="127"/>
      <c r="G558" s="128"/>
    </row>
    <row r="559" spans="1:7" x14ac:dyDescent="0.25">
      <c r="B559" s="126"/>
      <c r="C559" s="52" t="str">
        <f ca="1">IF(OFFSET(Zdroj!BC$16,A546-1,0)=0,"",CONCATENATE("B",$A$2+7," - ",Zdroj!$BC$15))</f>
        <v/>
      </c>
      <c r="D559" s="50" t="str">
        <f ca="1">IF(C559="","",CONCATENATE(OFFSET(Zdroj!BC$16,A546-1,0)))</f>
        <v/>
      </c>
      <c r="E559" s="22" t="str">
        <f ca="1">IF(C559="","",OFFSET(Zdroj!BD$16,A546-1,0))</f>
        <v/>
      </c>
      <c r="F559" s="127"/>
      <c r="G559" s="128"/>
    </row>
    <row r="560" spans="1:7" x14ac:dyDescent="0.25">
      <c r="B560" s="126"/>
      <c r="C560" s="52" t="str">
        <f ca="1">IF(OFFSET(Zdroj!BE$16,A546-1,0)=0,"",CONCATENATE("B",$A$2+8," - ",Zdroj!$BE$15))</f>
        <v/>
      </c>
      <c r="D560" s="50" t="str">
        <f ca="1">IF(C560="","",CONCATENATE(OFFSET(Zdroj!BE$16,A546-1,0)))</f>
        <v/>
      </c>
      <c r="E560" s="22" t="str">
        <f ca="1">IF(C560="","",OFFSET(Zdroj!BF$16,A546-1,0))</f>
        <v/>
      </c>
      <c r="F560" s="127"/>
      <c r="G560" s="128"/>
    </row>
    <row r="561" spans="1:7" x14ac:dyDescent="0.25">
      <c r="B561" s="126"/>
      <c r="C561" s="52" t="str">
        <f ca="1">IF(OFFSET(Zdroj!BG$16,A546-1,0)=0,"",CONCATENATE("C",$A$2," - ",Zdroj!$BG$15))</f>
        <v/>
      </c>
      <c r="D561" s="50" t="str">
        <f ca="1">IF(C561="","",CONCATENATE(OFFSET(Zdroj!BG$16,A546-1,0)))</f>
        <v/>
      </c>
      <c r="E561" s="22" t="str">
        <f ca="1">IF(C561="","",OFFSET(Zdroj!BH$16,A546-1,0))</f>
        <v/>
      </c>
      <c r="F561" s="127" t="str">
        <f t="shared" ref="F561" ca="1" si="123">IF(SUM(E561:E562)=0,"",SUM(E561:E562))</f>
        <v/>
      </c>
      <c r="G561" s="128"/>
    </row>
    <row r="562" spans="1:7" x14ac:dyDescent="0.25">
      <c r="B562" s="126"/>
      <c r="C562" s="52" t="str">
        <f ca="1">IF(OFFSET(Zdroj!BI$16,A546-1,0)=0,"",CONCATENATE("C",$A$2+1," - ",Zdroj!$BI$15))</f>
        <v/>
      </c>
      <c r="D562" s="50" t="str">
        <f ca="1">IF(C562="","",CONCATENATE(OFFSET(Zdroj!BI$16,A546-1,0)))</f>
        <v/>
      </c>
      <c r="E562" s="22" t="str">
        <f ca="1">IF(C562="","",OFFSET(Zdroj!BJ$16,A546-1,0))</f>
        <v/>
      </c>
      <c r="F562" s="127"/>
      <c r="G562" s="128"/>
    </row>
    <row r="563" spans="1:7" x14ac:dyDescent="0.25">
      <c r="A563">
        <f>SUM((ROW()+15)/17)</f>
        <v>34</v>
      </c>
      <c r="B563" s="126" t="str">
        <f ca="1">IF(OFFSET(Zdroj!$B$16,A563-1,0)&gt;0,CONCATENATE(A563,"
","___ ","
",OFFSET(Zdroj!$B$16,A563-1,0)),"")</f>
        <v/>
      </c>
      <c r="C563" s="52" t="str">
        <f ca="1">IF(OFFSET(Zdroj!AI$16,A563-1,0)=0,"",CONCATENATE("A",$A$2," - ",Zdroj!$AI$15))</f>
        <v/>
      </c>
      <c r="D563" s="50" t="str">
        <f ca="1">IF(C563="","",CONCATENATE(OFFSET(Zdroj!AI$16,A563-1,0)," - ",OFFSET(Zdroj!BK$16,A563-1,0)))</f>
        <v/>
      </c>
      <c r="E563" s="22" t="str">
        <f ca="1">IF(C563="","",OFFSET(Zdroj!BL$16,A563-1,0))</f>
        <v/>
      </c>
      <c r="F563" s="127" t="str">
        <f t="shared" ref="F563" ca="1" si="124">IF(SUM(E563:E568)=0,"",SUM(E563:E568))</f>
        <v/>
      </c>
      <c r="G563" s="128" t="str">
        <f t="shared" ref="G563" ca="1" si="125">IF(SUM(E563:E579)=0,"",SUM(E563:E579))</f>
        <v/>
      </c>
    </row>
    <row r="564" spans="1:7" x14ac:dyDescent="0.25">
      <c r="B564" s="126"/>
      <c r="C564" s="52" t="str">
        <f ca="1">IF(OFFSET(Zdroj!AJ$16,A563-1,0)=0,"",CONCATENATE("A",$A$2+1," - ",Zdroj!$AJ$15))</f>
        <v/>
      </c>
      <c r="D564" s="50" t="str">
        <f ca="1">IF(C564="","",CONCATENATE(OFFSET(Zdroj!AJ$16,A563-1,0)," - ",OFFSET(Zdroj!BM$16,A563-1,0)))</f>
        <v/>
      </c>
      <c r="E564" s="22" t="str">
        <f ca="1">IF(C564="","",OFFSET(Zdroj!BN$16,A563-1,0))</f>
        <v/>
      </c>
      <c r="F564" s="127"/>
      <c r="G564" s="128"/>
    </row>
    <row r="565" spans="1:7" x14ac:dyDescent="0.25">
      <c r="B565" s="126"/>
      <c r="C565" s="52" t="str">
        <f ca="1">IF(OFFSET(Zdroj!AK$16,A563-1,0)=0,"",CONCATENATE("A",$A$2+2," - ",Zdroj!$AK$15))</f>
        <v/>
      </c>
      <c r="D565" s="50" t="str">
        <f ca="1">IF(C565="","",CONCATENATE(OFFSET(Zdroj!AK$16,A563-1,0)," - ",OFFSET(Zdroj!BO$16,A563-1,0)))</f>
        <v/>
      </c>
      <c r="E565" s="22" t="str">
        <f ca="1">IF(C565="","",OFFSET(Zdroj!BP$16,A563-1,0))</f>
        <v/>
      </c>
      <c r="F565" s="127"/>
      <c r="G565" s="128"/>
    </row>
    <row r="566" spans="1:7" x14ac:dyDescent="0.25">
      <c r="B566" s="126"/>
      <c r="C566" s="52" t="str">
        <f ca="1">IF(OFFSET(Zdroj!AL$16,A563-1,0)=0,"",CONCATENATE("A",$A$2+3," - ",Zdroj!$AL$15))</f>
        <v/>
      </c>
      <c r="D566" s="50" t="str">
        <f ca="1">IF(C566="","",CONCATENATE(OFFSET(Zdroj!AL$16,A563-1,0)," - ",OFFSET(Zdroj!BQ$16,A563-1,0)))</f>
        <v/>
      </c>
      <c r="E566" s="22" t="str">
        <f ca="1">IF(C566="","",OFFSET(Zdroj!BR$16,A563-1,0))</f>
        <v/>
      </c>
      <c r="F566" s="127"/>
      <c r="G566" s="128"/>
    </row>
    <row r="567" spans="1:7" x14ac:dyDescent="0.25">
      <c r="B567" s="126"/>
      <c r="C567" s="52" t="str">
        <f ca="1">IF(OFFSET(Zdroj!AM$16,A563-1,0)=0,"",CONCATENATE("A",$A$2+4," - ",Zdroj!$AM$15))</f>
        <v/>
      </c>
      <c r="D567" s="50" t="str">
        <f ca="1">IF(C567="","",CONCATENATE(OFFSET(Zdroj!AM$16,A563-1,0)," - ",OFFSET(Zdroj!BS$16,A563-1,0)))</f>
        <v/>
      </c>
      <c r="E567" s="22" t="str">
        <f ca="1">IF(C567="","",OFFSET(Zdroj!BT$16,A563-1,0))</f>
        <v/>
      </c>
      <c r="F567" s="127"/>
      <c r="G567" s="128"/>
    </row>
    <row r="568" spans="1:7" x14ac:dyDescent="0.25">
      <c r="B568" s="126"/>
      <c r="C568" s="52" t="str">
        <f ca="1">IF(OFFSET(Zdroj!AN$16,A563-1,0)=0,"",CONCATENATE("A",$A$2+5," - ",Zdroj!$AN$15))</f>
        <v/>
      </c>
      <c r="D568" s="50" t="str">
        <f ca="1">IF(C568="","",CONCATENATE(OFFSET(Zdroj!AN$16,A563-1,0)," - ",OFFSET(Zdroj!BU$16,A563-1,0)))</f>
        <v/>
      </c>
      <c r="E568" s="22" t="str">
        <f ca="1">IF(C568="","",OFFSET(Zdroj!BV$16,A563-1,0))</f>
        <v/>
      </c>
      <c r="F568" s="127"/>
      <c r="G568" s="128"/>
    </row>
    <row r="569" spans="1:7" x14ac:dyDescent="0.25">
      <c r="B569" s="126"/>
      <c r="C569" s="52" t="str">
        <f ca="1">IF(OFFSET(Zdroj!AO$16,A563-1,0)=0,"",CONCATENATE("B",$A$2," - ",Zdroj!$AO$15))</f>
        <v/>
      </c>
      <c r="D569" s="50" t="str">
        <f ca="1">IF(C569="","",CONCATENATE(OFFSET(Zdroj!AO$16,A563-1,0)))</f>
        <v/>
      </c>
      <c r="E569" s="22" t="str">
        <f ca="1">IF(C569="","",OFFSET(Zdroj!AP$16,A563-1,0))</f>
        <v/>
      </c>
      <c r="F569" s="127" t="str">
        <f t="shared" ref="F569" ca="1" si="126">IF(SUM(E569:E577)=0,"",SUM(E569:E577))</f>
        <v/>
      </c>
      <c r="G569" s="128"/>
    </row>
    <row r="570" spans="1:7" x14ac:dyDescent="0.25">
      <c r="B570" s="126"/>
      <c r="C570" s="52" t="str">
        <f ca="1">IF(OFFSET(Zdroj!AQ$16,A563-1,0)=0,"",CONCATENATE("B",$A$2+1," - ",Zdroj!$AQ$15))</f>
        <v/>
      </c>
      <c r="D570" s="50" t="str">
        <f ca="1">IF(C570="","",CONCATENATE(OFFSET(Zdroj!AQ$16,A563-1,0)))</f>
        <v/>
      </c>
      <c r="E570" s="22" t="str">
        <f ca="1">IF(C570="","",OFFSET(Zdroj!AR$16,A563-1,0))</f>
        <v/>
      </c>
      <c r="F570" s="127"/>
      <c r="G570" s="128"/>
    </row>
    <row r="571" spans="1:7" x14ac:dyDescent="0.25">
      <c r="B571" s="126"/>
      <c r="C571" s="52" t="str">
        <f ca="1">IF(OFFSET(Zdroj!AS$16,A563-1,0)=0,"",CONCATENATE("B",$A$2+2," - ",Zdroj!$AS$15))</f>
        <v/>
      </c>
      <c r="D571" s="50" t="str">
        <f ca="1">IF(C571="","",CONCATENATE(OFFSET(Zdroj!AS$16,A563-1,0)))</f>
        <v/>
      </c>
      <c r="E571" s="22" t="str">
        <f ca="1">IF(C571="","",OFFSET(Zdroj!AT$16,A563-1,0))</f>
        <v/>
      </c>
      <c r="F571" s="127"/>
      <c r="G571" s="128"/>
    </row>
    <row r="572" spans="1:7" x14ac:dyDescent="0.25">
      <c r="B572" s="126"/>
      <c r="C572" s="52" t="str">
        <f ca="1">IF(OFFSET(Zdroj!AU$16,A563-1,0)=0,"",CONCATENATE("B",$A$2+3," - ",Zdroj!$AU$15))</f>
        <v/>
      </c>
      <c r="D572" s="50" t="str">
        <f ca="1">IF(C572="","",CONCATENATE(OFFSET(Zdroj!AU$16,A563-1,0)))</f>
        <v/>
      </c>
      <c r="E572" s="22" t="str">
        <f ca="1">IF(C572="","",OFFSET(Zdroj!AV$16,A563-1,0))</f>
        <v/>
      </c>
      <c r="F572" s="127"/>
      <c r="G572" s="128"/>
    </row>
    <row r="573" spans="1:7" x14ac:dyDescent="0.25">
      <c r="B573" s="126"/>
      <c r="C573" s="52" t="str">
        <f ca="1">IF(OFFSET(Zdroj!AW$16,A563-1,0)=0,"",CONCATENATE("B",$A$2+4," - ",Zdroj!$AW$15))</f>
        <v/>
      </c>
      <c r="D573" s="50" t="str">
        <f ca="1">IF(C573="","",CONCATENATE(OFFSET(Zdroj!AW$16,A563-1,0)))</f>
        <v/>
      </c>
      <c r="E573" s="22" t="str">
        <f ca="1">IF(C573="","",OFFSET(Zdroj!AX$16,A563-1,0))</f>
        <v/>
      </c>
      <c r="F573" s="127"/>
      <c r="G573" s="128"/>
    </row>
    <row r="574" spans="1:7" x14ac:dyDescent="0.25">
      <c r="B574" s="126"/>
      <c r="C574" s="52" t="str">
        <f ca="1">IF(OFFSET(Zdroj!AY$16,A563-1,0)=0,"",CONCATENATE("B",$A$2+5," - ",Zdroj!$AY$15))</f>
        <v/>
      </c>
      <c r="D574" s="50" t="str">
        <f ca="1">IF(C574="","",CONCATENATE(OFFSET(Zdroj!AY$16,A563-1,0)))</f>
        <v/>
      </c>
      <c r="E574" s="22" t="str">
        <f ca="1">IF(C574="","",OFFSET(Zdroj!AZ$16,A563-1,0))</f>
        <v/>
      </c>
      <c r="F574" s="127"/>
      <c r="G574" s="128"/>
    </row>
    <row r="575" spans="1:7" x14ac:dyDescent="0.25">
      <c r="B575" s="126"/>
      <c r="C575" s="52" t="str">
        <f ca="1">IF(OFFSET(Zdroj!BA$16,A563-1,0)=0,"",CONCATENATE("B",$A$2+6," - ",Zdroj!$BA$15))</f>
        <v/>
      </c>
      <c r="D575" s="50" t="str">
        <f ca="1">IF(C575="","",CONCATENATE(OFFSET(Zdroj!BA$16,A563-1,0)))</f>
        <v/>
      </c>
      <c r="E575" s="22" t="str">
        <f ca="1">IF(C575="","",OFFSET(Zdroj!BB$16,A563-1,0))</f>
        <v/>
      </c>
      <c r="F575" s="127"/>
      <c r="G575" s="128"/>
    </row>
    <row r="576" spans="1:7" x14ac:dyDescent="0.25">
      <c r="B576" s="126"/>
      <c r="C576" s="52" t="str">
        <f ca="1">IF(OFFSET(Zdroj!BC$16,A563-1,0)=0,"",CONCATENATE("B",$A$2+7," - ",Zdroj!$BC$15))</f>
        <v/>
      </c>
      <c r="D576" s="50" t="str">
        <f ca="1">IF(C576="","",CONCATENATE(OFFSET(Zdroj!BC$16,A563-1,0)))</f>
        <v/>
      </c>
      <c r="E576" s="22" t="str">
        <f ca="1">IF(C576="","",OFFSET(Zdroj!BD$16,A563-1,0))</f>
        <v/>
      </c>
      <c r="F576" s="127"/>
      <c r="G576" s="128"/>
    </row>
    <row r="577" spans="1:7" x14ac:dyDescent="0.25">
      <c r="B577" s="126"/>
      <c r="C577" s="52" t="str">
        <f ca="1">IF(OFFSET(Zdroj!BE$16,A563-1,0)=0,"",CONCATENATE("B",$A$2+8," - ",Zdroj!$BE$15))</f>
        <v/>
      </c>
      <c r="D577" s="50" t="str">
        <f ca="1">IF(C577="","",CONCATENATE(OFFSET(Zdroj!BE$16,A563-1,0)))</f>
        <v/>
      </c>
      <c r="E577" s="22" t="str">
        <f ca="1">IF(C577="","",OFFSET(Zdroj!BF$16,A563-1,0))</f>
        <v/>
      </c>
      <c r="F577" s="127"/>
      <c r="G577" s="128"/>
    </row>
    <row r="578" spans="1:7" x14ac:dyDescent="0.25">
      <c r="B578" s="126"/>
      <c r="C578" s="52" t="str">
        <f ca="1">IF(OFFSET(Zdroj!BG$16,A563-1,0)=0,"",CONCATENATE("C",$A$2," - ",Zdroj!$BG$15))</f>
        <v/>
      </c>
      <c r="D578" s="50" t="str">
        <f ca="1">IF(C578="","",CONCATENATE(OFFSET(Zdroj!BG$16,A563-1,0)))</f>
        <v/>
      </c>
      <c r="E578" s="22" t="str">
        <f ca="1">IF(C578="","",OFFSET(Zdroj!BH$16,A563-1,0))</f>
        <v/>
      </c>
      <c r="F578" s="127" t="str">
        <f t="shared" ref="F578" ca="1" si="127">IF(SUM(E578:E579)=0,"",SUM(E578:E579))</f>
        <v/>
      </c>
      <c r="G578" s="128"/>
    </row>
    <row r="579" spans="1:7" x14ac:dyDescent="0.25">
      <c r="B579" s="126"/>
      <c r="C579" s="52" t="str">
        <f ca="1">IF(OFFSET(Zdroj!BI$16,A563-1,0)=0,"",CONCATENATE("C",$A$2+1," - ",Zdroj!$BI$15))</f>
        <v/>
      </c>
      <c r="D579" s="50" t="str">
        <f ca="1">IF(C579="","",CONCATENATE(OFFSET(Zdroj!BI$16,A563-1,0)))</f>
        <v/>
      </c>
      <c r="E579" s="22" t="str">
        <f ca="1">IF(C579="","",OFFSET(Zdroj!BJ$16,A563-1,0))</f>
        <v/>
      </c>
      <c r="F579" s="127"/>
      <c r="G579" s="128"/>
    </row>
    <row r="580" spans="1:7" x14ac:dyDescent="0.25">
      <c r="A580">
        <f>SUM((ROW()+15)/17)</f>
        <v>35</v>
      </c>
      <c r="B580" s="126" t="str">
        <f ca="1">IF(OFFSET(Zdroj!$B$16,A580-1,0)&gt;0,CONCATENATE(A580,"
","___ ","
",OFFSET(Zdroj!$B$16,A580-1,0)),"")</f>
        <v/>
      </c>
      <c r="C580" s="52" t="str">
        <f ca="1">IF(OFFSET(Zdroj!AI$16,A580-1,0)=0,"",CONCATENATE("A",$A$2," - ",Zdroj!$AI$15))</f>
        <v/>
      </c>
      <c r="D580" s="50" t="str">
        <f ca="1">IF(C580="","",CONCATENATE(OFFSET(Zdroj!AI$16,A580-1,0)," - ",OFFSET(Zdroj!BK$16,A580-1,0)))</f>
        <v/>
      </c>
      <c r="E580" s="22" t="str">
        <f ca="1">IF(C580="","",OFFSET(Zdroj!BL$16,A580-1,0))</f>
        <v/>
      </c>
      <c r="F580" s="127" t="str">
        <f t="shared" ref="F580" ca="1" si="128">IF(SUM(E580:E585)=0,"",SUM(E580:E585))</f>
        <v/>
      </c>
      <c r="G580" s="128" t="str">
        <f t="shared" ref="G580" ca="1" si="129">IF(SUM(E580:E596)=0,"",SUM(E580:E596))</f>
        <v/>
      </c>
    </row>
    <row r="581" spans="1:7" x14ac:dyDescent="0.25">
      <c r="B581" s="126"/>
      <c r="C581" s="52" t="str">
        <f ca="1">IF(OFFSET(Zdroj!AJ$16,A580-1,0)=0,"",CONCATENATE("A",$A$2+1," - ",Zdroj!$AJ$15))</f>
        <v/>
      </c>
      <c r="D581" s="50" t="str">
        <f ca="1">IF(C581="","",CONCATENATE(OFFSET(Zdroj!AJ$16,A580-1,0)," - ",OFFSET(Zdroj!BM$16,A580-1,0)))</f>
        <v/>
      </c>
      <c r="E581" s="22" t="str">
        <f ca="1">IF(C581="","",OFFSET(Zdroj!BN$16,A580-1,0))</f>
        <v/>
      </c>
      <c r="F581" s="127"/>
      <c r="G581" s="128"/>
    </row>
    <row r="582" spans="1:7" x14ac:dyDescent="0.25">
      <c r="B582" s="126"/>
      <c r="C582" s="52" t="str">
        <f ca="1">IF(OFFSET(Zdroj!AK$16,A580-1,0)=0,"",CONCATENATE("A",$A$2+2," - ",Zdroj!$AK$15))</f>
        <v/>
      </c>
      <c r="D582" s="50" t="str">
        <f ca="1">IF(C582="","",CONCATENATE(OFFSET(Zdroj!AK$16,A580-1,0)," - ",OFFSET(Zdroj!BO$16,A580-1,0)))</f>
        <v/>
      </c>
      <c r="E582" s="22" t="str">
        <f ca="1">IF(C582="","",OFFSET(Zdroj!BP$16,A580-1,0))</f>
        <v/>
      </c>
      <c r="F582" s="127"/>
      <c r="G582" s="128"/>
    </row>
    <row r="583" spans="1:7" x14ac:dyDescent="0.25">
      <c r="B583" s="126"/>
      <c r="C583" s="52" t="str">
        <f ca="1">IF(OFFSET(Zdroj!AL$16,A580-1,0)=0,"",CONCATENATE("A",$A$2+3," - ",Zdroj!$AL$15))</f>
        <v/>
      </c>
      <c r="D583" s="50" t="str">
        <f ca="1">IF(C583="","",CONCATENATE(OFFSET(Zdroj!AL$16,A580-1,0)," - ",OFFSET(Zdroj!BQ$16,A580-1,0)))</f>
        <v/>
      </c>
      <c r="E583" s="22" t="str">
        <f ca="1">IF(C583="","",OFFSET(Zdroj!BR$16,A580-1,0))</f>
        <v/>
      </c>
      <c r="F583" s="127"/>
      <c r="G583" s="128"/>
    </row>
    <row r="584" spans="1:7" x14ac:dyDescent="0.25">
      <c r="B584" s="126"/>
      <c r="C584" s="52" t="str">
        <f ca="1">IF(OFFSET(Zdroj!AM$16,A580-1,0)=0,"",CONCATENATE("A",$A$2+4," - ",Zdroj!$AM$15))</f>
        <v/>
      </c>
      <c r="D584" s="50" t="str">
        <f ca="1">IF(C584="","",CONCATENATE(OFFSET(Zdroj!AM$16,A580-1,0)," - ",OFFSET(Zdroj!BS$16,A580-1,0)))</f>
        <v/>
      </c>
      <c r="E584" s="22" t="str">
        <f ca="1">IF(C584="","",OFFSET(Zdroj!BT$16,A580-1,0))</f>
        <v/>
      </c>
      <c r="F584" s="127"/>
      <c r="G584" s="128"/>
    </row>
    <row r="585" spans="1:7" x14ac:dyDescent="0.25">
      <c r="B585" s="126"/>
      <c r="C585" s="52" t="str">
        <f ca="1">IF(OFFSET(Zdroj!AN$16,A580-1,0)=0,"",CONCATENATE("A",$A$2+5," - ",Zdroj!$AN$15))</f>
        <v/>
      </c>
      <c r="D585" s="50" t="str">
        <f ca="1">IF(C585="","",CONCATENATE(OFFSET(Zdroj!AN$16,A580-1,0)," - ",OFFSET(Zdroj!BU$16,A580-1,0)))</f>
        <v/>
      </c>
      <c r="E585" s="22" t="str">
        <f ca="1">IF(C585="","",OFFSET(Zdroj!BV$16,A580-1,0))</f>
        <v/>
      </c>
      <c r="F585" s="127"/>
      <c r="G585" s="128"/>
    </row>
    <row r="586" spans="1:7" x14ac:dyDescent="0.25">
      <c r="B586" s="126"/>
      <c r="C586" s="52" t="str">
        <f ca="1">IF(OFFSET(Zdroj!AO$16,A580-1,0)=0,"",CONCATENATE("B",$A$2," - ",Zdroj!$AO$15))</f>
        <v/>
      </c>
      <c r="D586" s="50" t="str">
        <f ca="1">IF(C586="","",CONCATENATE(OFFSET(Zdroj!AO$16,A580-1,0)))</f>
        <v/>
      </c>
      <c r="E586" s="22" t="str">
        <f ca="1">IF(C586="","",OFFSET(Zdroj!AP$16,A580-1,0))</f>
        <v/>
      </c>
      <c r="F586" s="127" t="str">
        <f t="shared" ref="F586" ca="1" si="130">IF(SUM(E586:E594)=0,"",SUM(E586:E594))</f>
        <v/>
      </c>
      <c r="G586" s="128"/>
    </row>
    <row r="587" spans="1:7" x14ac:dyDescent="0.25">
      <c r="B587" s="126"/>
      <c r="C587" s="52" t="str">
        <f ca="1">IF(OFFSET(Zdroj!AQ$16,A580-1,0)=0,"",CONCATENATE("B",$A$2+1," - ",Zdroj!$AQ$15))</f>
        <v/>
      </c>
      <c r="D587" s="50" t="str">
        <f ca="1">IF(C587="","",CONCATENATE(OFFSET(Zdroj!AQ$16,A580-1,0)))</f>
        <v/>
      </c>
      <c r="E587" s="22" t="str">
        <f ca="1">IF(C587="","",OFFSET(Zdroj!AR$16,A580-1,0))</f>
        <v/>
      </c>
      <c r="F587" s="127"/>
      <c r="G587" s="128"/>
    </row>
    <row r="588" spans="1:7" x14ac:dyDescent="0.25">
      <c r="B588" s="126"/>
      <c r="C588" s="52" t="str">
        <f ca="1">IF(OFFSET(Zdroj!AS$16,A580-1,0)=0,"",CONCATENATE("B",$A$2+2," - ",Zdroj!$AS$15))</f>
        <v/>
      </c>
      <c r="D588" s="50" t="str">
        <f ca="1">IF(C588="","",CONCATENATE(OFFSET(Zdroj!AS$16,A580-1,0)))</f>
        <v/>
      </c>
      <c r="E588" s="22" t="str">
        <f ca="1">IF(C588="","",OFFSET(Zdroj!AT$16,A580-1,0))</f>
        <v/>
      </c>
      <c r="F588" s="127"/>
      <c r="G588" s="128"/>
    </row>
    <row r="589" spans="1:7" x14ac:dyDescent="0.25">
      <c r="B589" s="126"/>
      <c r="C589" s="52" t="str">
        <f ca="1">IF(OFFSET(Zdroj!AU$16,A580-1,0)=0,"",CONCATENATE("B",$A$2+3," - ",Zdroj!$AU$15))</f>
        <v/>
      </c>
      <c r="D589" s="50" t="str">
        <f ca="1">IF(C589="","",CONCATENATE(OFFSET(Zdroj!AU$16,A580-1,0)))</f>
        <v/>
      </c>
      <c r="E589" s="22" t="str">
        <f ca="1">IF(C589="","",OFFSET(Zdroj!AV$16,A580-1,0))</f>
        <v/>
      </c>
      <c r="F589" s="127"/>
      <c r="G589" s="128"/>
    </row>
    <row r="590" spans="1:7" x14ac:dyDescent="0.25">
      <c r="B590" s="126"/>
      <c r="C590" s="52" t="str">
        <f ca="1">IF(OFFSET(Zdroj!AW$16,A580-1,0)=0,"",CONCATENATE("B",$A$2+4," - ",Zdroj!$AW$15))</f>
        <v/>
      </c>
      <c r="D590" s="50" t="str">
        <f ca="1">IF(C590="","",CONCATENATE(OFFSET(Zdroj!AW$16,A580-1,0)))</f>
        <v/>
      </c>
      <c r="E590" s="22" t="str">
        <f ca="1">IF(C590="","",OFFSET(Zdroj!AX$16,A580-1,0))</f>
        <v/>
      </c>
      <c r="F590" s="127"/>
      <c r="G590" s="128"/>
    </row>
    <row r="591" spans="1:7" x14ac:dyDescent="0.25">
      <c r="B591" s="126"/>
      <c r="C591" s="52" t="str">
        <f ca="1">IF(OFFSET(Zdroj!AY$16,A580-1,0)=0,"",CONCATENATE("B",$A$2+5," - ",Zdroj!$AY$15))</f>
        <v/>
      </c>
      <c r="D591" s="50" t="str">
        <f ca="1">IF(C591="","",CONCATENATE(OFFSET(Zdroj!AY$16,A580-1,0)))</f>
        <v/>
      </c>
      <c r="E591" s="22" t="str">
        <f ca="1">IF(C591="","",OFFSET(Zdroj!AZ$16,A580-1,0))</f>
        <v/>
      </c>
      <c r="F591" s="127"/>
      <c r="G591" s="128"/>
    </row>
    <row r="592" spans="1:7" x14ac:dyDescent="0.25">
      <c r="B592" s="126"/>
      <c r="C592" s="52" t="str">
        <f ca="1">IF(OFFSET(Zdroj!BA$16,A580-1,0)=0,"",CONCATENATE("B",$A$2+6," - ",Zdroj!$BA$15))</f>
        <v/>
      </c>
      <c r="D592" s="50" t="str">
        <f ca="1">IF(C592="","",CONCATENATE(OFFSET(Zdroj!BA$16,A580-1,0)))</f>
        <v/>
      </c>
      <c r="E592" s="22" t="str">
        <f ca="1">IF(C592="","",OFFSET(Zdroj!BB$16,A580-1,0))</f>
        <v/>
      </c>
      <c r="F592" s="127"/>
      <c r="G592" s="128"/>
    </row>
    <row r="593" spans="1:7" x14ac:dyDescent="0.25">
      <c r="B593" s="126"/>
      <c r="C593" s="52" t="str">
        <f ca="1">IF(OFFSET(Zdroj!BC$16,A580-1,0)=0,"",CONCATENATE("B",$A$2+7," - ",Zdroj!$BC$15))</f>
        <v/>
      </c>
      <c r="D593" s="50" t="str">
        <f ca="1">IF(C593="","",CONCATENATE(OFFSET(Zdroj!BC$16,A580-1,0)))</f>
        <v/>
      </c>
      <c r="E593" s="22" t="str">
        <f ca="1">IF(C593="","",OFFSET(Zdroj!BD$16,A580-1,0))</f>
        <v/>
      </c>
      <c r="F593" s="127"/>
      <c r="G593" s="128"/>
    </row>
    <row r="594" spans="1:7" x14ac:dyDescent="0.25">
      <c r="B594" s="126"/>
      <c r="C594" s="52" t="str">
        <f ca="1">IF(OFFSET(Zdroj!BE$16,A580-1,0)=0,"",CONCATENATE("B",$A$2+8," - ",Zdroj!$BE$15))</f>
        <v/>
      </c>
      <c r="D594" s="50" t="str">
        <f ca="1">IF(C594="","",CONCATENATE(OFFSET(Zdroj!BE$16,A580-1,0)))</f>
        <v/>
      </c>
      <c r="E594" s="22" t="str">
        <f ca="1">IF(C594="","",OFFSET(Zdroj!BF$16,A580-1,0))</f>
        <v/>
      </c>
      <c r="F594" s="127"/>
      <c r="G594" s="128"/>
    </row>
    <row r="595" spans="1:7" x14ac:dyDescent="0.25">
      <c r="B595" s="126"/>
      <c r="C595" s="52" t="str">
        <f ca="1">IF(OFFSET(Zdroj!BG$16,A580-1,0)=0,"",CONCATENATE("C",$A$2," - ",Zdroj!$BG$15))</f>
        <v/>
      </c>
      <c r="D595" s="50" t="str">
        <f ca="1">IF(C595="","",CONCATENATE(OFFSET(Zdroj!BG$16,A580-1,0)))</f>
        <v/>
      </c>
      <c r="E595" s="22" t="str">
        <f ca="1">IF(C595="","",OFFSET(Zdroj!BH$16,A580-1,0))</f>
        <v/>
      </c>
      <c r="F595" s="127" t="str">
        <f t="shared" ref="F595" ca="1" si="131">IF(SUM(E595:E596)=0,"",SUM(E595:E596))</f>
        <v/>
      </c>
      <c r="G595" s="128"/>
    </row>
    <row r="596" spans="1:7" x14ac:dyDescent="0.25">
      <c r="B596" s="126"/>
      <c r="C596" s="52" t="str">
        <f ca="1">IF(OFFSET(Zdroj!BI$16,A580-1,0)=0,"",CONCATENATE("C",$A$2+1," - ",Zdroj!$BI$15))</f>
        <v/>
      </c>
      <c r="D596" s="50" t="str">
        <f ca="1">IF(C596="","",CONCATENATE(OFFSET(Zdroj!BI$16,A580-1,0)))</f>
        <v/>
      </c>
      <c r="E596" s="22" t="str">
        <f ca="1">IF(C596="","",OFFSET(Zdroj!BJ$16,A580-1,0))</f>
        <v/>
      </c>
      <c r="F596" s="127"/>
      <c r="G596" s="128"/>
    </row>
    <row r="597" spans="1:7" x14ac:dyDescent="0.25">
      <c r="A597">
        <f>SUM((ROW()+15)/17)</f>
        <v>36</v>
      </c>
      <c r="B597" s="126" t="str">
        <f ca="1">IF(OFFSET(Zdroj!$B$16,A597-1,0)&gt;0,CONCATENATE(A597,"
","___ ","
",OFFSET(Zdroj!$B$16,A597-1,0)),"")</f>
        <v/>
      </c>
      <c r="C597" s="52" t="str">
        <f ca="1">IF(OFFSET(Zdroj!AI$16,A597-1,0)=0,"",CONCATENATE("A",$A$2," - ",Zdroj!$AI$15))</f>
        <v/>
      </c>
      <c r="D597" s="50" t="str">
        <f ca="1">IF(C597="","",CONCATENATE(OFFSET(Zdroj!AI$16,A597-1,0)," - ",OFFSET(Zdroj!BK$16,A597-1,0)))</f>
        <v/>
      </c>
      <c r="E597" s="22" t="str">
        <f ca="1">IF(C597="","",OFFSET(Zdroj!BL$16,A597-1,0))</f>
        <v/>
      </c>
      <c r="F597" s="127" t="str">
        <f t="shared" ref="F597" ca="1" si="132">IF(SUM(E597:E602)=0,"",SUM(E597:E602))</f>
        <v/>
      </c>
      <c r="G597" s="128" t="str">
        <f t="shared" ref="G597" ca="1" si="133">IF(SUM(E597:E613)=0,"",SUM(E597:E613))</f>
        <v/>
      </c>
    </row>
    <row r="598" spans="1:7" x14ac:dyDescent="0.25">
      <c r="B598" s="126"/>
      <c r="C598" s="52" t="str">
        <f ca="1">IF(OFFSET(Zdroj!AJ$16,A597-1,0)=0,"",CONCATENATE("A",$A$2+1," - ",Zdroj!$AJ$15))</f>
        <v/>
      </c>
      <c r="D598" s="50" t="str">
        <f ca="1">IF(C598="","",CONCATENATE(OFFSET(Zdroj!AJ$16,A597-1,0)," - ",OFFSET(Zdroj!BM$16,A597-1,0)))</f>
        <v/>
      </c>
      <c r="E598" s="22" t="str">
        <f ca="1">IF(C598="","",OFFSET(Zdroj!BN$16,A597-1,0))</f>
        <v/>
      </c>
      <c r="F598" s="127"/>
      <c r="G598" s="128"/>
    </row>
    <row r="599" spans="1:7" x14ac:dyDescent="0.25">
      <c r="B599" s="126"/>
      <c r="C599" s="52" t="str">
        <f ca="1">IF(OFFSET(Zdroj!AK$16,A597-1,0)=0,"",CONCATENATE("A",$A$2+2," - ",Zdroj!$AK$15))</f>
        <v/>
      </c>
      <c r="D599" s="50" t="str">
        <f ca="1">IF(C599="","",CONCATENATE(OFFSET(Zdroj!AK$16,A597-1,0)," - ",OFFSET(Zdroj!BO$16,A597-1,0)))</f>
        <v/>
      </c>
      <c r="E599" s="22" t="str">
        <f ca="1">IF(C599="","",OFFSET(Zdroj!BP$16,A597-1,0))</f>
        <v/>
      </c>
      <c r="F599" s="127"/>
      <c r="G599" s="128"/>
    </row>
    <row r="600" spans="1:7" x14ac:dyDescent="0.25">
      <c r="B600" s="126"/>
      <c r="C600" s="52" t="str">
        <f ca="1">IF(OFFSET(Zdroj!AL$16,A597-1,0)=0,"",CONCATENATE("A",$A$2+3," - ",Zdroj!$AL$15))</f>
        <v/>
      </c>
      <c r="D600" s="50" t="str">
        <f ca="1">IF(C600="","",CONCATENATE(OFFSET(Zdroj!AL$16,A597-1,0)," - ",OFFSET(Zdroj!BQ$16,A597-1,0)))</f>
        <v/>
      </c>
      <c r="E600" s="22" t="str">
        <f ca="1">IF(C600="","",OFFSET(Zdroj!BR$16,A597-1,0))</f>
        <v/>
      </c>
      <c r="F600" s="127"/>
      <c r="G600" s="128"/>
    </row>
    <row r="601" spans="1:7" x14ac:dyDescent="0.25">
      <c r="B601" s="126"/>
      <c r="C601" s="52" t="str">
        <f ca="1">IF(OFFSET(Zdroj!AM$16,A597-1,0)=0,"",CONCATENATE("A",$A$2+4," - ",Zdroj!$AM$15))</f>
        <v/>
      </c>
      <c r="D601" s="50" t="str">
        <f ca="1">IF(C601="","",CONCATENATE(OFFSET(Zdroj!AM$16,A597-1,0)," - ",OFFSET(Zdroj!BS$16,A597-1,0)))</f>
        <v/>
      </c>
      <c r="E601" s="22" t="str">
        <f ca="1">IF(C601="","",OFFSET(Zdroj!BT$16,A597-1,0))</f>
        <v/>
      </c>
      <c r="F601" s="127"/>
      <c r="G601" s="128"/>
    </row>
    <row r="602" spans="1:7" x14ac:dyDescent="0.25">
      <c r="B602" s="126"/>
      <c r="C602" s="52" t="str">
        <f ca="1">IF(OFFSET(Zdroj!AN$16,A597-1,0)=0,"",CONCATENATE("A",$A$2+5," - ",Zdroj!$AN$15))</f>
        <v/>
      </c>
      <c r="D602" s="50" t="str">
        <f ca="1">IF(C602="","",CONCATENATE(OFFSET(Zdroj!AN$16,A597-1,0)," - ",OFFSET(Zdroj!BU$16,A597-1,0)))</f>
        <v/>
      </c>
      <c r="E602" s="22" t="str">
        <f ca="1">IF(C602="","",OFFSET(Zdroj!BV$16,A597-1,0))</f>
        <v/>
      </c>
      <c r="F602" s="127"/>
      <c r="G602" s="128"/>
    </row>
    <row r="603" spans="1:7" x14ac:dyDescent="0.25">
      <c r="B603" s="126"/>
      <c r="C603" s="52" t="str">
        <f ca="1">IF(OFFSET(Zdroj!AO$16,A597-1,0)=0,"",CONCATENATE("B",$A$2," - ",Zdroj!$AO$15))</f>
        <v/>
      </c>
      <c r="D603" s="50" t="str">
        <f ca="1">IF(C603="","",CONCATENATE(OFFSET(Zdroj!AO$16,A597-1,0)))</f>
        <v/>
      </c>
      <c r="E603" s="22" t="str">
        <f ca="1">IF(C603="","",OFFSET(Zdroj!AP$16,A597-1,0))</f>
        <v/>
      </c>
      <c r="F603" s="127" t="str">
        <f t="shared" ref="F603" ca="1" si="134">IF(SUM(E603:E611)=0,"",SUM(E603:E611))</f>
        <v/>
      </c>
      <c r="G603" s="128"/>
    </row>
    <row r="604" spans="1:7" x14ac:dyDescent="0.25">
      <c r="B604" s="126"/>
      <c r="C604" s="52" t="str">
        <f ca="1">IF(OFFSET(Zdroj!AQ$16,A597-1,0)=0,"",CONCATENATE("B",$A$2+1," - ",Zdroj!$AQ$15))</f>
        <v/>
      </c>
      <c r="D604" s="50" t="str">
        <f ca="1">IF(C604="","",CONCATENATE(OFFSET(Zdroj!AQ$16,A597-1,0)))</f>
        <v/>
      </c>
      <c r="E604" s="22" t="str">
        <f ca="1">IF(C604="","",OFFSET(Zdroj!AR$16,A597-1,0))</f>
        <v/>
      </c>
      <c r="F604" s="127"/>
      <c r="G604" s="128"/>
    </row>
    <row r="605" spans="1:7" x14ac:dyDescent="0.25">
      <c r="B605" s="126"/>
      <c r="C605" s="52" t="str">
        <f ca="1">IF(OFFSET(Zdroj!AS$16,A597-1,0)=0,"",CONCATENATE("B",$A$2+2," - ",Zdroj!$AS$15))</f>
        <v/>
      </c>
      <c r="D605" s="50" t="str">
        <f ca="1">IF(C605="","",CONCATENATE(OFFSET(Zdroj!AS$16,A597-1,0)))</f>
        <v/>
      </c>
      <c r="E605" s="22" t="str">
        <f ca="1">IF(C605="","",OFFSET(Zdroj!AT$16,A597-1,0))</f>
        <v/>
      </c>
      <c r="F605" s="127"/>
      <c r="G605" s="128"/>
    </row>
    <row r="606" spans="1:7" x14ac:dyDescent="0.25">
      <c r="B606" s="126"/>
      <c r="C606" s="52" t="str">
        <f ca="1">IF(OFFSET(Zdroj!AU$16,A597-1,0)=0,"",CONCATENATE("B",$A$2+3," - ",Zdroj!$AU$15))</f>
        <v/>
      </c>
      <c r="D606" s="50" t="str">
        <f ca="1">IF(C606="","",CONCATENATE(OFFSET(Zdroj!AU$16,A597-1,0)))</f>
        <v/>
      </c>
      <c r="E606" s="22" t="str">
        <f ca="1">IF(C606="","",OFFSET(Zdroj!AV$16,A597-1,0))</f>
        <v/>
      </c>
      <c r="F606" s="127"/>
      <c r="G606" s="128"/>
    </row>
    <row r="607" spans="1:7" x14ac:dyDescent="0.25">
      <c r="B607" s="126"/>
      <c r="C607" s="52" t="str">
        <f ca="1">IF(OFFSET(Zdroj!AW$16,A597-1,0)=0,"",CONCATENATE("B",$A$2+4," - ",Zdroj!$AW$15))</f>
        <v/>
      </c>
      <c r="D607" s="50" t="str">
        <f ca="1">IF(C607="","",CONCATENATE(OFFSET(Zdroj!AW$16,A597-1,0)))</f>
        <v/>
      </c>
      <c r="E607" s="22" t="str">
        <f ca="1">IF(C607="","",OFFSET(Zdroj!AX$16,A597-1,0))</f>
        <v/>
      </c>
      <c r="F607" s="127"/>
      <c r="G607" s="128"/>
    </row>
    <row r="608" spans="1:7" x14ac:dyDescent="0.25">
      <c r="B608" s="126"/>
      <c r="C608" s="52" t="str">
        <f ca="1">IF(OFFSET(Zdroj!AY$16,A597-1,0)=0,"",CONCATENATE("B",$A$2+5," - ",Zdroj!$AY$15))</f>
        <v/>
      </c>
      <c r="D608" s="50" t="str">
        <f ca="1">IF(C608="","",CONCATENATE(OFFSET(Zdroj!AY$16,A597-1,0)))</f>
        <v/>
      </c>
      <c r="E608" s="22" t="str">
        <f ca="1">IF(C608="","",OFFSET(Zdroj!AZ$16,A597-1,0))</f>
        <v/>
      </c>
      <c r="F608" s="127"/>
      <c r="G608" s="128"/>
    </row>
    <row r="609" spans="1:7" x14ac:dyDescent="0.25">
      <c r="B609" s="126"/>
      <c r="C609" s="52" t="str">
        <f ca="1">IF(OFFSET(Zdroj!BA$16,A597-1,0)=0,"",CONCATENATE("B",$A$2+6," - ",Zdroj!$BA$15))</f>
        <v/>
      </c>
      <c r="D609" s="50" t="str">
        <f ca="1">IF(C609="","",CONCATENATE(OFFSET(Zdroj!BA$16,A597-1,0)))</f>
        <v/>
      </c>
      <c r="E609" s="22" t="str">
        <f ca="1">IF(C609="","",OFFSET(Zdroj!BB$16,A597-1,0))</f>
        <v/>
      </c>
      <c r="F609" s="127"/>
      <c r="G609" s="128"/>
    </row>
    <row r="610" spans="1:7" x14ac:dyDescent="0.25">
      <c r="B610" s="126"/>
      <c r="C610" s="52" t="str">
        <f ca="1">IF(OFFSET(Zdroj!BC$16,A597-1,0)=0,"",CONCATENATE("B",$A$2+7," - ",Zdroj!$BC$15))</f>
        <v/>
      </c>
      <c r="D610" s="50" t="str">
        <f ca="1">IF(C610="","",CONCATENATE(OFFSET(Zdroj!BC$16,A597-1,0)))</f>
        <v/>
      </c>
      <c r="E610" s="22" t="str">
        <f ca="1">IF(C610="","",OFFSET(Zdroj!BD$16,A597-1,0))</f>
        <v/>
      </c>
      <c r="F610" s="127"/>
      <c r="G610" s="128"/>
    </row>
    <row r="611" spans="1:7" x14ac:dyDescent="0.25">
      <c r="B611" s="126"/>
      <c r="C611" s="52" t="str">
        <f ca="1">IF(OFFSET(Zdroj!BE$16,A597-1,0)=0,"",CONCATENATE("B",$A$2+8," - ",Zdroj!$BE$15))</f>
        <v/>
      </c>
      <c r="D611" s="50" t="str">
        <f ca="1">IF(C611="","",CONCATENATE(OFFSET(Zdroj!BE$16,A597-1,0)))</f>
        <v/>
      </c>
      <c r="E611" s="22" t="str">
        <f ca="1">IF(C611="","",OFFSET(Zdroj!BF$16,A597-1,0))</f>
        <v/>
      </c>
      <c r="F611" s="127"/>
      <c r="G611" s="128"/>
    </row>
    <row r="612" spans="1:7" x14ac:dyDescent="0.25">
      <c r="B612" s="126"/>
      <c r="C612" s="52" t="str">
        <f ca="1">IF(OFFSET(Zdroj!BG$16,A597-1,0)=0,"",CONCATENATE("C",$A$2," - ",Zdroj!$BG$15))</f>
        <v/>
      </c>
      <c r="D612" s="50" t="str">
        <f ca="1">IF(C612="","",CONCATENATE(OFFSET(Zdroj!BG$16,A597-1,0)))</f>
        <v/>
      </c>
      <c r="E612" s="22" t="str">
        <f ca="1">IF(C612="","",OFFSET(Zdroj!BH$16,A597-1,0))</f>
        <v/>
      </c>
      <c r="F612" s="127" t="str">
        <f t="shared" ref="F612" ca="1" si="135">IF(SUM(E612:E613)=0,"",SUM(E612:E613))</f>
        <v/>
      </c>
      <c r="G612" s="128"/>
    </row>
    <row r="613" spans="1:7" x14ac:dyDescent="0.25">
      <c r="B613" s="126"/>
      <c r="C613" s="52" t="str">
        <f ca="1">IF(OFFSET(Zdroj!BI$16,A597-1,0)=0,"",CONCATENATE("C",$A$2+1," - ",Zdroj!$BI$15))</f>
        <v/>
      </c>
      <c r="D613" s="50" t="str">
        <f ca="1">IF(C613="","",CONCATENATE(OFFSET(Zdroj!BI$16,A597-1,0)))</f>
        <v/>
      </c>
      <c r="E613" s="22" t="str">
        <f ca="1">IF(C613="","",OFFSET(Zdroj!BJ$16,A597-1,0))</f>
        <v/>
      </c>
      <c r="F613" s="127"/>
      <c r="G613" s="128"/>
    </row>
    <row r="614" spans="1:7" x14ac:dyDescent="0.25">
      <c r="A614">
        <f>SUM((ROW()+15)/17)</f>
        <v>37</v>
      </c>
      <c r="B614" s="126" t="str">
        <f ca="1">IF(OFFSET(Zdroj!$B$16,A614-1,0)&gt;0,CONCATENATE(A614,"
","___ ","
",OFFSET(Zdroj!$B$16,A614-1,0)),"")</f>
        <v/>
      </c>
      <c r="C614" s="52" t="str">
        <f ca="1">IF(OFFSET(Zdroj!AI$16,A614-1,0)=0,"",CONCATENATE("A",$A$2," - ",Zdroj!$AI$15))</f>
        <v/>
      </c>
      <c r="D614" s="50" t="str">
        <f ca="1">IF(C614="","",CONCATENATE(OFFSET(Zdroj!AI$16,A614-1,0)," - ",OFFSET(Zdroj!BK$16,A614-1,0)))</f>
        <v/>
      </c>
      <c r="E614" s="22" t="str">
        <f ca="1">IF(C614="","",OFFSET(Zdroj!BL$16,A614-1,0))</f>
        <v/>
      </c>
      <c r="F614" s="127" t="str">
        <f t="shared" ref="F614" ca="1" si="136">IF(SUM(E614:E619)=0,"",SUM(E614:E619))</f>
        <v/>
      </c>
      <c r="G614" s="128" t="str">
        <f t="shared" ref="G614" ca="1" si="137">IF(SUM(E614:E630)=0,"",SUM(E614:E630))</f>
        <v/>
      </c>
    </row>
    <row r="615" spans="1:7" x14ac:dyDescent="0.25">
      <c r="B615" s="126"/>
      <c r="C615" s="52" t="str">
        <f ca="1">IF(OFFSET(Zdroj!AJ$16,A614-1,0)=0,"",CONCATENATE("A",$A$2+1," - ",Zdroj!$AJ$15))</f>
        <v/>
      </c>
      <c r="D615" s="50" t="str">
        <f ca="1">IF(C615="","",CONCATENATE(OFFSET(Zdroj!AJ$16,A614-1,0)," - ",OFFSET(Zdroj!BM$16,A614-1,0)))</f>
        <v/>
      </c>
      <c r="E615" s="22" t="str">
        <f ca="1">IF(C615="","",OFFSET(Zdroj!BN$16,A614-1,0))</f>
        <v/>
      </c>
      <c r="F615" s="127"/>
      <c r="G615" s="128"/>
    </row>
    <row r="616" spans="1:7" x14ac:dyDescent="0.25">
      <c r="B616" s="126"/>
      <c r="C616" s="52" t="str">
        <f ca="1">IF(OFFSET(Zdroj!AK$16,A614-1,0)=0,"",CONCATENATE("A",$A$2+2," - ",Zdroj!$AK$15))</f>
        <v/>
      </c>
      <c r="D616" s="50" t="str">
        <f ca="1">IF(C616="","",CONCATENATE(OFFSET(Zdroj!AK$16,A614-1,0)," - ",OFFSET(Zdroj!BO$16,A614-1,0)))</f>
        <v/>
      </c>
      <c r="E616" s="22" t="str">
        <f ca="1">IF(C616="","",OFFSET(Zdroj!BP$16,A614-1,0))</f>
        <v/>
      </c>
      <c r="F616" s="127"/>
      <c r="G616" s="128"/>
    </row>
    <row r="617" spans="1:7" x14ac:dyDescent="0.25">
      <c r="B617" s="126"/>
      <c r="C617" s="52" t="str">
        <f ca="1">IF(OFFSET(Zdroj!AL$16,A614-1,0)=0,"",CONCATENATE("A",$A$2+3," - ",Zdroj!$AL$15))</f>
        <v/>
      </c>
      <c r="D617" s="50" t="str">
        <f ca="1">IF(C617="","",CONCATENATE(OFFSET(Zdroj!AL$16,A614-1,0)," - ",OFFSET(Zdroj!BQ$16,A614-1,0)))</f>
        <v/>
      </c>
      <c r="E617" s="22" t="str">
        <f ca="1">IF(C617="","",OFFSET(Zdroj!BR$16,A614-1,0))</f>
        <v/>
      </c>
      <c r="F617" s="127"/>
      <c r="G617" s="128"/>
    </row>
    <row r="618" spans="1:7" x14ac:dyDescent="0.25">
      <c r="B618" s="126"/>
      <c r="C618" s="52" t="str">
        <f ca="1">IF(OFFSET(Zdroj!AM$16,A614-1,0)=0,"",CONCATENATE("A",$A$2+4," - ",Zdroj!$AM$15))</f>
        <v/>
      </c>
      <c r="D618" s="50" t="str">
        <f ca="1">IF(C618="","",CONCATENATE(OFFSET(Zdroj!AM$16,A614-1,0)," - ",OFFSET(Zdroj!BS$16,A614-1,0)))</f>
        <v/>
      </c>
      <c r="E618" s="22" t="str">
        <f ca="1">IF(C618="","",OFFSET(Zdroj!BT$16,A614-1,0))</f>
        <v/>
      </c>
      <c r="F618" s="127"/>
      <c r="G618" s="128"/>
    </row>
    <row r="619" spans="1:7" x14ac:dyDescent="0.25">
      <c r="B619" s="126"/>
      <c r="C619" s="52" t="str">
        <f ca="1">IF(OFFSET(Zdroj!AN$16,A614-1,0)=0,"",CONCATENATE("A",$A$2+5," - ",Zdroj!$AN$15))</f>
        <v/>
      </c>
      <c r="D619" s="50" t="str">
        <f ca="1">IF(C619="","",CONCATENATE(OFFSET(Zdroj!AN$16,A614-1,0)," - ",OFFSET(Zdroj!BU$16,A614-1,0)))</f>
        <v/>
      </c>
      <c r="E619" s="22" t="str">
        <f ca="1">IF(C619="","",OFFSET(Zdroj!BV$16,A614-1,0))</f>
        <v/>
      </c>
      <c r="F619" s="127"/>
      <c r="G619" s="128"/>
    </row>
    <row r="620" spans="1:7" x14ac:dyDescent="0.25">
      <c r="B620" s="126"/>
      <c r="C620" s="52" t="str">
        <f ca="1">IF(OFFSET(Zdroj!AO$16,A614-1,0)=0,"",CONCATENATE("B",$A$2," - ",Zdroj!$AO$15))</f>
        <v/>
      </c>
      <c r="D620" s="50" t="str">
        <f ca="1">IF(C620="","",CONCATENATE(OFFSET(Zdroj!AO$16,A614-1,0)))</f>
        <v/>
      </c>
      <c r="E620" s="22" t="str">
        <f ca="1">IF(C620="","",OFFSET(Zdroj!AP$16,A614-1,0))</f>
        <v/>
      </c>
      <c r="F620" s="127" t="str">
        <f t="shared" ref="F620" ca="1" si="138">IF(SUM(E620:E628)=0,"",SUM(E620:E628))</f>
        <v/>
      </c>
      <c r="G620" s="128"/>
    </row>
    <row r="621" spans="1:7" x14ac:dyDescent="0.25">
      <c r="B621" s="126"/>
      <c r="C621" s="52" t="str">
        <f ca="1">IF(OFFSET(Zdroj!AQ$16,A614-1,0)=0,"",CONCATENATE("B",$A$2+1," - ",Zdroj!$AQ$15))</f>
        <v/>
      </c>
      <c r="D621" s="50" t="str">
        <f ca="1">IF(C621="","",CONCATENATE(OFFSET(Zdroj!AQ$16,A614-1,0)))</f>
        <v/>
      </c>
      <c r="E621" s="22" t="str">
        <f ca="1">IF(C621="","",OFFSET(Zdroj!AR$16,A614-1,0))</f>
        <v/>
      </c>
      <c r="F621" s="127"/>
      <c r="G621" s="128"/>
    </row>
    <row r="622" spans="1:7" x14ac:dyDescent="0.25">
      <c r="B622" s="126"/>
      <c r="C622" s="52" t="str">
        <f ca="1">IF(OFFSET(Zdroj!AS$16,A614-1,0)=0,"",CONCATENATE("B",$A$2+2," - ",Zdroj!$AS$15))</f>
        <v/>
      </c>
      <c r="D622" s="50" t="str">
        <f ca="1">IF(C622="","",CONCATENATE(OFFSET(Zdroj!AS$16,A614-1,0)))</f>
        <v/>
      </c>
      <c r="E622" s="22" t="str">
        <f ca="1">IF(C622="","",OFFSET(Zdroj!AT$16,A614-1,0))</f>
        <v/>
      </c>
      <c r="F622" s="127"/>
      <c r="G622" s="128"/>
    </row>
    <row r="623" spans="1:7" x14ac:dyDescent="0.25">
      <c r="B623" s="126"/>
      <c r="C623" s="52" t="str">
        <f ca="1">IF(OFFSET(Zdroj!AU$16,A614-1,0)=0,"",CONCATENATE("B",$A$2+3," - ",Zdroj!$AU$15))</f>
        <v/>
      </c>
      <c r="D623" s="50" t="str">
        <f ca="1">IF(C623="","",CONCATENATE(OFFSET(Zdroj!AU$16,A614-1,0)))</f>
        <v/>
      </c>
      <c r="E623" s="22" t="str">
        <f ca="1">IF(C623="","",OFFSET(Zdroj!AV$16,A614-1,0))</f>
        <v/>
      </c>
      <c r="F623" s="127"/>
      <c r="G623" s="128"/>
    </row>
    <row r="624" spans="1:7" x14ac:dyDescent="0.25">
      <c r="B624" s="126"/>
      <c r="C624" s="52" t="str">
        <f ca="1">IF(OFFSET(Zdroj!AW$16,A614-1,0)=0,"",CONCATENATE("B",$A$2+4," - ",Zdroj!$AW$15))</f>
        <v/>
      </c>
      <c r="D624" s="50" t="str">
        <f ca="1">IF(C624="","",CONCATENATE(OFFSET(Zdroj!AW$16,A614-1,0)))</f>
        <v/>
      </c>
      <c r="E624" s="22" t="str">
        <f ca="1">IF(C624="","",OFFSET(Zdroj!AX$16,A614-1,0))</f>
        <v/>
      </c>
      <c r="F624" s="127"/>
      <c r="G624" s="128"/>
    </row>
    <row r="625" spans="1:7" x14ac:dyDescent="0.25">
      <c r="B625" s="126"/>
      <c r="C625" s="52" t="str">
        <f ca="1">IF(OFFSET(Zdroj!AY$16,A614-1,0)=0,"",CONCATENATE("B",$A$2+5," - ",Zdroj!$AY$15))</f>
        <v/>
      </c>
      <c r="D625" s="50" t="str">
        <f ca="1">IF(C625="","",CONCATENATE(OFFSET(Zdroj!AY$16,A614-1,0)))</f>
        <v/>
      </c>
      <c r="E625" s="22" t="str">
        <f ca="1">IF(C625="","",OFFSET(Zdroj!AZ$16,A614-1,0))</f>
        <v/>
      </c>
      <c r="F625" s="127"/>
      <c r="G625" s="128"/>
    </row>
    <row r="626" spans="1:7" x14ac:dyDescent="0.25">
      <c r="B626" s="126"/>
      <c r="C626" s="52" t="str">
        <f ca="1">IF(OFFSET(Zdroj!BA$16,A614-1,0)=0,"",CONCATENATE("B",$A$2+6," - ",Zdroj!$BA$15))</f>
        <v/>
      </c>
      <c r="D626" s="50" t="str">
        <f ca="1">IF(C626="","",CONCATENATE(OFFSET(Zdroj!BA$16,A614-1,0)))</f>
        <v/>
      </c>
      <c r="E626" s="22" t="str">
        <f ca="1">IF(C626="","",OFFSET(Zdroj!BB$16,A614-1,0))</f>
        <v/>
      </c>
      <c r="F626" s="127"/>
      <c r="G626" s="128"/>
    </row>
    <row r="627" spans="1:7" x14ac:dyDescent="0.25">
      <c r="B627" s="126"/>
      <c r="C627" s="52" t="str">
        <f ca="1">IF(OFFSET(Zdroj!BC$16,A614-1,0)=0,"",CONCATENATE("B",$A$2+7," - ",Zdroj!$BC$15))</f>
        <v/>
      </c>
      <c r="D627" s="50" t="str">
        <f ca="1">IF(C627="","",CONCATENATE(OFFSET(Zdroj!BC$16,A614-1,0)))</f>
        <v/>
      </c>
      <c r="E627" s="22" t="str">
        <f ca="1">IF(C627="","",OFFSET(Zdroj!BD$16,A614-1,0))</f>
        <v/>
      </c>
      <c r="F627" s="127"/>
      <c r="G627" s="128"/>
    </row>
    <row r="628" spans="1:7" x14ac:dyDescent="0.25">
      <c r="B628" s="126"/>
      <c r="C628" s="52" t="str">
        <f ca="1">IF(OFFSET(Zdroj!BE$16,A614-1,0)=0,"",CONCATENATE("B",$A$2+8," - ",Zdroj!$BE$15))</f>
        <v/>
      </c>
      <c r="D628" s="50" t="str">
        <f ca="1">IF(C628="","",CONCATENATE(OFFSET(Zdroj!BE$16,A614-1,0)))</f>
        <v/>
      </c>
      <c r="E628" s="22" t="str">
        <f ca="1">IF(C628="","",OFFSET(Zdroj!BF$16,A614-1,0))</f>
        <v/>
      </c>
      <c r="F628" s="127"/>
      <c r="G628" s="128"/>
    </row>
    <row r="629" spans="1:7" x14ac:dyDescent="0.25">
      <c r="B629" s="126"/>
      <c r="C629" s="52" t="str">
        <f ca="1">IF(OFFSET(Zdroj!BG$16,A614-1,0)=0,"",CONCATENATE("C",$A$2," - ",Zdroj!$BG$15))</f>
        <v/>
      </c>
      <c r="D629" s="50" t="str">
        <f ca="1">IF(C629="","",CONCATENATE(OFFSET(Zdroj!BG$16,A614-1,0)))</f>
        <v/>
      </c>
      <c r="E629" s="22" t="str">
        <f ca="1">IF(C629="","",OFFSET(Zdroj!BH$16,A614-1,0))</f>
        <v/>
      </c>
      <c r="F629" s="127" t="str">
        <f t="shared" ref="F629" ca="1" si="139">IF(SUM(E629:E630)=0,"",SUM(E629:E630))</f>
        <v/>
      </c>
      <c r="G629" s="128"/>
    </row>
    <row r="630" spans="1:7" x14ac:dyDescent="0.25">
      <c r="B630" s="126"/>
      <c r="C630" s="52" t="str">
        <f ca="1">IF(OFFSET(Zdroj!BI$16,A614-1,0)=0,"",CONCATENATE("C",$A$2+1," - ",Zdroj!$BI$15))</f>
        <v/>
      </c>
      <c r="D630" s="50" t="str">
        <f ca="1">IF(C630="","",CONCATENATE(OFFSET(Zdroj!BI$16,A614-1,0)))</f>
        <v/>
      </c>
      <c r="E630" s="22" t="str">
        <f ca="1">IF(C630="","",OFFSET(Zdroj!BJ$16,A614-1,0))</f>
        <v/>
      </c>
      <c r="F630" s="127"/>
      <c r="G630" s="128"/>
    </row>
    <row r="631" spans="1:7" x14ac:dyDescent="0.25">
      <c r="A631">
        <f>SUM((ROW()+15)/17)</f>
        <v>38</v>
      </c>
      <c r="B631" s="126" t="str">
        <f ca="1">IF(OFFSET(Zdroj!$B$16,A631-1,0)&gt;0,CONCATENATE(A631,"
","___ ","
",OFFSET(Zdroj!$B$16,A631-1,0)),"")</f>
        <v/>
      </c>
      <c r="C631" s="52" t="str">
        <f ca="1">IF(OFFSET(Zdroj!AI$16,A631-1,0)=0,"",CONCATENATE("A",$A$2," - ",Zdroj!$AI$15))</f>
        <v/>
      </c>
      <c r="D631" s="50" t="str">
        <f ca="1">IF(C631="","",CONCATENATE(OFFSET(Zdroj!AI$16,A631-1,0)," - ",OFFSET(Zdroj!BK$16,A631-1,0)))</f>
        <v/>
      </c>
      <c r="E631" s="22" t="str">
        <f ca="1">IF(C631="","",OFFSET(Zdroj!BL$16,A631-1,0))</f>
        <v/>
      </c>
      <c r="F631" s="127" t="str">
        <f t="shared" ref="F631" ca="1" si="140">IF(SUM(E631:E636)=0,"",SUM(E631:E636))</f>
        <v/>
      </c>
      <c r="G631" s="128" t="str">
        <f t="shared" ref="G631" ca="1" si="141">IF(SUM(E631:E647)=0,"",SUM(E631:E647))</f>
        <v/>
      </c>
    </row>
    <row r="632" spans="1:7" x14ac:dyDescent="0.25">
      <c r="B632" s="126"/>
      <c r="C632" s="52" t="str">
        <f ca="1">IF(OFFSET(Zdroj!AJ$16,A631-1,0)=0,"",CONCATENATE("A",$A$2+1," - ",Zdroj!$AJ$15))</f>
        <v/>
      </c>
      <c r="D632" s="50" t="str">
        <f ca="1">IF(C632="","",CONCATENATE(OFFSET(Zdroj!AJ$16,A631-1,0)," - ",OFFSET(Zdroj!BM$16,A631-1,0)))</f>
        <v/>
      </c>
      <c r="E632" s="22" t="str">
        <f ca="1">IF(C632="","",OFFSET(Zdroj!BN$16,A631-1,0))</f>
        <v/>
      </c>
      <c r="F632" s="127"/>
      <c r="G632" s="128"/>
    </row>
    <row r="633" spans="1:7" x14ac:dyDescent="0.25">
      <c r="B633" s="126"/>
      <c r="C633" s="52" t="str">
        <f ca="1">IF(OFFSET(Zdroj!AK$16,A631-1,0)=0,"",CONCATENATE("A",$A$2+2," - ",Zdroj!$AK$15))</f>
        <v/>
      </c>
      <c r="D633" s="50" t="str">
        <f ca="1">IF(C633="","",CONCATENATE(OFFSET(Zdroj!AK$16,A631-1,0)," - ",OFFSET(Zdroj!BO$16,A631-1,0)))</f>
        <v/>
      </c>
      <c r="E633" s="22" t="str">
        <f ca="1">IF(C633="","",OFFSET(Zdroj!BP$16,A631-1,0))</f>
        <v/>
      </c>
      <c r="F633" s="127"/>
      <c r="G633" s="128"/>
    </row>
    <row r="634" spans="1:7" x14ac:dyDescent="0.25">
      <c r="B634" s="126"/>
      <c r="C634" s="52" t="str">
        <f ca="1">IF(OFFSET(Zdroj!AL$16,A631-1,0)=0,"",CONCATENATE("A",$A$2+3," - ",Zdroj!$AL$15))</f>
        <v/>
      </c>
      <c r="D634" s="50" t="str">
        <f ca="1">IF(C634="","",CONCATENATE(OFFSET(Zdroj!AL$16,A631-1,0)," - ",OFFSET(Zdroj!BQ$16,A631-1,0)))</f>
        <v/>
      </c>
      <c r="E634" s="22" t="str">
        <f ca="1">IF(C634="","",OFFSET(Zdroj!BR$16,A631-1,0))</f>
        <v/>
      </c>
      <c r="F634" s="127"/>
      <c r="G634" s="128"/>
    </row>
    <row r="635" spans="1:7" x14ac:dyDescent="0.25">
      <c r="B635" s="126"/>
      <c r="C635" s="52" t="str">
        <f ca="1">IF(OFFSET(Zdroj!AM$16,A631-1,0)=0,"",CONCATENATE("A",$A$2+4," - ",Zdroj!$AM$15))</f>
        <v/>
      </c>
      <c r="D635" s="50" t="str">
        <f ca="1">IF(C635="","",CONCATENATE(OFFSET(Zdroj!AM$16,A631-1,0)," - ",OFFSET(Zdroj!BS$16,A631-1,0)))</f>
        <v/>
      </c>
      <c r="E635" s="22" t="str">
        <f ca="1">IF(C635="","",OFFSET(Zdroj!BT$16,A631-1,0))</f>
        <v/>
      </c>
      <c r="F635" s="127"/>
      <c r="G635" s="128"/>
    </row>
    <row r="636" spans="1:7" x14ac:dyDescent="0.25">
      <c r="B636" s="126"/>
      <c r="C636" s="52" t="str">
        <f ca="1">IF(OFFSET(Zdroj!AN$16,A631-1,0)=0,"",CONCATENATE("A",$A$2+5," - ",Zdroj!$AN$15))</f>
        <v/>
      </c>
      <c r="D636" s="50" t="str">
        <f ca="1">IF(C636="","",CONCATENATE(OFFSET(Zdroj!AN$16,A631-1,0)," - ",OFFSET(Zdroj!BU$16,A631-1,0)))</f>
        <v/>
      </c>
      <c r="E636" s="22" t="str">
        <f ca="1">IF(C636="","",OFFSET(Zdroj!BV$16,A631-1,0))</f>
        <v/>
      </c>
      <c r="F636" s="127"/>
      <c r="G636" s="128"/>
    </row>
    <row r="637" spans="1:7" x14ac:dyDescent="0.25">
      <c r="B637" s="126"/>
      <c r="C637" s="52" t="str">
        <f ca="1">IF(OFFSET(Zdroj!AO$16,A631-1,0)=0,"",CONCATENATE("B",$A$2," - ",Zdroj!$AO$15))</f>
        <v/>
      </c>
      <c r="D637" s="50" t="str">
        <f ca="1">IF(C637="","",CONCATENATE(OFFSET(Zdroj!AO$16,A631-1,0)))</f>
        <v/>
      </c>
      <c r="E637" s="22" t="str">
        <f ca="1">IF(C637="","",OFFSET(Zdroj!AP$16,A631-1,0))</f>
        <v/>
      </c>
      <c r="F637" s="127" t="str">
        <f t="shared" ref="F637" ca="1" si="142">IF(SUM(E637:E645)=0,"",SUM(E637:E645))</f>
        <v/>
      </c>
      <c r="G637" s="128"/>
    </row>
    <row r="638" spans="1:7" x14ac:dyDescent="0.25">
      <c r="B638" s="126"/>
      <c r="C638" s="52" t="str">
        <f ca="1">IF(OFFSET(Zdroj!AQ$16,A631-1,0)=0,"",CONCATENATE("B",$A$2+1," - ",Zdroj!$AQ$15))</f>
        <v/>
      </c>
      <c r="D638" s="50" t="str">
        <f ca="1">IF(C638="","",CONCATENATE(OFFSET(Zdroj!AQ$16,A631-1,0)))</f>
        <v/>
      </c>
      <c r="E638" s="22" t="str">
        <f ca="1">IF(C638="","",OFFSET(Zdroj!AR$16,A631-1,0))</f>
        <v/>
      </c>
      <c r="F638" s="127"/>
      <c r="G638" s="128"/>
    </row>
    <row r="639" spans="1:7" x14ac:dyDescent="0.25">
      <c r="B639" s="126"/>
      <c r="C639" s="52" t="str">
        <f ca="1">IF(OFFSET(Zdroj!AS$16,A631-1,0)=0,"",CONCATENATE("B",$A$2+2," - ",Zdroj!$AS$15))</f>
        <v/>
      </c>
      <c r="D639" s="50" t="str">
        <f ca="1">IF(C639="","",CONCATENATE(OFFSET(Zdroj!AS$16,A631-1,0)))</f>
        <v/>
      </c>
      <c r="E639" s="22" t="str">
        <f ca="1">IF(C639="","",OFFSET(Zdroj!AT$16,A631-1,0))</f>
        <v/>
      </c>
      <c r="F639" s="127"/>
      <c r="G639" s="128"/>
    </row>
    <row r="640" spans="1:7" x14ac:dyDescent="0.25">
      <c r="B640" s="126"/>
      <c r="C640" s="52" t="str">
        <f ca="1">IF(OFFSET(Zdroj!AU$16,A631-1,0)=0,"",CONCATENATE("B",$A$2+3," - ",Zdroj!$AU$15))</f>
        <v/>
      </c>
      <c r="D640" s="50" t="str">
        <f ca="1">IF(C640="","",CONCATENATE(OFFSET(Zdroj!AU$16,A631-1,0)))</f>
        <v/>
      </c>
      <c r="E640" s="22" t="str">
        <f ca="1">IF(C640="","",OFFSET(Zdroj!AV$16,A631-1,0))</f>
        <v/>
      </c>
      <c r="F640" s="127"/>
      <c r="G640" s="128"/>
    </row>
    <row r="641" spans="1:7" x14ac:dyDescent="0.25">
      <c r="B641" s="126"/>
      <c r="C641" s="52" t="str">
        <f ca="1">IF(OFFSET(Zdroj!AW$16,A631-1,0)=0,"",CONCATENATE("B",$A$2+4," - ",Zdroj!$AW$15))</f>
        <v/>
      </c>
      <c r="D641" s="50" t="str">
        <f ca="1">IF(C641="","",CONCATENATE(OFFSET(Zdroj!AW$16,A631-1,0)))</f>
        <v/>
      </c>
      <c r="E641" s="22" t="str">
        <f ca="1">IF(C641="","",OFFSET(Zdroj!AX$16,A631-1,0))</f>
        <v/>
      </c>
      <c r="F641" s="127"/>
      <c r="G641" s="128"/>
    </row>
    <row r="642" spans="1:7" x14ac:dyDescent="0.25">
      <c r="B642" s="126"/>
      <c r="C642" s="52" t="str">
        <f ca="1">IF(OFFSET(Zdroj!AY$16,A631-1,0)=0,"",CONCATENATE("B",$A$2+5," - ",Zdroj!$AY$15))</f>
        <v/>
      </c>
      <c r="D642" s="50" t="str">
        <f ca="1">IF(C642="","",CONCATENATE(OFFSET(Zdroj!AY$16,A631-1,0)))</f>
        <v/>
      </c>
      <c r="E642" s="22" t="str">
        <f ca="1">IF(C642="","",OFFSET(Zdroj!AZ$16,A631-1,0))</f>
        <v/>
      </c>
      <c r="F642" s="127"/>
      <c r="G642" s="128"/>
    </row>
    <row r="643" spans="1:7" x14ac:dyDescent="0.25">
      <c r="B643" s="126"/>
      <c r="C643" s="52" t="str">
        <f ca="1">IF(OFFSET(Zdroj!BA$16,A631-1,0)=0,"",CONCATENATE("B",$A$2+6," - ",Zdroj!$BA$15))</f>
        <v/>
      </c>
      <c r="D643" s="50" t="str">
        <f ca="1">IF(C643="","",CONCATENATE(OFFSET(Zdroj!BA$16,A631-1,0)))</f>
        <v/>
      </c>
      <c r="E643" s="22" t="str">
        <f ca="1">IF(C643="","",OFFSET(Zdroj!BB$16,A631-1,0))</f>
        <v/>
      </c>
      <c r="F643" s="127"/>
      <c r="G643" s="128"/>
    </row>
    <row r="644" spans="1:7" x14ac:dyDescent="0.25">
      <c r="B644" s="126"/>
      <c r="C644" s="52" t="str">
        <f ca="1">IF(OFFSET(Zdroj!BC$16,A631-1,0)=0,"",CONCATENATE("B",$A$2+7," - ",Zdroj!$BC$15))</f>
        <v/>
      </c>
      <c r="D644" s="50" t="str">
        <f ca="1">IF(C644="","",CONCATENATE(OFFSET(Zdroj!BC$16,A631-1,0)))</f>
        <v/>
      </c>
      <c r="E644" s="22" t="str">
        <f ca="1">IF(C644="","",OFFSET(Zdroj!BD$16,A631-1,0))</f>
        <v/>
      </c>
      <c r="F644" s="127"/>
      <c r="G644" s="128"/>
    </row>
    <row r="645" spans="1:7" x14ac:dyDescent="0.25">
      <c r="B645" s="126"/>
      <c r="C645" s="52" t="str">
        <f ca="1">IF(OFFSET(Zdroj!BE$16,A631-1,0)=0,"",CONCATENATE("B",$A$2+8," - ",Zdroj!$BE$15))</f>
        <v/>
      </c>
      <c r="D645" s="50" t="str">
        <f ca="1">IF(C645="","",CONCATENATE(OFFSET(Zdroj!BE$16,A631-1,0)))</f>
        <v/>
      </c>
      <c r="E645" s="22" t="str">
        <f ca="1">IF(C645="","",OFFSET(Zdroj!BF$16,A631-1,0))</f>
        <v/>
      </c>
      <c r="F645" s="127"/>
      <c r="G645" s="128"/>
    </row>
    <row r="646" spans="1:7" x14ac:dyDescent="0.25">
      <c r="B646" s="126"/>
      <c r="C646" s="52" t="str">
        <f ca="1">IF(OFFSET(Zdroj!BG$16,A631-1,0)=0,"",CONCATENATE("C",$A$2," - ",Zdroj!$BG$15))</f>
        <v/>
      </c>
      <c r="D646" s="50" t="str">
        <f ca="1">IF(C646="","",CONCATENATE(OFFSET(Zdroj!BG$16,A631-1,0)))</f>
        <v/>
      </c>
      <c r="E646" s="22" t="str">
        <f ca="1">IF(C646="","",OFFSET(Zdroj!BH$16,A631-1,0))</f>
        <v/>
      </c>
      <c r="F646" s="127" t="str">
        <f t="shared" ref="F646" ca="1" si="143">IF(SUM(E646:E647)=0,"",SUM(E646:E647))</f>
        <v/>
      </c>
      <c r="G646" s="128"/>
    </row>
    <row r="647" spans="1:7" x14ac:dyDescent="0.25">
      <c r="B647" s="126"/>
      <c r="C647" s="52" t="str">
        <f ca="1">IF(OFFSET(Zdroj!BI$16,A631-1,0)=0,"",CONCATENATE("C",$A$2+1," - ",Zdroj!$BI$15))</f>
        <v/>
      </c>
      <c r="D647" s="50" t="str">
        <f ca="1">IF(C647="","",CONCATENATE(OFFSET(Zdroj!BI$16,A631-1,0)))</f>
        <v/>
      </c>
      <c r="E647" s="22" t="str">
        <f ca="1">IF(C647="","",OFFSET(Zdroj!BJ$16,A631-1,0))</f>
        <v/>
      </c>
      <c r="F647" s="127"/>
      <c r="G647" s="128"/>
    </row>
    <row r="648" spans="1:7" x14ac:dyDescent="0.25">
      <c r="A648">
        <f>SUM((ROW()+15)/17)</f>
        <v>39</v>
      </c>
      <c r="B648" s="126" t="str">
        <f ca="1">IF(OFFSET(Zdroj!$B$16,A648-1,0)&gt;0,CONCATENATE(A648,"
","___ ","
",OFFSET(Zdroj!$B$16,A648-1,0)),"")</f>
        <v/>
      </c>
      <c r="C648" s="52" t="str">
        <f ca="1">IF(OFFSET(Zdroj!AI$16,A648-1,0)=0,"",CONCATENATE("A",$A$2," - ",Zdroj!$AI$15))</f>
        <v/>
      </c>
      <c r="D648" s="50" t="str">
        <f ca="1">IF(C648="","",CONCATENATE(OFFSET(Zdroj!AI$16,A648-1,0)," - ",OFFSET(Zdroj!BK$16,A648-1,0)))</f>
        <v/>
      </c>
      <c r="E648" s="22" t="str">
        <f ca="1">IF(C648="","",OFFSET(Zdroj!BL$16,A648-1,0))</f>
        <v/>
      </c>
      <c r="F648" s="127" t="str">
        <f t="shared" ref="F648" ca="1" si="144">IF(SUM(E648:E653)=0,"",SUM(E648:E653))</f>
        <v/>
      </c>
      <c r="G648" s="128" t="str">
        <f t="shared" ref="G648" ca="1" si="145">IF(SUM(E648:E664)=0,"",SUM(E648:E664))</f>
        <v/>
      </c>
    </row>
    <row r="649" spans="1:7" x14ac:dyDescent="0.25">
      <c r="B649" s="126"/>
      <c r="C649" s="52" t="str">
        <f ca="1">IF(OFFSET(Zdroj!AJ$16,A648-1,0)=0,"",CONCATENATE("A",$A$2+1," - ",Zdroj!$AJ$15))</f>
        <v/>
      </c>
      <c r="D649" s="50" t="str">
        <f ca="1">IF(C649="","",CONCATENATE(OFFSET(Zdroj!AJ$16,A648-1,0)," - ",OFFSET(Zdroj!BM$16,A648-1,0)))</f>
        <v/>
      </c>
      <c r="E649" s="22" t="str">
        <f ca="1">IF(C649="","",OFFSET(Zdroj!BN$16,A648-1,0))</f>
        <v/>
      </c>
      <c r="F649" s="127"/>
      <c r="G649" s="128"/>
    </row>
    <row r="650" spans="1:7" x14ac:dyDescent="0.25">
      <c r="B650" s="126"/>
      <c r="C650" s="52" t="str">
        <f ca="1">IF(OFFSET(Zdroj!AK$16,A648-1,0)=0,"",CONCATENATE("A",$A$2+2," - ",Zdroj!$AK$15))</f>
        <v/>
      </c>
      <c r="D650" s="50" t="str">
        <f ca="1">IF(C650="","",CONCATENATE(OFFSET(Zdroj!AK$16,A648-1,0)," - ",OFFSET(Zdroj!BO$16,A648-1,0)))</f>
        <v/>
      </c>
      <c r="E650" s="22" t="str">
        <f ca="1">IF(C650="","",OFFSET(Zdroj!BP$16,A648-1,0))</f>
        <v/>
      </c>
      <c r="F650" s="127"/>
      <c r="G650" s="128"/>
    </row>
    <row r="651" spans="1:7" x14ac:dyDescent="0.25">
      <c r="B651" s="126"/>
      <c r="C651" s="52" t="str">
        <f ca="1">IF(OFFSET(Zdroj!AL$16,A648-1,0)=0,"",CONCATENATE("A",$A$2+3," - ",Zdroj!$AL$15))</f>
        <v/>
      </c>
      <c r="D651" s="50" t="str">
        <f ca="1">IF(C651="","",CONCATENATE(OFFSET(Zdroj!AL$16,A648-1,0)," - ",OFFSET(Zdroj!BQ$16,A648-1,0)))</f>
        <v/>
      </c>
      <c r="E651" s="22" t="str">
        <f ca="1">IF(C651="","",OFFSET(Zdroj!BR$16,A648-1,0))</f>
        <v/>
      </c>
      <c r="F651" s="127"/>
      <c r="G651" s="128"/>
    </row>
    <row r="652" spans="1:7" x14ac:dyDescent="0.25">
      <c r="B652" s="126"/>
      <c r="C652" s="52" t="str">
        <f ca="1">IF(OFFSET(Zdroj!AM$16,A648-1,0)=0,"",CONCATENATE("A",$A$2+4," - ",Zdroj!$AM$15))</f>
        <v/>
      </c>
      <c r="D652" s="50" t="str">
        <f ca="1">IF(C652="","",CONCATENATE(OFFSET(Zdroj!AM$16,A648-1,0)," - ",OFFSET(Zdroj!BS$16,A648-1,0)))</f>
        <v/>
      </c>
      <c r="E652" s="22" t="str">
        <f ca="1">IF(C652="","",OFFSET(Zdroj!BT$16,A648-1,0))</f>
        <v/>
      </c>
      <c r="F652" s="127"/>
      <c r="G652" s="128"/>
    </row>
    <row r="653" spans="1:7" x14ac:dyDescent="0.25">
      <c r="B653" s="126"/>
      <c r="C653" s="52" t="str">
        <f ca="1">IF(OFFSET(Zdroj!AN$16,A648-1,0)=0,"",CONCATENATE("A",$A$2+5," - ",Zdroj!$AN$15))</f>
        <v/>
      </c>
      <c r="D653" s="50" t="str">
        <f ca="1">IF(C653="","",CONCATENATE(OFFSET(Zdroj!AN$16,A648-1,0)," - ",OFFSET(Zdroj!BU$16,A648-1,0)))</f>
        <v/>
      </c>
      <c r="E653" s="22" t="str">
        <f ca="1">IF(C653="","",OFFSET(Zdroj!BV$16,A648-1,0))</f>
        <v/>
      </c>
      <c r="F653" s="127"/>
      <c r="G653" s="128"/>
    </row>
    <row r="654" spans="1:7" x14ac:dyDescent="0.25">
      <c r="B654" s="126"/>
      <c r="C654" s="52" t="str">
        <f ca="1">IF(OFFSET(Zdroj!AO$16,A648-1,0)=0,"",CONCATENATE("B",$A$2," - ",Zdroj!$AO$15))</f>
        <v/>
      </c>
      <c r="D654" s="50" t="str">
        <f ca="1">IF(C654="","",CONCATENATE(OFFSET(Zdroj!AO$16,A648-1,0)))</f>
        <v/>
      </c>
      <c r="E654" s="22" t="str">
        <f ca="1">IF(C654="","",OFFSET(Zdroj!AP$16,A648-1,0))</f>
        <v/>
      </c>
      <c r="F654" s="127" t="str">
        <f t="shared" ref="F654" ca="1" si="146">IF(SUM(E654:E662)=0,"",SUM(E654:E662))</f>
        <v/>
      </c>
      <c r="G654" s="128"/>
    </row>
    <row r="655" spans="1:7" x14ac:dyDescent="0.25">
      <c r="B655" s="126"/>
      <c r="C655" s="52" t="str">
        <f ca="1">IF(OFFSET(Zdroj!AQ$16,A648-1,0)=0,"",CONCATENATE("B",$A$2+1," - ",Zdroj!$AQ$15))</f>
        <v/>
      </c>
      <c r="D655" s="50" t="str">
        <f ca="1">IF(C655="","",CONCATENATE(OFFSET(Zdroj!AQ$16,A648-1,0)))</f>
        <v/>
      </c>
      <c r="E655" s="22" t="str">
        <f ca="1">IF(C655="","",OFFSET(Zdroj!AR$16,A648-1,0))</f>
        <v/>
      </c>
      <c r="F655" s="127"/>
      <c r="G655" s="128"/>
    </row>
    <row r="656" spans="1:7" x14ac:dyDescent="0.25">
      <c r="B656" s="126"/>
      <c r="C656" s="52" t="str">
        <f ca="1">IF(OFFSET(Zdroj!AS$16,A648-1,0)=0,"",CONCATENATE("B",$A$2+2," - ",Zdroj!$AS$15))</f>
        <v/>
      </c>
      <c r="D656" s="50" t="str">
        <f ca="1">IF(C656="","",CONCATENATE(OFFSET(Zdroj!AS$16,A648-1,0)))</f>
        <v/>
      </c>
      <c r="E656" s="22" t="str">
        <f ca="1">IF(C656="","",OFFSET(Zdroj!AT$16,A648-1,0))</f>
        <v/>
      </c>
      <c r="F656" s="127"/>
      <c r="G656" s="128"/>
    </row>
    <row r="657" spans="1:7" x14ac:dyDescent="0.25">
      <c r="B657" s="126"/>
      <c r="C657" s="52" t="str">
        <f ca="1">IF(OFFSET(Zdroj!AU$16,A648-1,0)=0,"",CONCATENATE("B",$A$2+3," - ",Zdroj!$AU$15))</f>
        <v/>
      </c>
      <c r="D657" s="50" t="str">
        <f ca="1">IF(C657="","",CONCATENATE(OFFSET(Zdroj!AU$16,A648-1,0)))</f>
        <v/>
      </c>
      <c r="E657" s="22" t="str">
        <f ca="1">IF(C657="","",OFFSET(Zdroj!AV$16,A648-1,0))</f>
        <v/>
      </c>
      <c r="F657" s="127"/>
      <c r="G657" s="128"/>
    </row>
    <row r="658" spans="1:7" x14ac:dyDescent="0.25">
      <c r="B658" s="126"/>
      <c r="C658" s="52" t="str">
        <f ca="1">IF(OFFSET(Zdroj!AW$16,A648-1,0)=0,"",CONCATENATE("B",$A$2+4," - ",Zdroj!$AW$15))</f>
        <v/>
      </c>
      <c r="D658" s="50" t="str">
        <f ca="1">IF(C658="","",CONCATENATE(OFFSET(Zdroj!AW$16,A648-1,0)))</f>
        <v/>
      </c>
      <c r="E658" s="22" t="str">
        <f ca="1">IF(C658="","",OFFSET(Zdroj!AX$16,A648-1,0))</f>
        <v/>
      </c>
      <c r="F658" s="127"/>
      <c r="G658" s="128"/>
    </row>
    <row r="659" spans="1:7" x14ac:dyDescent="0.25">
      <c r="B659" s="126"/>
      <c r="C659" s="52" t="str">
        <f ca="1">IF(OFFSET(Zdroj!AY$16,A648-1,0)=0,"",CONCATENATE("B",$A$2+5," - ",Zdroj!$AY$15))</f>
        <v/>
      </c>
      <c r="D659" s="50" t="str">
        <f ca="1">IF(C659="","",CONCATENATE(OFFSET(Zdroj!AY$16,A648-1,0)))</f>
        <v/>
      </c>
      <c r="E659" s="22" t="str">
        <f ca="1">IF(C659="","",OFFSET(Zdroj!AZ$16,A648-1,0))</f>
        <v/>
      </c>
      <c r="F659" s="127"/>
      <c r="G659" s="128"/>
    </row>
    <row r="660" spans="1:7" x14ac:dyDescent="0.25">
      <c r="B660" s="126"/>
      <c r="C660" s="52" t="str">
        <f ca="1">IF(OFFSET(Zdroj!BA$16,A648-1,0)=0,"",CONCATENATE("B",$A$2+6," - ",Zdroj!$BA$15))</f>
        <v/>
      </c>
      <c r="D660" s="50" t="str">
        <f ca="1">IF(C660="","",CONCATENATE(OFFSET(Zdroj!BA$16,A648-1,0)))</f>
        <v/>
      </c>
      <c r="E660" s="22" t="str">
        <f ca="1">IF(C660="","",OFFSET(Zdroj!BB$16,A648-1,0))</f>
        <v/>
      </c>
      <c r="F660" s="127"/>
      <c r="G660" s="128"/>
    </row>
    <row r="661" spans="1:7" x14ac:dyDescent="0.25">
      <c r="B661" s="126"/>
      <c r="C661" s="52" t="str">
        <f ca="1">IF(OFFSET(Zdroj!BC$16,A648-1,0)=0,"",CONCATENATE("B",$A$2+7," - ",Zdroj!$BC$15))</f>
        <v/>
      </c>
      <c r="D661" s="50" t="str">
        <f ca="1">IF(C661="","",CONCATENATE(OFFSET(Zdroj!BC$16,A648-1,0)))</f>
        <v/>
      </c>
      <c r="E661" s="22" t="str">
        <f ca="1">IF(C661="","",OFFSET(Zdroj!BD$16,A648-1,0))</f>
        <v/>
      </c>
      <c r="F661" s="127"/>
      <c r="G661" s="128"/>
    </row>
    <row r="662" spans="1:7" x14ac:dyDescent="0.25">
      <c r="B662" s="126"/>
      <c r="C662" s="52" t="str">
        <f ca="1">IF(OFFSET(Zdroj!BE$16,A648-1,0)=0,"",CONCATENATE("B",$A$2+8," - ",Zdroj!$BE$15))</f>
        <v/>
      </c>
      <c r="D662" s="50" t="str">
        <f ca="1">IF(C662="","",CONCATENATE(OFFSET(Zdroj!BE$16,A648-1,0)))</f>
        <v/>
      </c>
      <c r="E662" s="22" t="str">
        <f ca="1">IF(C662="","",OFFSET(Zdroj!BF$16,A648-1,0))</f>
        <v/>
      </c>
      <c r="F662" s="127"/>
      <c r="G662" s="128"/>
    </row>
    <row r="663" spans="1:7" x14ac:dyDescent="0.25">
      <c r="B663" s="126"/>
      <c r="C663" s="52" t="str">
        <f ca="1">IF(OFFSET(Zdroj!BG$16,A648-1,0)=0,"",CONCATENATE("C",$A$2," - ",Zdroj!$BG$15))</f>
        <v/>
      </c>
      <c r="D663" s="50" t="str">
        <f ca="1">IF(C663="","",CONCATENATE(OFFSET(Zdroj!BG$16,A648-1,0)))</f>
        <v/>
      </c>
      <c r="E663" s="22" t="str">
        <f ca="1">IF(C663="","",OFFSET(Zdroj!BH$16,A648-1,0))</f>
        <v/>
      </c>
      <c r="F663" s="127" t="str">
        <f t="shared" ref="F663" ca="1" si="147">IF(SUM(E663:E664)=0,"",SUM(E663:E664))</f>
        <v/>
      </c>
      <c r="G663" s="128"/>
    </row>
    <row r="664" spans="1:7" x14ac:dyDescent="0.25">
      <c r="B664" s="126"/>
      <c r="C664" s="52" t="str">
        <f ca="1">IF(OFFSET(Zdroj!BI$16,A648-1,0)=0,"",CONCATENATE("C",$A$2+1," - ",Zdroj!$BI$15))</f>
        <v/>
      </c>
      <c r="D664" s="50" t="str">
        <f ca="1">IF(C664="","",CONCATENATE(OFFSET(Zdroj!BI$16,A648-1,0)))</f>
        <v/>
      </c>
      <c r="E664" s="22" t="str">
        <f ca="1">IF(C664="","",OFFSET(Zdroj!BJ$16,A648-1,0))</f>
        <v/>
      </c>
      <c r="F664" s="127"/>
      <c r="G664" s="128"/>
    </row>
    <row r="665" spans="1:7" x14ac:dyDescent="0.25">
      <c r="A665">
        <f>SUM((ROW()+15)/17)</f>
        <v>40</v>
      </c>
      <c r="B665" s="126" t="str">
        <f ca="1">IF(OFFSET(Zdroj!$B$16,A665-1,0)&gt;0,CONCATENATE(A665,"
","___ ","
",OFFSET(Zdroj!$B$16,A665-1,0)),"")</f>
        <v/>
      </c>
      <c r="C665" s="52" t="str">
        <f ca="1">IF(OFFSET(Zdroj!AI$16,A665-1,0)=0,"",CONCATENATE("A",$A$2," - ",Zdroj!$AI$15))</f>
        <v/>
      </c>
      <c r="D665" s="50" t="str">
        <f ca="1">IF(C665="","",CONCATENATE(OFFSET(Zdroj!AI$16,A665-1,0)," - ",OFFSET(Zdroj!BK$16,A665-1,0)))</f>
        <v/>
      </c>
      <c r="E665" s="22" t="str">
        <f ca="1">IF(C665="","",OFFSET(Zdroj!BL$16,A665-1,0))</f>
        <v/>
      </c>
      <c r="F665" s="127" t="str">
        <f t="shared" ref="F665" ca="1" si="148">IF(SUM(E665:E670)=0,"",SUM(E665:E670))</f>
        <v/>
      </c>
      <c r="G665" s="128" t="str">
        <f t="shared" ref="G665" ca="1" si="149">IF(SUM(E665:E681)=0,"",SUM(E665:E681))</f>
        <v/>
      </c>
    </row>
    <row r="666" spans="1:7" x14ac:dyDescent="0.25">
      <c r="B666" s="126"/>
      <c r="C666" s="52" t="str">
        <f ca="1">IF(OFFSET(Zdroj!AJ$16,A665-1,0)=0,"",CONCATENATE("A",$A$2+1," - ",Zdroj!$AJ$15))</f>
        <v/>
      </c>
      <c r="D666" s="50" t="str">
        <f ca="1">IF(C666="","",CONCATENATE(OFFSET(Zdroj!AJ$16,A665-1,0)," - ",OFFSET(Zdroj!BM$16,A665-1,0)))</f>
        <v/>
      </c>
      <c r="E666" s="22" t="str">
        <f ca="1">IF(C666="","",OFFSET(Zdroj!BN$16,A665-1,0))</f>
        <v/>
      </c>
      <c r="F666" s="127"/>
      <c r="G666" s="128"/>
    </row>
    <row r="667" spans="1:7" x14ac:dyDescent="0.25">
      <c r="B667" s="126"/>
      <c r="C667" s="52" t="str">
        <f ca="1">IF(OFFSET(Zdroj!AK$16,A665-1,0)=0,"",CONCATENATE("A",$A$2+2," - ",Zdroj!$AK$15))</f>
        <v/>
      </c>
      <c r="D667" s="50" t="str">
        <f ca="1">IF(C667="","",CONCATENATE(OFFSET(Zdroj!AK$16,A665-1,0)," - ",OFFSET(Zdroj!BO$16,A665-1,0)))</f>
        <v/>
      </c>
      <c r="E667" s="22" t="str">
        <f ca="1">IF(C667="","",OFFSET(Zdroj!BP$16,A665-1,0))</f>
        <v/>
      </c>
      <c r="F667" s="127"/>
      <c r="G667" s="128"/>
    </row>
    <row r="668" spans="1:7" x14ac:dyDescent="0.25">
      <c r="B668" s="126"/>
      <c r="C668" s="52" t="str">
        <f ca="1">IF(OFFSET(Zdroj!AL$16,A665-1,0)=0,"",CONCATENATE("A",$A$2+3," - ",Zdroj!$AL$15))</f>
        <v/>
      </c>
      <c r="D668" s="50" t="str">
        <f ca="1">IF(C668="","",CONCATENATE(OFFSET(Zdroj!AL$16,A665-1,0)," - ",OFFSET(Zdroj!BQ$16,A665-1,0)))</f>
        <v/>
      </c>
      <c r="E668" s="22" t="str">
        <f ca="1">IF(C668="","",OFFSET(Zdroj!BR$16,A665-1,0))</f>
        <v/>
      </c>
      <c r="F668" s="127"/>
      <c r="G668" s="128"/>
    </row>
    <row r="669" spans="1:7" x14ac:dyDescent="0.25">
      <c r="B669" s="126"/>
      <c r="C669" s="52" t="str">
        <f ca="1">IF(OFFSET(Zdroj!AM$16,A665-1,0)=0,"",CONCATENATE("A",$A$2+4," - ",Zdroj!$AM$15))</f>
        <v/>
      </c>
      <c r="D669" s="50" t="str">
        <f ca="1">IF(C669="","",CONCATENATE(OFFSET(Zdroj!AM$16,A665-1,0)," - ",OFFSET(Zdroj!BS$16,A665-1,0)))</f>
        <v/>
      </c>
      <c r="E669" s="22" t="str">
        <f ca="1">IF(C669="","",OFFSET(Zdroj!BT$16,A665-1,0))</f>
        <v/>
      </c>
      <c r="F669" s="127"/>
      <c r="G669" s="128"/>
    </row>
    <row r="670" spans="1:7" x14ac:dyDescent="0.25">
      <c r="B670" s="126"/>
      <c r="C670" s="52" t="str">
        <f ca="1">IF(OFFSET(Zdroj!AN$16,A665-1,0)=0,"",CONCATENATE("A",$A$2+5," - ",Zdroj!$AN$15))</f>
        <v/>
      </c>
      <c r="D670" s="50" t="str">
        <f ca="1">IF(C670="","",CONCATENATE(OFFSET(Zdroj!AN$16,A665-1,0)," - ",OFFSET(Zdroj!BU$16,A665-1,0)))</f>
        <v/>
      </c>
      <c r="E670" s="22" t="str">
        <f ca="1">IF(C670="","",OFFSET(Zdroj!BV$16,A665-1,0))</f>
        <v/>
      </c>
      <c r="F670" s="127"/>
      <c r="G670" s="128"/>
    </row>
    <row r="671" spans="1:7" x14ac:dyDescent="0.25">
      <c r="B671" s="126"/>
      <c r="C671" s="52" t="str">
        <f ca="1">IF(OFFSET(Zdroj!AO$16,A665-1,0)=0,"",CONCATENATE("B",$A$2," - ",Zdroj!$AO$15))</f>
        <v/>
      </c>
      <c r="D671" s="50" t="str">
        <f ca="1">IF(C671="","",CONCATENATE(OFFSET(Zdroj!AO$16,A665-1,0)))</f>
        <v/>
      </c>
      <c r="E671" s="22" t="str">
        <f ca="1">IF(C671="","",OFFSET(Zdroj!AP$16,A665-1,0))</f>
        <v/>
      </c>
      <c r="F671" s="127" t="str">
        <f t="shared" ref="F671" ca="1" si="150">IF(SUM(E671:E679)=0,"",SUM(E671:E679))</f>
        <v/>
      </c>
      <c r="G671" s="128"/>
    </row>
    <row r="672" spans="1:7" x14ac:dyDescent="0.25">
      <c r="B672" s="126"/>
      <c r="C672" s="52" t="str">
        <f ca="1">IF(OFFSET(Zdroj!AQ$16,A665-1,0)=0,"",CONCATENATE("B",$A$2+1," - ",Zdroj!$AQ$15))</f>
        <v/>
      </c>
      <c r="D672" s="50" t="str">
        <f ca="1">IF(C672="","",CONCATENATE(OFFSET(Zdroj!AQ$16,A665-1,0)))</f>
        <v/>
      </c>
      <c r="E672" s="22" t="str">
        <f ca="1">IF(C672="","",OFFSET(Zdroj!AR$16,A665-1,0))</f>
        <v/>
      </c>
      <c r="F672" s="127"/>
      <c r="G672" s="128"/>
    </row>
    <row r="673" spans="1:7" x14ac:dyDescent="0.25">
      <c r="B673" s="126"/>
      <c r="C673" s="52" t="str">
        <f ca="1">IF(OFFSET(Zdroj!AS$16,A665-1,0)=0,"",CONCATENATE("B",$A$2+2," - ",Zdroj!$AS$15))</f>
        <v/>
      </c>
      <c r="D673" s="50" t="str">
        <f ca="1">IF(C673="","",CONCATENATE(OFFSET(Zdroj!AS$16,A665-1,0)))</f>
        <v/>
      </c>
      <c r="E673" s="22" t="str">
        <f ca="1">IF(C673="","",OFFSET(Zdroj!AT$16,A665-1,0))</f>
        <v/>
      </c>
      <c r="F673" s="127"/>
      <c r="G673" s="128"/>
    </row>
    <row r="674" spans="1:7" x14ac:dyDescent="0.25">
      <c r="B674" s="126"/>
      <c r="C674" s="52" t="str">
        <f ca="1">IF(OFFSET(Zdroj!AU$16,A665-1,0)=0,"",CONCATENATE("B",$A$2+3," - ",Zdroj!$AU$15))</f>
        <v/>
      </c>
      <c r="D674" s="50" t="str">
        <f ca="1">IF(C674="","",CONCATENATE(OFFSET(Zdroj!AU$16,A665-1,0)))</f>
        <v/>
      </c>
      <c r="E674" s="22" t="str">
        <f ca="1">IF(C674="","",OFFSET(Zdroj!AV$16,A665-1,0))</f>
        <v/>
      </c>
      <c r="F674" s="127"/>
      <c r="G674" s="128"/>
    </row>
    <row r="675" spans="1:7" x14ac:dyDescent="0.25">
      <c r="B675" s="126"/>
      <c r="C675" s="52" t="str">
        <f ca="1">IF(OFFSET(Zdroj!AW$16,A665-1,0)=0,"",CONCATENATE("B",$A$2+4," - ",Zdroj!$AW$15))</f>
        <v/>
      </c>
      <c r="D675" s="50" t="str">
        <f ca="1">IF(C675="","",CONCATENATE(OFFSET(Zdroj!AW$16,A665-1,0)))</f>
        <v/>
      </c>
      <c r="E675" s="22" t="str">
        <f ca="1">IF(C675="","",OFFSET(Zdroj!AX$16,A665-1,0))</f>
        <v/>
      </c>
      <c r="F675" s="127"/>
      <c r="G675" s="128"/>
    </row>
    <row r="676" spans="1:7" x14ac:dyDescent="0.25">
      <c r="B676" s="126"/>
      <c r="C676" s="52" t="str">
        <f ca="1">IF(OFFSET(Zdroj!AY$16,A665-1,0)=0,"",CONCATENATE("B",$A$2+5," - ",Zdroj!$AY$15))</f>
        <v/>
      </c>
      <c r="D676" s="50" t="str">
        <f ca="1">IF(C676="","",CONCATENATE(OFFSET(Zdroj!AY$16,A665-1,0)))</f>
        <v/>
      </c>
      <c r="E676" s="22" t="str">
        <f ca="1">IF(C676="","",OFFSET(Zdroj!AZ$16,A665-1,0))</f>
        <v/>
      </c>
      <c r="F676" s="127"/>
      <c r="G676" s="128"/>
    </row>
    <row r="677" spans="1:7" x14ac:dyDescent="0.25">
      <c r="B677" s="126"/>
      <c r="C677" s="52" t="str">
        <f ca="1">IF(OFFSET(Zdroj!BA$16,A665-1,0)=0,"",CONCATENATE("B",$A$2+6," - ",Zdroj!$BA$15))</f>
        <v/>
      </c>
      <c r="D677" s="50" t="str">
        <f ca="1">IF(C677="","",CONCATENATE(OFFSET(Zdroj!BA$16,A665-1,0)))</f>
        <v/>
      </c>
      <c r="E677" s="22" t="str">
        <f ca="1">IF(C677="","",OFFSET(Zdroj!BB$16,A665-1,0))</f>
        <v/>
      </c>
      <c r="F677" s="127"/>
      <c r="G677" s="128"/>
    </row>
    <row r="678" spans="1:7" x14ac:dyDescent="0.25">
      <c r="B678" s="126"/>
      <c r="C678" s="52" t="str">
        <f ca="1">IF(OFFSET(Zdroj!BC$16,A665-1,0)=0,"",CONCATENATE("B",$A$2+7," - ",Zdroj!$BC$15))</f>
        <v/>
      </c>
      <c r="D678" s="50" t="str">
        <f ca="1">IF(C678="","",CONCATENATE(OFFSET(Zdroj!BC$16,A665-1,0)))</f>
        <v/>
      </c>
      <c r="E678" s="22" t="str">
        <f ca="1">IF(C678="","",OFFSET(Zdroj!BD$16,A665-1,0))</f>
        <v/>
      </c>
      <c r="F678" s="127"/>
      <c r="G678" s="128"/>
    </row>
    <row r="679" spans="1:7" x14ac:dyDescent="0.25">
      <c r="B679" s="126"/>
      <c r="C679" s="52" t="str">
        <f ca="1">IF(OFFSET(Zdroj!BE$16,A665-1,0)=0,"",CONCATENATE("B",$A$2+8," - ",Zdroj!$BE$15))</f>
        <v/>
      </c>
      <c r="D679" s="50" t="str">
        <f ca="1">IF(C679="","",CONCATENATE(OFFSET(Zdroj!BE$16,A665-1,0)))</f>
        <v/>
      </c>
      <c r="E679" s="22" t="str">
        <f ca="1">IF(C679="","",OFFSET(Zdroj!BF$16,A665-1,0))</f>
        <v/>
      </c>
      <c r="F679" s="127"/>
      <c r="G679" s="128"/>
    </row>
    <row r="680" spans="1:7" x14ac:dyDescent="0.25">
      <c r="B680" s="126"/>
      <c r="C680" s="52" t="str">
        <f ca="1">IF(OFFSET(Zdroj!BG$16,A665-1,0)=0,"",CONCATENATE("C",$A$2," - ",Zdroj!$BG$15))</f>
        <v/>
      </c>
      <c r="D680" s="50" t="str">
        <f ca="1">IF(C680="","",CONCATENATE(OFFSET(Zdroj!BG$16,A665-1,0)))</f>
        <v/>
      </c>
      <c r="E680" s="22" t="str">
        <f ca="1">IF(C680="","",OFFSET(Zdroj!BH$16,A665-1,0))</f>
        <v/>
      </c>
      <c r="F680" s="127" t="str">
        <f t="shared" ref="F680" ca="1" si="151">IF(SUM(E680:E681)=0,"",SUM(E680:E681))</f>
        <v/>
      </c>
      <c r="G680" s="128"/>
    </row>
    <row r="681" spans="1:7" x14ac:dyDescent="0.25">
      <c r="B681" s="126"/>
      <c r="C681" s="52" t="str">
        <f ca="1">IF(OFFSET(Zdroj!BI$16,A665-1,0)=0,"",CONCATENATE("C",$A$2+1," - ",Zdroj!$BI$15))</f>
        <v/>
      </c>
      <c r="D681" s="50" t="str">
        <f ca="1">IF(C681="","",CONCATENATE(OFFSET(Zdroj!BI$16,A665-1,0)))</f>
        <v/>
      </c>
      <c r="E681" s="22" t="str">
        <f ca="1">IF(C681="","",OFFSET(Zdroj!BJ$16,A665-1,0))</f>
        <v/>
      </c>
      <c r="F681" s="127"/>
      <c r="G681" s="128"/>
    </row>
    <row r="682" spans="1:7" x14ac:dyDescent="0.25">
      <c r="A682">
        <f>SUM((ROW()+15)/17)</f>
        <v>41</v>
      </c>
      <c r="B682" s="126" t="str">
        <f ca="1">IF(OFFSET(Zdroj!$B$16,A682-1,0)&gt;0,CONCATENATE(A682,"
","___ ","
",OFFSET(Zdroj!$B$16,A682-1,0)),"")</f>
        <v/>
      </c>
      <c r="C682" s="52" t="str">
        <f ca="1">IF(OFFSET(Zdroj!AI$16,A682-1,0)=0,"",CONCATENATE("A",$A$2," - ",Zdroj!$AI$15))</f>
        <v/>
      </c>
      <c r="D682" s="50" t="str">
        <f ca="1">IF(C682="","",CONCATENATE(OFFSET(Zdroj!AI$16,A682-1,0)," - ",OFFSET(Zdroj!BK$16,A682-1,0)))</f>
        <v/>
      </c>
      <c r="E682" s="22" t="str">
        <f ca="1">IF(C682="","",OFFSET(Zdroj!BL$16,A682-1,0))</f>
        <v/>
      </c>
      <c r="F682" s="127" t="str">
        <f t="shared" ref="F682" ca="1" si="152">IF(SUM(E682:E687)=0,"",SUM(E682:E687))</f>
        <v/>
      </c>
      <c r="G682" s="128" t="str">
        <f t="shared" ref="G682" ca="1" si="153">IF(SUM(E682:E698)=0,"",SUM(E682:E698))</f>
        <v/>
      </c>
    </row>
    <row r="683" spans="1:7" x14ac:dyDescent="0.25">
      <c r="B683" s="126"/>
      <c r="C683" s="52" t="str">
        <f ca="1">IF(OFFSET(Zdroj!AJ$16,A682-1,0)=0,"",CONCATENATE("A",$A$2+1," - ",Zdroj!$AJ$15))</f>
        <v/>
      </c>
      <c r="D683" s="50" t="str">
        <f ca="1">IF(C683="","",CONCATENATE(OFFSET(Zdroj!AJ$16,A682-1,0)," - ",OFFSET(Zdroj!BM$16,A682-1,0)))</f>
        <v/>
      </c>
      <c r="E683" s="22" t="str">
        <f ca="1">IF(C683="","",OFFSET(Zdroj!BN$16,A682-1,0))</f>
        <v/>
      </c>
      <c r="F683" s="127"/>
      <c r="G683" s="128"/>
    </row>
    <row r="684" spans="1:7" x14ac:dyDescent="0.25">
      <c r="B684" s="126"/>
      <c r="C684" s="52" t="str">
        <f ca="1">IF(OFFSET(Zdroj!AK$16,A682-1,0)=0,"",CONCATENATE("A",$A$2+2," - ",Zdroj!$AK$15))</f>
        <v/>
      </c>
      <c r="D684" s="50" t="str">
        <f ca="1">IF(C684="","",CONCATENATE(OFFSET(Zdroj!AK$16,A682-1,0)," - ",OFFSET(Zdroj!BO$16,A682-1,0)))</f>
        <v/>
      </c>
      <c r="E684" s="22" t="str">
        <f ca="1">IF(C684="","",OFFSET(Zdroj!BP$16,A682-1,0))</f>
        <v/>
      </c>
      <c r="F684" s="127"/>
      <c r="G684" s="128"/>
    </row>
    <row r="685" spans="1:7" x14ac:dyDescent="0.25">
      <c r="B685" s="126"/>
      <c r="C685" s="52" t="str">
        <f ca="1">IF(OFFSET(Zdroj!AL$16,A682-1,0)=0,"",CONCATENATE("A",$A$2+3," - ",Zdroj!$AL$15))</f>
        <v/>
      </c>
      <c r="D685" s="50" t="str">
        <f ca="1">IF(C685="","",CONCATENATE(OFFSET(Zdroj!AL$16,A682-1,0)," - ",OFFSET(Zdroj!BQ$16,A682-1,0)))</f>
        <v/>
      </c>
      <c r="E685" s="22" t="str">
        <f ca="1">IF(C685="","",OFFSET(Zdroj!BR$16,A682-1,0))</f>
        <v/>
      </c>
      <c r="F685" s="127"/>
      <c r="G685" s="128"/>
    </row>
    <row r="686" spans="1:7" x14ac:dyDescent="0.25">
      <c r="B686" s="126"/>
      <c r="C686" s="52" t="str">
        <f ca="1">IF(OFFSET(Zdroj!AM$16,A682-1,0)=0,"",CONCATENATE("A",$A$2+4," - ",Zdroj!$AM$15))</f>
        <v/>
      </c>
      <c r="D686" s="50" t="str">
        <f ca="1">IF(C686="","",CONCATENATE(OFFSET(Zdroj!AM$16,A682-1,0)," - ",OFFSET(Zdroj!BS$16,A682-1,0)))</f>
        <v/>
      </c>
      <c r="E686" s="22" t="str">
        <f ca="1">IF(C686="","",OFFSET(Zdroj!BT$16,A682-1,0))</f>
        <v/>
      </c>
      <c r="F686" s="127"/>
      <c r="G686" s="128"/>
    </row>
    <row r="687" spans="1:7" x14ac:dyDescent="0.25">
      <c r="B687" s="126"/>
      <c r="C687" s="52" t="str">
        <f ca="1">IF(OFFSET(Zdroj!AN$16,A682-1,0)=0,"",CONCATENATE("A",$A$2+5," - ",Zdroj!$AN$15))</f>
        <v/>
      </c>
      <c r="D687" s="50" t="str">
        <f ca="1">IF(C687="","",CONCATENATE(OFFSET(Zdroj!AN$16,A682-1,0)," - ",OFFSET(Zdroj!BU$16,A682-1,0)))</f>
        <v/>
      </c>
      <c r="E687" s="22" t="str">
        <f ca="1">IF(C687="","",OFFSET(Zdroj!BV$16,A682-1,0))</f>
        <v/>
      </c>
      <c r="F687" s="127"/>
      <c r="G687" s="128"/>
    </row>
    <row r="688" spans="1:7" x14ac:dyDescent="0.25">
      <c r="B688" s="126"/>
      <c r="C688" s="52" t="str">
        <f ca="1">IF(OFFSET(Zdroj!AO$16,A682-1,0)=0,"",CONCATENATE("B",$A$2," - ",Zdroj!$AO$15))</f>
        <v/>
      </c>
      <c r="D688" s="50" t="str">
        <f ca="1">IF(C688="","",CONCATENATE(OFFSET(Zdroj!AO$16,A682-1,0)))</f>
        <v/>
      </c>
      <c r="E688" s="22" t="str">
        <f ca="1">IF(C688="","",OFFSET(Zdroj!AP$16,A682-1,0))</f>
        <v/>
      </c>
      <c r="F688" s="127" t="str">
        <f t="shared" ref="F688" ca="1" si="154">IF(SUM(E688:E696)=0,"",SUM(E688:E696))</f>
        <v/>
      </c>
      <c r="G688" s="128"/>
    </row>
    <row r="689" spans="1:7" x14ac:dyDescent="0.25">
      <c r="B689" s="126"/>
      <c r="C689" s="52" t="str">
        <f ca="1">IF(OFFSET(Zdroj!AQ$16,A682-1,0)=0,"",CONCATENATE("B",$A$2+1," - ",Zdroj!$AQ$15))</f>
        <v/>
      </c>
      <c r="D689" s="50" t="str">
        <f ca="1">IF(C689="","",CONCATENATE(OFFSET(Zdroj!AQ$16,A682-1,0)))</f>
        <v/>
      </c>
      <c r="E689" s="22" t="str">
        <f ca="1">IF(C689="","",OFFSET(Zdroj!AR$16,A682-1,0))</f>
        <v/>
      </c>
      <c r="F689" s="127"/>
      <c r="G689" s="128"/>
    </row>
    <row r="690" spans="1:7" x14ac:dyDescent="0.25">
      <c r="B690" s="126"/>
      <c r="C690" s="52" t="str">
        <f ca="1">IF(OFFSET(Zdroj!AS$16,A682-1,0)=0,"",CONCATENATE("B",$A$2+2," - ",Zdroj!$AS$15))</f>
        <v/>
      </c>
      <c r="D690" s="50" t="str">
        <f ca="1">IF(C690="","",CONCATENATE(OFFSET(Zdroj!AS$16,A682-1,0)))</f>
        <v/>
      </c>
      <c r="E690" s="22" t="str">
        <f ca="1">IF(C690="","",OFFSET(Zdroj!AT$16,A682-1,0))</f>
        <v/>
      </c>
      <c r="F690" s="127"/>
      <c r="G690" s="128"/>
    </row>
    <row r="691" spans="1:7" x14ac:dyDescent="0.25">
      <c r="B691" s="126"/>
      <c r="C691" s="52" t="str">
        <f ca="1">IF(OFFSET(Zdroj!AU$16,A682-1,0)=0,"",CONCATENATE("B",$A$2+3," - ",Zdroj!$AU$15))</f>
        <v/>
      </c>
      <c r="D691" s="50" t="str">
        <f ca="1">IF(C691="","",CONCATENATE(OFFSET(Zdroj!AU$16,A682-1,0)))</f>
        <v/>
      </c>
      <c r="E691" s="22" t="str">
        <f ca="1">IF(C691="","",OFFSET(Zdroj!AV$16,A682-1,0))</f>
        <v/>
      </c>
      <c r="F691" s="127"/>
      <c r="G691" s="128"/>
    </row>
    <row r="692" spans="1:7" x14ac:dyDescent="0.25">
      <c r="B692" s="126"/>
      <c r="C692" s="52" t="str">
        <f ca="1">IF(OFFSET(Zdroj!AW$16,A682-1,0)=0,"",CONCATENATE("B",$A$2+4," - ",Zdroj!$AW$15))</f>
        <v/>
      </c>
      <c r="D692" s="50" t="str">
        <f ca="1">IF(C692="","",CONCATENATE(OFFSET(Zdroj!AW$16,A682-1,0)))</f>
        <v/>
      </c>
      <c r="E692" s="22" t="str">
        <f ca="1">IF(C692="","",OFFSET(Zdroj!AX$16,A682-1,0))</f>
        <v/>
      </c>
      <c r="F692" s="127"/>
      <c r="G692" s="128"/>
    </row>
    <row r="693" spans="1:7" x14ac:dyDescent="0.25">
      <c r="B693" s="126"/>
      <c r="C693" s="52" t="str">
        <f ca="1">IF(OFFSET(Zdroj!AY$16,A682-1,0)=0,"",CONCATENATE("B",$A$2+5," - ",Zdroj!$AY$15))</f>
        <v/>
      </c>
      <c r="D693" s="50" t="str">
        <f ca="1">IF(C693="","",CONCATENATE(OFFSET(Zdroj!AY$16,A682-1,0)))</f>
        <v/>
      </c>
      <c r="E693" s="22" t="str">
        <f ca="1">IF(C693="","",OFFSET(Zdroj!AZ$16,A682-1,0))</f>
        <v/>
      </c>
      <c r="F693" s="127"/>
      <c r="G693" s="128"/>
    </row>
    <row r="694" spans="1:7" x14ac:dyDescent="0.25">
      <c r="B694" s="126"/>
      <c r="C694" s="52" t="str">
        <f ca="1">IF(OFFSET(Zdroj!BA$16,A682-1,0)=0,"",CONCATENATE("B",$A$2+6," - ",Zdroj!$BA$15))</f>
        <v/>
      </c>
      <c r="D694" s="50" t="str">
        <f ca="1">IF(C694="","",CONCATENATE(OFFSET(Zdroj!BA$16,A682-1,0)))</f>
        <v/>
      </c>
      <c r="E694" s="22" t="str">
        <f ca="1">IF(C694="","",OFFSET(Zdroj!BB$16,A682-1,0))</f>
        <v/>
      </c>
      <c r="F694" s="127"/>
      <c r="G694" s="128"/>
    </row>
    <row r="695" spans="1:7" x14ac:dyDescent="0.25">
      <c r="B695" s="126"/>
      <c r="C695" s="52" t="str">
        <f ca="1">IF(OFFSET(Zdroj!BC$16,A682-1,0)=0,"",CONCATENATE("B",$A$2+7," - ",Zdroj!$BC$15))</f>
        <v/>
      </c>
      <c r="D695" s="50" t="str">
        <f ca="1">IF(C695="","",CONCATENATE(OFFSET(Zdroj!BC$16,A682-1,0)))</f>
        <v/>
      </c>
      <c r="E695" s="22" t="str">
        <f ca="1">IF(C695="","",OFFSET(Zdroj!BD$16,A682-1,0))</f>
        <v/>
      </c>
      <c r="F695" s="127"/>
      <c r="G695" s="128"/>
    </row>
    <row r="696" spans="1:7" x14ac:dyDescent="0.25">
      <c r="B696" s="126"/>
      <c r="C696" s="52" t="str">
        <f ca="1">IF(OFFSET(Zdroj!BE$16,A682-1,0)=0,"",CONCATENATE("B",$A$2+8," - ",Zdroj!$BE$15))</f>
        <v/>
      </c>
      <c r="D696" s="50" t="str">
        <f ca="1">IF(C696="","",CONCATENATE(OFFSET(Zdroj!BE$16,A682-1,0)))</f>
        <v/>
      </c>
      <c r="E696" s="22" t="str">
        <f ca="1">IF(C696="","",OFFSET(Zdroj!BF$16,A682-1,0))</f>
        <v/>
      </c>
      <c r="F696" s="127"/>
      <c r="G696" s="128"/>
    </row>
    <row r="697" spans="1:7" x14ac:dyDescent="0.25">
      <c r="B697" s="126"/>
      <c r="C697" s="52" t="str">
        <f ca="1">IF(OFFSET(Zdroj!BG$16,A682-1,0)=0,"",CONCATENATE("C",$A$2," - ",Zdroj!$BG$15))</f>
        <v/>
      </c>
      <c r="D697" s="50" t="str">
        <f ca="1">IF(C697="","",CONCATENATE(OFFSET(Zdroj!BG$16,A682-1,0)))</f>
        <v/>
      </c>
      <c r="E697" s="22" t="str">
        <f ca="1">IF(C697="","",OFFSET(Zdroj!BH$16,A682-1,0))</f>
        <v/>
      </c>
      <c r="F697" s="127" t="str">
        <f t="shared" ref="F697" ca="1" si="155">IF(SUM(E697:E698)=0,"",SUM(E697:E698))</f>
        <v/>
      </c>
      <c r="G697" s="128"/>
    </row>
    <row r="698" spans="1:7" x14ac:dyDescent="0.25">
      <c r="B698" s="126"/>
      <c r="C698" s="52" t="str">
        <f ca="1">IF(OFFSET(Zdroj!BI$16,A682-1,0)=0,"",CONCATENATE("C",$A$2+1," - ",Zdroj!$BI$15))</f>
        <v/>
      </c>
      <c r="D698" s="50" t="str">
        <f ca="1">IF(C698="","",CONCATENATE(OFFSET(Zdroj!BI$16,A682-1,0)))</f>
        <v/>
      </c>
      <c r="E698" s="22" t="str">
        <f ca="1">IF(C698="","",OFFSET(Zdroj!BJ$16,A682-1,0))</f>
        <v/>
      </c>
      <c r="F698" s="127"/>
      <c r="G698" s="128"/>
    </row>
    <row r="699" spans="1:7" x14ac:dyDescent="0.25">
      <c r="A699">
        <f>SUM((ROW()+15)/17)</f>
        <v>42</v>
      </c>
      <c r="B699" s="126" t="str">
        <f ca="1">IF(OFFSET(Zdroj!$B$16,A699-1,0)&gt;0,CONCATENATE(A699,"
","___ ","
",OFFSET(Zdroj!$B$16,A699-1,0)),"")</f>
        <v/>
      </c>
      <c r="C699" s="52" t="str">
        <f ca="1">IF(OFFSET(Zdroj!AI$16,A699-1,0)=0,"",CONCATENATE("A",$A$2," - ",Zdroj!$AI$15))</f>
        <v/>
      </c>
      <c r="D699" s="50" t="str">
        <f ca="1">IF(C699="","",CONCATENATE(OFFSET(Zdroj!AI$16,A699-1,0)," - ",OFFSET(Zdroj!BK$16,A699-1,0)))</f>
        <v/>
      </c>
      <c r="E699" s="22" t="str">
        <f ca="1">IF(C699="","",OFFSET(Zdroj!BL$16,A699-1,0))</f>
        <v/>
      </c>
      <c r="F699" s="127" t="str">
        <f t="shared" ref="F699" ca="1" si="156">IF(SUM(E699:E704)=0,"",SUM(E699:E704))</f>
        <v/>
      </c>
      <c r="G699" s="128" t="str">
        <f t="shared" ref="G699" ca="1" si="157">IF(SUM(E699:E715)=0,"",SUM(E699:E715))</f>
        <v/>
      </c>
    </row>
    <row r="700" spans="1:7" x14ac:dyDescent="0.25">
      <c r="B700" s="126"/>
      <c r="C700" s="52" t="str">
        <f ca="1">IF(OFFSET(Zdroj!AJ$16,A699-1,0)=0,"",CONCATENATE("A",$A$2+1," - ",Zdroj!$AJ$15))</f>
        <v/>
      </c>
      <c r="D700" s="50" t="str">
        <f ca="1">IF(C700="","",CONCATENATE(OFFSET(Zdroj!AJ$16,A699-1,0)," - ",OFFSET(Zdroj!BM$16,A699-1,0)))</f>
        <v/>
      </c>
      <c r="E700" s="22" t="str">
        <f ca="1">IF(C700="","",OFFSET(Zdroj!BN$16,A699-1,0))</f>
        <v/>
      </c>
      <c r="F700" s="127"/>
      <c r="G700" s="128"/>
    </row>
    <row r="701" spans="1:7" x14ac:dyDescent="0.25">
      <c r="B701" s="126"/>
      <c r="C701" s="52" t="str">
        <f ca="1">IF(OFFSET(Zdroj!AK$16,A699-1,0)=0,"",CONCATENATE("A",$A$2+2," - ",Zdroj!$AK$15))</f>
        <v/>
      </c>
      <c r="D701" s="50" t="str">
        <f ca="1">IF(C701="","",CONCATENATE(OFFSET(Zdroj!AK$16,A699-1,0)," - ",OFFSET(Zdroj!BO$16,A699-1,0)))</f>
        <v/>
      </c>
      <c r="E701" s="22" t="str">
        <f ca="1">IF(C701="","",OFFSET(Zdroj!BP$16,A699-1,0))</f>
        <v/>
      </c>
      <c r="F701" s="127"/>
      <c r="G701" s="128"/>
    </row>
    <row r="702" spans="1:7" x14ac:dyDescent="0.25">
      <c r="B702" s="126"/>
      <c r="C702" s="52" t="str">
        <f ca="1">IF(OFFSET(Zdroj!AL$16,A699-1,0)=0,"",CONCATENATE("A",$A$2+3," - ",Zdroj!$AL$15))</f>
        <v/>
      </c>
      <c r="D702" s="50" t="str">
        <f ca="1">IF(C702="","",CONCATENATE(OFFSET(Zdroj!AL$16,A699-1,0)," - ",OFFSET(Zdroj!BQ$16,A699-1,0)))</f>
        <v/>
      </c>
      <c r="E702" s="22" t="str">
        <f ca="1">IF(C702="","",OFFSET(Zdroj!BR$16,A699-1,0))</f>
        <v/>
      </c>
      <c r="F702" s="127"/>
      <c r="G702" s="128"/>
    </row>
    <row r="703" spans="1:7" x14ac:dyDescent="0.25">
      <c r="B703" s="126"/>
      <c r="C703" s="52" t="str">
        <f ca="1">IF(OFFSET(Zdroj!AM$16,A699-1,0)=0,"",CONCATENATE("A",$A$2+4," - ",Zdroj!$AM$15))</f>
        <v/>
      </c>
      <c r="D703" s="50" t="str">
        <f ca="1">IF(C703="","",CONCATENATE(OFFSET(Zdroj!AM$16,A699-1,0)," - ",OFFSET(Zdroj!BS$16,A699-1,0)))</f>
        <v/>
      </c>
      <c r="E703" s="22" t="str">
        <f ca="1">IF(C703="","",OFFSET(Zdroj!BT$16,A699-1,0))</f>
        <v/>
      </c>
      <c r="F703" s="127"/>
      <c r="G703" s="128"/>
    </row>
    <row r="704" spans="1:7" x14ac:dyDescent="0.25">
      <c r="B704" s="126"/>
      <c r="C704" s="52" t="str">
        <f ca="1">IF(OFFSET(Zdroj!AN$16,A699-1,0)=0,"",CONCATENATE("A",$A$2+5," - ",Zdroj!$AN$15))</f>
        <v/>
      </c>
      <c r="D704" s="50" t="str">
        <f ca="1">IF(C704="","",CONCATENATE(OFFSET(Zdroj!AN$16,A699-1,0)," - ",OFFSET(Zdroj!BU$16,A699-1,0)))</f>
        <v/>
      </c>
      <c r="E704" s="22" t="str">
        <f ca="1">IF(C704="","",OFFSET(Zdroj!BV$16,A699-1,0))</f>
        <v/>
      </c>
      <c r="F704" s="127"/>
      <c r="G704" s="128"/>
    </row>
    <row r="705" spans="1:7" x14ac:dyDescent="0.25">
      <c r="B705" s="126"/>
      <c r="C705" s="52" t="str">
        <f ca="1">IF(OFFSET(Zdroj!AO$16,A699-1,0)=0,"",CONCATENATE("B",$A$2," - ",Zdroj!$AO$15))</f>
        <v/>
      </c>
      <c r="D705" s="50" t="str">
        <f ca="1">IF(C705="","",CONCATENATE(OFFSET(Zdroj!AO$16,A699-1,0)))</f>
        <v/>
      </c>
      <c r="E705" s="22" t="str">
        <f ca="1">IF(C705="","",OFFSET(Zdroj!AP$16,A699-1,0))</f>
        <v/>
      </c>
      <c r="F705" s="127" t="str">
        <f t="shared" ref="F705" ca="1" si="158">IF(SUM(E705:E713)=0,"",SUM(E705:E713))</f>
        <v/>
      </c>
      <c r="G705" s="128"/>
    </row>
    <row r="706" spans="1:7" x14ac:dyDescent="0.25">
      <c r="B706" s="126"/>
      <c r="C706" s="52" t="str">
        <f ca="1">IF(OFFSET(Zdroj!AQ$16,A699-1,0)=0,"",CONCATENATE("B",$A$2+1," - ",Zdroj!$AQ$15))</f>
        <v/>
      </c>
      <c r="D706" s="50" t="str">
        <f ca="1">IF(C706="","",CONCATENATE(OFFSET(Zdroj!AQ$16,A699-1,0)))</f>
        <v/>
      </c>
      <c r="E706" s="22" t="str">
        <f ca="1">IF(C706="","",OFFSET(Zdroj!AR$16,A699-1,0))</f>
        <v/>
      </c>
      <c r="F706" s="127"/>
      <c r="G706" s="128"/>
    </row>
    <row r="707" spans="1:7" x14ac:dyDescent="0.25">
      <c r="B707" s="126"/>
      <c r="C707" s="52" t="str">
        <f ca="1">IF(OFFSET(Zdroj!AS$16,A699-1,0)=0,"",CONCATENATE("B",$A$2+2," - ",Zdroj!$AS$15))</f>
        <v/>
      </c>
      <c r="D707" s="50" t="str">
        <f ca="1">IF(C707="","",CONCATENATE(OFFSET(Zdroj!AS$16,A699-1,0)))</f>
        <v/>
      </c>
      <c r="E707" s="22" t="str">
        <f ca="1">IF(C707="","",OFFSET(Zdroj!AT$16,A699-1,0))</f>
        <v/>
      </c>
      <c r="F707" s="127"/>
      <c r="G707" s="128"/>
    </row>
    <row r="708" spans="1:7" x14ac:dyDescent="0.25">
      <c r="B708" s="126"/>
      <c r="C708" s="52" t="str">
        <f ca="1">IF(OFFSET(Zdroj!AU$16,A699-1,0)=0,"",CONCATENATE("B",$A$2+3," - ",Zdroj!$AU$15))</f>
        <v/>
      </c>
      <c r="D708" s="50" t="str">
        <f ca="1">IF(C708="","",CONCATENATE(OFFSET(Zdroj!AU$16,A699-1,0)))</f>
        <v/>
      </c>
      <c r="E708" s="22" t="str">
        <f ca="1">IF(C708="","",OFFSET(Zdroj!AV$16,A699-1,0))</f>
        <v/>
      </c>
      <c r="F708" s="127"/>
      <c r="G708" s="128"/>
    </row>
    <row r="709" spans="1:7" x14ac:dyDescent="0.25">
      <c r="B709" s="126"/>
      <c r="C709" s="52" t="str">
        <f ca="1">IF(OFFSET(Zdroj!AW$16,A699-1,0)=0,"",CONCATENATE("B",$A$2+4," - ",Zdroj!$AW$15))</f>
        <v/>
      </c>
      <c r="D709" s="50" t="str">
        <f ca="1">IF(C709="","",CONCATENATE(OFFSET(Zdroj!AW$16,A699-1,0)))</f>
        <v/>
      </c>
      <c r="E709" s="22" t="str">
        <f ca="1">IF(C709="","",OFFSET(Zdroj!AX$16,A699-1,0))</f>
        <v/>
      </c>
      <c r="F709" s="127"/>
      <c r="G709" s="128"/>
    </row>
    <row r="710" spans="1:7" x14ac:dyDescent="0.25">
      <c r="B710" s="126"/>
      <c r="C710" s="52" t="str">
        <f ca="1">IF(OFFSET(Zdroj!AY$16,A699-1,0)=0,"",CONCATENATE("B",$A$2+5," - ",Zdroj!$AY$15))</f>
        <v/>
      </c>
      <c r="D710" s="50" t="str">
        <f ca="1">IF(C710="","",CONCATENATE(OFFSET(Zdroj!AY$16,A699-1,0)))</f>
        <v/>
      </c>
      <c r="E710" s="22" t="str">
        <f ca="1">IF(C710="","",OFFSET(Zdroj!AZ$16,A699-1,0))</f>
        <v/>
      </c>
      <c r="F710" s="127"/>
      <c r="G710" s="128"/>
    </row>
    <row r="711" spans="1:7" x14ac:dyDescent="0.25">
      <c r="B711" s="126"/>
      <c r="C711" s="52" t="str">
        <f ca="1">IF(OFFSET(Zdroj!BA$16,A699-1,0)=0,"",CONCATENATE("B",$A$2+6," - ",Zdroj!$BA$15))</f>
        <v/>
      </c>
      <c r="D711" s="50" t="str">
        <f ca="1">IF(C711="","",CONCATENATE(OFFSET(Zdroj!BA$16,A699-1,0)))</f>
        <v/>
      </c>
      <c r="E711" s="22" t="str">
        <f ca="1">IF(C711="","",OFFSET(Zdroj!BB$16,A699-1,0))</f>
        <v/>
      </c>
      <c r="F711" s="127"/>
      <c r="G711" s="128"/>
    </row>
    <row r="712" spans="1:7" x14ac:dyDescent="0.25">
      <c r="B712" s="126"/>
      <c r="C712" s="52" t="str">
        <f ca="1">IF(OFFSET(Zdroj!BC$16,A699-1,0)=0,"",CONCATENATE("B",$A$2+7," - ",Zdroj!$BC$15))</f>
        <v/>
      </c>
      <c r="D712" s="50" t="str">
        <f ca="1">IF(C712="","",CONCATENATE(OFFSET(Zdroj!BC$16,A699-1,0)))</f>
        <v/>
      </c>
      <c r="E712" s="22" t="str">
        <f ca="1">IF(C712="","",OFFSET(Zdroj!BD$16,A699-1,0))</f>
        <v/>
      </c>
      <c r="F712" s="127"/>
      <c r="G712" s="128"/>
    </row>
    <row r="713" spans="1:7" x14ac:dyDescent="0.25">
      <c r="B713" s="126"/>
      <c r="C713" s="52" t="str">
        <f ca="1">IF(OFFSET(Zdroj!BE$16,A699-1,0)=0,"",CONCATENATE("B",$A$2+8," - ",Zdroj!$BE$15))</f>
        <v/>
      </c>
      <c r="D713" s="50" t="str">
        <f ca="1">IF(C713="","",CONCATENATE(OFFSET(Zdroj!BE$16,A699-1,0)))</f>
        <v/>
      </c>
      <c r="E713" s="22" t="str">
        <f ca="1">IF(C713="","",OFFSET(Zdroj!BF$16,A699-1,0))</f>
        <v/>
      </c>
      <c r="F713" s="127"/>
      <c r="G713" s="128"/>
    </row>
    <row r="714" spans="1:7" x14ac:dyDescent="0.25">
      <c r="B714" s="126"/>
      <c r="C714" s="52" t="str">
        <f ca="1">IF(OFFSET(Zdroj!BG$16,A699-1,0)=0,"",CONCATENATE("C",$A$2," - ",Zdroj!$BG$15))</f>
        <v/>
      </c>
      <c r="D714" s="50" t="str">
        <f ca="1">IF(C714="","",CONCATENATE(OFFSET(Zdroj!BG$16,A699-1,0)))</f>
        <v/>
      </c>
      <c r="E714" s="22" t="str">
        <f ca="1">IF(C714="","",OFFSET(Zdroj!BH$16,A699-1,0))</f>
        <v/>
      </c>
      <c r="F714" s="127" t="str">
        <f t="shared" ref="F714" ca="1" si="159">IF(SUM(E714:E715)=0,"",SUM(E714:E715))</f>
        <v/>
      </c>
      <c r="G714" s="128"/>
    </row>
    <row r="715" spans="1:7" x14ac:dyDescent="0.25">
      <c r="B715" s="126"/>
      <c r="C715" s="52" t="str">
        <f ca="1">IF(OFFSET(Zdroj!BI$16,A699-1,0)=0,"",CONCATENATE("C",$A$2+1," - ",Zdroj!$BI$15))</f>
        <v/>
      </c>
      <c r="D715" s="50" t="str">
        <f ca="1">IF(C715="","",CONCATENATE(OFFSET(Zdroj!BI$16,A699-1,0)))</f>
        <v/>
      </c>
      <c r="E715" s="22" t="str">
        <f ca="1">IF(C715="","",OFFSET(Zdroj!BJ$16,A699-1,0))</f>
        <v/>
      </c>
      <c r="F715" s="127"/>
      <c r="G715" s="128"/>
    </row>
    <row r="716" spans="1:7" x14ac:dyDescent="0.25">
      <c r="A716">
        <f>SUM((ROW()+15)/17)</f>
        <v>43</v>
      </c>
      <c r="B716" s="126" t="str">
        <f ca="1">IF(OFFSET(Zdroj!$B$16,A716-1,0)&gt;0,CONCATENATE(A716,"
","___ ","
",OFFSET(Zdroj!$B$16,A716-1,0)),"")</f>
        <v/>
      </c>
      <c r="C716" s="52" t="str">
        <f ca="1">IF(OFFSET(Zdroj!AI$16,A716-1,0)=0,"",CONCATENATE("A",$A$2," - ",Zdroj!$AI$15))</f>
        <v/>
      </c>
      <c r="D716" s="50" t="str">
        <f ca="1">IF(C716="","",CONCATENATE(OFFSET(Zdroj!AI$16,A716-1,0)," - ",OFFSET(Zdroj!BK$16,A716-1,0)))</f>
        <v/>
      </c>
      <c r="E716" s="22" t="str">
        <f ca="1">IF(C716="","",OFFSET(Zdroj!BL$16,A716-1,0))</f>
        <v/>
      </c>
      <c r="F716" s="127" t="str">
        <f t="shared" ref="F716" ca="1" si="160">IF(SUM(E716:E721)=0,"",SUM(E716:E721))</f>
        <v/>
      </c>
      <c r="G716" s="128" t="str">
        <f t="shared" ref="G716" ca="1" si="161">IF(SUM(E716:E732)=0,"",SUM(E716:E732))</f>
        <v/>
      </c>
    </row>
    <row r="717" spans="1:7" x14ac:dyDescent="0.25">
      <c r="B717" s="126"/>
      <c r="C717" s="52" t="str">
        <f ca="1">IF(OFFSET(Zdroj!AJ$16,A716-1,0)=0,"",CONCATENATE("A",$A$2+1," - ",Zdroj!$AJ$15))</f>
        <v/>
      </c>
      <c r="D717" s="50" t="str">
        <f ca="1">IF(C717="","",CONCATENATE(OFFSET(Zdroj!AJ$16,A716-1,0)," - ",OFFSET(Zdroj!BM$16,A716-1,0)))</f>
        <v/>
      </c>
      <c r="E717" s="22" t="str">
        <f ca="1">IF(C717="","",OFFSET(Zdroj!BN$16,A716-1,0))</f>
        <v/>
      </c>
      <c r="F717" s="127"/>
      <c r="G717" s="128"/>
    </row>
    <row r="718" spans="1:7" x14ac:dyDescent="0.25">
      <c r="B718" s="126"/>
      <c r="C718" s="52" t="str">
        <f ca="1">IF(OFFSET(Zdroj!AK$16,A716-1,0)=0,"",CONCATENATE("A",$A$2+2," - ",Zdroj!$AK$15))</f>
        <v/>
      </c>
      <c r="D718" s="50" t="str">
        <f ca="1">IF(C718="","",CONCATENATE(OFFSET(Zdroj!AK$16,A716-1,0)," - ",OFFSET(Zdroj!BO$16,A716-1,0)))</f>
        <v/>
      </c>
      <c r="E718" s="22" t="str">
        <f ca="1">IF(C718="","",OFFSET(Zdroj!BP$16,A716-1,0))</f>
        <v/>
      </c>
      <c r="F718" s="127"/>
      <c r="G718" s="128"/>
    </row>
    <row r="719" spans="1:7" x14ac:dyDescent="0.25">
      <c r="B719" s="126"/>
      <c r="C719" s="52" t="str">
        <f ca="1">IF(OFFSET(Zdroj!AL$16,A716-1,0)=0,"",CONCATENATE("A",$A$2+3," - ",Zdroj!$AL$15))</f>
        <v/>
      </c>
      <c r="D719" s="50" t="str">
        <f ca="1">IF(C719="","",CONCATENATE(OFFSET(Zdroj!AL$16,A716-1,0)," - ",OFFSET(Zdroj!BQ$16,A716-1,0)))</f>
        <v/>
      </c>
      <c r="E719" s="22" t="str">
        <f ca="1">IF(C719="","",OFFSET(Zdroj!BR$16,A716-1,0))</f>
        <v/>
      </c>
      <c r="F719" s="127"/>
      <c r="G719" s="128"/>
    </row>
    <row r="720" spans="1:7" x14ac:dyDescent="0.25">
      <c r="B720" s="126"/>
      <c r="C720" s="52" t="str">
        <f ca="1">IF(OFFSET(Zdroj!AM$16,A716-1,0)=0,"",CONCATENATE("A",$A$2+4," - ",Zdroj!$AM$15))</f>
        <v/>
      </c>
      <c r="D720" s="50" t="str">
        <f ca="1">IF(C720="","",CONCATENATE(OFFSET(Zdroj!AM$16,A716-1,0)," - ",OFFSET(Zdroj!BS$16,A716-1,0)))</f>
        <v/>
      </c>
      <c r="E720" s="22" t="str">
        <f ca="1">IF(C720="","",OFFSET(Zdroj!BT$16,A716-1,0))</f>
        <v/>
      </c>
      <c r="F720" s="127"/>
      <c r="G720" s="128"/>
    </row>
    <row r="721" spans="1:7" x14ac:dyDescent="0.25">
      <c r="B721" s="126"/>
      <c r="C721" s="52" t="str">
        <f ca="1">IF(OFFSET(Zdroj!AN$16,A716-1,0)=0,"",CONCATENATE("A",$A$2+5," - ",Zdroj!$AN$15))</f>
        <v/>
      </c>
      <c r="D721" s="50" t="str">
        <f ca="1">IF(C721="","",CONCATENATE(OFFSET(Zdroj!AN$16,A716-1,0)," - ",OFFSET(Zdroj!BU$16,A716-1,0)))</f>
        <v/>
      </c>
      <c r="E721" s="22" t="str">
        <f ca="1">IF(C721="","",OFFSET(Zdroj!BV$16,A716-1,0))</f>
        <v/>
      </c>
      <c r="F721" s="127"/>
      <c r="G721" s="128"/>
    </row>
    <row r="722" spans="1:7" x14ac:dyDescent="0.25">
      <c r="B722" s="126"/>
      <c r="C722" s="52" t="str">
        <f ca="1">IF(OFFSET(Zdroj!AO$16,A716-1,0)=0,"",CONCATENATE("B",$A$2," - ",Zdroj!$AO$15))</f>
        <v/>
      </c>
      <c r="D722" s="50" t="str">
        <f ca="1">IF(C722="","",CONCATENATE(OFFSET(Zdroj!AO$16,A716-1,0)))</f>
        <v/>
      </c>
      <c r="E722" s="22" t="str">
        <f ca="1">IF(C722="","",OFFSET(Zdroj!AP$16,A716-1,0))</f>
        <v/>
      </c>
      <c r="F722" s="127" t="str">
        <f t="shared" ref="F722" ca="1" si="162">IF(SUM(E722:E730)=0,"",SUM(E722:E730))</f>
        <v/>
      </c>
      <c r="G722" s="128"/>
    </row>
    <row r="723" spans="1:7" x14ac:dyDescent="0.25">
      <c r="B723" s="126"/>
      <c r="C723" s="52" t="str">
        <f ca="1">IF(OFFSET(Zdroj!AQ$16,A716-1,0)=0,"",CONCATENATE("B",$A$2+1," - ",Zdroj!$AQ$15))</f>
        <v/>
      </c>
      <c r="D723" s="50" t="str">
        <f ca="1">IF(C723="","",CONCATENATE(OFFSET(Zdroj!AQ$16,A716-1,0)))</f>
        <v/>
      </c>
      <c r="E723" s="22" t="str">
        <f ca="1">IF(C723="","",OFFSET(Zdroj!AR$16,A716-1,0))</f>
        <v/>
      </c>
      <c r="F723" s="127"/>
      <c r="G723" s="128"/>
    </row>
    <row r="724" spans="1:7" x14ac:dyDescent="0.25">
      <c r="B724" s="126"/>
      <c r="C724" s="52" t="str">
        <f ca="1">IF(OFFSET(Zdroj!AS$16,A716-1,0)=0,"",CONCATENATE("B",$A$2+2," - ",Zdroj!$AS$15))</f>
        <v/>
      </c>
      <c r="D724" s="50" t="str">
        <f ca="1">IF(C724="","",CONCATENATE(OFFSET(Zdroj!AS$16,A716-1,0)))</f>
        <v/>
      </c>
      <c r="E724" s="22" t="str">
        <f ca="1">IF(C724="","",OFFSET(Zdroj!AT$16,A716-1,0))</f>
        <v/>
      </c>
      <c r="F724" s="127"/>
      <c r="G724" s="128"/>
    </row>
    <row r="725" spans="1:7" x14ac:dyDescent="0.25">
      <c r="B725" s="126"/>
      <c r="C725" s="52" t="str">
        <f ca="1">IF(OFFSET(Zdroj!AU$16,A716-1,0)=0,"",CONCATENATE("B",$A$2+3," - ",Zdroj!$AU$15))</f>
        <v/>
      </c>
      <c r="D725" s="50" t="str">
        <f ca="1">IF(C725="","",CONCATENATE(OFFSET(Zdroj!AU$16,A716-1,0)))</f>
        <v/>
      </c>
      <c r="E725" s="22" t="str">
        <f ca="1">IF(C725="","",OFFSET(Zdroj!AV$16,A716-1,0))</f>
        <v/>
      </c>
      <c r="F725" s="127"/>
      <c r="G725" s="128"/>
    </row>
    <row r="726" spans="1:7" x14ac:dyDescent="0.25">
      <c r="B726" s="126"/>
      <c r="C726" s="52" t="str">
        <f ca="1">IF(OFFSET(Zdroj!AW$16,A716-1,0)=0,"",CONCATENATE("B",$A$2+4," - ",Zdroj!$AW$15))</f>
        <v/>
      </c>
      <c r="D726" s="50" t="str">
        <f ca="1">IF(C726="","",CONCATENATE(OFFSET(Zdroj!AW$16,A716-1,0)))</f>
        <v/>
      </c>
      <c r="E726" s="22" t="str">
        <f ca="1">IF(C726="","",OFFSET(Zdroj!AX$16,A716-1,0))</f>
        <v/>
      </c>
      <c r="F726" s="127"/>
      <c r="G726" s="128"/>
    </row>
    <row r="727" spans="1:7" x14ac:dyDescent="0.25">
      <c r="B727" s="126"/>
      <c r="C727" s="52" t="str">
        <f ca="1">IF(OFFSET(Zdroj!AY$16,A716-1,0)=0,"",CONCATENATE("B",$A$2+5," - ",Zdroj!$AY$15))</f>
        <v/>
      </c>
      <c r="D727" s="50" t="str">
        <f ca="1">IF(C727="","",CONCATENATE(OFFSET(Zdroj!AY$16,A716-1,0)))</f>
        <v/>
      </c>
      <c r="E727" s="22" t="str">
        <f ca="1">IF(C727="","",OFFSET(Zdroj!AZ$16,A716-1,0))</f>
        <v/>
      </c>
      <c r="F727" s="127"/>
      <c r="G727" s="128"/>
    </row>
    <row r="728" spans="1:7" x14ac:dyDescent="0.25">
      <c r="B728" s="126"/>
      <c r="C728" s="52" t="str">
        <f ca="1">IF(OFFSET(Zdroj!BA$16,A716-1,0)=0,"",CONCATENATE("B",$A$2+6," - ",Zdroj!$BA$15))</f>
        <v/>
      </c>
      <c r="D728" s="50" t="str">
        <f ca="1">IF(C728="","",CONCATENATE(OFFSET(Zdroj!BA$16,A716-1,0)))</f>
        <v/>
      </c>
      <c r="E728" s="22" t="str">
        <f ca="1">IF(C728="","",OFFSET(Zdroj!BB$16,A716-1,0))</f>
        <v/>
      </c>
      <c r="F728" s="127"/>
      <c r="G728" s="128"/>
    </row>
    <row r="729" spans="1:7" x14ac:dyDescent="0.25">
      <c r="B729" s="126"/>
      <c r="C729" s="52" t="str">
        <f ca="1">IF(OFFSET(Zdroj!BC$16,A716-1,0)=0,"",CONCATENATE("B",$A$2+7," - ",Zdroj!$BC$15))</f>
        <v/>
      </c>
      <c r="D729" s="50" t="str">
        <f ca="1">IF(C729="","",CONCATENATE(OFFSET(Zdroj!BC$16,A716-1,0)))</f>
        <v/>
      </c>
      <c r="E729" s="22" t="str">
        <f ca="1">IF(C729="","",OFFSET(Zdroj!BD$16,A716-1,0))</f>
        <v/>
      </c>
      <c r="F729" s="127"/>
      <c r="G729" s="128"/>
    </row>
    <row r="730" spans="1:7" x14ac:dyDescent="0.25">
      <c r="B730" s="126"/>
      <c r="C730" s="52" t="str">
        <f ca="1">IF(OFFSET(Zdroj!BE$16,A716-1,0)=0,"",CONCATENATE("B",$A$2+8," - ",Zdroj!$BE$15))</f>
        <v/>
      </c>
      <c r="D730" s="50" t="str">
        <f ca="1">IF(C730="","",CONCATENATE(OFFSET(Zdroj!BE$16,A716-1,0)))</f>
        <v/>
      </c>
      <c r="E730" s="22" t="str">
        <f ca="1">IF(C730="","",OFFSET(Zdroj!BF$16,A716-1,0))</f>
        <v/>
      </c>
      <c r="F730" s="127"/>
      <c r="G730" s="128"/>
    </row>
    <row r="731" spans="1:7" x14ac:dyDescent="0.25">
      <c r="B731" s="126"/>
      <c r="C731" s="52" t="str">
        <f ca="1">IF(OFFSET(Zdroj!BG$16,A716-1,0)=0,"",CONCATENATE("C",$A$2," - ",Zdroj!$BG$15))</f>
        <v/>
      </c>
      <c r="D731" s="50" t="str">
        <f ca="1">IF(C731="","",CONCATENATE(OFFSET(Zdroj!BG$16,A716-1,0)))</f>
        <v/>
      </c>
      <c r="E731" s="22" t="str">
        <f ca="1">IF(C731="","",OFFSET(Zdroj!BH$16,A716-1,0))</f>
        <v/>
      </c>
      <c r="F731" s="127" t="str">
        <f t="shared" ref="F731" ca="1" si="163">IF(SUM(E731:E732)=0,"",SUM(E731:E732))</f>
        <v/>
      </c>
      <c r="G731" s="128"/>
    </row>
    <row r="732" spans="1:7" x14ac:dyDescent="0.25">
      <c r="B732" s="126"/>
      <c r="C732" s="52" t="str">
        <f ca="1">IF(OFFSET(Zdroj!BI$16,A716-1,0)=0,"",CONCATENATE("C",$A$2+1," - ",Zdroj!$BI$15))</f>
        <v/>
      </c>
      <c r="D732" s="50" t="str">
        <f ca="1">IF(C732="","",CONCATENATE(OFFSET(Zdroj!BI$16,A716-1,0)))</f>
        <v/>
      </c>
      <c r="E732" s="22" t="str">
        <f ca="1">IF(C732="","",OFFSET(Zdroj!BJ$16,A716-1,0))</f>
        <v/>
      </c>
      <c r="F732" s="127"/>
      <c r="G732" s="128"/>
    </row>
    <row r="733" spans="1:7" x14ac:dyDescent="0.25">
      <c r="A733">
        <f>SUM((ROW()+15)/17)</f>
        <v>44</v>
      </c>
      <c r="B733" s="126" t="str">
        <f ca="1">IF(OFFSET(Zdroj!$B$16,A733-1,0)&gt;0,CONCATENATE(A733,"
","___ ","
",OFFSET(Zdroj!$B$16,A733-1,0)),"")</f>
        <v/>
      </c>
      <c r="C733" s="52" t="str">
        <f ca="1">IF(OFFSET(Zdroj!AI$16,A733-1,0)=0,"",CONCATENATE("A",$A$2," - ",Zdroj!$AI$15))</f>
        <v/>
      </c>
      <c r="D733" s="50" t="str">
        <f ca="1">IF(C733="","",CONCATENATE(OFFSET(Zdroj!AI$16,A733-1,0)," - ",OFFSET(Zdroj!BK$16,A733-1,0)))</f>
        <v/>
      </c>
      <c r="E733" s="22" t="str">
        <f ca="1">IF(C733="","",OFFSET(Zdroj!BL$16,A733-1,0))</f>
        <v/>
      </c>
      <c r="F733" s="127" t="str">
        <f t="shared" ref="F733" ca="1" si="164">IF(SUM(E733:E738)=0,"",SUM(E733:E738))</f>
        <v/>
      </c>
      <c r="G733" s="128" t="str">
        <f t="shared" ref="G733" ca="1" si="165">IF(SUM(E733:E749)=0,"",SUM(E733:E749))</f>
        <v/>
      </c>
    </row>
    <row r="734" spans="1:7" x14ac:dyDescent="0.25">
      <c r="B734" s="126"/>
      <c r="C734" s="52" t="str">
        <f ca="1">IF(OFFSET(Zdroj!AJ$16,A733-1,0)=0,"",CONCATENATE("A",$A$2+1," - ",Zdroj!$AJ$15))</f>
        <v/>
      </c>
      <c r="D734" s="50" t="str">
        <f ca="1">IF(C734="","",CONCATENATE(OFFSET(Zdroj!AJ$16,A733-1,0)," - ",OFFSET(Zdroj!BM$16,A733-1,0)))</f>
        <v/>
      </c>
      <c r="E734" s="22" t="str">
        <f ca="1">IF(C734="","",OFFSET(Zdroj!BN$16,A733-1,0))</f>
        <v/>
      </c>
      <c r="F734" s="127"/>
      <c r="G734" s="128"/>
    </row>
    <row r="735" spans="1:7" x14ac:dyDescent="0.25">
      <c r="B735" s="126"/>
      <c r="C735" s="52" t="str">
        <f ca="1">IF(OFFSET(Zdroj!AK$16,A733-1,0)=0,"",CONCATENATE("A",$A$2+2," - ",Zdroj!$AK$15))</f>
        <v/>
      </c>
      <c r="D735" s="50" t="str">
        <f ca="1">IF(C735="","",CONCATENATE(OFFSET(Zdroj!AK$16,A733-1,0)," - ",OFFSET(Zdroj!BO$16,A733-1,0)))</f>
        <v/>
      </c>
      <c r="E735" s="22" t="str">
        <f ca="1">IF(C735="","",OFFSET(Zdroj!BP$16,A733-1,0))</f>
        <v/>
      </c>
      <c r="F735" s="127"/>
      <c r="G735" s="128"/>
    </row>
    <row r="736" spans="1:7" x14ac:dyDescent="0.25">
      <c r="B736" s="126"/>
      <c r="C736" s="52" t="str">
        <f ca="1">IF(OFFSET(Zdroj!AL$16,A733-1,0)=0,"",CONCATENATE("A",$A$2+3," - ",Zdroj!$AL$15))</f>
        <v/>
      </c>
      <c r="D736" s="50" t="str">
        <f ca="1">IF(C736="","",CONCATENATE(OFFSET(Zdroj!AL$16,A733-1,0)," - ",OFFSET(Zdroj!BQ$16,A733-1,0)))</f>
        <v/>
      </c>
      <c r="E736" s="22" t="str">
        <f ca="1">IF(C736="","",OFFSET(Zdroj!BR$16,A733-1,0))</f>
        <v/>
      </c>
      <c r="F736" s="127"/>
      <c r="G736" s="128"/>
    </row>
    <row r="737" spans="1:7" x14ac:dyDescent="0.25">
      <c r="B737" s="126"/>
      <c r="C737" s="52" t="str">
        <f ca="1">IF(OFFSET(Zdroj!AM$16,A733-1,0)=0,"",CONCATENATE("A",$A$2+4," - ",Zdroj!$AM$15))</f>
        <v/>
      </c>
      <c r="D737" s="50" t="str">
        <f ca="1">IF(C737="","",CONCATENATE(OFFSET(Zdroj!AM$16,A733-1,0)," - ",OFFSET(Zdroj!BS$16,A733-1,0)))</f>
        <v/>
      </c>
      <c r="E737" s="22" t="str">
        <f ca="1">IF(C737="","",OFFSET(Zdroj!BT$16,A733-1,0))</f>
        <v/>
      </c>
      <c r="F737" s="127"/>
      <c r="G737" s="128"/>
    </row>
    <row r="738" spans="1:7" x14ac:dyDescent="0.25">
      <c r="B738" s="126"/>
      <c r="C738" s="52" t="str">
        <f ca="1">IF(OFFSET(Zdroj!AN$16,A733-1,0)=0,"",CONCATENATE("A",$A$2+5," - ",Zdroj!$AN$15))</f>
        <v/>
      </c>
      <c r="D738" s="50" t="str">
        <f ca="1">IF(C738="","",CONCATENATE(OFFSET(Zdroj!AN$16,A733-1,0)," - ",OFFSET(Zdroj!BU$16,A733-1,0)))</f>
        <v/>
      </c>
      <c r="E738" s="22" t="str">
        <f ca="1">IF(C738="","",OFFSET(Zdroj!BV$16,A733-1,0))</f>
        <v/>
      </c>
      <c r="F738" s="127"/>
      <c r="G738" s="128"/>
    </row>
    <row r="739" spans="1:7" x14ac:dyDescent="0.25">
      <c r="B739" s="126"/>
      <c r="C739" s="52" t="str">
        <f ca="1">IF(OFFSET(Zdroj!AO$16,A733-1,0)=0,"",CONCATENATE("B",$A$2," - ",Zdroj!$AO$15))</f>
        <v/>
      </c>
      <c r="D739" s="50" t="str">
        <f ca="1">IF(C739="","",CONCATENATE(OFFSET(Zdroj!AO$16,A733-1,0)))</f>
        <v/>
      </c>
      <c r="E739" s="22" t="str">
        <f ca="1">IF(C739="","",OFFSET(Zdroj!AP$16,A733-1,0))</f>
        <v/>
      </c>
      <c r="F739" s="127" t="str">
        <f t="shared" ref="F739" ca="1" si="166">IF(SUM(E739:E747)=0,"",SUM(E739:E747))</f>
        <v/>
      </c>
      <c r="G739" s="128"/>
    </row>
    <row r="740" spans="1:7" x14ac:dyDescent="0.25">
      <c r="B740" s="126"/>
      <c r="C740" s="52" t="str">
        <f ca="1">IF(OFFSET(Zdroj!AQ$16,A733-1,0)=0,"",CONCATENATE("B",$A$2+1," - ",Zdroj!$AQ$15))</f>
        <v/>
      </c>
      <c r="D740" s="50" t="str">
        <f ca="1">IF(C740="","",CONCATENATE(OFFSET(Zdroj!AQ$16,A733-1,0)))</f>
        <v/>
      </c>
      <c r="E740" s="22" t="str">
        <f ca="1">IF(C740="","",OFFSET(Zdroj!AR$16,A733-1,0))</f>
        <v/>
      </c>
      <c r="F740" s="127"/>
      <c r="G740" s="128"/>
    </row>
    <row r="741" spans="1:7" x14ac:dyDescent="0.25">
      <c r="B741" s="126"/>
      <c r="C741" s="52" t="str">
        <f ca="1">IF(OFFSET(Zdroj!AS$16,A733-1,0)=0,"",CONCATENATE("B",$A$2+2," - ",Zdroj!$AS$15))</f>
        <v/>
      </c>
      <c r="D741" s="50" t="str">
        <f ca="1">IF(C741="","",CONCATENATE(OFFSET(Zdroj!AS$16,A733-1,0)))</f>
        <v/>
      </c>
      <c r="E741" s="22" t="str">
        <f ca="1">IF(C741="","",OFFSET(Zdroj!AT$16,A733-1,0))</f>
        <v/>
      </c>
      <c r="F741" s="127"/>
      <c r="G741" s="128"/>
    </row>
    <row r="742" spans="1:7" x14ac:dyDescent="0.25">
      <c r="B742" s="126"/>
      <c r="C742" s="52" t="str">
        <f ca="1">IF(OFFSET(Zdroj!AU$16,A733-1,0)=0,"",CONCATENATE("B",$A$2+3," - ",Zdroj!$AU$15))</f>
        <v/>
      </c>
      <c r="D742" s="50" t="str">
        <f ca="1">IF(C742="","",CONCATENATE(OFFSET(Zdroj!AU$16,A733-1,0)))</f>
        <v/>
      </c>
      <c r="E742" s="22" t="str">
        <f ca="1">IF(C742="","",OFFSET(Zdroj!AV$16,A733-1,0))</f>
        <v/>
      </c>
      <c r="F742" s="127"/>
      <c r="G742" s="128"/>
    </row>
    <row r="743" spans="1:7" x14ac:dyDescent="0.25">
      <c r="B743" s="126"/>
      <c r="C743" s="52" t="str">
        <f ca="1">IF(OFFSET(Zdroj!AW$16,A733-1,0)=0,"",CONCATENATE("B",$A$2+4," - ",Zdroj!$AW$15))</f>
        <v/>
      </c>
      <c r="D743" s="50" t="str">
        <f ca="1">IF(C743="","",CONCATENATE(OFFSET(Zdroj!AW$16,A733-1,0)))</f>
        <v/>
      </c>
      <c r="E743" s="22" t="str">
        <f ca="1">IF(C743="","",OFFSET(Zdroj!AX$16,A733-1,0))</f>
        <v/>
      </c>
      <c r="F743" s="127"/>
      <c r="G743" s="128"/>
    </row>
    <row r="744" spans="1:7" x14ac:dyDescent="0.25">
      <c r="B744" s="126"/>
      <c r="C744" s="52" t="str">
        <f ca="1">IF(OFFSET(Zdroj!AY$16,A733-1,0)=0,"",CONCATENATE("B",$A$2+5," - ",Zdroj!$AY$15))</f>
        <v/>
      </c>
      <c r="D744" s="50" t="str">
        <f ca="1">IF(C744="","",CONCATENATE(OFFSET(Zdroj!AY$16,A733-1,0)))</f>
        <v/>
      </c>
      <c r="E744" s="22" t="str">
        <f ca="1">IF(C744="","",OFFSET(Zdroj!AZ$16,A733-1,0))</f>
        <v/>
      </c>
      <c r="F744" s="127"/>
      <c r="G744" s="128"/>
    </row>
    <row r="745" spans="1:7" x14ac:dyDescent="0.25">
      <c r="B745" s="126"/>
      <c r="C745" s="52" t="str">
        <f ca="1">IF(OFFSET(Zdroj!BA$16,A733-1,0)=0,"",CONCATENATE("B",$A$2+6," - ",Zdroj!$BA$15))</f>
        <v/>
      </c>
      <c r="D745" s="50" t="str">
        <f ca="1">IF(C745="","",CONCATENATE(OFFSET(Zdroj!BA$16,A733-1,0)))</f>
        <v/>
      </c>
      <c r="E745" s="22" t="str">
        <f ca="1">IF(C745="","",OFFSET(Zdroj!BB$16,A733-1,0))</f>
        <v/>
      </c>
      <c r="F745" s="127"/>
      <c r="G745" s="128"/>
    </row>
    <row r="746" spans="1:7" x14ac:dyDescent="0.25">
      <c r="B746" s="126"/>
      <c r="C746" s="52" t="str">
        <f ca="1">IF(OFFSET(Zdroj!BC$16,A733-1,0)=0,"",CONCATENATE("B",$A$2+7," - ",Zdroj!$BC$15))</f>
        <v/>
      </c>
      <c r="D746" s="50" t="str">
        <f ca="1">IF(C746="","",CONCATENATE(OFFSET(Zdroj!BC$16,A733-1,0)))</f>
        <v/>
      </c>
      <c r="E746" s="22" t="str">
        <f ca="1">IF(C746="","",OFFSET(Zdroj!BD$16,A733-1,0))</f>
        <v/>
      </c>
      <c r="F746" s="127"/>
      <c r="G746" s="128"/>
    </row>
    <row r="747" spans="1:7" x14ac:dyDescent="0.25">
      <c r="B747" s="126"/>
      <c r="C747" s="52" t="str">
        <f ca="1">IF(OFFSET(Zdroj!BE$16,A733-1,0)=0,"",CONCATENATE("B",$A$2+8," - ",Zdroj!$BE$15))</f>
        <v/>
      </c>
      <c r="D747" s="50" t="str">
        <f ca="1">IF(C747="","",CONCATENATE(OFFSET(Zdroj!BE$16,A733-1,0)))</f>
        <v/>
      </c>
      <c r="E747" s="22" t="str">
        <f ca="1">IF(C747="","",OFFSET(Zdroj!BF$16,A733-1,0))</f>
        <v/>
      </c>
      <c r="F747" s="127"/>
      <c r="G747" s="128"/>
    </row>
    <row r="748" spans="1:7" x14ac:dyDescent="0.25">
      <c r="B748" s="126"/>
      <c r="C748" s="52" t="str">
        <f ca="1">IF(OFFSET(Zdroj!BG$16,A733-1,0)=0,"",CONCATENATE("C",$A$2," - ",Zdroj!$BG$15))</f>
        <v/>
      </c>
      <c r="D748" s="50" t="str">
        <f ca="1">IF(C748="","",CONCATENATE(OFFSET(Zdroj!BG$16,A733-1,0)))</f>
        <v/>
      </c>
      <c r="E748" s="22" t="str">
        <f ca="1">IF(C748="","",OFFSET(Zdroj!BH$16,A733-1,0))</f>
        <v/>
      </c>
      <c r="F748" s="127" t="str">
        <f t="shared" ref="F748" ca="1" si="167">IF(SUM(E748:E749)=0,"",SUM(E748:E749))</f>
        <v/>
      </c>
      <c r="G748" s="128"/>
    </row>
    <row r="749" spans="1:7" x14ac:dyDescent="0.25">
      <c r="B749" s="126"/>
      <c r="C749" s="52" t="str">
        <f ca="1">IF(OFFSET(Zdroj!BI$16,A733-1,0)=0,"",CONCATENATE("C",$A$2+1," - ",Zdroj!$BI$15))</f>
        <v/>
      </c>
      <c r="D749" s="50" t="str">
        <f ca="1">IF(C749="","",CONCATENATE(OFFSET(Zdroj!BI$16,A733-1,0)))</f>
        <v/>
      </c>
      <c r="E749" s="22" t="str">
        <f ca="1">IF(C749="","",OFFSET(Zdroj!BJ$16,A733-1,0))</f>
        <v/>
      </c>
      <c r="F749" s="127"/>
      <c r="G749" s="128"/>
    </row>
    <row r="750" spans="1:7" x14ac:dyDescent="0.25">
      <c r="A750">
        <f>SUM((ROW()+15)/17)</f>
        <v>45</v>
      </c>
      <c r="B750" s="126" t="str">
        <f ca="1">IF(OFFSET(Zdroj!$B$16,A750-1,0)&gt;0,CONCATENATE(A750,"
","___ ","
",OFFSET(Zdroj!$B$16,A750-1,0)),"")</f>
        <v/>
      </c>
      <c r="C750" s="52" t="str">
        <f ca="1">IF(OFFSET(Zdroj!AI$16,A750-1,0)=0,"",CONCATENATE("A",$A$2," - ",Zdroj!$AI$15))</f>
        <v/>
      </c>
      <c r="D750" s="50" t="str">
        <f ca="1">IF(C750="","",CONCATENATE(OFFSET(Zdroj!AI$16,A750-1,0)," - ",OFFSET(Zdroj!BK$16,A750-1,0)))</f>
        <v/>
      </c>
      <c r="E750" s="22" t="str">
        <f ca="1">IF(C750="","",OFFSET(Zdroj!BL$16,A750-1,0))</f>
        <v/>
      </c>
      <c r="F750" s="127" t="str">
        <f t="shared" ref="F750" ca="1" si="168">IF(SUM(E750:E755)=0,"",SUM(E750:E755))</f>
        <v/>
      </c>
      <c r="G750" s="128" t="str">
        <f t="shared" ref="G750" ca="1" si="169">IF(SUM(E750:E766)=0,"",SUM(E750:E766))</f>
        <v/>
      </c>
    </row>
    <row r="751" spans="1:7" x14ac:dyDescent="0.25">
      <c r="B751" s="126"/>
      <c r="C751" s="52" t="str">
        <f ca="1">IF(OFFSET(Zdroj!AJ$16,A750-1,0)=0,"",CONCATENATE("A",$A$2+1," - ",Zdroj!$AJ$15))</f>
        <v/>
      </c>
      <c r="D751" s="50" t="str">
        <f ca="1">IF(C751="","",CONCATENATE(OFFSET(Zdroj!AJ$16,A750-1,0)," - ",OFFSET(Zdroj!BM$16,A750-1,0)))</f>
        <v/>
      </c>
      <c r="E751" s="22" t="str">
        <f ca="1">IF(C751="","",OFFSET(Zdroj!BN$16,A750-1,0))</f>
        <v/>
      </c>
      <c r="F751" s="127"/>
      <c r="G751" s="128"/>
    </row>
    <row r="752" spans="1:7" x14ac:dyDescent="0.25">
      <c r="B752" s="126"/>
      <c r="C752" s="52" t="str">
        <f ca="1">IF(OFFSET(Zdroj!AK$16,A750-1,0)=0,"",CONCATENATE("A",$A$2+2," - ",Zdroj!$AK$15))</f>
        <v/>
      </c>
      <c r="D752" s="50" t="str">
        <f ca="1">IF(C752="","",CONCATENATE(OFFSET(Zdroj!AK$16,A750-1,0)," - ",OFFSET(Zdroj!BO$16,A750-1,0)))</f>
        <v/>
      </c>
      <c r="E752" s="22" t="str">
        <f ca="1">IF(C752="","",OFFSET(Zdroj!BP$16,A750-1,0))</f>
        <v/>
      </c>
      <c r="F752" s="127"/>
      <c r="G752" s="128"/>
    </row>
    <row r="753" spans="1:7" x14ac:dyDescent="0.25">
      <c r="B753" s="126"/>
      <c r="C753" s="52" t="str">
        <f ca="1">IF(OFFSET(Zdroj!AL$16,A750-1,0)=0,"",CONCATENATE("A",$A$2+3," - ",Zdroj!$AL$15))</f>
        <v/>
      </c>
      <c r="D753" s="50" t="str">
        <f ca="1">IF(C753="","",CONCATENATE(OFFSET(Zdroj!AL$16,A750-1,0)," - ",OFFSET(Zdroj!BQ$16,A750-1,0)))</f>
        <v/>
      </c>
      <c r="E753" s="22" t="str">
        <f ca="1">IF(C753="","",OFFSET(Zdroj!BR$16,A750-1,0))</f>
        <v/>
      </c>
      <c r="F753" s="127"/>
      <c r="G753" s="128"/>
    </row>
    <row r="754" spans="1:7" x14ac:dyDescent="0.25">
      <c r="B754" s="126"/>
      <c r="C754" s="52" t="str">
        <f ca="1">IF(OFFSET(Zdroj!AM$16,A750-1,0)=0,"",CONCATENATE("A",$A$2+4," - ",Zdroj!$AM$15))</f>
        <v/>
      </c>
      <c r="D754" s="50" t="str">
        <f ca="1">IF(C754="","",CONCATENATE(OFFSET(Zdroj!AM$16,A750-1,0)," - ",OFFSET(Zdroj!BS$16,A750-1,0)))</f>
        <v/>
      </c>
      <c r="E754" s="22" t="str">
        <f ca="1">IF(C754="","",OFFSET(Zdroj!BT$16,A750-1,0))</f>
        <v/>
      </c>
      <c r="F754" s="127"/>
      <c r="G754" s="128"/>
    </row>
    <row r="755" spans="1:7" x14ac:dyDescent="0.25">
      <c r="B755" s="126"/>
      <c r="C755" s="52" t="str">
        <f ca="1">IF(OFFSET(Zdroj!AN$16,A750-1,0)=0,"",CONCATENATE("A",$A$2+5," - ",Zdroj!$AN$15))</f>
        <v/>
      </c>
      <c r="D755" s="50" t="str">
        <f ca="1">IF(C755="","",CONCATENATE(OFFSET(Zdroj!AN$16,A750-1,0)," - ",OFFSET(Zdroj!BU$16,A750-1,0)))</f>
        <v/>
      </c>
      <c r="E755" s="22" t="str">
        <f ca="1">IF(C755="","",OFFSET(Zdroj!BV$16,A750-1,0))</f>
        <v/>
      </c>
      <c r="F755" s="127"/>
      <c r="G755" s="128"/>
    </row>
    <row r="756" spans="1:7" x14ac:dyDescent="0.25">
      <c r="B756" s="126"/>
      <c r="C756" s="52" t="str">
        <f ca="1">IF(OFFSET(Zdroj!AO$16,A750-1,0)=0,"",CONCATENATE("B",$A$2," - ",Zdroj!$AO$15))</f>
        <v/>
      </c>
      <c r="D756" s="50" t="str">
        <f ca="1">IF(C756="","",CONCATENATE(OFFSET(Zdroj!AO$16,A750-1,0)))</f>
        <v/>
      </c>
      <c r="E756" s="22" t="str">
        <f ca="1">IF(C756="","",OFFSET(Zdroj!AP$16,A750-1,0))</f>
        <v/>
      </c>
      <c r="F756" s="127" t="str">
        <f t="shared" ref="F756" ca="1" si="170">IF(SUM(E756:E764)=0,"",SUM(E756:E764))</f>
        <v/>
      </c>
      <c r="G756" s="128"/>
    </row>
    <row r="757" spans="1:7" x14ac:dyDescent="0.25">
      <c r="B757" s="126"/>
      <c r="C757" s="52" t="str">
        <f ca="1">IF(OFFSET(Zdroj!AQ$16,A750-1,0)=0,"",CONCATENATE("B",$A$2+1," - ",Zdroj!$AQ$15))</f>
        <v/>
      </c>
      <c r="D757" s="50" t="str">
        <f ca="1">IF(C757="","",CONCATENATE(OFFSET(Zdroj!AQ$16,A750-1,0)))</f>
        <v/>
      </c>
      <c r="E757" s="22" t="str">
        <f ca="1">IF(C757="","",OFFSET(Zdroj!AR$16,A750-1,0))</f>
        <v/>
      </c>
      <c r="F757" s="127"/>
      <c r="G757" s="128"/>
    </row>
    <row r="758" spans="1:7" x14ac:dyDescent="0.25">
      <c r="B758" s="126"/>
      <c r="C758" s="52" t="str">
        <f ca="1">IF(OFFSET(Zdroj!AS$16,A750-1,0)=0,"",CONCATENATE("B",$A$2+2," - ",Zdroj!$AS$15))</f>
        <v/>
      </c>
      <c r="D758" s="50" t="str">
        <f ca="1">IF(C758="","",CONCATENATE(OFFSET(Zdroj!AS$16,A750-1,0)))</f>
        <v/>
      </c>
      <c r="E758" s="22" t="str">
        <f ca="1">IF(C758="","",OFFSET(Zdroj!AT$16,A750-1,0))</f>
        <v/>
      </c>
      <c r="F758" s="127"/>
      <c r="G758" s="128"/>
    </row>
    <row r="759" spans="1:7" x14ac:dyDescent="0.25">
      <c r="B759" s="126"/>
      <c r="C759" s="52" t="str">
        <f ca="1">IF(OFFSET(Zdroj!AU$16,A750-1,0)=0,"",CONCATENATE("B",$A$2+3," - ",Zdroj!$AU$15))</f>
        <v/>
      </c>
      <c r="D759" s="50" t="str">
        <f ca="1">IF(C759="","",CONCATENATE(OFFSET(Zdroj!AU$16,A750-1,0)))</f>
        <v/>
      </c>
      <c r="E759" s="22" t="str">
        <f ca="1">IF(C759="","",OFFSET(Zdroj!AV$16,A750-1,0))</f>
        <v/>
      </c>
      <c r="F759" s="127"/>
      <c r="G759" s="128"/>
    </row>
    <row r="760" spans="1:7" x14ac:dyDescent="0.25">
      <c r="B760" s="126"/>
      <c r="C760" s="52" t="str">
        <f ca="1">IF(OFFSET(Zdroj!AW$16,A750-1,0)=0,"",CONCATENATE("B",$A$2+4," - ",Zdroj!$AW$15))</f>
        <v/>
      </c>
      <c r="D760" s="50" t="str">
        <f ca="1">IF(C760="","",CONCATENATE(OFFSET(Zdroj!AW$16,A750-1,0)))</f>
        <v/>
      </c>
      <c r="E760" s="22" t="str">
        <f ca="1">IF(C760="","",OFFSET(Zdroj!AX$16,A750-1,0))</f>
        <v/>
      </c>
      <c r="F760" s="127"/>
      <c r="G760" s="128"/>
    </row>
    <row r="761" spans="1:7" x14ac:dyDescent="0.25">
      <c r="B761" s="126"/>
      <c r="C761" s="52" t="str">
        <f ca="1">IF(OFFSET(Zdroj!AY$16,A750-1,0)=0,"",CONCATENATE("B",$A$2+5," - ",Zdroj!$AY$15))</f>
        <v/>
      </c>
      <c r="D761" s="50" t="str">
        <f ca="1">IF(C761="","",CONCATENATE(OFFSET(Zdroj!AY$16,A750-1,0)))</f>
        <v/>
      </c>
      <c r="E761" s="22" t="str">
        <f ca="1">IF(C761="","",OFFSET(Zdroj!AZ$16,A750-1,0))</f>
        <v/>
      </c>
      <c r="F761" s="127"/>
      <c r="G761" s="128"/>
    </row>
    <row r="762" spans="1:7" x14ac:dyDescent="0.25">
      <c r="B762" s="126"/>
      <c r="C762" s="52" t="str">
        <f ca="1">IF(OFFSET(Zdroj!BA$16,A750-1,0)=0,"",CONCATENATE("B",$A$2+6," - ",Zdroj!$BA$15))</f>
        <v/>
      </c>
      <c r="D762" s="50" t="str">
        <f ca="1">IF(C762="","",CONCATENATE(OFFSET(Zdroj!BA$16,A750-1,0)))</f>
        <v/>
      </c>
      <c r="E762" s="22" t="str">
        <f ca="1">IF(C762="","",OFFSET(Zdroj!BB$16,A750-1,0))</f>
        <v/>
      </c>
      <c r="F762" s="127"/>
      <c r="G762" s="128"/>
    </row>
    <row r="763" spans="1:7" x14ac:dyDescent="0.25">
      <c r="B763" s="126"/>
      <c r="C763" s="52" t="str">
        <f ca="1">IF(OFFSET(Zdroj!BC$16,A750-1,0)=0,"",CONCATENATE("B",$A$2+7," - ",Zdroj!$BC$15))</f>
        <v/>
      </c>
      <c r="D763" s="50" t="str">
        <f ca="1">IF(C763="","",CONCATENATE(OFFSET(Zdroj!BC$16,A750-1,0)))</f>
        <v/>
      </c>
      <c r="E763" s="22" t="str">
        <f ca="1">IF(C763="","",OFFSET(Zdroj!BD$16,A750-1,0))</f>
        <v/>
      </c>
      <c r="F763" s="127"/>
      <c r="G763" s="128"/>
    </row>
    <row r="764" spans="1:7" x14ac:dyDescent="0.25">
      <c r="B764" s="126"/>
      <c r="C764" s="52" t="str">
        <f ca="1">IF(OFFSET(Zdroj!BE$16,A750-1,0)=0,"",CONCATENATE("B",$A$2+8," - ",Zdroj!$BE$15))</f>
        <v/>
      </c>
      <c r="D764" s="50" t="str">
        <f ca="1">IF(C764="","",CONCATENATE(OFFSET(Zdroj!BE$16,A750-1,0)))</f>
        <v/>
      </c>
      <c r="E764" s="22" t="str">
        <f ca="1">IF(C764="","",OFFSET(Zdroj!BF$16,A750-1,0))</f>
        <v/>
      </c>
      <c r="F764" s="127"/>
      <c r="G764" s="128"/>
    </row>
    <row r="765" spans="1:7" x14ac:dyDescent="0.25">
      <c r="B765" s="126"/>
      <c r="C765" s="52" t="str">
        <f ca="1">IF(OFFSET(Zdroj!BG$16,A750-1,0)=0,"",CONCATENATE("C",$A$2," - ",Zdroj!$BG$15))</f>
        <v/>
      </c>
      <c r="D765" s="50" t="str">
        <f ca="1">IF(C765="","",CONCATENATE(OFFSET(Zdroj!BG$16,A750-1,0)))</f>
        <v/>
      </c>
      <c r="E765" s="22" t="str">
        <f ca="1">IF(C765="","",OFFSET(Zdroj!BH$16,A750-1,0))</f>
        <v/>
      </c>
      <c r="F765" s="127" t="str">
        <f t="shared" ref="F765" ca="1" si="171">IF(SUM(E765:E766)=0,"",SUM(E765:E766))</f>
        <v/>
      </c>
      <c r="G765" s="128"/>
    </row>
    <row r="766" spans="1:7" x14ac:dyDescent="0.25">
      <c r="B766" s="126"/>
      <c r="C766" s="52" t="str">
        <f ca="1">IF(OFFSET(Zdroj!BI$16,A750-1,0)=0,"",CONCATENATE("C",$A$2+1," - ",Zdroj!$BI$15))</f>
        <v/>
      </c>
      <c r="D766" s="50" t="str">
        <f ca="1">IF(C766="","",CONCATENATE(OFFSET(Zdroj!BI$16,A750-1,0)))</f>
        <v/>
      </c>
      <c r="E766" s="22" t="str">
        <f ca="1">IF(C766="","",OFFSET(Zdroj!BJ$16,A750-1,0))</f>
        <v/>
      </c>
      <c r="F766" s="127"/>
      <c r="G766" s="128"/>
    </row>
    <row r="767" spans="1:7" x14ac:dyDescent="0.25">
      <c r="A767">
        <f>SUM((ROW()+15)/17)</f>
        <v>46</v>
      </c>
      <c r="B767" s="126" t="str">
        <f ca="1">IF(OFFSET(Zdroj!$B$16,A767-1,0)&gt;0,CONCATENATE(A767,"
","___ ","
",OFFSET(Zdroj!$B$16,A767-1,0)),"")</f>
        <v/>
      </c>
      <c r="C767" s="52" t="str">
        <f ca="1">IF(OFFSET(Zdroj!AI$16,A767-1,0)=0,"",CONCATENATE("A",$A$2," - ",Zdroj!$AI$15))</f>
        <v/>
      </c>
      <c r="D767" s="50" t="str">
        <f ca="1">IF(C767="","",CONCATENATE(OFFSET(Zdroj!AI$16,A767-1,0)," - ",OFFSET(Zdroj!BK$16,A767-1,0)))</f>
        <v/>
      </c>
      <c r="E767" s="22" t="str">
        <f ca="1">IF(C767="","",OFFSET(Zdroj!BL$16,A767-1,0))</f>
        <v/>
      </c>
      <c r="F767" s="127" t="str">
        <f t="shared" ref="F767" ca="1" si="172">IF(SUM(E767:E772)=0,"",SUM(E767:E772))</f>
        <v/>
      </c>
      <c r="G767" s="128" t="str">
        <f t="shared" ref="G767" ca="1" si="173">IF(SUM(E767:E783)=0,"",SUM(E767:E783))</f>
        <v/>
      </c>
    </row>
    <row r="768" spans="1:7" x14ac:dyDescent="0.25">
      <c r="B768" s="126"/>
      <c r="C768" s="52" t="str">
        <f ca="1">IF(OFFSET(Zdroj!AJ$16,A767-1,0)=0,"",CONCATENATE("A",$A$2+1," - ",Zdroj!$AJ$15))</f>
        <v/>
      </c>
      <c r="D768" s="50" t="str">
        <f ca="1">IF(C768="","",CONCATENATE(OFFSET(Zdroj!AJ$16,A767-1,0)," - ",OFFSET(Zdroj!BM$16,A767-1,0)))</f>
        <v/>
      </c>
      <c r="E768" s="22" t="str">
        <f ca="1">IF(C768="","",OFFSET(Zdroj!BN$16,A767-1,0))</f>
        <v/>
      </c>
      <c r="F768" s="127"/>
      <c r="G768" s="128"/>
    </row>
    <row r="769" spans="1:7" x14ac:dyDescent="0.25">
      <c r="B769" s="126"/>
      <c r="C769" s="52" t="str">
        <f ca="1">IF(OFFSET(Zdroj!AK$16,A767-1,0)=0,"",CONCATENATE("A",$A$2+2," - ",Zdroj!$AK$15))</f>
        <v/>
      </c>
      <c r="D769" s="50" t="str">
        <f ca="1">IF(C769="","",CONCATENATE(OFFSET(Zdroj!AK$16,A767-1,0)," - ",OFFSET(Zdroj!BO$16,A767-1,0)))</f>
        <v/>
      </c>
      <c r="E769" s="22" t="str">
        <f ca="1">IF(C769="","",OFFSET(Zdroj!BP$16,A767-1,0))</f>
        <v/>
      </c>
      <c r="F769" s="127"/>
      <c r="G769" s="128"/>
    </row>
    <row r="770" spans="1:7" x14ac:dyDescent="0.25">
      <c r="B770" s="126"/>
      <c r="C770" s="52" t="str">
        <f ca="1">IF(OFFSET(Zdroj!AL$16,A767-1,0)=0,"",CONCATENATE("A",$A$2+3," - ",Zdroj!$AL$15))</f>
        <v/>
      </c>
      <c r="D770" s="50" t="str">
        <f ca="1">IF(C770="","",CONCATENATE(OFFSET(Zdroj!AL$16,A767-1,0)," - ",OFFSET(Zdroj!BQ$16,A767-1,0)))</f>
        <v/>
      </c>
      <c r="E770" s="22" t="str">
        <f ca="1">IF(C770="","",OFFSET(Zdroj!BR$16,A767-1,0))</f>
        <v/>
      </c>
      <c r="F770" s="127"/>
      <c r="G770" s="128"/>
    </row>
    <row r="771" spans="1:7" x14ac:dyDescent="0.25">
      <c r="B771" s="126"/>
      <c r="C771" s="52" t="str">
        <f ca="1">IF(OFFSET(Zdroj!AM$16,A767-1,0)=0,"",CONCATENATE("A",$A$2+4," - ",Zdroj!$AM$15))</f>
        <v/>
      </c>
      <c r="D771" s="50" t="str">
        <f ca="1">IF(C771="","",CONCATENATE(OFFSET(Zdroj!AM$16,A767-1,0)," - ",OFFSET(Zdroj!BS$16,A767-1,0)))</f>
        <v/>
      </c>
      <c r="E771" s="22" t="str">
        <f ca="1">IF(C771="","",OFFSET(Zdroj!BT$16,A767-1,0))</f>
        <v/>
      </c>
      <c r="F771" s="127"/>
      <c r="G771" s="128"/>
    </row>
    <row r="772" spans="1:7" x14ac:dyDescent="0.25">
      <c r="B772" s="126"/>
      <c r="C772" s="52" t="str">
        <f ca="1">IF(OFFSET(Zdroj!AN$16,A767-1,0)=0,"",CONCATENATE("A",$A$2+5," - ",Zdroj!$AN$15))</f>
        <v/>
      </c>
      <c r="D772" s="50" t="str">
        <f ca="1">IF(C772="","",CONCATENATE(OFFSET(Zdroj!AN$16,A767-1,0)," - ",OFFSET(Zdroj!BU$16,A767-1,0)))</f>
        <v/>
      </c>
      <c r="E772" s="22" t="str">
        <f ca="1">IF(C772="","",OFFSET(Zdroj!BV$16,A767-1,0))</f>
        <v/>
      </c>
      <c r="F772" s="127"/>
      <c r="G772" s="128"/>
    </row>
    <row r="773" spans="1:7" x14ac:dyDescent="0.25">
      <c r="B773" s="126"/>
      <c r="C773" s="52" t="str">
        <f ca="1">IF(OFFSET(Zdroj!AO$16,A767-1,0)=0,"",CONCATENATE("B",$A$2," - ",Zdroj!$AO$15))</f>
        <v/>
      </c>
      <c r="D773" s="50" t="str">
        <f ca="1">IF(C773="","",CONCATENATE(OFFSET(Zdroj!AO$16,A767-1,0)))</f>
        <v/>
      </c>
      <c r="E773" s="22" t="str">
        <f ca="1">IF(C773="","",OFFSET(Zdroj!AP$16,A767-1,0))</f>
        <v/>
      </c>
      <c r="F773" s="127" t="str">
        <f t="shared" ref="F773" ca="1" si="174">IF(SUM(E773:E781)=0,"",SUM(E773:E781))</f>
        <v/>
      </c>
      <c r="G773" s="128"/>
    </row>
    <row r="774" spans="1:7" x14ac:dyDescent="0.25">
      <c r="B774" s="126"/>
      <c r="C774" s="52" t="str">
        <f ca="1">IF(OFFSET(Zdroj!AQ$16,A767-1,0)=0,"",CONCATENATE("B",$A$2+1," - ",Zdroj!$AQ$15))</f>
        <v/>
      </c>
      <c r="D774" s="50" t="str">
        <f ca="1">IF(C774="","",CONCATENATE(OFFSET(Zdroj!AQ$16,A767-1,0)))</f>
        <v/>
      </c>
      <c r="E774" s="22" t="str">
        <f ca="1">IF(C774="","",OFFSET(Zdroj!AR$16,A767-1,0))</f>
        <v/>
      </c>
      <c r="F774" s="127"/>
      <c r="G774" s="128"/>
    </row>
    <row r="775" spans="1:7" x14ac:dyDescent="0.25">
      <c r="B775" s="126"/>
      <c r="C775" s="52" t="str">
        <f ca="1">IF(OFFSET(Zdroj!AS$16,A767-1,0)=0,"",CONCATENATE("B",$A$2+2," - ",Zdroj!$AS$15))</f>
        <v/>
      </c>
      <c r="D775" s="50" t="str">
        <f ca="1">IF(C775="","",CONCATENATE(OFFSET(Zdroj!AS$16,A767-1,0)))</f>
        <v/>
      </c>
      <c r="E775" s="22" t="str">
        <f ca="1">IF(C775="","",OFFSET(Zdroj!AT$16,A767-1,0))</f>
        <v/>
      </c>
      <c r="F775" s="127"/>
      <c r="G775" s="128"/>
    </row>
    <row r="776" spans="1:7" x14ac:dyDescent="0.25">
      <c r="B776" s="126"/>
      <c r="C776" s="52" t="str">
        <f ca="1">IF(OFFSET(Zdroj!AU$16,A767-1,0)=0,"",CONCATENATE("B",$A$2+3," - ",Zdroj!$AU$15))</f>
        <v/>
      </c>
      <c r="D776" s="50" t="str">
        <f ca="1">IF(C776="","",CONCATENATE(OFFSET(Zdroj!AU$16,A767-1,0)))</f>
        <v/>
      </c>
      <c r="E776" s="22" t="str">
        <f ca="1">IF(C776="","",OFFSET(Zdroj!AV$16,A767-1,0))</f>
        <v/>
      </c>
      <c r="F776" s="127"/>
      <c r="G776" s="128"/>
    </row>
    <row r="777" spans="1:7" x14ac:dyDescent="0.25">
      <c r="B777" s="126"/>
      <c r="C777" s="52" t="str">
        <f ca="1">IF(OFFSET(Zdroj!AW$16,A767-1,0)=0,"",CONCATENATE("B",$A$2+4," - ",Zdroj!$AW$15))</f>
        <v/>
      </c>
      <c r="D777" s="50" t="str">
        <f ca="1">IF(C777="","",CONCATENATE(OFFSET(Zdroj!AW$16,A767-1,0)))</f>
        <v/>
      </c>
      <c r="E777" s="22" t="str">
        <f ca="1">IF(C777="","",OFFSET(Zdroj!AX$16,A767-1,0))</f>
        <v/>
      </c>
      <c r="F777" s="127"/>
      <c r="G777" s="128"/>
    </row>
    <row r="778" spans="1:7" x14ac:dyDescent="0.25">
      <c r="B778" s="126"/>
      <c r="C778" s="52" t="str">
        <f ca="1">IF(OFFSET(Zdroj!AY$16,A767-1,0)=0,"",CONCATENATE("B",$A$2+5," - ",Zdroj!$AY$15))</f>
        <v/>
      </c>
      <c r="D778" s="50" t="str">
        <f ca="1">IF(C778="","",CONCATENATE(OFFSET(Zdroj!AY$16,A767-1,0)))</f>
        <v/>
      </c>
      <c r="E778" s="22" t="str">
        <f ca="1">IF(C778="","",OFFSET(Zdroj!AZ$16,A767-1,0))</f>
        <v/>
      </c>
      <c r="F778" s="127"/>
      <c r="G778" s="128"/>
    </row>
    <row r="779" spans="1:7" x14ac:dyDescent="0.25">
      <c r="B779" s="126"/>
      <c r="C779" s="52" t="str">
        <f ca="1">IF(OFFSET(Zdroj!BA$16,A767-1,0)=0,"",CONCATENATE("B",$A$2+6," - ",Zdroj!$BA$15))</f>
        <v/>
      </c>
      <c r="D779" s="50" t="str">
        <f ca="1">IF(C779="","",CONCATENATE(OFFSET(Zdroj!BA$16,A767-1,0)))</f>
        <v/>
      </c>
      <c r="E779" s="22" t="str">
        <f ca="1">IF(C779="","",OFFSET(Zdroj!BB$16,A767-1,0))</f>
        <v/>
      </c>
      <c r="F779" s="127"/>
      <c r="G779" s="128"/>
    </row>
    <row r="780" spans="1:7" x14ac:dyDescent="0.25">
      <c r="B780" s="126"/>
      <c r="C780" s="52" t="str">
        <f ca="1">IF(OFFSET(Zdroj!BC$16,A767-1,0)=0,"",CONCATENATE("B",$A$2+7," - ",Zdroj!$BC$15))</f>
        <v/>
      </c>
      <c r="D780" s="50" t="str">
        <f ca="1">IF(C780="","",CONCATENATE(OFFSET(Zdroj!BC$16,A767-1,0)))</f>
        <v/>
      </c>
      <c r="E780" s="22" t="str">
        <f ca="1">IF(C780="","",OFFSET(Zdroj!BD$16,A767-1,0))</f>
        <v/>
      </c>
      <c r="F780" s="127"/>
      <c r="G780" s="128"/>
    </row>
    <row r="781" spans="1:7" x14ac:dyDescent="0.25">
      <c r="B781" s="126"/>
      <c r="C781" s="52" t="str">
        <f ca="1">IF(OFFSET(Zdroj!BE$16,A767-1,0)=0,"",CONCATENATE("B",$A$2+8," - ",Zdroj!$BE$15))</f>
        <v/>
      </c>
      <c r="D781" s="50" t="str">
        <f ca="1">IF(C781="","",CONCATENATE(OFFSET(Zdroj!BE$16,A767-1,0)))</f>
        <v/>
      </c>
      <c r="E781" s="22" t="str">
        <f ca="1">IF(C781="","",OFFSET(Zdroj!BF$16,A767-1,0))</f>
        <v/>
      </c>
      <c r="F781" s="127"/>
      <c r="G781" s="128"/>
    </row>
    <row r="782" spans="1:7" x14ac:dyDescent="0.25">
      <c r="B782" s="126"/>
      <c r="C782" s="52" t="str">
        <f ca="1">IF(OFFSET(Zdroj!BG$16,A767-1,0)=0,"",CONCATENATE("C",$A$2," - ",Zdroj!$BG$15))</f>
        <v/>
      </c>
      <c r="D782" s="50" t="str">
        <f ca="1">IF(C782="","",CONCATENATE(OFFSET(Zdroj!BG$16,A767-1,0)))</f>
        <v/>
      </c>
      <c r="E782" s="22" t="str">
        <f ca="1">IF(C782="","",OFFSET(Zdroj!BH$16,A767-1,0))</f>
        <v/>
      </c>
      <c r="F782" s="127" t="str">
        <f t="shared" ref="F782" ca="1" si="175">IF(SUM(E782:E783)=0,"",SUM(E782:E783))</f>
        <v/>
      </c>
      <c r="G782" s="128"/>
    </row>
    <row r="783" spans="1:7" x14ac:dyDescent="0.25">
      <c r="B783" s="126"/>
      <c r="C783" s="52" t="str">
        <f ca="1">IF(OFFSET(Zdroj!BI$16,A767-1,0)=0,"",CONCATENATE("C",$A$2+1," - ",Zdroj!$BI$15))</f>
        <v/>
      </c>
      <c r="D783" s="50" t="str">
        <f ca="1">IF(C783="","",CONCATENATE(OFFSET(Zdroj!BI$16,A767-1,0)))</f>
        <v/>
      </c>
      <c r="E783" s="22" t="str">
        <f ca="1">IF(C783="","",OFFSET(Zdroj!BJ$16,A767-1,0))</f>
        <v/>
      </c>
      <c r="F783" s="127"/>
      <c r="G783" s="128"/>
    </row>
    <row r="784" spans="1:7" x14ac:dyDescent="0.25">
      <c r="A784">
        <f>SUM((ROW()+15)/17)</f>
        <v>47</v>
      </c>
      <c r="B784" s="126" t="str">
        <f ca="1">IF(OFFSET(Zdroj!$B$16,A784-1,0)&gt;0,CONCATENATE(A784,"
","___ ","
",OFFSET(Zdroj!$B$16,A784-1,0)),"")</f>
        <v/>
      </c>
      <c r="C784" s="52" t="str">
        <f ca="1">IF(OFFSET(Zdroj!AI$16,A784-1,0)=0,"",CONCATENATE("A",$A$2," - ",Zdroj!$AI$15))</f>
        <v/>
      </c>
      <c r="D784" s="50" t="str">
        <f ca="1">IF(C784="","",CONCATENATE(OFFSET(Zdroj!AI$16,A784-1,0)," - ",OFFSET(Zdroj!BK$16,A784-1,0)))</f>
        <v/>
      </c>
      <c r="E784" s="22" t="str">
        <f ca="1">IF(C784="","",OFFSET(Zdroj!BL$16,A784-1,0))</f>
        <v/>
      </c>
      <c r="F784" s="127" t="str">
        <f t="shared" ref="F784" ca="1" si="176">IF(SUM(E784:E789)=0,"",SUM(E784:E789))</f>
        <v/>
      </c>
      <c r="G784" s="128" t="str">
        <f t="shared" ref="G784" ca="1" si="177">IF(SUM(E784:E800)=0,"",SUM(E784:E800))</f>
        <v/>
      </c>
    </row>
    <row r="785" spans="2:7" x14ac:dyDescent="0.25">
      <c r="B785" s="126"/>
      <c r="C785" s="52" t="str">
        <f ca="1">IF(OFFSET(Zdroj!AJ$16,A784-1,0)=0,"",CONCATENATE("A",$A$2+1," - ",Zdroj!$AJ$15))</f>
        <v/>
      </c>
      <c r="D785" s="50" t="str">
        <f ca="1">IF(C785="","",CONCATENATE(OFFSET(Zdroj!AJ$16,A784-1,0)," - ",OFFSET(Zdroj!BM$16,A784-1,0)))</f>
        <v/>
      </c>
      <c r="E785" s="22" t="str">
        <f ca="1">IF(C785="","",OFFSET(Zdroj!BN$16,A784-1,0))</f>
        <v/>
      </c>
      <c r="F785" s="127"/>
      <c r="G785" s="128"/>
    </row>
    <row r="786" spans="2:7" x14ac:dyDescent="0.25">
      <c r="B786" s="126"/>
      <c r="C786" s="52" t="str">
        <f ca="1">IF(OFFSET(Zdroj!AK$16,A784-1,0)=0,"",CONCATENATE("A",$A$2+2," - ",Zdroj!$AK$15))</f>
        <v/>
      </c>
      <c r="D786" s="50" t="str">
        <f ca="1">IF(C786="","",CONCATENATE(OFFSET(Zdroj!AK$16,A784-1,0)," - ",OFFSET(Zdroj!BO$16,A784-1,0)))</f>
        <v/>
      </c>
      <c r="E786" s="22" t="str">
        <f ca="1">IF(C786="","",OFFSET(Zdroj!BP$16,A784-1,0))</f>
        <v/>
      </c>
      <c r="F786" s="127"/>
      <c r="G786" s="128"/>
    </row>
    <row r="787" spans="2:7" x14ac:dyDescent="0.25">
      <c r="B787" s="126"/>
      <c r="C787" s="52" t="str">
        <f ca="1">IF(OFFSET(Zdroj!AL$16,A784-1,0)=0,"",CONCATENATE("A",$A$2+3," - ",Zdroj!$AL$15))</f>
        <v/>
      </c>
      <c r="D787" s="50" t="str">
        <f ca="1">IF(C787="","",CONCATENATE(OFFSET(Zdroj!AL$16,A784-1,0)," - ",OFFSET(Zdroj!BQ$16,A784-1,0)))</f>
        <v/>
      </c>
      <c r="E787" s="22" t="str">
        <f ca="1">IF(C787="","",OFFSET(Zdroj!BR$16,A784-1,0))</f>
        <v/>
      </c>
      <c r="F787" s="127"/>
      <c r="G787" s="128"/>
    </row>
    <row r="788" spans="2:7" x14ac:dyDescent="0.25">
      <c r="B788" s="126"/>
      <c r="C788" s="52" t="str">
        <f ca="1">IF(OFFSET(Zdroj!AM$16,A784-1,0)=0,"",CONCATENATE("A",$A$2+4," - ",Zdroj!$AM$15))</f>
        <v/>
      </c>
      <c r="D788" s="50" t="str">
        <f ca="1">IF(C788="","",CONCATENATE(OFFSET(Zdroj!AM$16,A784-1,0)," - ",OFFSET(Zdroj!BS$16,A784-1,0)))</f>
        <v/>
      </c>
      <c r="E788" s="22" t="str">
        <f ca="1">IF(C788="","",OFFSET(Zdroj!BT$16,A784-1,0))</f>
        <v/>
      </c>
      <c r="F788" s="127"/>
      <c r="G788" s="128"/>
    </row>
    <row r="789" spans="2:7" x14ac:dyDescent="0.25">
      <c r="B789" s="126"/>
      <c r="C789" s="52" t="str">
        <f ca="1">IF(OFFSET(Zdroj!AN$16,A784-1,0)=0,"",CONCATENATE("A",$A$2+5," - ",Zdroj!$AN$15))</f>
        <v/>
      </c>
      <c r="D789" s="50" t="str">
        <f ca="1">IF(C789="","",CONCATENATE(OFFSET(Zdroj!AN$16,A784-1,0)," - ",OFFSET(Zdroj!BU$16,A784-1,0)))</f>
        <v/>
      </c>
      <c r="E789" s="22" t="str">
        <f ca="1">IF(C789="","",OFFSET(Zdroj!BV$16,A784-1,0))</f>
        <v/>
      </c>
      <c r="F789" s="127"/>
      <c r="G789" s="128"/>
    </row>
    <row r="790" spans="2:7" x14ac:dyDescent="0.25">
      <c r="B790" s="126"/>
      <c r="C790" s="52" t="str">
        <f ca="1">IF(OFFSET(Zdroj!AO$16,A784-1,0)=0,"",CONCATENATE("B",$A$2," - ",Zdroj!$AO$15))</f>
        <v/>
      </c>
      <c r="D790" s="50" t="str">
        <f ca="1">IF(C790="","",CONCATENATE(OFFSET(Zdroj!AO$16,A784-1,0)))</f>
        <v/>
      </c>
      <c r="E790" s="22" t="str">
        <f ca="1">IF(C790="","",OFFSET(Zdroj!AP$16,A784-1,0))</f>
        <v/>
      </c>
      <c r="F790" s="127" t="str">
        <f t="shared" ref="F790" ca="1" si="178">IF(SUM(E790:E798)=0,"",SUM(E790:E798))</f>
        <v/>
      </c>
      <c r="G790" s="128"/>
    </row>
    <row r="791" spans="2:7" x14ac:dyDescent="0.25">
      <c r="B791" s="126"/>
      <c r="C791" s="52" t="str">
        <f ca="1">IF(OFFSET(Zdroj!AQ$16,A784-1,0)=0,"",CONCATENATE("B",$A$2+1," - ",Zdroj!$AQ$15))</f>
        <v/>
      </c>
      <c r="D791" s="50" t="str">
        <f ca="1">IF(C791="","",CONCATENATE(OFFSET(Zdroj!AQ$16,A784-1,0)))</f>
        <v/>
      </c>
      <c r="E791" s="22" t="str">
        <f ca="1">IF(C791="","",OFFSET(Zdroj!AR$16,A784-1,0))</f>
        <v/>
      </c>
      <c r="F791" s="127"/>
      <c r="G791" s="128"/>
    </row>
    <row r="792" spans="2:7" x14ac:dyDescent="0.25">
      <c r="B792" s="126"/>
      <c r="C792" s="52" t="str">
        <f ca="1">IF(OFFSET(Zdroj!AS$16,A784-1,0)=0,"",CONCATENATE("B",$A$2+2," - ",Zdroj!$AS$15))</f>
        <v/>
      </c>
      <c r="D792" s="50" t="str">
        <f ca="1">IF(C792="","",CONCATENATE(OFFSET(Zdroj!AS$16,A784-1,0)))</f>
        <v/>
      </c>
      <c r="E792" s="22" t="str">
        <f ca="1">IF(C792="","",OFFSET(Zdroj!AT$16,A784-1,0))</f>
        <v/>
      </c>
      <c r="F792" s="127"/>
      <c r="G792" s="128"/>
    </row>
    <row r="793" spans="2:7" x14ac:dyDescent="0.25">
      <c r="B793" s="126"/>
      <c r="C793" s="52" t="str">
        <f ca="1">IF(OFFSET(Zdroj!AU$16,A784-1,0)=0,"",CONCATENATE("B",$A$2+3," - ",Zdroj!$AU$15))</f>
        <v/>
      </c>
      <c r="D793" s="50" t="str">
        <f ca="1">IF(C793="","",CONCATENATE(OFFSET(Zdroj!AU$16,A784-1,0)))</f>
        <v/>
      </c>
      <c r="E793" s="22" t="str">
        <f ca="1">IF(C793="","",OFFSET(Zdroj!AV$16,A784-1,0))</f>
        <v/>
      </c>
      <c r="F793" s="127"/>
      <c r="G793" s="128"/>
    </row>
    <row r="794" spans="2:7" x14ac:dyDescent="0.25">
      <c r="B794" s="126"/>
      <c r="C794" s="52" t="str">
        <f ca="1">IF(OFFSET(Zdroj!AW$16,A784-1,0)=0,"",CONCATENATE("B",$A$2+4," - ",Zdroj!$AW$15))</f>
        <v/>
      </c>
      <c r="D794" s="50" t="str">
        <f ca="1">IF(C794="","",CONCATENATE(OFFSET(Zdroj!AW$16,A784-1,0)))</f>
        <v/>
      </c>
      <c r="E794" s="22" t="str">
        <f ca="1">IF(C794="","",OFFSET(Zdroj!AX$16,A784-1,0))</f>
        <v/>
      </c>
      <c r="F794" s="127"/>
      <c r="G794" s="128"/>
    </row>
    <row r="795" spans="2:7" x14ac:dyDescent="0.25">
      <c r="B795" s="126"/>
      <c r="C795" s="52" t="str">
        <f ca="1">IF(OFFSET(Zdroj!AY$16,A784-1,0)=0,"",CONCATENATE("B",$A$2+5," - ",Zdroj!$AY$15))</f>
        <v/>
      </c>
      <c r="D795" s="50" t="str">
        <f ca="1">IF(C795="","",CONCATENATE(OFFSET(Zdroj!AY$16,A784-1,0)))</f>
        <v/>
      </c>
      <c r="E795" s="22" t="str">
        <f ca="1">IF(C795="","",OFFSET(Zdroj!AZ$16,A784-1,0))</f>
        <v/>
      </c>
      <c r="F795" s="127"/>
      <c r="G795" s="128"/>
    </row>
    <row r="796" spans="2:7" x14ac:dyDescent="0.25">
      <c r="B796" s="126"/>
      <c r="C796" s="52" t="str">
        <f ca="1">IF(OFFSET(Zdroj!BA$16,A784-1,0)=0,"",CONCATENATE("B",$A$2+6," - ",Zdroj!$BA$15))</f>
        <v/>
      </c>
      <c r="D796" s="50" t="str">
        <f ca="1">IF(C796="","",CONCATENATE(OFFSET(Zdroj!BA$16,A784-1,0)))</f>
        <v/>
      </c>
      <c r="E796" s="22" t="str">
        <f ca="1">IF(C796="","",OFFSET(Zdroj!BB$16,A784-1,0))</f>
        <v/>
      </c>
      <c r="F796" s="127"/>
      <c r="G796" s="128"/>
    </row>
    <row r="797" spans="2:7" x14ac:dyDescent="0.25">
      <c r="B797" s="126"/>
      <c r="C797" s="52" t="str">
        <f ca="1">IF(OFFSET(Zdroj!BC$16,A784-1,0)=0,"",CONCATENATE("B",$A$2+7," - ",Zdroj!$BC$15))</f>
        <v/>
      </c>
      <c r="D797" s="50" t="str">
        <f ca="1">IF(C797="","",CONCATENATE(OFFSET(Zdroj!BC$16,A784-1,0)))</f>
        <v/>
      </c>
      <c r="E797" s="22" t="str">
        <f ca="1">IF(C797="","",OFFSET(Zdroj!BD$16,A784-1,0))</f>
        <v/>
      </c>
      <c r="F797" s="127"/>
      <c r="G797" s="128"/>
    </row>
    <row r="798" spans="2:7" x14ac:dyDescent="0.25">
      <c r="B798" s="126"/>
      <c r="C798" s="52" t="str">
        <f ca="1">IF(OFFSET(Zdroj!BE$16,A784-1,0)=0,"",CONCATENATE("B",$A$2+8," - ",Zdroj!$BE$15))</f>
        <v/>
      </c>
      <c r="D798" s="50" t="str">
        <f ca="1">IF(C798="","",CONCATENATE(OFFSET(Zdroj!BE$16,A784-1,0)))</f>
        <v/>
      </c>
      <c r="E798" s="22" t="str">
        <f ca="1">IF(C798="","",OFFSET(Zdroj!BF$16,A784-1,0))</f>
        <v/>
      </c>
      <c r="F798" s="127"/>
      <c r="G798" s="128"/>
    </row>
    <row r="799" spans="2:7" x14ac:dyDescent="0.25">
      <c r="B799" s="126"/>
      <c r="C799" s="52" t="str">
        <f ca="1">IF(OFFSET(Zdroj!BG$16,A784-1,0)=0,"",CONCATENATE("C",$A$2," - ",Zdroj!$BG$15))</f>
        <v/>
      </c>
      <c r="D799" s="50" t="str">
        <f ca="1">IF(C799="","",CONCATENATE(OFFSET(Zdroj!BG$16,A784-1,0)))</f>
        <v/>
      </c>
      <c r="E799" s="22" t="str">
        <f ca="1">IF(C799="","",OFFSET(Zdroj!BH$16,A784-1,0))</f>
        <v/>
      </c>
      <c r="F799" s="127" t="str">
        <f t="shared" ref="F799" ca="1" si="179">IF(SUM(E799:E800)=0,"",SUM(E799:E800))</f>
        <v/>
      </c>
      <c r="G799" s="128"/>
    </row>
    <row r="800" spans="2:7" x14ac:dyDescent="0.25">
      <c r="B800" s="126"/>
      <c r="C800" s="52" t="str">
        <f ca="1">IF(OFFSET(Zdroj!BI$16,A784-1,0)=0,"",CONCATENATE("C",$A$2+1," - ",Zdroj!$BI$15))</f>
        <v/>
      </c>
      <c r="D800" s="50" t="str">
        <f ca="1">IF(C800="","",CONCATENATE(OFFSET(Zdroj!BI$16,A784-1,0)))</f>
        <v/>
      </c>
      <c r="E800" s="22" t="str">
        <f ca="1">IF(C800="","",OFFSET(Zdroj!BJ$16,A784-1,0))</f>
        <v/>
      </c>
      <c r="F800" s="127"/>
      <c r="G800" s="128"/>
    </row>
    <row r="801" spans="1:7" x14ac:dyDescent="0.25">
      <c r="A801">
        <f>SUM((ROW()+15)/17)</f>
        <v>48</v>
      </c>
      <c r="B801" s="126" t="str">
        <f ca="1">IF(OFFSET(Zdroj!$B$16,A801-1,0)&gt;0,CONCATENATE(A801,"
","___ ","
",OFFSET(Zdroj!$B$16,A801-1,0)),"")</f>
        <v/>
      </c>
      <c r="C801" s="52" t="str">
        <f ca="1">IF(OFFSET(Zdroj!AI$16,A801-1,0)=0,"",CONCATENATE("A",$A$2," - ",Zdroj!$AI$15))</f>
        <v/>
      </c>
      <c r="D801" s="50" t="str">
        <f ca="1">IF(C801="","",CONCATENATE(OFFSET(Zdroj!AI$16,A801-1,0)," - ",OFFSET(Zdroj!BK$16,A801-1,0)))</f>
        <v/>
      </c>
      <c r="E801" s="22" t="str">
        <f ca="1">IF(C801="","",OFFSET(Zdroj!BL$16,A801-1,0))</f>
        <v/>
      </c>
      <c r="F801" s="127" t="str">
        <f t="shared" ref="F801" ca="1" si="180">IF(SUM(E801:E806)=0,"",SUM(E801:E806))</f>
        <v/>
      </c>
      <c r="G801" s="128" t="str">
        <f t="shared" ref="G801" ca="1" si="181">IF(SUM(E801:E817)=0,"",SUM(E801:E817))</f>
        <v/>
      </c>
    </row>
    <row r="802" spans="1:7" x14ac:dyDescent="0.25">
      <c r="B802" s="126"/>
      <c r="C802" s="52" t="str">
        <f ca="1">IF(OFFSET(Zdroj!AJ$16,A801-1,0)=0,"",CONCATENATE("A",$A$2+1," - ",Zdroj!$AJ$15))</f>
        <v/>
      </c>
      <c r="D802" s="50" t="str">
        <f ca="1">IF(C802="","",CONCATENATE(OFFSET(Zdroj!AJ$16,A801-1,0)," - ",OFFSET(Zdroj!BM$16,A801-1,0)))</f>
        <v/>
      </c>
      <c r="E802" s="22" t="str">
        <f ca="1">IF(C802="","",OFFSET(Zdroj!BN$16,A801-1,0))</f>
        <v/>
      </c>
      <c r="F802" s="127"/>
      <c r="G802" s="128"/>
    </row>
    <row r="803" spans="1:7" x14ac:dyDescent="0.25">
      <c r="B803" s="126"/>
      <c r="C803" s="52" t="str">
        <f ca="1">IF(OFFSET(Zdroj!AK$16,A801-1,0)=0,"",CONCATENATE("A",$A$2+2," - ",Zdroj!$AK$15))</f>
        <v/>
      </c>
      <c r="D803" s="50" t="str">
        <f ca="1">IF(C803="","",CONCATENATE(OFFSET(Zdroj!AK$16,A801-1,0)," - ",OFFSET(Zdroj!BO$16,A801-1,0)))</f>
        <v/>
      </c>
      <c r="E803" s="22" t="str">
        <f ca="1">IF(C803="","",OFFSET(Zdroj!BP$16,A801-1,0))</f>
        <v/>
      </c>
      <c r="F803" s="127"/>
      <c r="G803" s="128"/>
    </row>
    <row r="804" spans="1:7" x14ac:dyDescent="0.25">
      <c r="B804" s="126"/>
      <c r="C804" s="52" t="str">
        <f ca="1">IF(OFFSET(Zdroj!AL$16,A801-1,0)=0,"",CONCATENATE("A",$A$2+3," - ",Zdroj!$AL$15))</f>
        <v/>
      </c>
      <c r="D804" s="50" t="str">
        <f ca="1">IF(C804="","",CONCATENATE(OFFSET(Zdroj!AL$16,A801-1,0)," - ",OFFSET(Zdroj!BQ$16,A801-1,0)))</f>
        <v/>
      </c>
      <c r="E804" s="22" t="str">
        <f ca="1">IF(C804="","",OFFSET(Zdroj!BR$16,A801-1,0))</f>
        <v/>
      </c>
      <c r="F804" s="127"/>
      <c r="G804" s="128"/>
    </row>
    <row r="805" spans="1:7" x14ac:dyDescent="0.25">
      <c r="B805" s="126"/>
      <c r="C805" s="52" t="str">
        <f ca="1">IF(OFFSET(Zdroj!AM$16,A801-1,0)=0,"",CONCATENATE("A",$A$2+4," - ",Zdroj!$AM$15))</f>
        <v/>
      </c>
      <c r="D805" s="50" t="str">
        <f ca="1">IF(C805="","",CONCATENATE(OFFSET(Zdroj!AM$16,A801-1,0)," - ",OFFSET(Zdroj!BS$16,A801-1,0)))</f>
        <v/>
      </c>
      <c r="E805" s="22" t="str">
        <f ca="1">IF(C805="","",OFFSET(Zdroj!BT$16,A801-1,0))</f>
        <v/>
      </c>
      <c r="F805" s="127"/>
      <c r="G805" s="128"/>
    </row>
    <row r="806" spans="1:7" x14ac:dyDescent="0.25">
      <c r="B806" s="126"/>
      <c r="C806" s="52" t="str">
        <f ca="1">IF(OFFSET(Zdroj!AN$16,A801-1,0)=0,"",CONCATENATE("A",$A$2+5," - ",Zdroj!$AN$15))</f>
        <v/>
      </c>
      <c r="D806" s="50" t="str">
        <f ca="1">IF(C806="","",CONCATENATE(OFFSET(Zdroj!AN$16,A801-1,0)," - ",OFFSET(Zdroj!BU$16,A801-1,0)))</f>
        <v/>
      </c>
      <c r="E806" s="22" t="str">
        <f ca="1">IF(C806="","",OFFSET(Zdroj!BV$16,A801-1,0))</f>
        <v/>
      </c>
      <c r="F806" s="127"/>
      <c r="G806" s="128"/>
    </row>
    <row r="807" spans="1:7" x14ac:dyDescent="0.25">
      <c r="B807" s="126"/>
      <c r="C807" s="52" t="str">
        <f ca="1">IF(OFFSET(Zdroj!AO$16,A801-1,0)=0,"",CONCATENATE("B",$A$2," - ",Zdroj!$AO$15))</f>
        <v/>
      </c>
      <c r="D807" s="50" t="str">
        <f ca="1">IF(C807="","",CONCATENATE(OFFSET(Zdroj!AO$16,A801-1,0)))</f>
        <v/>
      </c>
      <c r="E807" s="22" t="str">
        <f ca="1">IF(C807="","",OFFSET(Zdroj!AP$16,A801-1,0))</f>
        <v/>
      </c>
      <c r="F807" s="127" t="str">
        <f t="shared" ref="F807" ca="1" si="182">IF(SUM(E807:E815)=0,"",SUM(E807:E815))</f>
        <v/>
      </c>
      <c r="G807" s="128"/>
    </row>
    <row r="808" spans="1:7" x14ac:dyDescent="0.25">
      <c r="B808" s="126"/>
      <c r="C808" s="52" t="str">
        <f ca="1">IF(OFFSET(Zdroj!AQ$16,A801-1,0)=0,"",CONCATENATE("B",$A$2+1," - ",Zdroj!$AQ$15))</f>
        <v/>
      </c>
      <c r="D808" s="50" t="str">
        <f ca="1">IF(C808="","",CONCATENATE(OFFSET(Zdroj!AQ$16,A801-1,0)))</f>
        <v/>
      </c>
      <c r="E808" s="22" t="str">
        <f ca="1">IF(C808="","",OFFSET(Zdroj!AR$16,A801-1,0))</f>
        <v/>
      </c>
      <c r="F808" s="127"/>
      <c r="G808" s="128"/>
    </row>
    <row r="809" spans="1:7" x14ac:dyDescent="0.25">
      <c r="B809" s="126"/>
      <c r="C809" s="52" t="str">
        <f ca="1">IF(OFFSET(Zdroj!AS$16,A801-1,0)=0,"",CONCATENATE("B",$A$2+2," - ",Zdroj!$AS$15))</f>
        <v/>
      </c>
      <c r="D809" s="50" t="str">
        <f ca="1">IF(C809="","",CONCATENATE(OFFSET(Zdroj!AS$16,A801-1,0)))</f>
        <v/>
      </c>
      <c r="E809" s="22" t="str">
        <f ca="1">IF(C809="","",OFFSET(Zdroj!AT$16,A801-1,0))</f>
        <v/>
      </c>
      <c r="F809" s="127"/>
      <c r="G809" s="128"/>
    </row>
    <row r="810" spans="1:7" x14ac:dyDescent="0.25">
      <c r="B810" s="126"/>
      <c r="C810" s="52" t="str">
        <f ca="1">IF(OFFSET(Zdroj!AU$16,A801-1,0)=0,"",CONCATENATE("B",$A$2+3," - ",Zdroj!$AU$15))</f>
        <v/>
      </c>
      <c r="D810" s="50" t="str">
        <f ca="1">IF(C810="","",CONCATENATE(OFFSET(Zdroj!AU$16,A801-1,0)))</f>
        <v/>
      </c>
      <c r="E810" s="22" t="str">
        <f ca="1">IF(C810="","",OFFSET(Zdroj!AV$16,A801-1,0))</f>
        <v/>
      </c>
      <c r="F810" s="127"/>
      <c r="G810" s="128"/>
    </row>
    <row r="811" spans="1:7" x14ac:dyDescent="0.25">
      <c r="B811" s="126"/>
      <c r="C811" s="52" t="str">
        <f ca="1">IF(OFFSET(Zdroj!AW$16,A801-1,0)=0,"",CONCATENATE("B",$A$2+4," - ",Zdroj!$AW$15))</f>
        <v/>
      </c>
      <c r="D811" s="50" t="str">
        <f ca="1">IF(C811="","",CONCATENATE(OFFSET(Zdroj!AW$16,A801-1,0)))</f>
        <v/>
      </c>
      <c r="E811" s="22" t="str">
        <f ca="1">IF(C811="","",OFFSET(Zdroj!AX$16,A801-1,0))</f>
        <v/>
      </c>
      <c r="F811" s="127"/>
      <c r="G811" s="128"/>
    </row>
    <row r="812" spans="1:7" x14ac:dyDescent="0.25">
      <c r="B812" s="126"/>
      <c r="C812" s="52" t="str">
        <f ca="1">IF(OFFSET(Zdroj!AY$16,A801-1,0)=0,"",CONCATENATE("B",$A$2+5," - ",Zdroj!$AY$15))</f>
        <v/>
      </c>
      <c r="D812" s="50" t="str">
        <f ca="1">IF(C812="","",CONCATENATE(OFFSET(Zdroj!AY$16,A801-1,0)))</f>
        <v/>
      </c>
      <c r="E812" s="22" t="str">
        <f ca="1">IF(C812="","",OFFSET(Zdroj!AZ$16,A801-1,0))</f>
        <v/>
      </c>
      <c r="F812" s="127"/>
      <c r="G812" s="128"/>
    </row>
    <row r="813" spans="1:7" x14ac:dyDescent="0.25">
      <c r="B813" s="126"/>
      <c r="C813" s="52" t="str">
        <f ca="1">IF(OFFSET(Zdroj!BA$16,A801-1,0)=0,"",CONCATENATE("B",$A$2+6," - ",Zdroj!$BA$15))</f>
        <v/>
      </c>
      <c r="D813" s="50" t="str">
        <f ca="1">IF(C813="","",CONCATENATE(OFFSET(Zdroj!BA$16,A801-1,0)))</f>
        <v/>
      </c>
      <c r="E813" s="22" t="str">
        <f ca="1">IF(C813="","",OFFSET(Zdroj!BB$16,A801-1,0))</f>
        <v/>
      </c>
      <c r="F813" s="127"/>
      <c r="G813" s="128"/>
    </row>
    <row r="814" spans="1:7" x14ac:dyDescent="0.25">
      <c r="B814" s="126"/>
      <c r="C814" s="52" t="str">
        <f ca="1">IF(OFFSET(Zdroj!BC$16,A801-1,0)=0,"",CONCATENATE("B",$A$2+7," - ",Zdroj!$BC$15))</f>
        <v/>
      </c>
      <c r="D814" s="50" t="str">
        <f ca="1">IF(C814="","",CONCATENATE(OFFSET(Zdroj!BC$16,A801-1,0)))</f>
        <v/>
      </c>
      <c r="E814" s="22" t="str">
        <f ca="1">IF(C814="","",OFFSET(Zdroj!BD$16,A801-1,0))</f>
        <v/>
      </c>
      <c r="F814" s="127"/>
      <c r="G814" s="128"/>
    </row>
    <row r="815" spans="1:7" x14ac:dyDescent="0.25">
      <c r="B815" s="126"/>
      <c r="C815" s="52" t="str">
        <f ca="1">IF(OFFSET(Zdroj!BE$16,A801-1,0)=0,"",CONCATENATE("B",$A$2+8," - ",Zdroj!$BE$15))</f>
        <v/>
      </c>
      <c r="D815" s="50" t="str">
        <f ca="1">IF(C815="","",CONCATENATE(OFFSET(Zdroj!BE$16,A801-1,0)))</f>
        <v/>
      </c>
      <c r="E815" s="22" t="str">
        <f ca="1">IF(C815="","",OFFSET(Zdroj!BF$16,A801-1,0))</f>
        <v/>
      </c>
      <c r="F815" s="127"/>
      <c r="G815" s="128"/>
    </row>
    <row r="816" spans="1:7" x14ac:dyDescent="0.25">
      <c r="B816" s="126"/>
      <c r="C816" s="52" t="str">
        <f ca="1">IF(OFFSET(Zdroj!BG$16,A801-1,0)=0,"",CONCATENATE("C",$A$2," - ",Zdroj!$BG$15))</f>
        <v/>
      </c>
      <c r="D816" s="50" t="str">
        <f ca="1">IF(C816="","",CONCATENATE(OFFSET(Zdroj!BG$16,A801-1,0)))</f>
        <v/>
      </c>
      <c r="E816" s="22" t="str">
        <f ca="1">IF(C816="","",OFFSET(Zdroj!BH$16,A801-1,0))</f>
        <v/>
      </c>
      <c r="F816" s="127" t="str">
        <f t="shared" ref="F816" ca="1" si="183">IF(SUM(E816:E817)=0,"",SUM(E816:E817))</f>
        <v/>
      </c>
      <c r="G816" s="128"/>
    </row>
    <row r="817" spans="1:7" x14ac:dyDescent="0.25">
      <c r="B817" s="126"/>
      <c r="C817" s="52" t="str">
        <f ca="1">IF(OFFSET(Zdroj!BI$16,A801-1,0)=0,"",CONCATENATE("C",$A$2+1," - ",Zdroj!$BI$15))</f>
        <v/>
      </c>
      <c r="D817" s="50" t="str">
        <f ca="1">IF(C817="","",CONCATENATE(OFFSET(Zdroj!BI$16,A801-1,0)))</f>
        <v/>
      </c>
      <c r="E817" s="22" t="str">
        <f ca="1">IF(C817="","",OFFSET(Zdroj!BJ$16,A801-1,0))</f>
        <v/>
      </c>
      <c r="F817" s="127"/>
      <c r="G817" s="128"/>
    </row>
    <row r="818" spans="1:7" x14ac:dyDescent="0.25">
      <c r="A818">
        <f>SUM((ROW()+15)/17)</f>
        <v>49</v>
      </c>
      <c r="B818" s="126" t="str">
        <f ca="1">IF(OFFSET(Zdroj!$B$16,A818-1,0)&gt;0,CONCATENATE(A818,"
","___ ","
",OFFSET(Zdroj!$B$16,A818-1,0)),"")</f>
        <v/>
      </c>
      <c r="C818" s="52" t="str">
        <f ca="1">IF(OFFSET(Zdroj!AI$16,A818-1,0)=0,"",CONCATENATE("A",$A$2," - ",Zdroj!$AI$15))</f>
        <v/>
      </c>
      <c r="D818" s="50" t="str">
        <f ca="1">IF(C818="","",CONCATENATE(OFFSET(Zdroj!AI$16,A818-1,0)," - ",OFFSET(Zdroj!BK$16,A818-1,0)))</f>
        <v/>
      </c>
      <c r="E818" s="22" t="str">
        <f ca="1">IF(C818="","",OFFSET(Zdroj!BL$16,A818-1,0))</f>
        <v/>
      </c>
      <c r="F818" s="127" t="str">
        <f t="shared" ref="F818" ca="1" si="184">IF(SUM(E818:E823)=0,"",SUM(E818:E823))</f>
        <v/>
      </c>
      <c r="G818" s="128" t="str">
        <f t="shared" ref="G818" ca="1" si="185">IF(SUM(E818:E834)=0,"",SUM(E818:E834))</f>
        <v/>
      </c>
    </row>
    <row r="819" spans="1:7" x14ac:dyDescent="0.25">
      <c r="B819" s="126"/>
      <c r="C819" s="52" t="str">
        <f ca="1">IF(OFFSET(Zdroj!AJ$16,A818-1,0)=0,"",CONCATENATE("A",$A$2+1," - ",Zdroj!$AJ$15))</f>
        <v/>
      </c>
      <c r="D819" s="50" t="str">
        <f ca="1">IF(C819="","",CONCATENATE(OFFSET(Zdroj!AJ$16,A818-1,0)," - ",OFFSET(Zdroj!BM$16,A818-1,0)))</f>
        <v/>
      </c>
      <c r="E819" s="22" t="str">
        <f ca="1">IF(C819="","",OFFSET(Zdroj!BN$16,A818-1,0))</f>
        <v/>
      </c>
      <c r="F819" s="127"/>
      <c r="G819" s="128"/>
    </row>
    <row r="820" spans="1:7" x14ac:dyDescent="0.25">
      <c r="B820" s="126"/>
      <c r="C820" s="52" t="str">
        <f ca="1">IF(OFFSET(Zdroj!AK$16,A818-1,0)=0,"",CONCATENATE("A",$A$2+2," - ",Zdroj!$AK$15))</f>
        <v/>
      </c>
      <c r="D820" s="50" t="str">
        <f ca="1">IF(C820="","",CONCATENATE(OFFSET(Zdroj!AK$16,A818-1,0)," - ",OFFSET(Zdroj!BO$16,A818-1,0)))</f>
        <v/>
      </c>
      <c r="E820" s="22" t="str">
        <f ca="1">IF(C820="","",OFFSET(Zdroj!BP$16,A818-1,0))</f>
        <v/>
      </c>
      <c r="F820" s="127"/>
      <c r="G820" s="128"/>
    </row>
    <row r="821" spans="1:7" x14ac:dyDescent="0.25">
      <c r="B821" s="126"/>
      <c r="C821" s="52" t="str">
        <f ca="1">IF(OFFSET(Zdroj!AL$16,A818-1,0)=0,"",CONCATENATE("A",$A$2+3," - ",Zdroj!$AL$15))</f>
        <v/>
      </c>
      <c r="D821" s="50" t="str">
        <f ca="1">IF(C821="","",CONCATENATE(OFFSET(Zdroj!AL$16,A818-1,0)," - ",OFFSET(Zdroj!BQ$16,A818-1,0)))</f>
        <v/>
      </c>
      <c r="E821" s="22" t="str">
        <f ca="1">IF(C821="","",OFFSET(Zdroj!BR$16,A818-1,0))</f>
        <v/>
      </c>
      <c r="F821" s="127"/>
      <c r="G821" s="128"/>
    </row>
    <row r="822" spans="1:7" x14ac:dyDescent="0.25">
      <c r="B822" s="126"/>
      <c r="C822" s="52" t="str">
        <f ca="1">IF(OFFSET(Zdroj!AM$16,A818-1,0)=0,"",CONCATENATE("A",$A$2+4," - ",Zdroj!$AM$15))</f>
        <v/>
      </c>
      <c r="D822" s="50" t="str">
        <f ca="1">IF(C822="","",CONCATENATE(OFFSET(Zdroj!AM$16,A818-1,0)," - ",OFFSET(Zdroj!BS$16,A818-1,0)))</f>
        <v/>
      </c>
      <c r="E822" s="22" t="str">
        <f ca="1">IF(C822="","",OFFSET(Zdroj!BT$16,A818-1,0))</f>
        <v/>
      </c>
      <c r="F822" s="127"/>
      <c r="G822" s="128"/>
    </row>
    <row r="823" spans="1:7" x14ac:dyDescent="0.25">
      <c r="B823" s="126"/>
      <c r="C823" s="52" t="str">
        <f ca="1">IF(OFFSET(Zdroj!AN$16,A818-1,0)=0,"",CONCATENATE("A",$A$2+5," - ",Zdroj!$AN$15))</f>
        <v/>
      </c>
      <c r="D823" s="50" t="str">
        <f ca="1">IF(C823="","",CONCATENATE(OFFSET(Zdroj!AN$16,A818-1,0)," - ",OFFSET(Zdroj!BU$16,A818-1,0)))</f>
        <v/>
      </c>
      <c r="E823" s="22" t="str">
        <f ca="1">IF(C823="","",OFFSET(Zdroj!BV$16,A818-1,0))</f>
        <v/>
      </c>
      <c r="F823" s="127"/>
      <c r="G823" s="128"/>
    </row>
    <row r="824" spans="1:7" x14ac:dyDescent="0.25">
      <c r="B824" s="126"/>
      <c r="C824" s="52" t="str">
        <f ca="1">IF(OFFSET(Zdroj!AO$16,A818-1,0)=0,"",CONCATENATE("B",$A$2," - ",Zdroj!$AO$15))</f>
        <v/>
      </c>
      <c r="D824" s="50" t="str">
        <f ca="1">IF(C824="","",CONCATENATE(OFFSET(Zdroj!AO$16,A818-1,0)))</f>
        <v/>
      </c>
      <c r="E824" s="22" t="str">
        <f ca="1">IF(C824="","",OFFSET(Zdroj!AP$16,A818-1,0))</f>
        <v/>
      </c>
      <c r="F824" s="127" t="str">
        <f t="shared" ref="F824" ca="1" si="186">IF(SUM(E824:E832)=0,"",SUM(E824:E832))</f>
        <v/>
      </c>
      <c r="G824" s="128"/>
    </row>
    <row r="825" spans="1:7" x14ac:dyDescent="0.25">
      <c r="B825" s="126"/>
      <c r="C825" s="52" t="str">
        <f ca="1">IF(OFFSET(Zdroj!AQ$16,A818-1,0)=0,"",CONCATENATE("B",$A$2+1," - ",Zdroj!$AQ$15))</f>
        <v/>
      </c>
      <c r="D825" s="50" t="str">
        <f ca="1">IF(C825="","",CONCATENATE(OFFSET(Zdroj!AQ$16,A818-1,0)))</f>
        <v/>
      </c>
      <c r="E825" s="22" t="str">
        <f ca="1">IF(C825="","",OFFSET(Zdroj!AR$16,A818-1,0))</f>
        <v/>
      </c>
      <c r="F825" s="127"/>
      <c r="G825" s="128"/>
    </row>
    <row r="826" spans="1:7" x14ac:dyDescent="0.25">
      <c r="B826" s="126"/>
      <c r="C826" s="52" t="str">
        <f ca="1">IF(OFFSET(Zdroj!AS$16,A818-1,0)=0,"",CONCATENATE("B",$A$2+2," - ",Zdroj!$AS$15))</f>
        <v/>
      </c>
      <c r="D826" s="50" t="str">
        <f ca="1">IF(C826="","",CONCATENATE(OFFSET(Zdroj!AS$16,A818-1,0)))</f>
        <v/>
      </c>
      <c r="E826" s="22" t="str">
        <f ca="1">IF(C826="","",OFFSET(Zdroj!AT$16,A818-1,0))</f>
        <v/>
      </c>
      <c r="F826" s="127"/>
      <c r="G826" s="128"/>
    </row>
    <row r="827" spans="1:7" x14ac:dyDescent="0.25">
      <c r="B827" s="126"/>
      <c r="C827" s="52" t="str">
        <f ca="1">IF(OFFSET(Zdroj!AU$16,A818-1,0)=0,"",CONCATENATE("B",$A$2+3," - ",Zdroj!$AU$15))</f>
        <v/>
      </c>
      <c r="D827" s="50" t="str">
        <f ca="1">IF(C827="","",CONCATENATE(OFFSET(Zdroj!AU$16,A818-1,0)))</f>
        <v/>
      </c>
      <c r="E827" s="22" t="str">
        <f ca="1">IF(C827="","",OFFSET(Zdroj!AV$16,A818-1,0))</f>
        <v/>
      </c>
      <c r="F827" s="127"/>
      <c r="G827" s="128"/>
    </row>
    <row r="828" spans="1:7" x14ac:dyDescent="0.25">
      <c r="B828" s="126"/>
      <c r="C828" s="52" t="str">
        <f ca="1">IF(OFFSET(Zdroj!AW$16,A818-1,0)=0,"",CONCATENATE("B",$A$2+4," - ",Zdroj!$AW$15))</f>
        <v/>
      </c>
      <c r="D828" s="50" t="str">
        <f ca="1">IF(C828="","",CONCATENATE(OFFSET(Zdroj!AW$16,A818-1,0)))</f>
        <v/>
      </c>
      <c r="E828" s="22" t="str">
        <f ca="1">IF(C828="","",OFFSET(Zdroj!AX$16,A818-1,0))</f>
        <v/>
      </c>
      <c r="F828" s="127"/>
      <c r="G828" s="128"/>
    </row>
    <row r="829" spans="1:7" x14ac:dyDescent="0.25">
      <c r="B829" s="126"/>
      <c r="C829" s="52" t="str">
        <f ca="1">IF(OFFSET(Zdroj!AY$16,A818-1,0)=0,"",CONCATENATE("B",$A$2+5," - ",Zdroj!$AY$15))</f>
        <v/>
      </c>
      <c r="D829" s="50" t="str">
        <f ca="1">IF(C829="","",CONCATENATE(OFFSET(Zdroj!AY$16,A818-1,0)))</f>
        <v/>
      </c>
      <c r="E829" s="22" t="str">
        <f ca="1">IF(C829="","",OFFSET(Zdroj!AZ$16,A818-1,0))</f>
        <v/>
      </c>
      <c r="F829" s="127"/>
      <c r="G829" s="128"/>
    </row>
    <row r="830" spans="1:7" x14ac:dyDescent="0.25">
      <c r="B830" s="126"/>
      <c r="C830" s="52" t="str">
        <f ca="1">IF(OFFSET(Zdroj!BA$16,A818-1,0)=0,"",CONCATENATE("B",$A$2+6," - ",Zdroj!$BA$15))</f>
        <v/>
      </c>
      <c r="D830" s="50" t="str">
        <f ca="1">IF(C830="","",CONCATENATE(OFFSET(Zdroj!BA$16,A818-1,0)))</f>
        <v/>
      </c>
      <c r="E830" s="22" t="str">
        <f ca="1">IF(C830="","",OFFSET(Zdroj!BB$16,A818-1,0))</f>
        <v/>
      </c>
      <c r="F830" s="127"/>
      <c r="G830" s="128"/>
    </row>
    <row r="831" spans="1:7" x14ac:dyDescent="0.25">
      <c r="B831" s="126"/>
      <c r="C831" s="52" t="str">
        <f ca="1">IF(OFFSET(Zdroj!BC$16,A818-1,0)=0,"",CONCATENATE("B",$A$2+7," - ",Zdroj!$BC$15))</f>
        <v/>
      </c>
      <c r="D831" s="50" t="str">
        <f ca="1">IF(C831="","",CONCATENATE(OFFSET(Zdroj!BC$16,A818-1,0)))</f>
        <v/>
      </c>
      <c r="E831" s="22" t="str">
        <f ca="1">IF(C831="","",OFFSET(Zdroj!BD$16,A818-1,0))</f>
        <v/>
      </c>
      <c r="F831" s="127"/>
      <c r="G831" s="128"/>
    </row>
    <row r="832" spans="1:7" x14ac:dyDescent="0.25">
      <c r="B832" s="126"/>
      <c r="C832" s="52" t="str">
        <f ca="1">IF(OFFSET(Zdroj!BE$16,A818-1,0)=0,"",CONCATENATE("B",$A$2+8," - ",Zdroj!$BE$15))</f>
        <v/>
      </c>
      <c r="D832" s="50" t="str">
        <f ca="1">IF(C832="","",CONCATENATE(OFFSET(Zdroj!BE$16,A818-1,0)))</f>
        <v/>
      </c>
      <c r="E832" s="22" t="str">
        <f ca="1">IF(C832="","",OFFSET(Zdroj!BF$16,A818-1,0))</f>
        <v/>
      </c>
      <c r="F832" s="127"/>
      <c r="G832" s="128"/>
    </row>
    <row r="833" spans="1:7" x14ac:dyDescent="0.25">
      <c r="B833" s="126"/>
      <c r="C833" s="52" t="str">
        <f ca="1">IF(OFFSET(Zdroj!BG$16,A818-1,0)=0,"",CONCATENATE("C",$A$2," - ",Zdroj!$BG$15))</f>
        <v/>
      </c>
      <c r="D833" s="50" t="str">
        <f ca="1">IF(C833="","",CONCATENATE(OFFSET(Zdroj!BG$16,A818-1,0)))</f>
        <v/>
      </c>
      <c r="E833" s="22" t="str">
        <f ca="1">IF(C833="","",OFFSET(Zdroj!BH$16,A818-1,0))</f>
        <v/>
      </c>
      <c r="F833" s="127" t="str">
        <f t="shared" ref="F833" ca="1" si="187">IF(SUM(E833:E834)=0,"",SUM(E833:E834))</f>
        <v/>
      </c>
      <c r="G833" s="128"/>
    </row>
    <row r="834" spans="1:7" x14ac:dyDescent="0.25">
      <c r="B834" s="126"/>
      <c r="C834" s="52" t="str">
        <f ca="1">IF(OFFSET(Zdroj!BI$16,A818-1,0)=0,"",CONCATENATE("C",$A$2+1," - ",Zdroj!$BI$15))</f>
        <v/>
      </c>
      <c r="D834" s="50" t="str">
        <f ca="1">IF(C834="","",CONCATENATE(OFFSET(Zdroj!BI$16,A818-1,0)))</f>
        <v/>
      </c>
      <c r="E834" s="22" t="str">
        <f ca="1">IF(C834="","",OFFSET(Zdroj!BJ$16,A818-1,0))</f>
        <v/>
      </c>
      <c r="F834" s="127"/>
      <c r="G834" s="128"/>
    </row>
    <row r="835" spans="1:7" x14ac:dyDescent="0.25">
      <c r="A835">
        <f>SUM((ROW()+15)/17)</f>
        <v>50</v>
      </c>
      <c r="B835" s="126" t="str">
        <f ca="1">IF(OFFSET(Zdroj!$B$16,A835-1,0)&gt;0,CONCATENATE(A835,"
","___ ","
",OFFSET(Zdroj!$B$16,A835-1,0)),"")</f>
        <v/>
      </c>
      <c r="C835" s="52" t="str">
        <f ca="1">IF(OFFSET(Zdroj!AI$16,A835-1,0)=0,"",CONCATENATE("A",$A$2," - ",Zdroj!$AI$15))</f>
        <v/>
      </c>
      <c r="D835" s="50" t="str">
        <f ca="1">IF(C835="","",CONCATENATE(OFFSET(Zdroj!AI$16,A835-1,0)," - ",OFFSET(Zdroj!BK$16,A835-1,0)))</f>
        <v/>
      </c>
      <c r="E835" s="22" t="str">
        <f ca="1">IF(C835="","",OFFSET(Zdroj!BL$16,A835-1,0))</f>
        <v/>
      </c>
      <c r="F835" s="127" t="str">
        <f t="shared" ref="F835" ca="1" si="188">IF(SUM(E835:E840)=0,"",SUM(E835:E840))</f>
        <v/>
      </c>
      <c r="G835" s="128" t="str">
        <f t="shared" ref="G835" ca="1" si="189">IF(SUM(E835:E851)=0,"",SUM(E835:E851))</f>
        <v/>
      </c>
    </row>
    <row r="836" spans="1:7" x14ac:dyDescent="0.25">
      <c r="B836" s="126"/>
      <c r="C836" s="52" t="str">
        <f ca="1">IF(OFFSET(Zdroj!AJ$16,A835-1,0)=0,"",CONCATENATE("A",$A$2+1," - ",Zdroj!$AJ$15))</f>
        <v/>
      </c>
      <c r="D836" s="50" t="str">
        <f ca="1">IF(C836="","",CONCATENATE(OFFSET(Zdroj!AJ$16,A835-1,0)," - ",OFFSET(Zdroj!BM$16,A835-1,0)))</f>
        <v/>
      </c>
      <c r="E836" s="22" t="str">
        <f ca="1">IF(C836="","",OFFSET(Zdroj!BN$16,A835-1,0))</f>
        <v/>
      </c>
      <c r="F836" s="127"/>
      <c r="G836" s="128"/>
    </row>
    <row r="837" spans="1:7" x14ac:dyDescent="0.25">
      <c r="B837" s="126"/>
      <c r="C837" s="52" t="str">
        <f ca="1">IF(OFFSET(Zdroj!AK$16,A835-1,0)=0,"",CONCATENATE("A",$A$2+2," - ",Zdroj!$AK$15))</f>
        <v/>
      </c>
      <c r="D837" s="50" t="str">
        <f ca="1">IF(C837="","",CONCATENATE(OFFSET(Zdroj!AK$16,A835-1,0)," - ",OFFSET(Zdroj!BO$16,A835-1,0)))</f>
        <v/>
      </c>
      <c r="E837" s="22" t="str">
        <f ca="1">IF(C837="","",OFFSET(Zdroj!BP$16,A835-1,0))</f>
        <v/>
      </c>
      <c r="F837" s="127"/>
      <c r="G837" s="128"/>
    </row>
    <row r="838" spans="1:7" x14ac:dyDescent="0.25">
      <c r="B838" s="126"/>
      <c r="C838" s="52" t="str">
        <f ca="1">IF(OFFSET(Zdroj!AL$16,A835-1,0)=0,"",CONCATENATE("A",$A$2+3," - ",Zdroj!$AL$15))</f>
        <v/>
      </c>
      <c r="D838" s="50" t="str">
        <f ca="1">IF(C838="","",CONCATENATE(OFFSET(Zdroj!AL$16,A835-1,0)," - ",OFFSET(Zdroj!BQ$16,A835-1,0)))</f>
        <v/>
      </c>
      <c r="E838" s="22" t="str">
        <f ca="1">IF(C838="","",OFFSET(Zdroj!BR$16,A835-1,0))</f>
        <v/>
      </c>
      <c r="F838" s="127"/>
      <c r="G838" s="128"/>
    </row>
    <row r="839" spans="1:7" x14ac:dyDescent="0.25">
      <c r="B839" s="126"/>
      <c r="C839" s="52" t="str">
        <f ca="1">IF(OFFSET(Zdroj!AM$16,A835-1,0)=0,"",CONCATENATE("A",$A$2+4," - ",Zdroj!$AM$15))</f>
        <v/>
      </c>
      <c r="D839" s="50" t="str">
        <f ca="1">IF(C839="","",CONCATENATE(OFFSET(Zdroj!AM$16,A835-1,0)," - ",OFFSET(Zdroj!BS$16,A835-1,0)))</f>
        <v/>
      </c>
      <c r="E839" s="22" t="str">
        <f ca="1">IF(C839="","",OFFSET(Zdroj!BT$16,A835-1,0))</f>
        <v/>
      </c>
      <c r="F839" s="127"/>
      <c r="G839" s="128"/>
    </row>
    <row r="840" spans="1:7" x14ac:dyDescent="0.25">
      <c r="B840" s="126"/>
      <c r="C840" s="52" t="str">
        <f ca="1">IF(OFFSET(Zdroj!AN$16,A835-1,0)=0,"",CONCATENATE("A",$A$2+5," - ",Zdroj!$AN$15))</f>
        <v/>
      </c>
      <c r="D840" s="50" t="str">
        <f ca="1">IF(C840="","",CONCATENATE(OFFSET(Zdroj!AN$16,A835-1,0)," - ",OFFSET(Zdroj!BU$16,A835-1,0)))</f>
        <v/>
      </c>
      <c r="E840" s="22" t="str">
        <f ca="1">IF(C840="","",OFFSET(Zdroj!BV$16,A835-1,0))</f>
        <v/>
      </c>
      <c r="F840" s="127"/>
      <c r="G840" s="128"/>
    </row>
    <row r="841" spans="1:7" x14ac:dyDescent="0.25">
      <c r="B841" s="126"/>
      <c r="C841" s="52" t="str">
        <f ca="1">IF(OFFSET(Zdroj!AO$16,A835-1,0)=0,"",CONCATENATE("B",$A$2," - ",Zdroj!$AO$15))</f>
        <v/>
      </c>
      <c r="D841" s="50" t="str">
        <f ca="1">IF(C841="","",CONCATENATE(OFFSET(Zdroj!AO$16,A835-1,0)))</f>
        <v/>
      </c>
      <c r="E841" s="22" t="str">
        <f ca="1">IF(C841="","",OFFSET(Zdroj!AP$16,A835-1,0))</f>
        <v/>
      </c>
      <c r="F841" s="127" t="str">
        <f t="shared" ref="F841" ca="1" si="190">IF(SUM(E841:E849)=0,"",SUM(E841:E849))</f>
        <v/>
      </c>
      <c r="G841" s="128"/>
    </row>
    <row r="842" spans="1:7" x14ac:dyDescent="0.25">
      <c r="B842" s="126"/>
      <c r="C842" s="52" t="str">
        <f ca="1">IF(OFFSET(Zdroj!AQ$16,A835-1,0)=0,"",CONCATENATE("B",$A$2+1," - ",Zdroj!$AQ$15))</f>
        <v/>
      </c>
      <c r="D842" s="50" t="str">
        <f ca="1">IF(C842="","",CONCATENATE(OFFSET(Zdroj!AQ$16,A835-1,0)))</f>
        <v/>
      </c>
      <c r="E842" s="22" t="str">
        <f ca="1">IF(C842="","",OFFSET(Zdroj!AR$16,A835-1,0))</f>
        <v/>
      </c>
      <c r="F842" s="127"/>
      <c r="G842" s="128"/>
    </row>
    <row r="843" spans="1:7" x14ac:dyDescent="0.25">
      <c r="B843" s="126"/>
      <c r="C843" s="52" t="str">
        <f ca="1">IF(OFFSET(Zdroj!AS$16,A835-1,0)=0,"",CONCATENATE("B",$A$2+2," - ",Zdroj!$AS$15))</f>
        <v/>
      </c>
      <c r="D843" s="50" t="str">
        <f ca="1">IF(C843="","",CONCATENATE(OFFSET(Zdroj!AS$16,A835-1,0)))</f>
        <v/>
      </c>
      <c r="E843" s="22" t="str">
        <f ca="1">IF(C843="","",OFFSET(Zdroj!AT$16,A835-1,0))</f>
        <v/>
      </c>
      <c r="F843" s="127"/>
      <c r="G843" s="128"/>
    </row>
    <row r="844" spans="1:7" x14ac:dyDescent="0.25">
      <c r="B844" s="126"/>
      <c r="C844" s="52" t="str">
        <f ca="1">IF(OFFSET(Zdroj!AU$16,A835-1,0)=0,"",CONCATENATE("B",$A$2+3," - ",Zdroj!$AU$15))</f>
        <v/>
      </c>
      <c r="D844" s="50" t="str">
        <f ca="1">IF(C844="","",CONCATENATE(OFFSET(Zdroj!AU$16,A835-1,0)))</f>
        <v/>
      </c>
      <c r="E844" s="22" t="str">
        <f ca="1">IF(C844="","",OFFSET(Zdroj!AV$16,A835-1,0))</f>
        <v/>
      </c>
      <c r="F844" s="127"/>
      <c r="G844" s="128"/>
    </row>
    <row r="845" spans="1:7" x14ac:dyDescent="0.25">
      <c r="B845" s="126"/>
      <c r="C845" s="52" t="str">
        <f ca="1">IF(OFFSET(Zdroj!AW$16,A835-1,0)=0,"",CONCATENATE("B",$A$2+4," - ",Zdroj!$AW$15))</f>
        <v/>
      </c>
      <c r="D845" s="50" t="str">
        <f ca="1">IF(C845="","",CONCATENATE(OFFSET(Zdroj!AW$16,A835-1,0)))</f>
        <v/>
      </c>
      <c r="E845" s="22" t="str">
        <f ca="1">IF(C845="","",OFFSET(Zdroj!AX$16,A835-1,0))</f>
        <v/>
      </c>
      <c r="F845" s="127"/>
      <c r="G845" s="128"/>
    </row>
    <row r="846" spans="1:7" x14ac:dyDescent="0.25">
      <c r="B846" s="126"/>
      <c r="C846" s="52" t="str">
        <f ca="1">IF(OFFSET(Zdroj!AY$16,A835-1,0)=0,"",CONCATENATE("B",$A$2+5," - ",Zdroj!$AY$15))</f>
        <v/>
      </c>
      <c r="D846" s="50" t="str">
        <f ca="1">IF(C846="","",CONCATENATE(OFFSET(Zdroj!AY$16,A835-1,0)))</f>
        <v/>
      </c>
      <c r="E846" s="22" t="str">
        <f ca="1">IF(C846="","",OFFSET(Zdroj!AZ$16,A835-1,0))</f>
        <v/>
      </c>
      <c r="F846" s="127"/>
      <c r="G846" s="128"/>
    </row>
    <row r="847" spans="1:7" x14ac:dyDescent="0.25">
      <c r="B847" s="126"/>
      <c r="C847" s="52" t="str">
        <f ca="1">IF(OFFSET(Zdroj!BA$16,A835-1,0)=0,"",CONCATENATE("B",$A$2+6," - ",Zdroj!$BA$15))</f>
        <v/>
      </c>
      <c r="D847" s="50" t="str">
        <f ca="1">IF(C847="","",CONCATENATE(OFFSET(Zdroj!BA$16,A835-1,0)))</f>
        <v/>
      </c>
      <c r="E847" s="22" t="str">
        <f ca="1">IF(C847="","",OFFSET(Zdroj!BB$16,A835-1,0))</f>
        <v/>
      </c>
      <c r="F847" s="127"/>
      <c r="G847" s="128"/>
    </row>
    <row r="848" spans="1:7" x14ac:dyDescent="0.25">
      <c r="B848" s="126"/>
      <c r="C848" s="52" t="str">
        <f ca="1">IF(OFFSET(Zdroj!BC$16,A835-1,0)=0,"",CONCATENATE("B",$A$2+7," - ",Zdroj!$BC$15))</f>
        <v/>
      </c>
      <c r="D848" s="50" t="str">
        <f ca="1">IF(C848="","",CONCATENATE(OFFSET(Zdroj!BC$16,A835-1,0)))</f>
        <v/>
      </c>
      <c r="E848" s="22" t="str">
        <f ca="1">IF(C848="","",OFFSET(Zdroj!BD$16,A835-1,0))</f>
        <v/>
      </c>
      <c r="F848" s="127"/>
      <c r="G848" s="128"/>
    </row>
    <row r="849" spans="1:7" x14ac:dyDescent="0.25">
      <c r="B849" s="126"/>
      <c r="C849" s="52" t="str">
        <f ca="1">IF(OFFSET(Zdroj!BE$16,A835-1,0)=0,"",CONCATENATE("B",$A$2+8," - ",Zdroj!$BE$15))</f>
        <v/>
      </c>
      <c r="D849" s="50" t="str">
        <f ca="1">IF(C849="","",CONCATENATE(OFFSET(Zdroj!BE$16,A835-1,0)))</f>
        <v/>
      </c>
      <c r="E849" s="22" t="str">
        <f ca="1">IF(C849="","",OFFSET(Zdroj!BF$16,A835-1,0))</f>
        <v/>
      </c>
      <c r="F849" s="127"/>
      <c r="G849" s="128"/>
    </row>
    <row r="850" spans="1:7" x14ac:dyDescent="0.25">
      <c r="B850" s="126"/>
      <c r="C850" s="52" t="str">
        <f ca="1">IF(OFFSET(Zdroj!BG$16,A835-1,0)=0,"",CONCATENATE("C",$A$2," - ",Zdroj!$BG$15))</f>
        <v/>
      </c>
      <c r="D850" s="50" t="str">
        <f ca="1">IF(C850="","",CONCATENATE(OFFSET(Zdroj!BG$16,A835-1,0)))</f>
        <v/>
      </c>
      <c r="E850" s="22" t="str">
        <f ca="1">IF(C850="","",OFFSET(Zdroj!BH$16,A835-1,0))</f>
        <v/>
      </c>
      <c r="F850" s="127" t="str">
        <f t="shared" ref="F850" ca="1" si="191">IF(SUM(E850:E851)=0,"",SUM(E850:E851))</f>
        <v/>
      </c>
      <c r="G850" s="128"/>
    </row>
    <row r="851" spans="1:7" x14ac:dyDescent="0.25">
      <c r="B851" s="126"/>
      <c r="C851" s="52" t="str">
        <f ca="1">IF(OFFSET(Zdroj!BI$16,A835-1,0)=0,"",CONCATENATE("C",$A$2+1," - ",Zdroj!$BI$15))</f>
        <v/>
      </c>
      <c r="D851" s="50" t="str">
        <f ca="1">IF(C851="","",CONCATENATE(OFFSET(Zdroj!BI$16,A835-1,0)))</f>
        <v/>
      </c>
      <c r="E851" s="22" t="str">
        <f ca="1">IF(C851="","",OFFSET(Zdroj!BJ$16,A835-1,0))</f>
        <v/>
      </c>
      <c r="F851" s="127"/>
      <c r="G851" s="128"/>
    </row>
    <row r="852" spans="1:7" x14ac:dyDescent="0.25">
      <c r="A852">
        <f>SUM((ROW()+15)/17)</f>
        <v>51</v>
      </c>
      <c r="B852" s="126" t="str">
        <f ca="1">IF(OFFSET(Zdroj!$B$16,A852-1,0)&gt;0,CONCATENATE(A852,"
","___ ","
",OFFSET(Zdroj!$B$16,A852-1,0)),"")</f>
        <v/>
      </c>
      <c r="C852" s="52" t="str">
        <f ca="1">IF(OFFSET(Zdroj!AI$16,A852-1,0)=0,"",CONCATENATE("A",$A$2," - ",Zdroj!$AI$15))</f>
        <v/>
      </c>
      <c r="D852" s="50" t="str">
        <f ca="1">IF(C852="","",CONCATENATE(OFFSET(Zdroj!AI$16,A852-1,0)," - ",OFFSET(Zdroj!BK$16,A852-1,0)))</f>
        <v/>
      </c>
      <c r="E852" s="22" t="str">
        <f ca="1">IF(C852="","",OFFSET(Zdroj!BL$16,A852-1,0))</f>
        <v/>
      </c>
      <c r="F852" s="127" t="str">
        <f t="shared" ref="F852" ca="1" si="192">IF(SUM(E852:E857)=0,"",SUM(E852:E857))</f>
        <v/>
      </c>
      <c r="G852" s="128" t="str">
        <f t="shared" ref="G852" ca="1" si="193">IF(SUM(E852:E868)=0,"",SUM(E852:E868))</f>
        <v/>
      </c>
    </row>
    <row r="853" spans="1:7" x14ac:dyDescent="0.25">
      <c r="B853" s="126"/>
      <c r="C853" s="52" t="str">
        <f ca="1">IF(OFFSET(Zdroj!AJ$16,A852-1,0)=0,"",CONCATENATE("A",$A$2+1," - ",Zdroj!$AJ$15))</f>
        <v/>
      </c>
      <c r="D853" s="50" t="str">
        <f ca="1">IF(C853="","",CONCATENATE(OFFSET(Zdroj!AJ$16,A852-1,0)," - ",OFFSET(Zdroj!BM$16,A852-1,0)))</f>
        <v/>
      </c>
      <c r="E853" s="22" t="str">
        <f ca="1">IF(C853="","",OFFSET(Zdroj!BN$16,A852-1,0))</f>
        <v/>
      </c>
      <c r="F853" s="127"/>
      <c r="G853" s="128"/>
    </row>
    <row r="854" spans="1:7" x14ac:dyDescent="0.25">
      <c r="B854" s="126"/>
      <c r="C854" s="52" t="str">
        <f ca="1">IF(OFFSET(Zdroj!AK$16,A852-1,0)=0,"",CONCATENATE("A",$A$2+2," - ",Zdroj!$AK$15))</f>
        <v/>
      </c>
      <c r="D854" s="50" t="str">
        <f ca="1">IF(C854="","",CONCATENATE(OFFSET(Zdroj!AK$16,A852-1,0)," - ",OFFSET(Zdroj!BO$16,A852-1,0)))</f>
        <v/>
      </c>
      <c r="E854" s="22" t="str">
        <f ca="1">IF(C854="","",OFFSET(Zdroj!BP$16,A852-1,0))</f>
        <v/>
      </c>
      <c r="F854" s="127"/>
      <c r="G854" s="128"/>
    </row>
    <row r="855" spans="1:7" x14ac:dyDescent="0.25">
      <c r="B855" s="126"/>
      <c r="C855" s="52" t="str">
        <f ca="1">IF(OFFSET(Zdroj!AL$16,A852-1,0)=0,"",CONCATENATE("A",$A$2+3," - ",Zdroj!$AL$15))</f>
        <v/>
      </c>
      <c r="D855" s="50" t="str">
        <f ca="1">IF(C855="","",CONCATENATE(OFFSET(Zdroj!AL$16,A852-1,0)," - ",OFFSET(Zdroj!BQ$16,A852-1,0)))</f>
        <v/>
      </c>
      <c r="E855" s="22" t="str">
        <f ca="1">IF(C855="","",OFFSET(Zdroj!BR$16,A852-1,0))</f>
        <v/>
      </c>
      <c r="F855" s="127"/>
      <c r="G855" s="128"/>
    </row>
    <row r="856" spans="1:7" x14ac:dyDescent="0.25">
      <c r="B856" s="126"/>
      <c r="C856" s="52" t="str">
        <f ca="1">IF(OFFSET(Zdroj!AM$16,A852-1,0)=0,"",CONCATENATE("A",$A$2+4," - ",Zdroj!$AM$15))</f>
        <v/>
      </c>
      <c r="D856" s="50" t="str">
        <f ca="1">IF(C856="","",CONCATENATE(OFFSET(Zdroj!AM$16,A852-1,0)," - ",OFFSET(Zdroj!BS$16,A852-1,0)))</f>
        <v/>
      </c>
      <c r="E856" s="22" t="str">
        <f ca="1">IF(C856="","",OFFSET(Zdroj!BT$16,A852-1,0))</f>
        <v/>
      </c>
      <c r="F856" s="127"/>
      <c r="G856" s="128"/>
    </row>
    <row r="857" spans="1:7" x14ac:dyDescent="0.25">
      <c r="B857" s="126"/>
      <c r="C857" s="52" t="str">
        <f ca="1">IF(OFFSET(Zdroj!AN$16,A852-1,0)=0,"",CONCATENATE("A",$A$2+5," - ",Zdroj!$AN$15))</f>
        <v/>
      </c>
      <c r="D857" s="50" t="str">
        <f ca="1">IF(C857="","",CONCATENATE(OFFSET(Zdroj!AN$16,A852-1,0)," - ",OFFSET(Zdroj!BU$16,A852-1,0)))</f>
        <v/>
      </c>
      <c r="E857" s="22" t="str">
        <f ca="1">IF(C857="","",OFFSET(Zdroj!BV$16,A852-1,0))</f>
        <v/>
      </c>
      <c r="F857" s="127"/>
      <c r="G857" s="128"/>
    </row>
    <row r="858" spans="1:7" x14ac:dyDescent="0.25">
      <c r="B858" s="126"/>
      <c r="C858" s="52" t="str">
        <f ca="1">IF(OFFSET(Zdroj!AO$16,A852-1,0)=0,"",CONCATENATE("B",$A$2," - ",Zdroj!$AO$15))</f>
        <v/>
      </c>
      <c r="D858" s="50" t="str">
        <f ca="1">IF(C858="","",CONCATENATE(OFFSET(Zdroj!AO$16,A852-1,0)))</f>
        <v/>
      </c>
      <c r="E858" s="22" t="str">
        <f ca="1">IF(C858="","",OFFSET(Zdroj!AP$16,A852-1,0))</f>
        <v/>
      </c>
      <c r="F858" s="127" t="str">
        <f t="shared" ref="F858" ca="1" si="194">IF(SUM(E858:E866)=0,"",SUM(E858:E866))</f>
        <v/>
      </c>
      <c r="G858" s="128"/>
    </row>
    <row r="859" spans="1:7" x14ac:dyDescent="0.25">
      <c r="B859" s="126"/>
      <c r="C859" s="52" t="str">
        <f ca="1">IF(OFFSET(Zdroj!AQ$16,A852-1,0)=0,"",CONCATENATE("B",$A$2+1," - ",Zdroj!$AQ$15))</f>
        <v/>
      </c>
      <c r="D859" s="50" t="str">
        <f ca="1">IF(C859="","",CONCATENATE(OFFSET(Zdroj!AQ$16,A852-1,0)))</f>
        <v/>
      </c>
      <c r="E859" s="22" t="str">
        <f ca="1">IF(C859="","",OFFSET(Zdroj!AR$16,A852-1,0))</f>
        <v/>
      </c>
      <c r="F859" s="127"/>
      <c r="G859" s="128"/>
    </row>
    <row r="860" spans="1:7" x14ac:dyDescent="0.25">
      <c r="B860" s="126"/>
      <c r="C860" s="52" t="str">
        <f ca="1">IF(OFFSET(Zdroj!AS$16,A852-1,0)=0,"",CONCATENATE("B",$A$2+2," - ",Zdroj!$AS$15))</f>
        <v/>
      </c>
      <c r="D860" s="50" t="str">
        <f ca="1">IF(C860="","",CONCATENATE(OFFSET(Zdroj!AS$16,A852-1,0)))</f>
        <v/>
      </c>
      <c r="E860" s="22" t="str">
        <f ca="1">IF(C860="","",OFFSET(Zdroj!AT$16,A852-1,0))</f>
        <v/>
      </c>
      <c r="F860" s="127"/>
      <c r="G860" s="128"/>
    </row>
    <row r="861" spans="1:7" x14ac:dyDescent="0.25">
      <c r="B861" s="126"/>
      <c r="C861" s="52" t="str">
        <f ca="1">IF(OFFSET(Zdroj!AU$16,A852-1,0)=0,"",CONCATENATE("B",$A$2+3," - ",Zdroj!$AU$15))</f>
        <v/>
      </c>
      <c r="D861" s="50" t="str">
        <f ca="1">IF(C861="","",CONCATENATE(OFFSET(Zdroj!AU$16,A852-1,0)))</f>
        <v/>
      </c>
      <c r="E861" s="22" t="str">
        <f ca="1">IF(C861="","",OFFSET(Zdroj!AV$16,A852-1,0))</f>
        <v/>
      </c>
      <c r="F861" s="127"/>
      <c r="G861" s="128"/>
    </row>
    <row r="862" spans="1:7" x14ac:dyDescent="0.25">
      <c r="B862" s="126"/>
      <c r="C862" s="52" t="str">
        <f ca="1">IF(OFFSET(Zdroj!AW$16,A852-1,0)=0,"",CONCATENATE("B",$A$2+4," - ",Zdroj!$AW$15))</f>
        <v/>
      </c>
      <c r="D862" s="50" t="str">
        <f ca="1">IF(C862="","",CONCATENATE(OFFSET(Zdroj!AW$16,A852-1,0)))</f>
        <v/>
      </c>
      <c r="E862" s="22" t="str">
        <f ca="1">IF(C862="","",OFFSET(Zdroj!AX$16,A852-1,0))</f>
        <v/>
      </c>
      <c r="F862" s="127"/>
      <c r="G862" s="128"/>
    </row>
    <row r="863" spans="1:7" x14ac:dyDescent="0.25">
      <c r="B863" s="126"/>
      <c r="C863" s="52" t="str">
        <f ca="1">IF(OFFSET(Zdroj!AY$16,A852-1,0)=0,"",CONCATENATE("B",$A$2+5," - ",Zdroj!$AY$15))</f>
        <v/>
      </c>
      <c r="D863" s="50" t="str">
        <f ca="1">IF(C863="","",CONCATENATE(OFFSET(Zdroj!AY$16,A852-1,0)))</f>
        <v/>
      </c>
      <c r="E863" s="22" t="str">
        <f ca="1">IF(C863="","",OFFSET(Zdroj!AZ$16,A852-1,0))</f>
        <v/>
      </c>
      <c r="F863" s="127"/>
      <c r="G863" s="128"/>
    </row>
    <row r="864" spans="1:7" x14ac:dyDescent="0.25">
      <c r="B864" s="126"/>
      <c r="C864" s="52" t="str">
        <f ca="1">IF(OFFSET(Zdroj!BA$16,A852-1,0)=0,"",CONCATENATE("B",$A$2+6," - ",Zdroj!$BA$15))</f>
        <v/>
      </c>
      <c r="D864" s="50" t="str">
        <f ca="1">IF(C864="","",CONCATENATE(OFFSET(Zdroj!BA$16,A852-1,0)))</f>
        <v/>
      </c>
      <c r="E864" s="22" t="str">
        <f ca="1">IF(C864="","",OFFSET(Zdroj!BB$16,A852-1,0))</f>
        <v/>
      </c>
      <c r="F864" s="127"/>
      <c r="G864" s="128"/>
    </row>
    <row r="865" spans="1:7" x14ac:dyDescent="0.25">
      <c r="B865" s="126"/>
      <c r="C865" s="52" t="str">
        <f ca="1">IF(OFFSET(Zdroj!BC$16,A852-1,0)=0,"",CONCATENATE("B",$A$2+7," - ",Zdroj!$BC$15))</f>
        <v/>
      </c>
      <c r="D865" s="50" t="str">
        <f ca="1">IF(C865="","",CONCATENATE(OFFSET(Zdroj!BC$16,A852-1,0)))</f>
        <v/>
      </c>
      <c r="E865" s="22" t="str">
        <f ca="1">IF(C865="","",OFFSET(Zdroj!BD$16,A852-1,0))</f>
        <v/>
      </c>
      <c r="F865" s="127"/>
      <c r="G865" s="128"/>
    </row>
    <row r="866" spans="1:7" x14ac:dyDescent="0.25">
      <c r="B866" s="126"/>
      <c r="C866" s="52" t="str">
        <f ca="1">IF(OFFSET(Zdroj!BE$16,A852-1,0)=0,"",CONCATENATE("B",$A$2+8," - ",Zdroj!$BE$15))</f>
        <v/>
      </c>
      <c r="D866" s="50" t="str">
        <f ca="1">IF(C866="","",CONCATENATE(OFFSET(Zdroj!BE$16,A852-1,0)))</f>
        <v/>
      </c>
      <c r="E866" s="22" t="str">
        <f ca="1">IF(C866="","",OFFSET(Zdroj!BF$16,A852-1,0))</f>
        <v/>
      </c>
      <c r="F866" s="127"/>
      <c r="G866" s="128"/>
    </row>
    <row r="867" spans="1:7" x14ac:dyDescent="0.25">
      <c r="B867" s="126"/>
      <c r="C867" s="52" t="str">
        <f ca="1">IF(OFFSET(Zdroj!BG$16,A852-1,0)=0,"",CONCATENATE("C",$A$2," - ",Zdroj!$BG$15))</f>
        <v/>
      </c>
      <c r="D867" s="50" t="str">
        <f ca="1">IF(C867="","",CONCATENATE(OFFSET(Zdroj!BG$16,A852-1,0)))</f>
        <v/>
      </c>
      <c r="E867" s="22" t="str">
        <f ca="1">IF(C867="","",OFFSET(Zdroj!BH$16,A852-1,0))</f>
        <v/>
      </c>
      <c r="F867" s="127" t="str">
        <f t="shared" ref="F867" ca="1" si="195">IF(SUM(E867:E868)=0,"",SUM(E867:E868))</f>
        <v/>
      </c>
      <c r="G867" s="128"/>
    </row>
    <row r="868" spans="1:7" x14ac:dyDescent="0.25">
      <c r="B868" s="126"/>
      <c r="C868" s="52" t="str">
        <f ca="1">IF(OFFSET(Zdroj!BI$16,A852-1,0)=0,"",CONCATENATE("C",$A$2+1," - ",Zdroj!$BI$15))</f>
        <v/>
      </c>
      <c r="D868" s="50" t="str">
        <f ca="1">IF(C868="","",CONCATENATE(OFFSET(Zdroj!BI$16,A852-1,0)))</f>
        <v/>
      </c>
      <c r="E868" s="22" t="str">
        <f ca="1">IF(C868="","",OFFSET(Zdroj!BJ$16,A852-1,0))</f>
        <v/>
      </c>
      <c r="F868" s="127"/>
      <c r="G868" s="128"/>
    </row>
    <row r="869" spans="1:7" x14ac:dyDescent="0.25">
      <c r="A869">
        <f>SUM((ROW()+15)/17)</f>
        <v>52</v>
      </c>
      <c r="B869" s="126" t="str">
        <f ca="1">IF(OFFSET(Zdroj!$B$16,A869-1,0)&gt;0,CONCATENATE(A869,"
","___ ","
",OFFSET(Zdroj!$B$16,A869-1,0)),"")</f>
        <v/>
      </c>
      <c r="C869" s="52" t="str">
        <f ca="1">IF(OFFSET(Zdroj!AI$16,A869-1,0)=0,"",CONCATENATE("A",$A$2," - ",Zdroj!$AI$15))</f>
        <v/>
      </c>
      <c r="D869" s="50" t="str">
        <f ca="1">IF(C869="","",CONCATENATE(OFFSET(Zdroj!AI$16,A869-1,0)," - ",OFFSET(Zdroj!BK$16,A869-1,0)))</f>
        <v/>
      </c>
      <c r="E869" s="22" t="str">
        <f ca="1">IF(C869="","",OFFSET(Zdroj!BL$16,A869-1,0))</f>
        <v/>
      </c>
      <c r="F869" s="127" t="str">
        <f t="shared" ref="F869" ca="1" si="196">IF(SUM(E869:E874)=0,"",SUM(E869:E874))</f>
        <v/>
      </c>
      <c r="G869" s="128" t="str">
        <f t="shared" ref="G869" ca="1" si="197">IF(SUM(E869:E885)=0,"",SUM(E869:E885))</f>
        <v/>
      </c>
    </row>
    <row r="870" spans="1:7" x14ac:dyDescent="0.25">
      <c r="B870" s="126"/>
      <c r="C870" s="52" t="str">
        <f ca="1">IF(OFFSET(Zdroj!AJ$16,A869-1,0)=0,"",CONCATENATE("A",$A$2+1," - ",Zdroj!$AJ$15))</f>
        <v/>
      </c>
      <c r="D870" s="50" t="str">
        <f ca="1">IF(C870="","",CONCATENATE(OFFSET(Zdroj!AJ$16,A869-1,0)," - ",OFFSET(Zdroj!BM$16,A869-1,0)))</f>
        <v/>
      </c>
      <c r="E870" s="22" t="str">
        <f ca="1">IF(C870="","",OFFSET(Zdroj!BN$16,A869-1,0))</f>
        <v/>
      </c>
      <c r="F870" s="127"/>
      <c r="G870" s="128"/>
    </row>
    <row r="871" spans="1:7" x14ac:dyDescent="0.25">
      <c r="B871" s="126"/>
      <c r="C871" s="52" t="str">
        <f ca="1">IF(OFFSET(Zdroj!AK$16,A869-1,0)=0,"",CONCATENATE("A",$A$2+2," - ",Zdroj!$AK$15))</f>
        <v/>
      </c>
      <c r="D871" s="50" t="str">
        <f ca="1">IF(C871="","",CONCATENATE(OFFSET(Zdroj!AK$16,A869-1,0)," - ",OFFSET(Zdroj!BO$16,A869-1,0)))</f>
        <v/>
      </c>
      <c r="E871" s="22" t="str">
        <f ca="1">IF(C871="","",OFFSET(Zdroj!BP$16,A869-1,0))</f>
        <v/>
      </c>
      <c r="F871" s="127"/>
      <c r="G871" s="128"/>
    </row>
    <row r="872" spans="1:7" x14ac:dyDescent="0.25">
      <c r="B872" s="126"/>
      <c r="C872" s="52" t="str">
        <f ca="1">IF(OFFSET(Zdroj!AL$16,A869-1,0)=0,"",CONCATENATE("A",$A$2+3," - ",Zdroj!$AL$15))</f>
        <v/>
      </c>
      <c r="D872" s="50" t="str">
        <f ca="1">IF(C872="","",CONCATENATE(OFFSET(Zdroj!AL$16,A869-1,0)," - ",OFFSET(Zdroj!BQ$16,A869-1,0)))</f>
        <v/>
      </c>
      <c r="E872" s="22" t="str">
        <f ca="1">IF(C872="","",OFFSET(Zdroj!BR$16,A869-1,0))</f>
        <v/>
      </c>
      <c r="F872" s="127"/>
      <c r="G872" s="128"/>
    </row>
    <row r="873" spans="1:7" x14ac:dyDescent="0.25">
      <c r="B873" s="126"/>
      <c r="C873" s="52" t="str">
        <f ca="1">IF(OFFSET(Zdroj!AM$16,A869-1,0)=0,"",CONCATENATE("A",$A$2+4," - ",Zdroj!$AM$15))</f>
        <v/>
      </c>
      <c r="D873" s="50" t="str">
        <f ca="1">IF(C873="","",CONCATENATE(OFFSET(Zdroj!AM$16,A869-1,0)," - ",OFFSET(Zdroj!BS$16,A869-1,0)))</f>
        <v/>
      </c>
      <c r="E873" s="22" t="str">
        <f ca="1">IF(C873="","",OFFSET(Zdroj!BT$16,A869-1,0))</f>
        <v/>
      </c>
      <c r="F873" s="127"/>
      <c r="G873" s="128"/>
    </row>
    <row r="874" spans="1:7" x14ac:dyDescent="0.25">
      <c r="B874" s="126"/>
      <c r="C874" s="52" t="str">
        <f ca="1">IF(OFFSET(Zdroj!AN$16,A869-1,0)=0,"",CONCATENATE("A",$A$2+5," - ",Zdroj!$AN$15))</f>
        <v/>
      </c>
      <c r="D874" s="50" t="str">
        <f ca="1">IF(C874="","",CONCATENATE(OFFSET(Zdroj!AN$16,A869-1,0)," - ",OFFSET(Zdroj!BU$16,A869-1,0)))</f>
        <v/>
      </c>
      <c r="E874" s="22" t="str">
        <f ca="1">IF(C874="","",OFFSET(Zdroj!BV$16,A869-1,0))</f>
        <v/>
      </c>
      <c r="F874" s="127"/>
      <c r="G874" s="128"/>
    </row>
    <row r="875" spans="1:7" x14ac:dyDescent="0.25">
      <c r="B875" s="126"/>
      <c r="C875" s="52" t="str">
        <f ca="1">IF(OFFSET(Zdroj!AO$16,A869-1,0)=0,"",CONCATENATE("B",$A$2," - ",Zdroj!$AO$15))</f>
        <v/>
      </c>
      <c r="D875" s="50" t="str">
        <f ca="1">IF(C875="","",CONCATENATE(OFFSET(Zdroj!AO$16,A869-1,0)))</f>
        <v/>
      </c>
      <c r="E875" s="22" t="str">
        <f ca="1">IF(C875="","",OFFSET(Zdroj!AP$16,A869-1,0))</f>
        <v/>
      </c>
      <c r="F875" s="127" t="str">
        <f t="shared" ref="F875" ca="1" si="198">IF(SUM(E875:E883)=0,"",SUM(E875:E883))</f>
        <v/>
      </c>
      <c r="G875" s="128"/>
    </row>
    <row r="876" spans="1:7" x14ac:dyDescent="0.25">
      <c r="B876" s="126"/>
      <c r="C876" s="52" t="str">
        <f ca="1">IF(OFFSET(Zdroj!AQ$16,A869-1,0)=0,"",CONCATENATE("B",$A$2+1," - ",Zdroj!$AQ$15))</f>
        <v/>
      </c>
      <c r="D876" s="50" t="str">
        <f ca="1">IF(C876="","",CONCATENATE(OFFSET(Zdroj!AQ$16,A869-1,0)))</f>
        <v/>
      </c>
      <c r="E876" s="22" t="str">
        <f ca="1">IF(C876="","",OFFSET(Zdroj!AR$16,A869-1,0))</f>
        <v/>
      </c>
      <c r="F876" s="127"/>
      <c r="G876" s="128"/>
    </row>
    <row r="877" spans="1:7" x14ac:dyDescent="0.25">
      <c r="B877" s="126"/>
      <c r="C877" s="52" t="str">
        <f ca="1">IF(OFFSET(Zdroj!AS$16,A869-1,0)=0,"",CONCATENATE("B",$A$2+2," - ",Zdroj!$AS$15))</f>
        <v/>
      </c>
      <c r="D877" s="50" t="str">
        <f ca="1">IF(C877="","",CONCATENATE(OFFSET(Zdroj!AS$16,A869-1,0)))</f>
        <v/>
      </c>
      <c r="E877" s="22" t="str">
        <f ca="1">IF(C877="","",OFFSET(Zdroj!AT$16,A869-1,0))</f>
        <v/>
      </c>
      <c r="F877" s="127"/>
      <c r="G877" s="128"/>
    </row>
    <row r="878" spans="1:7" x14ac:dyDescent="0.25">
      <c r="B878" s="126"/>
      <c r="C878" s="52" t="str">
        <f ca="1">IF(OFFSET(Zdroj!AU$16,A869-1,0)=0,"",CONCATENATE("B",$A$2+3," - ",Zdroj!$AU$15))</f>
        <v/>
      </c>
      <c r="D878" s="50" t="str">
        <f ca="1">IF(C878="","",CONCATENATE(OFFSET(Zdroj!AU$16,A869-1,0)))</f>
        <v/>
      </c>
      <c r="E878" s="22" t="str">
        <f ca="1">IF(C878="","",OFFSET(Zdroj!AV$16,A869-1,0))</f>
        <v/>
      </c>
      <c r="F878" s="127"/>
      <c r="G878" s="128"/>
    </row>
    <row r="879" spans="1:7" x14ac:dyDescent="0.25">
      <c r="B879" s="126"/>
      <c r="C879" s="52" t="str">
        <f ca="1">IF(OFFSET(Zdroj!AW$16,A869-1,0)=0,"",CONCATENATE("B",$A$2+4," - ",Zdroj!$AW$15))</f>
        <v/>
      </c>
      <c r="D879" s="50" t="str">
        <f ca="1">IF(C879="","",CONCATENATE(OFFSET(Zdroj!AW$16,A869-1,0)))</f>
        <v/>
      </c>
      <c r="E879" s="22" t="str">
        <f ca="1">IF(C879="","",OFFSET(Zdroj!AX$16,A869-1,0))</f>
        <v/>
      </c>
      <c r="F879" s="127"/>
      <c r="G879" s="128"/>
    </row>
    <row r="880" spans="1:7" x14ac:dyDescent="0.25">
      <c r="B880" s="126"/>
      <c r="C880" s="52" t="str">
        <f ca="1">IF(OFFSET(Zdroj!AY$16,A869-1,0)=0,"",CONCATENATE("B",$A$2+5," - ",Zdroj!$AY$15))</f>
        <v/>
      </c>
      <c r="D880" s="50" t="str">
        <f ca="1">IF(C880="","",CONCATENATE(OFFSET(Zdroj!AY$16,A869-1,0)))</f>
        <v/>
      </c>
      <c r="E880" s="22" t="str">
        <f ca="1">IF(C880="","",OFFSET(Zdroj!AZ$16,A869-1,0))</f>
        <v/>
      </c>
      <c r="F880" s="127"/>
      <c r="G880" s="128"/>
    </row>
    <row r="881" spans="1:7" x14ac:dyDescent="0.25">
      <c r="B881" s="126"/>
      <c r="C881" s="52" t="str">
        <f ca="1">IF(OFFSET(Zdroj!BA$16,A869-1,0)=0,"",CONCATENATE("B",$A$2+6," - ",Zdroj!$BA$15))</f>
        <v/>
      </c>
      <c r="D881" s="50" t="str">
        <f ca="1">IF(C881="","",CONCATENATE(OFFSET(Zdroj!BA$16,A869-1,0)))</f>
        <v/>
      </c>
      <c r="E881" s="22" t="str">
        <f ca="1">IF(C881="","",OFFSET(Zdroj!BB$16,A869-1,0))</f>
        <v/>
      </c>
      <c r="F881" s="127"/>
      <c r="G881" s="128"/>
    </row>
    <row r="882" spans="1:7" x14ac:dyDescent="0.25">
      <c r="B882" s="126"/>
      <c r="C882" s="52" t="str">
        <f ca="1">IF(OFFSET(Zdroj!BC$16,A869-1,0)=0,"",CONCATENATE("B",$A$2+7," - ",Zdroj!$BC$15))</f>
        <v/>
      </c>
      <c r="D882" s="50" t="str">
        <f ca="1">IF(C882="","",CONCATENATE(OFFSET(Zdroj!BC$16,A869-1,0)))</f>
        <v/>
      </c>
      <c r="E882" s="22" t="str">
        <f ca="1">IF(C882="","",OFFSET(Zdroj!BD$16,A869-1,0))</f>
        <v/>
      </c>
      <c r="F882" s="127"/>
      <c r="G882" s="128"/>
    </row>
    <row r="883" spans="1:7" x14ac:dyDescent="0.25">
      <c r="B883" s="126"/>
      <c r="C883" s="52" t="str">
        <f ca="1">IF(OFFSET(Zdroj!BE$16,A869-1,0)=0,"",CONCATENATE("B",$A$2+8," - ",Zdroj!$BE$15))</f>
        <v/>
      </c>
      <c r="D883" s="50" t="str">
        <f ca="1">IF(C883="","",CONCATENATE(OFFSET(Zdroj!BE$16,A869-1,0)))</f>
        <v/>
      </c>
      <c r="E883" s="22" t="str">
        <f ca="1">IF(C883="","",OFFSET(Zdroj!BF$16,A869-1,0))</f>
        <v/>
      </c>
      <c r="F883" s="127"/>
      <c r="G883" s="128"/>
    </row>
    <row r="884" spans="1:7" x14ac:dyDescent="0.25">
      <c r="B884" s="126"/>
      <c r="C884" s="52" t="str">
        <f ca="1">IF(OFFSET(Zdroj!BG$16,A869-1,0)=0,"",CONCATENATE("C",$A$2," - ",Zdroj!$BG$15))</f>
        <v/>
      </c>
      <c r="D884" s="50" t="str">
        <f ca="1">IF(C884="","",CONCATENATE(OFFSET(Zdroj!BG$16,A869-1,0)))</f>
        <v/>
      </c>
      <c r="E884" s="22" t="str">
        <f ca="1">IF(C884="","",OFFSET(Zdroj!BH$16,A869-1,0))</f>
        <v/>
      </c>
      <c r="F884" s="127" t="str">
        <f t="shared" ref="F884" ca="1" si="199">IF(SUM(E884:E885)=0,"",SUM(E884:E885))</f>
        <v/>
      </c>
      <c r="G884" s="128"/>
    </row>
    <row r="885" spans="1:7" x14ac:dyDescent="0.25">
      <c r="B885" s="126"/>
      <c r="C885" s="52" t="str">
        <f ca="1">IF(OFFSET(Zdroj!BI$16,A869-1,0)=0,"",CONCATENATE("C",$A$2+1," - ",Zdroj!$BI$15))</f>
        <v/>
      </c>
      <c r="D885" s="50" t="str">
        <f ca="1">IF(C885="","",CONCATENATE(OFFSET(Zdroj!BI$16,A869-1,0)))</f>
        <v/>
      </c>
      <c r="E885" s="22" t="str">
        <f ca="1">IF(C885="","",OFFSET(Zdroj!BJ$16,A869-1,0))</f>
        <v/>
      </c>
      <c r="F885" s="127"/>
      <c r="G885" s="128"/>
    </row>
    <row r="886" spans="1:7" x14ac:dyDescent="0.25">
      <c r="A886">
        <f>SUM((ROW()+15)/17)</f>
        <v>53</v>
      </c>
      <c r="B886" s="126" t="str">
        <f ca="1">IF(OFFSET(Zdroj!$B$16,A886-1,0)&gt;0,CONCATENATE(A886,"
","___ ","
",OFFSET(Zdroj!$B$16,A886-1,0)),"")</f>
        <v/>
      </c>
      <c r="C886" s="52" t="str">
        <f ca="1">IF(OFFSET(Zdroj!AI$16,A886-1,0)=0,"",CONCATENATE("A",$A$2," - ",Zdroj!$AI$15))</f>
        <v/>
      </c>
      <c r="D886" s="50" t="str">
        <f ca="1">IF(C886="","",CONCATENATE(OFFSET(Zdroj!AI$16,A886-1,0)," - ",OFFSET(Zdroj!BK$16,A886-1,0)))</f>
        <v/>
      </c>
      <c r="E886" s="22" t="str">
        <f ca="1">IF(C886="","",OFFSET(Zdroj!BL$16,A886-1,0))</f>
        <v/>
      </c>
      <c r="F886" s="127" t="str">
        <f t="shared" ref="F886" ca="1" si="200">IF(SUM(E886:E891)=0,"",SUM(E886:E891))</f>
        <v/>
      </c>
      <c r="G886" s="128" t="str">
        <f t="shared" ref="G886" ca="1" si="201">IF(SUM(E886:E902)=0,"",SUM(E886:E902))</f>
        <v/>
      </c>
    </row>
    <row r="887" spans="1:7" x14ac:dyDescent="0.25">
      <c r="B887" s="126"/>
      <c r="C887" s="52" t="str">
        <f ca="1">IF(OFFSET(Zdroj!AJ$16,A886-1,0)=0,"",CONCATENATE("A",$A$2+1," - ",Zdroj!$AJ$15))</f>
        <v/>
      </c>
      <c r="D887" s="50" t="str">
        <f ca="1">IF(C887="","",CONCATENATE(OFFSET(Zdroj!AJ$16,A886-1,0)," - ",OFFSET(Zdroj!BM$16,A886-1,0)))</f>
        <v/>
      </c>
      <c r="E887" s="22" t="str">
        <f ca="1">IF(C887="","",OFFSET(Zdroj!BN$16,A886-1,0))</f>
        <v/>
      </c>
      <c r="F887" s="127"/>
      <c r="G887" s="128"/>
    </row>
    <row r="888" spans="1:7" x14ac:dyDescent="0.25">
      <c r="B888" s="126"/>
      <c r="C888" s="52" t="str">
        <f ca="1">IF(OFFSET(Zdroj!AK$16,A886-1,0)=0,"",CONCATENATE("A",$A$2+2," - ",Zdroj!$AK$15))</f>
        <v/>
      </c>
      <c r="D888" s="50" t="str">
        <f ca="1">IF(C888="","",CONCATENATE(OFFSET(Zdroj!AK$16,A886-1,0)," - ",OFFSET(Zdroj!BO$16,A886-1,0)))</f>
        <v/>
      </c>
      <c r="E888" s="22" t="str">
        <f ca="1">IF(C888="","",OFFSET(Zdroj!BP$16,A886-1,0))</f>
        <v/>
      </c>
      <c r="F888" s="127"/>
      <c r="G888" s="128"/>
    </row>
    <row r="889" spans="1:7" x14ac:dyDescent="0.25">
      <c r="B889" s="126"/>
      <c r="C889" s="52" t="str">
        <f ca="1">IF(OFFSET(Zdroj!AL$16,A886-1,0)=0,"",CONCATENATE("A",$A$2+3," - ",Zdroj!$AL$15))</f>
        <v/>
      </c>
      <c r="D889" s="50" t="str">
        <f ca="1">IF(C889="","",CONCATENATE(OFFSET(Zdroj!AL$16,A886-1,0)," - ",OFFSET(Zdroj!BQ$16,A886-1,0)))</f>
        <v/>
      </c>
      <c r="E889" s="22" t="str">
        <f ca="1">IF(C889="","",OFFSET(Zdroj!BR$16,A886-1,0))</f>
        <v/>
      </c>
      <c r="F889" s="127"/>
      <c r="G889" s="128"/>
    </row>
    <row r="890" spans="1:7" x14ac:dyDescent="0.25">
      <c r="B890" s="126"/>
      <c r="C890" s="52" t="str">
        <f ca="1">IF(OFFSET(Zdroj!AM$16,A886-1,0)=0,"",CONCATENATE("A",$A$2+4," - ",Zdroj!$AM$15))</f>
        <v/>
      </c>
      <c r="D890" s="50" t="str">
        <f ca="1">IF(C890="","",CONCATENATE(OFFSET(Zdroj!AM$16,A886-1,0)," - ",OFFSET(Zdroj!BS$16,A886-1,0)))</f>
        <v/>
      </c>
      <c r="E890" s="22" t="str">
        <f ca="1">IF(C890="","",OFFSET(Zdroj!BT$16,A886-1,0))</f>
        <v/>
      </c>
      <c r="F890" s="127"/>
      <c r="G890" s="128"/>
    </row>
    <row r="891" spans="1:7" x14ac:dyDescent="0.25">
      <c r="B891" s="126"/>
      <c r="C891" s="52" t="str">
        <f ca="1">IF(OFFSET(Zdroj!AN$16,A886-1,0)=0,"",CONCATENATE("A",$A$2+5," - ",Zdroj!$AN$15))</f>
        <v/>
      </c>
      <c r="D891" s="50" t="str">
        <f ca="1">IF(C891="","",CONCATENATE(OFFSET(Zdroj!AN$16,A886-1,0)," - ",OFFSET(Zdroj!BU$16,A886-1,0)))</f>
        <v/>
      </c>
      <c r="E891" s="22" t="str">
        <f ca="1">IF(C891="","",OFFSET(Zdroj!BV$16,A886-1,0))</f>
        <v/>
      </c>
      <c r="F891" s="127"/>
      <c r="G891" s="128"/>
    </row>
    <row r="892" spans="1:7" x14ac:dyDescent="0.25">
      <c r="B892" s="126"/>
      <c r="C892" s="52" t="str">
        <f ca="1">IF(OFFSET(Zdroj!AO$16,A886-1,0)=0,"",CONCATENATE("B",$A$2," - ",Zdroj!$AO$15))</f>
        <v/>
      </c>
      <c r="D892" s="50" t="str">
        <f ca="1">IF(C892="","",CONCATENATE(OFFSET(Zdroj!AO$16,A886-1,0)))</f>
        <v/>
      </c>
      <c r="E892" s="22" t="str">
        <f ca="1">IF(C892="","",OFFSET(Zdroj!AP$16,A886-1,0))</f>
        <v/>
      </c>
      <c r="F892" s="127" t="str">
        <f t="shared" ref="F892" ca="1" si="202">IF(SUM(E892:E900)=0,"",SUM(E892:E900))</f>
        <v/>
      </c>
      <c r="G892" s="128"/>
    </row>
    <row r="893" spans="1:7" x14ac:dyDescent="0.25">
      <c r="B893" s="126"/>
      <c r="C893" s="52" t="str">
        <f ca="1">IF(OFFSET(Zdroj!AQ$16,A886-1,0)=0,"",CONCATENATE("B",$A$2+1," - ",Zdroj!$AQ$15))</f>
        <v/>
      </c>
      <c r="D893" s="50" t="str">
        <f ca="1">IF(C893="","",CONCATENATE(OFFSET(Zdroj!AQ$16,A886-1,0)))</f>
        <v/>
      </c>
      <c r="E893" s="22" t="str">
        <f ca="1">IF(C893="","",OFFSET(Zdroj!AR$16,A886-1,0))</f>
        <v/>
      </c>
      <c r="F893" s="127"/>
      <c r="G893" s="128"/>
    </row>
    <row r="894" spans="1:7" x14ac:dyDescent="0.25">
      <c r="B894" s="126"/>
      <c r="C894" s="52" t="str">
        <f ca="1">IF(OFFSET(Zdroj!AS$16,A886-1,0)=0,"",CONCATENATE("B",$A$2+2," - ",Zdroj!$AS$15))</f>
        <v/>
      </c>
      <c r="D894" s="50" t="str">
        <f ca="1">IF(C894="","",CONCATENATE(OFFSET(Zdroj!AS$16,A886-1,0)))</f>
        <v/>
      </c>
      <c r="E894" s="22" t="str">
        <f ca="1">IF(C894="","",OFFSET(Zdroj!AT$16,A886-1,0))</f>
        <v/>
      </c>
      <c r="F894" s="127"/>
      <c r="G894" s="128"/>
    </row>
    <row r="895" spans="1:7" x14ac:dyDescent="0.25">
      <c r="B895" s="126"/>
      <c r="C895" s="52" t="str">
        <f ca="1">IF(OFFSET(Zdroj!AU$16,A886-1,0)=0,"",CONCATENATE("B",$A$2+3," - ",Zdroj!$AU$15))</f>
        <v/>
      </c>
      <c r="D895" s="50" t="str">
        <f ca="1">IF(C895="","",CONCATENATE(OFFSET(Zdroj!AU$16,A886-1,0)))</f>
        <v/>
      </c>
      <c r="E895" s="22" t="str">
        <f ca="1">IF(C895="","",OFFSET(Zdroj!AV$16,A886-1,0))</f>
        <v/>
      </c>
      <c r="F895" s="127"/>
      <c r="G895" s="128"/>
    </row>
    <row r="896" spans="1:7" x14ac:dyDescent="0.25">
      <c r="B896" s="126"/>
      <c r="C896" s="52" t="str">
        <f ca="1">IF(OFFSET(Zdroj!AW$16,A886-1,0)=0,"",CONCATENATE("B",$A$2+4," - ",Zdroj!$AW$15))</f>
        <v/>
      </c>
      <c r="D896" s="50" t="str">
        <f ca="1">IF(C896="","",CONCATENATE(OFFSET(Zdroj!AW$16,A886-1,0)))</f>
        <v/>
      </c>
      <c r="E896" s="22" t="str">
        <f ca="1">IF(C896="","",OFFSET(Zdroj!AX$16,A886-1,0))</f>
        <v/>
      </c>
      <c r="F896" s="127"/>
      <c r="G896" s="128"/>
    </row>
    <row r="897" spans="1:7" x14ac:dyDescent="0.25">
      <c r="B897" s="126"/>
      <c r="C897" s="52" t="str">
        <f ca="1">IF(OFFSET(Zdroj!AY$16,A886-1,0)=0,"",CONCATENATE("B",$A$2+5," - ",Zdroj!$AY$15))</f>
        <v/>
      </c>
      <c r="D897" s="50" t="str">
        <f ca="1">IF(C897="","",CONCATENATE(OFFSET(Zdroj!AY$16,A886-1,0)))</f>
        <v/>
      </c>
      <c r="E897" s="22" t="str">
        <f ca="1">IF(C897="","",OFFSET(Zdroj!AZ$16,A886-1,0))</f>
        <v/>
      </c>
      <c r="F897" s="127"/>
      <c r="G897" s="128"/>
    </row>
    <row r="898" spans="1:7" x14ac:dyDescent="0.25">
      <c r="B898" s="126"/>
      <c r="C898" s="52" t="str">
        <f ca="1">IF(OFFSET(Zdroj!BA$16,A886-1,0)=0,"",CONCATENATE("B",$A$2+6," - ",Zdroj!$BA$15))</f>
        <v/>
      </c>
      <c r="D898" s="50" t="str">
        <f ca="1">IF(C898="","",CONCATENATE(OFFSET(Zdroj!BA$16,A886-1,0)))</f>
        <v/>
      </c>
      <c r="E898" s="22" t="str">
        <f ca="1">IF(C898="","",OFFSET(Zdroj!BB$16,A886-1,0))</f>
        <v/>
      </c>
      <c r="F898" s="127"/>
      <c r="G898" s="128"/>
    </row>
    <row r="899" spans="1:7" x14ac:dyDescent="0.25">
      <c r="B899" s="126"/>
      <c r="C899" s="52" t="str">
        <f ca="1">IF(OFFSET(Zdroj!BC$16,A886-1,0)=0,"",CONCATENATE("B",$A$2+7," - ",Zdroj!$BC$15))</f>
        <v/>
      </c>
      <c r="D899" s="50" t="str">
        <f ca="1">IF(C899="","",CONCATENATE(OFFSET(Zdroj!BC$16,A886-1,0)))</f>
        <v/>
      </c>
      <c r="E899" s="22" t="str">
        <f ca="1">IF(C899="","",OFFSET(Zdroj!BD$16,A886-1,0))</f>
        <v/>
      </c>
      <c r="F899" s="127"/>
      <c r="G899" s="128"/>
    </row>
    <row r="900" spans="1:7" x14ac:dyDescent="0.25">
      <c r="B900" s="126"/>
      <c r="C900" s="52" t="str">
        <f ca="1">IF(OFFSET(Zdroj!BE$16,A886-1,0)=0,"",CONCATENATE("B",$A$2+8," - ",Zdroj!$BE$15))</f>
        <v/>
      </c>
      <c r="D900" s="50" t="str">
        <f ca="1">IF(C900="","",CONCATENATE(OFFSET(Zdroj!BE$16,A886-1,0)))</f>
        <v/>
      </c>
      <c r="E900" s="22" t="str">
        <f ca="1">IF(C900="","",OFFSET(Zdroj!BF$16,A886-1,0))</f>
        <v/>
      </c>
      <c r="F900" s="127"/>
      <c r="G900" s="128"/>
    </row>
    <row r="901" spans="1:7" x14ac:dyDescent="0.25">
      <c r="B901" s="126"/>
      <c r="C901" s="52" t="str">
        <f ca="1">IF(OFFSET(Zdroj!BG$16,A886-1,0)=0,"",CONCATENATE("C",$A$2," - ",Zdroj!$BG$15))</f>
        <v/>
      </c>
      <c r="D901" s="50" t="str">
        <f ca="1">IF(C901="","",CONCATENATE(OFFSET(Zdroj!BG$16,A886-1,0)))</f>
        <v/>
      </c>
      <c r="E901" s="22" t="str">
        <f ca="1">IF(C901="","",OFFSET(Zdroj!BH$16,A886-1,0))</f>
        <v/>
      </c>
      <c r="F901" s="127" t="str">
        <f t="shared" ref="F901" ca="1" si="203">IF(SUM(E901:E902)=0,"",SUM(E901:E902))</f>
        <v/>
      </c>
      <c r="G901" s="128"/>
    </row>
    <row r="902" spans="1:7" x14ac:dyDescent="0.25">
      <c r="B902" s="126"/>
      <c r="C902" s="52" t="str">
        <f ca="1">IF(OFFSET(Zdroj!BI$16,A886-1,0)=0,"",CONCATENATE("C",$A$2+1," - ",Zdroj!$BI$15))</f>
        <v/>
      </c>
      <c r="D902" s="50" t="str">
        <f ca="1">IF(C902="","",CONCATENATE(OFFSET(Zdroj!BI$16,A886-1,0)))</f>
        <v/>
      </c>
      <c r="E902" s="22" t="str">
        <f ca="1">IF(C902="","",OFFSET(Zdroj!BJ$16,A886-1,0))</f>
        <v/>
      </c>
      <c r="F902" s="127"/>
      <c r="G902" s="128"/>
    </row>
    <row r="903" spans="1:7" x14ac:dyDescent="0.25">
      <c r="A903">
        <f>SUM((ROW()+15)/17)</f>
        <v>54</v>
      </c>
      <c r="B903" s="126" t="str">
        <f ca="1">IF(OFFSET(Zdroj!$B$16,A903-1,0)&gt;0,CONCATENATE(A903,"
","___ ","
",OFFSET(Zdroj!$B$16,A903-1,0)),"")</f>
        <v/>
      </c>
      <c r="C903" s="52" t="str">
        <f ca="1">IF(OFFSET(Zdroj!AI$16,A903-1,0)=0,"",CONCATENATE("A",$A$2," - ",Zdroj!$AI$15))</f>
        <v/>
      </c>
      <c r="D903" s="50" t="str">
        <f ca="1">IF(C903="","",CONCATENATE(OFFSET(Zdroj!AI$16,A903-1,0)," - ",OFFSET(Zdroj!BK$16,A903-1,0)))</f>
        <v/>
      </c>
      <c r="E903" s="22" t="str">
        <f ca="1">IF(C903="","",OFFSET(Zdroj!BL$16,A903-1,0))</f>
        <v/>
      </c>
      <c r="F903" s="127" t="str">
        <f t="shared" ref="F903" ca="1" si="204">IF(SUM(E903:E908)=0,"",SUM(E903:E908))</f>
        <v/>
      </c>
      <c r="G903" s="128" t="str">
        <f t="shared" ref="G903" ca="1" si="205">IF(SUM(E903:E919)=0,"",SUM(E903:E919))</f>
        <v/>
      </c>
    </row>
    <row r="904" spans="1:7" x14ac:dyDescent="0.25">
      <c r="B904" s="126"/>
      <c r="C904" s="52" t="str">
        <f ca="1">IF(OFFSET(Zdroj!AJ$16,A903-1,0)=0,"",CONCATENATE("A",$A$2+1," - ",Zdroj!$AJ$15))</f>
        <v/>
      </c>
      <c r="D904" s="50" t="str">
        <f ca="1">IF(C904="","",CONCATENATE(OFFSET(Zdroj!AJ$16,A903-1,0)," - ",OFFSET(Zdroj!BM$16,A903-1,0)))</f>
        <v/>
      </c>
      <c r="E904" s="22" t="str">
        <f ca="1">IF(C904="","",OFFSET(Zdroj!BN$16,A903-1,0))</f>
        <v/>
      </c>
      <c r="F904" s="127"/>
      <c r="G904" s="128"/>
    </row>
    <row r="905" spans="1:7" x14ac:dyDescent="0.25">
      <c r="B905" s="126"/>
      <c r="C905" s="52" t="str">
        <f ca="1">IF(OFFSET(Zdroj!AK$16,A903-1,0)=0,"",CONCATENATE("A",$A$2+2," - ",Zdroj!$AK$15))</f>
        <v/>
      </c>
      <c r="D905" s="50" t="str">
        <f ca="1">IF(C905="","",CONCATENATE(OFFSET(Zdroj!AK$16,A903-1,0)," - ",OFFSET(Zdroj!BO$16,A903-1,0)))</f>
        <v/>
      </c>
      <c r="E905" s="22" t="str">
        <f ca="1">IF(C905="","",OFFSET(Zdroj!BP$16,A903-1,0))</f>
        <v/>
      </c>
      <c r="F905" s="127"/>
      <c r="G905" s="128"/>
    </row>
    <row r="906" spans="1:7" x14ac:dyDescent="0.25">
      <c r="B906" s="126"/>
      <c r="C906" s="52" t="str">
        <f ca="1">IF(OFFSET(Zdroj!AL$16,A903-1,0)=0,"",CONCATENATE("A",$A$2+3," - ",Zdroj!$AL$15))</f>
        <v/>
      </c>
      <c r="D906" s="50" t="str">
        <f ca="1">IF(C906="","",CONCATENATE(OFFSET(Zdroj!AL$16,A903-1,0)," - ",OFFSET(Zdroj!BQ$16,A903-1,0)))</f>
        <v/>
      </c>
      <c r="E906" s="22" t="str">
        <f ca="1">IF(C906="","",OFFSET(Zdroj!BR$16,A903-1,0))</f>
        <v/>
      </c>
      <c r="F906" s="127"/>
      <c r="G906" s="128"/>
    </row>
    <row r="907" spans="1:7" x14ac:dyDescent="0.25">
      <c r="B907" s="126"/>
      <c r="C907" s="52" t="str">
        <f ca="1">IF(OFFSET(Zdroj!AM$16,A903-1,0)=0,"",CONCATENATE("A",$A$2+4," - ",Zdroj!$AM$15))</f>
        <v/>
      </c>
      <c r="D907" s="50" t="str">
        <f ca="1">IF(C907="","",CONCATENATE(OFFSET(Zdroj!AM$16,A903-1,0)," - ",OFFSET(Zdroj!BS$16,A903-1,0)))</f>
        <v/>
      </c>
      <c r="E907" s="22" t="str">
        <f ca="1">IF(C907="","",OFFSET(Zdroj!BT$16,A903-1,0))</f>
        <v/>
      </c>
      <c r="F907" s="127"/>
      <c r="G907" s="128"/>
    </row>
    <row r="908" spans="1:7" x14ac:dyDescent="0.25">
      <c r="B908" s="126"/>
      <c r="C908" s="52" t="str">
        <f ca="1">IF(OFFSET(Zdroj!AN$16,A903-1,0)=0,"",CONCATENATE("A",$A$2+5," - ",Zdroj!$AN$15))</f>
        <v/>
      </c>
      <c r="D908" s="50" t="str">
        <f ca="1">IF(C908="","",CONCATENATE(OFFSET(Zdroj!AN$16,A903-1,0)," - ",OFFSET(Zdroj!BU$16,A903-1,0)))</f>
        <v/>
      </c>
      <c r="E908" s="22" t="str">
        <f ca="1">IF(C908="","",OFFSET(Zdroj!BV$16,A903-1,0))</f>
        <v/>
      </c>
      <c r="F908" s="127"/>
      <c r="G908" s="128"/>
    </row>
    <row r="909" spans="1:7" x14ac:dyDescent="0.25">
      <c r="B909" s="126"/>
      <c r="C909" s="52" t="str">
        <f ca="1">IF(OFFSET(Zdroj!AO$16,A903-1,0)=0,"",CONCATENATE("B",$A$2," - ",Zdroj!$AO$15))</f>
        <v/>
      </c>
      <c r="D909" s="50" t="str">
        <f ca="1">IF(C909="","",CONCATENATE(OFFSET(Zdroj!AO$16,A903-1,0)))</f>
        <v/>
      </c>
      <c r="E909" s="22" t="str">
        <f ca="1">IF(C909="","",OFFSET(Zdroj!AP$16,A903-1,0))</f>
        <v/>
      </c>
      <c r="F909" s="127" t="str">
        <f t="shared" ref="F909" ca="1" si="206">IF(SUM(E909:E917)=0,"",SUM(E909:E917))</f>
        <v/>
      </c>
      <c r="G909" s="128"/>
    </row>
    <row r="910" spans="1:7" x14ac:dyDescent="0.25">
      <c r="B910" s="126"/>
      <c r="C910" s="52" t="str">
        <f ca="1">IF(OFFSET(Zdroj!AQ$16,A903-1,0)=0,"",CONCATENATE("B",$A$2+1," - ",Zdroj!$AQ$15))</f>
        <v/>
      </c>
      <c r="D910" s="50" t="str">
        <f ca="1">IF(C910="","",CONCATENATE(OFFSET(Zdroj!AQ$16,A903-1,0)))</f>
        <v/>
      </c>
      <c r="E910" s="22" t="str">
        <f ca="1">IF(C910="","",OFFSET(Zdroj!AR$16,A903-1,0))</f>
        <v/>
      </c>
      <c r="F910" s="127"/>
      <c r="G910" s="128"/>
    </row>
    <row r="911" spans="1:7" x14ac:dyDescent="0.25">
      <c r="B911" s="126"/>
      <c r="C911" s="52" t="str">
        <f ca="1">IF(OFFSET(Zdroj!AS$16,A903-1,0)=0,"",CONCATENATE("B",$A$2+2," - ",Zdroj!$AS$15))</f>
        <v/>
      </c>
      <c r="D911" s="50" t="str">
        <f ca="1">IF(C911="","",CONCATENATE(OFFSET(Zdroj!AS$16,A903-1,0)))</f>
        <v/>
      </c>
      <c r="E911" s="22" t="str">
        <f ca="1">IF(C911="","",OFFSET(Zdroj!AT$16,A903-1,0))</f>
        <v/>
      </c>
      <c r="F911" s="127"/>
      <c r="G911" s="128"/>
    </row>
    <row r="912" spans="1:7" x14ac:dyDescent="0.25">
      <c r="B912" s="126"/>
      <c r="C912" s="52" t="str">
        <f ca="1">IF(OFFSET(Zdroj!AU$16,A903-1,0)=0,"",CONCATENATE("B",$A$2+3," - ",Zdroj!$AU$15))</f>
        <v/>
      </c>
      <c r="D912" s="50" t="str">
        <f ca="1">IF(C912="","",CONCATENATE(OFFSET(Zdroj!AU$16,A903-1,0)))</f>
        <v/>
      </c>
      <c r="E912" s="22" t="str">
        <f ca="1">IF(C912="","",OFFSET(Zdroj!AV$16,A903-1,0))</f>
        <v/>
      </c>
      <c r="F912" s="127"/>
      <c r="G912" s="128"/>
    </row>
    <row r="913" spans="1:7" x14ac:dyDescent="0.25">
      <c r="B913" s="126"/>
      <c r="C913" s="52" t="str">
        <f ca="1">IF(OFFSET(Zdroj!AW$16,A903-1,0)=0,"",CONCATENATE("B",$A$2+4," - ",Zdroj!$AW$15))</f>
        <v/>
      </c>
      <c r="D913" s="50" t="str">
        <f ca="1">IF(C913="","",CONCATENATE(OFFSET(Zdroj!AW$16,A903-1,0)))</f>
        <v/>
      </c>
      <c r="E913" s="22" t="str">
        <f ca="1">IF(C913="","",OFFSET(Zdroj!AX$16,A903-1,0))</f>
        <v/>
      </c>
      <c r="F913" s="127"/>
      <c r="G913" s="128"/>
    </row>
    <row r="914" spans="1:7" x14ac:dyDescent="0.25">
      <c r="B914" s="126"/>
      <c r="C914" s="52" t="str">
        <f ca="1">IF(OFFSET(Zdroj!AY$16,A903-1,0)=0,"",CONCATENATE("B",$A$2+5," - ",Zdroj!$AY$15))</f>
        <v/>
      </c>
      <c r="D914" s="50" t="str">
        <f ca="1">IF(C914="","",CONCATENATE(OFFSET(Zdroj!AY$16,A903-1,0)))</f>
        <v/>
      </c>
      <c r="E914" s="22" t="str">
        <f ca="1">IF(C914="","",OFFSET(Zdroj!AZ$16,A903-1,0))</f>
        <v/>
      </c>
      <c r="F914" s="127"/>
      <c r="G914" s="128"/>
    </row>
    <row r="915" spans="1:7" x14ac:dyDescent="0.25">
      <c r="B915" s="126"/>
      <c r="C915" s="52" t="str">
        <f ca="1">IF(OFFSET(Zdroj!BA$16,A903-1,0)=0,"",CONCATENATE("B",$A$2+6," - ",Zdroj!$BA$15))</f>
        <v/>
      </c>
      <c r="D915" s="50" t="str">
        <f ca="1">IF(C915="","",CONCATENATE(OFFSET(Zdroj!BA$16,A903-1,0)))</f>
        <v/>
      </c>
      <c r="E915" s="22" t="str">
        <f ca="1">IF(C915="","",OFFSET(Zdroj!BB$16,A903-1,0))</f>
        <v/>
      </c>
      <c r="F915" s="127"/>
      <c r="G915" s="128"/>
    </row>
    <row r="916" spans="1:7" x14ac:dyDescent="0.25">
      <c r="B916" s="126"/>
      <c r="C916" s="52" t="str">
        <f ca="1">IF(OFFSET(Zdroj!BC$16,A903-1,0)=0,"",CONCATENATE("B",$A$2+7," - ",Zdroj!$BC$15))</f>
        <v/>
      </c>
      <c r="D916" s="50" t="str">
        <f ca="1">IF(C916="","",CONCATENATE(OFFSET(Zdroj!BC$16,A903-1,0)))</f>
        <v/>
      </c>
      <c r="E916" s="22" t="str">
        <f ca="1">IF(C916="","",OFFSET(Zdroj!BD$16,A903-1,0))</f>
        <v/>
      </c>
      <c r="F916" s="127"/>
      <c r="G916" s="128"/>
    </row>
    <row r="917" spans="1:7" x14ac:dyDescent="0.25">
      <c r="B917" s="126"/>
      <c r="C917" s="52" t="str">
        <f ca="1">IF(OFFSET(Zdroj!BE$16,A903-1,0)=0,"",CONCATENATE("B",$A$2+8," - ",Zdroj!$BE$15))</f>
        <v/>
      </c>
      <c r="D917" s="50" t="str">
        <f ca="1">IF(C917="","",CONCATENATE(OFFSET(Zdroj!BE$16,A903-1,0)))</f>
        <v/>
      </c>
      <c r="E917" s="22" t="str">
        <f ca="1">IF(C917="","",OFFSET(Zdroj!BF$16,A903-1,0))</f>
        <v/>
      </c>
      <c r="F917" s="127"/>
      <c r="G917" s="128"/>
    </row>
    <row r="918" spans="1:7" x14ac:dyDescent="0.25">
      <c r="B918" s="126"/>
      <c r="C918" s="52" t="str">
        <f ca="1">IF(OFFSET(Zdroj!BG$16,A903-1,0)=0,"",CONCATENATE("C",$A$2," - ",Zdroj!$BG$15))</f>
        <v/>
      </c>
      <c r="D918" s="50" t="str">
        <f ca="1">IF(C918="","",CONCATENATE(OFFSET(Zdroj!BG$16,A903-1,0)))</f>
        <v/>
      </c>
      <c r="E918" s="22" t="str">
        <f ca="1">IF(C918="","",OFFSET(Zdroj!BH$16,A903-1,0))</f>
        <v/>
      </c>
      <c r="F918" s="127" t="str">
        <f t="shared" ref="F918" ca="1" si="207">IF(SUM(E918:E919)=0,"",SUM(E918:E919))</f>
        <v/>
      </c>
      <c r="G918" s="128"/>
    </row>
    <row r="919" spans="1:7" x14ac:dyDescent="0.25">
      <c r="B919" s="126"/>
      <c r="C919" s="52" t="str">
        <f ca="1">IF(OFFSET(Zdroj!BI$16,A903-1,0)=0,"",CONCATENATE("C",$A$2+1," - ",Zdroj!$BI$15))</f>
        <v/>
      </c>
      <c r="D919" s="50" t="str">
        <f ca="1">IF(C919="","",CONCATENATE(OFFSET(Zdroj!BI$16,A903-1,0)))</f>
        <v/>
      </c>
      <c r="E919" s="22" t="str">
        <f ca="1">IF(C919="","",OFFSET(Zdroj!BJ$16,A903-1,0))</f>
        <v/>
      </c>
      <c r="F919" s="127"/>
      <c r="G919" s="128"/>
    </row>
    <row r="920" spans="1:7" x14ac:dyDescent="0.25">
      <c r="A920">
        <f>SUM((ROW()+15)/17)</f>
        <v>55</v>
      </c>
      <c r="B920" s="126" t="str">
        <f ca="1">IF(OFFSET(Zdroj!$B$16,A920-1,0)&gt;0,CONCATENATE(A920,"
","___ ","
",OFFSET(Zdroj!$B$16,A920-1,0)),"")</f>
        <v/>
      </c>
      <c r="C920" s="52" t="str">
        <f ca="1">IF(OFFSET(Zdroj!AI$16,A920-1,0)=0,"",CONCATENATE("A",$A$2," - ",Zdroj!$AI$15))</f>
        <v/>
      </c>
      <c r="D920" s="50" t="str">
        <f ca="1">IF(C920="","",CONCATENATE(OFFSET(Zdroj!AI$16,A920-1,0)," - ",OFFSET(Zdroj!BK$16,A920-1,0)))</f>
        <v/>
      </c>
      <c r="E920" s="22" t="str">
        <f ca="1">IF(C920="","",OFFSET(Zdroj!BL$16,A920-1,0))</f>
        <v/>
      </c>
      <c r="F920" s="127" t="str">
        <f t="shared" ref="F920" ca="1" si="208">IF(SUM(E920:E925)=0,"",SUM(E920:E925))</f>
        <v/>
      </c>
      <c r="G920" s="128" t="str">
        <f t="shared" ref="G920" ca="1" si="209">IF(SUM(E920:E936)=0,"",SUM(E920:E936))</f>
        <v/>
      </c>
    </row>
    <row r="921" spans="1:7" x14ac:dyDescent="0.25">
      <c r="B921" s="126"/>
      <c r="C921" s="52" t="str">
        <f ca="1">IF(OFFSET(Zdroj!AJ$16,A920-1,0)=0,"",CONCATENATE("A",$A$2+1," - ",Zdroj!$AJ$15))</f>
        <v/>
      </c>
      <c r="D921" s="50" t="str">
        <f ca="1">IF(C921="","",CONCATENATE(OFFSET(Zdroj!AJ$16,A920-1,0)," - ",OFFSET(Zdroj!BM$16,A920-1,0)))</f>
        <v/>
      </c>
      <c r="E921" s="22" t="str">
        <f ca="1">IF(C921="","",OFFSET(Zdroj!BN$16,A920-1,0))</f>
        <v/>
      </c>
      <c r="F921" s="127"/>
      <c r="G921" s="128"/>
    </row>
    <row r="922" spans="1:7" x14ac:dyDescent="0.25">
      <c r="B922" s="126"/>
      <c r="C922" s="52" t="str">
        <f ca="1">IF(OFFSET(Zdroj!AK$16,A920-1,0)=0,"",CONCATENATE("A",$A$2+2," - ",Zdroj!$AK$15))</f>
        <v/>
      </c>
      <c r="D922" s="50" t="str">
        <f ca="1">IF(C922="","",CONCATENATE(OFFSET(Zdroj!AK$16,A920-1,0)," - ",OFFSET(Zdroj!BO$16,A920-1,0)))</f>
        <v/>
      </c>
      <c r="E922" s="22" t="str">
        <f ca="1">IF(C922="","",OFFSET(Zdroj!BP$16,A920-1,0))</f>
        <v/>
      </c>
      <c r="F922" s="127"/>
      <c r="G922" s="128"/>
    </row>
    <row r="923" spans="1:7" x14ac:dyDescent="0.25">
      <c r="B923" s="126"/>
      <c r="C923" s="52" t="str">
        <f ca="1">IF(OFFSET(Zdroj!AL$16,A920-1,0)=0,"",CONCATENATE("A",$A$2+3," - ",Zdroj!$AL$15))</f>
        <v/>
      </c>
      <c r="D923" s="50" t="str">
        <f ca="1">IF(C923="","",CONCATENATE(OFFSET(Zdroj!AL$16,A920-1,0)," - ",OFFSET(Zdroj!BQ$16,A920-1,0)))</f>
        <v/>
      </c>
      <c r="E923" s="22" t="str">
        <f ca="1">IF(C923="","",OFFSET(Zdroj!BR$16,A920-1,0))</f>
        <v/>
      </c>
      <c r="F923" s="127"/>
      <c r="G923" s="128"/>
    </row>
    <row r="924" spans="1:7" x14ac:dyDescent="0.25">
      <c r="B924" s="126"/>
      <c r="C924" s="52" t="str">
        <f ca="1">IF(OFFSET(Zdroj!AM$16,A920-1,0)=0,"",CONCATENATE("A",$A$2+4," - ",Zdroj!$AM$15))</f>
        <v/>
      </c>
      <c r="D924" s="50" t="str">
        <f ca="1">IF(C924="","",CONCATENATE(OFFSET(Zdroj!AM$16,A920-1,0)," - ",OFFSET(Zdroj!BS$16,A920-1,0)))</f>
        <v/>
      </c>
      <c r="E924" s="22" t="str">
        <f ca="1">IF(C924="","",OFFSET(Zdroj!BT$16,A920-1,0))</f>
        <v/>
      </c>
      <c r="F924" s="127"/>
      <c r="G924" s="128"/>
    </row>
    <row r="925" spans="1:7" x14ac:dyDescent="0.25">
      <c r="B925" s="126"/>
      <c r="C925" s="52" t="str">
        <f ca="1">IF(OFFSET(Zdroj!AN$16,A920-1,0)=0,"",CONCATENATE("A",$A$2+5," - ",Zdroj!$AN$15))</f>
        <v/>
      </c>
      <c r="D925" s="50" t="str">
        <f ca="1">IF(C925="","",CONCATENATE(OFFSET(Zdroj!AN$16,A920-1,0)," - ",OFFSET(Zdroj!BU$16,A920-1,0)))</f>
        <v/>
      </c>
      <c r="E925" s="22" t="str">
        <f ca="1">IF(C925="","",OFFSET(Zdroj!BV$16,A920-1,0))</f>
        <v/>
      </c>
      <c r="F925" s="127"/>
      <c r="G925" s="128"/>
    </row>
    <row r="926" spans="1:7" x14ac:dyDescent="0.25">
      <c r="B926" s="126"/>
      <c r="C926" s="52" t="str">
        <f ca="1">IF(OFFSET(Zdroj!AO$16,A920-1,0)=0,"",CONCATENATE("B",$A$2," - ",Zdroj!$AO$15))</f>
        <v/>
      </c>
      <c r="D926" s="50" t="str">
        <f ca="1">IF(C926="","",CONCATENATE(OFFSET(Zdroj!AO$16,A920-1,0)))</f>
        <v/>
      </c>
      <c r="E926" s="22" t="str">
        <f ca="1">IF(C926="","",OFFSET(Zdroj!AP$16,A920-1,0))</f>
        <v/>
      </c>
      <c r="F926" s="127" t="str">
        <f t="shared" ref="F926" ca="1" si="210">IF(SUM(E926:E934)=0,"",SUM(E926:E934))</f>
        <v/>
      </c>
      <c r="G926" s="128"/>
    </row>
    <row r="927" spans="1:7" x14ac:dyDescent="0.25">
      <c r="B927" s="126"/>
      <c r="C927" s="52" t="str">
        <f ca="1">IF(OFFSET(Zdroj!AQ$16,A920-1,0)=0,"",CONCATENATE("B",$A$2+1," - ",Zdroj!$AQ$15))</f>
        <v/>
      </c>
      <c r="D927" s="50" t="str">
        <f ca="1">IF(C927="","",CONCATENATE(OFFSET(Zdroj!AQ$16,A920-1,0)))</f>
        <v/>
      </c>
      <c r="E927" s="22" t="str">
        <f ca="1">IF(C927="","",OFFSET(Zdroj!AR$16,A920-1,0))</f>
        <v/>
      </c>
      <c r="F927" s="127"/>
      <c r="G927" s="128"/>
    </row>
    <row r="928" spans="1:7" x14ac:dyDescent="0.25">
      <c r="B928" s="126"/>
      <c r="C928" s="52" t="str">
        <f ca="1">IF(OFFSET(Zdroj!AS$16,A920-1,0)=0,"",CONCATENATE("B",$A$2+2," - ",Zdroj!$AS$15))</f>
        <v/>
      </c>
      <c r="D928" s="50" t="str">
        <f ca="1">IF(C928="","",CONCATENATE(OFFSET(Zdroj!AS$16,A920-1,0)))</f>
        <v/>
      </c>
      <c r="E928" s="22" t="str">
        <f ca="1">IF(C928="","",OFFSET(Zdroj!AT$16,A920-1,0))</f>
        <v/>
      </c>
      <c r="F928" s="127"/>
      <c r="G928" s="128"/>
    </row>
    <row r="929" spans="1:7" x14ac:dyDescent="0.25">
      <c r="B929" s="126"/>
      <c r="C929" s="52" t="str">
        <f ca="1">IF(OFFSET(Zdroj!AU$16,A920-1,0)=0,"",CONCATENATE("B",$A$2+3," - ",Zdroj!$AU$15))</f>
        <v/>
      </c>
      <c r="D929" s="50" t="str">
        <f ca="1">IF(C929="","",CONCATENATE(OFFSET(Zdroj!AU$16,A920-1,0)))</f>
        <v/>
      </c>
      <c r="E929" s="22" t="str">
        <f ca="1">IF(C929="","",OFFSET(Zdroj!AV$16,A920-1,0))</f>
        <v/>
      </c>
      <c r="F929" s="127"/>
      <c r="G929" s="128"/>
    </row>
    <row r="930" spans="1:7" x14ac:dyDescent="0.25">
      <c r="B930" s="126"/>
      <c r="C930" s="52" t="str">
        <f ca="1">IF(OFFSET(Zdroj!AW$16,A920-1,0)=0,"",CONCATENATE("B",$A$2+4," - ",Zdroj!$AW$15))</f>
        <v/>
      </c>
      <c r="D930" s="50" t="str">
        <f ca="1">IF(C930="","",CONCATENATE(OFFSET(Zdroj!AW$16,A920-1,0)))</f>
        <v/>
      </c>
      <c r="E930" s="22" t="str">
        <f ca="1">IF(C930="","",OFFSET(Zdroj!AX$16,A920-1,0))</f>
        <v/>
      </c>
      <c r="F930" s="127"/>
      <c r="G930" s="128"/>
    </row>
    <row r="931" spans="1:7" x14ac:dyDescent="0.25">
      <c r="B931" s="126"/>
      <c r="C931" s="52" t="str">
        <f ca="1">IF(OFFSET(Zdroj!AY$16,A920-1,0)=0,"",CONCATENATE("B",$A$2+5," - ",Zdroj!$AY$15))</f>
        <v/>
      </c>
      <c r="D931" s="50" t="str">
        <f ca="1">IF(C931="","",CONCATENATE(OFFSET(Zdroj!AY$16,A920-1,0)))</f>
        <v/>
      </c>
      <c r="E931" s="22" t="str">
        <f ca="1">IF(C931="","",OFFSET(Zdroj!AZ$16,A920-1,0))</f>
        <v/>
      </c>
      <c r="F931" s="127"/>
      <c r="G931" s="128"/>
    </row>
    <row r="932" spans="1:7" x14ac:dyDescent="0.25">
      <c r="B932" s="126"/>
      <c r="C932" s="52" t="str">
        <f ca="1">IF(OFFSET(Zdroj!BA$16,A920-1,0)=0,"",CONCATENATE("B",$A$2+6," - ",Zdroj!$BA$15))</f>
        <v/>
      </c>
      <c r="D932" s="50" t="str">
        <f ca="1">IF(C932="","",CONCATENATE(OFFSET(Zdroj!BA$16,A920-1,0)))</f>
        <v/>
      </c>
      <c r="E932" s="22" t="str">
        <f ca="1">IF(C932="","",OFFSET(Zdroj!BB$16,A920-1,0))</f>
        <v/>
      </c>
      <c r="F932" s="127"/>
      <c r="G932" s="128"/>
    </row>
    <row r="933" spans="1:7" x14ac:dyDescent="0.25">
      <c r="B933" s="126"/>
      <c r="C933" s="52" t="str">
        <f ca="1">IF(OFFSET(Zdroj!BC$16,A920-1,0)=0,"",CONCATENATE("B",$A$2+7," - ",Zdroj!$BC$15))</f>
        <v/>
      </c>
      <c r="D933" s="50" t="str">
        <f ca="1">IF(C933="","",CONCATENATE(OFFSET(Zdroj!BC$16,A920-1,0)))</f>
        <v/>
      </c>
      <c r="E933" s="22" t="str">
        <f ca="1">IF(C933="","",OFFSET(Zdroj!BD$16,A920-1,0))</f>
        <v/>
      </c>
      <c r="F933" s="127"/>
      <c r="G933" s="128"/>
    </row>
    <row r="934" spans="1:7" x14ac:dyDescent="0.25">
      <c r="B934" s="126"/>
      <c r="C934" s="52" t="str">
        <f ca="1">IF(OFFSET(Zdroj!BE$16,A920-1,0)=0,"",CONCATENATE("B",$A$2+8," - ",Zdroj!$BE$15))</f>
        <v/>
      </c>
      <c r="D934" s="50" t="str">
        <f ca="1">IF(C934="","",CONCATENATE(OFFSET(Zdroj!BE$16,A920-1,0)))</f>
        <v/>
      </c>
      <c r="E934" s="22" t="str">
        <f ca="1">IF(C934="","",OFFSET(Zdroj!BF$16,A920-1,0))</f>
        <v/>
      </c>
      <c r="F934" s="127"/>
      <c r="G934" s="128"/>
    </row>
    <row r="935" spans="1:7" x14ac:dyDescent="0.25">
      <c r="B935" s="126"/>
      <c r="C935" s="52" t="str">
        <f ca="1">IF(OFFSET(Zdroj!BG$16,A920-1,0)=0,"",CONCATENATE("C",$A$2," - ",Zdroj!$BG$15))</f>
        <v/>
      </c>
      <c r="D935" s="50" t="str">
        <f ca="1">IF(C935="","",CONCATENATE(OFFSET(Zdroj!BG$16,A920-1,0)))</f>
        <v/>
      </c>
      <c r="E935" s="22" t="str">
        <f ca="1">IF(C935="","",OFFSET(Zdroj!BH$16,A920-1,0))</f>
        <v/>
      </c>
      <c r="F935" s="127" t="str">
        <f t="shared" ref="F935" ca="1" si="211">IF(SUM(E935:E936)=0,"",SUM(E935:E936))</f>
        <v/>
      </c>
      <c r="G935" s="128"/>
    </row>
    <row r="936" spans="1:7" x14ac:dyDescent="0.25">
      <c r="B936" s="126"/>
      <c r="C936" s="52" t="str">
        <f ca="1">IF(OFFSET(Zdroj!BI$16,A920-1,0)=0,"",CONCATENATE("C",$A$2+1," - ",Zdroj!$BI$15))</f>
        <v/>
      </c>
      <c r="D936" s="50" t="str">
        <f ca="1">IF(C936="","",CONCATENATE(OFFSET(Zdroj!BI$16,A920-1,0)))</f>
        <v/>
      </c>
      <c r="E936" s="22" t="str">
        <f ca="1">IF(C936="","",OFFSET(Zdroj!BJ$16,A920-1,0))</f>
        <v/>
      </c>
      <c r="F936" s="127"/>
      <c r="G936" s="128"/>
    </row>
    <row r="937" spans="1:7" x14ac:dyDescent="0.25">
      <c r="A937">
        <f>SUM((ROW()+15)/17)</f>
        <v>56</v>
      </c>
      <c r="B937" s="126" t="str">
        <f ca="1">IF(OFFSET(Zdroj!$B$16,A937-1,0)&gt;0,CONCATENATE(A937,"
","___ ","
",OFFSET(Zdroj!$B$16,A937-1,0)),"")</f>
        <v/>
      </c>
      <c r="C937" s="52" t="str">
        <f ca="1">IF(OFFSET(Zdroj!AI$16,A937-1,0)=0,"",CONCATENATE("A",$A$2," - ",Zdroj!$AI$15))</f>
        <v/>
      </c>
      <c r="D937" s="50" t="str">
        <f ca="1">IF(C937="","",CONCATENATE(OFFSET(Zdroj!AI$16,A937-1,0)," - ",OFFSET(Zdroj!BK$16,A937-1,0)))</f>
        <v/>
      </c>
      <c r="E937" s="22" t="str">
        <f ca="1">IF(C937="","",OFFSET(Zdroj!BL$16,A937-1,0))</f>
        <v/>
      </c>
      <c r="F937" s="127" t="str">
        <f t="shared" ref="F937" ca="1" si="212">IF(SUM(E937:E942)=0,"",SUM(E937:E942))</f>
        <v/>
      </c>
      <c r="G937" s="128" t="str">
        <f t="shared" ref="G937" ca="1" si="213">IF(SUM(E937:E953)=0,"",SUM(E937:E953))</f>
        <v/>
      </c>
    </row>
    <row r="938" spans="1:7" x14ac:dyDescent="0.25">
      <c r="B938" s="126"/>
      <c r="C938" s="52" t="str">
        <f ca="1">IF(OFFSET(Zdroj!AJ$16,A937-1,0)=0,"",CONCATENATE("A",$A$2+1," - ",Zdroj!$AJ$15))</f>
        <v/>
      </c>
      <c r="D938" s="50" t="str">
        <f ca="1">IF(C938="","",CONCATENATE(OFFSET(Zdroj!AJ$16,A937-1,0)," - ",OFFSET(Zdroj!BM$16,A937-1,0)))</f>
        <v/>
      </c>
      <c r="E938" s="22" t="str">
        <f ca="1">IF(C938="","",OFFSET(Zdroj!BN$16,A937-1,0))</f>
        <v/>
      </c>
      <c r="F938" s="127"/>
      <c r="G938" s="128"/>
    </row>
    <row r="939" spans="1:7" x14ac:dyDescent="0.25">
      <c r="B939" s="126"/>
      <c r="C939" s="52" t="str">
        <f ca="1">IF(OFFSET(Zdroj!AK$16,A937-1,0)=0,"",CONCATENATE("A",$A$2+2," - ",Zdroj!$AK$15))</f>
        <v/>
      </c>
      <c r="D939" s="50" t="str">
        <f ca="1">IF(C939="","",CONCATENATE(OFFSET(Zdroj!AK$16,A937-1,0)," - ",OFFSET(Zdroj!BO$16,A937-1,0)))</f>
        <v/>
      </c>
      <c r="E939" s="22" t="str">
        <f ca="1">IF(C939="","",OFFSET(Zdroj!BP$16,A937-1,0))</f>
        <v/>
      </c>
      <c r="F939" s="127"/>
      <c r="G939" s="128"/>
    </row>
    <row r="940" spans="1:7" x14ac:dyDescent="0.25">
      <c r="B940" s="126"/>
      <c r="C940" s="52" t="str">
        <f ca="1">IF(OFFSET(Zdroj!AL$16,A937-1,0)=0,"",CONCATENATE("A",$A$2+3," - ",Zdroj!$AL$15))</f>
        <v/>
      </c>
      <c r="D940" s="50" t="str">
        <f ca="1">IF(C940="","",CONCATENATE(OFFSET(Zdroj!AL$16,A937-1,0)," - ",OFFSET(Zdroj!BQ$16,A937-1,0)))</f>
        <v/>
      </c>
      <c r="E940" s="22" t="str">
        <f ca="1">IF(C940="","",OFFSET(Zdroj!BR$16,A937-1,0))</f>
        <v/>
      </c>
      <c r="F940" s="127"/>
      <c r="G940" s="128"/>
    </row>
    <row r="941" spans="1:7" x14ac:dyDescent="0.25">
      <c r="B941" s="126"/>
      <c r="C941" s="52" t="str">
        <f ca="1">IF(OFFSET(Zdroj!AM$16,A937-1,0)=0,"",CONCATENATE("A",$A$2+4," - ",Zdroj!$AM$15))</f>
        <v/>
      </c>
      <c r="D941" s="50" t="str">
        <f ca="1">IF(C941="","",CONCATENATE(OFFSET(Zdroj!AM$16,A937-1,0)," - ",OFFSET(Zdroj!BS$16,A937-1,0)))</f>
        <v/>
      </c>
      <c r="E941" s="22" t="str">
        <f ca="1">IF(C941="","",OFFSET(Zdroj!BT$16,A937-1,0))</f>
        <v/>
      </c>
      <c r="F941" s="127"/>
      <c r="G941" s="128"/>
    </row>
    <row r="942" spans="1:7" x14ac:dyDescent="0.25">
      <c r="B942" s="126"/>
      <c r="C942" s="52" t="str">
        <f ca="1">IF(OFFSET(Zdroj!AN$16,A937-1,0)=0,"",CONCATENATE("A",$A$2+5," - ",Zdroj!$AN$15))</f>
        <v/>
      </c>
      <c r="D942" s="50" t="str">
        <f ca="1">IF(C942="","",CONCATENATE(OFFSET(Zdroj!AN$16,A937-1,0)," - ",OFFSET(Zdroj!BU$16,A937-1,0)))</f>
        <v/>
      </c>
      <c r="E942" s="22" t="str">
        <f ca="1">IF(C942="","",OFFSET(Zdroj!BV$16,A937-1,0))</f>
        <v/>
      </c>
      <c r="F942" s="127"/>
      <c r="G942" s="128"/>
    </row>
    <row r="943" spans="1:7" x14ac:dyDescent="0.25">
      <c r="B943" s="126"/>
      <c r="C943" s="52" t="str">
        <f ca="1">IF(OFFSET(Zdroj!AO$16,A937-1,0)=0,"",CONCATENATE("B",$A$2," - ",Zdroj!$AO$15))</f>
        <v/>
      </c>
      <c r="D943" s="50" t="str">
        <f ca="1">IF(C943="","",CONCATENATE(OFFSET(Zdroj!AO$16,A937-1,0)))</f>
        <v/>
      </c>
      <c r="E943" s="22" t="str">
        <f ca="1">IF(C943="","",OFFSET(Zdroj!AP$16,A937-1,0))</f>
        <v/>
      </c>
      <c r="F943" s="127" t="str">
        <f t="shared" ref="F943" ca="1" si="214">IF(SUM(E943:E951)=0,"",SUM(E943:E951))</f>
        <v/>
      </c>
      <c r="G943" s="128"/>
    </row>
    <row r="944" spans="1:7" x14ac:dyDescent="0.25">
      <c r="B944" s="126"/>
      <c r="C944" s="52" t="str">
        <f ca="1">IF(OFFSET(Zdroj!AQ$16,A937-1,0)=0,"",CONCATENATE("B",$A$2+1," - ",Zdroj!$AQ$15))</f>
        <v/>
      </c>
      <c r="D944" s="50" t="str">
        <f ca="1">IF(C944="","",CONCATENATE(OFFSET(Zdroj!AQ$16,A937-1,0)))</f>
        <v/>
      </c>
      <c r="E944" s="22" t="str">
        <f ca="1">IF(C944="","",OFFSET(Zdroj!AR$16,A937-1,0))</f>
        <v/>
      </c>
      <c r="F944" s="127"/>
      <c r="G944" s="128"/>
    </row>
    <row r="945" spans="1:7" x14ac:dyDescent="0.25">
      <c r="B945" s="126"/>
      <c r="C945" s="52" t="str">
        <f ca="1">IF(OFFSET(Zdroj!AS$16,A937-1,0)=0,"",CONCATENATE("B",$A$2+2," - ",Zdroj!$AS$15))</f>
        <v/>
      </c>
      <c r="D945" s="50" t="str">
        <f ca="1">IF(C945="","",CONCATENATE(OFFSET(Zdroj!AS$16,A937-1,0)))</f>
        <v/>
      </c>
      <c r="E945" s="22" t="str">
        <f ca="1">IF(C945="","",OFFSET(Zdroj!AT$16,A937-1,0))</f>
        <v/>
      </c>
      <c r="F945" s="127"/>
      <c r="G945" s="128"/>
    </row>
    <row r="946" spans="1:7" x14ac:dyDescent="0.25">
      <c r="B946" s="126"/>
      <c r="C946" s="52" t="str">
        <f ca="1">IF(OFFSET(Zdroj!AU$16,A937-1,0)=0,"",CONCATENATE("B",$A$2+3," - ",Zdroj!$AU$15))</f>
        <v/>
      </c>
      <c r="D946" s="50" t="str">
        <f ca="1">IF(C946="","",CONCATENATE(OFFSET(Zdroj!AU$16,A937-1,0)))</f>
        <v/>
      </c>
      <c r="E946" s="22" t="str">
        <f ca="1">IF(C946="","",OFFSET(Zdroj!AV$16,A937-1,0))</f>
        <v/>
      </c>
      <c r="F946" s="127"/>
      <c r="G946" s="128"/>
    </row>
    <row r="947" spans="1:7" x14ac:dyDescent="0.25">
      <c r="B947" s="126"/>
      <c r="C947" s="52" t="str">
        <f ca="1">IF(OFFSET(Zdroj!AW$16,A937-1,0)=0,"",CONCATENATE("B",$A$2+4," - ",Zdroj!$AW$15))</f>
        <v/>
      </c>
      <c r="D947" s="50" t="str">
        <f ca="1">IF(C947="","",CONCATENATE(OFFSET(Zdroj!AW$16,A937-1,0)))</f>
        <v/>
      </c>
      <c r="E947" s="22" t="str">
        <f ca="1">IF(C947="","",OFFSET(Zdroj!AX$16,A937-1,0))</f>
        <v/>
      </c>
      <c r="F947" s="127"/>
      <c r="G947" s="128"/>
    </row>
    <row r="948" spans="1:7" x14ac:dyDescent="0.25">
      <c r="B948" s="126"/>
      <c r="C948" s="52" t="str">
        <f ca="1">IF(OFFSET(Zdroj!AY$16,A937-1,0)=0,"",CONCATENATE("B",$A$2+5," - ",Zdroj!$AY$15))</f>
        <v/>
      </c>
      <c r="D948" s="50" t="str">
        <f ca="1">IF(C948="","",CONCATENATE(OFFSET(Zdroj!AY$16,A937-1,0)))</f>
        <v/>
      </c>
      <c r="E948" s="22" t="str">
        <f ca="1">IF(C948="","",OFFSET(Zdroj!AZ$16,A937-1,0))</f>
        <v/>
      </c>
      <c r="F948" s="127"/>
      <c r="G948" s="128"/>
    </row>
    <row r="949" spans="1:7" x14ac:dyDescent="0.25">
      <c r="B949" s="126"/>
      <c r="C949" s="52" t="str">
        <f ca="1">IF(OFFSET(Zdroj!BA$16,A937-1,0)=0,"",CONCATENATE("B",$A$2+6," - ",Zdroj!$BA$15))</f>
        <v/>
      </c>
      <c r="D949" s="50" t="str">
        <f ca="1">IF(C949="","",CONCATENATE(OFFSET(Zdroj!BA$16,A937-1,0)))</f>
        <v/>
      </c>
      <c r="E949" s="22" t="str">
        <f ca="1">IF(C949="","",OFFSET(Zdroj!BB$16,A937-1,0))</f>
        <v/>
      </c>
      <c r="F949" s="127"/>
      <c r="G949" s="128"/>
    </row>
    <row r="950" spans="1:7" x14ac:dyDescent="0.25">
      <c r="B950" s="126"/>
      <c r="C950" s="52" t="str">
        <f ca="1">IF(OFFSET(Zdroj!BC$16,A937-1,0)=0,"",CONCATENATE("B",$A$2+7," - ",Zdroj!$BC$15))</f>
        <v/>
      </c>
      <c r="D950" s="50" t="str">
        <f ca="1">IF(C950="","",CONCATENATE(OFFSET(Zdroj!BC$16,A937-1,0)))</f>
        <v/>
      </c>
      <c r="E950" s="22" t="str">
        <f ca="1">IF(C950="","",OFFSET(Zdroj!BD$16,A937-1,0))</f>
        <v/>
      </c>
      <c r="F950" s="127"/>
      <c r="G950" s="128"/>
    </row>
    <row r="951" spans="1:7" x14ac:dyDescent="0.25">
      <c r="B951" s="126"/>
      <c r="C951" s="52" t="str">
        <f ca="1">IF(OFFSET(Zdroj!BE$16,A937-1,0)=0,"",CONCATENATE("B",$A$2+8," - ",Zdroj!$BE$15))</f>
        <v/>
      </c>
      <c r="D951" s="50" t="str">
        <f ca="1">IF(C951="","",CONCATENATE(OFFSET(Zdroj!BE$16,A937-1,0)))</f>
        <v/>
      </c>
      <c r="E951" s="22" t="str">
        <f ca="1">IF(C951="","",OFFSET(Zdroj!BF$16,A937-1,0))</f>
        <v/>
      </c>
      <c r="F951" s="127"/>
      <c r="G951" s="128"/>
    </row>
    <row r="952" spans="1:7" x14ac:dyDescent="0.25">
      <c r="B952" s="126"/>
      <c r="C952" s="52" t="str">
        <f ca="1">IF(OFFSET(Zdroj!BG$16,A937-1,0)=0,"",CONCATENATE("C",$A$2," - ",Zdroj!$BG$15))</f>
        <v/>
      </c>
      <c r="D952" s="50" t="str">
        <f ca="1">IF(C952="","",CONCATENATE(OFFSET(Zdroj!BG$16,A937-1,0)))</f>
        <v/>
      </c>
      <c r="E952" s="22" t="str">
        <f ca="1">IF(C952="","",OFFSET(Zdroj!BH$16,A937-1,0))</f>
        <v/>
      </c>
      <c r="F952" s="127" t="str">
        <f t="shared" ref="F952" ca="1" si="215">IF(SUM(E952:E953)=0,"",SUM(E952:E953))</f>
        <v/>
      </c>
      <c r="G952" s="128"/>
    </row>
    <row r="953" spans="1:7" x14ac:dyDescent="0.25">
      <c r="B953" s="126"/>
      <c r="C953" s="52" t="str">
        <f ca="1">IF(OFFSET(Zdroj!BI$16,A937-1,0)=0,"",CONCATENATE("C",$A$2+1," - ",Zdroj!$BI$15))</f>
        <v/>
      </c>
      <c r="D953" s="50" t="str">
        <f ca="1">IF(C953="","",CONCATENATE(OFFSET(Zdroj!BI$16,A937-1,0)))</f>
        <v/>
      </c>
      <c r="E953" s="22" t="str">
        <f ca="1">IF(C953="","",OFFSET(Zdroj!BJ$16,A937-1,0))</f>
        <v/>
      </c>
      <c r="F953" s="127"/>
      <c r="G953" s="128"/>
    </row>
    <row r="954" spans="1:7" x14ac:dyDescent="0.25">
      <c r="A954">
        <f>SUM((ROW()+15)/17)</f>
        <v>57</v>
      </c>
      <c r="B954" s="126" t="str">
        <f ca="1">IF(OFFSET(Zdroj!$B$16,A954-1,0)&gt;0,CONCATENATE(A954,"
","___ ","
",OFFSET(Zdroj!$B$16,A954-1,0)),"")</f>
        <v/>
      </c>
      <c r="C954" s="52" t="str">
        <f ca="1">IF(OFFSET(Zdroj!AI$16,A954-1,0)=0,"",CONCATENATE("A",$A$2," - ",Zdroj!$AI$15))</f>
        <v/>
      </c>
      <c r="D954" s="50" t="str">
        <f ca="1">IF(C954="","",CONCATENATE(OFFSET(Zdroj!AI$16,A954-1,0)," - ",OFFSET(Zdroj!BK$16,A954-1,0)))</f>
        <v/>
      </c>
      <c r="E954" s="22" t="str">
        <f ca="1">IF(C954="","",OFFSET(Zdroj!BL$16,A954-1,0))</f>
        <v/>
      </c>
      <c r="F954" s="127" t="str">
        <f t="shared" ref="F954" ca="1" si="216">IF(SUM(E954:E959)=0,"",SUM(E954:E959))</f>
        <v/>
      </c>
      <c r="G954" s="128" t="str">
        <f t="shared" ref="G954" ca="1" si="217">IF(SUM(E954:E970)=0,"",SUM(E954:E970))</f>
        <v/>
      </c>
    </row>
    <row r="955" spans="1:7" x14ac:dyDescent="0.25">
      <c r="B955" s="126"/>
      <c r="C955" s="52" t="str">
        <f ca="1">IF(OFFSET(Zdroj!AJ$16,A954-1,0)=0,"",CONCATENATE("A",$A$2+1," - ",Zdroj!$AJ$15))</f>
        <v/>
      </c>
      <c r="D955" s="50" t="str">
        <f ca="1">IF(C955="","",CONCATENATE(OFFSET(Zdroj!AJ$16,A954-1,0)," - ",OFFSET(Zdroj!BM$16,A954-1,0)))</f>
        <v/>
      </c>
      <c r="E955" s="22" t="str">
        <f ca="1">IF(C955="","",OFFSET(Zdroj!BN$16,A954-1,0))</f>
        <v/>
      </c>
      <c r="F955" s="127"/>
      <c r="G955" s="128"/>
    </row>
    <row r="956" spans="1:7" x14ac:dyDescent="0.25">
      <c r="B956" s="126"/>
      <c r="C956" s="52" t="str">
        <f ca="1">IF(OFFSET(Zdroj!AK$16,A954-1,0)=0,"",CONCATENATE("A",$A$2+2," - ",Zdroj!$AK$15))</f>
        <v/>
      </c>
      <c r="D956" s="50" t="str">
        <f ca="1">IF(C956="","",CONCATENATE(OFFSET(Zdroj!AK$16,A954-1,0)," - ",OFFSET(Zdroj!BO$16,A954-1,0)))</f>
        <v/>
      </c>
      <c r="E956" s="22" t="str">
        <f ca="1">IF(C956="","",OFFSET(Zdroj!BP$16,A954-1,0))</f>
        <v/>
      </c>
      <c r="F956" s="127"/>
      <c r="G956" s="128"/>
    </row>
    <row r="957" spans="1:7" x14ac:dyDescent="0.25">
      <c r="B957" s="126"/>
      <c r="C957" s="52" t="str">
        <f ca="1">IF(OFFSET(Zdroj!AL$16,A954-1,0)=0,"",CONCATENATE("A",$A$2+3," - ",Zdroj!$AL$15))</f>
        <v/>
      </c>
      <c r="D957" s="50" t="str">
        <f ca="1">IF(C957="","",CONCATENATE(OFFSET(Zdroj!AL$16,A954-1,0)," - ",OFFSET(Zdroj!BQ$16,A954-1,0)))</f>
        <v/>
      </c>
      <c r="E957" s="22" t="str">
        <f ca="1">IF(C957="","",OFFSET(Zdroj!BR$16,A954-1,0))</f>
        <v/>
      </c>
      <c r="F957" s="127"/>
      <c r="G957" s="128"/>
    </row>
    <row r="958" spans="1:7" x14ac:dyDescent="0.25">
      <c r="B958" s="126"/>
      <c r="C958" s="52" t="str">
        <f ca="1">IF(OFFSET(Zdroj!AM$16,A954-1,0)=0,"",CONCATENATE("A",$A$2+4," - ",Zdroj!$AM$15))</f>
        <v/>
      </c>
      <c r="D958" s="50" t="str">
        <f ca="1">IF(C958="","",CONCATENATE(OFFSET(Zdroj!AM$16,A954-1,0)," - ",OFFSET(Zdroj!BS$16,A954-1,0)))</f>
        <v/>
      </c>
      <c r="E958" s="22" t="str">
        <f ca="1">IF(C958="","",OFFSET(Zdroj!BT$16,A954-1,0))</f>
        <v/>
      </c>
      <c r="F958" s="127"/>
      <c r="G958" s="128"/>
    </row>
    <row r="959" spans="1:7" x14ac:dyDescent="0.25">
      <c r="B959" s="126"/>
      <c r="C959" s="52" t="str">
        <f ca="1">IF(OFFSET(Zdroj!AN$16,A954-1,0)=0,"",CONCATENATE("A",$A$2+5," - ",Zdroj!$AN$15))</f>
        <v/>
      </c>
      <c r="D959" s="50" t="str">
        <f ca="1">IF(C959="","",CONCATENATE(OFFSET(Zdroj!AN$16,A954-1,0)," - ",OFFSET(Zdroj!BU$16,A954-1,0)))</f>
        <v/>
      </c>
      <c r="E959" s="22" t="str">
        <f ca="1">IF(C959="","",OFFSET(Zdroj!BV$16,A954-1,0))</f>
        <v/>
      </c>
      <c r="F959" s="127"/>
      <c r="G959" s="128"/>
    </row>
    <row r="960" spans="1:7" x14ac:dyDescent="0.25">
      <c r="B960" s="126"/>
      <c r="C960" s="52" t="str">
        <f ca="1">IF(OFFSET(Zdroj!AO$16,A954-1,0)=0,"",CONCATENATE("B",$A$2," - ",Zdroj!$AO$15))</f>
        <v/>
      </c>
      <c r="D960" s="50" t="str">
        <f ca="1">IF(C960="","",CONCATENATE(OFFSET(Zdroj!AO$16,A954-1,0)))</f>
        <v/>
      </c>
      <c r="E960" s="22" t="str">
        <f ca="1">IF(C960="","",OFFSET(Zdroj!AP$16,A954-1,0))</f>
        <v/>
      </c>
      <c r="F960" s="127" t="str">
        <f t="shared" ref="F960" ca="1" si="218">IF(SUM(E960:E968)=0,"",SUM(E960:E968))</f>
        <v/>
      </c>
      <c r="G960" s="128"/>
    </row>
    <row r="961" spans="1:7" x14ac:dyDescent="0.25">
      <c r="B961" s="126"/>
      <c r="C961" s="52" t="str">
        <f ca="1">IF(OFFSET(Zdroj!AQ$16,A954-1,0)=0,"",CONCATENATE("B",$A$2+1," - ",Zdroj!$AQ$15))</f>
        <v/>
      </c>
      <c r="D961" s="50" t="str">
        <f ca="1">IF(C961="","",CONCATENATE(OFFSET(Zdroj!AQ$16,A954-1,0)))</f>
        <v/>
      </c>
      <c r="E961" s="22" t="str">
        <f ca="1">IF(C961="","",OFFSET(Zdroj!AR$16,A954-1,0))</f>
        <v/>
      </c>
      <c r="F961" s="127"/>
      <c r="G961" s="128"/>
    </row>
    <row r="962" spans="1:7" x14ac:dyDescent="0.25">
      <c r="B962" s="126"/>
      <c r="C962" s="52" t="str">
        <f ca="1">IF(OFFSET(Zdroj!AS$16,A954-1,0)=0,"",CONCATENATE("B",$A$2+2," - ",Zdroj!$AS$15))</f>
        <v/>
      </c>
      <c r="D962" s="50" t="str">
        <f ca="1">IF(C962="","",CONCATENATE(OFFSET(Zdroj!AS$16,A954-1,0)))</f>
        <v/>
      </c>
      <c r="E962" s="22" t="str">
        <f ca="1">IF(C962="","",OFFSET(Zdroj!AT$16,A954-1,0))</f>
        <v/>
      </c>
      <c r="F962" s="127"/>
      <c r="G962" s="128"/>
    </row>
    <row r="963" spans="1:7" x14ac:dyDescent="0.25">
      <c r="B963" s="126"/>
      <c r="C963" s="52" t="str">
        <f ca="1">IF(OFFSET(Zdroj!AU$16,A954-1,0)=0,"",CONCATENATE("B",$A$2+3," - ",Zdroj!$AU$15))</f>
        <v/>
      </c>
      <c r="D963" s="50" t="str">
        <f ca="1">IF(C963="","",CONCATENATE(OFFSET(Zdroj!AU$16,A954-1,0)))</f>
        <v/>
      </c>
      <c r="E963" s="22" t="str">
        <f ca="1">IF(C963="","",OFFSET(Zdroj!AV$16,A954-1,0))</f>
        <v/>
      </c>
      <c r="F963" s="127"/>
      <c r="G963" s="128"/>
    </row>
    <row r="964" spans="1:7" x14ac:dyDescent="0.25">
      <c r="B964" s="126"/>
      <c r="C964" s="52" t="str">
        <f ca="1">IF(OFFSET(Zdroj!AW$16,A954-1,0)=0,"",CONCATENATE("B",$A$2+4," - ",Zdroj!$AW$15))</f>
        <v/>
      </c>
      <c r="D964" s="50" t="str">
        <f ca="1">IF(C964="","",CONCATENATE(OFFSET(Zdroj!AW$16,A954-1,0)))</f>
        <v/>
      </c>
      <c r="E964" s="22" t="str">
        <f ca="1">IF(C964="","",OFFSET(Zdroj!AX$16,A954-1,0))</f>
        <v/>
      </c>
      <c r="F964" s="127"/>
      <c r="G964" s="128"/>
    </row>
    <row r="965" spans="1:7" x14ac:dyDescent="0.25">
      <c r="B965" s="126"/>
      <c r="C965" s="52" t="str">
        <f ca="1">IF(OFFSET(Zdroj!AY$16,A954-1,0)=0,"",CONCATENATE("B",$A$2+5," - ",Zdroj!$AY$15))</f>
        <v/>
      </c>
      <c r="D965" s="50" t="str">
        <f ca="1">IF(C965="","",CONCATENATE(OFFSET(Zdroj!AY$16,A954-1,0)))</f>
        <v/>
      </c>
      <c r="E965" s="22" t="str">
        <f ca="1">IF(C965="","",OFFSET(Zdroj!AZ$16,A954-1,0))</f>
        <v/>
      </c>
      <c r="F965" s="127"/>
      <c r="G965" s="128"/>
    </row>
    <row r="966" spans="1:7" x14ac:dyDescent="0.25">
      <c r="B966" s="126"/>
      <c r="C966" s="52" t="str">
        <f ca="1">IF(OFFSET(Zdroj!BA$16,A954-1,0)=0,"",CONCATENATE("B",$A$2+6," - ",Zdroj!$BA$15))</f>
        <v/>
      </c>
      <c r="D966" s="50" t="str">
        <f ca="1">IF(C966="","",CONCATENATE(OFFSET(Zdroj!BA$16,A954-1,0)))</f>
        <v/>
      </c>
      <c r="E966" s="22" t="str">
        <f ca="1">IF(C966="","",OFFSET(Zdroj!BB$16,A954-1,0))</f>
        <v/>
      </c>
      <c r="F966" s="127"/>
      <c r="G966" s="128"/>
    </row>
    <row r="967" spans="1:7" x14ac:dyDescent="0.25">
      <c r="B967" s="126"/>
      <c r="C967" s="52" t="str">
        <f ca="1">IF(OFFSET(Zdroj!BC$16,A954-1,0)=0,"",CONCATENATE("B",$A$2+7," - ",Zdroj!$BC$15))</f>
        <v/>
      </c>
      <c r="D967" s="50" t="str">
        <f ca="1">IF(C967="","",CONCATENATE(OFFSET(Zdroj!BC$16,A954-1,0)))</f>
        <v/>
      </c>
      <c r="E967" s="22" t="str">
        <f ca="1">IF(C967="","",OFFSET(Zdroj!BD$16,A954-1,0))</f>
        <v/>
      </c>
      <c r="F967" s="127"/>
      <c r="G967" s="128"/>
    </row>
    <row r="968" spans="1:7" x14ac:dyDescent="0.25">
      <c r="B968" s="126"/>
      <c r="C968" s="52" t="str">
        <f ca="1">IF(OFFSET(Zdroj!BE$16,A954-1,0)=0,"",CONCATENATE("B",$A$2+8," - ",Zdroj!$BE$15))</f>
        <v/>
      </c>
      <c r="D968" s="50" t="str">
        <f ca="1">IF(C968="","",CONCATENATE(OFFSET(Zdroj!BE$16,A954-1,0)))</f>
        <v/>
      </c>
      <c r="E968" s="22" t="str">
        <f ca="1">IF(C968="","",OFFSET(Zdroj!BF$16,A954-1,0))</f>
        <v/>
      </c>
      <c r="F968" s="127"/>
      <c r="G968" s="128"/>
    </row>
    <row r="969" spans="1:7" x14ac:dyDescent="0.25">
      <c r="B969" s="126"/>
      <c r="C969" s="52" t="str">
        <f ca="1">IF(OFFSET(Zdroj!BG$16,A954-1,0)=0,"",CONCATENATE("C",$A$2," - ",Zdroj!$BG$15))</f>
        <v/>
      </c>
      <c r="D969" s="50" t="str">
        <f ca="1">IF(C969="","",CONCATENATE(OFFSET(Zdroj!BG$16,A954-1,0)))</f>
        <v/>
      </c>
      <c r="E969" s="22" t="str">
        <f ca="1">IF(C969="","",OFFSET(Zdroj!BH$16,A954-1,0))</f>
        <v/>
      </c>
      <c r="F969" s="127" t="str">
        <f t="shared" ref="F969" ca="1" si="219">IF(SUM(E969:E970)=0,"",SUM(E969:E970))</f>
        <v/>
      </c>
      <c r="G969" s="128"/>
    </row>
    <row r="970" spans="1:7" x14ac:dyDescent="0.25">
      <c r="B970" s="126"/>
      <c r="C970" s="52" t="str">
        <f ca="1">IF(OFFSET(Zdroj!BI$16,A954-1,0)=0,"",CONCATENATE("C",$A$2+1," - ",Zdroj!$BI$15))</f>
        <v/>
      </c>
      <c r="D970" s="50" t="str">
        <f ca="1">IF(C970="","",CONCATENATE(OFFSET(Zdroj!BI$16,A954-1,0)))</f>
        <v/>
      </c>
      <c r="E970" s="22" t="str">
        <f ca="1">IF(C970="","",OFFSET(Zdroj!BJ$16,A954-1,0))</f>
        <v/>
      </c>
      <c r="F970" s="127"/>
      <c r="G970" s="128"/>
    </row>
    <row r="971" spans="1:7" x14ac:dyDescent="0.25">
      <c r="A971">
        <f>SUM((ROW()+15)/17)</f>
        <v>58</v>
      </c>
      <c r="B971" s="126" t="str">
        <f ca="1">IF(OFFSET(Zdroj!$B$16,A971-1,0)&gt;0,CONCATENATE(A971,"
","___ ","
",OFFSET(Zdroj!$B$16,A971-1,0)),"")</f>
        <v/>
      </c>
      <c r="C971" s="52" t="str">
        <f ca="1">IF(OFFSET(Zdroj!AI$16,A971-1,0)=0,"",CONCATENATE("A",$A$2," - ",Zdroj!$AI$15))</f>
        <v/>
      </c>
      <c r="D971" s="50" t="str">
        <f ca="1">IF(C971="","",CONCATENATE(OFFSET(Zdroj!AI$16,A971-1,0)," - ",OFFSET(Zdroj!BK$16,A971-1,0)))</f>
        <v/>
      </c>
      <c r="E971" s="22" t="str">
        <f ca="1">IF(C971="","",OFFSET(Zdroj!BL$16,A971-1,0))</f>
        <v/>
      </c>
      <c r="F971" s="127" t="str">
        <f t="shared" ref="F971" ca="1" si="220">IF(SUM(E971:E976)=0,"",SUM(E971:E976))</f>
        <v/>
      </c>
      <c r="G971" s="128" t="str">
        <f t="shared" ref="G971" ca="1" si="221">IF(SUM(E971:E987)=0,"",SUM(E971:E987))</f>
        <v/>
      </c>
    </row>
    <row r="972" spans="1:7" x14ac:dyDescent="0.25">
      <c r="B972" s="126"/>
      <c r="C972" s="52" t="str">
        <f ca="1">IF(OFFSET(Zdroj!AJ$16,A971-1,0)=0,"",CONCATENATE("A",$A$2+1," - ",Zdroj!$AJ$15))</f>
        <v/>
      </c>
      <c r="D972" s="50" t="str">
        <f ca="1">IF(C972="","",CONCATENATE(OFFSET(Zdroj!AJ$16,A971-1,0)," - ",OFFSET(Zdroj!BM$16,A971-1,0)))</f>
        <v/>
      </c>
      <c r="E972" s="22" t="str">
        <f ca="1">IF(C972="","",OFFSET(Zdroj!BN$16,A971-1,0))</f>
        <v/>
      </c>
      <c r="F972" s="127"/>
      <c r="G972" s="128"/>
    </row>
    <row r="973" spans="1:7" x14ac:dyDescent="0.25">
      <c r="B973" s="126"/>
      <c r="C973" s="52" t="str">
        <f ca="1">IF(OFFSET(Zdroj!AK$16,A971-1,0)=0,"",CONCATENATE("A",$A$2+2," - ",Zdroj!$AK$15))</f>
        <v/>
      </c>
      <c r="D973" s="50" t="str">
        <f ca="1">IF(C973="","",CONCATENATE(OFFSET(Zdroj!AK$16,A971-1,0)," - ",OFFSET(Zdroj!BO$16,A971-1,0)))</f>
        <v/>
      </c>
      <c r="E973" s="22" t="str">
        <f ca="1">IF(C973="","",OFFSET(Zdroj!BP$16,A971-1,0))</f>
        <v/>
      </c>
      <c r="F973" s="127"/>
      <c r="G973" s="128"/>
    </row>
    <row r="974" spans="1:7" x14ac:dyDescent="0.25">
      <c r="B974" s="126"/>
      <c r="C974" s="52" t="str">
        <f ca="1">IF(OFFSET(Zdroj!AL$16,A971-1,0)=0,"",CONCATENATE("A",$A$2+3," - ",Zdroj!$AL$15))</f>
        <v/>
      </c>
      <c r="D974" s="50" t="str">
        <f ca="1">IF(C974="","",CONCATENATE(OFFSET(Zdroj!AL$16,A971-1,0)," - ",OFFSET(Zdroj!BQ$16,A971-1,0)))</f>
        <v/>
      </c>
      <c r="E974" s="22" t="str">
        <f ca="1">IF(C974="","",OFFSET(Zdroj!BR$16,A971-1,0))</f>
        <v/>
      </c>
      <c r="F974" s="127"/>
      <c r="G974" s="128"/>
    </row>
    <row r="975" spans="1:7" x14ac:dyDescent="0.25">
      <c r="B975" s="126"/>
      <c r="C975" s="52" t="str">
        <f ca="1">IF(OFFSET(Zdroj!AM$16,A971-1,0)=0,"",CONCATENATE("A",$A$2+4," - ",Zdroj!$AM$15))</f>
        <v/>
      </c>
      <c r="D975" s="50" t="str">
        <f ca="1">IF(C975="","",CONCATENATE(OFFSET(Zdroj!AM$16,A971-1,0)," - ",OFFSET(Zdroj!BS$16,A971-1,0)))</f>
        <v/>
      </c>
      <c r="E975" s="22" t="str">
        <f ca="1">IF(C975="","",OFFSET(Zdroj!BT$16,A971-1,0))</f>
        <v/>
      </c>
      <c r="F975" s="127"/>
      <c r="G975" s="128"/>
    </row>
    <row r="976" spans="1:7" x14ac:dyDescent="0.25">
      <c r="B976" s="126"/>
      <c r="C976" s="52" t="str">
        <f ca="1">IF(OFFSET(Zdroj!AN$16,A971-1,0)=0,"",CONCATENATE("A",$A$2+5," - ",Zdroj!$AN$15))</f>
        <v/>
      </c>
      <c r="D976" s="50" t="str">
        <f ca="1">IF(C976="","",CONCATENATE(OFFSET(Zdroj!AN$16,A971-1,0)," - ",OFFSET(Zdroj!BU$16,A971-1,0)))</f>
        <v/>
      </c>
      <c r="E976" s="22" t="str">
        <f ca="1">IF(C976="","",OFFSET(Zdroj!BV$16,A971-1,0))</f>
        <v/>
      </c>
      <c r="F976" s="127"/>
      <c r="G976" s="128"/>
    </row>
    <row r="977" spans="1:7" x14ac:dyDescent="0.25">
      <c r="B977" s="126"/>
      <c r="C977" s="52" t="str">
        <f ca="1">IF(OFFSET(Zdroj!AO$16,A971-1,0)=0,"",CONCATENATE("B",$A$2," - ",Zdroj!$AO$15))</f>
        <v/>
      </c>
      <c r="D977" s="50" t="str">
        <f ca="1">IF(C977="","",CONCATENATE(OFFSET(Zdroj!AO$16,A971-1,0)))</f>
        <v/>
      </c>
      <c r="E977" s="22" t="str">
        <f ca="1">IF(C977="","",OFFSET(Zdroj!AP$16,A971-1,0))</f>
        <v/>
      </c>
      <c r="F977" s="127" t="str">
        <f t="shared" ref="F977" ca="1" si="222">IF(SUM(E977:E985)=0,"",SUM(E977:E985))</f>
        <v/>
      </c>
      <c r="G977" s="128"/>
    </row>
    <row r="978" spans="1:7" x14ac:dyDescent="0.25">
      <c r="B978" s="126"/>
      <c r="C978" s="52" t="str">
        <f ca="1">IF(OFFSET(Zdroj!AQ$16,A971-1,0)=0,"",CONCATENATE("B",$A$2+1," - ",Zdroj!$AQ$15))</f>
        <v/>
      </c>
      <c r="D978" s="50" t="str">
        <f ca="1">IF(C978="","",CONCATENATE(OFFSET(Zdroj!AQ$16,A971-1,0)))</f>
        <v/>
      </c>
      <c r="E978" s="22" t="str">
        <f ca="1">IF(C978="","",OFFSET(Zdroj!AR$16,A971-1,0))</f>
        <v/>
      </c>
      <c r="F978" s="127"/>
      <c r="G978" s="128"/>
    </row>
    <row r="979" spans="1:7" x14ac:dyDescent="0.25">
      <c r="B979" s="126"/>
      <c r="C979" s="52" t="str">
        <f ca="1">IF(OFFSET(Zdroj!AS$16,A971-1,0)=0,"",CONCATENATE("B",$A$2+2," - ",Zdroj!$AS$15))</f>
        <v/>
      </c>
      <c r="D979" s="50" t="str">
        <f ca="1">IF(C979="","",CONCATENATE(OFFSET(Zdroj!AS$16,A971-1,0)))</f>
        <v/>
      </c>
      <c r="E979" s="22" t="str">
        <f ca="1">IF(C979="","",OFFSET(Zdroj!AT$16,A971-1,0))</f>
        <v/>
      </c>
      <c r="F979" s="127"/>
      <c r="G979" s="128"/>
    </row>
    <row r="980" spans="1:7" x14ac:dyDescent="0.25">
      <c r="B980" s="126"/>
      <c r="C980" s="52" t="str">
        <f ca="1">IF(OFFSET(Zdroj!AU$16,A971-1,0)=0,"",CONCATENATE("B",$A$2+3," - ",Zdroj!$AU$15))</f>
        <v/>
      </c>
      <c r="D980" s="50" t="str">
        <f ca="1">IF(C980="","",CONCATENATE(OFFSET(Zdroj!AU$16,A971-1,0)))</f>
        <v/>
      </c>
      <c r="E980" s="22" t="str">
        <f ca="1">IF(C980="","",OFFSET(Zdroj!AV$16,A971-1,0))</f>
        <v/>
      </c>
      <c r="F980" s="127"/>
      <c r="G980" s="128"/>
    </row>
    <row r="981" spans="1:7" x14ac:dyDescent="0.25">
      <c r="B981" s="126"/>
      <c r="C981" s="52" t="str">
        <f ca="1">IF(OFFSET(Zdroj!AW$16,A971-1,0)=0,"",CONCATENATE("B",$A$2+4," - ",Zdroj!$AW$15))</f>
        <v/>
      </c>
      <c r="D981" s="50" t="str">
        <f ca="1">IF(C981="","",CONCATENATE(OFFSET(Zdroj!AW$16,A971-1,0)))</f>
        <v/>
      </c>
      <c r="E981" s="22" t="str">
        <f ca="1">IF(C981="","",OFFSET(Zdroj!AX$16,A971-1,0))</f>
        <v/>
      </c>
      <c r="F981" s="127"/>
      <c r="G981" s="128"/>
    </row>
    <row r="982" spans="1:7" x14ac:dyDescent="0.25">
      <c r="B982" s="126"/>
      <c r="C982" s="52" t="str">
        <f ca="1">IF(OFFSET(Zdroj!AY$16,A971-1,0)=0,"",CONCATENATE("B",$A$2+5," - ",Zdroj!$AY$15))</f>
        <v/>
      </c>
      <c r="D982" s="50" t="str">
        <f ca="1">IF(C982="","",CONCATENATE(OFFSET(Zdroj!AY$16,A971-1,0)))</f>
        <v/>
      </c>
      <c r="E982" s="22" t="str">
        <f ca="1">IF(C982="","",OFFSET(Zdroj!AZ$16,A971-1,0))</f>
        <v/>
      </c>
      <c r="F982" s="127"/>
      <c r="G982" s="128"/>
    </row>
    <row r="983" spans="1:7" x14ac:dyDescent="0.25">
      <c r="B983" s="126"/>
      <c r="C983" s="52" t="str">
        <f ca="1">IF(OFFSET(Zdroj!BA$16,A971-1,0)=0,"",CONCATENATE("B",$A$2+6," - ",Zdroj!$BA$15))</f>
        <v/>
      </c>
      <c r="D983" s="50" t="str">
        <f ca="1">IF(C983="","",CONCATENATE(OFFSET(Zdroj!BA$16,A971-1,0)))</f>
        <v/>
      </c>
      <c r="E983" s="22" t="str">
        <f ca="1">IF(C983="","",OFFSET(Zdroj!BB$16,A971-1,0))</f>
        <v/>
      </c>
      <c r="F983" s="127"/>
      <c r="G983" s="128"/>
    </row>
    <row r="984" spans="1:7" x14ac:dyDescent="0.25">
      <c r="B984" s="126"/>
      <c r="C984" s="52" t="str">
        <f ca="1">IF(OFFSET(Zdroj!BC$16,A971-1,0)=0,"",CONCATENATE("B",$A$2+7," - ",Zdroj!$BC$15))</f>
        <v/>
      </c>
      <c r="D984" s="50" t="str">
        <f ca="1">IF(C984="","",CONCATENATE(OFFSET(Zdroj!BC$16,A971-1,0)))</f>
        <v/>
      </c>
      <c r="E984" s="22" t="str">
        <f ca="1">IF(C984="","",OFFSET(Zdroj!BD$16,A971-1,0))</f>
        <v/>
      </c>
      <c r="F984" s="127"/>
      <c r="G984" s="128"/>
    </row>
    <row r="985" spans="1:7" x14ac:dyDescent="0.25">
      <c r="B985" s="126"/>
      <c r="C985" s="52" t="str">
        <f ca="1">IF(OFFSET(Zdroj!BE$16,A971-1,0)=0,"",CONCATENATE("B",$A$2+8," - ",Zdroj!$BE$15))</f>
        <v/>
      </c>
      <c r="D985" s="50" t="str">
        <f ca="1">IF(C985="","",CONCATENATE(OFFSET(Zdroj!BE$16,A971-1,0)))</f>
        <v/>
      </c>
      <c r="E985" s="22" t="str">
        <f ca="1">IF(C985="","",OFFSET(Zdroj!BF$16,A971-1,0))</f>
        <v/>
      </c>
      <c r="F985" s="127"/>
      <c r="G985" s="128"/>
    </row>
    <row r="986" spans="1:7" x14ac:dyDescent="0.25">
      <c r="B986" s="126"/>
      <c r="C986" s="52" t="str">
        <f ca="1">IF(OFFSET(Zdroj!BG$16,A971-1,0)=0,"",CONCATENATE("C",$A$2," - ",Zdroj!$BG$15))</f>
        <v/>
      </c>
      <c r="D986" s="50" t="str">
        <f ca="1">IF(C986="","",CONCATENATE(OFFSET(Zdroj!BG$16,A971-1,0)))</f>
        <v/>
      </c>
      <c r="E986" s="22" t="str">
        <f ca="1">IF(C986="","",OFFSET(Zdroj!BH$16,A971-1,0))</f>
        <v/>
      </c>
      <c r="F986" s="127" t="str">
        <f t="shared" ref="F986" ca="1" si="223">IF(SUM(E986:E987)=0,"",SUM(E986:E987))</f>
        <v/>
      </c>
      <c r="G986" s="128"/>
    </row>
    <row r="987" spans="1:7" x14ac:dyDescent="0.25">
      <c r="B987" s="126"/>
      <c r="C987" s="52" t="str">
        <f ca="1">IF(OFFSET(Zdroj!BI$16,A971-1,0)=0,"",CONCATENATE("C",$A$2+1," - ",Zdroj!$BI$15))</f>
        <v/>
      </c>
      <c r="D987" s="50" t="str">
        <f ca="1">IF(C987="","",CONCATENATE(OFFSET(Zdroj!BI$16,A971-1,0)))</f>
        <v/>
      </c>
      <c r="E987" s="22" t="str">
        <f ca="1">IF(C987="","",OFFSET(Zdroj!BJ$16,A971-1,0))</f>
        <v/>
      </c>
      <c r="F987" s="127"/>
      <c r="G987" s="128"/>
    </row>
    <row r="988" spans="1:7" x14ac:dyDescent="0.25">
      <c r="A988">
        <f>SUM((ROW()+15)/17)</f>
        <v>59</v>
      </c>
      <c r="B988" s="126" t="str">
        <f ca="1">IF(OFFSET(Zdroj!$B$16,A988-1,0)&gt;0,CONCATENATE(A988,"
","___ ","
",OFFSET(Zdroj!$B$16,A988-1,0)),"")</f>
        <v/>
      </c>
      <c r="C988" s="52" t="str">
        <f ca="1">IF(OFFSET(Zdroj!AI$16,A988-1,0)=0,"",CONCATENATE("A",$A$2," - ",Zdroj!$AI$15))</f>
        <v/>
      </c>
      <c r="D988" s="50" t="str">
        <f ca="1">IF(C988="","",CONCATENATE(OFFSET(Zdroj!AI$16,A988-1,0)," - ",OFFSET(Zdroj!BK$16,A988-1,0)))</f>
        <v/>
      </c>
      <c r="E988" s="22" t="str">
        <f ca="1">IF(C988="","",OFFSET(Zdroj!BL$16,A988-1,0))</f>
        <v/>
      </c>
      <c r="F988" s="127" t="str">
        <f t="shared" ref="F988" ca="1" si="224">IF(SUM(E988:E993)=0,"",SUM(E988:E993))</f>
        <v/>
      </c>
      <c r="G988" s="128" t="str">
        <f t="shared" ref="G988" ca="1" si="225">IF(SUM(E988:E1004)=0,"",SUM(E988:E1004))</f>
        <v/>
      </c>
    </row>
    <row r="989" spans="1:7" x14ac:dyDescent="0.25">
      <c r="B989" s="126"/>
      <c r="C989" s="52" t="str">
        <f ca="1">IF(OFFSET(Zdroj!AJ$16,A988-1,0)=0,"",CONCATENATE("A",$A$2+1," - ",Zdroj!$AJ$15))</f>
        <v/>
      </c>
      <c r="D989" s="50" t="str">
        <f ca="1">IF(C989="","",CONCATENATE(OFFSET(Zdroj!AJ$16,A988-1,0)," - ",OFFSET(Zdroj!BM$16,A988-1,0)))</f>
        <v/>
      </c>
      <c r="E989" s="22" t="str">
        <f ca="1">IF(C989="","",OFFSET(Zdroj!BN$16,A988-1,0))</f>
        <v/>
      </c>
      <c r="F989" s="127"/>
      <c r="G989" s="128"/>
    </row>
    <row r="990" spans="1:7" x14ac:dyDescent="0.25">
      <c r="B990" s="126"/>
      <c r="C990" s="52" t="str">
        <f ca="1">IF(OFFSET(Zdroj!AK$16,A988-1,0)=0,"",CONCATENATE("A",$A$2+2," - ",Zdroj!$AK$15))</f>
        <v/>
      </c>
      <c r="D990" s="50" t="str">
        <f ca="1">IF(C990="","",CONCATENATE(OFFSET(Zdroj!AK$16,A988-1,0)," - ",OFFSET(Zdroj!BO$16,A988-1,0)))</f>
        <v/>
      </c>
      <c r="E990" s="22" t="str">
        <f ca="1">IF(C990="","",OFFSET(Zdroj!BP$16,A988-1,0))</f>
        <v/>
      </c>
      <c r="F990" s="127"/>
      <c r="G990" s="128"/>
    </row>
    <row r="991" spans="1:7" x14ac:dyDescent="0.25">
      <c r="B991" s="126"/>
      <c r="C991" s="52" t="str">
        <f ca="1">IF(OFFSET(Zdroj!AL$16,A988-1,0)=0,"",CONCATENATE("A",$A$2+3," - ",Zdroj!$AL$15))</f>
        <v/>
      </c>
      <c r="D991" s="50" t="str">
        <f ca="1">IF(C991="","",CONCATENATE(OFFSET(Zdroj!AL$16,A988-1,0)," - ",OFFSET(Zdroj!BQ$16,A988-1,0)))</f>
        <v/>
      </c>
      <c r="E991" s="22" t="str">
        <f ca="1">IF(C991="","",OFFSET(Zdroj!BR$16,A988-1,0))</f>
        <v/>
      </c>
      <c r="F991" s="127"/>
      <c r="G991" s="128"/>
    </row>
    <row r="992" spans="1:7" x14ac:dyDescent="0.25">
      <c r="B992" s="126"/>
      <c r="C992" s="52" t="str">
        <f ca="1">IF(OFFSET(Zdroj!AM$16,A988-1,0)=0,"",CONCATENATE("A",$A$2+4," - ",Zdroj!$AM$15))</f>
        <v/>
      </c>
      <c r="D992" s="50" t="str">
        <f ca="1">IF(C992="","",CONCATENATE(OFFSET(Zdroj!AM$16,A988-1,0)," - ",OFFSET(Zdroj!BS$16,A988-1,0)))</f>
        <v/>
      </c>
      <c r="E992" s="22" t="str">
        <f ca="1">IF(C992="","",OFFSET(Zdroj!BT$16,A988-1,0))</f>
        <v/>
      </c>
      <c r="F992" s="127"/>
      <c r="G992" s="128"/>
    </row>
    <row r="993" spans="1:7" x14ac:dyDescent="0.25">
      <c r="B993" s="126"/>
      <c r="C993" s="52" t="str">
        <f ca="1">IF(OFFSET(Zdroj!AN$16,A988-1,0)=0,"",CONCATENATE("A",$A$2+5," - ",Zdroj!$AN$15))</f>
        <v/>
      </c>
      <c r="D993" s="50" t="str">
        <f ca="1">IF(C993="","",CONCATENATE(OFFSET(Zdroj!AN$16,A988-1,0)," - ",OFFSET(Zdroj!BU$16,A988-1,0)))</f>
        <v/>
      </c>
      <c r="E993" s="22" t="str">
        <f ca="1">IF(C993="","",OFFSET(Zdroj!BV$16,A988-1,0))</f>
        <v/>
      </c>
      <c r="F993" s="127"/>
      <c r="G993" s="128"/>
    </row>
    <row r="994" spans="1:7" x14ac:dyDescent="0.25">
      <c r="B994" s="126"/>
      <c r="C994" s="52" t="str">
        <f ca="1">IF(OFFSET(Zdroj!AO$16,A988-1,0)=0,"",CONCATENATE("B",$A$2," - ",Zdroj!$AO$15))</f>
        <v/>
      </c>
      <c r="D994" s="50" t="str">
        <f ca="1">IF(C994="","",CONCATENATE(OFFSET(Zdroj!AO$16,A988-1,0)))</f>
        <v/>
      </c>
      <c r="E994" s="22" t="str">
        <f ca="1">IF(C994="","",OFFSET(Zdroj!AP$16,A988-1,0))</f>
        <v/>
      </c>
      <c r="F994" s="127" t="str">
        <f t="shared" ref="F994" ca="1" si="226">IF(SUM(E994:E1002)=0,"",SUM(E994:E1002))</f>
        <v/>
      </c>
      <c r="G994" s="128"/>
    </row>
    <row r="995" spans="1:7" x14ac:dyDescent="0.25">
      <c r="B995" s="126"/>
      <c r="C995" s="52" t="str">
        <f ca="1">IF(OFFSET(Zdroj!AQ$16,A988-1,0)=0,"",CONCATENATE("B",$A$2+1," - ",Zdroj!$AQ$15))</f>
        <v/>
      </c>
      <c r="D995" s="50" t="str">
        <f ca="1">IF(C995="","",CONCATENATE(OFFSET(Zdroj!AQ$16,A988-1,0)))</f>
        <v/>
      </c>
      <c r="E995" s="22" t="str">
        <f ca="1">IF(C995="","",OFFSET(Zdroj!AR$16,A988-1,0))</f>
        <v/>
      </c>
      <c r="F995" s="127"/>
      <c r="G995" s="128"/>
    </row>
    <row r="996" spans="1:7" x14ac:dyDescent="0.25">
      <c r="B996" s="126"/>
      <c r="C996" s="52" t="str">
        <f ca="1">IF(OFFSET(Zdroj!AS$16,A988-1,0)=0,"",CONCATENATE("B",$A$2+2," - ",Zdroj!$AS$15))</f>
        <v/>
      </c>
      <c r="D996" s="50" t="str">
        <f ca="1">IF(C996="","",CONCATENATE(OFFSET(Zdroj!AS$16,A988-1,0)))</f>
        <v/>
      </c>
      <c r="E996" s="22" t="str">
        <f ca="1">IF(C996="","",OFFSET(Zdroj!AT$16,A988-1,0))</f>
        <v/>
      </c>
      <c r="F996" s="127"/>
      <c r="G996" s="128"/>
    </row>
    <row r="997" spans="1:7" x14ac:dyDescent="0.25">
      <c r="B997" s="126"/>
      <c r="C997" s="52" t="str">
        <f ca="1">IF(OFFSET(Zdroj!AU$16,A988-1,0)=0,"",CONCATENATE("B",$A$2+3," - ",Zdroj!$AU$15))</f>
        <v/>
      </c>
      <c r="D997" s="50" t="str">
        <f ca="1">IF(C997="","",CONCATENATE(OFFSET(Zdroj!AU$16,A988-1,0)))</f>
        <v/>
      </c>
      <c r="E997" s="22" t="str">
        <f ca="1">IF(C997="","",OFFSET(Zdroj!AV$16,A988-1,0))</f>
        <v/>
      </c>
      <c r="F997" s="127"/>
      <c r="G997" s="128"/>
    </row>
    <row r="998" spans="1:7" x14ac:dyDescent="0.25">
      <c r="B998" s="126"/>
      <c r="C998" s="52" t="str">
        <f ca="1">IF(OFFSET(Zdroj!AW$16,A988-1,0)=0,"",CONCATENATE("B",$A$2+4," - ",Zdroj!$AW$15))</f>
        <v/>
      </c>
      <c r="D998" s="50" t="str">
        <f ca="1">IF(C998="","",CONCATENATE(OFFSET(Zdroj!AW$16,A988-1,0)))</f>
        <v/>
      </c>
      <c r="E998" s="22" t="str">
        <f ca="1">IF(C998="","",OFFSET(Zdroj!AX$16,A988-1,0))</f>
        <v/>
      </c>
      <c r="F998" s="127"/>
      <c r="G998" s="128"/>
    </row>
    <row r="999" spans="1:7" x14ac:dyDescent="0.25">
      <c r="B999" s="126"/>
      <c r="C999" s="52" t="str">
        <f ca="1">IF(OFFSET(Zdroj!AY$16,A988-1,0)=0,"",CONCATENATE("B",$A$2+5," - ",Zdroj!$AY$15))</f>
        <v/>
      </c>
      <c r="D999" s="50" t="str">
        <f ca="1">IF(C999="","",CONCATENATE(OFFSET(Zdroj!AY$16,A988-1,0)))</f>
        <v/>
      </c>
      <c r="E999" s="22" t="str">
        <f ca="1">IF(C999="","",OFFSET(Zdroj!AZ$16,A988-1,0))</f>
        <v/>
      </c>
      <c r="F999" s="127"/>
      <c r="G999" s="128"/>
    </row>
    <row r="1000" spans="1:7" x14ac:dyDescent="0.25">
      <c r="B1000" s="126"/>
      <c r="C1000" s="52" t="str">
        <f ca="1">IF(OFFSET(Zdroj!BA$16,A988-1,0)=0,"",CONCATENATE("B",$A$2+6," - ",Zdroj!$BA$15))</f>
        <v/>
      </c>
      <c r="D1000" s="50" t="str">
        <f ca="1">IF(C1000="","",CONCATENATE(OFFSET(Zdroj!BA$16,A988-1,0)))</f>
        <v/>
      </c>
      <c r="E1000" s="22" t="str">
        <f ca="1">IF(C1000="","",OFFSET(Zdroj!BB$16,A988-1,0))</f>
        <v/>
      </c>
      <c r="F1000" s="127"/>
      <c r="G1000" s="128"/>
    </row>
    <row r="1001" spans="1:7" x14ac:dyDescent="0.25">
      <c r="B1001" s="126"/>
      <c r="C1001" s="52" t="str">
        <f ca="1">IF(OFFSET(Zdroj!BC$16,A988-1,0)=0,"",CONCATENATE("B",$A$2+7," - ",Zdroj!$BC$15))</f>
        <v/>
      </c>
      <c r="D1001" s="50" t="str">
        <f ca="1">IF(C1001="","",CONCATENATE(OFFSET(Zdroj!BC$16,A988-1,0)))</f>
        <v/>
      </c>
      <c r="E1001" s="22" t="str">
        <f ca="1">IF(C1001="","",OFFSET(Zdroj!BD$16,A988-1,0))</f>
        <v/>
      </c>
      <c r="F1001" s="127"/>
      <c r="G1001" s="128"/>
    </row>
    <row r="1002" spans="1:7" x14ac:dyDescent="0.25">
      <c r="B1002" s="126"/>
      <c r="C1002" s="52" t="str">
        <f ca="1">IF(OFFSET(Zdroj!BE$16,A988-1,0)=0,"",CONCATENATE("B",$A$2+8," - ",Zdroj!$BE$15))</f>
        <v/>
      </c>
      <c r="D1002" s="50" t="str">
        <f ca="1">IF(C1002="","",CONCATENATE(OFFSET(Zdroj!BE$16,A988-1,0)))</f>
        <v/>
      </c>
      <c r="E1002" s="22" t="str">
        <f ca="1">IF(C1002="","",OFFSET(Zdroj!BF$16,A988-1,0))</f>
        <v/>
      </c>
      <c r="F1002" s="127"/>
      <c r="G1002" s="128"/>
    </row>
    <row r="1003" spans="1:7" x14ac:dyDescent="0.25">
      <c r="B1003" s="126"/>
      <c r="C1003" s="52" t="str">
        <f ca="1">IF(OFFSET(Zdroj!BG$16,A988-1,0)=0,"",CONCATENATE("C",$A$2," - ",Zdroj!$BG$15))</f>
        <v/>
      </c>
      <c r="D1003" s="50" t="str">
        <f ca="1">IF(C1003="","",CONCATENATE(OFFSET(Zdroj!BG$16,A988-1,0)))</f>
        <v/>
      </c>
      <c r="E1003" s="22" t="str">
        <f ca="1">IF(C1003="","",OFFSET(Zdroj!BH$16,A988-1,0))</f>
        <v/>
      </c>
      <c r="F1003" s="127" t="str">
        <f t="shared" ref="F1003" ca="1" si="227">IF(SUM(E1003:E1004)=0,"",SUM(E1003:E1004))</f>
        <v/>
      </c>
      <c r="G1003" s="128"/>
    </row>
    <row r="1004" spans="1:7" x14ac:dyDescent="0.25">
      <c r="B1004" s="126"/>
      <c r="C1004" s="52" t="str">
        <f ca="1">IF(OFFSET(Zdroj!BI$16,A988-1,0)=0,"",CONCATENATE("C",$A$2+1," - ",Zdroj!$BI$15))</f>
        <v/>
      </c>
      <c r="D1004" s="50" t="str">
        <f ca="1">IF(C1004="","",CONCATENATE(OFFSET(Zdroj!BI$16,A988-1,0)))</f>
        <v/>
      </c>
      <c r="E1004" s="22" t="str">
        <f ca="1">IF(C1004="","",OFFSET(Zdroj!BJ$16,A988-1,0))</f>
        <v/>
      </c>
      <c r="F1004" s="127"/>
      <c r="G1004" s="128"/>
    </row>
    <row r="1005" spans="1:7" x14ac:dyDescent="0.25">
      <c r="A1005">
        <f>SUM((ROW()+15)/17)</f>
        <v>60</v>
      </c>
      <c r="B1005" s="126" t="str">
        <f ca="1">IF(OFFSET(Zdroj!$B$16,A1005-1,0)&gt;0,CONCATENATE(A1005,"
","___ ","
",OFFSET(Zdroj!$B$16,A1005-1,0)),"")</f>
        <v/>
      </c>
      <c r="C1005" s="52" t="str">
        <f ca="1">IF(OFFSET(Zdroj!AI$16,A1005-1,0)=0,"",CONCATENATE("A",$A$2," - ",Zdroj!$AI$15))</f>
        <v/>
      </c>
      <c r="D1005" s="50" t="str">
        <f ca="1">IF(C1005="","",CONCATENATE(OFFSET(Zdroj!AI$16,A1005-1,0)," - ",OFFSET(Zdroj!BK$16,A1005-1,0)))</f>
        <v/>
      </c>
      <c r="E1005" s="22" t="str">
        <f ca="1">IF(C1005="","",OFFSET(Zdroj!BL$16,A1005-1,0))</f>
        <v/>
      </c>
      <c r="F1005" s="127" t="str">
        <f t="shared" ref="F1005" ca="1" si="228">IF(SUM(E1005:E1010)=0,"",SUM(E1005:E1010))</f>
        <v/>
      </c>
      <c r="G1005" s="128" t="str">
        <f t="shared" ref="G1005" ca="1" si="229">IF(SUM(E1005:E1021)=0,"",SUM(E1005:E1021))</f>
        <v/>
      </c>
    </row>
    <row r="1006" spans="1:7" x14ac:dyDescent="0.25">
      <c r="B1006" s="126"/>
      <c r="C1006" s="52" t="str">
        <f ca="1">IF(OFFSET(Zdroj!AJ$16,A1005-1,0)=0,"",CONCATENATE("A",$A$2+1," - ",Zdroj!$AJ$15))</f>
        <v/>
      </c>
      <c r="D1006" s="50" t="str">
        <f ca="1">IF(C1006="","",CONCATENATE(OFFSET(Zdroj!AJ$16,A1005-1,0)," - ",OFFSET(Zdroj!BM$16,A1005-1,0)))</f>
        <v/>
      </c>
      <c r="E1006" s="22" t="str">
        <f ca="1">IF(C1006="","",OFFSET(Zdroj!BN$16,A1005-1,0))</f>
        <v/>
      </c>
      <c r="F1006" s="127"/>
      <c r="G1006" s="128"/>
    </row>
    <row r="1007" spans="1:7" x14ac:dyDescent="0.25">
      <c r="B1007" s="126"/>
      <c r="C1007" s="52" t="str">
        <f ca="1">IF(OFFSET(Zdroj!AK$16,A1005-1,0)=0,"",CONCATENATE("A",$A$2+2," - ",Zdroj!$AK$15))</f>
        <v/>
      </c>
      <c r="D1007" s="50" t="str">
        <f ca="1">IF(C1007="","",CONCATENATE(OFFSET(Zdroj!AK$16,A1005-1,0)," - ",OFFSET(Zdroj!BO$16,A1005-1,0)))</f>
        <v/>
      </c>
      <c r="E1007" s="22" t="str">
        <f ca="1">IF(C1007="","",OFFSET(Zdroj!BP$16,A1005-1,0))</f>
        <v/>
      </c>
      <c r="F1007" s="127"/>
      <c r="G1007" s="128"/>
    </row>
    <row r="1008" spans="1:7" x14ac:dyDescent="0.25">
      <c r="B1008" s="126"/>
      <c r="C1008" s="52" t="str">
        <f ca="1">IF(OFFSET(Zdroj!AL$16,A1005-1,0)=0,"",CONCATENATE("A",$A$2+3," - ",Zdroj!$AL$15))</f>
        <v/>
      </c>
      <c r="D1008" s="50" t="str">
        <f ca="1">IF(C1008="","",CONCATENATE(OFFSET(Zdroj!AL$16,A1005-1,0)," - ",OFFSET(Zdroj!BQ$16,A1005-1,0)))</f>
        <v/>
      </c>
      <c r="E1008" s="22" t="str">
        <f ca="1">IF(C1008="","",OFFSET(Zdroj!BR$16,A1005-1,0))</f>
        <v/>
      </c>
      <c r="F1008" s="127"/>
      <c r="G1008" s="128"/>
    </row>
    <row r="1009" spans="1:7" x14ac:dyDescent="0.25">
      <c r="B1009" s="126"/>
      <c r="C1009" s="52" t="str">
        <f ca="1">IF(OFFSET(Zdroj!AM$16,A1005-1,0)=0,"",CONCATENATE("A",$A$2+4," - ",Zdroj!$AM$15))</f>
        <v/>
      </c>
      <c r="D1009" s="50" t="str">
        <f ca="1">IF(C1009="","",CONCATENATE(OFFSET(Zdroj!AM$16,A1005-1,0)," - ",OFFSET(Zdroj!BS$16,A1005-1,0)))</f>
        <v/>
      </c>
      <c r="E1009" s="22" t="str">
        <f ca="1">IF(C1009="","",OFFSET(Zdroj!BT$16,A1005-1,0))</f>
        <v/>
      </c>
      <c r="F1009" s="127"/>
      <c r="G1009" s="128"/>
    </row>
    <row r="1010" spans="1:7" x14ac:dyDescent="0.25">
      <c r="B1010" s="126"/>
      <c r="C1010" s="52" t="str">
        <f ca="1">IF(OFFSET(Zdroj!AN$16,A1005-1,0)=0,"",CONCATENATE("A",$A$2+5," - ",Zdroj!$AN$15))</f>
        <v/>
      </c>
      <c r="D1010" s="50" t="str">
        <f ca="1">IF(C1010="","",CONCATENATE(OFFSET(Zdroj!AN$16,A1005-1,0)," - ",OFFSET(Zdroj!BU$16,A1005-1,0)))</f>
        <v/>
      </c>
      <c r="E1010" s="22" t="str">
        <f ca="1">IF(C1010="","",OFFSET(Zdroj!BV$16,A1005-1,0))</f>
        <v/>
      </c>
      <c r="F1010" s="127"/>
      <c r="G1010" s="128"/>
    </row>
    <row r="1011" spans="1:7" x14ac:dyDescent="0.25">
      <c r="B1011" s="126"/>
      <c r="C1011" s="52" t="str">
        <f ca="1">IF(OFFSET(Zdroj!AO$16,A1005-1,0)=0,"",CONCATENATE("B",$A$2," - ",Zdroj!$AO$15))</f>
        <v/>
      </c>
      <c r="D1011" s="50" t="str">
        <f ca="1">IF(C1011="","",CONCATENATE(OFFSET(Zdroj!AO$16,A1005-1,0)))</f>
        <v/>
      </c>
      <c r="E1011" s="22" t="str">
        <f ca="1">IF(C1011="","",OFFSET(Zdroj!AP$16,A1005-1,0))</f>
        <v/>
      </c>
      <c r="F1011" s="127" t="str">
        <f t="shared" ref="F1011" ca="1" si="230">IF(SUM(E1011:E1019)=0,"",SUM(E1011:E1019))</f>
        <v/>
      </c>
      <c r="G1011" s="128"/>
    </row>
    <row r="1012" spans="1:7" x14ac:dyDescent="0.25">
      <c r="B1012" s="126"/>
      <c r="C1012" s="52" t="str">
        <f ca="1">IF(OFFSET(Zdroj!AQ$16,A1005-1,0)=0,"",CONCATENATE("B",$A$2+1," - ",Zdroj!$AQ$15))</f>
        <v/>
      </c>
      <c r="D1012" s="50" t="str">
        <f ca="1">IF(C1012="","",CONCATENATE(OFFSET(Zdroj!AQ$16,A1005-1,0)))</f>
        <v/>
      </c>
      <c r="E1012" s="22" t="str">
        <f ca="1">IF(C1012="","",OFFSET(Zdroj!AR$16,A1005-1,0))</f>
        <v/>
      </c>
      <c r="F1012" s="127"/>
      <c r="G1012" s="128"/>
    </row>
    <row r="1013" spans="1:7" x14ac:dyDescent="0.25">
      <c r="B1013" s="126"/>
      <c r="C1013" s="52" t="str">
        <f ca="1">IF(OFFSET(Zdroj!AS$16,A1005-1,0)=0,"",CONCATENATE("B",$A$2+2," - ",Zdroj!$AS$15))</f>
        <v/>
      </c>
      <c r="D1013" s="50" t="str">
        <f ca="1">IF(C1013="","",CONCATENATE(OFFSET(Zdroj!AS$16,A1005-1,0)))</f>
        <v/>
      </c>
      <c r="E1013" s="22" t="str">
        <f ca="1">IF(C1013="","",OFFSET(Zdroj!AT$16,A1005-1,0))</f>
        <v/>
      </c>
      <c r="F1013" s="127"/>
      <c r="G1013" s="128"/>
    </row>
    <row r="1014" spans="1:7" x14ac:dyDescent="0.25">
      <c r="B1014" s="126"/>
      <c r="C1014" s="52" t="str">
        <f ca="1">IF(OFFSET(Zdroj!AU$16,A1005-1,0)=0,"",CONCATENATE("B",$A$2+3," - ",Zdroj!$AU$15))</f>
        <v/>
      </c>
      <c r="D1014" s="50" t="str">
        <f ca="1">IF(C1014="","",CONCATENATE(OFFSET(Zdroj!AU$16,A1005-1,0)))</f>
        <v/>
      </c>
      <c r="E1014" s="22" t="str">
        <f ca="1">IF(C1014="","",OFFSET(Zdroj!AV$16,A1005-1,0))</f>
        <v/>
      </c>
      <c r="F1014" s="127"/>
      <c r="G1014" s="128"/>
    </row>
    <row r="1015" spans="1:7" x14ac:dyDescent="0.25">
      <c r="B1015" s="126"/>
      <c r="C1015" s="52" t="str">
        <f ca="1">IF(OFFSET(Zdroj!AW$16,A1005-1,0)=0,"",CONCATENATE("B",$A$2+4," - ",Zdroj!$AW$15))</f>
        <v/>
      </c>
      <c r="D1015" s="50" t="str">
        <f ca="1">IF(C1015="","",CONCATENATE(OFFSET(Zdroj!AW$16,A1005-1,0)))</f>
        <v/>
      </c>
      <c r="E1015" s="22" t="str">
        <f ca="1">IF(C1015="","",OFFSET(Zdroj!AX$16,A1005-1,0))</f>
        <v/>
      </c>
      <c r="F1015" s="127"/>
      <c r="G1015" s="128"/>
    </row>
    <row r="1016" spans="1:7" x14ac:dyDescent="0.25">
      <c r="B1016" s="126"/>
      <c r="C1016" s="52" t="str">
        <f ca="1">IF(OFFSET(Zdroj!AY$16,A1005-1,0)=0,"",CONCATENATE("B",$A$2+5," - ",Zdroj!$AY$15))</f>
        <v/>
      </c>
      <c r="D1016" s="50" t="str">
        <f ca="1">IF(C1016="","",CONCATENATE(OFFSET(Zdroj!AY$16,A1005-1,0)))</f>
        <v/>
      </c>
      <c r="E1016" s="22" t="str">
        <f ca="1">IF(C1016="","",OFFSET(Zdroj!AZ$16,A1005-1,0))</f>
        <v/>
      </c>
      <c r="F1016" s="127"/>
      <c r="G1016" s="128"/>
    </row>
    <row r="1017" spans="1:7" x14ac:dyDescent="0.25">
      <c r="B1017" s="126"/>
      <c r="C1017" s="52" t="str">
        <f ca="1">IF(OFFSET(Zdroj!BA$16,A1005-1,0)=0,"",CONCATENATE("B",$A$2+6," - ",Zdroj!$BA$15))</f>
        <v/>
      </c>
      <c r="D1017" s="50" t="str">
        <f ca="1">IF(C1017="","",CONCATENATE(OFFSET(Zdroj!BA$16,A1005-1,0)))</f>
        <v/>
      </c>
      <c r="E1017" s="22" t="str">
        <f ca="1">IF(C1017="","",OFFSET(Zdroj!BB$16,A1005-1,0))</f>
        <v/>
      </c>
      <c r="F1017" s="127"/>
      <c r="G1017" s="128"/>
    </row>
    <row r="1018" spans="1:7" x14ac:dyDescent="0.25">
      <c r="B1018" s="126"/>
      <c r="C1018" s="52" t="str">
        <f ca="1">IF(OFFSET(Zdroj!BC$16,A1005-1,0)=0,"",CONCATENATE("B",$A$2+7," - ",Zdroj!$BC$15))</f>
        <v/>
      </c>
      <c r="D1018" s="50" t="str">
        <f ca="1">IF(C1018="","",CONCATENATE(OFFSET(Zdroj!BC$16,A1005-1,0)))</f>
        <v/>
      </c>
      <c r="E1018" s="22" t="str">
        <f ca="1">IF(C1018="","",OFFSET(Zdroj!BD$16,A1005-1,0))</f>
        <v/>
      </c>
      <c r="F1018" s="127"/>
      <c r="G1018" s="128"/>
    </row>
    <row r="1019" spans="1:7" x14ac:dyDescent="0.25">
      <c r="B1019" s="126"/>
      <c r="C1019" s="52" t="str">
        <f ca="1">IF(OFFSET(Zdroj!BE$16,A1005-1,0)=0,"",CONCATENATE("B",$A$2+8," - ",Zdroj!$BE$15))</f>
        <v/>
      </c>
      <c r="D1019" s="50" t="str">
        <f ca="1">IF(C1019="","",CONCATENATE(OFFSET(Zdroj!BE$16,A1005-1,0)))</f>
        <v/>
      </c>
      <c r="E1019" s="22" t="str">
        <f ca="1">IF(C1019="","",OFFSET(Zdroj!BF$16,A1005-1,0))</f>
        <v/>
      </c>
      <c r="F1019" s="127"/>
      <c r="G1019" s="128"/>
    </row>
    <row r="1020" spans="1:7" x14ac:dyDescent="0.25">
      <c r="B1020" s="126"/>
      <c r="C1020" s="52" t="str">
        <f ca="1">IF(OFFSET(Zdroj!BG$16,A1005-1,0)=0,"",CONCATENATE("C",$A$2," - ",Zdroj!$BG$15))</f>
        <v/>
      </c>
      <c r="D1020" s="50" t="str">
        <f ca="1">IF(C1020="","",CONCATENATE(OFFSET(Zdroj!BG$16,A1005-1,0)))</f>
        <v/>
      </c>
      <c r="E1020" s="22" t="str">
        <f ca="1">IF(C1020="","",OFFSET(Zdroj!BH$16,A1005-1,0))</f>
        <v/>
      </c>
      <c r="F1020" s="127" t="str">
        <f t="shared" ref="F1020" ca="1" si="231">IF(SUM(E1020:E1021)=0,"",SUM(E1020:E1021))</f>
        <v/>
      </c>
      <c r="G1020" s="128"/>
    </row>
    <row r="1021" spans="1:7" x14ac:dyDescent="0.25">
      <c r="B1021" s="126"/>
      <c r="C1021" s="52" t="str">
        <f ca="1">IF(OFFSET(Zdroj!BI$16,A1005-1,0)=0,"",CONCATENATE("C",$A$2+1," - ",Zdroj!$BI$15))</f>
        <v/>
      </c>
      <c r="D1021" s="50" t="str">
        <f ca="1">IF(C1021="","",CONCATENATE(OFFSET(Zdroj!BI$16,A1005-1,0)))</f>
        <v/>
      </c>
      <c r="E1021" s="22" t="str">
        <f ca="1">IF(C1021="","",OFFSET(Zdroj!BJ$16,A1005-1,0))</f>
        <v/>
      </c>
      <c r="F1021" s="127"/>
      <c r="G1021" s="128"/>
    </row>
    <row r="1022" spans="1:7" x14ac:dyDescent="0.25">
      <c r="A1022">
        <f>SUM((ROW()+15)/17)</f>
        <v>61</v>
      </c>
      <c r="B1022" s="126" t="str">
        <f ca="1">IF(OFFSET(Zdroj!$B$16,A1022-1,0)&gt;0,CONCATENATE(A1022,"
","___ ","
",OFFSET(Zdroj!$B$16,A1022-1,0)),"")</f>
        <v/>
      </c>
      <c r="C1022" s="52" t="str">
        <f ca="1">IF(OFFSET(Zdroj!AI$16,A1022-1,0)=0,"",CONCATENATE("A",$A$2," - ",Zdroj!$AI$15))</f>
        <v/>
      </c>
      <c r="D1022" s="50" t="str">
        <f ca="1">IF(C1022="","",CONCATENATE(OFFSET(Zdroj!AI$16,A1022-1,0)," - ",OFFSET(Zdroj!BK$16,A1022-1,0)))</f>
        <v/>
      </c>
      <c r="E1022" s="22" t="str">
        <f ca="1">IF(C1022="","",OFFSET(Zdroj!BL$16,A1022-1,0))</f>
        <v/>
      </c>
      <c r="F1022" s="127" t="str">
        <f t="shared" ref="F1022" ca="1" si="232">IF(SUM(E1022:E1027)=0,"",SUM(E1022:E1027))</f>
        <v/>
      </c>
      <c r="G1022" s="128" t="str">
        <f t="shared" ref="G1022" ca="1" si="233">IF(SUM(E1022:E1038)=0,"",SUM(E1022:E1038))</f>
        <v/>
      </c>
    </row>
    <row r="1023" spans="1:7" x14ac:dyDescent="0.25">
      <c r="B1023" s="126"/>
      <c r="C1023" s="52" t="str">
        <f ca="1">IF(OFFSET(Zdroj!AJ$16,A1022-1,0)=0,"",CONCATENATE("A",$A$2+1," - ",Zdroj!$AJ$15))</f>
        <v/>
      </c>
      <c r="D1023" s="50" t="str">
        <f ca="1">IF(C1023="","",CONCATENATE(OFFSET(Zdroj!AJ$16,A1022-1,0)," - ",OFFSET(Zdroj!BM$16,A1022-1,0)))</f>
        <v/>
      </c>
      <c r="E1023" s="22" t="str">
        <f ca="1">IF(C1023="","",OFFSET(Zdroj!BN$16,A1022-1,0))</f>
        <v/>
      </c>
      <c r="F1023" s="127"/>
      <c r="G1023" s="128"/>
    </row>
    <row r="1024" spans="1:7" x14ac:dyDescent="0.25">
      <c r="B1024" s="126"/>
      <c r="C1024" s="52" t="str">
        <f ca="1">IF(OFFSET(Zdroj!AK$16,A1022-1,0)=0,"",CONCATENATE("A",$A$2+2," - ",Zdroj!$AK$15))</f>
        <v/>
      </c>
      <c r="D1024" s="50" t="str">
        <f ca="1">IF(C1024="","",CONCATENATE(OFFSET(Zdroj!AK$16,A1022-1,0)," - ",OFFSET(Zdroj!BO$16,A1022-1,0)))</f>
        <v/>
      </c>
      <c r="E1024" s="22" t="str">
        <f ca="1">IF(C1024="","",OFFSET(Zdroj!BP$16,A1022-1,0))</f>
        <v/>
      </c>
      <c r="F1024" s="127"/>
      <c r="G1024" s="128"/>
    </row>
    <row r="1025" spans="1:7" x14ac:dyDescent="0.25">
      <c r="B1025" s="126"/>
      <c r="C1025" s="52" t="str">
        <f ca="1">IF(OFFSET(Zdroj!AL$16,A1022-1,0)=0,"",CONCATENATE("A",$A$2+3," - ",Zdroj!$AL$15))</f>
        <v/>
      </c>
      <c r="D1025" s="50" t="str">
        <f ca="1">IF(C1025="","",CONCATENATE(OFFSET(Zdroj!AL$16,A1022-1,0)," - ",OFFSET(Zdroj!BQ$16,A1022-1,0)))</f>
        <v/>
      </c>
      <c r="E1025" s="22" t="str">
        <f ca="1">IF(C1025="","",OFFSET(Zdroj!BR$16,A1022-1,0))</f>
        <v/>
      </c>
      <c r="F1025" s="127"/>
      <c r="G1025" s="128"/>
    </row>
    <row r="1026" spans="1:7" x14ac:dyDescent="0.25">
      <c r="B1026" s="126"/>
      <c r="C1026" s="52" t="str">
        <f ca="1">IF(OFFSET(Zdroj!AM$16,A1022-1,0)=0,"",CONCATENATE("A",$A$2+4," - ",Zdroj!$AM$15))</f>
        <v/>
      </c>
      <c r="D1026" s="50" t="str">
        <f ca="1">IF(C1026="","",CONCATENATE(OFFSET(Zdroj!AM$16,A1022-1,0)," - ",OFFSET(Zdroj!BS$16,A1022-1,0)))</f>
        <v/>
      </c>
      <c r="E1026" s="22" t="str">
        <f ca="1">IF(C1026="","",OFFSET(Zdroj!BT$16,A1022-1,0))</f>
        <v/>
      </c>
      <c r="F1026" s="127"/>
      <c r="G1026" s="128"/>
    </row>
    <row r="1027" spans="1:7" x14ac:dyDescent="0.25">
      <c r="B1027" s="126"/>
      <c r="C1027" s="52" t="str">
        <f ca="1">IF(OFFSET(Zdroj!AN$16,A1022-1,0)=0,"",CONCATENATE("A",$A$2+5," - ",Zdroj!$AN$15))</f>
        <v/>
      </c>
      <c r="D1027" s="50" t="str">
        <f ca="1">IF(C1027="","",CONCATENATE(OFFSET(Zdroj!AN$16,A1022-1,0)," - ",OFFSET(Zdroj!BU$16,A1022-1,0)))</f>
        <v/>
      </c>
      <c r="E1027" s="22" t="str">
        <f ca="1">IF(C1027="","",OFFSET(Zdroj!BV$16,A1022-1,0))</f>
        <v/>
      </c>
      <c r="F1027" s="127"/>
      <c r="G1027" s="128"/>
    </row>
    <row r="1028" spans="1:7" x14ac:dyDescent="0.25">
      <c r="B1028" s="126"/>
      <c r="C1028" s="52" t="str">
        <f ca="1">IF(OFFSET(Zdroj!AO$16,A1022-1,0)=0,"",CONCATENATE("B",$A$2," - ",Zdroj!$AO$15))</f>
        <v/>
      </c>
      <c r="D1028" s="50" t="str">
        <f ca="1">IF(C1028="","",CONCATENATE(OFFSET(Zdroj!AO$16,A1022-1,0)))</f>
        <v/>
      </c>
      <c r="E1028" s="22" t="str">
        <f ca="1">IF(C1028="","",OFFSET(Zdroj!AP$16,A1022-1,0))</f>
        <v/>
      </c>
      <c r="F1028" s="127" t="str">
        <f t="shared" ref="F1028" ca="1" si="234">IF(SUM(E1028:E1036)=0,"",SUM(E1028:E1036))</f>
        <v/>
      </c>
      <c r="G1028" s="128"/>
    </row>
    <row r="1029" spans="1:7" x14ac:dyDescent="0.25">
      <c r="B1029" s="126"/>
      <c r="C1029" s="52" t="str">
        <f ca="1">IF(OFFSET(Zdroj!AQ$16,A1022-1,0)=0,"",CONCATENATE("B",$A$2+1," - ",Zdroj!$AQ$15))</f>
        <v/>
      </c>
      <c r="D1029" s="50" t="str">
        <f ca="1">IF(C1029="","",CONCATENATE(OFFSET(Zdroj!AQ$16,A1022-1,0)))</f>
        <v/>
      </c>
      <c r="E1029" s="22" t="str">
        <f ca="1">IF(C1029="","",OFFSET(Zdroj!AR$16,A1022-1,0))</f>
        <v/>
      </c>
      <c r="F1029" s="127"/>
      <c r="G1029" s="128"/>
    </row>
    <row r="1030" spans="1:7" x14ac:dyDescent="0.25">
      <c r="B1030" s="126"/>
      <c r="C1030" s="52" t="str">
        <f ca="1">IF(OFFSET(Zdroj!AS$16,A1022-1,0)=0,"",CONCATENATE("B",$A$2+2," - ",Zdroj!$AS$15))</f>
        <v/>
      </c>
      <c r="D1030" s="50" t="str">
        <f ca="1">IF(C1030="","",CONCATENATE(OFFSET(Zdroj!AS$16,A1022-1,0)))</f>
        <v/>
      </c>
      <c r="E1030" s="22" t="str">
        <f ca="1">IF(C1030="","",OFFSET(Zdroj!AT$16,A1022-1,0))</f>
        <v/>
      </c>
      <c r="F1030" s="127"/>
      <c r="G1030" s="128"/>
    </row>
    <row r="1031" spans="1:7" x14ac:dyDescent="0.25">
      <c r="B1031" s="126"/>
      <c r="C1031" s="52" t="str">
        <f ca="1">IF(OFFSET(Zdroj!AU$16,A1022-1,0)=0,"",CONCATENATE("B",$A$2+3," - ",Zdroj!$AU$15))</f>
        <v/>
      </c>
      <c r="D1031" s="50" t="str">
        <f ca="1">IF(C1031="","",CONCATENATE(OFFSET(Zdroj!AU$16,A1022-1,0)))</f>
        <v/>
      </c>
      <c r="E1031" s="22" t="str">
        <f ca="1">IF(C1031="","",OFFSET(Zdroj!AV$16,A1022-1,0))</f>
        <v/>
      </c>
      <c r="F1031" s="127"/>
      <c r="G1031" s="128"/>
    </row>
    <row r="1032" spans="1:7" x14ac:dyDescent="0.25">
      <c r="B1032" s="126"/>
      <c r="C1032" s="52" t="str">
        <f ca="1">IF(OFFSET(Zdroj!AW$16,A1022-1,0)=0,"",CONCATENATE("B",$A$2+4," - ",Zdroj!$AW$15))</f>
        <v/>
      </c>
      <c r="D1032" s="50" t="str">
        <f ca="1">IF(C1032="","",CONCATENATE(OFFSET(Zdroj!AW$16,A1022-1,0)))</f>
        <v/>
      </c>
      <c r="E1032" s="22" t="str">
        <f ca="1">IF(C1032="","",OFFSET(Zdroj!AX$16,A1022-1,0))</f>
        <v/>
      </c>
      <c r="F1032" s="127"/>
      <c r="G1032" s="128"/>
    </row>
    <row r="1033" spans="1:7" x14ac:dyDescent="0.25">
      <c r="B1033" s="126"/>
      <c r="C1033" s="52" t="str">
        <f ca="1">IF(OFFSET(Zdroj!AY$16,A1022-1,0)=0,"",CONCATENATE("B",$A$2+5," - ",Zdroj!$AY$15))</f>
        <v/>
      </c>
      <c r="D1033" s="50" t="str">
        <f ca="1">IF(C1033="","",CONCATENATE(OFFSET(Zdroj!AY$16,A1022-1,0)))</f>
        <v/>
      </c>
      <c r="E1033" s="22" t="str">
        <f ca="1">IF(C1033="","",OFFSET(Zdroj!AZ$16,A1022-1,0))</f>
        <v/>
      </c>
      <c r="F1033" s="127"/>
      <c r="G1033" s="128"/>
    </row>
    <row r="1034" spans="1:7" x14ac:dyDescent="0.25">
      <c r="B1034" s="126"/>
      <c r="C1034" s="52" t="str">
        <f ca="1">IF(OFFSET(Zdroj!BA$16,A1022-1,0)=0,"",CONCATENATE("B",$A$2+6," - ",Zdroj!$BA$15))</f>
        <v/>
      </c>
      <c r="D1034" s="50" t="str">
        <f ca="1">IF(C1034="","",CONCATENATE(OFFSET(Zdroj!BA$16,A1022-1,0)))</f>
        <v/>
      </c>
      <c r="E1034" s="22" t="str">
        <f ca="1">IF(C1034="","",OFFSET(Zdroj!BB$16,A1022-1,0))</f>
        <v/>
      </c>
      <c r="F1034" s="127"/>
      <c r="G1034" s="128"/>
    </row>
    <row r="1035" spans="1:7" x14ac:dyDescent="0.25">
      <c r="B1035" s="126"/>
      <c r="C1035" s="52" t="str">
        <f ca="1">IF(OFFSET(Zdroj!BC$16,A1022-1,0)=0,"",CONCATENATE("B",$A$2+7," - ",Zdroj!$BC$15))</f>
        <v/>
      </c>
      <c r="D1035" s="50" t="str">
        <f ca="1">IF(C1035="","",CONCATENATE(OFFSET(Zdroj!BC$16,A1022-1,0)))</f>
        <v/>
      </c>
      <c r="E1035" s="22" t="str">
        <f ca="1">IF(C1035="","",OFFSET(Zdroj!BD$16,A1022-1,0))</f>
        <v/>
      </c>
      <c r="F1035" s="127"/>
      <c r="G1035" s="128"/>
    </row>
    <row r="1036" spans="1:7" x14ac:dyDescent="0.25">
      <c r="B1036" s="126"/>
      <c r="C1036" s="52" t="str">
        <f ca="1">IF(OFFSET(Zdroj!BE$16,A1022-1,0)=0,"",CONCATENATE("B",$A$2+8," - ",Zdroj!$BE$15))</f>
        <v/>
      </c>
      <c r="D1036" s="50" t="str">
        <f ca="1">IF(C1036="","",CONCATENATE(OFFSET(Zdroj!BE$16,A1022-1,0)))</f>
        <v/>
      </c>
      <c r="E1036" s="22" t="str">
        <f ca="1">IF(C1036="","",OFFSET(Zdroj!BF$16,A1022-1,0))</f>
        <v/>
      </c>
      <c r="F1036" s="127"/>
      <c r="G1036" s="128"/>
    </row>
    <row r="1037" spans="1:7" x14ac:dyDescent="0.25">
      <c r="B1037" s="126"/>
      <c r="C1037" s="52" t="str">
        <f ca="1">IF(OFFSET(Zdroj!BG$16,A1022-1,0)=0,"",CONCATENATE("C",$A$2," - ",Zdroj!$BG$15))</f>
        <v/>
      </c>
      <c r="D1037" s="50" t="str">
        <f ca="1">IF(C1037="","",CONCATENATE(OFFSET(Zdroj!BG$16,A1022-1,0)))</f>
        <v/>
      </c>
      <c r="E1037" s="22" t="str">
        <f ca="1">IF(C1037="","",OFFSET(Zdroj!BH$16,A1022-1,0))</f>
        <v/>
      </c>
      <c r="F1037" s="127" t="str">
        <f t="shared" ref="F1037" ca="1" si="235">IF(SUM(E1037:E1038)=0,"",SUM(E1037:E1038))</f>
        <v/>
      </c>
      <c r="G1037" s="128"/>
    </row>
    <row r="1038" spans="1:7" x14ac:dyDescent="0.25">
      <c r="B1038" s="126"/>
      <c r="C1038" s="52" t="str">
        <f ca="1">IF(OFFSET(Zdroj!BI$16,A1022-1,0)=0,"",CONCATENATE("C",$A$2+1," - ",Zdroj!$BI$15))</f>
        <v/>
      </c>
      <c r="D1038" s="50" t="str">
        <f ca="1">IF(C1038="","",CONCATENATE(OFFSET(Zdroj!BI$16,A1022-1,0)))</f>
        <v/>
      </c>
      <c r="E1038" s="22" t="str">
        <f ca="1">IF(C1038="","",OFFSET(Zdroj!BJ$16,A1022-1,0))</f>
        <v/>
      </c>
      <c r="F1038" s="127"/>
      <c r="G1038" s="128"/>
    </row>
    <row r="1039" spans="1:7" x14ac:dyDescent="0.25">
      <c r="A1039">
        <f>SUM((ROW()+15)/17)</f>
        <v>62</v>
      </c>
      <c r="B1039" s="126" t="str">
        <f ca="1">IF(OFFSET(Zdroj!$B$16,A1039-1,0)&gt;0,CONCATENATE(A1039,"
","___ ","
",OFFSET(Zdroj!$B$16,A1039-1,0)),"")</f>
        <v/>
      </c>
      <c r="C1039" s="52" t="str">
        <f ca="1">IF(OFFSET(Zdroj!AI$16,A1039-1,0)=0,"",CONCATENATE("A",$A$2," - ",Zdroj!$AI$15))</f>
        <v/>
      </c>
      <c r="D1039" s="50" t="str">
        <f ca="1">IF(C1039="","",CONCATENATE(OFFSET(Zdroj!AI$16,A1039-1,0)," - ",OFFSET(Zdroj!BK$16,A1039-1,0)))</f>
        <v/>
      </c>
      <c r="E1039" s="22" t="str">
        <f ca="1">IF(C1039="","",OFFSET(Zdroj!BL$16,A1039-1,0))</f>
        <v/>
      </c>
      <c r="F1039" s="127" t="str">
        <f t="shared" ref="F1039" ca="1" si="236">IF(SUM(E1039:E1044)=0,"",SUM(E1039:E1044))</f>
        <v/>
      </c>
      <c r="G1039" s="128" t="str">
        <f t="shared" ref="G1039" ca="1" si="237">IF(SUM(E1039:E1055)=0,"",SUM(E1039:E1055))</f>
        <v/>
      </c>
    </row>
    <row r="1040" spans="1:7" x14ac:dyDescent="0.25">
      <c r="B1040" s="126"/>
      <c r="C1040" s="52" t="str">
        <f ca="1">IF(OFFSET(Zdroj!AJ$16,A1039-1,0)=0,"",CONCATENATE("A",$A$2+1," - ",Zdroj!$AJ$15))</f>
        <v/>
      </c>
      <c r="D1040" s="50" t="str">
        <f ca="1">IF(C1040="","",CONCATENATE(OFFSET(Zdroj!AJ$16,A1039-1,0)," - ",OFFSET(Zdroj!BM$16,A1039-1,0)))</f>
        <v/>
      </c>
      <c r="E1040" s="22" t="str">
        <f ca="1">IF(C1040="","",OFFSET(Zdroj!BN$16,A1039-1,0))</f>
        <v/>
      </c>
      <c r="F1040" s="127"/>
      <c r="G1040" s="128"/>
    </row>
    <row r="1041" spans="1:7" x14ac:dyDescent="0.25">
      <c r="B1041" s="126"/>
      <c r="C1041" s="52" t="str">
        <f ca="1">IF(OFFSET(Zdroj!AK$16,A1039-1,0)=0,"",CONCATENATE("A",$A$2+2," - ",Zdroj!$AK$15))</f>
        <v/>
      </c>
      <c r="D1041" s="50" t="str">
        <f ca="1">IF(C1041="","",CONCATENATE(OFFSET(Zdroj!AK$16,A1039-1,0)," - ",OFFSET(Zdroj!BO$16,A1039-1,0)))</f>
        <v/>
      </c>
      <c r="E1041" s="22" t="str">
        <f ca="1">IF(C1041="","",OFFSET(Zdroj!BP$16,A1039-1,0))</f>
        <v/>
      </c>
      <c r="F1041" s="127"/>
      <c r="G1041" s="128"/>
    </row>
    <row r="1042" spans="1:7" x14ac:dyDescent="0.25">
      <c r="B1042" s="126"/>
      <c r="C1042" s="52" t="str">
        <f ca="1">IF(OFFSET(Zdroj!AL$16,A1039-1,0)=0,"",CONCATENATE("A",$A$2+3," - ",Zdroj!$AL$15))</f>
        <v/>
      </c>
      <c r="D1042" s="50" t="str">
        <f ca="1">IF(C1042="","",CONCATENATE(OFFSET(Zdroj!AL$16,A1039-1,0)," - ",OFFSET(Zdroj!BQ$16,A1039-1,0)))</f>
        <v/>
      </c>
      <c r="E1042" s="22" t="str">
        <f ca="1">IF(C1042="","",OFFSET(Zdroj!BR$16,A1039-1,0))</f>
        <v/>
      </c>
      <c r="F1042" s="127"/>
      <c r="G1042" s="128"/>
    </row>
    <row r="1043" spans="1:7" x14ac:dyDescent="0.25">
      <c r="B1043" s="126"/>
      <c r="C1043" s="52" t="str">
        <f ca="1">IF(OFFSET(Zdroj!AM$16,A1039-1,0)=0,"",CONCATENATE("A",$A$2+4," - ",Zdroj!$AM$15))</f>
        <v/>
      </c>
      <c r="D1043" s="50" t="str">
        <f ca="1">IF(C1043="","",CONCATENATE(OFFSET(Zdroj!AM$16,A1039-1,0)," - ",OFFSET(Zdroj!BS$16,A1039-1,0)))</f>
        <v/>
      </c>
      <c r="E1043" s="22" t="str">
        <f ca="1">IF(C1043="","",OFFSET(Zdroj!BT$16,A1039-1,0))</f>
        <v/>
      </c>
      <c r="F1043" s="127"/>
      <c r="G1043" s="128"/>
    </row>
    <row r="1044" spans="1:7" x14ac:dyDescent="0.25">
      <c r="B1044" s="126"/>
      <c r="C1044" s="52" t="str">
        <f ca="1">IF(OFFSET(Zdroj!AN$16,A1039-1,0)=0,"",CONCATENATE("A",$A$2+5," - ",Zdroj!$AN$15))</f>
        <v/>
      </c>
      <c r="D1044" s="50" t="str">
        <f ca="1">IF(C1044="","",CONCATENATE(OFFSET(Zdroj!AN$16,A1039-1,0)," - ",OFFSET(Zdroj!BU$16,A1039-1,0)))</f>
        <v/>
      </c>
      <c r="E1044" s="22" t="str">
        <f ca="1">IF(C1044="","",OFFSET(Zdroj!BV$16,A1039-1,0))</f>
        <v/>
      </c>
      <c r="F1044" s="127"/>
      <c r="G1044" s="128"/>
    </row>
    <row r="1045" spans="1:7" x14ac:dyDescent="0.25">
      <c r="B1045" s="126"/>
      <c r="C1045" s="52" t="str">
        <f ca="1">IF(OFFSET(Zdroj!AO$16,A1039-1,0)=0,"",CONCATENATE("B",$A$2," - ",Zdroj!$AO$15))</f>
        <v/>
      </c>
      <c r="D1045" s="50" t="str">
        <f ca="1">IF(C1045="","",CONCATENATE(OFFSET(Zdroj!AO$16,A1039-1,0)))</f>
        <v/>
      </c>
      <c r="E1045" s="22" t="str">
        <f ca="1">IF(C1045="","",OFFSET(Zdroj!AP$16,A1039-1,0))</f>
        <v/>
      </c>
      <c r="F1045" s="127" t="str">
        <f t="shared" ref="F1045" ca="1" si="238">IF(SUM(E1045:E1053)=0,"",SUM(E1045:E1053))</f>
        <v/>
      </c>
      <c r="G1045" s="128"/>
    </row>
    <row r="1046" spans="1:7" x14ac:dyDescent="0.25">
      <c r="B1046" s="126"/>
      <c r="C1046" s="52" t="str">
        <f ca="1">IF(OFFSET(Zdroj!AQ$16,A1039-1,0)=0,"",CONCATENATE("B",$A$2+1," - ",Zdroj!$AQ$15))</f>
        <v/>
      </c>
      <c r="D1046" s="50" t="str">
        <f ca="1">IF(C1046="","",CONCATENATE(OFFSET(Zdroj!AQ$16,A1039-1,0)))</f>
        <v/>
      </c>
      <c r="E1046" s="22" t="str">
        <f ca="1">IF(C1046="","",OFFSET(Zdroj!AR$16,A1039-1,0))</f>
        <v/>
      </c>
      <c r="F1046" s="127"/>
      <c r="G1046" s="128"/>
    </row>
    <row r="1047" spans="1:7" x14ac:dyDescent="0.25">
      <c r="B1047" s="126"/>
      <c r="C1047" s="52" t="str">
        <f ca="1">IF(OFFSET(Zdroj!AS$16,A1039-1,0)=0,"",CONCATENATE("B",$A$2+2," - ",Zdroj!$AS$15))</f>
        <v/>
      </c>
      <c r="D1047" s="50" t="str">
        <f ca="1">IF(C1047="","",CONCATENATE(OFFSET(Zdroj!AS$16,A1039-1,0)))</f>
        <v/>
      </c>
      <c r="E1047" s="22" t="str">
        <f ca="1">IF(C1047="","",OFFSET(Zdroj!AT$16,A1039-1,0))</f>
        <v/>
      </c>
      <c r="F1047" s="127"/>
      <c r="G1047" s="128"/>
    </row>
    <row r="1048" spans="1:7" x14ac:dyDescent="0.25">
      <c r="B1048" s="126"/>
      <c r="C1048" s="52" t="str">
        <f ca="1">IF(OFFSET(Zdroj!AU$16,A1039-1,0)=0,"",CONCATENATE("B",$A$2+3," - ",Zdroj!$AU$15))</f>
        <v/>
      </c>
      <c r="D1048" s="50" t="str">
        <f ca="1">IF(C1048="","",CONCATENATE(OFFSET(Zdroj!AU$16,A1039-1,0)))</f>
        <v/>
      </c>
      <c r="E1048" s="22" t="str">
        <f ca="1">IF(C1048="","",OFFSET(Zdroj!AV$16,A1039-1,0))</f>
        <v/>
      </c>
      <c r="F1048" s="127"/>
      <c r="G1048" s="128"/>
    </row>
    <row r="1049" spans="1:7" x14ac:dyDescent="0.25">
      <c r="B1049" s="126"/>
      <c r="C1049" s="52" t="str">
        <f ca="1">IF(OFFSET(Zdroj!AW$16,A1039-1,0)=0,"",CONCATENATE("B",$A$2+4," - ",Zdroj!$AW$15))</f>
        <v/>
      </c>
      <c r="D1049" s="50" t="str">
        <f ca="1">IF(C1049="","",CONCATENATE(OFFSET(Zdroj!AW$16,A1039-1,0)))</f>
        <v/>
      </c>
      <c r="E1049" s="22" t="str">
        <f ca="1">IF(C1049="","",OFFSET(Zdroj!AX$16,A1039-1,0))</f>
        <v/>
      </c>
      <c r="F1049" s="127"/>
      <c r="G1049" s="128"/>
    </row>
    <row r="1050" spans="1:7" x14ac:dyDescent="0.25">
      <c r="B1050" s="126"/>
      <c r="C1050" s="52" t="str">
        <f ca="1">IF(OFFSET(Zdroj!AY$16,A1039-1,0)=0,"",CONCATENATE("B",$A$2+5," - ",Zdroj!$AY$15))</f>
        <v/>
      </c>
      <c r="D1050" s="50" t="str">
        <f ca="1">IF(C1050="","",CONCATENATE(OFFSET(Zdroj!AY$16,A1039-1,0)))</f>
        <v/>
      </c>
      <c r="E1050" s="22" t="str">
        <f ca="1">IF(C1050="","",OFFSET(Zdroj!AZ$16,A1039-1,0))</f>
        <v/>
      </c>
      <c r="F1050" s="127"/>
      <c r="G1050" s="128"/>
    </row>
    <row r="1051" spans="1:7" x14ac:dyDescent="0.25">
      <c r="B1051" s="126"/>
      <c r="C1051" s="52" t="str">
        <f ca="1">IF(OFFSET(Zdroj!BA$16,A1039-1,0)=0,"",CONCATENATE("B",$A$2+6," - ",Zdroj!$BA$15))</f>
        <v/>
      </c>
      <c r="D1051" s="50" t="str">
        <f ca="1">IF(C1051="","",CONCATENATE(OFFSET(Zdroj!BA$16,A1039-1,0)))</f>
        <v/>
      </c>
      <c r="E1051" s="22" t="str">
        <f ca="1">IF(C1051="","",OFFSET(Zdroj!BB$16,A1039-1,0))</f>
        <v/>
      </c>
      <c r="F1051" s="127"/>
      <c r="G1051" s="128"/>
    </row>
    <row r="1052" spans="1:7" x14ac:dyDescent="0.25">
      <c r="B1052" s="126"/>
      <c r="C1052" s="52" t="str">
        <f ca="1">IF(OFFSET(Zdroj!BC$16,A1039-1,0)=0,"",CONCATENATE("B",$A$2+7," - ",Zdroj!$BC$15))</f>
        <v/>
      </c>
      <c r="D1052" s="50" t="str">
        <f ca="1">IF(C1052="","",CONCATENATE(OFFSET(Zdroj!BC$16,A1039-1,0)))</f>
        <v/>
      </c>
      <c r="E1052" s="22" t="str">
        <f ca="1">IF(C1052="","",OFFSET(Zdroj!BD$16,A1039-1,0))</f>
        <v/>
      </c>
      <c r="F1052" s="127"/>
      <c r="G1052" s="128"/>
    </row>
    <row r="1053" spans="1:7" x14ac:dyDescent="0.25">
      <c r="B1053" s="126"/>
      <c r="C1053" s="52" t="str">
        <f ca="1">IF(OFFSET(Zdroj!BE$16,A1039-1,0)=0,"",CONCATENATE("B",$A$2+8," - ",Zdroj!$BE$15))</f>
        <v/>
      </c>
      <c r="D1053" s="50" t="str">
        <f ca="1">IF(C1053="","",CONCATENATE(OFFSET(Zdroj!BE$16,A1039-1,0)))</f>
        <v/>
      </c>
      <c r="E1053" s="22" t="str">
        <f ca="1">IF(C1053="","",OFFSET(Zdroj!BF$16,A1039-1,0))</f>
        <v/>
      </c>
      <c r="F1053" s="127"/>
      <c r="G1053" s="128"/>
    </row>
    <row r="1054" spans="1:7" x14ac:dyDescent="0.25">
      <c r="B1054" s="126"/>
      <c r="C1054" s="52" t="str">
        <f ca="1">IF(OFFSET(Zdroj!BG$16,A1039-1,0)=0,"",CONCATENATE("C",$A$2," - ",Zdroj!$BG$15))</f>
        <v/>
      </c>
      <c r="D1054" s="50" t="str">
        <f ca="1">IF(C1054="","",CONCATENATE(OFFSET(Zdroj!BG$16,A1039-1,0)))</f>
        <v/>
      </c>
      <c r="E1054" s="22" t="str">
        <f ca="1">IF(C1054="","",OFFSET(Zdroj!BH$16,A1039-1,0))</f>
        <v/>
      </c>
      <c r="F1054" s="127" t="str">
        <f t="shared" ref="F1054" ca="1" si="239">IF(SUM(E1054:E1055)=0,"",SUM(E1054:E1055))</f>
        <v/>
      </c>
      <c r="G1054" s="128"/>
    </row>
    <row r="1055" spans="1:7" x14ac:dyDescent="0.25">
      <c r="B1055" s="126"/>
      <c r="C1055" s="52" t="str">
        <f ca="1">IF(OFFSET(Zdroj!BI$16,A1039-1,0)=0,"",CONCATENATE("C",$A$2+1," - ",Zdroj!$BI$15))</f>
        <v/>
      </c>
      <c r="D1055" s="50" t="str">
        <f ca="1">IF(C1055="","",CONCATENATE(OFFSET(Zdroj!BI$16,A1039-1,0)))</f>
        <v/>
      </c>
      <c r="E1055" s="22" t="str">
        <f ca="1">IF(C1055="","",OFFSET(Zdroj!BJ$16,A1039-1,0))</f>
        <v/>
      </c>
      <c r="F1055" s="127"/>
      <c r="G1055" s="128"/>
    </row>
    <row r="1056" spans="1:7" x14ac:dyDescent="0.25">
      <c r="A1056">
        <f>SUM((ROW()+15)/17)</f>
        <v>63</v>
      </c>
      <c r="B1056" s="126" t="str">
        <f ca="1">IF(OFFSET(Zdroj!$B$16,A1056-1,0)&gt;0,CONCATENATE(A1056,"
","___ ","
",OFFSET(Zdroj!$B$16,A1056-1,0)),"")</f>
        <v/>
      </c>
      <c r="C1056" s="52" t="str">
        <f ca="1">IF(OFFSET(Zdroj!AI$16,A1056-1,0)=0,"",CONCATENATE("A",$A$2," - ",Zdroj!$AI$15))</f>
        <v/>
      </c>
      <c r="D1056" s="50" t="str">
        <f ca="1">IF(C1056="","",CONCATENATE(OFFSET(Zdroj!AI$16,A1056-1,0)," - ",OFFSET(Zdroj!BK$16,A1056-1,0)))</f>
        <v/>
      </c>
      <c r="E1056" s="22" t="str">
        <f ca="1">IF(C1056="","",OFFSET(Zdroj!BL$16,A1056-1,0))</f>
        <v/>
      </c>
      <c r="F1056" s="127" t="str">
        <f t="shared" ref="F1056" ca="1" si="240">IF(SUM(E1056:E1061)=0,"",SUM(E1056:E1061))</f>
        <v/>
      </c>
      <c r="G1056" s="128" t="str">
        <f t="shared" ref="G1056" ca="1" si="241">IF(SUM(E1056:E1072)=0,"",SUM(E1056:E1072))</f>
        <v/>
      </c>
    </row>
    <row r="1057" spans="2:7" x14ac:dyDescent="0.25">
      <c r="B1057" s="126"/>
      <c r="C1057" s="52" t="str">
        <f ca="1">IF(OFFSET(Zdroj!AJ$16,A1056-1,0)=0,"",CONCATENATE("A",$A$2+1," - ",Zdroj!$AJ$15))</f>
        <v/>
      </c>
      <c r="D1057" s="50" t="str">
        <f ca="1">IF(C1057="","",CONCATENATE(OFFSET(Zdroj!AJ$16,A1056-1,0)," - ",OFFSET(Zdroj!BM$16,A1056-1,0)))</f>
        <v/>
      </c>
      <c r="E1057" s="22" t="str">
        <f ca="1">IF(C1057="","",OFFSET(Zdroj!BN$16,A1056-1,0))</f>
        <v/>
      </c>
      <c r="F1057" s="127"/>
      <c r="G1057" s="128"/>
    </row>
    <row r="1058" spans="2:7" x14ac:dyDescent="0.25">
      <c r="B1058" s="126"/>
      <c r="C1058" s="52" t="str">
        <f ca="1">IF(OFFSET(Zdroj!AK$16,A1056-1,0)=0,"",CONCATENATE("A",$A$2+2," - ",Zdroj!$AK$15))</f>
        <v/>
      </c>
      <c r="D1058" s="50" t="str">
        <f ca="1">IF(C1058="","",CONCATENATE(OFFSET(Zdroj!AK$16,A1056-1,0)," - ",OFFSET(Zdroj!BO$16,A1056-1,0)))</f>
        <v/>
      </c>
      <c r="E1058" s="22" t="str">
        <f ca="1">IF(C1058="","",OFFSET(Zdroj!BP$16,A1056-1,0))</f>
        <v/>
      </c>
      <c r="F1058" s="127"/>
      <c r="G1058" s="128"/>
    </row>
    <row r="1059" spans="2:7" x14ac:dyDescent="0.25">
      <c r="B1059" s="126"/>
      <c r="C1059" s="52" t="str">
        <f ca="1">IF(OFFSET(Zdroj!AL$16,A1056-1,0)=0,"",CONCATENATE("A",$A$2+3," - ",Zdroj!$AL$15))</f>
        <v/>
      </c>
      <c r="D1059" s="50" t="str">
        <f ca="1">IF(C1059="","",CONCATENATE(OFFSET(Zdroj!AL$16,A1056-1,0)," - ",OFFSET(Zdroj!BQ$16,A1056-1,0)))</f>
        <v/>
      </c>
      <c r="E1059" s="22" t="str">
        <f ca="1">IF(C1059="","",OFFSET(Zdroj!BR$16,A1056-1,0))</f>
        <v/>
      </c>
      <c r="F1059" s="127"/>
      <c r="G1059" s="128"/>
    </row>
    <row r="1060" spans="2:7" x14ac:dyDescent="0.25">
      <c r="B1060" s="126"/>
      <c r="C1060" s="52" t="str">
        <f ca="1">IF(OFFSET(Zdroj!AM$16,A1056-1,0)=0,"",CONCATENATE("A",$A$2+4," - ",Zdroj!$AM$15))</f>
        <v/>
      </c>
      <c r="D1060" s="50" t="str">
        <f ca="1">IF(C1060="","",CONCATENATE(OFFSET(Zdroj!AM$16,A1056-1,0)," - ",OFFSET(Zdroj!BS$16,A1056-1,0)))</f>
        <v/>
      </c>
      <c r="E1060" s="22" t="str">
        <f ca="1">IF(C1060="","",OFFSET(Zdroj!BT$16,A1056-1,0))</f>
        <v/>
      </c>
      <c r="F1060" s="127"/>
      <c r="G1060" s="128"/>
    </row>
    <row r="1061" spans="2:7" x14ac:dyDescent="0.25">
      <c r="B1061" s="126"/>
      <c r="C1061" s="52" t="str">
        <f ca="1">IF(OFFSET(Zdroj!AN$16,A1056-1,0)=0,"",CONCATENATE("A",$A$2+5," - ",Zdroj!$AN$15))</f>
        <v/>
      </c>
      <c r="D1061" s="50" t="str">
        <f ca="1">IF(C1061="","",CONCATENATE(OFFSET(Zdroj!AN$16,A1056-1,0)," - ",OFFSET(Zdroj!BU$16,A1056-1,0)))</f>
        <v/>
      </c>
      <c r="E1061" s="22" t="str">
        <f ca="1">IF(C1061="","",OFFSET(Zdroj!BV$16,A1056-1,0))</f>
        <v/>
      </c>
      <c r="F1061" s="127"/>
      <c r="G1061" s="128"/>
    </row>
    <row r="1062" spans="2:7" x14ac:dyDescent="0.25">
      <c r="B1062" s="126"/>
      <c r="C1062" s="52" t="str">
        <f ca="1">IF(OFFSET(Zdroj!AO$16,A1056-1,0)=0,"",CONCATENATE("B",$A$2," - ",Zdroj!$AO$15))</f>
        <v/>
      </c>
      <c r="D1062" s="50" t="str">
        <f ca="1">IF(C1062="","",CONCATENATE(OFFSET(Zdroj!AO$16,A1056-1,0)))</f>
        <v/>
      </c>
      <c r="E1062" s="22" t="str">
        <f ca="1">IF(C1062="","",OFFSET(Zdroj!AP$16,A1056-1,0))</f>
        <v/>
      </c>
      <c r="F1062" s="127" t="str">
        <f t="shared" ref="F1062" ca="1" si="242">IF(SUM(E1062:E1070)=0,"",SUM(E1062:E1070))</f>
        <v/>
      </c>
      <c r="G1062" s="128"/>
    </row>
    <row r="1063" spans="2:7" x14ac:dyDescent="0.25">
      <c r="B1063" s="126"/>
      <c r="C1063" s="52" t="str">
        <f ca="1">IF(OFFSET(Zdroj!AQ$16,A1056-1,0)=0,"",CONCATENATE("B",$A$2+1," - ",Zdroj!$AQ$15))</f>
        <v/>
      </c>
      <c r="D1063" s="50" t="str">
        <f ca="1">IF(C1063="","",CONCATENATE(OFFSET(Zdroj!AQ$16,A1056-1,0)))</f>
        <v/>
      </c>
      <c r="E1063" s="22" t="str">
        <f ca="1">IF(C1063="","",OFFSET(Zdroj!AR$16,A1056-1,0))</f>
        <v/>
      </c>
      <c r="F1063" s="127"/>
      <c r="G1063" s="128"/>
    </row>
    <row r="1064" spans="2:7" x14ac:dyDescent="0.25">
      <c r="B1064" s="126"/>
      <c r="C1064" s="52" t="str">
        <f ca="1">IF(OFFSET(Zdroj!AS$16,A1056-1,0)=0,"",CONCATENATE("B",$A$2+2," - ",Zdroj!$AS$15))</f>
        <v/>
      </c>
      <c r="D1064" s="50" t="str">
        <f ca="1">IF(C1064="","",CONCATENATE(OFFSET(Zdroj!AS$16,A1056-1,0)))</f>
        <v/>
      </c>
      <c r="E1064" s="22" t="str">
        <f ca="1">IF(C1064="","",OFFSET(Zdroj!AT$16,A1056-1,0))</f>
        <v/>
      </c>
      <c r="F1064" s="127"/>
      <c r="G1064" s="128"/>
    </row>
    <row r="1065" spans="2:7" x14ac:dyDescent="0.25">
      <c r="B1065" s="126"/>
      <c r="C1065" s="52" t="str">
        <f ca="1">IF(OFFSET(Zdroj!AU$16,A1056-1,0)=0,"",CONCATENATE("B",$A$2+3," - ",Zdroj!$AU$15))</f>
        <v/>
      </c>
      <c r="D1065" s="50" t="str">
        <f ca="1">IF(C1065="","",CONCATENATE(OFFSET(Zdroj!AU$16,A1056-1,0)))</f>
        <v/>
      </c>
      <c r="E1065" s="22" t="str">
        <f ca="1">IF(C1065="","",OFFSET(Zdroj!AV$16,A1056-1,0))</f>
        <v/>
      </c>
      <c r="F1065" s="127"/>
      <c r="G1065" s="128"/>
    </row>
    <row r="1066" spans="2:7" x14ac:dyDescent="0.25">
      <c r="B1066" s="126"/>
      <c r="C1066" s="52" t="str">
        <f ca="1">IF(OFFSET(Zdroj!AW$16,A1056-1,0)=0,"",CONCATENATE("B",$A$2+4," - ",Zdroj!$AW$15))</f>
        <v/>
      </c>
      <c r="D1066" s="50" t="str">
        <f ca="1">IF(C1066="","",CONCATENATE(OFFSET(Zdroj!AW$16,A1056-1,0)))</f>
        <v/>
      </c>
      <c r="E1066" s="22" t="str">
        <f ca="1">IF(C1066="","",OFFSET(Zdroj!AX$16,A1056-1,0))</f>
        <v/>
      </c>
      <c r="F1066" s="127"/>
      <c r="G1066" s="128"/>
    </row>
    <row r="1067" spans="2:7" x14ac:dyDescent="0.25">
      <c r="B1067" s="126"/>
      <c r="C1067" s="52" t="str">
        <f ca="1">IF(OFFSET(Zdroj!AY$16,A1056-1,0)=0,"",CONCATENATE("B",$A$2+5," - ",Zdroj!$AY$15))</f>
        <v/>
      </c>
      <c r="D1067" s="50" t="str">
        <f ca="1">IF(C1067="","",CONCATENATE(OFFSET(Zdroj!AY$16,A1056-1,0)))</f>
        <v/>
      </c>
      <c r="E1067" s="22" t="str">
        <f ca="1">IF(C1067="","",OFFSET(Zdroj!AZ$16,A1056-1,0))</f>
        <v/>
      </c>
      <c r="F1067" s="127"/>
      <c r="G1067" s="128"/>
    </row>
    <row r="1068" spans="2:7" x14ac:dyDescent="0.25">
      <c r="B1068" s="126"/>
      <c r="C1068" s="52" t="str">
        <f ca="1">IF(OFFSET(Zdroj!BA$16,A1056-1,0)=0,"",CONCATENATE("B",$A$2+6," - ",Zdroj!$BA$15))</f>
        <v/>
      </c>
      <c r="D1068" s="50" t="str">
        <f ca="1">IF(C1068="","",CONCATENATE(OFFSET(Zdroj!BA$16,A1056-1,0)))</f>
        <v/>
      </c>
      <c r="E1068" s="22" t="str">
        <f ca="1">IF(C1068="","",OFFSET(Zdroj!BB$16,A1056-1,0))</f>
        <v/>
      </c>
      <c r="F1068" s="127"/>
      <c r="G1068" s="128"/>
    </row>
    <row r="1069" spans="2:7" x14ac:dyDescent="0.25">
      <c r="B1069" s="126"/>
      <c r="C1069" s="52" t="str">
        <f ca="1">IF(OFFSET(Zdroj!BC$16,A1056-1,0)=0,"",CONCATENATE("B",$A$2+7," - ",Zdroj!$BC$15))</f>
        <v/>
      </c>
      <c r="D1069" s="50" t="str">
        <f ca="1">IF(C1069="","",CONCATENATE(OFFSET(Zdroj!BC$16,A1056-1,0)))</f>
        <v/>
      </c>
      <c r="E1069" s="22" t="str">
        <f ca="1">IF(C1069="","",OFFSET(Zdroj!BD$16,A1056-1,0))</f>
        <v/>
      </c>
      <c r="F1069" s="127"/>
      <c r="G1069" s="128"/>
    </row>
    <row r="1070" spans="2:7" x14ac:dyDescent="0.25">
      <c r="B1070" s="126"/>
      <c r="C1070" s="52" t="str">
        <f ca="1">IF(OFFSET(Zdroj!BE$16,A1056-1,0)=0,"",CONCATENATE("B",$A$2+8," - ",Zdroj!$BE$15))</f>
        <v/>
      </c>
      <c r="D1070" s="50" t="str">
        <f ca="1">IF(C1070="","",CONCATENATE(OFFSET(Zdroj!BE$16,A1056-1,0)))</f>
        <v/>
      </c>
      <c r="E1070" s="22" t="str">
        <f ca="1">IF(C1070="","",OFFSET(Zdroj!BF$16,A1056-1,0))</f>
        <v/>
      </c>
      <c r="F1070" s="127"/>
      <c r="G1070" s="128"/>
    </row>
    <row r="1071" spans="2:7" x14ac:dyDescent="0.25">
      <c r="B1071" s="126"/>
      <c r="C1071" s="52" t="str">
        <f ca="1">IF(OFFSET(Zdroj!BG$16,A1056-1,0)=0,"",CONCATENATE("C",$A$2," - ",Zdroj!$BG$15))</f>
        <v/>
      </c>
      <c r="D1071" s="50" t="str">
        <f ca="1">IF(C1071="","",CONCATENATE(OFFSET(Zdroj!BG$16,A1056-1,0)))</f>
        <v/>
      </c>
      <c r="E1071" s="22" t="str">
        <f ca="1">IF(C1071="","",OFFSET(Zdroj!BH$16,A1056-1,0))</f>
        <v/>
      </c>
      <c r="F1071" s="127" t="str">
        <f t="shared" ref="F1071" ca="1" si="243">IF(SUM(E1071:E1072)=0,"",SUM(E1071:E1072))</f>
        <v/>
      </c>
      <c r="G1071" s="128"/>
    </row>
    <row r="1072" spans="2:7" x14ac:dyDescent="0.25">
      <c r="B1072" s="126"/>
      <c r="C1072" s="52" t="str">
        <f ca="1">IF(OFFSET(Zdroj!BI$16,A1056-1,0)=0,"",CONCATENATE("C",$A$2+1," - ",Zdroj!$BI$15))</f>
        <v/>
      </c>
      <c r="D1072" s="50" t="str">
        <f ca="1">IF(C1072="","",CONCATENATE(OFFSET(Zdroj!BI$16,A1056-1,0)))</f>
        <v/>
      </c>
      <c r="E1072" s="22" t="str">
        <f ca="1">IF(C1072="","",OFFSET(Zdroj!BJ$16,A1056-1,0))</f>
        <v/>
      </c>
      <c r="F1072" s="127"/>
      <c r="G1072" s="128"/>
    </row>
    <row r="1073" spans="1:7" x14ac:dyDescent="0.25">
      <c r="A1073">
        <f>SUM((ROW()+15)/17)</f>
        <v>64</v>
      </c>
      <c r="B1073" s="126" t="str">
        <f ca="1">IF(OFFSET(Zdroj!$B$16,A1073-1,0)&gt;0,CONCATENATE(A1073,"
","___ ","
",OFFSET(Zdroj!$B$16,A1073-1,0)),"")</f>
        <v/>
      </c>
      <c r="C1073" s="52" t="str">
        <f ca="1">IF(OFFSET(Zdroj!AI$16,A1073-1,0)=0,"",CONCATENATE("A",$A$2," - ",Zdroj!$AI$15))</f>
        <v/>
      </c>
      <c r="D1073" s="50" t="str">
        <f ca="1">IF(C1073="","",CONCATENATE(OFFSET(Zdroj!AI$16,A1073-1,0)," - ",OFFSET(Zdroj!BK$16,A1073-1,0)))</f>
        <v/>
      </c>
      <c r="E1073" s="22" t="str">
        <f ca="1">IF(C1073="","",OFFSET(Zdroj!BL$16,A1073-1,0))</f>
        <v/>
      </c>
      <c r="F1073" s="127" t="str">
        <f t="shared" ref="F1073" ca="1" si="244">IF(SUM(E1073:E1078)=0,"",SUM(E1073:E1078))</f>
        <v/>
      </c>
      <c r="G1073" s="128" t="str">
        <f t="shared" ref="G1073" ca="1" si="245">IF(SUM(E1073:E1089)=0,"",SUM(E1073:E1089))</f>
        <v/>
      </c>
    </row>
    <row r="1074" spans="1:7" x14ac:dyDescent="0.25">
      <c r="B1074" s="126"/>
      <c r="C1074" s="52" t="str">
        <f ca="1">IF(OFFSET(Zdroj!AJ$16,A1073-1,0)=0,"",CONCATENATE("A",$A$2+1," - ",Zdroj!$AJ$15))</f>
        <v/>
      </c>
      <c r="D1074" s="50" t="str">
        <f ca="1">IF(C1074="","",CONCATENATE(OFFSET(Zdroj!AJ$16,A1073-1,0)," - ",OFFSET(Zdroj!BM$16,A1073-1,0)))</f>
        <v/>
      </c>
      <c r="E1074" s="22" t="str">
        <f ca="1">IF(C1074="","",OFFSET(Zdroj!BN$16,A1073-1,0))</f>
        <v/>
      </c>
      <c r="F1074" s="127"/>
      <c r="G1074" s="128"/>
    </row>
    <row r="1075" spans="1:7" x14ac:dyDescent="0.25">
      <c r="B1075" s="126"/>
      <c r="C1075" s="52" t="str">
        <f ca="1">IF(OFFSET(Zdroj!AK$16,A1073-1,0)=0,"",CONCATENATE("A",$A$2+2," - ",Zdroj!$AK$15))</f>
        <v/>
      </c>
      <c r="D1075" s="50" t="str">
        <f ca="1">IF(C1075="","",CONCATENATE(OFFSET(Zdroj!AK$16,A1073-1,0)," - ",OFFSET(Zdroj!BO$16,A1073-1,0)))</f>
        <v/>
      </c>
      <c r="E1075" s="22" t="str">
        <f ca="1">IF(C1075="","",OFFSET(Zdroj!BP$16,A1073-1,0))</f>
        <v/>
      </c>
      <c r="F1075" s="127"/>
      <c r="G1075" s="128"/>
    </row>
    <row r="1076" spans="1:7" x14ac:dyDescent="0.25">
      <c r="B1076" s="126"/>
      <c r="C1076" s="52" t="str">
        <f ca="1">IF(OFFSET(Zdroj!AL$16,A1073-1,0)=0,"",CONCATENATE("A",$A$2+3," - ",Zdroj!$AL$15))</f>
        <v/>
      </c>
      <c r="D1076" s="50" t="str">
        <f ca="1">IF(C1076="","",CONCATENATE(OFFSET(Zdroj!AL$16,A1073-1,0)," - ",OFFSET(Zdroj!BQ$16,A1073-1,0)))</f>
        <v/>
      </c>
      <c r="E1076" s="22" t="str">
        <f ca="1">IF(C1076="","",OFFSET(Zdroj!BR$16,A1073-1,0))</f>
        <v/>
      </c>
      <c r="F1076" s="127"/>
      <c r="G1076" s="128"/>
    </row>
    <row r="1077" spans="1:7" x14ac:dyDescent="0.25">
      <c r="B1077" s="126"/>
      <c r="C1077" s="52" t="str">
        <f ca="1">IF(OFFSET(Zdroj!AM$16,A1073-1,0)=0,"",CONCATENATE("A",$A$2+4," - ",Zdroj!$AM$15))</f>
        <v/>
      </c>
      <c r="D1077" s="50" t="str">
        <f ca="1">IF(C1077="","",CONCATENATE(OFFSET(Zdroj!AM$16,A1073-1,0)," - ",OFFSET(Zdroj!BS$16,A1073-1,0)))</f>
        <v/>
      </c>
      <c r="E1077" s="22" t="str">
        <f ca="1">IF(C1077="","",OFFSET(Zdroj!BT$16,A1073-1,0))</f>
        <v/>
      </c>
      <c r="F1077" s="127"/>
      <c r="G1077" s="128"/>
    </row>
    <row r="1078" spans="1:7" x14ac:dyDescent="0.25">
      <c r="B1078" s="126"/>
      <c r="C1078" s="52" t="str">
        <f ca="1">IF(OFFSET(Zdroj!AN$16,A1073-1,0)=0,"",CONCATENATE("A",$A$2+5," - ",Zdroj!$AN$15))</f>
        <v/>
      </c>
      <c r="D1078" s="50" t="str">
        <f ca="1">IF(C1078="","",CONCATENATE(OFFSET(Zdroj!AN$16,A1073-1,0)," - ",OFFSET(Zdroj!BU$16,A1073-1,0)))</f>
        <v/>
      </c>
      <c r="E1078" s="22" t="str">
        <f ca="1">IF(C1078="","",OFFSET(Zdroj!BV$16,A1073-1,0))</f>
        <v/>
      </c>
      <c r="F1078" s="127"/>
      <c r="G1078" s="128"/>
    </row>
    <row r="1079" spans="1:7" x14ac:dyDescent="0.25">
      <c r="B1079" s="126"/>
      <c r="C1079" s="52" t="str">
        <f ca="1">IF(OFFSET(Zdroj!AO$16,A1073-1,0)=0,"",CONCATENATE("B",$A$2," - ",Zdroj!$AO$15))</f>
        <v/>
      </c>
      <c r="D1079" s="50" t="str">
        <f ca="1">IF(C1079="","",CONCATENATE(OFFSET(Zdroj!AO$16,A1073-1,0)))</f>
        <v/>
      </c>
      <c r="E1079" s="22" t="str">
        <f ca="1">IF(C1079="","",OFFSET(Zdroj!AP$16,A1073-1,0))</f>
        <v/>
      </c>
      <c r="F1079" s="127" t="str">
        <f t="shared" ref="F1079" ca="1" si="246">IF(SUM(E1079:E1087)=0,"",SUM(E1079:E1087))</f>
        <v/>
      </c>
      <c r="G1079" s="128"/>
    </row>
    <row r="1080" spans="1:7" x14ac:dyDescent="0.25">
      <c r="B1080" s="126"/>
      <c r="C1080" s="52" t="str">
        <f ca="1">IF(OFFSET(Zdroj!AQ$16,A1073-1,0)=0,"",CONCATENATE("B",$A$2+1," - ",Zdroj!$AQ$15))</f>
        <v/>
      </c>
      <c r="D1080" s="50" t="str">
        <f ca="1">IF(C1080="","",CONCATENATE(OFFSET(Zdroj!AQ$16,A1073-1,0)))</f>
        <v/>
      </c>
      <c r="E1080" s="22" t="str">
        <f ca="1">IF(C1080="","",OFFSET(Zdroj!AR$16,A1073-1,0))</f>
        <v/>
      </c>
      <c r="F1080" s="127"/>
      <c r="G1080" s="128"/>
    </row>
    <row r="1081" spans="1:7" x14ac:dyDescent="0.25">
      <c r="B1081" s="126"/>
      <c r="C1081" s="52" t="str">
        <f ca="1">IF(OFFSET(Zdroj!AS$16,A1073-1,0)=0,"",CONCATENATE("B",$A$2+2," - ",Zdroj!$AS$15))</f>
        <v/>
      </c>
      <c r="D1081" s="50" t="str">
        <f ca="1">IF(C1081="","",CONCATENATE(OFFSET(Zdroj!AS$16,A1073-1,0)))</f>
        <v/>
      </c>
      <c r="E1081" s="22" t="str">
        <f ca="1">IF(C1081="","",OFFSET(Zdroj!AT$16,A1073-1,0))</f>
        <v/>
      </c>
      <c r="F1081" s="127"/>
      <c r="G1081" s="128"/>
    </row>
    <row r="1082" spans="1:7" x14ac:dyDescent="0.25">
      <c r="B1082" s="126"/>
      <c r="C1082" s="52" t="str">
        <f ca="1">IF(OFFSET(Zdroj!AU$16,A1073-1,0)=0,"",CONCATENATE("B",$A$2+3," - ",Zdroj!$AU$15))</f>
        <v/>
      </c>
      <c r="D1082" s="50" t="str">
        <f ca="1">IF(C1082="","",CONCATENATE(OFFSET(Zdroj!AU$16,A1073-1,0)))</f>
        <v/>
      </c>
      <c r="E1082" s="22" t="str">
        <f ca="1">IF(C1082="","",OFFSET(Zdroj!AV$16,A1073-1,0))</f>
        <v/>
      </c>
      <c r="F1082" s="127"/>
      <c r="G1082" s="128"/>
    </row>
    <row r="1083" spans="1:7" x14ac:dyDescent="0.25">
      <c r="B1083" s="126"/>
      <c r="C1083" s="52" t="str">
        <f ca="1">IF(OFFSET(Zdroj!AW$16,A1073-1,0)=0,"",CONCATENATE("B",$A$2+4," - ",Zdroj!$AW$15))</f>
        <v/>
      </c>
      <c r="D1083" s="50" t="str">
        <f ca="1">IF(C1083="","",CONCATENATE(OFFSET(Zdroj!AW$16,A1073-1,0)))</f>
        <v/>
      </c>
      <c r="E1083" s="22" t="str">
        <f ca="1">IF(C1083="","",OFFSET(Zdroj!AX$16,A1073-1,0))</f>
        <v/>
      </c>
      <c r="F1083" s="127"/>
      <c r="G1083" s="128"/>
    </row>
    <row r="1084" spans="1:7" x14ac:dyDescent="0.25">
      <c r="B1084" s="126"/>
      <c r="C1084" s="52" t="str">
        <f ca="1">IF(OFFSET(Zdroj!AY$16,A1073-1,0)=0,"",CONCATENATE("B",$A$2+5," - ",Zdroj!$AY$15))</f>
        <v/>
      </c>
      <c r="D1084" s="50" t="str">
        <f ca="1">IF(C1084="","",CONCATENATE(OFFSET(Zdroj!AY$16,A1073-1,0)))</f>
        <v/>
      </c>
      <c r="E1084" s="22" t="str">
        <f ca="1">IF(C1084="","",OFFSET(Zdroj!AZ$16,A1073-1,0))</f>
        <v/>
      </c>
      <c r="F1084" s="127"/>
      <c r="G1084" s="128"/>
    </row>
    <row r="1085" spans="1:7" x14ac:dyDescent="0.25">
      <c r="B1085" s="126"/>
      <c r="C1085" s="52" t="str">
        <f ca="1">IF(OFFSET(Zdroj!BA$16,A1073-1,0)=0,"",CONCATENATE("B",$A$2+6," - ",Zdroj!$BA$15))</f>
        <v/>
      </c>
      <c r="D1085" s="50" t="str">
        <f ca="1">IF(C1085="","",CONCATENATE(OFFSET(Zdroj!BA$16,A1073-1,0)))</f>
        <v/>
      </c>
      <c r="E1085" s="22" t="str">
        <f ca="1">IF(C1085="","",OFFSET(Zdroj!BB$16,A1073-1,0))</f>
        <v/>
      </c>
      <c r="F1085" s="127"/>
      <c r="G1085" s="128"/>
    </row>
    <row r="1086" spans="1:7" x14ac:dyDescent="0.25">
      <c r="B1086" s="126"/>
      <c r="C1086" s="52" t="str">
        <f ca="1">IF(OFFSET(Zdroj!BC$16,A1073-1,0)=0,"",CONCATENATE("B",$A$2+7," - ",Zdroj!$BC$15))</f>
        <v/>
      </c>
      <c r="D1086" s="50" t="str">
        <f ca="1">IF(C1086="","",CONCATENATE(OFFSET(Zdroj!BC$16,A1073-1,0)))</f>
        <v/>
      </c>
      <c r="E1086" s="22" t="str">
        <f ca="1">IF(C1086="","",OFFSET(Zdroj!BD$16,A1073-1,0))</f>
        <v/>
      </c>
      <c r="F1086" s="127"/>
      <c r="G1086" s="128"/>
    </row>
    <row r="1087" spans="1:7" x14ac:dyDescent="0.25">
      <c r="B1087" s="126"/>
      <c r="C1087" s="52" t="str">
        <f ca="1">IF(OFFSET(Zdroj!BE$16,A1073-1,0)=0,"",CONCATENATE("B",$A$2+8," - ",Zdroj!$BE$15))</f>
        <v/>
      </c>
      <c r="D1087" s="50" t="str">
        <f ca="1">IF(C1087="","",CONCATENATE(OFFSET(Zdroj!BE$16,A1073-1,0)))</f>
        <v/>
      </c>
      <c r="E1087" s="22" t="str">
        <f ca="1">IF(C1087="","",OFFSET(Zdroj!BF$16,A1073-1,0))</f>
        <v/>
      </c>
      <c r="F1087" s="127"/>
      <c r="G1087" s="128"/>
    </row>
    <row r="1088" spans="1:7" x14ac:dyDescent="0.25">
      <c r="B1088" s="126"/>
      <c r="C1088" s="52" t="str">
        <f ca="1">IF(OFFSET(Zdroj!BG$16,A1073-1,0)=0,"",CONCATENATE("C",$A$2," - ",Zdroj!$BG$15))</f>
        <v/>
      </c>
      <c r="D1088" s="50" t="str">
        <f ca="1">IF(C1088="","",CONCATENATE(OFFSET(Zdroj!BG$16,A1073-1,0)))</f>
        <v/>
      </c>
      <c r="E1088" s="22" t="str">
        <f ca="1">IF(C1088="","",OFFSET(Zdroj!BH$16,A1073-1,0))</f>
        <v/>
      </c>
      <c r="F1088" s="127" t="str">
        <f t="shared" ref="F1088" ca="1" si="247">IF(SUM(E1088:E1089)=0,"",SUM(E1088:E1089))</f>
        <v/>
      </c>
      <c r="G1088" s="128"/>
    </row>
    <row r="1089" spans="1:7" x14ac:dyDescent="0.25">
      <c r="B1089" s="126"/>
      <c r="C1089" s="52" t="str">
        <f ca="1">IF(OFFSET(Zdroj!BI$16,A1073-1,0)=0,"",CONCATENATE("C",$A$2+1," - ",Zdroj!$BI$15))</f>
        <v/>
      </c>
      <c r="D1089" s="50" t="str">
        <f ca="1">IF(C1089="","",CONCATENATE(OFFSET(Zdroj!BI$16,A1073-1,0)))</f>
        <v/>
      </c>
      <c r="E1089" s="22" t="str">
        <f ca="1">IF(C1089="","",OFFSET(Zdroj!BJ$16,A1073-1,0))</f>
        <v/>
      </c>
      <c r="F1089" s="127"/>
      <c r="G1089" s="128"/>
    </row>
    <row r="1090" spans="1:7" x14ac:dyDescent="0.25">
      <c r="A1090">
        <f>SUM((ROW()+15)/17)</f>
        <v>65</v>
      </c>
      <c r="B1090" s="126" t="str">
        <f ca="1">IF(OFFSET(Zdroj!$B$16,A1090-1,0)&gt;0,CONCATENATE(A1090,"
","___ ","
",OFFSET(Zdroj!$B$16,A1090-1,0)),"")</f>
        <v/>
      </c>
      <c r="C1090" s="52" t="str">
        <f ca="1">IF(OFFSET(Zdroj!AI$16,A1090-1,0)=0,"",CONCATENATE("A",$A$2," - ",Zdroj!$AI$15))</f>
        <v/>
      </c>
      <c r="D1090" s="50" t="str">
        <f ca="1">IF(C1090="","",CONCATENATE(OFFSET(Zdroj!AI$16,A1090-1,0)," - ",OFFSET(Zdroj!BK$16,A1090-1,0)))</f>
        <v/>
      </c>
      <c r="E1090" s="22" t="str">
        <f ca="1">IF(C1090="","",OFFSET(Zdroj!BL$16,A1090-1,0))</f>
        <v/>
      </c>
      <c r="F1090" s="127" t="str">
        <f t="shared" ref="F1090" ca="1" si="248">IF(SUM(E1090:E1095)=0,"",SUM(E1090:E1095))</f>
        <v/>
      </c>
      <c r="G1090" s="128" t="str">
        <f t="shared" ref="G1090" ca="1" si="249">IF(SUM(E1090:E1106)=0,"",SUM(E1090:E1106))</f>
        <v/>
      </c>
    </row>
    <row r="1091" spans="1:7" x14ac:dyDescent="0.25">
      <c r="B1091" s="126"/>
      <c r="C1091" s="52" t="str">
        <f ca="1">IF(OFFSET(Zdroj!AJ$16,A1090-1,0)=0,"",CONCATENATE("A",$A$2+1," - ",Zdroj!$AJ$15))</f>
        <v/>
      </c>
      <c r="D1091" s="50" t="str">
        <f ca="1">IF(C1091="","",CONCATENATE(OFFSET(Zdroj!AJ$16,A1090-1,0)," - ",OFFSET(Zdroj!BM$16,A1090-1,0)))</f>
        <v/>
      </c>
      <c r="E1091" s="22" t="str">
        <f ca="1">IF(C1091="","",OFFSET(Zdroj!BN$16,A1090-1,0))</f>
        <v/>
      </c>
      <c r="F1091" s="127"/>
      <c r="G1091" s="128"/>
    </row>
    <row r="1092" spans="1:7" x14ac:dyDescent="0.25">
      <c r="B1092" s="126"/>
      <c r="C1092" s="52" t="str">
        <f ca="1">IF(OFFSET(Zdroj!AK$16,A1090-1,0)=0,"",CONCATENATE("A",$A$2+2," - ",Zdroj!$AK$15))</f>
        <v/>
      </c>
      <c r="D1092" s="50" t="str">
        <f ca="1">IF(C1092="","",CONCATENATE(OFFSET(Zdroj!AK$16,A1090-1,0)," - ",OFFSET(Zdroj!BO$16,A1090-1,0)))</f>
        <v/>
      </c>
      <c r="E1092" s="22" t="str">
        <f ca="1">IF(C1092="","",OFFSET(Zdroj!BP$16,A1090-1,0))</f>
        <v/>
      </c>
      <c r="F1092" s="127"/>
      <c r="G1092" s="128"/>
    </row>
    <row r="1093" spans="1:7" x14ac:dyDescent="0.25">
      <c r="B1093" s="126"/>
      <c r="C1093" s="52" t="str">
        <f ca="1">IF(OFFSET(Zdroj!AL$16,A1090-1,0)=0,"",CONCATENATE("A",$A$2+3," - ",Zdroj!$AL$15))</f>
        <v/>
      </c>
      <c r="D1093" s="50" t="str">
        <f ca="1">IF(C1093="","",CONCATENATE(OFFSET(Zdroj!AL$16,A1090-1,0)," - ",OFFSET(Zdroj!BQ$16,A1090-1,0)))</f>
        <v/>
      </c>
      <c r="E1093" s="22" t="str">
        <f ca="1">IF(C1093="","",OFFSET(Zdroj!BR$16,A1090-1,0))</f>
        <v/>
      </c>
      <c r="F1093" s="127"/>
      <c r="G1093" s="128"/>
    </row>
    <row r="1094" spans="1:7" x14ac:dyDescent="0.25">
      <c r="B1094" s="126"/>
      <c r="C1094" s="52" t="str">
        <f ca="1">IF(OFFSET(Zdroj!AM$16,A1090-1,0)=0,"",CONCATENATE("A",$A$2+4," - ",Zdroj!$AM$15))</f>
        <v/>
      </c>
      <c r="D1094" s="50" t="str">
        <f ca="1">IF(C1094="","",CONCATENATE(OFFSET(Zdroj!AM$16,A1090-1,0)," - ",OFFSET(Zdroj!BS$16,A1090-1,0)))</f>
        <v/>
      </c>
      <c r="E1094" s="22" t="str">
        <f ca="1">IF(C1094="","",OFFSET(Zdroj!BT$16,A1090-1,0))</f>
        <v/>
      </c>
      <c r="F1094" s="127"/>
      <c r="G1094" s="128"/>
    </row>
    <row r="1095" spans="1:7" x14ac:dyDescent="0.25">
      <c r="B1095" s="126"/>
      <c r="C1095" s="52" t="str">
        <f ca="1">IF(OFFSET(Zdroj!AN$16,A1090-1,0)=0,"",CONCATENATE("A",$A$2+5," - ",Zdroj!$AN$15))</f>
        <v/>
      </c>
      <c r="D1095" s="50" t="str">
        <f ca="1">IF(C1095="","",CONCATENATE(OFFSET(Zdroj!AN$16,A1090-1,0)," - ",OFFSET(Zdroj!BU$16,A1090-1,0)))</f>
        <v/>
      </c>
      <c r="E1095" s="22" t="str">
        <f ca="1">IF(C1095="","",OFFSET(Zdroj!BV$16,A1090-1,0))</f>
        <v/>
      </c>
      <c r="F1095" s="127"/>
      <c r="G1095" s="128"/>
    </row>
    <row r="1096" spans="1:7" x14ac:dyDescent="0.25">
      <c r="B1096" s="126"/>
      <c r="C1096" s="52" t="str">
        <f ca="1">IF(OFFSET(Zdroj!AO$16,A1090-1,0)=0,"",CONCATENATE("B",$A$2," - ",Zdroj!$AO$15))</f>
        <v/>
      </c>
      <c r="D1096" s="50" t="str">
        <f ca="1">IF(C1096="","",CONCATENATE(OFFSET(Zdroj!AO$16,A1090-1,0)))</f>
        <v/>
      </c>
      <c r="E1096" s="22" t="str">
        <f ca="1">IF(C1096="","",OFFSET(Zdroj!AP$16,A1090-1,0))</f>
        <v/>
      </c>
      <c r="F1096" s="127" t="str">
        <f t="shared" ref="F1096" ca="1" si="250">IF(SUM(E1096:E1104)=0,"",SUM(E1096:E1104))</f>
        <v/>
      </c>
      <c r="G1096" s="128"/>
    </row>
    <row r="1097" spans="1:7" x14ac:dyDescent="0.25">
      <c r="B1097" s="126"/>
      <c r="C1097" s="52" t="str">
        <f ca="1">IF(OFFSET(Zdroj!AQ$16,A1090-1,0)=0,"",CONCATENATE("B",$A$2+1," - ",Zdroj!$AQ$15))</f>
        <v/>
      </c>
      <c r="D1097" s="50" t="str">
        <f ca="1">IF(C1097="","",CONCATENATE(OFFSET(Zdroj!AQ$16,A1090-1,0)))</f>
        <v/>
      </c>
      <c r="E1097" s="22" t="str">
        <f ca="1">IF(C1097="","",OFFSET(Zdroj!AR$16,A1090-1,0))</f>
        <v/>
      </c>
      <c r="F1097" s="127"/>
      <c r="G1097" s="128"/>
    </row>
    <row r="1098" spans="1:7" x14ac:dyDescent="0.25">
      <c r="B1098" s="126"/>
      <c r="C1098" s="52" t="str">
        <f ca="1">IF(OFFSET(Zdroj!AS$16,A1090-1,0)=0,"",CONCATENATE("B",$A$2+2," - ",Zdroj!$AS$15))</f>
        <v/>
      </c>
      <c r="D1098" s="50" t="str">
        <f ca="1">IF(C1098="","",CONCATENATE(OFFSET(Zdroj!AS$16,A1090-1,0)))</f>
        <v/>
      </c>
      <c r="E1098" s="22" t="str">
        <f ca="1">IF(C1098="","",OFFSET(Zdroj!AT$16,A1090-1,0))</f>
        <v/>
      </c>
      <c r="F1098" s="127"/>
      <c r="G1098" s="128"/>
    </row>
    <row r="1099" spans="1:7" x14ac:dyDescent="0.25">
      <c r="B1099" s="126"/>
      <c r="C1099" s="52" t="str">
        <f ca="1">IF(OFFSET(Zdroj!AU$16,A1090-1,0)=0,"",CONCATENATE("B",$A$2+3," - ",Zdroj!$AU$15))</f>
        <v/>
      </c>
      <c r="D1099" s="50" t="str">
        <f ca="1">IF(C1099="","",CONCATENATE(OFFSET(Zdroj!AU$16,A1090-1,0)))</f>
        <v/>
      </c>
      <c r="E1099" s="22" t="str">
        <f ca="1">IF(C1099="","",OFFSET(Zdroj!AV$16,A1090-1,0))</f>
        <v/>
      </c>
      <c r="F1099" s="127"/>
      <c r="G1099" s="128"/>
    </row>
    <row r="1100" spans="1:7" x14ac:dyDescent="0.25">
      <c r="B1100" s="126"/>
      <c r="C1100" s="52" t="str">
        <f ca="1">IF(OFFSET(Zdroj!AW$16,A1090-1,0)=0,"",CONCATENATE("B",$A$2+4," - ",Zdroj!$AW$15))</f>
        <v/>
      </c>
      <c r="D1100" s="50" t="str">
        <f ca="1">IF(C1100="","",CONCATENATE(OFFSET(Zdroj!AW$16,A1090-1,0)))</f>
        <v/>
      </c>
      <c r="E1100" s="22" t="str">
        <f ca="1">IF(C1100="","",OFFSET(Zdroj!AX$16,A1090-1,0))</f>
        <v/>
      </c>
      <c r="F1100" s="127"/>
      <c r="G1100" s="128"/>
    </row>
    <row r="1101" spans="1:7" x14ac:dyDescent="0.25">
      <c r="B1101" s="126"/>
      <c r="C1101" s="52" t="str">
        <f ca="1">IF(OFFSET(Zdroj!AY$16,A1090-1,0)=0,"",CONCATENATE("B",$A$2+5," - ",Zdroj!$AY$15))</f>
        <v/>
      </c>
      <c r="D1101" s="50" t="str">
        <f ca="1">IF(C1101="","",CONCATENATE(OFFSET(Zdroj!AY$16,A1090-1,0)))</f>
        <v/>
      </c>
      <c r="E1101" s="22" t="str">
        <f ca="1">IF(C1101="","",OFFSET(Zdroj!AZ$16,A1090-1,0))</f>
        <v/>
      </c>
      <c r="F1101" s="127"/>
      <c r="G1101" s="128"/>
    </row>
    <row r="1102" spans="1:7" x14ac:dyDescent="0.25">
      <c r="B1102" s="126"/>
      <c r="C1102" s="52" t="str">
        <f ca="1">IF(OFFSET(Zdroj!BA$16,A1090-1,0)=0,"",CONCATENATE("B",$A$2+6," - ",Zdroj!$BA$15))</f>
        <v/>
      </c>
      <c r="D1102" s="50" t="str">
        <f ca="1">IF(C1102="","",CONCATENATE(OFFSET(Zdroj!BA$16,A1090-1,0)))</f>
        <v/>
      </c>
      <c r="E1102" s="22" t="str">
        <f ca="1">IF(C1102="","",OFFSET(Zdroj!BB$16,A1090-1,0))</f>
        <v/>
      </c>
      <c r="F1102" s="127"/>
      <c r="G1102" s="128"/>
    </row>
    <row r="1103" spans="1:7" x14ac:dyDescent="0.25">
      <c r="B1103" s="126"/>
      <c r="C1103" s="52" t="str">
        <f ca="1">IF(OFFSET(Zdroj!BC$16,A1090-1,0)=0,"",CONCATENATE("B",$A$2+7," - ",Zdroj!$BC$15))</f>
        <v/>
      </c>
      <c r="D1103" s="50" t="str">
        <f ca="1">IF(C1103="","",CONCATENATE(OFFSET(Zdroj!BC$16,A1090-1,0)))</f>
        <v/>
      </c>
      <c r="E1103" s="22" t="str">
        <f ca="1">IF(C1103="","",OFFSET(Zdroj!BD$16,A1090-1,0))</f>
        <v/>
      </c>
      <c r="F1103" s="127"/>
      <c r="G1103" s="128"/>
    </row>
    <row r="1104" spans="1:7" x14ac:dyDescent="0.25">
      <c r="B1104" s="126"/>
      <c r="C1104" s="52" t="str">
        <f ca="1">IF(OFFSET(Zdroj!BE$16,A1090-1,0)=0,"",CONCATENATE("B",$A$2+8," - ",Zdroj!$BE$15))</f>
        <v/>
      </c>
      <c r="D1104" s="50" t="str">
        <f ca="1">IF(C1104="","",CONCATENATE(OFFSET(Zdroj!BE$16,A1090-1,0)))</f>
        <v/>
      </c>
      <c r="E1104" s="22" t="str">
        <f ca="1">IF(C1104="","",OFFSET(Zdroj!BF$16,A1090-1,0))</f>
        <v/>
      </c>
      <c r="F1104" s="127"/>
      <c r="G1104" s="128"/>
    </row>
    <row r="1105" spans="1:7" x14ac:dyDescent="0.25">
      <c r="B1105" s="126"/>
      <c r="C1105" s="52" t="str">
        <f ca="1">IF(OFFSET(Zdroj!BG$16,A1090-1,0)=0,"",CONCATENATE("C",$A$2," - ",Zdroj!$BG$15))</f>
        <v/>
      </c>
      <c r="D1105" s="50" t="str">
        <f ca="1">IF(C1105="","",CONCATENATE(OFFSET(Zdroj!BG$16,A1090-1,0)))</f>
        <v/>
      </c>
      <c r="E1105" s="22" t="str">
        <f ca="1">IF(C1105="","",OFFSET(Zdroj!BH$16,A1090-1,0))</f>
        <v/>
      </c>
      <c r="F1105" s="127" t="str">
        <f t="shared" ref="F1105" ca="1" si="251">IF(SUM(E1105:E1106)=0,"",SUM(E1105:E1106))</f>
        <v/>
      </c>
      <c r="G1105" s="128"/>
    </row>
    <row r="1106" spans="1:7" x14ac:dyDescent="0.25">
      <c r="B1106" s="126"/>
      <c r="C1106" s="52" t="str">
        <f ca="1">IF(OFFSET(Zdroj!BI$16,A1090-1,0)=0,"",CONCATENATE("C",$A$2+1," - ",Zdroj!$BI$15))</f>
        <v/>
      </c>
      <c r="D1106" s="50" t="str">
        <f ca="1">IF(C1106="","",CONCATENATE(OFFSET(Zdroj!BI$16,A1090-1,0)))</f>
        <v/>
      </c>
      <c r="E1106" s="22" t="str">
        <f ca="1">IF(C1106="","",OFFSET(Zdroj!BJ$16,A1090-1,0))</f>
        <v/>
      </c>
      <c r="F1106" s="127"/>
      <c r="G1106" s="128"/>
    </row>
    <row r="1107" spans="1:7" x14ac:dyDescent="0.25">
      <c r="A1107">
        <f>SUM((ROW()+15)/17)</f>
        <v>66</v>
      </c>
      <c r="B1107" s="126" t="str">
        <f ca="1">IF(OFFSET(Zdroj!$B$16,A1107-1,0)&gt;0,CONCATENATE(A1107,"
","___ ","
",OFFSET(Zdroj!$B$16,A1107-1,0)),"")</f>
        <v/>
      </c>
      <c r="C1107" s="52" t="str">
        <f ca="1">IF(OFFSET(Zdroj!AI$16,A1107-1,0)=0,"",CONCATENATE("A",$A$2," - ",Zdroj!$AI$15))</f>
        <v/>
      </c>
      <c r="D1107" s="50" t="str">
        <f ca="1">IF(C1107="","",CONCATENATE(OFFSET(Zdroj!AI$16,A1107-1,0)," - ",OFFSET(Zdroj!BK$16,A1107-1,0)))</f>
        <v/>
      </c>
      <c r="E1107" s="22" t="str">
        <f ca="1">IF(C1107="","",OFFSET(Zdroj!BL$16,A1107-1,0))</f>
        <v/>
      </c>
      <c r="F1107" s="127" t="str">
        <f t="shared" ref="F1107" ca="1" si="252">IF(SUM(E1107:E1112)=0,"",SUM(E1107:E1112))</f>
        <v/>
      </c>
      <c r="G1107" s="128" t="str">
        <f t="shared" ref="G1107" ca="1" si="253">IF(SUM(E1107:E1123)=0,"",SUM(E1107:E1123))</f>
        <v/>
      </c>
    </row>
    <row r="1108" spans="1:7" x14ac:dyDescent="0.25">
      <c r="B1108" s="126"/>
      <c r="C1108" s="52" t="str">
        <f ca="1">IF(OFFSET(Zdroj!AJ$16,A1107-1,0)=0,"",CONCATENATE("A",$A$2+1," - ",Zdroj!$AJ$15))</f>
        <v/>
      </c>
      <c r="D1108" s="50" t="str">
        <f ca="1">IF(C1108="","",CONCATENATE(OFFSET(Zdroj!AJ$16,A1107-1,0)," - ",OFFSET(Zdroj!BM$16,A1107-1,0)))</f>
        <v/>
      </c>
      <c r="E1108" s="22" t="str">
        <f ca="1">IF(C1108="","",OFFSET(Zdroj!BN$16,A1107-1,0))</f>
        <v/>
      </c>
      <c r="F1108" s="127"/>
      <c r="G1108" s="128"/>
    </row>
    <row r="1109" spans="1:7" x14ac:dyDescent="0.25">
      <c r="B1109" s="126"/>
      <c r="C1109" s="52" t="str">
        <f ca="1">IF(OFFSET(Zdroj!AK$16,A1107-1,0)=0,"",CONCATENATE("A",$A$2+2," - ",Zdroj!$AK$15))</f>
        <v/>
      </c>
      <c r="D1109" s="50" t="str">
        <f ca="1">IF(C1109="","",CONCATENATE(OFFSET(Zdroj!AK$16,A1107-1,0)," - ",OFFSET(Zdroj!BO$16,A1107-1,0)))</f>
        <v/>
      </c>
      <c r="E1109" s="22" t="str">
        <f ca="1">IF(C1109="","",OFFSET(Zdroj!BP$16,A1107-1,0))</f>
        <v/>
      </c>
      <c r="F1109" s="127"/>
      <c r="G1109" s="128"/>
    </row>
    <row r="1110" spans="1:7" x14ac:dyDescent="0.25">
      <c r="B1110" s="126"/>
      <c r="C1110" s="52" t="str">
        <f ca="1">IF(OFFSET(Zdroj!AL$16,A1107-1,0)=0,"",CONCATENATE("A",$A$2+3," - ",Zdroj!$AL$15))</f>
        <v/>
      </c>
      <c r="D1110" s="50" t="str">
        <f ca="1">IF(C1110="","",CONCATENATE(OFFSET(Zdroj!AL$16,A1107-1,0)," - ",OFFSET(Zdroj!BQ$16,A1107-1,0)))</f>
        <v/>
      </c>
      <c r="E1110" s="22" t="str">
        <f ca="1">IF(C1110="","",OFFSET(Zdroj!BR$16,A1107-1,0))</f>
        <v/>
      </c>
      <c r="F1110" s="127"/>
      <c r="G1110" s="128"/>
    </row>
    <row r="1111" spans="1:7" x14ac:dyDescent="0.25">
      <c r="B1111" s="126"/>
      <c r="C1111" s="52" t="str">
        <f ca="1">IF(OFFSET(Zdroj!AM$16,A1107-1,0)=0,"",CONCATENATE("A",$A$2+4," - ",Zdroj!$AM$15))</f>
        <v/>
      </c>
      <c r="D1111" s="50" t="str">
        <f ca="1">IF(C1111="","",CONCATENATE(OFFSET(Zdroj!AM$16,A1107-1,0)," - ",OFFSET(Zdroj!BS$16,A1107-1,0)))</f>
        <v/>
      </c>
      <c r="E1111" s="22" t="str">
        <f ca="1">IF(C1111="","",OFFSET(Zdroj!BT$16,A1107-1,0))</f>
        <v/>
      </c>
      <c r="F1111" s="127"/>
      <c r="G1111" s="128"/>
    </row>
    <row r="1112" spans="1:7" x14ac:dyDescent="0.25">
      <c r="B1112" s="126"/>
      <c r="C1112" s="52" t="str">
        <f ca="1">IF(OFFSET(Zdroj!AN$16,A1107-1,0)=0,"",CONCATENATE("A",$A$2+5," - ",Zdroj!$AN$15))</f>
        <v/>
      </c>
      <c r="D1112" s="50" t="str">
        <f ca="1">IF(C1112="","",CONCATENATE(OFFSET(Zdroj!AN$16,A1107-1,0)," - ",OFFSET(Zdroj!BU$16,A1107-1,0)))</f>
        <v/>
      </c>
      <c r="E1112" s="22" t="str">
        <f ca="1">IF(C1112="","",OFFSET(Zdroj!BV$16,A1107-1,0))</f>
        <v/>
      </c>
      <c r="F1112" s="127"/>
      <c r="G1112" s="128"/>
    </row>
    <row r="1113" spans="1:7" x14ac:dyDescent="0.25">
      <c r="B1113" s="126"/>
      <c r="C1113" s="52" t="str">
        <f ca="1">IF(OFFSET(Zdroj!AO$16,A1107-1,0)=0,"",CONCATENATE("B",$A$2," - ",Zdroj!$AO$15))</f>
        <v/>
      </c>
      <c r="D1113" s="50" t="str">
        <f ca="1">IF(C1113="","",CONCATENATE(OFFSET(Zdroj!AO$16,A1107-1,0)))</f>
        <v/>
      </c>
      <c r="E1113" s="22" t="str">
        <f ca="1">IF(C1113="","",OFFSET(Zdroj!AP$16,A1107-1,0))</f>
        <v/>
      </c>
      <c r="F1113" s="127" t="str">
        <f t="shared" ref="F1113" ca="1" si="254">IF(SUM(E1113:E1121)=0,"",SUM(E1113:E1121))</f>
        <v/>
      </c>
      <c r="G1113" s="128"/>
    </row>
    <row r="1114" spans="1:7" x14ac:dyDescent="0.25">
      <c r="B1114" s="126"/>
      <c r="C1114" s="52" t="str">
        <f ca="1">IF(OFFSET(Zdroj!AQ$16,A1107-1,0)=0,"",CONCATENATE("B",$A$2+1," - ",Zdroj!$AQ$15))</f>
        <v/>
      </c>
      <c r="D1114" s="50" t="str">
        <f ca="1">IF(C1114="","",CONCATENATE(OFFSET(Zdroj!AQ$16,A1107-1,0)))</f>
        <v/>
      </c>
      <c r="E1114" s="22" t="str">
        <f ca="1">IF(C1114="","",OFFSET(Zdroj!AR$16,A1107-1,0))</f>
        <v/>
      </c>
      <c r="F1114" s="127"/>
      <c r="G1114" s="128"/>
    </row>
    <row r="1115" spans="1:7" x14ac:dyDescent="0.25">
      <c r="B1115" s="126"/>
      <c r="C1115" s="52" t="str">
        <f ca="1">IF(OFFSET(Zdroj!AS$16,A1107-1,0)=0,"",CONCATENATE("B",$A$2+2," - ",Zdroj!$AS$15))</f>
        <v/>
      </c>
      <c r="D1115" s="50" t="str">
        <f ca="1">IF(C1115="","",CONCATENATE(OFFSET(Zdroj!AS$16,A1107-1,0)))</f>
        <v/>
      </c>
      <c r="E1115" s="22" t="str">
        <f ca="1">IF(C1115="","",OFFSET(Zdroj!AT$16,A1107-1,0))</f>
        <v/>
      </c>
      <c r="F1115" s="127"/>
      <c r="G1115" s="128"/>
    </row>
    <row r="1116" spans="1:7" x14ac:dyDescent="0.25">
      <c r="B1116" s="126"/>
      <c r="C1116" s="52" t="str">
        <f ca="1">IF(OFFSET(Zdroj!AU$16,A1107-1,0)=0,"",CONCATENATE("B",$A$2+3," - ",Zdroj!$AU$15))</f>
        <v/>
      </c>
      <c r="D1116" s="50" t="str">
        <f ca="1">IF(C1116="","",CONCATENATE(OFFSET(Zdroj!AU$16,A1107-1,0)))</f>
        <v/>
      </c>
      <c r="E1116" s="22" t="str">
        <f ca="1">IF(C1116="","",OFFSET(Zdroj!AV$16,A1107-1,0))</f>
        <v/>
      </c>
      <c r="F1116" s="127"/>
      <c r="G1116" s="128"/>
    </row>
    <row r="1117" spans="1:7" x14ac:dyDescent="0.25">
      <c r="B1117" s="126"/>
      <c r="C1117" s="52" t="str">
        <f ca="1">IF(OFFSET(Zdroj!AW$16,A1107-1,0)=0,"",CONCATENATE("B",$A$2+4," - ",Zdroj!$AW$15))</f>
        <v/>
      </c>
      <c r="D1117" s="50" t="str">
        <f ca="1">IF(C1117="","",CONCATENATE(OFFSET(Zdroj!AW$16,A1107-1,0)))</f>
        <v/>
      </c>
      <c r="E1117" s="22" t="str">
        <f ca="1">IF(C1117="","",OFFSET(Zdroj!AX$16,A1107-1,0))</f>
        <v/>
      </c>
      <c r="F1117" s="127"/>
      <c r="G1117" s="128"/>
    </row>
    <row r="1118" spans="1:7" x14ac:dyDescent="0.25">
      <c r="B1118" s="126"/>
      <c r="C1118" s="52" t="str">
        <f ca="1">IF(OFFSET(Zdroj!AY$16,A1107-1,0)=0,"",CONCATENATE("B",$A$2+5," - ",Zdroj!$AY$15))</f>
        <v/>
      </c>
      <c r="D1118" s="50" t="str">
        <f ca="1">IF(C1118="","",CONCATENATE(OFFSET(Zdroj!AY$16,A1107-1,0)))</f>
        <v/>
      </c>
      <c r="E1118" s="22" t="str">
        <f ca="1">IF(C1118="","",OFFSET(Zdroj!AZ$16,A1107-1,0))</f>
        <v/>
      </c>
      <c r="F1118" s="127"/>
      <c r="G1118" s="128"/>
    </row>
    <row r="1119" spans="1:7" x14ac:dyDescent="0.25">
      <c r="B1119" s="126"/>
      <c r="C1119" s="52" t="str">
        <f ca="1">IF(OFFSET(Zdroj!BA$16,A1107-1,0)=0,"",CONCATENATE("B",$A$2+6," - ",Zdroj!$BA$15))</f>
        <v/>
      </c>
      <c r="D1119" s="50" t="str">
        <f ca="1">IF(C1119="","",CONCATENATE(OFFSET(Zdroj!BA$16,A1107-1,0)))</f>
        <v/>
      </c>
      <c r="E1119" s="22" t="str">
        <f ca="1">IF(C1119="","",OFFSET(Zdroj!BB$16,A1107-1,0))</f>
        <v/>
      </c>
      <c r="F1119" s="127"/>
      <c r="G1119" s="128"/>
    </row>
    <row r="1120" spans="1:7" x14ac:dyDescent="0.25">
      <c r="B1120" s="126"/>
      <c r="C1120" s="52" t="str">
        <f ca="1">IF(OFFSET(Zdroj!BC$16,A1107-1,0)=0,"",CONCATENATE("B",$A$2+7," - ",Zdroj!$BC$15))</f>
        <v/>
      </c>
      <c r="D1120" s="50" t="str">
        <f ca="1">IF(C1120="","",CONCATENATE(OFFSET(Zdroj!BC$16,A1107-1,0)))</f>
        <v/>
      </c>
      <c r="E1120" s="22" t="str">
        <f ca="1">IF(C1120="","",OFFSET(Zdroj!BD$16,A1107-1,0))</f>
        <v/>
      </c>
      <c r="F1120" s="127"/>
      <c r="G1120" s="128"/>
    </row>
    <row r="1121" spans="1:7" x14ac:dyDescent="0.25">
      <c r="B1121" s="126"/>
      <c r="C1121" s="52" t="str">
        <f ca="1">IF(OFFSET(Zdroj!BE$16,A1107-1,0)=0,"",CONCATENATE("B",$A$2+8," - ",Zdroj!$BE$15))</f>
        <v/>
      </c>
      <c r="D1121" s="50" t="str">
        <f ca="1">IF(C1121="","",CONCATENATE(OFFSET(Zdroj!BE$16,A1107-1,0)))</f>
        <v/>
      </c>
      <c r="E1121" s="22" t="str">
        <f ca="1">IF(C1121="","",OFFSET(Zdroj!BF$16,A1107-1,0))</f>
        <v/>
      </c>
      <c r="F1121" s="127"/>
      <c r="G1121" s="128"/>
    </row>
    <row r="1122" spans="1:7" x14ac:dyDescent="0.25">
      <c r="B1122" s="126"/>
      <c r="C1122" s="52" t="str">
        <f ca="1">IF(OFFSET(Zdroj!BG$16,A1107-1,0)=0,"",CONCATENATE("C",$A$2," - ",Zdroj!$BG$15))</f>
        <v/>
      </c>
      <c r="D1122" s="50" t="str">
        <f ca="1">IF(C1122="","",CONCATENATE(OFFSET(Zdroj!BG$16,A1107-1,0)))</f>
        <v/>
      </c>
      <c r="E1122" s="22" t="str">
        <f ca="1">IF(C1122="","",OFFSET(Zdroj!BH$16,A1107-1,0))</f>
        <v/>
      </c>
      <c r="F1122" s="127" t="str">
        <f t="shared" ref="F1122" ca="1" si="255">IF(SUM(E1122:E1123)=0,"",SUM(E1122:E1123))</f>
        <v/>
      </c>
      <c r="G1122" s="128"/>
    </row>
    <row r="1123" spans="1:7" x14ac:dyDescent="0.25">
      <c r="B1123" s="126"/>
      <c r="C1123" s="52" t="str">
        <f ca="1">IF(OFFSET(Zdroj!BI$16,A1107-1,0)=0,"",CONCATENATE("C",$A$2+1," - ",Zdroj!$BI$15))</f>
        <v/>
      </c>
      <c r="D1123" s="50" t="str">
        <f ca="1">IF(C1123="","",CONCATENATE(OFFSET(Zdroj!BI$16,A1107-1,0)))</f>
        <v/>
      </c>
      <c r="E1123" s="22" t="str">
        <f ca="1">IF(C1123="","",OFFSET(Zdroj!BJ$16,A1107-1,0))</f>
        <v/>
      </c>
      <c r="F1123" s="127"/>
      <c r="G1123" s="128"/>
    </row>
    <row r="1124" spans="1:7" x14ac:dyDescent="0.25">
      <c r="A1124">
        <f>SUM((ROW()+15)/17)</f>
        <v>67</v>
      </c>
      <c r="B1124" s="126" t="str">
        <f ca="1">IF(OFFSET(Zdroj!$B$16,A1124-1,0)&gt;0,CONCATENATE(A1124,"
","___ ","
",OFFSET(Zdroj!$B$16,A1124-1,0)),"")</f>
        <v/>
      </c>
      <c r="C1124" s="52" t="str">
        <f ca="1">IF(OFFSET(Zdroj!AI$16,A1124-1,0)=0,"",CONCATENATE("A",$A$2," - ",Zdroj!$AI$15))</f>
        <v/>
      </c>
      <c r="D1124" s="50" t="str">
        <f ca="1">IF(C1124="","",CONCATENATE(OFFSET(Zdroj!AI$16,A1124-1,0)," - ",OFFSET(Zdroj!BK$16,A1124-1,0)))</f>
        <v/>
      </c>
      <c r="E1124" s="22" t="str">
        <f ca="1">IF(C1124="","",OFFSET(Zdroj!BL$16,A1124-1,0))</f>
        <v/>
      </c>
      <c r="F1124" s="127" t="str">
        <f t="shared" ref="F1124" ca="1" si="256">IF(SUM(E1124:E1129)=0,"",SUM(E1124:E1129))</f>
        <v/>
      </c>
      <c r="G1124" s="128" t="str">
        <f t="shared" ref="G1124" ca="1" si="257">IF(SUM(E1124:E1140)=0,"",SUM(E1124:E1140))</f>
        <v/>
      </c>
    </row>
    <row r="1125" spans="1:7" x14ac:dyDescent="0.25">
      <c r="B1125" s="126"/>
      <c r="C1125" s="52" t="str">
        <f ca="1">IF(OFFSET(Zdroj!AJ$16,A1124-1,0)=0,"",CONCATENATE("A",$A$2+1," - ",Zdroj!$AJ$15))</f>
        <v/>
      </c>
      <c r="D1125" s="50" t="str">
        <f ca="1">IF(C1125="","",CONCATENATE(OFFSET(Zdroj!AJ$16,A1124-1,0)," - ",OFFSET(Zdroj!BM$16,A1124-1,0)))</f>
        <v/>
      </c>
      <c r="E1125" s="22" t="str">
        <f ca="1">IF(C1125="","",OFFSET(Zdroj!BN$16,A1124-1,0))</f>
        <v/>
      </c>
      <c r="F1125" s="127"/>
      <c r="G1125" s="128"/>
    </row>
    <row r="1126" spans="1:7" x14ac:dyDescent="0.25">
      <c r="B1126" s="126"/>
      <c r="C1126" s="52" t="str">
        <f ca="1">IF(OFFSET(Zdroj!AK$16,A1124-1,0)=0,"",CONCATENATE("A",$A$2+2," - ",Zdroj!$AK$15))</f>
        <v/>
      </c>
      <c r="D1126" s="50" t="str">
        <f ca="1">IF(C1126="","",CONCATENATE(OFFSET(Zdroj!AK$16,A1124-1,0)," - ",OFFSET(Zdroj!BO$16,A1124-1,0)))</f>
        <v/>
      </c>
      <c r="E1126" s="22" t="str">
        <f ca="1">IF(C1126="","",OFFSET(Zdroj!BP$16,A1124-1,0))</f>
        <v/>
      </c>
      <c r="F1126" s="127"/>
      <c r="G1126" s="128"/>
    </row>
    <row r="1127" spans="1:7" x14ac:dyDescent="0.25">
      <c r="B1127" s="126"/>
      <c r="C1127" s="52" t="str">
        <f ca="1">IF(OFFSET(Zdroj!AL$16,A1124-1,0)=0,"",CONCATENATE("A",$A$2+3," - ",Zdroj!$AL$15))</f>
        <v/>
      </c>
      <c r="D1127" s="50" t="str">
        <f ca="1">IF(C1127="","",CONCATENATE(OFFSET(Zdroj!AL$16,A1124-1,0)," - ",OFFSET(Zdroj!BQ$16,A1124-1,0)))</f>
        <v/>
      </c>
      <c r="E1127" s="22" t="str">
        <f ca="1">IF(C1127="","",OFFSET(Zdroj!BR$16,A1124-1,0))</f>
        <v/>
      </c>
      <c r="F1127" s="127"/>
      <c r="G1127" s="128"/>
    </row>
    <row r="1128" spans="1:7" x14ac:dyDescent="0.25">
      <c r="B1128" s="126"/>
      <c r="C1128" s="52" t="str">
        <f ca="1">IF(OFFSET(Zdroj!AM$16,A1124-1,0)=0,"",CONCATENATE("A",$A$2+4," - ",Zdroj!$AM$15))</f>
        <v/>
      </c>
      <c r="D1128" s="50" t="str">
        <f ca="1">IF(C1128="","",CONCATENATE(OFFSET(Zdroj!AM$16,A1124-1,0)," - ",OFFSET(Zdroj!BS$16,A1124-1,0)))</f>
        <v/>
      </c>
      <c r="E1128" s="22" t="str">
        <f ca="1">IF(C1128="","",OFFSET(Zdroj!BT$16,A1124-1,0))</f>
        <v/>
      </c>
      <c r="F1128" s="127"/>
      <c r="G1128" s="128"/>
    </row>
    <row r="1129" spans="1:7" x14ac:dyDescent="0.25">
      <c r="B1129" s="126"/>
      <c r="C1129" s="52" t="str">
        <f ca="1">IF(OFFSET(Zdroj!AN$16,A1124-1,0)=0,"",CONCATENATE("A",$A$2+5," - ",Zdroj!$AN$15))</f>
        <v/>
      </c>
      <c r="D1129" s="50" t="str">
        <f ca="1">IF(C1129="","",CONCATENATE(OFFSET(Zdroj!AN$16,A1124-1,0)," - ",OFFSET(Zdroj!BU$16,A1124-1,0)))</f>
        <v/>
      </c>
      <c r="E1129" s="22" t="str">
        <f ca="1">IF(C1129="","",OFFSET(Zdroj!BV$16,A1124-1,0))</f>
        <v/>
      </c>
      <c r="F1129" s="127"/>
      <c r="G1129" s="128"/>
    </row>
    <row r="1130" spans="1:7" x14ac:dyDescent="0.25">
      <c r="B1130" s="126"/>
      <c r="C1130" s="52" t="str">
        <f ca="1">IF(OFFSET(Zdroj!AO$16,A1124-1,0)=0,"",CONCATENATE("B",$A$2," - ",Zdroj!$AO$15))</f>
        <v/>
      </c>
      <c r="D1130" s="50" t="str">
        <f ca="1">IF(C1130="","",CONCATENATE(OFFSET(Zdroj!AO$16,A1124-1,0)))</f>
        <v/>
      </c>
      <c r="E1130" s="22" t="str">
        <f ca="1">IF(C1130="","",OFFSET(Zdroj!AP$16,A1124-1,0))</f>
        <v/>
      </c>
      <c r="F1130" s="127" t="str">
        <f t="shared" ref="F1130" ca="1" si="258">IF(SUM(E1130:E1138)=0,"",SUM(E1130:E1138))</f>
        <v/>
      </c>
      <c r="G1130" s="128"/>
    </row>
    <row r="1131" spans="1:7" x14ac:dyDescent="0.25">
      <c r="B1131" s="126"/>
      <c r="C1131" s="52" t="str">
        <f ca="1">IF(OFFSET(Zdroj!AQ$16,A1124-1,0)=0,"",CONCATENATE("B",$A$2+1," - ",Zdroj!$AQ$15))</f>
        <v/>
      </c>
      <c r="D1131" s="50" t="str">
        <f ca="1">IF(C1131="","",CONCATENATE(OFFSET(Zdroj!AQ$16,A1124-1,0)))</f>
        <v/>
      </c>
      <c r="E1131" s="22" t="str">
        <f ca="1">IF(C1131="","",OFFSET(Zdroj!AR$16,A1124-1,0))</f>
        <v/>
      </c>
      <c r="F1131" s="127"/>
      <c r="G1131" s="128"/>
    </row>
    <row r="1132" spans="1:7" x14ac:dyDescent="0.25">
      <c r="B1132" s="126"/>
      <c r="C1132" s="52" t="str">
        <f ca="1">IF(OFFSET(Zdroj!AS$16,A1124-1,0)=0,"",CONCATENATE("B",$A$2+2," - ",Zdroj!$AS$15))</f>
        <v/>
      </c>
      <c r="D1132" s="50" t="str">
        <f ca="1">IF(C1132="","",CONCATENATE(OFFSET(Zdroj!AS$16,A1124-1,0)))</f>
        <v/>
      </c>
      <c r="E1132" s="22" t="str">
        <f ca="1">IF(C1132="","",OFFSET(Zdroj!AT$16,A1124-1,0))</f>
        <v/>
      </c>
      <c r="F1132" s="127"/>
      <c r="G1132" s="128"/>
    </row>
    <row r="1133" spans="1:7" x14ac:dyDescent="0.25">
      <c r="B1133" s="126"/>
      <c r="C1133" s="52" t="str">
        <f ca="1">IF(OFFSET(Zdroj!AU$16,A1124-1,0)=0,"",CONCATENATE("B",$A$2+3," - ",Zdroj!$AU$15))</f>
        <v/>
      </c>
      <c r="D1133" s="50" t="str">
        <f ca="1">IF(C1133="","",CONCATENATE(OFFSET(Zdroj!AU$16,A1124-1,0)))</f>
        <v/>
      </c>
      <c r="E1133" s="22" t="str">
        <f ca="1">IF(C1133="","",OFFSET(Zdroj!AV$16,A1124-1,0))</f>
        <v/>
      </c>
      <c r="F1133" s="127"/>
      <c r="G1133" s="128"/>
    </row>
    <row r="1134" spans="1:7" x14ac:dyDescent="0.25">
      <c r="B1134" s="126"/>
      <c r="C1134" s="52" t="str">
        <f ca="1">IF(OFFSET(Zdroj!AW$16,A1124-1,0)=0,"",CONCATENATE("B",$A$2+4," - ",Zdroj!$AW$15))</f>
        <v/>
      </c>
      <c r="D1134" s="50" t="str">
        <f ca="1">IF(C1134="","",CONCATENATE(OFFSET(Zdroj!AW$16,A1124-1,0)))</f>
        <v/>
      </c>
      <c r="E1134" s="22" t="str">
        <f ca="1">IF(C1134="","",OFFSET(Zdroj!AX$16,A1124-1,0))</f>
        <v/>
      </c>
      <c r="F1134" s="127"/>
      <c r="G1134" s="128"/>
    </row>
    <row r="1135" spans="1:7" x14ac:dyDescent="0.25">
      <c r="B1135" s="126"/>
      <c r="C1135" s="52" t="str">
        <f ca="1">IF(OFFSET(Zdroj!AY$16,A1124-1,0)=0,"",CONCATENATE("B",$A$2+5," - ",Zdroj!$AY$15))</f>
        <v/>
      </c>
      <c r="D1135" s="50" t="str">
        <f ca="1">IF(C1135="","",CONCATENATE(OFFSET(Zdroj!AY$16,A1124-1,0)))</f>
        <v/>
      </c>
      <c r="E1135" s="22" t="str">
        <f ca="1">IF(C1135="","",OFFSET(Zdroj!AZ$16,A1124-1,0))</f>
        <v/>
      </c>
      <c r="F1135" s="127"/>
      <c r="G1135" s="128"/>
    </row>
    <row r="1136" spans="1:7" x14ac:dyDescent="0.25">
      <c r="B1136" s="126"/>
      <c r="C1136" s="52" t="str">
        <f ca="1">IF(OFFSET(Zdroj!BA$16,A1124-1,0)=0,"",CONCATENATE("B",$A$2+6," - ",Zdroj!$BA$15))</f>
        <v/>
      </c>
      <c r="D1136" s="50" t="str">
        <f ca="1">IF(C1136="","",CONCATENATE(OFFSET(Zdroj!BA$16,A1124-1,0)))</f>
        <v/>
      </c>
      <c r="E1136" s="22" t="str">
        <f ca="1">IF(C1136="","",OFFSET(Zdroj!BB$16,A1124-1,0))</f>
        <v/>
      </c>
      <c r="F1136" s="127"/>
      <c r="G1136" s="128"/>
    </row>
    <row r="1137" spans="1:7" x14ac:dyDescent="0.25">
      <c r="B1137" s="126"/>
      <c r="C1137" s="52" t="str">
        <f ca="1">IF(OFFSET(Zdroj!BC$16,A1124-1,0)=0,"",CONCATENATE("B",$A$2+7," - ",Zdroj!$BC$15))</f>
        <v/>
      </c>
      <c r="D1137" s="50" t="str">
        <f ca="1">IF(C1137="","",CONCATENATE(OFFSET(Zdroj!BC$16,A1124-1,0)))</f>
        <v/>
      </c>
      <c r="E1137" s="22" t="str">
        <f ca="1">IF(C1137="","",OFFSET(Zdroj!BD$16,A1124-1,0))</f>
        <v/>
      </c>
      <c r="F1137" s="127"/>
      <c r="G1137" s="128"/>
    </row>
    <row r="1138" spans="1:7" x14ac:dyDescent="0.25">
      <c r="B1138" s="126"/>
      <c r="C1138" s="52" t="str">
        <f ca="1">IF(OFFSET(Zdroj!BE$16,A1124-1,0)=0,"",CONCATENATE("B",$A$2+8," - ",Zdroj!$BE$15))</f>
        <v/>
      </c>
      <c r="D1138" s="50" t="str">
        <f ca="1">IF(C1138="","",CONCATENATE(OFFSET(Zdroj!BE$16,A1124-1,0)))</f>
        <v/>
      </c>
      <c r="E1138" s="22" t="str">
        <f ca="1">IF(C1138="","",OFFSET(Zdroj!BF$16,A1124-1,0))</f>
        <v/>
      </c>
      <c r="F1138" s="127"/>
      <c r="G1138" s="128"/>
    </row>
    <row r="1139" spans="1:7" x14ac:dyDescent="0.25">
      <c r="B1139" s="126"/>
      <c r="C1139" s="52" t="str">
        <f ca="1">IF(OFFSET(Zdroj!BG$16,A1124-1,0)=0,"",CONCATENATE("C",$A$2," - ",Zdroj!$BG$15))</f>
        <v/>
      </c>
      <c r="D1139" s="50" t="str">
        <f ca="1">IF(C1139="","",CONCATENATE(OFFSET(Zdroj!BG$16,A1124-1,0)))</f>
        <v/>
      </c>
      <c r="E1139" s="22" t="str">
        <f ca="1">IF(C1139="","",OFFSET(Zdroj!BH$16,A1124-1,0))</f>
        <v/>
      </c>
      <c r="F1139" s="127" t="str">
        <f t="shared" ref="F1139" ca="1" si="259">IF(SUM(E1139:E1140)=0,"",SUM(E1139:E1140))</f>
        <v/>
      </c>
      <c r="G1139" s="128"/>
    </row>
    <row r="1140" spans="1:7" x14ac:dyDescent="0.25">
      <c r="B1140" s="126"/>
      <c r="C1140" s="52" t="str">
        <f ca="1">IF(OFFSET(Zdroj!BI$16,A1124-1,0)=0,"",CONCATENATE("C",$A$2+1," - ",Zdroj!$BI$15))</f>
        <v/>
      </c>
      <c r="D1140" s="50" t="str">
        <f ca="1">IF(C1140="","",CONCATENATE(OFFSET(Zdroj!BI$16,A1124-1,0)))</f>
        <v/>
      </c>
      <c r="E1140" s="22" t="str">
        <f ca="1">IF(C1140="","",OFFSET(Zdroj!BJ$16,A1124-1,0))</f>
        <v/>
      </c>
      <c r="F1140" s="127"/>
      <c r="G1140" s="128"/>
    </row>
    <row r="1141" spans="1:7" x14ac:dyDescent="0.25">
      <c r="A1141">
        <f>SUM((ROW()+15)/17)</f>
        <v>68</v>
      </c>
      <c r="B1141" s="126" t="str">
        <f ca="1">IF(OFFSET(Zdroj!$B$16,A1141-1,0)&gt;0,CONCATENATE(A1141,"
","___ ","
",OFFSET(Zdroj!$B$16,A1141-1,0)),"")</f>
        <v/>
      </c>
      <c r="C1141" s="52" t="str">
        <f ca="1">IF(OFFSET(Zdroj!AI$16,A1141-1,0)=0,"",CONCATENATE("A",$A$2," - ",Zdroj!$AI$15))</f>
        <v/>
      </c>
      <c r="D1141" s="50" t="str">
        <f ca="1">IF(C1141="","",CONCATENATE(OFFSET(Zdroj!AI$16,A1141-1,0)," - ",OFFSET(Zdroj!BK$16,A1141-1,0)))</f>
        <v/>
      </c>
      <c r="E1141" s="22" t="str">
        <f ca="1">IF(C1141="","",OFFSET(Zdroj!BL$16,A1141-1,0))</f>
        <v/>
      </c>
      <c r="F1141" s="127" t="str">
        <f t="shared" ref="F1141" ca="1" si="260">IF(SUM(E1141:E1146)=0,"",SUM(E1141:E1146))</f>
        <v/>
      </c>
      <c r="G1141" s="128" t="str">
        <f t="shared" ref="G1141" ca="1" si="261">IF(SUM(E1141:E1157)=0,"",SUM(E1141:E1157))</f>
        <v/>
      </c>
    </row>
    <row r="1142" spans="1:7" x14ac:dyDescent="0.25">
      <c r="B1142" s="126"/>
      <c r="C1142" s="52" t="str">
        <f ca="1">IF(OFFSET(Zdroj!AJ$16,A1141-1,0)=0,"",CONCATENATE("A",$A$2+1," - ",Zdroj!$AJ$15))</f>
        <v/>
      </c>
      <c r="D1142" s="50" t="str">
        <f ca="1">IF(C1142="","",CONCATENATE(OFFSET(Zdroj!AJ$16,A1141-1,0)," - ",OFFSET(Zdroj!BM$16,A1141-1,0)))</f>
        <v/>
      </c>
      <c r="E1142" s="22" t="str">
        <f ca="1">IF(C1142="","",OFFSET(Zdroj!BN$16,A1141-1,0))</f>
        <v/>
      </c>
      <c r="F1142" s="127"/>
      <c r="G1142" s="128"/>
    </row>
    <row r="1143" spans="1:7" x14ac:dyDescent="0.25">
      <c r="B1143" s="126"/>
      <c r="C1143" s="52" t="str">
        <f ca="1">IF(OFFSET(Zdroj!AK$16,A1141-1,0)=0,"",CONCATENATE("A",$A$2+2," - ",Zdroj!$AK$15))</f>
        <v/>
      </c>
      <c r="D1143" s="50" t="str">
        <f ca="1">IF(C1143="","",CONCATENATE(OFFSET(Zdroj!AK$16,A1141-1,0)," - ",OFFSET(Zdroj!BO$16,A1141-1,0)))</f>
        <v/>
      </c>
      <c r="E1143" s="22" t="str">
        <f ca="1">IF(C1143="","",OFFSET(Zdroj!BP$16,A1141-1,0))</f>
        <v/>
      </c>
      <c r="F1143" s="127"/>
      <c r="G1143" s="128"/>
    </row>
    <row r="1144" spans="1:7" x14ac:dyDescent="0.25">
      <c r="B1144" s="126"/>
      <c r="C1144" s="52" t="str">
        <f ca="1">IF(OFFSET(Zdroj!AL$16,A1141-1,0)=0,"",CONCATENATE("A",$A$2+3," - ",Zdroj!$AL$15))</f>
        <v/>
      </c>
      <c r="D1144" s="50" t="str">
        <f ca="1">IF(C1144="","",CONCATENATE(OFFSET(Zdroj!AL$16,A1141-1,0)," - ",OFFSET(Zdroj!BQ$16,A1141-1,0)))</f>
        <v/>
      </c>
      <c r="E1144" s="22" t="str">
        <f ca="1">IF(C1144="","",OFFSET(Zdroj!BR$16,A1141-1,0))</f>
        <v/>
      </c>
      <c r="F1144" s="127"/>
      <c r="G1144" s="128"/>
    </row>
    <row r="1145" spans="1:7" x14ac:dyDescent="0.25">
      <c r="B1145" s="126"/>
      <c r="C1145" s="52" t="str">
        <f ca="1">IF(OFFSET(Zdroj!AM$16,A1141-1,0)=0,"",CONCATENATE("A",$A$2+4," - ",Zdroj!$AM$15))</f>
        <v/>
      </c>
      <c r="D1145" s="50" t="str">
        <f ca="1">IF(C1145="","",CONCATENATE(OFFSET(Zdroj!AM$16,A1141-1,0)," - ",OFFSET(Zdroj!BS$16,A1141-1,0)))</f>
        <v/>
      </c>
      <c r="E1145" s="22" t="str">
        <f ca="1">IF(C1145="","",OFFSET(Zdroj!BT$16,A1141-1,0))</f>
        <v/>
      </c>
      <c r="F1145" s="127"/>
      <c r="G1145" s="128"/>
    </row>
    <row r="1146" spans="1:7" x14ac:dyDescent="0.25">
      <c r="B1146" s="126"/>
      <c r="C1146" s="52" t="str">
        <f ca="1">IF(OFFSET(Zdroj!AN$16,A1141-1,0)=0,"",CONCATENATE("A",$A$2+5," - ",Zdroj!$AN$15))</f>
        <v/>
      </c>
      <c r="D1146" s="50" t="str">
        <f ca="1">IF(C1146="","",CONCATENATE(OFFSET(Zdroj!AN$16,A1141-1,0)," - ",OFFSET(Zdroj!BU$16,A1141-1,0)))</f>
        <v/>
      </c>
      <c r="E1146" s="22" t="str">
        <f ca="1">IF(C1146="","",OFFSET(Zdroj!BV$16,A1141-1,0))</f>
        <v/>
      </c>
      <c r="F1146" s="127"/>
      <c r="G1146" s="128"/>
    </row>
    <row r="1147" spans="1:7" x14ac:dyDescent="0.25">
      <c r="B1147" s="126"/>
      <c r="C1147" s="52" t="str">
        <f ca="1">IF(OFFSET(Zdroj!AO$16,A1141-1,0)=0,"",CONCATENATE("B",$A$2," - ",Zdroj!$AO$15))</f>
        <v/>
      </c>
      <c r="D1147" s="50" t="str">
        <f ca="1">IF(C1147="","",CONCATENATE(OFFSET(Zdroj!AO$16,A1141-1,0)))</f>
        <v/>
      </c>
      <c r="E1147" s="22" t="str">
        <f ca="1">IF(C1147="","",OFFSET(Zdroj!AP$16,A1141-1,0))</f>
        <v/>
      </c>
      <c r="F1147" s="127" t="str">
        <f t="shared" ref="F1147" ca="1" si="262">IF(SUM(E1147:E1155)=0,"",SUM(E1147:E1155))</f>
        <v/>
      </c>
      <c r="G1147" s="128"/>
    </row>
    <row r="1148" spans="1:7" x14ac:dyDescent="0.25">
      <c r="B1148" s="126"/>
      <c r="C1148" s="52" t="str">
        <f ca="1">IF(OFFSET(Zdroj!AQ$16,A1141-1,0)=0,"",CONCATENATE("B",$A$2+1," - ",Zdroj!$AQ$15))</f>
        <v/>
      </c>
      <c r="D1148" s="50" t="str">
        <f ca="1">IF(C1148="","",CONCATENATE(OFFSET(Zdroj!AQ$16,A1141-1,0)))</f>
        <v/>
      </c>
      <c r="E1148" s="22" t="str">
        <f ca="1">IF(C1148="","",OFFSET(Zdroj!AR$16,A1141-1,0))</f>
        <v/>
      </c>
      <c r="F1148" s="127"/>
      <c r="G1148" s="128"/>
    </row>
    <row r="1149" spans="1:7" x14ac:dyDescent="0.25">
      <c r="B1149" s="126"/>
      <c r="C1149" s="52" t="str">
        <f ca="1">IF(OFFSET(Zdroj!AS$16,A1141-1,0)=0,"",CONCATENATE("B",$A$2+2," - ",Zdroj!$AS$15))</f>
        <v/>
      </c>
      <c r="D1149" s="50" t="str">
        <f ca="1">IF(C1149="","",CONCATENATE(OFFSET(Zdroj!AS$16,A1141-1,0)))</f>
        <v/>
      </c>
      <c r="E1149" s="22" t="str">
        <f ca="1">IF(C1149="","",OFFSET(Zdroj!AT$16,A1141-1,0))</f>
        <v/>
      </c>
      <c r="F1149" s="127"/>
      <c r="G1149" s="128"/>
    </row>
    <row r="1150" spans="1:7" x14ac:dyDescent="0.25">
      <c r="B1150" s="126"/>
      <c r="C1150" s="52" t="str">
        <f ca="1">IF(OFFSET(Zdroj!AU$16,A1141-1,0)=0,"",CONCATENATE("B",$A$2+3," - ",Zdroj!$AU$15))</f>
        <v/>
      </c>
      <c r="D1150" s="50" t="str">
        <f ca="1">IF(C1150="","",CONCATENATE(OFFSET(Zdroj!AU$16,A1141-1,0)))</f>
        <v/>
      </c>
      <c r="E1150" s="22" t="str">
        <f ca="1">IF(C1150="","",OFFSET(Zdroj!AV$16,A1141-1,0))</f>
        <v/>
      </c>
      <c r="F1150" s="127"/>
      <c r="G1150" s="128"/>
    </row>
    <row r="1151" spans="1:7" x14ac:dyDescent="0.25">
      <c r="B1151" s="126"/>
      <c r="C1151" s="52" t="str">
        <f ca="1">IF(OFFSET(Zdroj!AW$16,A1141-1,0)=0,"",CONCATENATE("B",$A$2+4," - ",Zdroj!$AW$15))</f>
        <v/>
      </c>
      <c r="D1151" s="50" t="str">
        <f ca="1">IF(C1151="","",CONCATENATE(OFFSET(Zdroj!AW$16,A1141-1,0)))</f>
        <v/>
      </c>
      <c r="E1151" s="22" t="str">
        <f ca="1">IF(C1151="","",OFFSET(Zdroj!AX$16,A1141-1,0))</f>
        <v/>
      </c>
      <c r="F1151" s="127"/>
      <c r="G1151" s="128"/>
    </row>
    <row r="1152" spans="1:7" x14ac:dyDescent="0.25">
      <c r="B1152" s="126"/>
      <c r="C1152" s="52" t="str">
        <f ca="1">IF(OFFSET(Zdroj!AY$16,A1141-1,0)=0,"",CONCATENATE("B",$A$2+5," - ",Zdroj!$AY$15))</f>
        <v/>
      </c>
      <c r="D1152" s="50" t="str">
        <f ca="1">IF(C1152="","",CONCATENATE(OFFSET(Zdroj!AY$16,A1141-1,0)))</f>
        <v/>
      </c>
      <c r="E1152" s="22" t="str">
        <f ca="1">IF(C1152="","",OFFSET(Zdroj!AZ$16,A1141-1,0))</f>
        <v/>
      </c>
      <c r="F1152" s="127"/>
      <c r="G1152" s="128"/>
    </row>
    <row r="1153" spans="1:7" x14ac:dyDescent="0.25">
      <c r="B1153" s="126"/>
      <c r="C1153" s="52" t="str">
        <f ca="1">IF(OFFSET(Zdroj!BA$16,A1141-1,0)=0,"",CONCATENATE("B",$A$2+6," - ",Zdroj!$BA$15))</f>
        <v/>
      </c>
      <c r="D1153" s="50" t="str">
        <f ca="1">IF(C1153="","",CONCATENATE(OFFSET(Zdroj!BA$16,A1141-1,0)))</f>
        <v/>
      </c>
      <c r="E1153" s="22" t="str">
        <f ca="1">IF(C1153="","",OFFSET(Zdroj!BB$16,A1141-1,0))</f>
        <v/>
      </c>
      <c r="F1153" s="127"/>
      <c r="G1153" s="128"/>
    </row>
    <row r="1154" spans="1:7" x14ac:dyDescent="0.25">
      <c r="B1154" s="126"/>
      <c r="C1154" s="52" t="str">
        <f ca="1">IF(OFFSET(Zdroj!BC$16,A1141-1,0)=0,"",CONCATENATE("B",$A$2+7," - ",Zdroj!$BC$15))</f>
        <v/>
      </c>
      <c r="D1154" s="50" t="str">
        <f ca="1">IF(C1154="","",CONCATENATE(OFFSET(Zdroj!BC$16,A1141-1,0)))</f>
        <v/>
      </c>
      <c r="E1154" s="22" t="str">
        <f ca="1">IF(C1154="","",OFFSET(Zdroj!BD$16,A1141-1,0))</f>
        <v/>
      </c>
      <c r="F1154" s="127"/>
      <c r="G1154" s="128"/>
    </row>
    <row r="1155" spans="1:7" x14ac:dyDescent="0.25">
      <c r="B1155" s="126"/>
      <c r="C1155" s="52" t="str">
        <f ca="1">IF(OFFSET(Zdroj!BE$16,A1141-1,0)=0,"",CONCATENATE("B",$A$2+8," - ",Zdroj!$BE$15))</f>
        <v/>
      </c>
      <c r="D1155" s="50" t="str">
        <f ca="1">IF(C1155="","",CONCATENATE(OFFSET(Zdroj!BE$16,A1141-1,0)))</f>
        <v/>
      </c>
      <c r="E1155" s="22" t="str">
        <f ca="1">IF(C1155="","",OFFSET(Zdroj!BF$16,A1141-1,0))</f>
        <v/>
      </c>
      <c r="F1155" s="127"/>
      <c r="G1155" s="128"/>
    </row>
    <row r="1156" spans="1:7" x14ac:dyDescent="0.25">
      <c r="B1156" s="126"/>
      <c r="C1156" s="52" t="str">
        <f ca="1">IF(OFFSET(Zdroj!BG$16,A1141-1,0)=0,"",CONCATENATE("C",$A$2," - ",Zdroj!$BG$15))</f>
        <v/>
      </c>
      <c r="D1156" s="50" t="str">
        <f ca="1">IF(C1156="","",CONCATENATE(OFFSET(Zdroj!BG$16,A1141-1,0)))</f>
        <v/>
      </c>
      <c r="E1156" s="22" t="str">
        <f ca="1">IF(C1156="","",OFFSET(Zdroj!BH$16,A1141-1,0))</f>
        <v/>
      </c>
      <c r="F1156" s="127" t="str">
        <f t="shared" ref="F1156" ca="1" si="263">IF(SUM(E1156:E1157)=0,"",SUM(E1156:E1157))</f>
        <v/>
      </c>
      <c r="G1156" s="128"/>
    </row>
    <row r="1157" spans="1:7" x14ac:dyDescent="0.25">
      <c r="B1157" s="126"/>
      <c r="C1157" s="52" t="str">
        <f ca="1">IF(OFFSET(Zdroj!BI$16,A1141-1,0)=0,"",CONCATENATE("C",$A$2+1," - ",Zdroj!$BI$15))</f>
        <v/>
      </c>
      <c r="D1157" s="50" t="str">
        <f ca="1">IF(C1157="","",CONCATENATE(OFFSET(Zdroj!BI$16,A1141-1,0)))</f>
        <v/>
      </c>
      <c r="E1157" s="22" t="str">
        <f ca="1">IF(C1157="","",OFFSET(Zdroj!BJ$16,A1141-1,0))</f>
        <v/>
      </c>
      <c r="F1157" s="127"/>
      <c r="G1157" s="128"/>
    </row>
    <row r="1158" spans="1:7" x14ac:dyDescent="0.25">
      <c r="A1158">
        <f>SUM((ROW()+15)/17)</f>
        <v>69</v>
      </c>
      <c r="B1158" s="126" t="str">
        <f ca="1">IF(OFFSET(Zdroj!$B$16,A1158-1,0)&gt;0,CONCATENATE(A1158,"
","___ ","
",OFFSET(Zdroj!$B$16,A1158-1,0)),"")</f>
        <v/>
      </c>
      <c r="C1158" s="52" t="str">
        <f ca="1">IF(OFFSET(Zdroj!AI$16,A1158-1,0)=0,"",CONCATENATE("A",$A$2," - ",Zdroj!$AI$15))</f>
        <v/>
      </c>
      <c r="D1158" s="50" t="str">
        <f ca="1">IF(C1158="","",CONCATENATE(OFFSET(Zdroj!AI$16,A1158-1,0)," - ",OFFSET(Zdroj!BK$16,A1158-1,0)))</f>
        <v/>
      </c>
      <c r="E1158" s="22" t="str">
        <f ca="1">IF(C1158="","",OFFSET(Zdroj!BL$16,A1158-1,0))</f>
        <v/>
      </c>
      <c r="F1158" s="127" t="str">
        <f t="shared" ref="F1158" ca="1" si="264">IF(SUM(E1158:E1163)=0,"",SUM(E1158:E1163))</f>
        <v/>
      </c>
      <c r="G1158" s="128" t="str">
        <f t="shared" ref="G1158" ca="1" si="265">IF(SUM(E1158:E1174)=0,"",SUM(E1158:E1174))</f>
        <v/>
      </c>
    </row>
    <row r="1159" spans="1:7" x14ac:dyDescent="0.25">
      <c r="B1159" s="126"/>
      <c r="C1159" s="52" t="str">
        <f ca="1">IF(OFFSET(Zdroj!AJ$16,A1158-1,0)=0,"",CONCATENATE("A",$A$2+1," - ",Zdroj!$AJ$15))</f>
        <v/>
      </c>
      <c r="D1159" s="50" t="str">
        <f ca="1">IF(C1159="","",CONCATENATE(OFFSET(Zdroj!AJ$16,A1158-1,0)," - ",OFFSET(Zdroj!BM$16,A1158-1,0)))</f>
        <v/>
      </c>
      <c r="E1159" s="22" t="str">
        <f ca="1">IF(C1159="","",OFFSET(Zdroj!BN$16,A1158-1,0))</f>
        <v/>
      </c>
      <c r="F1159" s="127"/>
      <c r="G1159" s="128"/>
    </row>
    <row r="1160" spans="1:7" x14ac:dyDescent="0.25">
      <c r="B1160" s="126"/>
      <c r="C1160" s="52" t="str">
        <f ca="1">IF(OFFSET(Zdroj!AK$16,A1158-1,0)=0,"",CONCATENATE("A",$A$2+2," - ",Zdroj!$AK$15))</f>
        <v/>
      </c>
      <c r="D1160" s="50" t="str">
        <f ca="1">IF(C1160="","",CONCATENATE(OFFSET(Zdroj!AK$16,A1158-1,0)," - ",OFFSET(Zdroj!BO$16,A1158-1,0)))</f>
        <v/>
      </c>
      <c r="E1160" s="22" t="str">
        <f ca="1">IF(C1160="","",OFFSET(Zdroj!BP$16,A1158-1,0))</f>
        <v/>
      </c>
      <c r="F1160" s="127"/>
      <c r="G1160" s="128"/>
    </row>
    <row r="1161" spans="1:7" x14ac:dyDescent="0.25">
      <c r="B1161" s="126"/>
      <c r="C1161" s="52" t="str">
        <f ca="1">IF(OFFSET(Zdroj!AL$16,A1158-1,0)=0,"",CONCATENATE("A",$A$2+3," - ",Zdroj!$AL$15))</f>
        <v/>
      </c>
      <c r="D1161" s="50" t="str">
        <f ca="1">IF(C1161="","",CONCATENATE(OFFSET(Zdroj!AL$16,A1158-1,0)," - ",OFFSET(Zdroj!BQ$16,A1158-1,0)))</f>
        <v/>
      </c>
      <c r="E1161" s="22" t="str">
        <f ca="1">IF(C1161="","",OFFSET(Zdroj!BR$16,A1158-1,0))</f>
        <v/>
      </c>
      <c r="F1161" s="127"/>
      <c r="G1161" s="128"/>
    </row>
    <row r="1162" spans="1:7" x14ac:dyDescent="0.25">
      <c r="B1162" s="126"/>
      <c r="C1162" s="52" t="str">
        <f ca="1">IF(OFFSET(Zdroj!AM$16,A1158-1,0)=0,"",CONCATENATE("A",$A$2+4," - ",Zdroj!$AM$15))</f>
        <v/>
      </c>
      <c r="D1162" s="50" t="str">
        <f ca="1">IF(C1162="","",CONCATENATE(OFFSET(Zdroj!AM$16,A1158-1,0)," - ",OFFSET(Zdroj!BS$16,A1158-1,0)))</f>
        <v/>
      </c>
      <c r="E1162" s="22" t="str">
        <f ca="1">IF(C1162="","",OFFSET(Zdroj!BT$16,A1158-1,0))</f>
        <v/>
      </c>
      <c r="F1162" s="127"/>
      <c r="G1162" s="128"/>
    </row>
    <row r="1163" spans="1:7" x14ac:dyDescent="0.25">
      <c r="B1163" s="126"/>
      <c r="C1163" s="52" t="str">
        <f ca="1">IF(OFFSET(Zdroj!AN$16,A1158-1,0)=0,"",CONCATENATE("A",$A$2+5," - ",Zdroj!$AN$15))</f>
        <v/>
      </c>
      <c r="D1163" s="50" t="str">
        <f ca="1">IF(C1163="","",CONCATENATE(OFFSET(Zdroj!AN$16,A1158-1,0)," - ",OFFSET(Zdroj!BU$16,A1158-1,0)))</f>
        <v/>
      </c>
      <c r="E1163" s="22" t="str">
        <f ca="1">IF(C1163="","",OFFSET(Zdroj!BV$16,A1158-1,0))</f>
        <v/>
      </c>
      <c r="F1163" s="127"/>
      <c r="G1163" s="128"/>
    </row>
    <row r="1164" spans="1:7" x14ac:dyDescent="0.25">
      <c r="B1164" s="126"/>
      <c r="C1164" s="52" t="str">
        <f ca="1">IF(OFFSET(Zdroj!AO$16,A1158-1,0)=0,"",CONCATENATE("B",$A$2," - ",Zdroj!$AO$15))</f>
        <v/>
      </c>
      <c r="D1164" s="50" t="str">
        <f ca="1">IF(C1164="","",CONCATENATE(OFFSET(Zdroj!AO$16,A1158-1,0)))</f>
        <v/>
      </c>
      <c r="E1164" s="22" t="str">
        <f ca="1">IF(C1164="","",OFFSET(Zdroj!AP$16,A1158-1,0))</f>
        <v/>
      </c>
      <c r="F1164" s="127" t="str">
        <f t="shared" ref="F1164" ca="1" si="266">IF(SUM(E1164:E1172)=0,"",SUM(E1164:E1172))</f>
        <v/>
      </c>
      <c r="G1164" s="128"/>
    </row>
    <row r="1165" spans="1:7" x14ac:dyDescent="0.25">
      <c r="B1165" s="126"/>
      <c r="C1165" s="52" t="str">
        <f ca="1">IF(OFFSET(Zdroj!AQ$16,A1158-1,0)=0,"",CONCATENATE("B",$A$2+1," - ",Zdroj!$AQ$15))</f>
        <v/>
      </c>
      <c r="D1165" s="50" t="str">
        <f ca="1">IF(C1165="","",CONCATENATE(OFFSET(Zdroj!AQ$16,A1158-1,0)))</f>
        <v/>
      </c>
      <c r="E1165" s="22" t="str">
        <f ca="1">IF(C1165="","",OFFSET(Zdroj!AR$16,A1158-1,0))</f>
        <v/>
      </c>
      <c r="F1165" s="127"/>
      <c r="G1165" s="128"/>
    </row>
    <row r="1166" spans="1:7" x14ac:dyDescent="0.25">
      <c r="B1166" s="126"/>
      <c r="C1166" s="52" t="str">
        <f ca="1">IF(OFFSET(Zdroj!AS$16,A1158-1,0)=0,"",CONCATENATE("B",$A$2+2," - ",Zdroj!$AS$15))</f>
        <v/>
      </c>
      <c r="D1166" s="50" t="str">
        <f ca="1">IF(C1166="","",CONCATENATE(OFFSET(Zdroj!AS$16,A1158-1,0)))</f>
        <v/>
      </c>
      <c r="E1166" s="22" t="str">
        <f ca="1">IF(C1166="","",OFFSET(Zdroj!AT$16,A1158-1,0))</f>
        <v/>
      </c>
      <c r="F1166" s="127"/>
      <c r="G1166" s="128"/>
    </row>
    <row r="1167" spans="1:7" x14ac:dyDescent="0.25">
      <c r="B1167" s="126"/>
      <c r="C1167" s="52" t="str">
        <f ca="1">IF(OFFSET(Zdroj!AU$16,A1158-1,0)=0,"",CONCATENATE("B",$A$2+3," - ",Zdroj!$AU$15))</f>
        <v/>
      </c>
      <c r="D1167" s="50" t="str">
        <f ca="1">IF(C1167="","",CONCATENATE(OFFSET(Zdroj!AU$16,A1158-1,0)))</f>
        <v/>
      </c>
      <c r="E1167" s="22" t="str">
        <f ca="1">IF(C1167="","",OFFSET(Zdroj!AV$16,A1158-1,0))</f>
        <v/>
      </c>
      <c r="F1167" s="127"/>
      <c r="G1167" s="128"/>
    </row>
    <row r="1168" spans="1:7" x14ac:dyDescent="0.25">
      <c r="B1168" s="126"/>
      <c r="C1168" s="52" t="str">
        <f ca="1">IF(OFFSET(Zdroj!AW$16,A1158-1,0)=0,"",CONCATENATE("B",$A$2+4," - ",Zdroj!$AW$15))</f>
        <v/>
      </c>
      <c r="D1168" s="50" t="str">
        <f ca="1">IF(C1168="","",CONCATENATE(OFFSET(Zdroj!AW$16,A1158-1,0)))</f>
        <v/>
      </c>
      <c r="E1168" s="22" t="str">
        <f ca="1">IF(C1168="","",OFFSET(Zdroj!AX$16,A1158-1,0))</f>
        <v/>
      </c>
      <c r="F1168" s="127"/>
      <c r="G1168" s="128"/>
    </row>
    <row r="1169" spans="1:7" x14ac:dyDescent="0.25">
      <c r="B1169" s="126"/>
      <c r="C1169" s="52" t="str">
        <f ca="1">IF(OFFSET(Zdroj!AY$16,A1158-1,0)=0,"",CONCATENATE("B",$A$2+5," - ",Zdroj!$AY$15))</f>
        <v/>
      </c>
      <c r="D1169" s="50" t="str">
        <f ca="1">IF(C1169="","",CONCATENATE(OFFSET(Zdroj!AY$16,A1158-1,0)))</f>
        <v/>
      </c>
      <c r="E1169" s="22" t="str">
        <f ca="1">IF(C1169="","",OFFSET(Zdroj!AZ$16,A1158-1,0))</f>
        <v/>
      </c>
      <c r="F1169" s="127"/>
      <c r="G1169" s="128"/>
    </row>
    <row r="1170" spans="1:7" x14ac:dyDescent="0.25">
      <c r="B1170" s="126"/>
      <c r="C1170" s="52" t="str">
        <f ca="1">IF(OFFSET(Zdroj!BA$16,A1158-1,0)=0,"",CONCATENATE("B",$A$2+6," - ",Zdroj!$BA$15))</f>
        <v/>
      </c>
      <c r="D1170" s="50" t="str">
        <f ca="1">IF(C1170="","",CONCATENATE(OFFSET(Zdroj!BA$16,A1158-1,0)))</f>
        <v/>
      </c>
      <c r="E1170" s="22" t="str">
        <f ca="1">IF(C1170="","",OFFSET(Zdroj!BB$16,A1158-1,0))</f>
        <v/>
      </c>
      <c r="F1170" s="127"/>
      <c r="G1170" s="128"/>
    </row>
    <row r="1171" spans="1:7" x14ac:dyDescent="0.25">
      <c r="B1171" s="126"/>
      <c r="C1171" s="52" t="str">
        <f ca="1">IF(OFFSET(Zdroj!BC$16,A1158-1,0)=0,"",CONCATENATE("B",$A$2+7," - ",Zdroj!$BC$15))</f>
        <v/>
      </c>
      <c r="D1171" s="50" t="str">
        <f ca="1">IF(C1171="","",CONCATENATE(OFFSET(Zdroj!BC$16,A1158-1,0)))</f>
        <v/>
      </c>
      <c r="E1171" s="22" t="str">
        <f ca="1">IF(C1171="","",OFFSET(Zdroj!BD$16,A1158-1,0))</f>
        <v/>
      </c>
      <c r="F1171" s="127"/>
      <c r="G1171" s="128"/>
    </row>
    <row r="1172" spans="1:7" x14ac:dyDescent="0.25">
      <c r="B1172" s="126"/>
      <c r="C1172" s="52" t="str">
        <f ca="1">IF(OFFSET(Zdroj!BE$16,A1158-1,0)=0,"",CONCATENATE("B",$A$2+8," - ",Zdroj!$BE$15))</f>
        <v/>
      </c>
      <c r="D1172" s="50" t="str">
        <f ca="1">IF(C1172="","",CONCATENATE(OFFSET(Zdroj!BE$16,A1158-1,0)))</f>
        <v/>
      </c>
      <c r="E1172" s="22" t="str">
        <f ca="1">IF(C1172="","",OFFSET(Zdroj!BF$16,A1158-1,0))</f>
        <v/>
      </c>
      <c r="F1172" s="127"/>
      <c r="G1172" s="128"/>
    </row>
    <row r="1173" spans="1:7" x14ac:dyDescent="0.25">
      <c r="B1173" s="126"/>
      <c r="C1173" s="52" t="str">
        <f ca="1">IF(OFFSET(Zdroj!BG$16,A1158-1,0)=0,"",CONCATENATE("C",$A$2," - ",Zdroj!$BG$15))</f>
        <v/>
      </c>
      <c r="D1173" s="50" t="str">
        <f ca="1">IF(C1173="","",CONCATENATE(OFFSET(Zdroj!BG$16,A1158-1,0)))</f>
        <v/>
      </c>
      <c r="E1173" s="22" t="str">
        <f ca="1">IF(C1173="","",OFFSET(Zdroj!BH$16,A1158-1,0))</f>
        <v/>
      </c>
      <c r="F1173" s="127" t="str">
        <f t="shared" ref="F1173" ca="1" si="267">IF(SUM(E1173:E1174)=0,"",SUM(E1173:E1174))</f>
        <v/>
      </c>
      <c r="G1173" s="128"/>
    </row>
    <row r="1174" spans="1:7" x14ac:dyDescent="0.25">
      <c r="B1174" s="126"/>
      <c r="C1174" s="52" t="str">
        <f ca="1">IF(OFFSET(Zdroj!BI$16,A1158-1,0)=0,"",CONCATENATE("C",$A$2+1," - ",Zdroj!$BI$15))</f>
        <v/>
      </c>
      <c r="D1174" s="50" t="str">
        <f ca="1">IF(C1174="","",CONCATENATE(OFFSET(Zdroj!BI$16,A1158-1,0)))</f>
        <v/>
      </c>
      <c r="E1174" s="22" t="str">
        <f ca="1">IF(C1174="","",OFFSET(Zdroj!BJ$16,A1158-1,0))</f>
        <v/>
      </c>
      <c r="F1174" s="127"/>
      <c r="G1174" s="128"/>
    </row>
    <row r="1175" spans="1:7" x14ac:dyDescent="0.25">
      <c r="A1175">
        <f>SUM((ROW()+15)/17)</f>
        <v>70</v>
      </c>
      <c r="B1175" s="126" t="str">
        <f ca="1">IF(OFFSET(Zdroj!$B$16,A1175-1,0)&gt;0,CONCATENATE(A1175,"
","___ ","
",OFFSET(Zdroj!$B$16,A1175-1,0)),"")</f>
        <v/>
      </c>
      <c r="C1175" s="52" t="str">
        <f ca="1">IF(OFFSET(Zdroj!AI$16,A1175-1,0)=0,"",CONCATENATE("A",$A$2," - ",Zdroj!$AI$15))</f>
        <v/>
      </c>
      <c r="D1175" s="50" t="str">
        <f ca="1">IF(C1175="","",CONCATENATE(OFFSET(Zdroj!AI$16,A1175-1,0)," - ",OFFSET(Zdroj!BK$16,A1175-1,0)))</f>
        <v/>
      </c>
      <c r="E1175" s="22" t="str">
        <f ca="1">IF(C1175="","",OFFSET(Zdroj!BL$16,A1175-1,0))</f>
        <v/>
      </c>
      <c r="F1175" s="127" t="str">
        <f t="shared" ref="F1175" ca="1" si="268">IF(SUM(E1175:E1180)=0,"",SUM(E1175:E1180))</f>
        <v/>
      </c>
      <c r="G1175" s="128" t="str">
        <f t="shared" ref="G1175" ca="1" si="269">IF(SUM(E1175:E1191)=0,"",SUM(E1175:E1191))</f>
        <v/>
      </c>
    </row>
    <row r="1176" spans="1:7" x14ac:dyDescent="0.25">
      <c r="B1176" s="126"/>
      <c r="C1176" s="52" t="str">
        <f ca="1">IF(OFFSET(Zdroj!AJ$16,A1175-1,0)=0,"",CONCATENATE("A",$A$2+1," - ",Zdroj!$AJ$15))</f>
        <v/>
      </c>
      <c r="D1176" s="50" t="str">
        <f ca="1">IF(C1176="","",CONCATENATE(OFFSET(Zdroj!AJ$16,A1175-1,0)," - ",OFFSET(Zdroj!BM$16,A1175-1,0)))</f>
        <v/>
      </c>
      <c r="E1176" s="22" t="str">
        <f ca="1">IF(C1176="","",OFFSET(Zdroj!BN$16,A1175-1,0))</f>
        <v/>
      </c>
      <c r="F1176" s="127"/>
      <c r="G1176" s="128"/>
    </row>
    <row r="1177" spans="1:7" x14ac:dyDescent="0.25">
      <c r="B1177" s="126"/>
      <c r="C1177" s="52" t="str">
        <f ca="1">IF(OFFSET(Zdroj!AK$16,A1175-1,0)=0,"",CONCATENATE("A",$A$2+2," - ",Zdroj!$AK$15))</f>
        <v/>
      </c>
      <c r="D1177" s="50" t="str">
        <f ca="1">IF(C1177="","",CONCATENATE(OFFSET(Zdroj!AK$16,A1175-1,0)," - ",OFFSET(Zdroj!BO$16,A1175-1,0)))</f>
        <v/>
      </c>
      <c r="E1177" s="22" t="str">
        <f ca="1">IF(C1177="","",OFFSET(Zdroj!BP$16,A1175-1,0))</f>
        <v/>
      </c>
      <c r="F1177" s="127"/>
      <c r="G1177" s="128"/>
    </row>
    <row r="1178" spans="1:7" x14ac:dyDescent="0.25">
      <c r="B1178" s="126"/>
      <c r="C1178" s="52" t="str">
        <f ca="1">IF(OFFSET(Zdroj!AL$16,A1175-1,0)=0,"",CONCATENATE("A",$A$2+3," - ",Zdroj!$AL$15))</f>
        <v/>
      </c>
      <c r="D1178" s="50" t="str">
        <f ca="1">IF(C1178="","",CONCATENATE(OFFSET(Zdroj!AL$16,A1175-1,0)," - ",OFFSET(Zdroj!BQ$16,A1175-1,0)))</f>
        <v/>
      </c>
      <c r="E1178" s="22" t="str">
        <f ca="1">IF(C1178="","",OFFSET(Zdroj!BR$16,A1175-1,0))</f>
        <v/>
      </c>
      <c r="F1178" s="127"/>
      <c r="G1178" s="128"/>
    </row>
    <row r="1179" spans="1:7" x14ac:dyDescent="0.25">
      <c r="B1179" s="126"/>
      <c r="C1179" s="52" t="str">
        <f ca="1">IF(OFFSET(Zdroj!AM$16,A1175-1,0)=0,"",CONCATENATE("A",$A$2+4," - ",Zdroj!$AM$15))</f>
        <v/>
      </c>
      <c r="D1179" s="50" t="str">
        <f ca="1">IF(C1179="","",CONCATENATE(OFFSET(Zdroj!AM$16,A1175-1,0)," - ",OFFSET(Zdroj!BS$16,A1175-1,0)))</f>
        <v/>
      </c>
      <c r="E1179" s="22" t="str">
        <f ca="1">IF(C1179="","",OFFSET(Zdroj!BT$16,A1175-1,0))</f>
        <v/>
      </c>
      <c r="F1179" s="127"/>
      <c r="G1179" s="128"/>
    </row>
    <row r="1180" spans="1:7" x14ac:dyDescent="0.25">
      <c r="B1180" s="126"/>
      <c r="C1180" s="52" t="str">
        <f ca="1">IF(OFFSET(Zdroj!AN$16,A1175-1,0)=0,"",CONCATENATE("A",$A$2+5," - ",Zdroj!$AN$15))</f>
        <v/>
      </c>
      <c r="D1180" s="50" t="str">
        <f ca="1">IF(C1180="","",CONCATENATE(OFFSET(Zdroj!AN$16,A1175-1,0)," - ",OFFSET(Zdroj!BU$16,A1175-1,0)))</f>
        <v/>
      </c>
      <c r="E1180" s="22" t="str">
        <f ca="1">IF(C1180="","",OFFSET(Zdroj!BV$16,A1175-1,0))</f>
        <v/>
      </c>
      <c r="F1180" s="127"/>
      <c r="G1180" s="128"/>
    </row>
    <row r="1181" spans="1:7" x14ac:dyDescent="0.25">
      <c r="B1181" s="126"/>
      <c r="C1181" s="52" t="str">
        <f ca="1">IF(OFFSET(Zdroj!AO$16,A1175-1,0)=0,"",CONCATENATE("B",$A$2," - ",Zdroj!$AO$15))</f>
        <v/>
      </c>
      <c r="D1181" s="50" t="str">
        <f ca="1">IF(C1181="","",CONCATENATE(OFFSET(Zdroj!AO$16,A1175-1,0)))</f>
        <v/>
      </c>
      <c r="E1181" s="22" t="str">
        <f ca="1">IF(C1181="","",OFFSET(Zdroj!AP$16,A1175-1,0))</f>
        <v/>
      </c>
      <c r="F1181" s="127" t="str">
        <f t="shared" ref="F1181" ca="1" si="270">IF(SUM(E1181:E1189)=0,"",SUM(E1181:E1189))</f>
        <v/>
      </c>
      <c r="G1181" s="128"/>
    </row>
    <row r="1182" spans="1:7" x14ac:dyDescent="0.25">
      <c r="B1182" s="126"/>
      <c r="C1182" s="52" t="str">
        <f ca="1">IF(OFFSET(Zdroj!AQ$16,A1175-1,0)=0,"",CONCATENATE("B",$A$2+1," - ",Zdroj!$AQ$15))</f>
        <v/>
      </c>
      <c r="D1182" s="50" t="str">
        <f ca="1">IF(C1182="","",CONCATENATE(OFFSET(Zdroj!AQ$16,A1175-1,0)))</f>
        <v/>
      </c>
      <c r="E1182" s="22" t="str">
        <f ca="1">IF(C1182="","",OFFSET(Zdroj!AR$16,A1175-1,0))</f>
        <v/>
      </c>
      <c r="F1182" s="127"/>
      <c r="G1182" s="128"/>
    </row>
    <row r="1183" spans="1:7" x14ac:dyDescent="0.25">
      <c r="B1183" s="126"/>
      <c r="C1183" s="52" t="str">
        <f ca="1">IF(OFFSET(Zdroj!AS$16,A1175-1,0)=0,"",CONCATENATE("B",$A$2+2," - ",Zdroj!$AS$15))</f>
        <v/>
      </c>
      <c r="D1183" s="50" t="str">
        <f ca="1">IF(C1183="","",CONCATENATE(OFFSET(Zdroj!AS$16,A1175-1,0)))</f>
        <v/>
      </c>
      <c r="E1183" s="22" t="str">
        <f ca="1">IF(C1183="","",OFFSET(Zdroj!AT$16,A1175-1,0))</f>
        <v/>
      </c>
      <c r="F1183" s="127"/>
      <c r="G1183" s="128"/>
    </row>
    <row r="1184" spans="1:7" x14ac:dyDescent="0.25">
      <c r="B1184" s="126"/>
      <c r="C1184" s="52" t="str">
        <f ca="1">IF(OFFSET(Zdroj!AU$16,A1175-1,0)=0,"",CONCATENATE("B",$A$2+3," - ",Zdroj!$AU$15))</f>
        <v/>
      </c>
      <c r="D1184" s="50" t="str">
        <f ca="1">IF(C1184="","",CONCATENATE(OFFSET(Zdroj!AU$16,A1175-1,0)))</f>
        <v/>
      </c>
      <c r="E1184" s="22" t="str">
        <f ca="1">IF(C1184="","",OFFSET(Zdroj!AV$16,A1175-1,0))</f>
        <v/>
      </c>
      <c r="F1184" s="127"/>
      <c r="G1184" s="128"/>
    </row>
    <row r="1185" spans="1:7" x14ac:dyDescent="0.25">
      <c r="B1185" s="126"/>
      <c r="C1185" s="52" t="str">
        <f ca="1">IF(OFFSET(Zdroj!AW$16,A1175-1,0)=0,"",CONCATENATE("B",$A$2+4," - ",Zdroj!$AW$15))</f>
        <v/>
      </c>
      <c r="D1185" s="50" t="str">
        <f ca="1">IF(C1185="","",CONCATENATE(OFFSET(Zdroj!AW$16,A1175-1,0)))</f>
        <v/>
      </c>
      <c r="E1185" s="22" t="str">
        <f ca="1">IF(C1185="","",OFFSET(Zdroj!AX$16,A1175-1,0))</f>
        <v/>
      </c>
      <c r="F1185" s="127"/>
      <c r="G1185" s="128"/>
    </row>
    <row r="1186" spans="1:7" x14ac:dyDescent="0.25">
      <c r="B1186" s="126"/>
      <c r="C1186" s="52" t="str">
        <f ca="1">IF(OFFSET(Zdroj!AY$16,A1175-1,0)=0,"",CONCATENATE("B",$A$2+5," - ",Zdroj!$AY$15))</f>
        <v/>
      </c>
      <c r="D1186" s="50" t="str">
        <f ca="1">IF(C1186="","",CONCATENATE(OFFSET(Zdroj!AY$16,A1175-1,0)))</f>
        <v/>
      </c>
      <c r="E1186" s="22" t="str">
        <f ca="1">IF(C1186="","",OFFSET(Zdroj!AZ$16,A1175-1,0))</f>
        <v/>
      </c>
      <c r="F1186" s="127"/>
      <c r="G1186" s="128"/>
    </row>
    <row r="1187" spans="1:7" x14ac:dyDescent="0.25">
      <c r="B1187" s="126"/>
      <c r="C1187" s="52" t="str">
        <f ca="1">IF(OFFSET(Zdroj!BA$16,A1175-1,0)=0,"",CONCATENATE("B",$A$2+6," - ",Zdroj!$BA$15))</f>
        <v/>
      </c>
      <c r="D1187" s="50" t="str">
        <f ca="1">IF(C1187="","",CONCATENATE(OFFSET(Zdroj!BA$16,A1175-1,0)))</f>
        <v/>
      </c>
      <c r="E1187" s="22" t="str">
        <f ca="1">IF(C1187="","",OFFSET(Zdroj!BB$16,A1175-1,0))</f>
        <v/>
      </c>
      <c r="F1187" s="127"/>
      <c r="G1187" s="128"/>
    </row>
    <row r="1188" spans="1:7" x14ac:dyDescent="0.25">
      <c r="B1188" s="126"/>
      <c r="C1188" s="52" t="str">
        <f ca="1">IF(OFFSET(Zdroj!BC$16,A1175-1,0)=0,"",CONCATENATE("B",$A$2+7," - ",Zdroj!$BC$15))</f>
        <v/>
      </c>
      <c r="D1188" s="50" t="str">
        <f ca="1">IF(C1188="","",CONCATENATE(OFFSET(Zdroj!BC$16,A1175-1,0)))</f>
        <v/>
      </c>
      <c r="E1188" s="22" t="str">
        <f ca="1">IF(C1188="","",OFFSET(Zdroj!BD$16,A1175-1,0))</f>
        <v/>
      </c>
      <c r="F1188" s="127"/>
      <c r="G1188" s="128"/>
    </row>
    <row r="1189" spans="1:7" x14ac:dyDescent="0.25">
      <c r="B1189" s="126"/>
      <c r="C1189" s="52" t="str">
        <f ca="1">IF(OFFSET(Zdroj!BE$16,A1175-1,0)=0,"",CONCATENATE("B",$A$2+8," - ",Zdroj!$BE$15))</f>
        <v/>
      </c>
      <c r="D1189" s="50" t="str">
        <f ca="1">IF(C1189="","",CONCATENATE(OFFSET(Zdroj!BE$16,A1175-1,0)))</f>
        <v/>
      </c>
      <c r="E1189" s="22" t="str">
        <f ca="1">IF(C1189="","",OFFSET(Zdroj!BF$16,A1175-1,0))</f>
        <v/>
      </c>
      <c r="F1189" s="127"/>
      <c r="G1189" s="128"/>
    </row>
    <row r="1190" spans="1:7" x14ac:dyDescent="0.25">
      <c r="B1190" s="126"/>
      <c r="C1190" s="52" t="str">
        <f ca="1">IF(OFFSET(Zdroj!BG$16,A1175-1,0)=0,"",CONCATENATE("C",$A$2," - ",Zdroj!$BG$15))</f>
        <v/>
      </c>
      <c r="D1190" s="50" t="str">
        <f ca="1">IF(C1190="","",CONCATENATE(OFFSET(Zdroj!BG$16,A1175-1,0)))</f>
        <v/>
      </c>
      <c r="E1190" s="22" t="str">
        <f ca="1">IF(C1190="","",OFFSET(Zdroj!BH$16,A1175-1,0))</f>
        <v/>
      </c>
      <c r="F1190" s="127" t="str">
        <f t="shared" ref="F1190" ca="1" si="271">IF(SUM(E1190:E1191)=0,"",SUM(E1190:E1191))</f>
        <v/>
      </c>
      <c r="G1190" s="128"/>
    </row>
    <row r="1191" spans="1:7" x14ac:dyDescent="0.25">
      <c r="B1191" s="126"/>
      <c r="C1191" s="52" t="str">
        <f ca="1">IF(OFFSET(Zdroj!BI$16,A1175-1,0)=0,"",CONCATENATE("C",$A$2+1," - ",Zdroj!$BI$15))</f>
        <v/>
      </c>
      <c r="D1191" s="50" t="str">
        <f ca="1">IF(C1191="","",CONCATENATE(OFFSET(Zdroj!BI$16,A1175-1,0)))</f>
        <v/>
      </c>
      <c r="E1191" s="22" t="str">
        <f ca="1">IF(C1191="","",OFFSET(Zdroj!BJ$16,A1175-1,0))</f>
        <v/>
      </c>
      <c r="F1191" s="127"/>
      <c r="G1191" s="128"/>
    </row>
    <row r="1192" spans="1:7" x14ac:dyDescent="0.25">
      <c r="A1192">
        <f>SUM((ROW()+15)/17)</f>
        <v>71</v>
      </c>
      <c r="B1192" s="126" t="str">
        <f ca="1">IF(OFFSET(Zdroj!$B$16,A1192-1,0)&gt;0,CONCATENATE(A1192,"
","___ ","
",OFFSET(Zdroj!$B$16,A1192-1,0)),"")</f>
        <v/>
      </c>
      <c r="C1192" s="52" t="str">
        <f ca="1">IF(OFFSET(Zdroj!AI$16,A1192-1,0)=0,"",CONCATENATE("A",$A$2," - ",Zdroj!$AI$15))</f>
        <v/>
      </c>
      <c r="D1192" s="50" t="str">
        <f ca="1">IF(C1192="","",CONCATENATE(OFFSET(Zdroj!AI$16,A1192-1,0)," - ",OFFSET(Zdroj!BK$16,A1192-1,0)))</f>
        <v/>
      </c>
      <c r="E1192" s="22" t="str">
        <f ca="1">IF(C1192="","",OFFSET(Zdroj!BL$16,A1192-1,0))</f>
        <v/>
      </c>
      <c r="F1192" s="127" t="str">
        <f t="shared" ref="F1192" ca="1" si="272">IF(SUM(E1192:E1197)=0,"",SUM(E1192:E1197))</f>
        <v/>
      </c>
      <c r="G1192" s="128" t="str">
        <f t="shared" ref="G1192" ca="1" si="273">IF(SUM(E1192:E1208)=0,"",SUM(E1192:E1208))</f>
        <v/>
      </c>
    </row>
    <row r="1193" spans="1:7" x14ac:dyDescent="0.25">
      <c r="B1193" s="126"/>
      <c r="C1193" s="52" t="str">
        <f ca="1">IF(OFFSET(Zdroj!AJ$16,A1192-1,0)=0,"",CONCATENATE("A",$A$2+1," - ",Zdroj!$AJ$15))</f>
        <v/>
      </c>
      <c r="D1193" s="50" t="str">
        <f ca="1">IF(C1193="","",CONCATENATE(OFFSET(Zdroj!AJ$16,A1192-1,0)," - ",OFFSET(Zdroj!BM$16,A1192-1,0)))</f>
        <v/>
      </c>
      <c r="E1193" s="22" t="str">
        <f ca="1">IF(C1193="","",OFFSET(Zdroj!BN$16,A1192-1,0))</f>
        <v/>
      </c>
      <c r="F1193" s="127"/>
      <c r="G1193" s="128"/>
    </row>
    <row r="1194" spans="1:7" x14ac:dyDescent="0.25">
      <c r="B1194" s="126"/>
      <c r="C1194" s="52" t="str">
        <f ca="1">IF(OFFSET(Zdroj!AK$16,A1192-1,0)=0,"",CONCATENATE("A",$A$2+2," - ",Zdroj!$AK$15))</f>
        <v/>
      </c>
      <c r="D1194" s="50" t="str">
        <f ca="1">IF(C1194="","",CONCATENATE(OFFSET(Zdroj!AK$16,A1192-1,0)," - ",OFFSET(Zdroj!BO$16,A1192-1,0)))</f>
        <v/>
      </c>
      <c r="E1194" s="22" t="str">
        <f ca="1">IF(C1194="","",OFFSET(Zdroj!BP$16,A1192-1,0))</f>
        <v/>
      </c>
      <c r="F1194" s="127"/>
      <c r="G1194" s="128"/>
    </row>
    <row r="1195" spans="1:7" x14ac:dyDescent="0.25">
      <c r="B1195" s="126"/>
      <c r="C1195" s="52" t="str">
        <f ca="1">IF(OFFSET(Zdroj!AL$16,A1192-1,0)=0,"",CONCATENATE("A",$A$2+3," - ",Zdroj!$AL$15))</f>
        <v/>
      </c>
      <c r="D1195" s="50" t="str">
        <f ca="1">IF(C1195="","",CONCATENATE(OFFSET(Zdroj!AL$16,A1192-1,0)," - ",OFFSET(Zdroj!BQ$16,A1192-1,0)))</f>
        <v/>
      </c>
      <c r="E1195" s="22" t="str">
        <f ca="1">IF(C1195="","",OFFSET(Zdroj!BR$16,A1192-1,0))</f>
        <v/>
      </c>
      <c r="F1195" s="127"/>
      <c r="G1195" s="128"/>
    </row>
    <row r="1196" spans="1:7" x14ac:dyDescent="0.25">
      <c r="B1196" s="126"/>
      <c r="C1196" s="52" t="str">
        <f ca="1">IF(OFFSET(Zdroj!AM$16,A1192-1,0)=0,"",CONCATENATE("A",$A$2+4," - ",Zdroj!$AM$15))</f>
        <v/>
      </c>
      <c r="D1196" s="50" t="str">
        <f ca="1">IF(C1196="","",CONCATENATE(OFFSET(Zdroj!AM$16,A1192-1,0)," - ",OFFSET(Zdroj!BS$16,A1192-1,0)))</f>
        <v/>
      </c>
      <c r="E1196" s="22" t="str">
        <f ca="1">IF(C1196="","",OFFSET(Zdroj!BT$16,A1192-1,0))</f>
        <v/>
      </c>
      <c r="F1196" s="127"/>
      <c r="G1196" s="128"/>
    </row>
    <row r="1197" spans="1:7" x14ac:dyDescent="0.25">
      <c r="B1197" s="126"/>
      <c r="C1197" s="52" t="str">
        <f ca="1">IF(OFFSET(Zdroj!AN$16,A1192-1,0)=0,"",CONCATENATE("A",$A$2+5," - ",Zdroj!$AN$15))</f>
        <v/>
      </c>
      <c r="D1197" s="50" t="str">
        <f ca="1">IF(C1197="","",CONCATENATE(OFFSET(Zdroj!AN$16,A1192-1,0)," - ",OFFSET(Zdroj!BU$16,A1192-1,0)))</f>
        <v/>
      </c>
      <c r="E1197" s="22" t="str">
        <f ca="1">IF(C1197="","",OFFSET(Zdroj!BV$16,A1192-1,0))</f>
        <v/>
      </c>
      <c r="F1197" s="127"/>
      <c r="G1197" s="128"/>
    </row>
    <row r="1198" spans="1:7" x14ac:dyDescent="0.25">
      <c r="B1198" s="126"/>
      <c r="C1198" s="52" t="str">
        <f ca="1">IF(OFFSET(Zdroj!AO$16,A1192-1,0)=0,"",CONCATENATE("B",$A$2," - ",Zdroj!$AO$15))</f>
        <v/>
      </c>
      <c r="D1198" s="50" t="str">
        <f ca="1">IF(C1198="","",CONCATENATE(OFFSET(Zdroj!AO$16,A1192-1,0)))</f>
        <v/>
      </c>
      <c r="E1198" s="22" t="str">
        <f ca="1">IF(C1198="","",OFFSET(Zdroj!AP$16,A1192-1,0))</f>
        <v/>
      </c>
      <c r="F1198" s="127" t="str">
        <f t="shared" ref="F1198" ca="1" si="274">IF(SUM(E1198:E1206)=0,"",SUM(E1198:E1206))</f>
        <v/>
      </c>
      <c r="G1198" s="128"/>
    </row>
    <row r="1199" spans="1:7" x14ac:dyDescent="0.25">
      <c r="B1199" s="126"/>
      <c r="C1199" s="52" t="str">
        <f ca="1">IF(OFFSET(Zdroj!AQ$16,A1192-1,0)=0,"",CONCATENATE("B",$A$2+1," - ",Zdroj!$AQ$15))</f>
        <v/>
      </c>
      <c r="D1199" s="50" t="str">
        <f ca="1">IF(C1199="","",CONCATENATE(OFFSET(Zdroj!AQ$16,A1192-1,0)))</f>
        <v/>
      </c>
      <c r="E1199" s="22" t="str">
        <f ca="1">IF(C1199="","",OFFSET(Zdroj!AR$16,A1192-1,0))</f>
        <v/>
      </c>
      <c r="F1199" s="127"/>
      <c r="G1199" s="128"/>
    </row>
    <row r="1200" spans="1:7" x14ac:dyDescent="0.25">
      <c r="B1200" s="126"/>
      <c r="C1200" s="52" t="str">
        <f ca="1">IF(OFFSET(Zdroj!AS$16,A1192-1,0)=0,"",CONCATENATE("B",$A$2+2," - ",Zdroj!$AS$15))</f>
        <v/>
      </c>
      <c r="D1200" s="50" t="str">
        <f ca="1">IF(C1200="","",CONCATENATE(OFFSET(Zdroj!AS$16,A1192-1,0)))</f>
        <v/>
      </c>
      <c r="E1200" s="22" t="str">
        <f ca="1">IF(C1200="","",OFFSET(Zdroj!AT$16,A1192-1,0))</f>
        <v/>
      </c>
      <c r="F1200" s="127"/>
      <c r="G1200" s="128"/>
    </row>
    <row r="1201" spans="1:7" x14ac:dyDescent="0.25">
      <c r="B1201" s="126"/>
      <c r="C1201" s="52" t="str">
        <f ca="1">IF(OFFSET(Zdroj!AU$16,A1192-1,0)=0,"",CONCATENATE("B",$A$2+3," - ",Zdroj!$AU$15))</f>
        <v/>
      </c>
      <c r="D1201" s="50" t="str">
        <f ca="1">IF(C1201="","",CONCATENATE(OFFSET(Zdroj!AU$16,A1192-1,0)))</f>
        <v/>
      </c>
      <c r="E1201" s="22" t="str">
        <f ca="1">IF(C1201="","",OFFSET(Zdroj!AV$16,A1192-1,0))</f>
        <v/>
      </c>
      <c r="F1201" s="127"/>
      <c r="G1201" s="128"/>
    </row>
    <row r="1202" spans="1:7" x14ac:dyDescent="0.25">
      <c r="B1202" s="126"/>
      <c r="C1202" s="52" t="str">
        <f ca="1">IF(OFFSET(Zdroj!AW$16,A1192-1,0)=0,"",CONCATENATE("B",$A$2+4," - ",Zdroj!$AW$15))</f>
        <v/>
      </c>
      <c r="D1202" s="50" t="str">
        <f ca="1">IF(C1202="","",CONCATENATE(OFFSET(Zdroj!AW$16,A1192-1,0)))</f>
        <v/>
      </c>
      <c r="E1202" s="22" t="str">
        <f ca="1">IF(C1202="","",OFFSET(Zdroj!AX$16,A1192-1,0))</f>
        <v/>
      </c>
      <c r="F1202" s="127"/>
      <c r="G1202" s="128"/>
    </row>
    <row r="1203" spans="1:7" x14ac:dyDescent="0.25">
      <c r="B1203" s="126"/>
      <c r="C1203" s="52" t="str">
        <f ca="1">IF(OFFSET(Zdroj!AY$16,A1192-1,0)=0,"",CONCATENATE("B",$A$2+5," - ",Zdroj!$AY$15))</f>
        <v/>
      </c>
      <c r="D1203" s="50" t="str">
        <f ca="1">IF(C1203="","",CONCATENATE(OFFSET(Zdroj!AY$16,A1192-1,0)))</f>
        <v/>
      </c>
      <c r="E1203" s="22" t="str">
        <f ca="1">IF(C1203="","",OFFSET(Zdroj!AZ$16,A1192-1,0))</f>
        <v/>
      </c>
      <c r="F1203" s="127"/>
      <c r="G1203" s="128"/>
    </row>
    <row r="1204" spans="1:7" x14ac:dyDescent="0.25">
      <c r="B1204" s="126"/>
      <c r="C1204" s="52" t="str">
        <f ca="1">IF(OFFSET(Zdroj!BA$16,A1192-1,0)=0,"",CONCATENATE("B",$A$2+6," - ",Zdroj!$BA$15))</f>
        <v/>
      </c>
      <c r="D1204" s="50" t="str">
        <f ca="1">IF(C1204="","",CONCATENATE(OFFSET(Zdroj!BA$16,A1192-1,0)))</f>
        <v/>
      </c>
      <c r="E1204" s="22" t="str">
        <f ca="1">IF(C1204="","",OFFSET(Zdroj!BB$16,A1192-1,0))</f>
        <v/>
      </c>
      <c r="F1204" s="127"/>
      <c r="G1204" s="128"/>
    </row>
    <row r="1205" spans="1:7" x14ac:dyDescent="0.25">
      <c r="B1205" s="126"/>
      <c r="C1205" s="52" t="str">
        <f ca="1">IF(OFFSET(Zdroj!BC$16,A1192-1,0)=0,"",CONCATENATE("B",$A$2+7," - ",Zdroj!$BC$15))</f>
        <v/>
      </c>
      <c r="D1205" s="50" t="str">
        <f ca="1">IF(C1205="","",CONCATENATE(OFFSET(Zdroj!BC$16,A1192-1,0)))</f>
        <v/>
      </c>
      <c r="E1205" s="22" t="str">
        <f ca="1">IF(C1205="","",OFFSET(Zdroj!BD$16,A1192-1,0))</f>
        <v/>
      </c>
      <c r="F1205" s="127"/>
      <c r="G1205" s="128"/>
    </row>
    <row r="1206" spans="1:7" x14ac:dyDescent="0.25">
      <c r="B1206" s="126"/>
      <c r="C1206" s="52" t="str">
        <f ca="1">IF(OFFSET(Zdroj!BE$16,A1192-1,0)=0,"",CONCATENATE("B",$A$2+8," - ",Zdroj!$BE$15))</f>
        <v/>
      </c>
      <c r="D1206" s="50" t="str">
        <f ca="1">IF(C1206="","",CONCATENATE(OFFSET(Zdroj!BE$16,A1192-1,0)))</f>
        <v/>
      </c>
      <c r="E1206" s="22" t="str">
        <f ca="1">IF(C1206="","",OFFSET(Zdroj!BF$16,A1192-1,0))</f>
        <v/>
      </c>
      <c r="F1206" s="127"/>
      <c r="G1206" s="128"/>
    </row>
    <row r="1207" spans="1:7" x14ac:dyDescent="0.25">
      <c r="B1207" s="126"/>
      <c r="C1207" s="52" t="str">
        <f ca="1">IF(OFFSET(Zdroj!BG$16,A1192-1,0)=0,"",CONCATENATE("C",$A$2," - ",Zdroj!$BG$15))</f>
        <v/>
      </c>
      <c r="D1207" s="50" t="str">
        <f ca="1">IF(C1207="","",CONCATENATE(OFFSET(Zdroj!BG$16,A1192-1,0)))</f>
        <v/>
      </c>
      <c r="E1207" s="22" t="str">
        <f ca="1">IF(C1207="","",OFFSET(Zdroj!BH$16,A1192-1,0))</f>
        <v/>
      </c>
      <c r="F1207" s="127" t="str">
        <f t="shared" ref="F1207" ca="1" si="275">IF(SUM(E1207:E1208)=0,"",SUM(E1207:E1208))</f>
        <v/>
      </c>
      <c r="G1207" s="128"/>
    </row>
    <row r="1208" spans="1:7" x14ac:dyDescent="0.25">
      <c r="B1208" s="126"/>
      <c r="C1208" s="52" t="str">
        <f ca="1">IF(OFFSET(Zdroj!BI$16,A1192-1,0)=0,"",CONCATENATE("C",$A$2+1," - ",Zdroj!$BI$15))</f>
        <v/>
      </c>
      <c r="D1208" s="50" t="str">
        <f ca="1">IF(C1208="","",CONCATENATE(OFFSET(Zdroj!BI$16,A1192-1,0)))</f>
        <v/>
      </c>
      <c r="E1208" s="22" t="str">
        <f ca="1">IF(C1208="","",OFFSET(Zdroj!BJ$16,A1192-1,0))</f>
        <v/>
      </c>
      <c r="F1208" s="127"/>
      <c r="G1208" s="128"/>
    </row>
    <row r="1209" spans="1:7" x14ac:dyDescent="0.25">
      <c r="A1209">
        <f>SUM((ROW()+15)/17)</f>
        <v>72</v>
      </c>
      <c r="B1209" s="126" t="str">
        <f ca="1">IF(OFFSET(Zdroj!$B$16,A1209-1,0)&gt;0,CONCATENATE(A1209,"
","___ ","
",OFFSET(Zdroj!$B$16,A1209-1,0)),"")</f>
        <v/>
      </c>
      <c r="C1209" s="52" t="str">
        <f ca="1">IF(OFFSET(Zdroj!AI$16,A1209-1,0)=0,"",CONCATENATE("A",$A$2," - ",Zdroj!$AI$15))</f>
        <v/>
      </c>
      <c r="D1209" s="50" t="str">
        <f ca="1">IF(C1209="","",CONCATENATE(OFFSET(Zdroj!AI$16,A1209-1,0)," - ",OFFSET(Zdroj!BK$16,A1209-1,0)))</f>
        <v/>
      </c>
      <c r="E1209" s="22" t="str">
        <f ca="1">IF(C1209="","",OFFSET(Zdroj!BL$16,A1209-1,0))</f>
        <v/>
      </c>
      <c r="F1209" s="127" t="str">
        <f t="shared" ref="F1209" ca="1" si="276">IF(SUM(E1209:E1214)=0,"",SUM(E1209:E1214))</f>
        <v/>
      </c>
      <c r="G1209" s="128" t="str">
        <f t="shared" ref="G1209" ca="1" si="277">IF(SUM(E1209:E1225)=0,"",SUM(E1209:E1225))</f>
        <v/>
      </c>
    </row>
    <row r="1210" spans="1:7" x14ac:dyDescent="0.25">
      <c r="B1210" s="126"/>
      <c r="C1210" s="52" t="str">
        <f ca="1">IF(OFFSET(Zdroj!AJ$16,A1209-1,0)=0,"",CONCATENATE("A",$A$2+1," - ",Zdroj!$AJ$15))</f>
        <v/>
      </c>
      <c r="D1210" s="50" t="str">
        <f ca="1">IF(C1210="","",CONCATENATE(OFFSET(Zdroj!AJ$16,A1209-1,0)," - ",OFFSET(Zdroj!BM$16,A1209-1,0)))</f>
        <v/>
      </c>
      <c r="E1210" s="22" t="str">
        <f ca="1">IF(C1210="","",OFFSET(Zdroj!BN$16,A1209-1,0))</f>
        <v/>
      </c>
      <c r="F1210" s="127"/>
      <c r="G1210" s="128"/>
    </row>
    <row r="1211" spans="1:7" x14ac:dyDescent="0.25">
      <c r="B1211" s="126"/>
      <c r="C1211" s="52" t="str">
        <f ca="1">IF(OFFSET(Zdroj!AK$16,A1209-1,0)=0,"",CONCATENATE("A",$A$2+2," - ",Zdroj!$AK$15))</f>
        <v/>
      </c>
      <c r="D1211" s="50" t="str">
        <f ca="1">IF(C1211="","",CONCATENATE(OFFSET(Zdroj!AK$16,A1209-1,0)," - ",OFFSET(Zdroj!BO$16,A1209-1,0)))</f>
        <v/>
      </c>
      <c r="E1211" s="22" t="str">
        <f ca="1">IF(C1211="","",OFFSET(Zdroj!BP$16,A1209-1,0))</f>
        <v/>
      </c>
      <c r="F1211" s="127"/>
      <c r="G1211" s="128"/>
    </row>
    <row r="1212" spans="1:7" x14ac:dyDescent="0.25">
      <c r="B1212" s="126"/>
      <c r="C1212" s="52" t="str">
        <f ca="1">IF(OFFSET(Zdroj!AL$16,A1209-1,0)=0,"",CONCATENATE("A",$A$2+3," - ",Zdroj!$AL$15))</f>
        <v/>
      </c>
      <c r="D1212" s="50" t="str">
        <f ca="1">IF(C1212="","",CONCATENATE(OFFSET(Zdroj!AL$16,A1209-1,0)," - ",OFFSET(Zdroj!BQ$16,A1209-1,0)))</f>
        <v/>
      </c>
      <c r="E1212" s="22" t="str">
        <f ca="1">IF(C1212="","",OFFSET(Zdroj!BR$16,A1209-1,0))</f>
        <v/>
      </c>
      <c r="F1212" s="127"/>
      <c r="G1212" s="128"/>
    </row>
    <row r="1213" spans="1:7" x14ac:dyDescent="0.25">
      <c r="B1213" s="126"/>
      <c r="C1213" s="52" t="str">
        <f ca="1">IF(OFFSET(Zdroj!AM$16,A1209-1,0)=0,"",CONCATENATE("A",$A$2+4," - ",Zdroj!$AM$15))</f>
        <v/>
      </c>
      <c r="D1213" s="50" t="str">
        <f ca="1">IF(C1213="","",CONCATENATE(OFFSET(Zdroj!AM$16,A1209-1,0)," - ",OFFSET(Zdroj!BS$16,A1209-1,0)))</f>
        <v/>
      </c>
      <c r="E1213" s="22" t="str">
        <f ca="1">IF(C1213="","",OFFSET(Zdroj!BT$16,A1209-1,0))</f>
        <v/>
      </c>
      <c r="F1213" s="127"/>
      <c r="G1213" s="128"/>
    </row>
    <row r="1214" spans="1:7" x14ac:dyDescent="0.25">
      <c r="B1214" s="126"/>
      <c r="C1214" s="52" t="str">
        <f ca="1">IF(OFFSET(Zdroj!AN$16,A1209-1,0)=0,"",CONCATENATE("A",$A$2+5," - ",Zdroj!$AN$15))</f>
        <v/>
      </c>
      <c r="D1214" s="50" t="str">
        <f ca="1">IF(C1214="","",CONCATENATE(OFFSET(Zdroj!AN$16,A1209-1,0)," - ",OFFSET(Zdroj!BU$16,A1209-1,0)))</f>
        <v/>
      </c>
      <c r="E1214" s="22" t="str">
        <f ca="1">IF(C1214="","",OFFSET(Zdroj!BV$16,A1209-1,0))</f>
        <v/>
      </c>
      <c r="F1214" s="127"/>
      <c r="G1214" s="128"/>
    </row>
    <row r="1215" spans="1:7" x14ac:dyDescent="0.25">
      <c r="B1215" s="126"/>
      <c r="C1215" s="52" t="str">
        <f ca="1">IF(OFFSET(Zdroj!AO$16,A1209-1,0)=0,"",CONCATENATE("B",$A$2," - ",Zdroj!$AO$15))</f>
        <v/>
      </c>
      <c r="D1215" s="50" t="str">
        <f ca="1">IF(C1215="","",CONCATENATE(OFFSET(Zdroj!AO$16,A1209-1,0)))</f>
        <v/>
      </c>
      <c r="E1215" s="22" t="str">
        <f ca="1">IF(C1215="","",OFFSET(Zdroj!AP$16,A1209-1,0))</f>
        <v/>
      </c>
      <c r="F1215" s="127" t="str">
        <f t="shared" ref="F1215" ca="1" si="278">IF(SUM(E1215:E1223)=0,"",SUM(E1215:E1223))</f>
        <v/>
      </c>
      <c r="G1215" s="128"/>
    </row>
    <row r="1216" spans="1:7" x14ac:dyDescent="0.25">
      <c r="B1216" s="126"/>
      <c r="C1216" s="52" t="str">
        <f ca="1">IF(OFFSET(Zdroj!AQ$16,A1209-1,0)=0,"",CONCATENATE("B",$A$2+1," - ",Zdroj!$AQ$15))</f>
        <v/>
      </c>
      <c r="D1216" s="50" t="str">
        <f ca="1">IF(C1216="","",CONCATENATE(OFFSET(Zdroj!AQ$16,A1209-1,0)))</f>
        <v/>
      </c>
      <c r="E1216" s="22" t="str">
        <f ca="1">IF(C1216="","",OFFSET(Zdroj!AR$16,A1209-1,0))</f>
        <v/>
      </c>
      <c r="F1216" s="127"/>
      <c r="G1216" s="128"/>
    </row>
    <row r="1217" spans="1:7" x14ac:dyDescent="0.25">
      <c r="B1217" s="126"/>
      <c r="C1217" s="52" t="str">
        <f ca="1">IF(OFFSET(Zdroj!AS$16,A1209-1,0)=0,"",CONCATENATE("B",$A$2+2," - ",Zdroj!$AS$15))</f>
        <v/>
      </c>
      <c r="D1217" s="50" t="str">
        <f ca="1">IF(C1217="","",CONCATENATE(OFFSET(Zdroj!AS$16,A1209-1,0)))</f>
        <v/>
      </c>
      <c r="E1217" s="22" t="str">
        <f ca="1">IF(C1217="","",OFFSET(Zdroj!AT$16,A1209-1,0))</f>
        <v/>
      </c>
      <c r="F1217" s="127"/>
      <c r="G1217" s="128"/>
    </row>
    <row r="1218" spans="1:7" x14ac:dyDescent="0.25">
      <c r="B1218" s="126"/>
      <c r="C1218" s="52" t="str">
        <f ca="1">IF(OFFSET(Zdroj!AU$16,A1209-1,0)=0,"",CONCATENATE("B",$A$2+3," - ",Zdroj!$AU$15))</f>
        <v/>
      </c>
      <c r="D1218" s="50" t="str">
        <f ca="1">IF(C1218="","",CONCATENATE(OFFSET(Zdroj!AU$16,A1209-1,0)))</f>
        <v/>
      </c>
      <c r="E1218" s="22" t="str">
        <f ca="1">IF(C1218="","",OFFSET(Zdroj!AV$16,A1209-1,0))</f>
        <v/>
      </c>
      <c r="F1218" s="127"/>
      <c r="G1218" s="128"/>
    </row>
    <row r="1219" spans="1:7" x14ac:dyDescent="0.25">
      <c r="B1219" s="126"/>
      <c r="C1219" s="52" t="str">
        <f ca="1">IF(OFFSET(Zdroj!AW$16,A1209-1,0)=0,"",CONCATENATE("B",$A$2+4," - ",Zdroj!$AW$15))</f>
        <v/>
      </c>
      <c r="D1219" s="50" t="str">
        <f ca="1">IF(C1219="","",CONCATENATE(OFFSET(Zdroj!AW$16,A1209-1,0)))</f>
        <v/>
      </c>
      <c r="E1219" s="22" t="str">
        <f ca="1">IF(C1219="","",OFFSET(Zdroj!AX$16,A1209-1,0))</f>
        <v/>
      </c>
      <c r="F1219" s="127"/>
      <c r="G1219" s="128"/>
    </row>
    <row r="1220" spans="1:7" x14ac:dyDescent="0.25">
      <c r="B1220" s="126"/>
      <c r="C1220" s="52" t="str">
        <f ca="1">IF(OFFSET(Zdroj!AY$16,A1209-1,0)=0,"",CONCATENATE("B",$A$2+5," - ",Zdroj!$AY$15))</f>
        <v/>
      </c>
      <c r="D1220" s="50" t="str">
        <f ca="1">IF(C1220="","",CONCATENATE(OFFSET(Zdroj!AY$16,A1209-1,0)))</f>
        <v/>
      </c>
      <c r="E1220" s="22" t="str">
        <f ca="1">IF(C1220="","",OFFSET(Zdroj!AZ$16,A1209-1,0))</f>
        <v/>
      </c>
      <c r="F1220" s="127"/>
      <c r="G1220" s="128"/>
    </row>
    <row r="1221" spans="1:7" x14ac:dyDescent="0.25">
      <c r="B1221" s="126"/>
      <c r="C1221" s="52" t="str">
        <f ca="1">IF(OFFSET(Zdroj!BA$16,A1209-1,0)=0,"",CONCATENATE("B",$A$2+6," - ",Zdroj!$BA$15))</f>
        <v/>
      </c>
      <c r="D1221" s="50" t="str">
        <f ca="1">IF(C1221="","",CONCATENATE(OFFSET(Zdroj!BA$16,A1209-1,0)))</f>
        <v/>
      </c>
      <c r="E1221" s="22" t="str">
        <f ca="1">IF(C1221="","",OFFSET(Zdroj!BB$16,A1209-1,0))</f>
        <v/>
      </c>
      <c r="F1221" s="127"/>
      <c r="G1221" s="128"/>
    </row>
    <row r="1222" spans="1:7" x14ac:dyDescent="0.25">
      <c r="B1222" s="126"/>
      <c r="C1222" s="52" t="str">
        <f ca="1">IF(OFFSET(Zdroj!BC$16,A1209-1,0)=0,"",CONCATENATE("B",$A$2+7," - ",Zdroj!$BC$15))</f>
        <v/>
      </c>
      <c r="D1222" s="50" t="str">
        <f ca="1">IF(C1222="","",CONCATENATE(OFFSET(Zdroj!BC$16,A1209-1,0)))</f>
        <v/>
      </c>
      <c r="E1222" s="22" t="str">
        <f ca="1">IF(C1222="","",OFFSET(Zdroj!BD$16,A1209-1,0))</f>
        <v/>
      </c>
      <c r="F1222" s="127"/>
      <c r="G1222" s="128"/>
    </row>
    <row r="1223" spans="1:7" x14ac:dyDescent="0.25">
      <c r="B1223" s="126"/>
      <c r="C1223" s="52" t="str">
        <f ca="1">IF(OFFSET(Zdroj!BE$16,A1209-1,0)=0,"",CONCATENATE("B",$A$2+8," - ",Zdroj!$BE$15))</f>
        <v/>
      </c>
      <c r="D1223" s="50" t="str">
        <f ca="1">IF(C1223="","",CONCATENATE(OFFSET(Zdroj!BE$16,A1209-1,0)))</f>
        <v/>
      </c>
      <c r="E1223" s="22" t="str">
        <f ca="1">IF(C1223="","",OFFSET(Zdroj!BF$16,A1209-1,0))</f>
        <v/>
      </c>
      <c r="F1223" s="127"/>
      <c r="G1223" s="128"/>
    </row>
    <row r="1224" spans="1:7" x14ac:dyDescent="0.25">
      <c r="B1224" s="126"/>
      <c r="C1224" s="52" t="str">
        <f ca="1">IF(OFFSET(Zdroj!BG$16,A1209-1,0)=0,"",CONCATENATE("C",$A$2," - ",Zdroj!$BG$15))</f>
        <v/>
      </c>
      <c r="D1224" s="50" t="str">
        <f ca="1">IF(C1224="","",CONCATENATE(OFFSET(Zdroj!BG$16,A1209-1,0)))</f>
        <v/>
      </c>
      <c r="E1224" s="22" t="str">
        <f ca="1">IF(C1224="","",OFFSET(Zdroj!BH$16,A1209-1,0))</f>
        <v/>
      </c>
      <c r="F1224" s="127" t="str">
        <f t="shared" ref="F1224" ca="1" si="279">IF(SUM(E1224:E1225)=0,"",SUM(E1224:E1225))</f>
        <v/>
      </c>
      <c r="G1224" s="128"/>
    </row>
    <row r="1225" spans="1:7" x14ac:dyDescent="0.25">
      <c r="B1225" s="126"/>
      <c r="C1225" s="52" t="str">
        <f ca="1">IF(OFFSET(Zdroj!BI$16,A1209-1,0)=0,"",CONCATENATE("C",$A$2+1," - ",Zdroj!$BI$15))</f>
        <v/>
      </c>
      <c r="D1225" s="50" t="str">
        <f ca="1">IF(C1225="","",CONCATENATE(OFFSET(Zdroj!BI$16,A1209-1,0)))</f>
        <v/>
      </c>
      <c r="E1225" s="22" t="str">
        <f ca="1">IF(C1225="","",OFFSET(Zdroj!BJ$16,A1209-1,0))</f>
        <v/>
      </c>
      <c r="F1225" s="127"/>
      <c r="G1225" s="128"/>
    </row>
    <row r="1226" spans="1:7" x14ac:dyDescent="0.25">
      <c r="A1226">
        <f>SUM((ROW()+15)/17)</f>
        <v>73</v>
      </c>
      <c r="B1226" s="126" t="str">
        <f ca="1">IF(OFFSET(Zdroj!$B$16,A1226-1,0)&gt;0,CONCATENATE(A1226,"
","___ ","
",OFFSET(Zdroj!$B$16,A1226-1,0)),"")</f>
        <v/>
      </c>
      <c r="C1226" s="52" t="str">
        <f ca="1">IF(OFFSET(Zdroj!AI$16,A1226-1,0)=0,"",CONCATENATE("A",$A$2," - ",Zdroj!$AI$15))</f>
        <v/>
      </c>
      <c r="D1226" s="50" t="str">
        <f ca="1">IF(C1226="","",CONCATENATE(OFFSET(Zdroj!AI$16,A1226-1,0)," - ",OFFSET(Zdroj!BK$16,A1226-1,0)))</f>
        <v/>
      </c>
      <c r="E1226" s="22" t="str">
        <f ca="1">IF(C1226="","",OFFSET(Zdroj!BL$16,A1226-1,0))</f>
        <v/>
      </c>
      <c r="F1226" s="127" t="str">
        <f t="shared" ref="F1226" ca="1" si="280">IF(SUM(E1226:E1231)=0,"",SUM(E1226:E1231))</f>
        <v/>
      </c>
      <c r="G1226" s="128" t="str">
        <f t="shared" ref="G1226" ca="1" si="281">IF(SUM(E1226:E1242)=0,"",SUM(E1226:E1242))</f>
        <v/>
      </c>
    </row>
    <row r="1227" spans="1:7" x14ac:dyDescent="0.25">
      <c r="B1227" s="126"/>
      <c r="C1227" s="52" t="str">
        <f ca="1">IF(OFFSET(Zdroj!AJ$16,A1226-1,0)=0,"",CONCATENATE("A",$A$2+1," - ",Zdroj!$AJ$15))</f>
        <v/>
      </c>
      <c r="D1227" s="50" t="str">
        <f ca="1">IF(C1227="","",CONCATENATE(OFFSET(Zdroj!AJ$16,A1226-1,0)," - ",OFFSET(Zdroj!BM$16,A1226-1,0)))</f>
        <v/>
      </c>
      <c r="E1227" s="22" t="str">
        <f ca="1">IF(C1227="","",OFFSET(Zdroj!BN$16,A1226-1,0))</f>
        <v/>
      </c>
      <c r="F1227" s="127"/>
      <c r="G1227" s="128"/>
    </row>
    <row r="1228" spans="1:7" x14ac:dyDescent="0.25">
      <c r="B1228" s="126"/>
      <c r="C1228" s="52" t="str">
        <f ca="1">IF(OFFSET(Zdroj!AK$16,A1226-1,0)=0,"",CONCATENATE("A",$A$2+2," - ",Zdroj!$AK$15))</f>
        <v/>
      </c>
      <c r="D1228" s="50" t="str">
        <f ca="1">IF(C1228="","",CONCATENATE(OFFSET(Zdroj!AK$16,A1226-1,0)," - ",OFFSET(Zdroj!BO$16,A1226-1,0)))</f>
        <v/>
      </c>
      <c r="E1228" s="22" t="str">
        <f ca="1">IF(C1228="","",OFFSET(Zdroj!BP$16,A1226-1,0))</f>
        <v/>
      </c>
      <c r="F1228" s="127"/>
      <c r="G1228" s="128"/>
    </row>
    <row r="1229" spans="1:7" x14ac:dyDescent="0.25">
      <c r="B1229" s="126"/>
      <c r="C1229" s="52" t="str">
        <f ca="1">IF(OFFSET(Zdroj!AL$16,A1226-1,0)=0,"",CONCATENATE("A",$A$2+3," - ",Zdroj!$AL$15))</f>
        <v/>
      </c>
      <c r="D1229" s="50" t="str">
        <f ca="1">IF(C1229="","",CONCATENATE(OFFSET(Zdroj!AL$16,A1226-1,0)," - ",OFFSET(Zdroj!BQ$16,A1226-1,0)))</f>
        <v/>
      </c>
      <c r="E1229" s="22" t="str">
        <f ca="1">IF(C1229="","",OFFSET(Zdroj!BR$16,A1226-1,0))</f>
        <v/>
      </c>
      <c r="F1229" s="127"/>
      <c r="G1229" s="128"/>
    </row>
    <row r="1230" spans="1:7" x14ac:dyDescent="0.25">
      <c r="B1230" s="126"/>
      <c r="C1230" s="52" t="str">
        <f ca="1">IF(OFFSET(Zdroj!AM$16,A1226-1,0)=0,"",CONCATENATE("A",$A$2+4," - ",Zdroj!$AM$15))</f>
        <v/>
      </c>
      <c r="D1230" s="50" t="str">
        <f ca="1">IF(C1230="","",CONCATENATE(OFFSET(Zdroj!AM$16,A1226-1,0)," - ",OFFSET(Zdroj!BS$16,A1226-1,0)))</f>
        <v/>
      </c>
      <c r="E1230" s="22" t="str">
        <f ca="1">IF(C1230="","",OFFSET(Zdroj!BT$16,A1226-1,0))</f>
        <v/>
      </c>
      <c r="F1230" s="127"/>
      <c r="G1230" s="128"/>
    </row>
    <row r="1231" spans="1:7" x14ac:dyDescent="0.25">
      <c r="B1231" s="126"/>
      <c r="C1231" s="52" t="str">
        <f ca="1">IF(OFFSET(Zdroj!AN$16,A1226-1,0)=0,"",CONCATENATE("A",$A$2+5," - ",Zdroj!$AN$15))</f>
        <v/>
      </c>
      <c r="D1231" s="50" t="str">
        <f ca="1">IF(C1231="","",CONCATENATE(OFFSET(Zdroj!AN$16,A1226-1,0)," - ",OFFSET(Zdroj!BU$16,A1226-1,0)))</f>
        <v/>
      </c>
      <c r="E1231" s="22" t="str">
        <f ca="1">IF(C1231="","",OFFSET(Zdroj!BV$16,A1226-1,0))</f>
        <v/>
      </c>
      <c r="F1231" s="127"/>
      <c r="G1231" s="128"/>
    </row>
    <row r="1232" spans="1:7" x14ac:dyDescent="0.25">
      <c r="B1232" s="126"/>
      <c r="C1232" s="52" t="str">
        <f ca="1">IF(OFFSET(Zdroj!AO$16,A1226-1,0)=0,"",CONCATENATE("B",$A$2," - ",Zdroj!$AO$15))</f>
        <v/>
      </c>
      <c r="D1232" s="50" t="str">
        <f ca="1">IF(C1232="","",CONCATENATE(OFFSET(Zdroj!AO$16,A1226-1,0)))</f>
        <v/>
      </c>
      <c r="E1232" s="22" t="str">
        <f ca="1">IF(C1232="","",OFFSET(Zdroj!AP$16,A1226-1,0))</f>
        <v/>
      </c>
      <c r="F1232" s="127" t="str">
        <f t="shared" ref="F1232" ca="1" si="282">IF(SUM(E1232:E1240)=0,"",SUM(E1232:E1240))</f>
        <v/>
      </c>
      <c r="G1232" s="128"/>
    </row>
    <row r="1233" spans="1:7" x14ac:dyDescent="0.25">
      <c r="B1233" s="126"/>
      <c r="C1233" s="52" t="str">
        <f ca="1">IF(OFFSET(Zdroj!AQ$16,A1226-1,0)=0,"",CONCATENATE("B",$A$2+1," - ",Zdroj!$AQ$15))</f>
        <v/>
      </c>
      <c r="D1233" s="50" t="str">
        <f ca="1">IF(C1233="","",CONCATENATE(OFFSET(Zdroj!AQ$16,A1226-1,0)))</f>
        <v/>
      </c>
      <c r="E1233" s="22" t="str">
        <f ca="1">IF(C1233="","",OFFSET(Zdroj!AR$16,A1226-1,0))</f>
        <v/>
      </c>
      <c r="F1233" s="127"/>
      <c r="G1233" s="128"/>
    </row>
    <row r="1234" spans="1:7" x14ac:dyDescent="0.25">
      <c r="B1234" s="126"/>
      <c r="C1234" s="52" t="str">
        <f ca="1">IF(OFFSET(Zdroj!AS$16,A1226-1,0)=0,"",CONCATENATE("B",$A$2+2," - ",Zdroj!$AS$15))</f>
        <v/>
      </c>
      <c r="D1234" s="50" t="str">
        <f ca="1">IF(C1234="","",CONCATENATE(OFFSET(Zdroj!AS$16,A1226-1,0)))</f>
        <v/>
      </c>
      <c r="E1234" s="22" t="str">
        <f ca="1">IF(C1234="","",OFFSET(Zdroj!AT$16,A1226-1,0))</f>
        <v/>
      </c>
      <c r="F1234" s="127"/>
      <c r="G1234" s="128"/>
    </row>
    <row r="1235" spans="1:7" x14ac:dyDescent="0.25">
      <c r="B1235" s="126"/>
      <c r="C1235" s="52" t="str">
        <f ca="1">IF(OFFSET(Zdroj!AU$16,A1226-1,0)=0,"",CONCATENATE("B",$A$2+3," - ",Zdroj!$AU$15))</f>
        <v/>
      </c>
      <c r="D1235" s="50" t="str">
        <f ca="1">IF(C1235="","",CONCATENATE(OFFSET(Zdroj!AU$16,A1226-1,0)))</f>
        <v/>
      </c>
      <c r="E1235" s="22" t="str">
        <f ca="1">IF(C1235="","",OFFSET(Zdroj!AV$16,A1226-1,0))</f>
        <v/>
      </c>
      <c r="F1235" s="127"/>
      <c r="G1235" s="128"/>
    </row>
    <row r="1236" spans="1:7" x14ac:dyDescent="0.25">
      <c r="B1236" s="126"/>
      <c r="C1236" s="52" t="str">
        <f ca="1">IF(OFFSET(Zdroj!AW$16,A1226-1,0)=0,"",CONCATENATE("B",$A$2+4," - ",Zdroj!$AW$15))</f>
        <v/>
      </c>
      <c r="D1236" s="50" t="str">
        <f ca="1">IF(C1236="","",CONCATENATE(OFFSET(Zdroj!AW$16,A1226-1,0)))</f>
        <v/>
      </c>
      <c r="E1236" s="22" t="str">
        <f ca="1">IF(C1236="","",OFFSET(Zdroj!AX$16,A1226-1,0))</f>
        <v/>
      </c>
      <c r="F1236" s="127"/>
      <c r="G1236" s="128"/>
    </row>
    <row r="1237" spans="1:7" x14ac:dyDescent="0.25">
      <c r="B1237" s="126"/>
      <c r="C1237" s="52" t="str">
        <f ca="1">IF(OFFSET(Zdroj!AY$16,A1226-1,0)=0,"",CONCATENATE("B",$A$2+5," - ",Zdroj!$AY$15))</f>
        <v/>
      </c>
      <c r="D1237" s="50" t="str">
        <f ca="1">IF(C1237="","",CONCATENATE(OFFSET(Zdroj!AY$16,A1226-1,0)))</f>
        <v/>
      </c>
      <c r="E1237" s="22" t="str">
        <f ca="1">IF(C1237="","",OFFSET(Zdroj!AZ$16,A1226-1,0))</f>
        <v/>
      </c>
      <c r="F1237" s="127"/>
      <c r="G1237" s="128"/>
    </row>
    <row r="1238" spans="1:7" x14ac:dyDescent="0.25">
      <c r="B1238" s="126"/>
      <c r="C1238" s="52" t="str">
        <f ca="1">IF(OFFSET(Zdroj!BA$16,A1226-1,0)=0,"",CONCATENATE("B",$A$2+6," - ",Zdroj!$BA$15))</f>
        <v/>
      </c>
      <c r="D1238" s="50" t="str">
        <f ca="1">IF(C1238="","",CONCATENATE(OFFSET(Zdroj!BA$16,A1226-1,0)))</f>
        <v/>
      </c>
      <c r="E1238" s="22" t="str">
        <f ca="1">IF(C1238="","",OFFSET(Zdroj!BB$16,A1226-1,0))</f>
        <v/>
      </c>
      <c r="F1238" s="127"/>
      <c r="G1238" s="128"/>
    </row>
    <row r="1239" spans="1:7" x14ac:dyDescent="0.25">
      <c r="B1239" s="126"/>
      <c r="C1239" s="52" t="str">
        <f ca="1">IF(OFFSET(Zdroj!BC$16,A1226-1,0)=0,"",CONCATENATE("B",$A$2+7," - ",Zdroj!$BC$15))</f>
        <v/>
      </c>
      <c r="D1239" s="50" t="str">
        <f ca="1">IF(C1239="","",CONCATENATE(OFFSET(Zdroj!BC$16,A1226-1,0)))</f>
        <v/>
      </c>
      <c r="E1239" s="22" t="str">
        <f ca="1">IF(C1239="","",OFFSET(Zdroj!BD$16,A1226-1,0))</f>
        <v/>
      </c>
      <c r="F1239" s="127"/>
      <c r="G1239" s="128"/>
    </row>
    <row r="1240" spans="1:7" x14ac:dyDescent="0.25">
      <c r="B1240" s="126"/>
      <c r="C1240" s="52" t="str">
        <f ca="1">IF(OFFSET(Zdroj!BE$16,A1226-1,0)=0,"",CONCATENATE("B",$A$2+8," - ",Zdroj!$BE$15))</f>
        <v/>
      </c>
      <c r="D1240" s="50" t="str">
        <f ca="1">IF(C1240="","",CONCATENATE(OFFSET(Zdroj!BE$16,A1226-1,0)))</f>
        <v/>
      </c>
      <c r="E1240" s="22" t="str">
        <f ca="1">IF(C1240="","",OFFSET(Zdroj!BF$16,A1226-1,0))</f>
        <v/>
      </c>
      <c r="F1240" s="127"/>
      <c r="G1240" s="128"/>
    </row>
    <row r="1241" spans="1:7" x14ac:dyDescent="0.25">
      <c r="B1241" s="126"/>
      <c r="C1241" s="52" t="str">
        <f ca="1">IF(OFFSET(Zdroj!BG$16,A1226-1,0)=0,"",CONCATENATE("C",$A$2," - ",Zdroj!$BG$15))</f>
        <v/>
      </c>
      <c r="D1241" s="50" t="str">
        <f ca="1">IF(C1241="","",CONCATENATE(OFFSET(Zdroj!BG$16,A1226-1,0)))</f>
        <v/>
      </c>
      <c r="E1241" s="22" t="str">
        <f ca="1">IF(C1241="","",OFFSET(Zdroj!BH$16,A1226-1,0))</f>
        <v/>
      </c>
      <c r="F1241" s="127" t="str">
        <f t="shared" ref="F1241" ca="1" si="283">IF(SUM(E1241:E1242)=0,"",SUM(E1241:E1242))</f>
        <v/>
      </c>
      <c r="G1241" s="128"/>
    </row>
    <row r="1242" spans="1:7" x14ac:dyDescent="0.25">
      <c r="B1242" s="126"/>
      <c r="C1242" s="52" t="str">
        <f ca="1">IF(OFFSET(Zdroj!BI$16,A1226-1,0)=0,"",CONCATENATE("C",$A$2+1," - ",Zdroj!$BI$15))</f>
        <v/>
      </c>
      <c r="D1242" s="50" t="str">
        <f ca="1">IF(C1242="","",CONCATENATE(OFFSET(Zdroj!BI$16,A1226-1,0)))</f>
        <v/>
      </c>
      <c r="E1242" s="22" t="str">
        <f ca="1">IF(C1242="","",OFFSET(Zdroj!BJ$16,A1226-1,0))</f>
        <v/>
      </c>
      <c r="F1242" s="127"/>
      <c r="G1242" s="128"/>
    </row>
    <row r="1243" spans="1:7" x14ac:dyDescent="0.25">
      <c r="A1243">
        <f>SUM((ROW()+15)/17)</f>
        <v>74</v>
      </c>
      <c r="B1243" s="126" t="str">
        <f ca="1">IF(OFFSET(Zdroj!$B$16,A1243-1,0)&gt;0,CONCATENATE(A1243,"
","___ ","
",OFFSET(Zdroj!$B$16,A1243-1,0)),"")</f>
        <v/>
      </c>
      <c r="C1243" s="52" t="str">
        <f ca="1">IF(OFFSET(Zdroj!AI$16,A1243-1,0)=0,"",CONCATENATE("A",$A$2," - ",Zdroj!$AI$15))</f>
        <v/>
      </c>
      <c r="D1243" s="50" t="str">
        <f ca="1">IF(C1243="","",CONCATENATE(OFFSET(Zdroj!AI$16,A1243-1,0)," - ",OFFSET(Zdroj!BK$16,A1243-1,0)))</f>
        <v/>
      </c>
      <c r="E1243" s="22" t="str">
        <f ca="1">IF(C1243="","",OFFSET(Zdroj!BL$16,A1243-1,0))</f>
        <v/>
      </c>
      <c r="F1243" s="127" t="str">
        <f t="shared" ref="F1243" ca="1" si="284">IF(SUM(E1243:E1248)=0,"",SUM(E1243:E1248))</f>
        <v/>
      </c>
      <c r="G1243" s="128" t="str">
        <f t="shared" ref="G1243" ca="1" si="285">IF(SUM(E1243:E1259)=0,"",SUM(E1243:E1259))</f>
        <v/>
      </c>
    </row>
    <row r="1244" spans="1:7" x14ac:dyDescent="0.25">
      <c r="B1244" s="126"/>
      <c r="C1244" s="52" t="str">
        <f ca="1">IF(OFFSET(Zdroj!AJ$16,A1243-1,0)=0,"",CONCATENATE("A",$A$2+1," - ",Zdroj!$AJ$15))</f>
        <v/>
      </c>
      <c r="D1244" s="50" t="str">
        <f ca="1">IF(C1244="","",CONCATENATE(OFFSET(Zdroj!AJ$16,A1243-1,0)," - ",OFFSET(Zdroj!BM$16,A1243-1,0)))</f>
        <v/>
      </c>
      <c r="E1244" s="22" t="str">
        <f ca="1">IF(C1244="","",OFFSET(Zdroj!BN$16,A1243-1,0))</f>
        <v/>
      </c>
      <c r="F1244" s="127"/>
      <c r="G1244" s="128"/>
    </row>
    <row r="1245" spans="1:7" x14ac:dyDescent="0.25">
      <c r="B1245" s="126"/>
      <c r="C1245" s="52" t="str">
        <f ca="1">IF(OFFSET(Zdroj!AK$16,A1243-1,0)=0,"",CONCATENATE("A",$A$2+2," - ",Zdroj!$AK$15))</f>
        <v/>
      </c>
      <c r="D1245" s="50" t="str">
        <f ca="1">IF(C1245="","",CONCATENATE(OFFSET(Zdroj!AK$16,A1243-1,0)," - ",OFFSET(Zdroj!BO$16,A1243-1,0)))</f>
        <v/>
      </c>
      <c r="E1245" s="22" t="str">
        <f ca="1">IF(C1245="","",OFFSET(Zdroj!BP$16,A1243-1,0))</f>
        <v/>
      </c>
      <c r="F1245" s="127"/>
      <c r="G1245" s="128"/>
    </row>
    <row r="1246" spans="1:7" x14ac:dyDescent="0.25">
      <c r="B1246" s="126"/>
      <c r="C1246" s="52" t="str">
        <f ca="1">IF(OFFSET(Zdroj!AL$16,A1243-1,0)=0,"",CONCATENATE("A",$A$2+3," - ",Zdroj!$AL$15))</f>
        <v/>
      </c>
      <c r="D1246" s="50" t="str">
        <f ca="1">IF(C1246="","",CONCATENATE(OFFSET(Zdroj!AL$16,A1243-1,0)," - ",OFFSET(Zdroj!BQ$16,A1243-1,0)))</f>
        <v/>
      </c>
      <c r="E1246" s="22" t="str">
        <f ca="1">IF(C1246="","",OFFSET(Zdroj!BR$16,A1243-1,0))</f>
        <v/>
      </c>
      <c r="F1246" s="127"/>
      <c r="G1246" s="128"/>
    </row>
    <row r="1247" spans="1:7" x14ac:dyDescent="0.25">
      <c r="B1247" s="126"/>
      <c r="C1247" s="52" t="str">
        <f ca="1">IF(OFFSET(Zdroj!AM$16,A1243-1,0)=0,"",CONCATENATE("A",$A$2+4," - ",Zdroj!$AM$15))</f>
        <v/>
      </c>
      <c r="D1247" s="50" t="str">
        <f ca="1">IF(C1247="","",CONCATENATE(OFFSET(Zdroj!AM$16,A1243-1,0)," - ",OFFSET(Zdroj!BS$16,A1243-1,0)))</f>
        <v/>
      </c>
      <c r="E1247" s="22" t="str">
        <f ca="1">IF(C1247="","",OFFSET(Zdroj!BT$16,A1243-1,0))</f>
        <v/>
      </c>
      <c r="F1247" s="127"/>
      <c r="G1247" s="128"/>
    </row>
    <row r="1248" spans="1:7" x14ac:dyDescent="0.25">
      <c r="B1248" s="126"/>
      <c r="C1248" s="52" t="str">
        <f ca="1">IF(OFFSET(Zdroj!AN$16,A1243-1,0)=0,"",CONCATENATE("A",$A$2+5," - ",Zdroj!$AN$15))</f>
        <v/>
      </c>
      <c r="D1248" s="50" t="str">
        <f ca="1">IF(C1248="","",CONCATENATE(OFFSET(Zdroj!AN$16,A1243-1,0)," - ",OFFSET(Zdroj!BU$16,A1243-1,0)))</f>
        <v/>
      </c>
      <c r="E1248" s="22" t="str">
        <f ca="1">IF(C1248="","",OFFSET(Zdroj!BV$16,A1243-1,0))</f>
        <v/>
      </c>
      <c r="F1248" s="127"/>
      <c r="G1248" s="128"/>
    </row>
    <row r="1249" spans="1:7" x14ac:dyDescent="0.25">
      <c r="B1249" s="126"/>
      <c r="C1249" s="52" t="str">
        <f ca="1">IF(OFFSET(Zdroj!AO$16,A1243-1,0)=0,"",CONCATENATE("B",$A$2," - ",Zdroj!$AO$15))</f>
        <v/>
      </c>
      <c r="D1249" s="50" t="str">
        <f ca="1">IF(C1249="","",CONCATENATE(OFFSET(Zdroj!AO$16,A1243-1,0)))</f>
        <v/>
      </c>
      <c r="E1249" s="22" t="str">
        <f ca="1">IF(C1249="","",OFFSET(Zdroj!AP$16,A1243-1,0))</f>
        <v/>
      </c>
      <c r="F1249" s="127" t="str">
        <f t="shared" ref="F1249" ca="1" si="286">IF(SUM(E1249:E1257)=0,"",SUM(E1249:E1257))</f>
        <v/>
      </c>
      <c r="G1249" s="128"/>
    </row>
    <row r="1250" spans="1:7" x14ac:dyDescent="0.25">
      <c r="B1250" s="126"/>
      <c r="C1250" s="52" t="str">
        <f ca="1">IF(OFFSET(Zdroj!AQ$16,A1243-1,0)=0,"",CONCATENATE("B",$A$2+1," - ",Zdroj!$AQ$15))</f>
        <v/>
      </c>
      <c r="D1250" s="50" t="str">
        <f ca="1">IF(C1250="","",CONCATENATE(OFFSET(Zdroj!AQ$16,A1243-1,0)))</f>
        <v/>
      </c>
      <c r="E1250" s="22" t="str">
        <f ca="1">IF(C1250="","",OFFSET(Zdroj!AR$16,A1243-1,0))</f>
        <v/>
      </c>
      <c r="F1250" s="127"/>
      <c r="G1250" s="128"/>
    </row>
    <row r="1251" spans="1:7" x14ac:dyDescent="0.25">
      <c r="B1251" s="126"/>
      <c r="C1251" s="52" t="str">
        <f ca="1">IF(OFFSET(Zdroj!AS$16,A1243-1,0)=0,"",CONCATENATE("B",$A$2+2," - ",Zdroj!$AS$15))</f>
        <v/>
      </c>
      <c r="D1251" s="50" t="str">
        <f ca="1">IF(C1251="","",CONCATENATE(OFFSET(Zdroj!AS$16,A1243-1,0)))</f>
        <v/>
      </c>
      <c r="E1251" s="22" t="str">
        <f ca="1">IF(C1251="","",OFFSET(Zdroj!AT$16,A1243-1,0))</f>
        <v/>
      </c>
      <c r="F1251" s="127"/>
      <c r="G1251" s="128"/>
    </row>
    <row r="1252" spans="1:7" x14ac:dyDescent="0.25">
      <c r="B1252" s="126"/>
      <c r="C1252" s="52" t="str">
        <f ca="1">IF(OFFSET(Zdroj!AU$16,A1243-1,0)=0,"",CONCATENATE("B",$A$2+3," - ",Zdroj!$AU$15))</f>
        <v/>
      </c>
      <c r="D1252" s="50" t="str">
        <f ca="1">IF(C1252="","",CONCATENATE(OFFSET(Zdroj!AU$16,A1243-1,0)))</f>
        <v/>
      </c>
      <c r="E1252" s="22" t="str">
        <f ca="1">IF(C1252="","",OFFSET(Zdroj!AV$16,A1243-1,0))</f>
        <v/>
      </c>
      <c r="F1252" s="127"/>
      <c r="G1252" s="128"/>
    </row>
    <row r="1253" spans="1:7" x14ac:dyDescent="0.25">
      <c r="B1253" s="126"/>
      <c r="C1253" s="52" t="str">
        <f ca="1">IF(OFFSET(Zdroj!AW$16,A1243-1,0)=0,"",CONCATENATE("B",$A$2+4," - ",Zdroj!$AW$15))</f>
        <v/>
      </c>
      <c r="D1253" s="50" t="str">
        <f ca="1">IF(C1253="","",CONCATENATE(OFFSET(Zdroj!AW$16,A1243-1,0)))</f>
        <v/>
      </c>
      <c r="E1253" s="22" t="str">
        <f ca="1">IF(C1253="","",OFFSET(Zdroj!AX$16,A1243-1,0))</f>
        <v/>
      </c>
      <c r="F1253" s="127"/>
      <c r="G1253" s="128"/>
    </row>
    <row r="1254" spans="1:7" x14ac:dyDescent="0.25">
      <c r="B1254" s="126"/>
      <c r="C1254" s="52" t="str">
        <f ca="1">IF(OFFSET(Zdroj!AY$16,A1243-1,0)=0,"",CONCATENATE("B",$A$2+5," - ",Zdroj!$AY$15))</f>
        <v/>
      </c>
      <c r="D1254" s="50" t="str">
        <f ca="1">IF(C1254="","",CONCATENATE(OFFSET(Zdroj!AY$16,A1243-1,0)))</f>
        <v/>
      </c>
      <c r="E1254" s="22" t="str">
        <f ca="1">IF(C1254="","",OFFSET(Zdroj!AZ$16,A1243-1,0))</f>
        <v/>
      </c>
      <c r="F1254" s="127"/>
      <c r="G1254" s="128"/>
    </row>
    <row r="1255" spans="1:7" x14ac:dyDescent="0.25">
      <c r="B1255" s="126"/>
      <c r="C1255" s="52" t="str">
        <f ca="1">IF(OFFSET(Zdroj!BA$16,A1243-1,0)=0,"",CONCATENATE("B",$A$2+6," - ",Zdroj!$BA$15))</f>
        <v/>
      </c>
      <c r="D1255" s="50" t="str">
        <f ca="1">IF(C1255="","",CONCATENATE(OFFSET(Zdroj!BA$16,A1243-1,0)))</f>
        <v/>
      </c>
      <c r="E1255" s="22" t="str">
        <f ca="1">IF(C1255="","",OFFSET(Zdroj!BB$16,A1243-1,0))</f>
        <v/>
      </c>
      <c r="F1255" s="127"/>
      <c r="G1255" s="128"/>
    </row>
    <row r="1256" spans="1:7" x14ac:dyDescent="0.25">
      <c r="B1256" s="126"/>
      <c r="C1256" s="52" t="str">
        <f ca="1">IF(OFFSET(Zdroj!BC$16,A1243-1,0)=0,"",CONCATENATE("B",$A$2+7," - ",Zdroj!$BC$15))</f>
        <v/>
      </c>
      <c r="D1256" s="50" t="str">
        <f ca="1">IF(C1256="","",CONCATENATE(OFFSET(Zdroj!BC$16,A1243-1,0)))</f>
        <v/>
      </c>
      <c r="E1256" s="22" t="str">
        <f ca="1">IF(C1256="","",OFFSET(Zdroj!BD$16,A1243-1,0))</f>
        <v/>
      </c>
      <c r="F1256" s="127"/>
      <c r="G1256" s="128"/>
    </row>
    <row r="1257" spans="1:7" x14ac:dyDescent="0.25">
      <c r="B1257" s="126"/>
      <c r="C1257" s="52" t="str">
        <f ca="1">IF(OFFSET(Zdroj!BE$16,A1243-1,0)=0,"",CONCATENATE("B",$A$2+8," - ",Zdroj!$BE$15))</f>
        <v/>
      </c>
      <c r="D1257" s="50" t="str">
        <f ca="1">IF(C1257="","",CONCATENATE(OFFSET(Zdroj!BE$16,A1243-1,0)))</f>
        <v/>
      </c>
      <c r="E1257" s="22" t="str">
        <f ca="1">IF(C1257="","",OFFSET(Zdroj!BF$16,A1243-1,0))</f>
        <v/>
      </c>
      <c r="F1257" s="127"/>
      <c r="G1257" s="128"/>
    </row>
    <row r="1258" spans="1:7" x14ac:dyDescent="0.25">
      <c r="B1258" s="126"/>
      <c r="C1258" s="52" t="str">
        <f ca="1">IF(OFFSET(Zdroj!BG$16,A1243-1,0)=0,"",CONCATENATE("C",$A$2," - ",Zdroj!$BG$15))</f>
        <v/>
      </c>
      <c r="D1258" s="50" t="str">
        <f ca="1">IF(C1258="","",CONCATENATE(OFFSET(Zdroj!BG$16,A1243-1,0)))</f>
        <v/>
      </c>
      <c r="E1258" s="22" t="str">
        <f ca="1">IF(C1258="","",OFFSET(Zdroj!BH$16,A1243-1,0))</f>
        <v/>
      </c>
      <c r="F1258" s="127" t="str">
        <f t="shared" ref="F1258" ca="1" si="287">IF(SUM(E1258:E1259)=0,"",SUM(E1258:E1259))</f>
        <v/>
      </c>
      <c r="G1258" s="128"/>
    </row>
    <row r="1259" spans="1:7" x14ac:dyDescent="0.25">
      <c r="B1259" s="126"/>
      <c r="C1259" s="52" t="str">
        <f ca="1">IF(OFFSET(Zdroj!BI$16,A1243-1,0)=0,"",CONCATENATE("C",$A$2+1," - ",Zdroj!$BI$15))</f>
        <v/>
      </c>
      <c r="D1259" s="50" t="str">
        <f ca="1">IF(C1259="","",CONCATENATE(OFFSET(Zdroj!BI$16,A1243-1,0)))</f>
        <v/>
      </c>
      <c r="E1259" s="22" t="str">
        <f ca="1">IF(C1259="","",OFFSET(Zdroj!BJ$16,A1243-1,0))</f>
        <v/>
      </c>
      <c r="F1259" s="127"/>
      <c r="G1259" s="128"/>
    </row>
    <row r="1260" spans="1:7" x14ac:dyDescent="0.25">
      <c r="A1260">
        <f>SUM((ROW()+15)/17)</f>
        <v>75</v>
      </c>
      <c r="B1260" s="126" t="str">
        <f ca="1">IF(OFFSET(Zdroj!$B$16,A1260-1,0)&gt;0,CONCATENATE(A1260,"
","___ ","
",OFFSET(Zdroj!$B$16,A1260-1,0)),"")</f>
        <v/>
      </c>
      <c r="C1260" s="52" t="str">
        <f ca="1">IF(OFFSET(Zdroj!AI$16,A1260-1,0)=0,"",CONCATENATE("A",$A$2," - ",Zdroj!$AI$15))</f>
        <v/>
      </c>
      <c r="D1260" s="50" t="str">
        <f ca="1">IF(C1260="","",CONCATENATE(OFFSET(Zdroj!AI$16,A1260-1,0)," - ",OFFSET(Zdroj!BK$16,A1260-1,0)))</f>
        <v/>
      </c>
      <c r="E1260" s="22" t="str">
        <f ca="1">IF(C1260="","",OFFSET(Zdroj!BL$16,A1260-1,0))</f>
        <v/>
      </c>
      <c r="F1260" s="127" t="str">
        <f t="shared" ref="F1260" ca="1" si="288">IF(SUM(E1260:E1265)=0,"",SUM(E1260:E1265))</f>
        <v/>
      </c>
      <c r="G1260" s="128" t="str">
        <f t="shared" ref="G1260" ca="1" si="289">IF(SUM(E1260:E1276)=0,"",SUM(E1260:E1276))</f>
        <v/>
      </c>
    </row>
    <row r="1261" spans="1:7" x14ac:dyDescent="0.25">
      <c r="B1261" s="126"/>
      <c r="C1261" s="52" t="str">
        <f ca="1">IF(OFFSET(Zdroj!AJ$16,A1260-1,0)=0,"",CONCATENATE("A",$A$2+1," - ",Zdroj!$AJ$15))</f>
        <v/>
      </c>
      <c r="D1261" s="50" t="str">
        <f ca="1">IF(C1261="","",CONCATENATE(OFFSET(Zdroj!AJ$16,A1260-1,0)," - ",OFFSET(Zdroj!BM$16,A1260-1,0)))</f>
        <v/>
      </c>
      <c r="E1261" s="22" t="str">
        <f ca="1">IF(C1261="","",OFFSET(Zdroj!BN$16,A1260-1,0))</f>
        <v/>
      </c>
      <c r="F1261" s="127"/>
      <c r="G1261" s="128"/>
    </row>
    <row r="1262" spans="1:7" x14ac:dyDescent="0.25">
      <c r="B1262" s="126"/>
      <c r="C1262" s="52" t="str">
        <f ca="1">IF(OFFSET(Zdroj!AK$16,A1260-1,0)=0,"",CONCATENATE("A",$A$2+2," - ",Zdroj!$AK$15))</f>
        <v/>
      </c>
      <c r="D1262" s="50" t="str">
        <f ca="1">IF(C1262="","",CONCATENATE(OFFSET(Zdroj!AK$16,A1260-1,0)," - ",OFFSET(Zdroj!BO$16,A1260-1,0)))</f>
        <v/>
      </c>
      <c r="E1262" s="22" t="str">
        <f ca="1">IF(C1262="","",OFFSET(Zdroj!BP$16,A1260-1,0))</f>
        <v/>
      </c>
      <c r="F1262" s="127"/>
      <c r="G1262" s="128"/>
    </row>
    <row r="1263" spans="1:7" x14ac:dyDescent="0.25">
      <c r="B1263" s="126"/>
      <c r="C1263" s="52" t="str">
        <f ca="1">IF(OFFSET(Zdroj!AL$16,A1260-1,0)=0,"",CONCATENATE("A",$A$2+3," - ",Zdroj!$AL$15))</f>
        <v/>
      </c>
      <c r="D1263" s="50" t="str">
        <f ca="1">IF(C1263="","",CONCATENATE(OFFSET(Zdroj!AL$16,A1260-1,0)," - ",OFFSET(Zdroj!BQ$16,A1260-1,0)))</f>
        <v/>
      </c>
      <c r="E1263" s="22" t="str">
        <f ca="1">IF(C1263="","",OFFSET(Zdroj!BR$16,A1260-1,0))</f>
        <v/>
      </c>
      <c r="F1263" s="127"/>
      <c r="G1263" s="128"/>
    </row>
    <row r="1264" spans="1:7" x14ac:dyDescent="0.25">
      <c r="B1264" s="126"/>
      <c r="C1264" s="52" t="str">
        <f ca="1">IF(OFFSET(Zdroj!AM$16,A1260-1,0)=0,"",CONCATENATE("A",$A$2+4," - ",Zdroj!$AM$15))</f>
        <v/>
      </c>
      <c r="D1264" s="50" t="str">
        <f ca="1">IF(C1264="","",CONCATENATE(OFFSET(Zdroj!AM$16,A1260-1,0)," - ",OFFSET(Zdroj!BS$16,A1260-1,0)))</f>
        <v/>
      </c>
      <c r="E1264" s="22" t="str">
        <f ca="1">IF(C1264="","",OFFSET(Zdroj!BT$16,A1260-1,0))</f>
        <v/>
      </c>
      <c r="F1264" s="127"/>
      <c r="G1264" s="128"/>
    </row>
    <row r="1265" spans="1:7" x14ac:dyDescent="0.25">
      <c r="B1265" s="126"/>
      <c r="C1265" s="52" t="str">
        <f ca="1">IF(OFFSET(Zdroj!AN$16,A1260-1,0)=0,"",CONCATENATE("A",$A$2+5," - ",Zdroj!$AN$15))</f>
        <v/>
      </c>
      <c r="D1265" s="50" t="str">
        <f ca="1">IF(C1265="","",CONCATENATE(OFFSET(Zdroj!AN$16,A1260-1,0)," - ",OFFSET(Zdroj!BU$16,A1260-1,0)))</f>
        <v/>
      </c>
      <c r="E1265" s="22" t="str">
        <f ca="1">IF(C1265="","",OFFSET(Zdroj!BV$16,A1260-1,0))</f>
        <v/>
      </c>
      <c r="F1265" s="127"/>
      <c r="G1265" s="128"/>
    </row>
    <row r="1266" spans="1:7" x14ac:dyDescent="0.25">
      <c r="B1266" s="126"/>
      <c r="C1266" s="52" t="str">
        <f ca="1">IF(OFFSET(Zdroj!AO$16,A1260-1,0)=0,"",CONCATENATE("B",$A$2," - ",Zdroj!$AO$15))</f>
        <v/>
      </c>
      <c r="D1266" s="50" t="str">
        <f ca="1">IF(C1266="","",CONCATENATE(OFFSET(Zdroj!AO$16,A1260-1,0)))</f>
        <v/>
      </c>
      <c r="E1266" s="22" t="str">
        <f ca="1">IF(C1266="","",OFFSET(Zdroj!AP$16,A1260-1,0))</f>
        <v/>
      </c>
      <c r="F1266" s="127" t="str">
        <f t="shared" ref="F1266" ca="1" si="290">IF(SUM(E1266:E1274)=0,"",SUM(E1266:E1274))</f>
        <v/>
      </c>
      <c r="G1266" s="128"/>
    </row>
    <row r="1267" spans="1:7" x14ac:dyDescent="0.25">
      <c r="B1267" s="126"/>
      <c r="C1267" s="52" t="str">
        <f ca="1">IF(OFFSET(Zdroj!AQ$16,A1260-1,0)=0,"",CONCATENATE("B",$A$2+1," - ",Zdroj!$AQ$15))</f>
        <v/>
      </c>
      <c r="D1267" s="50" t="str">
        <f ca="1">IF(C1267="","",CONCATENATE(OFFSET(Zdroj!AQ$16,A1260-1,0)))</f>
        <v/>
      </c>
      <c r="E1267" s="22" t="str">
        <f ca="1">IF(C1267="","",OFFSET(Zdroj!AR$16,A1260-1,0))</f>
        <v/>
      </c>
      <c r="F1267" s="127"/>
      <c r="G1267" s="128"/>
    </row>
    <row r="1268" spans="1:7" x14ac:dyDescent="0.25">
      <c r="B1268" s="126"/>
      <c r="C1268" s="52" t="str">
        <f ca="1">IF(OFFSET(Zdroj!AS$16,A1260-1,0)=0,"",CONCATENATE("B",$A$2+2," - ",Zdroj!$AS$15))</f>
        <v/>
      </c>
      <c r="D1268" s="50" t="str">
        <f ca="1">IF(C1268="","",CONCATENATE(OFFSET(Zdroj!AS$16,A1260-1,0)))</f>
        <v/>
      </c>
      <c r="E1268" s="22" t="str">
        <f ca="1">IF(C1268="","",OFFSET(Zdroj!AT$16,A1260-1,0))</f>
        <v/>
      </c>
      <c r="F1268" s="127"/>
      <c r="G1268" s="128"/>
    </row>
    <row r="1269" spans="1:7" x14ac:dyDescent="0.25">
      <c r="B1269" s="126"/>
      <c r="C1269" s="52" t="str">
        <f ca="1">IF(OFFSET(Zdroj!AU$16,A1260-1,0)=0,"",CONCATENATE("B",$A$2+3," - ",Zdroj!$AU$15))</f>
        <v/>
      </c>
      <c r="D1269" s="50" t="str">
        <f ca="1">IF(C1269="","",CONCATENATE(OFFSET(Zdroj!AU$16,A1260-1,0)))</f>
        <v/>
      </c>
      <c r="E1269" s="22" t="str">
        <f ca="1">IF(C1269="","",OFFSET(Zdroj!AV$16,A1260-1,0))</f>
        <v/>
      </c>
      <c r="F1269" s="127"/>
      <c r="G1269" s="128"/>
    </row>
    <row r="1270" spans="1:7" x14ac:dyDescent="0.25">
      <c r="B1270" s="126"/>
      <c r="C1270" s="52" t="str">
        <f ca="1">IF(OFFSET(Zdroj!AW$16,A1260-1,0)=0,"",CONCATENATE("B",$A$2+4," - ",Zdroj!$AW$15))</f>
        <v/>
      </c>
      <c r="D1270" s="50" t="str">
        <f ca="1">IF(C1270="","",CONCATENATE(OFFSET(Zdroj!AW$16,A1260-1,0)))</f>
        <v/>
      </c>
      <c r="E1270" s="22" t="str">
        <f ca="1">IF(C1270="","",OFFSET(Zdroj!AX$16,A1260-1,0))</f>
        <v/>
      </c>
      <c r="F1270" s="127"/>
      <c r="G1270" s="128"/>
    </row>
    <row r="1271" spans="1:7" x14ac:dyDescent="0.25">
      <c r="B1271" s="126"/>
      <c r="C1271" s="52" t="str">
        <f ca="1">IF(OFFSET(Zdroj!AY$16,A1260-1,0)=0,"",CONCATENATE("B",$A$2+5," - ",Zdroj!$AY$15))</f>
        <v/>
      </c>
      <c r="D1271" s="50" t="str">
        <f ca="1">IF(C1271="","",CONCATENATE(OFFSET(Zdroj!AY$16,A1260-1,0)))</f>
        <v/>
      </c>
      <c r="E1271" s="22" t="str">
        <f ca="1">IF(C1271="","",OFFSET(Zdroj!AZ$16,A1260-1,0))</f>
        <v/>
      </c>
      <c r="F1271" s="127"/>
      <c r="G1271" s="128"/>
    </row>
    <row r="1272" spans="1:7" x14ac:dyDescent="0.25">
      <c r="B1272" s="126"/>
      <c r="C1272" s="52" t="str">
        <f ca="1">IF(OFFSET(Zdroj!BA$16,A1260-1,0)=0,"",CONCATENATE("B",$A$2+6," - ",Zdroj!$BA$15))</f>
        <v/>
      </c>
      <c r="D1272" s="50" t="str">
        <f ca="1">IF(C1272="","",CONCATENATE(OFFSET(Zdroj!BA$16,A1260-1,0)))</f>
        <v/>
      </c>
      <c r="E1272" s="22" t="str">
        <f ca="1">IF(C1272="","",OFFSET(Zdroj!BB$16,A1260-1,0))</f>
        <v/>
      </c>
      <c r="F1272" s="127"/>
      <c r="G1272" s="128"/>
    </row>
    <row r="1273" spans="1:7" x14ac:dyDescent="0.25">
      <c r="B1273" s="126"/>
      <c r="C1273" s="52" t="str">
        <f ca="1">IF(OFFSET(Zdroj!BC$16,A1260-1,0)=0,"",CONCATENATE("B",$A$2+7," - ",Zdroj!$BC$15))</f>
        <v/>
      </c>
      <c r="D1273" s="50" t="str">
        <f ca="1">IF(C1273="","",CONCATENATE(OFFSET(Zdroj!BC$16,A1260-1,0)))</f>
        <v/>
      </c>
      <c r="E1273" s="22" t="str">
        <f ca="1">IF(C1273="","",OFFSET(Zdroj!BD$16,A1260-1,0))</f>
        <v/>
      </c>
      <c r="F1273" s="127"/>
      <c r="G1273" s="128"/>
    </row>
    <row r="1274" spans="1:7" x14ac:dyDescent="0.25">
      <c r="B1274" s="126"/>
      <c r="C1274" s="52" t="str">
        <f ca="1">IF(OFFSET(Zdroj!BE$16,A1260-1,0)=0,"",CONCATENATE("B",$A$2+8," - ",Zdroj!$BE$15))</f>
        <v/>
      </c>
      <c r="D1274" s="50" t="str">
        <f ca="1">IF(C1274="","",CONCATENATE(OFFSET(Zdroj!BE$16,A1260-1,0)))</f>
        <v/>
      </c>
      <c r="E1274" s="22" t="str">
        <f ca="1">IF(C1274="","",OFFSET(Zdroj!BF$16,A1260-1,0))</f>
        <v/>
      </c>
      <c r="F1274" s="127"/>
      <c r="G1274" s="128"/>
    </row>
    <row r="1275" spans="1:7" x14ac:dyDescent="0.25">
      <c r="B1275" s="126"/>
      <c r="C1275" s="52" t="str">
        <f ca="1">IF(OFFSET(Zdroj!BG$16,A1260-1,0)=0,"",CONCATENATE("C",$A$2," - ",Zdroj!$BG$15))</f>
        <v/>
      </c>
      <c r="D1275" s="50" t="str">
        <f ca="1">IF(C1275="","",CONCATENATE(OFFSET(Zdroj!BG$16,A1260-1,0)))</f>
        <v/>
      </c>
      <c r="E1275" s="22" t="str">
        <f ca="1">IF(C1275="","",OFFSET(Zdroj!BH$16,A1260-1,0))</f>
        <v/>
      </c>
      <c r="F1275" s="127" t="str">
        <f t="shared" ref="F1275" ca="1" si="291">IF(SUM(E1275:E1276)=0,"",SUM(E1275:E1276))</f>
        <v/>
      </c>
      <c r="G1275" s="128"/>
    </row>
    <row r="1276" spans="1:7" x14ac:dyDescent="0.25">
      <c r="B1276" s="126"/>
      <c r="C1276" s="52" t="str">
        <f ca="1">IF(OFFSET(Zdroj!BI$16,A1260-1,0)=0,"",CONCATENATE("C",$A$2+1," - ",Zdroj!$BI$15))</f>
        <v/>
      </c>
      <c r="D1276" s="50" t="str">
        <f ca="1">IF(C1276="","",CONCATENATE(OFFSET(Zdroj!BI$16,A1260-1,0)))</f>
        <v/>
      </c>
      <c r="E1276" s="22" t="str">
        <f ca="1">IF(C1276="","",OFFSET(Zdroj!BJ$16,A1260-1,0))</f>
        <v/>
      </c>
      <c r="F1276" s="127"/>
      <c r="G1276" s="128"/>
    </row>
    <row r="1277" spans="1:7" x14ac:dyDescent="0.25">
      <c r="A1277">
        <f>SUM((ROW()+15)/17)</f>
        <v>76</v>
      </c>
      <c r="B1277" s="126" t="str">
        <f ca="1">IF(OFFSET(Zdroj!$B$16,A1277-1,0)&gt;0,CONCATENATE(A1277,"
","___ ","
",OFFSET(Zdroj!$B$16,A1277-1,0)),"")</f>
        <v/>
      </c>
      <c r="C1277" s="52" t="str">
        <f ca="1">IF(OFFSET(Zdroj!AI$16,A1277-1,0)=0,"",CONCATENATE("A",$A$2," - ",Zdroj!$AI$15))</f>
        <v/>
      </c>
      <c r="D1277" s="50" t="str">
        <f ca="1">IF(C1277="","",CONCATENATE(OFFSET(Zdroj!AI$16,A1277-1,0)," - ",OFFSET(Zdroj!BK$16,A1277-1,0)))</f>
        <v/>
      </c>
      <c r="E1277" s="22" t="str">
        <f ca="1">IF(C1277="","",OFFSET(Zdroj!BL$16,A1277-1,0))</f>
        <v/>
      </c>
      <c r="F1277" s="127" t="str">
        <f t="shared" ref="F1277" ca="1" si="292">IF(SUM(E1277:E1282)=0,"",SUM(E1277:E1282))</f>
        <v/>
      </c>
      <c r="G1277" s="128" t="str">
        <f t="shared" ref="G1277" ca="1" si="293">IF(SUM(E1277:E1293)=0,"",SUM(E1277:E1293))</f>
        <v/>
      </c>
    </row>
    <row r="1278" spans="1:7" x14ac:dyDescent="0.25">
      <c r="B1278" s="126"/>
      <c r="C1278" s="52" t="str">
        <f ca="1">IF(OFFSET(Zdroj!AJ$16,A1277-1,0)=0,"",CONCATENATE("A",$A$2+1," - ",Zdroj!$AJ$15))</f>
        <v/>
      </c>
      <c r="D1278" s="50" t="str">
        <f ca="1">IF(C1278="","",CONCATENATE(OFFSET(Zdroj!AJ$16,A1277-1,0)," - ",OFFSET(Zdroj!BM$16,A1277-1,0)))</f>
        <v/>
      </c>
      <c r="E1278" s="22" t="str">
        <f ca="1">IF(C1278="","",OFFSET(Zdroj!BN$16,A1277-1,0))</f>
        <v/>
      </c>
      <c r="F1278" s="127"/>
      <c r="G1278" s="128"/>
    </row>
    <row r="1279" spans="1:7" x14ac:dyDescent="0.25">
      <c r="B1279" s="126"/>
      <c r="C1279" s="52" t="str">
        <f ca="1">IF(OFFSET(Zdroj!AK$16,A1277-1,0)=0,"",CONCATENATE("A",$A$2+2," - ",Zdroj!$AK$15))</f>
        <v/>
      </c>
      <c r="D1279" s="50" t="str">
        <f ca="1">IF(C1279="","",CONCATENATE(OFFSET(Zdroj!AK$16,A1277-1,0)," - ",OFFSET(Zdroj!BO$16,A1277-1,0)))</f>
        <v/>
      </c>
      <c r="E1279" s="22" t="str">
        <f ca="1">IF(C1279="","",OFFSET(Zdroj!BP$16,A1277-1,0))</f>
        <v/>
      </c>
      <c r="F1279" s="127"/>
      <c r="G1279" s="128"/>
    </row>
    <row r="1280" spans="1:7" x14ac:dyDescent="0.25">
      <c r="B1280" s="126"/>
      <c r="C1280" s="52" t="str">
        <f ca="1">IF(OFFSET(Zdroj!AL$16,A1277-1,0)=0,"",CONCATENATE("A",$A$2+3," - ",Zdroj!$AL$15))</f>
        <v/>
      </c>
      <c r="D1280" s="50" t="str">
        <f ca="1">IF(C1280="","",CONCATENATE(OFFSET(Zdroj!AL$16,A1277-1,0)," - ",OFFSET(Zdroj!BQ$16,A1277-1,0)))</f>
        <v/>
      </c>
      <c r="E1280" s="22" t="str">
        <f ca="1">IF(C1280="","",OFFSET(Zdroj!BR$16,A1277-1,0))</f>
        <v/>
      </c>
      <c r="F1280" s="127"/>
      <c r="G1280" s="128"/>
    </row>
    <row r="1281" spans="1:7" x14ac:dyDescent="0.25">
      <c r="B1281" s="126"/>
      <c r="C1281" s="52" t="str">
        <f ca="1">IF(OFFSET(Zdroj!AM$16,A1277-1,0)=0,"",CONCATENATE("A",$A$2+4," - ",Zdroj!$AM$15))</f>
        <v/>
      </c>
      <c r="D1281" s="50" t="str">
        <f ca="1">IF(C1281="","",CONCATENATE(OFFSET(Zdroj!AM$16,A1277-1,0)," - ",OFFSET(Zdroj!BS$16,A1277-1,0)))</f>
        <v/>
      </c>
      <c r="E1281" s="22" t="str">
        <f ca="1">IF(C1281="","",OFFSET(Zdroj!BT$16,A1277-1,0))</f>
        <v/>
      </c>
      <c r="F1281" s="127"/>
      <c r="G1281" s="128"/>
    </row>
    <row r="1282" spans="1:7" x14ac:dyDescent="0.25">
      <c r="B1282" s="126"/>
      <c r="C1282" s="52" t="str">
        <f ca="1">IF(OFFSET(Zdroj!AN$16,A1277-1,0)=0,"",CONCATENATE("A",$A$2+5," - ",Zdroj!$AN$15))</f>
        <v/>
      </c>
      <c r="D1282" s="50" t="str">
        <f ca="1">IF(C1282="","",CONCATENATE(OFFSET(Zdroj!AN$16,A1277-1,0)," - ",OFFSET(Zdroj!BU$16,A1277-1,0)))</f>
        <v/>
      </c>
      <c r="E1282" s="22" t="str">
        <f ca="1">IF(C1282="","",OFFSET(Zdroj!BV$16,A1277-1,0))</f>
        <v/>
      </c>
      <c r="F1282" s="127"/>
      <c r="G1282" s="128"/>
    </row>
    <row r="1283" spans="1:7" x14ac:dyDescent="0.25">
      <c r="B1283" s="126"/>
      <c r="C1283" s="52" t="str">
        <f ca="1">IF(OFFSET(Zdroj!AO$16,A1277-1,0)=0,"",CONCATENATE("B",$A$2," - ",Zdroj!$AO$15))</f>
        <v/>
      </c>
      <c r="D1283" s="50" t="str">
        <f ca="1">IF(C1283="","",CONCATENATE(OFFSET(Zdroj!AO$16,A1277-1,0)))</f>
        <v/>
      </c>
      <c r="E1283" s="22" t="str">
        <f ca="1">IF(C1283="","",OFFSET(Zdroj!AP$16,A1277-1,0))</f>
        <v/>
      </c>
      <c r="F1283" s="127" t="str">
        <f t="shared" ref="F1283" ca="1" si="294">IF(SUM(E1283:E1291)=0,"",SUM(E1283:E1291))</f>
        <v/>
      </c>
      <c r="G1283" s="128"/>
    </row>
    <row r="1284" spans="1:7" x14ac:dyDescent="0.25">
      <c r="B1284" s="126"/>
      <c r="C1284" s="52" t="str">
        <f ca="1">IF(OFFSET(Zdroj!AQ$16,A1277-1,0)=0,"",CONCATENATE("B",$A$2+1," - ",Zdroj!$AQ$15))</f>
        <v/>
      </c>
      <c r="D1284" s="50" t="str">
        <f ca="1">IF(C1284="","",CONCATENATE(OFFSET(Zdroj!AQ$16,A1277-1,0)))</f>
        <v/>
      </c>
      <c r="E1284" s="22" t="str">
        <f ca="1">IF(C1284="","",OFFSET(Zdroj!AR$16,A1277-1,0))</f>
        <v/>
      </c>
      <c r="F1284" s="127"/>
      <c r="G1284" s="128"/>
    </row>
    <row r="1285" spans="1:7" x14ac:dyDescent="0.25">
      <c r="B1285" s="126"/>
      <c r="C1285" s="52" t="str">
        <f ca="1">IF(OFFSET(Zdroj!AS$16,A1277-1,0)=0,"",CONCATENATE("B",$A$2+2," - ",Zdroj!$AS$15))</f>
        <v/>
      </c>
      <c r="D1285" s="50" t="str">
        <f ca="1">IF(C1285="","",CONCATENATE(OFFSET(Zdroj!AS$16,A1277-1,0)))</f>
        <v/>
      </c>
      <c r="E1285" s="22" t="str">
        <f ca="1">IF(C1285="","",OFFSET(Zdroj!AT$16,A1277-1,0))</f>
        <v/>
      </c>
      <c r="F1285" s="127"/>
      <c r="G1285" s="128"/>
    </row>
    <row r="1286" spans="1:7" x14ac:dyDescent="0.25">
      <c r="B1286" s="126"/>
      <c r="C1286" s="52" t="str">
        <f ca="1">IF(OFFSET(Zdroj!AU$16,A1277-1,0)=0,"",CONCATENATE("B",$A$2+3," - ",Zdroj!$AU$15))</f>
        <v/>
      </c>
      <c r="D1286" s="50" t="str">
        <f ca="1">IF(C1286="","",CONCATENATE(OFFSET(Zdroj!AU$16,A1277-1,0)))</f>
        <v/>
      </c>
      <c r="E1286" s="22" t="str">
        <f ca="1">IF(C1286="","",OFFSET(Zdroj!AV$16,A1277-1,0))</f>
        <v/>
      </c>
      <c r="F1286" s="127"/>
      <c r="G1286" s="128"/>
    </row>
    <row r="1287" spans="1:7" x14ac:dyDescent="0.25">
      <c r="B1287" s="126"/>
      <c r="C1287" s="52" t="str">
        <f ca="1">IF(OFFSET(Zdroj!AW$16,A1277-1,0)=0,"",CONCATENATE("B",$A$2+4," - ",Zdroj!$AW$15))</f>
        <v/>
      </c>
      <c r="D1287" s="50" t="str">
        <f ca="1">IF(C1287="","",CONCATENATE(OFFSET(Zdroj!AW$16,A1277-1,0)))</f>
        <v/>
      </c>
      <c r="E1287" s="22" t="str">
        <f ca="1">IF(C1287="","",OFFSET(Zdroj!AX$16,A1277-1,0))</f>
        <v/>
      </c>
      <c r="F1287" s="127"/>
      <c r="G1287" s="128"/>
    </row>
    <row r="1288" spans="1:7" x14ac:dyDescent="0.25">
      <c r="B1288" s="126"/>
      <c r="C1288" s="52" t="str">
        <f ca="1">IF(OFFSET(Zdroj!AY$16,A1277-1,0)=0,"",CONCATENATE("B",$A$2+5," - ",Zdroj!$AY$15))</f>
        <v/>
      </c>
      <c r="D1288" s="50" t="str">
        <f ca="1">IF(C1288="","",CONCATENATE(OFFSET(Zdroj!AY$16,A1277-1,0)))</f>
        <v/>
      </c>
      <c r="E1288" s="22" t="str">
        <f ca="1">IF(C1288="","",OFFSET(Zdroj!AZ$16,A1277-1,0))</f>
        <v/>
      </c>
      <c r="F1288" s="127"/>
      <c r="G1288" s="128"/>
    </row>
    <row r="1289" spans="1:7" x14ac:dyDescent="0.25">
      <c r="B1289" s="126"/>
      <c r="C1289" s="52" t="str">
        <f ca="1">IF(OFFSET(Zdroj!BA$16,A1277-1,0)=0,"",CONCATENATE("B",$A$2+6," - ",Zdroj!$BA$15))</f>
        <v/>
      </c>
      <c r="D1289" s="50" t="str">
        <f ca="1">IF(C1289="","",CONCATENATE(OFFSET(Zdroj!BA$16,A1277-1,0)))</f>
        <v/>
      </c>
      <c r="E1289" s="22" t="str">
        <f ca="1">IF(C1289="","",OFFSET(Zdroj!BB$16,A1277-1,0))</f>
        <v/>
      </c>
      <c r="F1289" s="127"/>
      <c r="G1289" s="128"/>
    </row>
    <row r="1290" spans="1:7" x14ac:dyDescent="0.25">
      <c r="B1290" s="126"/>
      <c r="C1290" s="52" t="str">
        <f ca="1">IF(OFFSET(Zdroj!BC$16,A1277-1,0)=0,"",CONCATENATE("B",$A$2+7," - ",Zdroj!$BC$15))</f>
        <v/>
      </c>
      <c r="D1290" s="50" t="str">
        <f ca="1">IF(C1290="","",CONCATENATE(OFFSET(Zdroj!BC$16,A1277-1,0)))</f>
        <v/>
      </c>
      <c r="E1290" s="22" t="str">
        <f ca="1">IF(C1290="","",OFFSET(Zdroj!BD$16,A1277-1,0))</f>
        <v/>
      </c>
      <c r="F1290" s="127"/>
      <c r="G1290" s="128"/>
    </row>
    <row r="1291" spans="1:7" x14ac:dyDescent="0.25">
      <c r="B1291" s="126"/>
      <c r="C1291" s="52" t="str">
        <f ca="1">IF(OFFSET(Zdroj!BE$16,A1277-1,0)=0,"",CONCATENATE("B",$A$2+8," - ",Zdroj!$BE$15))</f>
        <v/>
      </c>
      <c r="D1291" s="50" t="str">
        <f ca="1">IF(C1291="","",CONCATENATE(OFFSET(Zdroj!BE$16,A1277-1,0)))</f>
        <v/>
      </c>
      <c r="E1291" s="22" t="str">
        <f ca="1">IF(C1291="","",OFFSET(Zdroj!BF$16,A1277-1,0))</f>
        <v/>
      </c>
      <c r="F1291" s="127"/>
      <c r="G1291" s="128"/>
    </row>
    <row r="1292" spans="1:7" x14ac:dyDescent="0.25">
      <c r="B1292" s="126"/>
      <c r="C1292" s="52" t="str">
        <f ca="1">IF(OFFSET(Zdroj!BG$16,A1277-1,0)=0,"",CONCATENATE("C",$A$2," - ",Zdroj!$BG$15))</f>
        <v/>
      </c>
      <c r="D1292" s="50" t="str">
        <f ca="1">IF(C1292="","",CONCATENATE(OFFSET(Zdroj!BG$16,A1277-1,0)))</f>
        <v/>
      </c>
      <c r="E1292" s="22" t="str">
        <f ca="1">IF(C1292="","",OFFSET(Zdroj!BH$16,A1277-1,0))</f>
        <v/>
      </c>
      <c r="F1292" s="127" t="str">
        <f t="shared" ref="F1292" ca="1" si="295">IF(SUM(E1292:E1293)=0,"",SUM(E1292:E1293))</f>
        <v/>
      </c>
      <c r="G1292" s="128"/>
    </row>
    <row r="1293" spans="1:7" x14ac:dyDescent="0.25">
      <c r="B1293" s="126"/>
      <c r="C1293" s="52" t="str">
        <f ca="1">IF(OFFSET(Zdroj!BI$16,A1277-1,0)=0,"",CONCATENATE("C",$A$2+1," - ",Zdroj!$BI$15))</f>
        <v/>
      </c>
      <c r="D1293" s="50" t="str">
        <f ca="1">IF(C1293="","",CONCATENATE(OFFSET(Zdroj!BI$16,A1277-1,0)))</f>
        <v/>
      </c>
      <c r="E1293" s="22" t="str">
        <f ca="1">IF(C1293="","",OFFSET(Zdroj!BJ$16,A1277-1,0))</f>
        <v/>
      </c>
      <c r="F1293" s="127"/>
      <c r="G1293" s="128"/>
    </row>
    <row r="1294" spans="1:7" x14ac:dyDescent="0.25">
      <c r="A1294">
        <f>SUM((ROW()+15)/17)</f>
        <v>77</v>
      </c>
      <c r="B1294" s="126" t="str">
        <f ca="1">IF(OFFSET(Zdroj!$B$16,A1294-1,0)&gt;0,CONCATENATE(A1294,"
","___ ","
",OFFSET(Zdroj!$B$16,A1294-1,0)),"")</f>
        <v/>
      </c>
      <c r="C1294" s="52" t="str">
        <f ca="1">IF(OFFSET(Zdroj!AI$16,A1294-1,0)=0,"",CONCATENATE("A",$A$2," - ",Zdroj!$AI$15))</f>
        <v/>
      </c>
      <c r="D1294" s="50" t="str">
        <f ca="1">IF(C1294="","",CONCATENATE(OFFSET(Zdroj!AI$16,A1294-1,0)," - ",OFFSET(Zdroj!BK$16,A1294-1,0)))</f>
        <v/>
      </c>
      <c r="E1294" s="22" t="str">
        <f ca="1">IF(C1294="","",OFFSET(Zdroj!BL$16,A1294-1,0))</f>
        <v/>
      </c>
      <c r="F1294" s="127" t="str">
        <f t="shared" ref="F1294" ca="1" si="296">IF(SUM(E1294:E1299)=0,"",SUM(E1294:E1299))</f>
        <v/>
      </c>
      <c r="G1294" s="128" t="str">
        <f t="shared" ref="G1294" ca="1" si="297">IF(SUM(E1294:E1310)=0,"",SUM(E1294:E1310))</f>
        <v/>
      </c>
    </row>
    <row r="1295" spans="1:7" x14ac:dyDescent="0.25">
      <c r="B1295" s="126"/>
      <c r="C1295" s="52" t="str">
        <f ca="1">IF(OFFSET(Zdroj!AJ$16,A1294-1,0)=0,"",CONCATENATE("A",$A$2+1," - ",Zdroj!$AJ$15))</f>
        <v/>
      </c>
      <c r="D1295" s="50" t="str">
        <f ca="1">IF(C1295="","",CONCATENATE(OFFSET(Zdroj!AJ$16,A1294-1,0)," - ",OFFSET(Zdroj!BM$16,A1294-1,0)))</f>
        <v/>
      </c>
      <c r="E1295" s="22" t="str">
        <f ca="1">IF(C1295="","",OFFSET(Zdroj!BN$16,A1294-1,0))</f>
        <v/>
      </c>
      <c r="F1295" s="127"/>
      <c r="G1295" s="128"/>
    </row>
    <row r="1296" spans="1:7" x14ac:dyDescent="0.25">
      <c r="B1296" s="126"/>
      <c r="C1296" s="52" t="str">
        <f ca="1">IF(OFFSET(Zdroj!AK$16,A1294-1,0)=0,"",CONCATENATE("A",$A$2+2," - ",Zdroj!$AK$15))</f>
        <v/>
      </c>
      <c r="D1296" s="50" t="str">
        <f ca="1">IF(C1296="","",CONCATENATE(OFFSET(Zdroj!AK$16,A1294-1,0)," - ",OFFSET(Zdroj!BO$16,A1294-1,0)))</f>
        <v/>
      </c>
      <c r="E1296" s="22" t="str">
        <f ca="1">IF(C1296="","",OFFSET(Zdroj!BP$16,A1294-1,0))</f>
        <v/>
      </c>
      <c r="F1296" s="127"/>
      <c r="G1296" s="128"/>
    </row>
    <row r="1297" spans="1:7" x14ac:dyDescent="0.25">
      <c r="B1297" s="126"/>
      <c r="C1297" s="52" t="str">
        <f ca="1">IF(OFFSET(Zdroj!AL$16,A1294-1,0)=0,"",CONCATENATE("A",$A$2+3," - ",Zdroj!$AL$15))</f>
        <v/>
      </c>
      <c r="D1297" s="50" t="str">
        <f ca="1">IF(C1297="","",CONCATENATE(OFFSET(Zdroj!AL$16,A1294-1,0)," - ",OFFSET(Zdroj!BQ$16,A1294-1,0)))</f>
        <v/>
      </c>
      <c r="E1297" s="22" t="str">
        <f ca="1">IF(C1297="","",OFFSET(Zdroj!BR$16,A1294-1,0))</f>
        <v/>
      </c>
      <c r="F1297" s="127"/>
      <c r="G1297" s="128"/>
    </row>
    <row r="1298" spans="1:7" x14ac:dyDescent="0.25">
      <c r="B1298" s="126"/>
      <c r="C1298" s="52" t="str">
        <f ca="1">IF(OFFSET(Zdroj!AM$16,A1294-1,0)=0,"",CONCATENATE("A",$A$2+4," - ",Zdroj!$AM$15))</f>
        <v/>
      </c>
      <c r="D1298" s="50" t="str">
        <f ca="1">IF(C1298="","",CONCATENATE(OFFSET(Zdroj!AM$16,A1294-1,0)," - ",OFFSET(Zdroj!BS$16,A1294-1,0)))</f>
        <v/>
      </c>
      <c r="E1298" s="22" t="str">
        <f ca="1">IF(C1298="","",OFFSET(Zdroj!BT$16,A1294-1,0))</f>
        <v/>
      </c>
      <c r="F1298" s="127"/>
      <c r="G1298" s="128"/>
    </row>
    <row r="1299" spans="1:7" x14ac:dyDescent="0.25">
      <c r="B1299" s="126"/>
      <c r="C1299" s="52" t="str">
        <f ca="1">IF(OFFSET(Zdroj!AN$16,A1294-1,0)=0,"",CONCATENATE("A",$A$2+5," - ",Zdroj!$AN$15))</f>
        <v/>
      </c>
      <c r="D1299" s="50" t="str">
        <f ca="1">IF(C1299="","",CONCATENATE(OFFSET(Zdroj!AN$16,A1294-1,0)," - ",OFFSET(Zdroj!BU$16,A1294-1,0)))</f>
        <v/>
      </c>
      <c r="E1299" s="22" t="str">
        <f ca="1">IF(C1299="","",OFFSET(Zdroj!BV$16,A1294-1,0))</f>
        <v/>
      </c>
      <c r="F1299" s="127"/>
      <c r="G1299" s="128"/>
    </row>
    <row r="1300" spans="1:7" x14ac:dyDescent="0.25">
      <c r="B1300" s="126"/>
      <c r="C1300" s="52" t="str">
        <f ca="1">IF(OFFSET(Zdroj!AO$16,A1294-1,0)=0,"",CONCATENATE("B",$A$2," - ",Zdroj!$AO$15))</f>
        <v/>
      </c>
      <c r="D1300" s="50" t="str">
        <f ca="1">IF(C1300="","",CONCATENATE(OFFSET(Zdroj!AO$16,A1294-1,0)))</f>
        <v/>
      </c>
      <c r="E1300" s="22" t="str">
        <f ca="1">IF(C1300="","",OFFSET(Zdroj!AP$16,A1294-1,0))</f>
        <v/>
      </c>
      <c r="F1300" s="127" t="str">
        <f t="shared" ref="F1300" ca="1" si="298">IF(SUM(E1300:E1308)=0,"",SUM(E1300:E1308))</f>
        <v/>
      </c>
      <c r="G1300" s="128"/>
    </row>
    <row r="1301" spans="1:7" x14ac:dyDescent="0.25">
      <c r="B1301" s="126"/>
      <c r="C1301" s="52" t="str">
        <f ca="1">IF(OFFSET(Zdroj!AQ$16,A1294-1,0)=0,"",CONCATENATE("B",$A$2+1," - ",Zdroj!$AQ$15))</f>
        <v/>
      </c>
      <c r="D1301" s="50" t="str">
        <f ca="1">IF(C1301="","",CONCATENATE(OFFSET(Zdroj!AQ$16,A1294-1,0)))</f>
        <v/>
      </c>
      <c r="E1301" s="22" t="str">
        <f ca="1">IF(C1301="","",OFFSET(Zdroj!AR$16,A1294-1,0))</f>
        <v/>
      </c>
      <c r="F1301" s="127"/>
      <c r="G1301" s="128"/>
    </row>
    <row r="1302" spans="1:7" x14ac:dyDescent="0.25">
      <c r="B1302" s="126"/>
      <c r="C1302" s="52" t="str">
        <f ca="1">IF(OFFSET(Zdroj!AS$16,A1294-1,0)=0,"",CONCATENATE("B",$A$2+2," - ",Zdroj!$AS$15))</f>
        <v/>
      </c>
      <c r="D1302" s="50" t="str">
        <f ca="1">IF(C1302="","",CONCATENATE(OFFSET(Zdroj!AS$16,A1294-1,0)))</f>
        <v/>
      </c>
      <c r="E1302" s="22" t="str">
        <f ca="1">IF(C1302="","",OFFSET(Zdroj!AT$16,A1294-1,0))</f>
        <v/>
      </c>
      <c r="F1302" s="127"/>
      <c r="G1302" s="128"/>
    </row>
    <row r="1303" spans="1:7" x14ac:dyDescent="0.25">
      <c r="B1303" s="126"/>
      <c r="C1303" s="52" t="str">
        <f ca="1">IF(OFFSET(Zdroj!AU$16,A1294-1,0)=0,"",CONCATENATE("B",$A$2+3," - ",Zdroj!$AU$15))</f>
        <v/>
      </c>
      <c r="D1303" s="50" t="str">
        <f ca="1">IF(C1303="","",CONCATENATE(OFFSET(Zdroj!AU$16,A1294-1,0)))</f>
        <v/>
      </c>
      <c r="E1303" s="22" t="str">
        <f ca="1">IF(C1303="","",OFFSET(Zdroj!AV$16,A1294-1,0))</f>
        <v/>
      </c>
      <c r="F1303" s="127"/>
      <c r="G1303" s="128"/>
    </row>
    <row r="1304" spans="1:7" x14ac:dyDescent="0.25">
      <c r="B1304" s="126"/>
      <c r="C1304" s="52" t="str">
        <f ca="1">IF(OFFSET(Zdroj!AW$16,A1294-1,0)=0,"",CONCATENATE("B",$A$2+4," - ",Zdroj!$AW$15))</f>
        <v/>
      </c>
      <c r="D1304" s="50" t="str">
        <f ca="1">IF(C1304="","",CONCATENATE(OFFSET(Zdroj!AW$16,A1294-1,0)))</f>
        <v/>
      </c>
      <c r="E1304" s="22" t="str">
        <f ca="1">IF(C1304="","",OFFSET(Zdroj!AX$16,A1294-1,0))</f>
        <v/>
      </c>
      <c r="F1304" s="127"/>
      <c r="G1304" s="128"/>
    </row>
    <row r="1305" spans="1:7" x14ac:dyDescent="0.25">
      <c r="B1305" s="126"/>
      <c r="C1305" s="52" t="str">
        <f ca="1">IF(OFFSET(Zdroj!AY$16,A1294-1,0)=0,"",CONCATENATE("B",$A$2+5," - ",Zdroj!$AY$15))</f>
        <v/>
      </c>
      <c r="D1305" s="50" t="str">
        <f ca="1">IF(C1305="","",CONCATENATE(OFFSET(Zdroj!AY$16,A1294-1,0)))</f>
        <v/>
      </c>
      <c r="E1305" s="22" t="str">
        <f ca="1">IF(C1305="","",OFFSET(Zdroj!AZ$16,A1294-1,0))</f>
        <v/>
      </c>
      <c r="F1305" s="127"/>
      <c r="G1305" s="128"/>
    </row>
    <row r="1306" spans="1:7" x14ac:dyDescent="0.25">
      <c r="B1306" s="126"/>
      <c r="C1306" s="52" t="str">
        <f ca="1">IF(OFFSET(Zdroj!BA$16,A1294-1,0)=0,"",CONCATENATE("B",$A$2+6," - ",Zdroj!$BA$15))</f>
        <v/>
      </c>
      <c r="D1306" s="50" t="str">
        <f ca="1">IF(C1306="","",CONCATENATE(OFFSET(Zdroj!BA$16,A1294-1,0)))</f>
        <v/>
      </c>
      <c r="E1306" s="22" t="str">
        <f ca="1">IF(C1306="","",OFFSET(Zdroj!BB$16,A1294-1,0))</f>
        <v/>
      </c>
      <c r="F1306" s="127"/>
      <c r="G1306" s="128"/>
    </row>
    <row r="1307" spans="1:7" x14ac:dyDescent="0.25">
      <c r="B1307" s="126"/>
      <c r="C1307" s="52" t="str">
        <f ca="1">IF(OFFSET(Zdroj!BC$16,A1294-1,0)=0,"",CONCATENATE("B",$A$2+7," - ",Zdroj!$BC$15))</f>
        <v/>
      </c>
      <c r="D1307" s="50" t="str">
        <f ca="1">IF(C1307="","",CONCATENATE(OFFSET(Zdroj!BC$16,A1294-1,0)))</f>
        <v/>
      </c>
      <c r="E1307" s="22" t="str">
        <f ca="1">IF(C1307="","",OFFSET(Zdroj!BD$16,A1294-1,0))</f>
        <v/>
      </c>
      <c r="F1307" s="127"/>
      <c r="G1307" s="128"/>
    </row>
    <row r="1308" spans="1:7" x14ac:dyDescent="0.25">
      <c r="B1308" s="126"/>
      <c r="C1308" s="52" t="str">
        <f ca="1">IF(OFFSET(Zdroj!BE$16,A1294-1,0)=0,"",CONCATENATE("B",$A$2+8," - ",Zdroj!$BE$15))</f>
        <v/>
      </c>
      <c r="D1308" s="50" t="str">
        <f ca="1">IF(C1308="","",CONCATENATE(OFFSET(Zdroj!BE$16,A1294-1,0)))</f>
        <v/>
      </c>
      <c r="E1308" s="22" t="str">
        <f ca="1">IF(C1308="","",OFFSET(Zdroj!BF$16,A1294-1,0))</f>
        <v/>
      </c>
      <c r="F1308" s="127"/>
      <c r="G1308" s="128"/>
    </row>
    <row r="1309" spans="1:7" x14ac:dyDescent="0.25">
      <c r="B1309" s="126"/>
      <c r="C1309" s="52" t="str">
        <f ca="1">IF(OFFSET(Zdroj!BG$16,A1294-1,0)=0,"",CONCATENATE("C",$A$2," - ",Zdroj!$BG$15))</f>
        <v/>
      </c>
      <c r="D1309" s="50" t="str">
        <f ca="1">IF(C1309="","",CONCATENATE(OFFSET(Zdroj!BG$16,A1294-1,0)))</f>
        <v/>
      </c>
      <c r="E1309" s="22" t="str">
        <f ca="1">IF(C1309="","",OFFSET(Zdroj!BH$16,A1294-1,0))</f>
        <v/>
      </c>
      <c r="F1309" s="127" t="str">
        <f t="shared" ref="F1309" ca="1" si="299">IF(SUM(E1309:E1310)=0,"",SUM(E1309:E1310))</f>
        <v/>
      </c>
      <c r="G1309" s="128"/>
    </row>
    <row r="1310" spans="1:7" x14ac:dyDescent="0.25">
      <c r="B1310" s="126"/>
      <c r="C1310" s="52" t="str">
        <f ca="1">IF(OFFSET(Zdroj!BI$16,A1294-1,0)=0,"",CONCATENATE("C",$A$2+1," - ",Zdroj!$BI$15))</f>
        <v/>
      </c>
      <c r="D1310" s="50" t="str">
        <f ca="1">IF(C1310="","",CONCATENATE(OFFSET(Zdroj!BI$16,A1294-1,0)))</f>
        <v/>
      </c>
      <c r="E1310" s="22" t="str">
        <f ca="1">IF(C1310="","",OFFSET(Zdroj!BJ$16,A1294-1,0))</f>
        <v/>
      </c>
      <c r="F1310" s="127"/>
      <c r="G1310" s="128"/>
    </row>
    <row r="1311" spans="1:7" x14ac:dyDescent="0.25">
      <c r="A1311">
        <f>SUM((ROW()+15)/17)</f>
        <v>78</v>
      </c>
      <c r="B1311" s="126" t="str">
        <f ca="1">IF(OFFSET(Zdroj!$B$16,A1311-1,0)&gt;0,CONCATENATE(A1311,"
","___ ","
",OFFSET(Zdroj!$B$16,A1311-1,0)),"")</f>
        <v/>
      </c>
      <c r="C1311" s="52" t="str">
        <f ca="1">IF(OFFSET(Zdroj!AI$16,A1311-1,0)=0,"",CONCATENATE("A",$A$2," - ",Zdroj!$AI$15))</f>
        <v/>
      </c>
      <c r="D1311" s="50" t="str">
        <f ca="1">IF(C1311="","",CONCATENATE(OFFSET(Zdroj!AI$16,A1311-1,0)," - ",OFFSET(Zdroj!BK$16,A1311-1,0)))</f>
        <v/>
      </c>
      <c r="E1311" s="22" t="str">
        <f ca="1">IF(C1311="","",OFFSET(Zdroj!BL$16,A1311-1,0))</f>
        <v/>
      </c>
      <c r="F1311" s="127" t="str">
        <f t="shared" ref="F1311" ca="1" si="300">IF(SUM(E1311:E1316)=0,"",SUM(E1311:E1316))</f>
        <v/>
      </c>
      <c r="G1311" s="128" t="str">
        <f t="shared" ref="G1311" ca="1" si="301">IF(SUM(E1311:E1327)=0,"",SUM(E1311:E1327))</f>
        <v/>
      </c>
    </row>
    <row r="1312" spans="1:7" x14ac:dyDescent="0.25">
      <c r="B1312" s="126"/>
      <c r="C1312" s="52" t="str">
        <f ca="1">IF(OFFSET(Zdroj!AJ$16,A1311-1,0)=0,"",CONCATENATE("A",$A$2+1," - ",Zdroj!$AJ$15))</f>
        <v/>
      </c>
      <c r="D1312" s="50" t="str">
        <f ca="1">IF(C1312="","",CONCATENATE(OFFSET(Zdroj!AJ$16,A1311-1,0)," - ",OFFSET(Zdroj!BM$16,A1311-1,0)))</f>
        <v/>
      </c>
      <c r="E1312" s="22" t="str">
        <f ca="1">IF(C1312="","",OFFSET(Zdroj!BN$16,A1311-1,0))</f>
        <v/>
      </c>
      <c r="F1312" s="127"/>
      <c r="G1312" s="128"/>
    </row>
    <row r="1313" spans="1:7" x14ac:dyDescent="0.25">
      <c r="B1313" s="126"/>
      <c r="C1313" s="52" t="str">
        <f ca="1">IF(OFFSET(Zdroj!AK$16,A1311-1,0)=0,"",CONCATENATE("A",$A$2+2," - ",Zdroj!$AK$15))</f>
        <v/>
      </c>
      <c r="D1313" s="50" t="str">
        <f ca="1">IF(C1313="","",CONCATENATE(OFFSET(Zdroj!AK$16,A1311-1,0)," - ",OFFSET(Zdroj!BO$16,A1311-1,0)))</f>
        <v/>
      </c>
      <c r="E1313" s="22" t="str">
        <f ca="1">IF(C1313="","",OFFSET(Zdroj!BP$16,A1311-1,0))</f>
        <v/>
      </c>
      <c r="F1313" s="127"/>
      <c r="G1313" s="128"/>
    </row>
    <row r="1314" spans="1:7" x14ac:dyDescent="0.25">
      <c r="B1314" s="126"/>
      <c r="C1314" s="52" t="str">
        <f ca="1">IF(OFFSET(Zdroj!AL$16,A1311-1,0)=0,"",CONCATENATE("A",$A$2+3," - ",Zdroj!$AL$15))</f>
        <v/>
      </c>
      <c r="D1314" s="50" t="str">
        <f ca="1">IF(C1314="","",CONCATENATE(OFFSET(Zdroj!AL$16,A1311-1,0)," - ",OFFSET(Zdroj!BQ$16,A1311-1,0)))</f>
        <v/>
      </c>
      <c r="E1314" s="22" t="str">
        <f ca="1">IF(C1314="","",OFFSET(Zdroj!BR$16,A1311-1,0))</f>
        <v/>
      </c>
      <c r="F1314" s="127"/>
      <c r="G1314" s="128"/>
    </row>
    <row r="1315" spans="1:7" x14ac:dyDescent="0.25">
      <c r="B1315" s="126"/>
      <c r="C1315" s="52" t="str">
        <f ca="1">IF(OFFSET(Zdroj!AM$16,A1311-1,0)=0,"",CONCATENATE("A",$A$2+4," - ",Zdroj!$AM$15))</f>
        <v/>
      </c>
      <c r="D1315" s="50" t="str">
        <f ca="1">IF(C1315="","",CONCATENATE(OFFSET(Zdroj!AM$16,A1311-1,0)," - ",OFFSET(Zdroj!BS$16,A1311-1,0)))</f>
        <v/>
      </c>
      <c r="E1315" s="22" t="str">
        <f ca="1">IF(C1315="","",OFFSET(Zdroj!BT$16,A1311-1,0))</f>
        <v/>
      </c>
      <c r="F1315" s="127"/>
      <c r="G1315" s="128"/>
    </row>
    <row r="1316" spans="1:7" x14ac:dyDescent="0.25">
      <c r="B1316" s="126"/>
      <c r="C1316" s="52" t="str">
        <f ca="1">IF(OFFSET(Zdroj!AN$16,A1311-1,0)=0,"",CONCATENATE("A",$A$2+5," - ",Zdroj!$AN$15))</f>
        <v/>
      </c>
      <c r="D1316" s="50" t="str">
        <f ca="1">IF(C1316="","",CONCATENATE(OFFSET(Zdroj!AN$16,A1311-1,0)," - ",OFFSET(Zdroj!BU$16,A1311-1,0)))</f>
        <v/>
      </c>
      <c r="E1316" s="22" t="str">
        <f ca="1">IF(C1316="","",OFFSET(Zdroj!BV$16,A1311-1,0))</f>
        <v/>
      </c>
      <c r="F1316" s="127"/>
      <c r="G1316" s="128"/>
    </row>
    <row r="1317" spans="1:7" x14ac:dyDescent="0.25">
      <c r="B1317" s="126"/>
      <c r="C1317" s="52" t="str">
        <f ca="1">IF(OFFSET(Zdroj!AO$16,A1311-1,0)=0,"",CONCATENATE("B",$A$2," - ",Zdroj!$AO$15))</f>
        <v/>
      </c>
      <c r="D1317" s="50" t="str">
        <f ca="1">IF(C1317="","",CONCATENATE(OFFSET(Zdroj!AO$16,A1311-1,0)))</f>
        <v/>
      </c>
      <c r="E1317" s="22" t="str">
        <f ca="1">IF(C1317="","",OFFSET(Zdroj!AP$16,A1311-1,0))</f>
        <v/>
      </c>
      <c r="F1317" s="127" t="str">
        <f t="shared" ref="F1317" ca="1" si="302">IF(SUM(E1317:E1325)=0,"",SUM(E1317:E1325))</f>
        <v/>
      </c>
      <c r="G1317" s="128"/>
    </row>
    <row r="1318" spans="1:7" x14ac:dyDescent="0.25">
      <c r="B1318" s="126"/>
      <c r="C1318" s="52" t="str">
        <f ca="1">IF(OFFSET(Zdroj!AQ$16,A1311-1,0)=0,"",CONCATENATE("B",$A$2+1," - ",Zdroj!$AQ$15))</f>
        <v/>
      </c>
      <c r="D1318" s="50" t="str">
        <f ca="1">IF(C1318="","",CONCATENATE(OFFSET(Zdroj!AQ$16,A1311-1,0)))</f>
        <v/>
      </c>
      <c r="E1318" s="22" t="str">
        <f ca="1">IF(C1318="","",OFFSET(Zdroj!AR$16,A1311-1,0))</f>
        <v/>
      </c>
      <c r="F1318" s="127"/>
      <c r="G1318" s="128"/>
    </row>
    <row r="1319" spans="1:7" x14ac:dyDescent="0.25">
      <c r="B1319" s="126"/>
      <c r="C1319" s="52" t="str">
        <f ca="1">IF(OFFSET(Zdroj!AS$16,A1311-1,0)=0,"",CONCATENATE("B",$A$2+2," - ",Zdroj!$AS$15))</f>
        <v/>
      </c>
      <c r="D1319" s="50" t="str">
        <f ca="1">IF(C1319="","",CONCATENATE(OFFSET(Zdroj!AS$16,A1311-1,0)))</f>
        <v/>
      </c>
      <c r="E1319" s="22" t="str">
        <f ca="1">IF(C1319="","",OFFSET(Zdroj!AT$16,A1311-1,0))</f>
        <v/>
      </c>
      <c r="F1319" s="127"/>
      <c r="G1319" s="128"/>
    </row>
    <row r="1320" spans="1:7" x14ac:dyDescent="0.25">
      <c r="B1320" s="126"/>
      <c r="C1320" s="52" t="str">
        <f ca="1">IF(OFFSET(Zdroj!AU$16,A1311-1,0)=0,"",CONCATENATE("B",$A$2+3," - ",Zdroj!$AU$15))</f>
        <v/>
      </c>
      <c r="D1320" s="50" t="str">
        <f ca="1">IF(C1320="","",CONCATENATE(OFFSET(Zdroj!AU$16,A1311-1,0)))</f>
        <v/>
      </c>
      <c r="E1320" s="22" t="str">
        <f ca="1">IF(C1320="","",OFFSET(Zdroj!AV$16,A1311-1,0))</f>
        <v/>
      </c>
      <c r="F1320" s="127"/>
      <c r="G1320" s="128"/>
    </row>
    <row r="1321" spans="1:7" x14ac:dyDescent="0.25">
      <c r="B1321" s="126"/>
      <c r="C1321" s="52" t="str">
        <f ca="1">IF(OFFSET(Zdroj!AW$16,A1311-1,0)=0,"",CONCATENATE("B",$A$2+4," - ",Zdroj!$AW$15))</f>
        <v/>
      </c>
      <c r="D1321" s="50" t="str">
        <f ca="1">IF(C1321="","",CONCATENATE(OFFSET(Zdroj!AW$16,A1311-1,0)))</f>
        <v/>
      </c>
      <c r="E1321" s="22" t="str">
        <f ca="1">IF(C1321="","",OFFSET(Zdroj!AX$16,A1311-1,0))</f>
        <v/>
      </c>
      <c r="F1321" s="127"/>
      <c r="G1321" s="128"/>
    </row>
    <row r="1322" spans="1:7" x14ac:dyDescent="0.25">
      <c r="B1322" s="126"/>
      <c r="C1322" s="52" t="str">
        <f ca="1">IF(OFFSET(Zdroj!AY$16,A1311-1,0)=0,"",CONCATENATE("B",$A$2+5," - ",Zdroj!$AY$15))</f>
        <v/>
      </c>
      <c r="D1322" s="50" t="str">
        <f ca="1">IF(C1322="","",CONCATENATE(OFFSET(Zdroj!AY$16,A1311-1,0)))</f>
        <v/>
      </c>
      <c r="E1322" s="22" t="str">
        <f ca="1">IF(C1322="","",OFFSET(Zdroj!AZ$16,A1311-1,0))</f>
        <v/>
      </c>
      <c r="F1322" s="127"/>
      <c r="G1322" s="128"/>
    </row>
    <row r="1323" spans="1:7" x14ac:dyDescent="0.25">
      <c r="B1323" s="126"/>
      <c r="C1323" s="52" t="str">
        <f ca="1">IF(OFFSET(Zdroj!BA$16,A1311-1,0)=0,"",CONCATENATE("B",$A$2+6," - ",Zdroj!$BA$15))</f>
        <v/>
      </c>
      <c r="D1323" s="50" t="str">
        <f ca="1">IF(C1323="","",CONCATENATE(OFFSET(Zdroj!BA$16,A1311-1,0)))</f>
        <v/>
      </c>
      <c r="E1323" s="22" t="str">
        <f ca="1">IF(C1323="","",OFFSET(Zdroj!BB$16,A1311-1,0))</f>
        <v/>
      </c>
      <c r="F1323" s="127"/>
      <c r="G1323" s="128"/>
    </row>
    <row r="1324" spans="1:7" x14ac:dyDescent="0.25">
      <c r="B1324" s="126"/>
      <c r="C1324" s="52" t="str">
        <f ca="1">IF(OFFSET(Zdroj!BC$16,A1311-1,0)=0,"",CONCATENATE("B",$A$2+7," - ",Zdroj!$BC$15))</f>
        <v/>
      </c>
      <c r="D1324" s="50" t="str">
        <f ca="1">IF(C1324="","",CONCATENATE(OFFSET(Zdroj!BC$16,A1311-1,0)))</f>
        <v/>
      </c>
      <c r="E1324" s="22" t="str">
        <f ca="1">IF(C1324="","",OFFSET(Zdroj!BD$16,A1311-1,0))</f>
        <v/>
      </c>
      <c r="F1324" s="127"/>
      <c r="G1324" s="128"/>
    </row>
    <row r="1325" spans="1:7" x14ac:dyDescent="0.25">
      <c r="B1325" s="126"/>
      <c r="C1325" s="52" t="str">
        <f ca="1">IF(OFFSET(Zdroj!BE$16,A1311-1,0)=0,"",CONCATENATE("B",$A$2+8," - ",Zdroj!$BE$15))</f>
        <v/>
      </c>
      <c r="D1325" s="50" t="str">
        <f ca="1">IF(C1325="","",CONCATENATE(OFFSET(Zdroj!BE$16,A1311-1,0)))</f>
        <v/>
      </c>
      <c r="E1325" s="22" t="str">
        <f ca="1">IF(C1325="","",OFFSET(Zdroj!BF$16,A1311-1,0))</f>
        <v/>
      </c>
      <c r="F1325" s="127"/>
      <c r="G1325" s="128"/>
    </row>
    <row r="1326" spans="1:7" x14ac:dyDescent="0.25">
      <c r="B1326" s="126"/>
      <c r="C1326" s="52" t="str">
        <f ca="1">IF(OFFSET(Zdroj!BG$16,A1311-1,0)=0,"",CONCATENATE("C",$A$2," - ",Zdroj!$BG$15))</f>
        <v/>
      </c>
      <c r="D1326" s="50" t="str">
        <f ca="1">IF(C1326="","",CONCATENATE(OFFSET(Zdroj!BG$16,A1311-1,0)))</f>
        <v/>
      </c>
      <c r="E1326" s="22" t="str">
        <f ca="1">IF(C1326="","",OFFSET(Zdroj!BH$16,A1311-1,0))</f>
        <v/>
      </c>
      <c r="F1326" s="127" t="str">
        <f t="shared" ref="F1326" ca="1" si="303">IF(SUM(E1326:E1327)=0,"",SUM(E1326:E1327))</f>
        <v/>
      </c>
      <c r="G1326" s="128"/>
    </row>
    <row r="1327" spans="1:7" x14ac:dyDescent="0.25">
      <c r="B1327" s="126"/>
      <c r="C1327" s="52" t="str">
        <f ca="1">IF(OFFSET(Zdroj!BI$16,A1311-1,0)=0,"",CONCATENATE("C",$A$2+1," - ",Zdroj!$BI$15))</f>
        <v/>
      </c>
      <c r="D1327" s="50" t="str">
        <f ca="1">IF(C1327="","",CONCATENATE(OFFSET(Zdroj!BI$16,A1311-1,0)))</f>
        <v/>
      </c>
      <c r="E1327" s="22" t="str">
        <f ca="1">IF(C1327="","",OFFSET(Zdroj!BJ$16,A1311-1,0))</f>
        <v/>
      </c>
      <c r="F1327" s="127"/>
      <c r="G1327" s="128"/>
    </row>
    <row r="1328" spans="1:7" x14ac:dyDescent="0.25">
      <c r="A1328">
        <f>SUM((ROW()+15)/17)</f>
        <v>79</v>
      </c>
      <c r="B1328" s="126" t="str">
        <f ca="1">IF(OFFSET(Zdroj!$B$16,A1328-1,0)&gt;0,CONCATENATE(A1328,"
","___ ","
",OFFSET(Zdroj!$B$16,A1328-1,0)),"")</f>
        <v/>
      </c>
      <c r="C1328" s="52" t="str">
        <f ca="1">IF(OFFSET(Zdroj!AI$16,A1328-1,0)=0,"",CONCATENATE("A",$A$2," - ",Zdroj!$AI$15))</f>
        <v/>
      </c>
      <c r="D1328" s="50" t="str">
        <f ca="1">IF(C1328="","",CONCATENATE(OFFSET(Zdroj!AI$16,A1328-1,0)," - ",OFFSET(Zdroj!BK$16,A1328-1,0)))</f>
        <v/>
      </c>
      <c r="E1328" s="22" t="str">
        <f ca="1">IF(C1328="","",OFFSET(Zdroj!BL$16,A1328-1,0))</f>
        <v/>
      </c>
      <c r="F1328" s="127" t="str">
        <f t="shared" ref="F1328" ca="1" si="304">IF(SUM(E1328:E1333)=0,"",SUM(E1328:E1333))</f>
        <v/>
      </c>
      <c r="G1328" s="128" t="str">
        <f t="shared" ref="G1328" ca="1" si="305">IF(SUM(E1328:E1344)=0,"",SUM(E1328:E1344))</f>
        <v/>
      </c>
    </row>
    <row r="1329" spans="2:7" x14ac:dyDescent="0.25">
      <c r="B1329" s="126"/>
      <c r="C1329" s="52" t="str">
        <f ca="1">IF(OFFSET(Zdroj!AJ$16,A1328-1,0)=0,"",CONCATENATE("A",$A$2+1," - ",Zdroj!$AJ$15))</f>
        <v/>
      </c>
      <c r="D1329" s="50" t="str">
        <f ca="1">IF(C1329="","",CONCATENATE(OFFSET(Zdroj!AJ$16,A1328-1,0)," - ",OFFSET(Zdroj!BM$16,A1328-1,0)))</f>
        <v/>
      </c>
      <c r="E1329" s="22" t="str">
        <f ca="1">IF(C1329="","",OFFSET(Zdroj!BN$16,A1328-1,0))</f>
        <v/>
      </c>
      <c r="F1329" s="127"/>
      <c r="G1329" s="128"/>
    </row>
    <row r="1330" spans="2:7" x14ac:dyDescent="0.25">
      <c r="B1330" s="126"/>
      <c r="C1330" s="52" t="str">
        <f ca="1">IF(OFFSET(Zdroj!AK$16,A1328-1,0)=0,"",CONCATENATE("A",$A$2+2," - ",Zdroj!$AK$15))</f>
        <v/>
      </c>
      <c r="D1330" s="50" t="str">
        <f ca="1">IF(C1330="","",CONCATENATE(OFFSET(Zdroj!AK$16,A1328-1,0)," - ",OFFSET(Zdroj!BO$16,A1328-1,0)))</f>
        <v/>
      </c>
      <c r="E1330" s="22" t="str">
        <f ca="1">IF(C1330="","",OFFSET(Zdroj!BP$16,A1328-1,0))</f>
        <v/>
      </c>
      <c r="F1330" s="127"/>
      <c r="G1330" s="128"/>
    </row>
    <row r="1331" spans="2:7" x14ac:dyDescent="0.25">
      <c r="B1331" s="126"/>
      <c r="C1331" s="52" t="str">
        <f ca="1">IF(OFFSET(Zdroj!AL$16,A1328-1,0)=0,"",CONCATENATE("A",$A$2+3," - ",Zdroj!$AL$15))</f>
        <v/>
      </c>
      <c r="D1331" s="50" t="str">
        <f ca="1">IF(C1331="","",CONCATENATE(OFFSET(Zdroj!AL$16,A1328-1,0)," - ",OFFSET(Zdroj!BQ$16,A1328-1,0)))</f>
        <v/>
      </c>
      <c r="E1331" s="22" t="str">
        <f ca="1">IF(C1331="","",OFFSET(Zdroj!BR$16,A1328-1,0))</f>
        <v/>
      </c>
      <c r="F1331" s="127"/>
      <c r="G1331" s="128"/>
    </row>
    <row r="1332" spans="2:7" x14ac:dyDescent="0.25">
      <c r="B1332" s="126"/>
      <c r="C1332" s="52" t="str">
        <f ca="1">IF(OFFSET(Zdroj!AM$16,A1328-1,0)=0,"",CONCATENATE("A",$A$2+4," - ",Zdroj!$AM$15))</f>
        <v/>
      </c>
      <c r="D1332" s="50" t="str">
        <f ca="1">IF(C1332="","",CONCATENATE(OFFSET(Zdroj!AM$16,A1328-1,0)," - ",OFFSET(Zdroj!BS$16,A1328-1,0)))</f>
        <v/>
      </c>
      <c r="E1332" s="22" t="str">
        <f ca="1">IF(C1332="","",OFFSET(Zdroj!BT$16,A1328-1,0))</f>
        <v/>
      </c>
      <c r="F1332" s="127"/>
      <c r="G1332" s="128"/>
    </row>
    <row r="1333" spans="2:7" x14ac:dyDescent="0.25">
      <c r="B1333" s="126"/>
      <c r="C1333" s="52" t="str">
        <f ca="1">IF(OFFSET(Zdroj!AN$16,A1328-1,0)=0,"",CONCATENATE("A",$A$2+5," - ",Zdroj!$AN$15))</f>
        <v/>
      </c>
      <c r="D1333" s="50" t="str">
        <f ca="1">IF(C1333="","",CONCATENATE(OFFSET(Zdroj!AN$16,A1328-1,0)," - ",OFFSET(Zdroj!BU$16,A1328-1,0)))</f>
        <v/>
      </c>
      <c r="E1333" s="22" t="str">
        <f ca="1">IF(C1333="","",OFFSET(Zdroj!BV$16,A1328-1,0))</f>
        <v/>
      </c>
      <c r="F1333" s="127"/>
      <c r="G1333" s="128"/>
    </row>
    <row r="1334" spans="2:7" x14ac:dyDescent="0.25">
      <c r="B1334" s="126"/>
      <c r="C1334" s="52" t="str">
        <f ca="1">IF(OFFSET(Zdroj!AO$16,A1328-1,0)=0,"",CONCATENATE("B",$A$2," - ",Zdroj!$AO$15))</f>
        <v/>
      </c>
      <c r="D1334" s="50" t="str">
        <f ca="1">IF(C1334="","",CONCATENATE(OFFSET(Zdroj!AO$16,A1328-1,0)))</f>
        <v/>
      </c>
      <c r="E1334" s="22" t="str">
        <f ca="1">IF(C1334="","",OFFSET(Zdroj!AP$16,A1328-1,0))</f>
        <v/>
      </c>
      <c r="F1334" s="127" t="str">
        <f t="shared" ref="F1334" ca="1" si="306">IF(SUM(E1334:E1342)=0,"",SUM(E1334:E1342))</f>
        <v/>
      </c>
      <c r="G1334" s="128"/>
    </row>
    <row r="1335" spans="2:7" x14ac:dyDescent="0.25">
      <c r="B1335" s="126"/>
      <c r="C1335" s="52" t="str">
        <f ca="1">IF(OFFSET(Zdroj!AQ$16,A1328-1,0)=0,"",CONCATENATE("B",$A$2+1," - ",Zdroj!$AQ$15))</f>
        <v/>
      </c>
      <c r="D1335" s="50" t="str">
        <f ca="1">IF(C1335="","",CONCATENATE(OFFSET(Zdroj!AQ$16,A1328-1,0)))</f>
        <v/>
      </c>
      <c r="E1335" s="22" t="str">
        <f ca="1">IF(C1335="","",OFFSET(Zdroj!AR$16,A1328-1,0))</f>
        <v/>
      </c>
      <c r="F1335" s="127"/>
      <c r="G1335" s="128"/>
    </row>
    <row r="1336" spans="2:7" x14ac:dyDescent="0.25">
      <c r="B1336" s="126"/>
      <c r="C1336" s="52" t="str">
        <f ca="1">IF(OFFSET(Zdroj!AS$16,A1328-1,0)=0,"",CONCATENATE("B",$A$2+2," - ",Zdroj!$AS$15))</f>
        <v/>
      </c>
      <c r="D1336" s="50" t="str">
        <f ca="1">IF(C1336="","",CONCATENATE(OFFSET(Zdroj!AS$16,A1328-1,0)))</f>
        <v/>
      </c>
      <c r="E1336" s="22" t="str">
        <f ca="1">IF(C1336="","",OFFSET(Zdroj!AT$16,A1328-1,0))</f>
        <v/>
      </c>
      <c r="F1336" s="127"/>
      <c r="G1336" s="128"/>
    </row>
    <row r="1337" spans="2:7" x14ac:dyDescent="0.25">
      <c r="B1337" s="126"/>
      <c r="C1337" s="52" t="str">
        <f ca="1">IF(OFFSET(Zdroj!AU$16,A1328-1,0)=0,"",CONCATENATE("B",$A$2+3," - ",Zdroj!$AU$15))</f>
        <v/>
      </c>
      <c r="D1337" s="50" t="str">
        <f ca="1">IF(C1337="","",CONCATENATE(OFFSET(Zdroj!AU$16,A1328-1,0)))</f>
        <v/>
      </c>
      <c r="E1337" s="22" t="str">
        <f ca="1">IF(C1337="","",OFFSET(Zdroj!AV$16,A1328-1,0))</f>
        <v/>
      </c>
      <c r="F1337" s="127"/>
      <c r="G1337" s="128"/>
    </row>
    <row r="1338" spans="2:7" x14ac:dyDescent="0.25">
      <c r="B1338" s="126"/>
      <c r="C1338" s="52" t="str">
        <f ca="1">IF(OFFSET(Zdroj!AW$16,A1328-1,0)=0,"",CONCATENATE("B",$A$2+4," - ",Zdroj!$AW$15))</f>
        <v/>
      </c>
      <c r="D1338" s="50" t="str">
        <f ca="1">IF(C1338="","",CONCATENATE(OFFSET(Zdroj!AW$16,A1328-1,0)))</f>
        <v/>
      </c>
      <c r="E1338" s="22" t="str">
        <f ca="1">IF(C1338="","",OFFSET(Zdroj!AX$16,A1328-1,0))</f>
        <v/>
      </c>
      <c r="F1338" s="127"/>
      <c r="G1338" s="128"/>
    </row>
    <row r="1339" spans="2:7" x14ac:dyDescent="0.25">
      <c r="B1339" s="126"/>
      <c r="C1339" s="52" t="str">
        <f ca="1">IF(OFFSET(Zdroj!AY$16,A1328-1,0)=0,"",CONCATENATE("B",$A$2+5," - ",Zdroj!$AY$15))</f>
        <v/>
      </c>
      <c r="D1339" s="50" t="str">
        <f ca="1">IF(C1339="","",CONCATENATE(OFFSET(Zdroj!AY$16,A1328-1,0)))</f>
        <v/>
      </c>
      <c r="E1339" s="22" t="str">
        <f ca="1">IF(C1339="","",OFFSET(Zdroj!AZ$16,A1328-1,0))</f>
        <v/>
      </c>
      <c r="F1339" s="127"/>
      <c r="G1339" s="128"/>
    </row>
    <row r="1340" spans="2:7" x14ac:dyDescent="0.25">
      <c r="B1340" s="126"/>
      <c r="C1340" s="52" t="str">
        <f ca="1">IF(OFFSET(Zdroj!BA$16,A1328-1,0)=0,"",CONCATENATE("B",$A$2+6," - ",Zdroj!$BA$15))</f>
        <v/>
      </c>
      <c r="D1340" s="50" t="str">
        <f ca="1">IF(C1340="","",CONCATENATE(OFFSET(Zdroj!BA$16,A1328-1,0)))</f>
        <v/>
      </c>
      <c r="E1340" s="22" t="str">
        <f ca="1">IF(C1340="","",OFFSET(Zdroj!BB$16,A1328-1,0))</f>
        <v/>
      </c>
      <c r="F1340" s="127"/>
      <c r="G1340" s="128"/>
    </row>
    <row r="1341" spans="2:7" x14ac:dyDescent="0.25">
      <c r="B1341" s="126"/>
      <c r="C1341" s="52" t="str">
        <f ca="1">IF(OFFSET(Zdroj!BC$16,A1328-1,0)=0,"",CONCATENATE("B",$A$2+7," - ",Zdroj!$BC$15))</f>
        <v/>
      </c>
      <c r="D1341" s="50" t="str">
        <f ca="1">IF(C1341="","",CONCATENATE(OFFSET(Zdroj!BC$16,A1328-1,0)))</f>
        <v/>
      </c>
      <c r="E1341" s="22" t="str">
        <f ca="1">IF(C1341="","",OFFSET(Zdroj!BD$16,A1328-1,0))</f>
        <v/>
      </c>
      <c r="F1341" s="127"/>
      <c r="G1341" s="128"/>
    </row>
    <row r="1342" spans="2:7" x14ac:dyDescent="0.25">
      <c r="B1342" s="126"/>
      <c r="C1342" s="52" t="str">
        <f ca="1">IF(OFFSET(Zdroj!BE$16,A1328-1,0)=0,"",CONCATENATE("B",$A$2+8," - ",Zdroj!$BE$15))</f>
        <v/>
      </c>
      <c r="D1342" s="50" t="str">
        <f ca="1">IF(C1342="","",CONCATENATE(OFFSET(Zdroj!BE$16,A1328-1,0)))</f>
        <v/>
      </c>
      <c r="E1342" s="22" t="str">
        <f ca="1">IF(C1342="","",OFFSET(Zdroj!BF$16,A1328-1,0))</f>
        <v/>
      </c>
      <c r="F1342" s="127"/>
      <c r="G1342" s="128"/>
    </row>
    <row r="1343" spans="2:7" x14ac:dyDescent="0.25">
      <c r="B1343" s="126"/>
      <c r="C1343" s="52" t="str">
        <f ca="1">IF(OFFSET(Zdroj!BG$16,A1328-1,0)=0,"",CONCATENATE("C",$A$2," - ",Zdroj!$BG$15))</f>
        <v/>
      </c>
      <c r="D1343" s="50" t="str">
        <f ca="1">IF(C1343="","",CONCATENATE(OFFSET(Zdroj!BG$16,A1328-1,0)))</f>
        <v/>
      </c>
      <c r="E1343" s="22" t="str">
        <f ca="1">IF(C1343="","",OFFSET(Zdroj!BH$16,A1328-1,0))</f>
        <v/>
      </c>
      <c r="F1343" s="127" t="str">
        <f t="shared" ref="F1343" ca="1" si="307">IF(SUM(E1343:E1344)=0,"",SUM(E1343:E1344))</f>
        <v/>
      </c>
      <c r="G1343" s="128"/>
    </row>
    <row r="1344" spans="2:7" x14ac:dyDescent="0.25">
      <c r="B1344" s="126"/>
      <c r="C1344" s="52" t="str">
        <f ca="1">IF(OFFSET(Zdroj!BI$16,A1328-1,0)=0,"",CONCATENATE("C",$A$2+1," - ",Zdroj!$BI$15))</f>
        <v/>
      </c>
      <c r="D1344" s="50" t="str">
        <f ca="1">IF(C1344="","",CONCATENATE(OFFSET(Zdroj!BI$16,A1328-1,0)))</f>
        <v/>
      </c>
      <c r="E1344" s="22" t="str">
        <f ca="1">IF(C1344="","",OFFSET(Zdroj!BJ$16,A1328-1,0))</f>
        <v/>
      </c>
      <c r="F1344" s="127"/>
      <c r="G1344" s="128"/>
    </row>
    <row r="1345" spans="1:7" x14ac:dyDescent="0.25">
      <c r="A1345">
        <f>SUM((ROW()+15)/17)</f>
        <v>80</v>
      </c>
      <c r="B1345" s="126" t="str">
        <f ca="1">IF(OFFSET(Zdroj!$B$16,A1345-1,0)&gt;0,CONCATENATE(A1345,"
","___ ","
",OFFSET(Zdroj!$B$16,A1345-1,0)),"")</f>
        <v/>
      </c>
      <c r="C1345" s="52" t="str">
        <f ca="1">IF(OFFSET(Zdroj!AI$16,A1345-1,0)=0,"",CONCATENATE("A",$A$2," - ",Zdroj!$AI$15))</f>
        <v/>
      </c>
      <c r="D1345" s="50" t="str">
        <f ca="1">IF(C1345="","",CONCATENATE(OFFSET(Zdroj!AI$16,A1345-1,0)," - ",OFFSET(Zdroj!BK$16,A1345-1,0)))</f>
        <v/>
      </c>
      <c r="E1345" s="22" t="str">
        <f ca="1">IF(C1345="","",OFFSET(Zdroj!BL$16,A1345-1,0))</f>
        <v/>
      </c>
      <c r="F1345" s="127" t="str">
        <f t="shared" ref="F1345" ca="1" si="308">IF(SUM(E1345:E1350)=0,"",SUM(E1345:E1350))</f>
        <v/>
      </c>
      <c r="G1345" s="128" t="str">
        <f t="shared" ref="G1345" ca="1" si="309">IF(SUM(E1345:E1361)=0,"",SUM(E1345:E1361))</f>
        <v/>
      </c>
    </row>
    <row r="1346" spans="1:7" x14ac:dyDescent="0.25">
      <c r="B1346" s="126"/>
      <c r="C1346" s="52" t="str">
        <f ca="1">IF(OFFSET(Zdroj!AJ$16,A1345-1,0)=0,"",CONCATENATE("A",$A$2+1," - ",Zdroj!$AJ$15))</f>
        <v/>
      </c>
      <c r="D1346" s="50" t="str">
        <f ca="1">IF(C1346="","",CONCATENATE(OFFSET(Zdroj!AJ$16,A1345-1,0)," - ",OFFSET(Zdroj!BM$16,A1345-1,0)))</f>
        <v/>
      </c>
      <c r="E1346" s="22" t="str">
        <f ca="1">IF(C1346="","",OFFSET(Zdroj!BN$16,A1345-1,0))</f>
        <v/>
      </c>
      <c r="F1346" s="127"/>
      <c r="G1346" s="128"/>
    </row>
    <row r="1347" spans="1:7" x14ac:dyDescent="0.25">
      <c r="B1347" s="126"/>
      <c r="C1347" s="52" t="str">
        <f ca="1">IF(OFFSET(Zdroj!AK$16,A1345-1,0)=0,"",CONCATENATE("A",$A$2+2," - ",Zdroj!$AK$15))</f>
        <v/>
      </c>
      <c r="D1347" s="50" t="str">
        <f ca="1">IF(C1347="","",CONCATENATE(OFFSET(Zdroj!AK$16,A1345-1,0)," - ",OFFSET(Zdroj!BO$16,A1345-1,0)))</f>
        <v/>
      </c>
      <c r="E1347" s="22" t="str">
        <f ca="1">IF(C1347="","",OFFSET(Zdroj!BP$16,A1345-1,0))</f>
        <v/>
      </c>
      <c r="F1347" s="127"/>
      <c r="G1347" s="128"/>
    </row>
    <row r="1348" spans="1:7" x14ac:dyDescent="0.25">
      <c r="B1348" s="126"/>
      <c r="C1348" s="52" t="str">
        <f ca="1">IF(OFFSET(Zdroj!AL$16,A1345-1,0)=0,"",CONCATENATE("A",$A$2+3," - ",Zdroj!$AL$15))</f>
        <v/>
      </c>
      <c r="D1348" s="50" t="str">
        <f ca="1">IF(C1348="","",CONCATENATE(OFFSET(Zdroj!AL$16,A1345-1,0)," - ",OFFSET(Zdroj!BQ$16,A1345-1,0)))</f>
        <v/>
      </c>
      <c r="E1348" s="22" t="str">
        <f ca="1">IF(C1348="","",OFFSET(Zdroj!BR$16,A1345-1,0))</f>
        <v/>
      </c>
      <c r="F1348" s="127"/>
      <c r="G1348" s="128"/>
    </row>
    <row r="1349" spans="1:7" x14ac:dyDescent="0.25">
      <c r="B1349" s="126"/>
      <c r="C1349" s="52" t="str">
        <f ca="1">IF(OFFSET(Zdroj!AM$16,A1345-1,0)=0,"",CONCATENATE("A",$A$2+4," - ",Zdroj!$AM$15))</f>
        <v/>
      </c>
      <c r="D1349" s="50" t="str">
        <f ca="1">IF(C1349="","",CONCATENATE(OFFSET(Zdroj!AM$16,A1345-1,0)," - ",OFFSET(Zdroj!BS$16,A1345-1,0)))</f>
        <v/>
      </c>
      <c r="E1349" s="22" t="str">
        <f ca="1">IF(C1349="","",OFFSET(Zdroj!BT$16,A1345-1,0))</f>
        <v/>
      </c>
      <c r="F1349" s="127"/>
      <c r="G1349" s="128"/>
    </row>
    <row r="1350" spans="1:7" x14ac:dyDescent="0.25">
      <c r="B1350" s="126"/>
      <c r="C1350" s="52" t="str">
        <f ca="1">IF(OFFSET(Zdroj!AN$16,A1345-1,0)=0,"",CONCATENATE("A",$A$2+5," - ",Zdroj!$AN$15))</f>
        <v/>
      </c>
      <c r="D1350" s="50" t="str">
        <f ca="1">IF(C1350="","",CONCATENATE(OFFSET(Zdroj!AN$16,A1345-1,0)," - ",OFFSET(Zdroj!BU$16,A1345-1,0)))</f>
        <v/>
      </c>
      <c r="E1350" s="22" t="str">
        <f ca="1">IF(C1350="","",OFFSET(Zdroj!BV$16,A1345-1,0))</f>
        <v/>
      </c>
      <c r="F1350" s="127"/>
      <c r="G1350" s="128"/>
    </row>
    <row r="1351" spans="1:7" x14ac:dyDescent="0.25">
      <c r="B1351" s="126"/>
      <c r="C1351" s="52" t="str">
        <f ca="1">IF(OFFSET(Zdroj!AO$16,A1345-1,0)=0,"",CONCATENATE("B",$A$2," - ",Zdroj!$AO$15))</f>
        <v/>
      </c>
      <c r="D1351" s="50" t="str">
        <f ca="1">IF(C1351="","",CONCATENATE(OFFSET(Zdroj!AO$16,A1345-1,0)))</f>
        <v/>
      </c>
      <c r="E1351" s="22" t="str">
        <f ca="1">IF(C1351="","",OFFSET(Zdroj!AP$16,A1345-1,0))</f>
        <v/>
      </c>
      <c r="F1351" s="127" t="str">
        <f t="shared" ref="F1351" ca="1" si="310">IF(SUM(E1351:E1359)=0,"",SUM(E1351:E1359))</f>
        <v/>
      </c>
      <c r="G1351" s="128"/>
    </row>
    <row r="1352" spans="1:7" x14ac:dyDescent="0.25">
      <c r="B1352" s="126"/>
      <c r="C1352" s="52" t="str">
        <f ca="1">IF(OFFSET(Zdroj!AQ$16,A1345-1,0)=0,"",CONCATENATE("B",$A$2+1," - ",Zdroj!$AQ$15))</f>
        <v/>
      </c>
      <c r="D1352" s="50" t="str">
        <f ca="1">IF(C1352="","",CONCATENATE(OFFSET(Zdroj!AQ$16,A1345-1,0)))</f>
        <v/>
      </c>
      <c r="E1352" s="22" t="str">
        <f ca="1">IF(C1352="","",OFFSET(Zdroj!AR$16,A1345-1,0))</f>
        <v/>
      </c>
      <c r="F1352" s="127"/>
      <c r="G1352" s="128"/>
    </row>
    <row r="1353" spans="1:7" x14ac:dyDescent="0.25">
      <c r="B1353" s="126"/>
      <c r="C1353" s="52" t="str">
        <f ca="1">IF(OFFSET(Zdroj!AS$16,A1345-1,0)=0,"",CONCATENATE("B",$A$2+2," - ",Zdroj!$AS$15))</f>
        <v/>
      </c>
      <c r="D1353" s="50" t="str">
        <f ca="1">IF(C1353="","",CONCATENATE(OFFSET(Zdroj!AS$16,A1345-1,0)))</f>
        <v/>
      </c>
      <c r="E1353" s="22" t="str">
        <f ca="1">IF(C1353="","",OFFSET(Zdroj!AT$16,A1345-1,0))</f>
        <v/>
      </c>
      <c r="F1353" s="127"/>
      <c r="G1353" s="128"/>
    </row>
    <row r="1354" spans="1:7" x14ac:dyDescent="0.25">
      <c r="B1354" s="126"/>
      <c r="C1354" s="52" t="str">
        <f ca="1">IF(OFFSET(Zdroj!AU$16,A1345-1,0)=0,"",CONCATENATE("B",$A$2+3," - ",Zdroj!$AU$15))</f>
        <v/>
      </c>
      <c r="D1354" s="50" t="str">
        <f ca="1">IF(C1354="","",CONCATENATE(OFFSET(Zdroj!AU$16,A1345-1,0)))</f>
        <v/>
      </c>
      <c r="E1354" s="22" t="str">
        <f ca="1">IF(C1354="","",OFFSET(Zdroj!AV$16,A1345-1,0))</f>
        <v/>
      </c>
      <c r="F1354" s="127"/>
      <c r="G1354" s="128"/>
    </row>
    <row r="1355" spans="1:7" x14ac:dyDescent="0.25">
      <c r="B1355" s="126"/>
      <c r="C1355" s="52" t="str">
        <f ca="1">IF(OFFSET(Zdroj!AW$16,A1345-1,0)=0,"",CONCATENATE("B",$A$2+4," - ",Zdroj!$AW$15))</f>
        <v/>
      </c>
      <c r="D1355" s="50" t="str">
        <f ca="1">IF(C1355="","",CONCATENATE(OFFSET(Zdroj!AW$16,A1345-1,0)))</f>
        <v/>
      </c>
      <c r="E1355" s="22" t="str">
        <f ca="1">IF(C1355="","",OFFSET(Zdroj!AX$16,A1345-1,0))</f>
        <v/>
      </c>
      <c r="F1355" s="127"/>
      <c r="G1355" s="128"/>
    </row>
    <row r="1356" spans="1:7" x14ac:dyDescent="0.25">
      <c r="B1356" s="126"/>
      <c r="C1356" s="52" t="str">
        <f ca="1">IF(OFFSET(Zdroj!AY$16,A1345-1,0)=0,"",CONCATENATE("B",$A$2+5," - ",Zdroj!$AY$15))</f>
        <v/>
      </c>
      <c r="D1356" s="50" t="str">
        <f ca="1">IF(C1356="","",CONCATENATE(OFFSET(Zdroj!AY$16,A1345-1,0)))</f>
        <v/>
      </c>
      <c r="E1356" s="22" t="str">
        <f ca="1">IF(C1356="","",OFFSET(Zdroj!AZ$16,A1345-1,0))</f>
        <v/>
      </c>
      <c r="F1356" s="127"/>
      <c r="G1356" s="128"/>
    </row>
    <row r="1357" spans="1:7" x14ac:dyDescent="0.25">
      <c r="B1357" s="126"/>
      <c r="C1357" s="52" t="str">
        <f ca="1">IF(OFFSET(Zdroj!BA$16,A1345-1,0)=0,"",CONCATENATE("B",$A$2+6," - ",Zdroj!$BA$15))</f>
        <v/>
      </c>
      <c r="D1357" s="50" t="str">
        <f ca="1">IF(C1357="","",CONCATENATE(OFFSET(Zdroj!BA$16,A1345-1,0)))</f>
        <v/>
      </c>
      <c r="E1357" s="22" t="str">
        <f ca="1">IF(C1357="","",OFFSET(Zdroj!BB$16,A1345-1,0))</f>
        <v/>
      </c>
      <c r="F1357" s="127"/>
      <c r="G1357" s="128"/>
    </row>
    <row r="1358" spans="1:7" x14ac:dyDescent="0.25">
      <c r="B1358" s="126"/>
      <c r="C1358" s="52" t="str">
        <f ca="1">IF(OFFSET(Zdroj!BC$16,A1345-1,0)=0,"",CONCATENATE("B",$A$2+7," - ",Zdroj!$BC$15))</f>
        <v/>
      </c>
      <c r="D1358" s="50" t="str">
        <f ca="1">IF(C1358="","",CONCATENATE(OFFSET(Zdroj!BC$16,A1345-1,0)))</f>
        <v/>
      </c>
      <c r="E1358" s="22" t="str">
        <f ca="1">IF(C1358="","",OFFSET(Zdroj!BD$16,A1345-1,0))</f>
        <v/>
      </c>
      <c r="F1358" s="127"/>
      <c r="G1358" s="128"/>
    </row>
    <row r="1359" spans="1:7" x14ac:dyDescent="0.25">
      <c r="B1359" s="126"/>
      <c r="C1359" s="52" t="str">
        <f ca="1">IF(OFFSET(Zdroj!BE$16,A1345-1,0)=0,"",CONCATENATE("B",$A$2+8," - ",Zdroj!$BE$15))</f>
        <v/>
      </c>
      <c r="D1359" s="50" t="str">
        <f ca="1">IF(C1359="","",CONCATENATE(OFFSET(Zdroj!BE$16,A1345-1,0)))</f>
        <v/>
      </c>
      <c r="E1359" s="22" t="str">
        <f ca="1">IF(C1359="","",OFFSET(Zdroj!BF$16,A1345-1,0))</f>
        <v/>
      </c>
      <c r="F1359" s="127"/>
      <c r="G1359" s="128"/>
    </row>
    <row r="1360" spans="1:7" x14ac:dyDescent="0.25">
      <c r="B1360" s="126"/>
      <c r="C1360" s="52" t="str">
        <f ca="1">IF(OFFSET(Zdroj!BG$16,A1345-1,0)=0,"",CONCATENATE("C",$A$2," - ",Zdroj!$BG$15))</f>
        <v/>
      </c>
      <c r="D1360" s="50" t="str">
        <f ca="1">IF(C1360="","",CONCATENATE(OFFSET(Zdroj!BG$16,A1345-1,0)))</f>
        <v/>
      </c>
      <c r="E1360" s="22" t="str">
        <f ca="1">IF(C1360="","",OFFSET(Zdroj!BH$16,A1345-1,0))</f>
        <v/>
      </c>
      <c r="F1360" s="127" t="str">
        <f t="shared" ref="F1360" ca="1" si="311">IF(SUM(E1360:E1361)=0,"",SUM(E1360:E1361))</f>
        <v/>
      </c>
      <c r="G1360" s="128"/>
    </row>
    <row r="1361" spans="1:7" x14ac:dyDescent="0.25">
      <c r="B1361" s="126"/>
      <c r="C1361" s="52" t="str">
        <f ca="1">IF(OFFSET(Zdroj!BI$16,A1345-1,0)=0,"",CONCATENATE("C",$A$2+1," - ",Zdroj!$BI$15))</f>
        <v/>
      </c>
      <c r="D1361" s="50" t="str">
        <f ca="1">IF(C1361="","",CONCATENATE(OFFSET(Zdroj!BI$16,A1345-1,0)))</f>
        <v/>
      </c>
      <c r="E1361" s="22" t="str">
        <f ca="1">IF(C1361="","",OFFSET(Zdroj!BJ$16,A1345-1,0))</f>
        <v/>
      </c>
      <c r="F1361" s="127"/>
      <c r="G1361" s="128"/>
    </row>
    <row r="1362" spans="1:7" x14ac:dyDescent="0.25">
      <c r="A1362">
        <f>SUM((ROW()+15)/17)</f>
        <v>81</v>
      </c>
      <c r="B1362" s="126" t="str">
        <f ca="1">IF(OFFSET(Zdroj!$B$16,A1362-1,0)&gt;0,CONCATENATE(A1362,"
","___ ","
",OFFSET(Zdroj!$B$16,A1362-1,0)),"")</f>
        <v/>
      </c>
      <c r="C1362" s="52" t="str">
        <f ca="1">IF(OFFSET(Zdroj!AI$16,A1362-1,0)=0,"",CONCATENATE("A",$A$2," - ",Zdroj!$AI$15))</f>
        <v/>
      </c>
      <c r="D1362" s="50" t="str">
        <f ca="1">IF(C1362="","",CONCATENATE(OFFSET(Zdroj!AI$16,A1362-1,0)," - ",OFFSET(Zdroj!BK$16,A1362-1,0)))</f>
        <v/>
      </c>
      <c r="E1362" s="22" t="str">
        <f ca="1">IF(C1362="","",OFFSET(Zdroj!BL$16,A1362-1,0))</f>
        <v/>
      </c>
      <c r="F1362" s="127" t="str">
        <f t="shared" ref="F1362" ca="1" si="312">IF(SUM(E1362:E1367)=0,"",SUM(E1362:E1367))</f>
        <v/>
      </c>
      <c r="G1362" s="128" t="str">
        <f t="shared" ref="G1362" ca="1" si="313">IF(SUM(E1362:E1378)=0,"",SUM(E1362:E1378))</f>
        <v/>
      </c>
    </row>
    <row r="1363" spans="1:7" x14ac:dyDescent="0.25">
      <c r="B1363" s="126"/>
      <c r="C1363" s="52" t="str">
        <f ca="1">IF(OFFSET(Zdroj!AJ$16,A1362-1,0)=0,"",CONCATENATE("A",$A$2+1," - ",Zdroj!$AJ$15))</f>
        <v/>
      </c>
      <c r="D1363" s="50" t="str">
        <f ca="1">IF(C1363="","",CONCATENATE(OFFSET(Zdroj!AJ$16,A1362-1,0)," - ",OFFSET(Zdroj!BM$16,A1362-1,0)))</f>
        <v/>
      </c>
      <c r="E1363" s="22" t="str">
        <f ca="1">IF(C1363="","",OFFSET(Zdroj!BN$16,A1362-1,0))</f>
        <v/>
      </c>
      <c r="F1363" s="127"/>
      <c r="G1363" s="128"/>
    </row>
    <row r="1364" spans="1:7" x14ac:dyDescent="0.25">
      <c r="B1364" s="126"/>
      <c r="C1364" s="52" t="str">
        <f ca="1">IF(OFFSET(Zdroj!AK$16,A1362-1,0)=0,"",CONCATENATE("A",$A$2+2," - ",Zdroj!$AK$15))</f>
        <v/>
      </c>
      <c r="D1364" s="50" t="str">
        <f ca="1">IF(C1364="","",CONCATENATE(OFFSET(Zdroj!AK$16,A1362-1,0)," - ",OFFSET(Zdroj!BO$16,A1362-1,0)))</f>
        <v/>
      </c>
      <c r="E1364" s="22" t="str">
        <f ca="1">IF(C1364="","",OFFSET(Zdroj!BP$16,A1362-1,0))</f>
        <v/>
      </c>
      <c r="F1364" s="127"/>
      <c r="G1364" s="128"/>
    </row>
    <row r="1365" spans="1:7" x14ac:dyDescent="0.25">
      <c r="B1365" s="126"/>
      <c r="C1365" s="52" t="str">
        <f ca="1">IF(OFFSET(Zdroj!AL$16,A1362-1,0)=0,"",CONCATENATE("A",$A$2+3," - ",Zdroj!$AL$15))</f>
        <v/>
      </c>
      <c r="D1365" s="50" t="str">
        <f ca="1">IF(C1365="","",CONCATENATE(OFFSET(Zdroj!AL$16,A1362-1,0)," - ",OFFSET(Zdroj!BQ$16,A1362-1,0)))</f>
        <v/>
      </c>
      <c r="E1365" s="22" t="str">
        <f ca="1">IF(C1365="","",OFFSET(Zdroj!BR$16,A1362-1,0))</f>
        <v/>
      </c>
      <c r="F1365" s="127"/>
      <c r="G1365" s="128"/>
    </row>
    <row r="1366" spans="1:7" x14ac:dyDescent="0.25">
      <c r="B1366" s="126"/>
      <c r="C1366" s="52" t="str">
        <f ca="1">IF(OFFSET(Zdroj!AM$16,A1362-1,0)=0,"",CONCATENATE("A",$A$2+4," - ",Zdroj!$AM$15))</f>
        <v/>
      </c>
      <c r="D1366" s="50" t="str">
        <f ca="1">IF(C1366="","",CONCATENATE(OFFSET(Zdroj!AM$16,A1362-1,0)," - ",OFFSET(Zdroj!BS$16,A1362-1,0)))</f>
        <v/>
      </c>
      <c r="E1366" s="22" t="str">
        <f ca="1">IF(C1366="","",OFFSET(Zdroj!BT$16,A1362-1,0))</f>
        <v/>
      </c>
      <c r="F1366" s="127"/>
      <c r="G1366" s="128"/>
    </row>
    <row r="1367" spans="1:7" x14ac:dyDescent="0.25">
      <c r="B1367" s="126"/>
      <c r="C1367" s="52" t="str">
        <f ca="1">IF(OFFSET(Zdroj!AN$16,A1362-1,0)=0,"",CONCATENATE("A",$A$2+5," - ",Zdroj!$AN$15))</f>
        <v/>
      </c>
      <c r="D1367" s="50" t="str">
        <f ca="1">IF(C1367="","",CONCATENATE(OFFSET(Zdroj!AN$16,A1362-1,0)," - ",OFFSET(Zdroj!BU$16,A1362-1,0)))</f>
        <v/>
      </c>
      <c r="E1367" s="22" t="str">
        <f ca="1">IF(C1367="","",OFFSET(Zdroj!BV$16,A1362-1,0))</f>
        <v/>
      </c>
      <c r="F1367" s="127"/>
      <c r="G1367" s="128"/>
    </row>
    <row r="1368" spans="1:7" x14ac:dyDescent="0.25">
      <c r="B1368" s="126"/>
      <c r="C1368" s="52" t="str">
        <f ca="1">IF(OFFSET(Zdroj!AO$16,A1362-1,0)=0,"",CONCATENATE("B",$A$2," - ",Zdroj!$AO$15))</f>
        <v/>
      </c>
      <c r="D1368" s="50" t="str">
        <f ca="1">IF(C1368="","",CONCATENATE(OFFSET(Zdroj!AO$16,A1362-1,0)))</f>
        <v/>
      </c>
      <c r="E1368" s="22" t="str">
        <f ca="1">IF(C1368="","",OFFSET(Zdroj!AP$16,A1362-1,0))</f>
        <v/>
      </c>
      <c r="F1368" s="127" t="str">
        <f t="shared" ref="F1368" ca="1" si="314">IF(SUM(E1368:E1376)=0,"",SUM(E1368:E1376))</f>
        <v/>
      </c>
      <c r="G1368" s="128"/>
    </row>
    <row r="1369" spans="1:7" x14ac:dyDescent="0.25">
      <c r="B1369" s="126"/>
      <c r="C1369" s="52" t="str">
        <f ca="1">IF(OFFSET(Zdroj!AQ$16,A1362-1,0)=0,"",CONCATENATE("B",$A$2+1," - ",Zdroj!$AQ$15))</f>
        <v/>
      </c>
      <c r="D1369" s="50" t="str">
        <f ca="1">IF(C1369="","",CONCATENATE(OFFSET(Zdroj!AQ$16,A1362-1,0)))</f>
        <v/>
      </c>
      <c r="E1369" s="22" t="str">
        <f ca="1">IF(C1369="","",OFFSET(Zdroj!AR$16,A1362-1,0))</f>
        <v/>
      </c>
      <c r="F1369" s="127"/>
      <c r="G1369" s="128"/>
    </row>
    <row r="1370" spans="1:7" x14ac:dyDescent="0.25">
      <c r="B1370" s="126"/>
      <c r="C1370" s="52" t="str">
        <f ca="1">IF(OFFSET(Zdroj!AS$16,A1362-1,0)=0,"",CONCATENATE("B",$A$2+2," - ",Zdroj!$AS$15))</f>
        <v/>
      </c>
      <c r="D1370" s="50" t="str">
        <f ca="1">IF(C1370="","",CONCATENATE(OFFSET(Zdroj!AS$16,A1362-1,0)))</f>
        <v/>
      </c>
      <c r="E1370" s="22" t="str">
        <f ca="1">IF(C1370="","",OFFSET(Zdroj!AT$16,A1362-1,0))</f>
        <v/>
      </c>
      <c r="F1370" s="127"/>
      <c r="G1370" s="128"/>
    </row>
    <row r="1371" spans="1:7" x14ac:dyDescent="0.25">
      <c r="B1371" s="126"/>
      <c r="C1371" s="52" t="str">
        <f ca="1">IF(OFFSET(Zdroj!AU$16,A1362-1,0)=0,"",CONCATENATE("B",$A$2+3," - ",Zdroj!$AU$15))</f>
        <v/>
      </c>
      <c r="D1371" s="50" t="str">
        <f ca="1">IF(C1371="","",CONCATENATE(OFFSET(Zdroj!AU$16,A1362-1,0)))</f>
        <v/>
      </c>
      <c r="E1371" s="22" t="str">
        <f ca="1">IF(C1371="","",OFFSET(Zdroj!AV$16,A1362-1,0))</f>
        <v/>
      </c>
      <c r="F1371" s="127"/>
      <c r="G1371" s="128"/>
    </row>
    <row r="1372" spans="1:7" x14ac:dyDescent="0.25">
      <c r="B1372" s="126"/>
      <c r="C1372" s="52" t="str">
        <f ca="1">IF(OFFSET(Zdroj!AW$16,A1362-1,0)=0,"",CONCATENATE("B",$A$2+4," - ",Zdroj!$AW$15))</f>
        <v/>
      </c>
      <c r="D1372" s="50" t="str">
        <f ca="1">IF(C1372="","",CONCATENATE(OFFSET(Zdroj!AW$16,A1362-1,0)))</f>
        <v/>
      </c>
      <c r="E1372" s="22" t="str">
        <f ca="1">IF(C1372="","",OFFSET(Zdroj!AX$16,A1362-1,0))</f>
        <v/>
      </c>
      <c r="F1372" s="127"/>
      <c r="G1372" s="128"/>
    </row>
    <row r="1373" spans="1:7" x14ac:dyDescent="0.25">
      <c r="B1373" s="126"/>
      <c r="C1373" s="52" t="str">
        <f ca="1">IF(OFFSET(Zdroj!AY$16,A1362-1,0)=0,"",CONCATENATE("B",$A$2+5," - ",Zdroj!$AY$15))</f>
        <v/>
      </c>
      <c r="D1373" s="50" t="str">
        <f ca="1">IF(C1373="","",CONCATENATE(OFFSET(Zdroj!AY$16,A1362-1,0)))</f>
        <v/>
      </c>
      <c r="E1373" s="22" t="str">
        <f ca="1">IF(C1373="","",OFFSET(Zdroj!AZ$16,A1362-1,0))</f>
        <v/>
      </c>
      <c r="F1373" s="127"/>
      <c r="G1373" s="128"/>
    </row>
    <row r="1374" spans="1:7" x14ac:dyDescent="0.25">
      <c r="B1374" s="126"/>
      <c r="C1374" s="52" t="str">
        <f ca="1">IF(OFFSET(Zdroj!BA$16,A1362-1,0)=0,"",CONCATENATE("B",$A$2+6," - ",Zdroj!$BA$15))</f>
        <v/>
      </c>
      <c r="D1374" s="50" t="str">
        <f ca="1">IF(C1374="","",CONCATENATE(OFFSET(Zdroj!BA$16,A1362-1,0)))</f>
        <v/>
      </c>
      <c r="E1374" s="22" t="str">
        <f ca="1">IF(C1374="","",OFFSET(Zdroj!BB$16,A1362-1,0))</f>
        <v/>
      </c>
      <c r="F1374" s="127"/>
      <c r="G1374" s="128"/>
    </row>
    <row r="1375" spans="1:7" x14ac:dyDescent="0.25">
      <c r="B1375" s="126"/>
      <c r="C1375" s="52" t="str">
        <f ca="1">IF(OFFSET(Zdroj!BC$16,A1362-1,0)=0,"",CONCATENATE("B",$A$2+7," - ",Zdroj!$BC$15))</f>
        <v/>
      </c>
      <c r="D1375" s="50" t="str">
        <f ca="1">IF(C1375="","",CONCATENATE(OFFSET(Zdroj!BC$16,A1362-1,0)))</f>
        <v/>
      </c>
      <c r="E1375" s="22" t="str">
        <f ca="1">IF(C1375="","",OFFSET(Zdroj!BD$16,A1362-1,0))</f>
        <v/>
      </c>
      <c r="F1375" s="127"/>
      <c r="G1375" s="128"/>
    </row>
    <row r="1376" spans="1:7" x14ac:dyDescent="0.25">
      <c r="B1376" s="126"/>
      <c r="C1376" s="52" t="str">
        <f ca="1">IF(OFFSET(Zdroj!BE$16,A1362-1,0)=0,"",CONCATENATE("B",$A$2+8," - ",Zdroj!$BE$15))</f>
        <v/>
      </c>
      <c r="D1376" s="50" t="str">
        <f ca="1">IF(C1376="","",CONCATENATE(OFFSET(Zdroj!BE$16,A1362-1,0)))</f>
        <v/>
      </c>
      <c r="E1376" s="22" t="str">
        <f ca="1">IF(C1376="","",OFFSET(Zdroj!BF$16,A1362-1,0))</f>
        <v/>
      </c>
      <c r="F1376" s="127"/>
      <c r="G1376" s="128"/>
    </row>
    <row r="1377" spans="1:7" x14ac:dyDescent="0.25">
      <c r="B1377" s="126"/>
      <c r="C1377" s="52" t="str">
        <f ca="1">IF(OFFSET(Zdroj!BG$16,A1362-1,0)=0,"",CONCATENATE("C",$A$2," - ",Zdroj!$BG$15))</f>
        <v/>
      </c>
      <c r="D1377" s="50" t="str">
        <f ca="1">IF(C1377="","",CONCATENATE(OFFSET(Zdroj!BG$16,A1362-1,0)))</f>
        <v/>
      </c>
      <c r="E1377" s="22" t="str">
        <f ca="1">IF(C1377="","",OFFSET(Zdroj!BH$16,A1362-1,0))</f>
        <v/>
      </c>
      <c r="F1377" s="127" t="str">
        <f t="shared" ref="F1377" ca="1" si="315">IF(SUM(E1377:E1378)=0,"",SUM(E1377:E1378))</f>
        <v/>
      </c>
      <c r="G1377" s="128"/>
    </row>
    <row r="1378" spans="1:7" x14ac:dyDescent="0.25">
      <c r="B1378" s="126"/>
      <c r="C1378" s="52" t="str">
        <f ca="1">IF(OFFSET(Zdroj!BI$16,A1362-1,0)=0,"",CONCATENATE("C",$A$2+1," - ",Zdroj!$BI$15))</f>
        <v/>
      </c>
      <c r="D1378" s="50" t="str">
        <f ca="1">IF(C1378="","",CONCATENATE(OFFSET(Zdroj!BI$16,A1362-1,0)))</f>
        <v/>
      </c>
      <c r="E1378" s="22" t="str">
        <f ca="1">IF(C1378="","",OFFSET(Zdroj!BJ$16,A1362-1,0))</f>
        <v/>
      </c>
      <c r="F1378" s="127"/>
      <c r="G1378" s="128"/>
    </row>
    <row r="1379" spans="1:7" x14ac:dyDescent="0.25">
      <c r="A1379">
        <f>SUM((ROW()+15)/17)</f>
        <v>82</v>
      </c>
      <c r="B1379" s="126" t="str">
        <f ca="1">IF(OFFSET(Zdroj!$B$16,A1379-1,0)&gt;0,CONCATENATE(A1379,"
","___ ","
",OFFSET(Zdroj!$B$16,A1379-1,0)),"")</f>
        <v/>
      </c>
      <c r="C1379" s="52" t="str">
        <f ca="1">IF(OFFSET(Zdroj!AI$16,A1379-1,0)=0,"",CONCATENATE("A",$A$2," - ",Zdroj!$AI$15))</f>
        <v/>
      </c>
      <c r="D1379" s="50" t="str">
        <f ca="1">IF(C1379="","",CONCATENATE(OFFSET(Zdroj!AI$16,A1379-1,0)," - ",OFFSET(Zdroj!BK$16,A1379-1,0)))</f>
        <v/>
      </c>
      <c r="E1379" s="22" t="str">
        <f ca="1">IF(C1379="","",OFFSET(Zdroj!BL$16,A1379-1,0))</f>
        <v/>
      </c>
      <c r="F1379" s="127" t="str">
        <f t="shared" ref="F1379" ca="1" si="316">IF(SUM(E1379:E1384)=0,"",SUM(E1379:E1384))</f>
        <v/>
      </c>
      <c r="G1379" s="128" t="str">
        <f t="shared" ref="G1379" ca="1" si="317">IF(SUM(E1379:E1395)=0,"",SUM(E1379:E1395))</f>
        <v/>
      </c>
    </row>
    <row r="1380" spans="1:7" x14ac:dyDescent="0.25">
      <c r="B1380" s="126"/>
      <c r="C1380" s="52" t="str">
        <f ca="1">IF(OFFSET(Zdroj!AJ$16,A1379-1,0)=0,"",CONCATENATE("A",$A$2+1," - ",Zdroj!$AJ$15))</f>
        <v/>
      </c>
      <c r="D1380" s="50" t="str">
        <f ca="1">IF(C1380="","",CONCATENATE(OFFSET(Zdroj!AJ$16,A1379-1,0)," - ",OFFSET(Zdroj!BM$16,A1379-1,0)))</f>
        <v/>
      </c>
      <c r="E1380" s="22" t="str">
        <f ca="1">IF(C1380="","",OFFSET(Zdroj!BN$16,A1379-1,0))</f>
        <v/>
      </c>
      <c r="F1380" s="127"/>
      <c r="G1380" s="128"/>
    </row>
    <row r="1381" spans="1:7" x14ac:dyDescent="0.25">
      <c r="B1381" s="126"/>
      <c r="C1381" s="52" t="str">
        <f ca="1">IF(OFFSET(Zdroj!AK$16,A1379-1,0)=0,"",CONCATENATE("A",$A$2+2," - ",Zdroj!$AK$15))</f>
        <v/>
      </c>
      <c r="D1381" s="50" t="str">
        <f ca="1">IF(C1381="","",CONCATENATE(OFFSET(Zdroj!AK$16,A1379-1,0)," - ",OFFSET(Zdroj!BO$16,A1379-1,0)))</f>
        <v/>
      </c>
      <c r="E1381" s="22" t="str">
        <f ca="1">IF(C1381="","",OFFSET(Zdroj!BP$16,A1379-1,0))</f>
        <v/>
      </c>
      <c r="F1381" s="127"/>
      <c r="G1381" s="128"/>
    </row>
    <row r="1382" spans="1:7" x14ac:dyDescent="0.25">
      <c r="B1382" s="126"/>
      <c r="C1382" s="52" t="str">
        <f ca="1">IF(OFFSET(Zdroj!AL$16,A1379-1,0)=0,"",CONCATENATE("A",$A$2+3," - ",Zdroj!$AL$15))</f>
        <v/>
      </c>
      <c r="D1382" s="50" t="str">
        <f ca="1">IF(C1382="","",CONCATENATE(OFFSET(Zdroj!AL$16,A1379-1,0)," - ",OFFSET(Zdroj!BQ$16,A1379-1,0)))</f>
        <v/>
      </c>
      <c r="E1382" s="22" t="str">
        <f ca="1">IF(C1382="","",OFFSET(Zdroj!BR$16,A1379-1,0))</f>
        <v/>
      </c>
      <c r="F1382" s="127"/>
      <c r="G1382" s="128"/>
    </row>
    <row r="1383" spans="1:7" x14ac:dyDescent="0.25">
      <c r="B1383" s="126"/>
      <c r="C1383" s="52" t="str">
        <f ca="1">IF(OFFSET(Zdroj!AM$16,A1379-1,0)=0,"",CONCATENATE("A",$A$2+4," - ",Zdroj!$AM$15))</f>
        <v/>
      </c>
      <c r="D1383" s="50" t="str">
        <f ca="1">IF(C1383="","",CONCATENATE(OFFSET(Zdroj!AM$16,A1379-1,0)," - ",OFFSET(Zdroj!BS$16,A1379-1,0)))</f>
        <v/>
      </c>
      <c r="E1383" s="22" t="str">
        <f ca="1">IF(C1383="","",OFFSET(Zdroj!BT$16,A1379-1,0))</f>
        <v/>
      </c>
      <c r="F1383" s="127"/>
      <c r="G1383" s="128"/>
    </row>
    <row r="1384" spans="1:7" x14ac:dyDescent="0.25">
      <c r="B1384" s="126"/>
      <c r="C1384" s="52" t="str">
        <f ca="1">IF(OFFSET(Zdroj!AN$16,A1379-1,0)=0,"",CONCATENATE("A",$A$2+5," - ",Zdroj!$AN$15))</f>
        <v/>
      </c>
      <c r="D1384" s="50" t="str">
        <f ca="1">IF(C1384="","",CONCATENATE(OFFSET(Zdroj!AN$16,A1379-1,0)," - ",OFFSET(Zdroj!BU$16,A1379-1,0)))</f>
        <v/>
      </c>
      <c r="E1384" s="22" t="str">
        <f ca="1">IF(C1384="","",OFFSET(Zdroj!BV$16,A1379-1,0))</f>
        <v/>
      </c>
      <c r="F1384" s="127"/>
      <c r="G1384" s="128"/>
    </row>
    <row r="1385" spans="1:7" x14ac:dyDescent="0.25">
      <c r="B1385" s="126"/>
      <c r="C1385" s="52" t="str">
        <f ca="1">IF(OFFSET(Zdroj!AO$16,A1379-1,0)=0,"",CONCATENATE("B",$A$2," - ",Zdroj!$AO$15))</f>
        <v/>
      </c>
      <c r="D1385" s="50" t="str">
        <f ca="1">IF(C1385="","",CONCATENATE(OFFSET(Zdroj!AO$16,A1379-1,0)))</f>
        <v/>
      </c>
      <c r="E1385" s="22" t="str">
        <f ca="1">IF(C1385="","",OFFSET(Zdroj!AP$16,A1379-1,0))</f>
        <v/>
      </c>
      <c r="F1385" s="127" t="str">
        <f t="shared" ref="F1385" ca="1" si="318">IF(SUM(E1385:E1393)=0,"",SUM(E1385:E1393))</f>
        <v/>
      </c>
      <c r="G1385" s="128"/>
    </row>
    <row r="1386" spans="1:7" x14ac:dyDescent="0.25">
      <c r="B1386" s="126"/>
      <c r="C1386" s="52" t="str">
        <f ca="1">IF(OFFSET(Zdroj!AQ$16,A1379-1,0)=0,"",CONCATENATE("B",$A$2+1," - ",Zdroj!$AQ$15))</f>
        <v/>
      </c>
      <c r="D1386" s="50" t="str">
        <f ca="1">IF(C1386="","",CONCATENATE(OFFSET(Zdroj!AQ$16,A1379-1,0)))</f>
        <v/>
      </c>
      <c r="E1386" s="22" t="str">
        <f ca="1">IF(C1386="","",OFFSET(Zdroj!AR$16,A1379-1,0))</f>
        <v/>
      </c>
      <c r="F1386" s="127"/>
      <c r="G1386" s="128"/>
    </row>
    <row r="1387" spans="1:7" x14ac:dyDescent="0.25">
      <c r="B1387" s="126"/>
      <c r="C1387" s="52" t="str">
        <f ca="1">IF(OFFSET(Zdroj!AS$16,A1379-1,0)=0,"",CONCATENATE("B",$A$2+2," - ",Zdroj!$AS$15))</f>
        <v/>
      </c>
      <c r="D1387" s="50" t="str">
        <f ca="1">IF(C1387="","",CONCATENATE(OFFSET(Zdroj!AS$16,A1379-1,0)))</f>
        <v/>
      </c>
      <c r="E1387" s="22" t="str">
        <f ca="1">IF(C1387="","",OFFSET(Zdroj!AT$16,A1379-1,0))</f>
        <v/>
      </c>
      <c r="F1387" s="127"/>
      <c r="G1387" s="128"/>
    </row>
    <row r="1388" spans="1:7" x14ac:dyDescent="0.25">
      <c r="B1388" s="126"/>
      <c r="C1388" s="52" t="str">
        <f ca="1">IF(OFFSET(Zdroj!AU$16,A1379-1,0)=0,"",CONCATENATE("B",$A$2+3," - ",Zdroj!$AU$15))</f>
        <v/>
      </c>
      <c r="D1388" s="50" t="str">
        <f ca="1">IF(C1388="","",CONCATENATE(OFFSET(Zdroj!AU$16,A1379-1,0)))</f>
        <v/>
      </c>
      <c r="E1388" s="22" t="str">
        <f ca="1">IF(C1388="","",OFFSET(Zdroj!AV$16,A1379-1,0))</f>
        <v/>
      </c>
      <c r="F1388" s="127"/>
      <c r="G1388" s="128"/>
    </row>
    <row r="1389" spans="1:7" x14ac:dyDescent="0.25">
      <c r="B1389" s="126"/>
      <c r="C1389" s="52" t="str">
        <f ca="1">IF(OFFSET(Zdroj!AW$16,A1379-1,0)=0,"",CONCATENATE("B",$A$2+4," - ",Zdroj!$AW$15))</f>
        <v/>
      </c>
      <c r="D1389" s="50" t="str">
        <f ca="1">IF(C1389="","",CONCATENATE(OFFSET(Zdroj!AW$16,A1379-1,0)))</f>
        <v/>
      </c>
      <c r="E1389" s="22" t="str">
        <f ca="1">IF(C1389="","",OFFSET(Zdroj!AX$16,A1379-1,0))</f>
        <v/>
      </c>
      <c r="F1389" s="127"/>
      <c r="G1389" s="128"/>
    </row>
    <row r="1390" spans="1:7" x14ac:dyDescent="0.25">
      <c r="B1390" s="126"/>
      <c r="C1390" s="52" t="str">
        <f ca="1">IF(OFFSET(Zdroj!AY$16,A1379-1,0)=0,"",CONCATENATE("B",$A$2+5," - ",Zdroj!$AY$15))</f>
        <v/>
      </c>
      <c r="D1390" s="50" t="str">
        <f ca="1">IF(C1390="","",CONCATENATE(OFFSET(Zdroj!AY$16,A1379-1,0)))</f>
        <v/>
      </c>
      <c r="E1390" s="22" t="str">
        <f ca="1">IF(C1390="","",OFFSET(Zdroj!AZ$16,A1379-1,0))</f>
        <v/>
      </c>
      <c r="F1390" s="127"/>
      <c r="G1390" s="128"/>
    </row>
    <row r="1391" spans="1:7" x14ac:dyDescent="0.25">
      <c r="B1391" s="126"/>
      <c r="C1391" s="52" t="str">
        <f ca="1">IF(OFFSET(Zdroj!BA$16,A1379-1,0)=0,"",CONCATENATE("B",$A$2+6," - ",Zdroj!$BA$15))</f>
        <v/>
      </c>
      <c r="D1391" s="50" t="str">
        <f ca="1">IF(C1391="","",CONCATENATE(OFFSET(Zdroj!BA$16,A1379-1,0)))</f>
        <v/>
      </c>
      <c r="E1391" s="22" t="str">
        <f ca="1">IF(C1391="","",OFFSET(Zdroj!BB$16,A1379-1,0))</f>
        <v/>
      </c>
      <c r="F1391" s="127"/>
      <c r="G1391" s="128"/>
    </row>
    <row r="1392" spans="1:7" x14ac:dyDescent="0.25">
      <c r="B1392" s="126"/>
      <c r="C1392" s="52" t="str">
        <f ca="1">IF(OFFSET(Zdroj!BC$16,A1379-1,0)=0,"",CONCATENATE("B",$A$2+7," - ",Zdroj!$BC$15))</f>
        <v/>
      </c>
      <c r="D1392" s="50" t="str">
        <f ca="1">IF(C1392="","",CONCATENATE(OFFSET(Zdroj!BC$16,A1379-1,0)))</f>
        <v/>
      </c>
      <c r="E1392" s="22" t="str">
        <f ca="1">IF(C1392="","",OFFSET(Zdroj!BD$16,A1379-1,0))</f>
        <v/>
      </c>
      <c r="F1392" s="127"/>
      <c r="G1392" s="128"/>
    </row>
    <row r="1393" spans="1:7" x14ac:dyDescent="0.25">
      <c r="B1393" s="126"/>
      <c r="C1393" s="52" t="str">
        <f ca="1">IF(OFFSET(Zdroj!BE$16,A1379-1,0)=0,"",CONCATENATE("B",$A$2+8," - ",Zdroj!$BE$15))</f>
        <v/>
      </c>
      <c r="D1393" s="50" t="str">
        <f ca="1">IF(C1393="","",CONCATENATE(OFFSET(Zdroj!BE$16,A1379-1,0)))</f>
        <v/>
      </c>
      <c r="E1393" s="22" t="str">
        <f ca="1">IF(C1393="","",OFFSET(Zdroj!BF$16,A1379-1,0))</f>
        <v/>
      </c>
      <c r="F1393" s="127"/>
      <c r="G1393" s="128"/>
    </row>
    <row r="1394" spans="1:7" x14ac:dyDescent="0.25">
      <c r="B1394" s="126"/>
      <c r="C1394" s="52" t="str">
        <f ca="1">IF(OFFSET(Zdroj!BG$16,A1379-1,0)=0,"",CONCATENATE("C",$A$2," - ",Zdroj!$BG$15))</f>
        <v/>
      </c>
      <c r="D1394" s="50" t="str">
        <f ca="1">IF(C1394="","",CONCATENATE(OFFSET(Zdroj!BG$16,A1379-1,0)))</f>
        <v/>
      </c>
      <c r="E1394" s="22" t="str">
        <f ca="1">IF(C1394="","",OFFSET(Zdroj!BH$16,A1379-1,0))</f>
        <v/>
      </c>
      <c r="F1394" s="127" t="str">
        <f t="shared" ref="F1394" ca="1" si="319">IF(SUM(E1394:E1395)=0,"",SUM(E1394:E1395))</f>
        <v/>
      </c>
      <c r="G1394" s="128"/>
    </row>
    <row r="1395" spans="1:7" x14ac:dyDescent="0.25">
      <c r="B1395" s="126"/>
      <c r="C1395" s="52" t="str">
        <f ca="1">IF(OFFSET(Zdroj!BI$16,A1379-1,0)=0,"",CONCATENATE("C",$A$2+1," - ",Zdroj!$BI$15))</f>
        <v/>
      </c>
      <c r="D1395" s="50" t="str">
        <f ca="1">IF(C1395="","",CONCATENATE(OFFSET(Zdroj!BI$16,A1379-1,0)))</f>
        <v/>
      </c>
      <c r="E1395" s="22" t="str">
        <f ca="1">IF(C1395="","",OFFSET(Zdroj!BJ$16,A1379-1,0))</f>
        <v/>
      </c>
      <c r="F1395" s="127"/>
      <c r="G1395" s="128"/>
    </row>
    <row r="1396" spans="1:7" x14ac:dyDescent="0.25">
      <c r="A1396">
        <f>SUM((ROW()+15)/17)</f>
        <v>83</v>
      </c>
      <c r="B1396" s="126" t="str">
        <f ca="1">IF(OFFSET(Zdroj!$B$16,A1396-1,0)&gt;0,CONCATENATE(A1396,"
","___ ","
",OFFSET(Zdroj!$B$16,A1396-1,0)),"")</f>
        <v/>
      </c>
      <c r="C1396" s="52" t="str">
        <f ca="1">IF(OFFSET(Zdroj!AI$16,A1396-1,0)=0,"",CONCATENATE("A",$A$2," - ",Zdroj!$AI$15))</f>
        <v/>
      </c>
      <c r="D1396" s="50" t="str">
        <f ca="1">IF(C1396="","",CONCATENATE(OFFSET(Zdroj!AI$16,A1396-1,0)," - ",OFFSET(Zdroj!BK$16,A1396-1,0)))</f>
        <v/>
      </c>
      <c r="E1396" s="22" t="str">
        <f ca="1">IF(C1396="","",OFFSET(Zdroj!BL$16,A1396-1,0))</f>
        <v/>
      </c>
      <c r="F1396" s="127" t="str">
        <f t="shared" ref="F1396" ca="1" si="320">IF(SUM(E1396:E1401)=0,"",SUM(E1396:E1401))</f>
        <v/>
      </c>
      <c r="G1396" s="128" t="str">
        <f t="shared" ref="G1396" ca="1" si="321">IF(SUM(E1396:E1412)=0,"",SUM(E1396:E1412))</f>
        <v/>
      </c>
    </row>
    <row r="1397" spans="1:7" x14ac:dyDescent="0.25">
      <c r="B1397" s="126"/>
      <c r="C1397" s="52" t="str">
        <f ca="1">IF(OFFSET(Zdroj!AJ$16,A1396-1,0)=0,"",CONCATENATE("A",$A$2+1," - ",Zdroj!$AJ$15))</f>
        <v/>
      </c>
      <c r="D1397" s="50" t="str">
        <f ca="1">IF(C1397="","",CONCATENATE(OFFSET(Zdroj!AJ$16,A1396-1,0)," - ",OFFSET(Zdroj!BM$16,A1396-1,0)))</f>
        <v/>
      </c>
      <c r="E1397" s="22" t="str">
        <f ca="1">IF(C1397="","",OFFSET(Zdroj!BN$16,A1396-1,0))</f>
        <v/>
      </c>
      <c r="F1397" s="127"/>
      <c r="G1397" s="128"/>
    </row>
    <row r="1398" spans="1:7" x14ac:dyDescent="0.25">
      <c r="B1398" s="126"/>
      <c r="C1398" s="52" t="str">
        <f ca="1">IF(OFFSET(Zdroj!AK$16,A1396-1,0)=0,"",CONCATENATE("A",$A$2+2," - ",Zdroj!$AK$15))</f>
        <v/>
      </c>
      <c r="D1398" s="50" t="str">
        <f ca="1">IF(C1398="","",CONCATENATE(OFFSET(Zdroj!AK$16,A1396-1,0)," - ",OFFSET(Zdroj!BO$16,A1396-1,0)))</f>
        <v/>
      </c>
      <c r="E1398" s="22" t="str">
        <f ca="1">IF(C1398="","",OFFSET(Zdroj!BP$16,A1396-1,0))</f>
        <v/>
      </c>
      <c r="F1398" s="127"/>
      <c r="G1398" s="128"/>
    </row>
    <row r="1399" spans="1:7" x14ac:dyDescent="0.25">
      <c r="B1399" s="126"/>
      <c r="C1399" s="52" t="str">
        <f ca="1">IF(OFFSET(Zdroj!AL$16,A1396-1,0)=0,"",CONCATENATE("A",$A$2+3," - ",Zdroj!$AL$15))</f>
        <v/>
      </c>
      <c r="D1399" s="50" t="str">
        <f ca="1">IF(C1399="","",CONCATENATE(OFFSET(Zdroj!AL$16,A1396-1,0)," - ",OFFSET(Zdroj!BQ$16,A1396-1,0)))</f>
        <v/>
      </c>
      <c r="E1399" s="22" t="str">
        <f ca="1">IF(C1399="","",OFFSET(Zdroj!BR$16,A1396-1,0))</f>
        <v/>
      </c>
      <c r="F1399" s="127"/>
      <c r="G1399" s="128"/>
    </row>
    <row r="1400" spans="1:7" x14ac:dyDescent="0.25">
      <c r="B1400" s="126"/>
      <c r="C1400" s="52" t="str">
        <f ca="1">IF(OFFSET(Zdroj!AM$16,A1396-1,0)=0,"",CONCATENATE("A",$A$2+4," - ",Zdroj!$AM$15))</f>
        <v/>
      </c>
      <c r="D1400" s="50" t="str">
        <f ca="1">IF(C1400="","",CONCATENATE(OFFSET(Zdroj!AM$16,A1396-1,0)," - ",OFFSET(Zdroj!BS$16,A1396-1,0)))</f>
        <v/>
      </c>
      <c r="E1400" s="22" t="str">
        <f ca="1">IF(C1400="","",OFFSET(Zdroj!BT$16,A1396-1,0))</f>
        <v/>
      </c>
      <c r="F1400" s="127"/>
      <c r="G1400" s="128"/>
    </row>
    <row r="1401" spans="1:7" x14ac:dyDescent="0.25">
      <c r="B1401" s="126"/>
      <c r="C1401" s="52" t="str">
        <f ca="1">IF(OFFSET(Zdroj!AN$16,A1396-1,0)=0,"",CONCATENATE("A",$A$2+5," - ",Zdroj!$AN$15))</f>
        <v/>
      </c>
      <c r="D1401" s="50" t="str">
        <f ca="1">IF(C1401="","",CONCATENATE(OFFSET(Zdroj!AN$16,A1396-1,0)," - ",OFFSET(Zdroj!BU$16,A1396-1,0)))</f>
        <v/>
      </c>
      <c r="E1401" s="22" t="str">
        <f ca="1">IF(C1401="","",OFFSET(Zdroj!BV$16,A1396-1,0))</f>
        <v/>
      </c>
      <c r="F1401" s="127"/>
      <c r="G1401" s="128"/>
    </row>
    <row r="1402" spans="1:7" x14ac:dyDescent="0.25">
      <c r="B1402" s="126"/>
      <c r="C1402" s="52" t="str">
        <f ca="1">IF(OFFSET(Zdroj!AO$16,A1396-1,0)=0,"",CONCATENATE("B",$A$2," - ",Zdroj!$AO$15))</f>
        <v/>
      </c>
      <c r="D1402" s="50" t="str">
        <f ca="1">IF(C1402="","",CONCATENATE(OFFSET(Zdroj!AO$16,A1396-1,0)))</f>
        <v/>
      </c>
      <c r="E1402" s="22" t="str">
        <f ca="1">IF(C1402="","",OFFSET(Zdroj!AP$16,A1396-1,0))</f>
        <v/>
      </c>
      <c r="F1402" s="127" t="str">
        <f t="shared" ref="F1402" ca="1" si="322">IF(SUM(E1402:E1410)=0,"",SUM(E1402:E1410))</f>
        <v/>
      </c>
      <c r="G1402" s="128"/>
    </row>
    <row r="1403" spans="1:7" x14ac:dyDescent="0.25">
      <c r="B1403" s="126"/>
      <c r="C1403" s="52" t="str">
        <f ca="1">IF(OFFSET(Zdroj!AQ$16,A1396-1,0)=0,"",CONCATENATE("B",$A$2+1," - ",Zdroj!$AQ$15))</f>
        <v/>
      </c>
      <c r="D1403" s="50" t="str">
        <f ca="1">IF(C1403="","",CONCATENATE(OFFSET(Zdroj!AQ$16,A1396-1,0)))</f>
        <v/>
      </c>
      <c r="E1403" s="22" t="str">
        <f ca="1">IF(C1403="","",OFFSET(Zdroj!AR$16,A1396-1,0))</f>
        <v/>
      </c>
      <c r="F1403" s="127"/>
      <c r="G1403" s="128"/>
    </row>
    <row r="1404" spans="1:7" x14ac:dyDescent="0.25">
      <c r="B1404" s="126"/>
      <c r="C1404" s="52" t="str">
        <f ca="1">IF(OFFSET(Zdroj!AS$16,A1396-1,0)=0,"",CONCATENATE("B",$A$2+2," - ",Zdroj!$AS$15))</f>
        <v/>
      </c>
      <c r="D1404" s="50" t="str">
        <f ca="1">IF(C1404="","",CONCATENATE(OFFSET(Zdroj!AS$16,A1396-1,0)))</f>
        <v/>
      </c>
      <c r="E1404" s="22" t="str">
        <f ca="1">IF(C1404="","",OFFSET(Zdroj!AT$16,A1396-1,0))</f>
        <v/>
      </c>
      <c r="F1404" s="127"/>
      <c r="G1404" s="128"/>
    </row>
    <row r="1405" spans="1:7" x14ac:dyDescent="0.25">
      <c r="B1405" s="126"/>
      <c r="C1405" s="52" t="str">
        <f ca="1">IF(OFFSET(Zdroj!AU$16,A1396-1,0)=0,"",CONCATENATE("B",$A$2+3," - ",Zdroj!$AU$15))</f>
        <v/>
      </c>
      <c r="D1405" s="50" t="str">
        <f ca="1">IF(C1405="","",CONCATENATE(OFFSET(Zdroj!AU$16,A1396-1,0)))</f>
        <v/>
      </c>
      <c r="E1405" s="22" t="str">
        <f ca="1">IF(C1405="","",OFFSET(Zdroj!AV$16,A1396-1,0))</f>
        <v/>
      </c>
      <c r="F1405" s="127"/>
      <c r="G1405" s="128"/>
    </row>
    <row r="1406" spans="1:7" x14ac:dyDescent="0.25">
      <c r="B1406" s="126"/>
      <c r="C1406" s="52" t="str">
        <f ca="1">IF(OFFSET(Zdroj!AW$16,A1396-1,0)=0,"",CONCATENATE("B",$A$2+4," - ",Zdroj!$AW$15))</f>
        <v/>
      </c>
      <c r="D1406" s="50" t="str">
        <f ca="1">IF(C1406="","",CONCATENATE(OFFSET(Zdroj!AW$16,A1396-1,0)))</f>
        <v/>
      </c>
      <c r="E1406" s="22" t="str">
        <f ca="1">IF(C1406="","",OFFSET(Zdroj!AX$16,A1396-1,0))</f>
        <v/>
      </c>
      <c r="F1406" s="127"/>
      <c r="G1406" s="128"/>
    </row>
    <row r="1407" spans="1:7" x14ac:dyDescent="0.25">
      <c r="B1407" s="126"/>
      <c r="C1407" s="52" t="str">
        <f ca="1">IF(OFFSET(Zdroj!AY$16,A1396-1,0)=0,"",CONCATENATE("B",$A$2+5," - ",Zdroj!$AY$15))</f>
        <v/>
      </c>
      <c r="D1407" s="50" t="str">
        <f ca="1">IF(C1407="","",CONCATENATE(OFFSET(Zdroj!AY$16,A1396-1,0)))</f>
        <v/>
      </c>
      <c r="E1407" s="22" t="str">
        <f ca="1">IF(C1407="","",OFFSET(Zdroj!AZ$16,A1396-1,0))</f>
        <v/>
      </c>
      <c r="F1407" s="127"/>
      <c r="G1407" s="128"/>
    </row>
    <row r="1408" spans="1:7" x14ac:dyDescent="0.25">
      <c r="B1408" s="126"/>
      <c r="C1408" s="52" t="str">
        <f ca="1">IF(OFFSET(Zdroj!BA$16,A1396-1,0)=0,"",CONCATENATE("B",$A$2+6," - ",Zdroj!$BA$15))</f>
        <v/>
      </c>
      <c r="D1408" s="50" t="str">
        <f ca="1">IF(C1408="","",CONCATENATE(OFFSET(Zdroj!BA$16,A1396-1,0)))</f>
        <v/>
      </c>
      <c r="E1408" s="22" t="str">
        <f ca="1">IF(C1408="","",OFFSET(Zdroj!BB$16,A1396-1,0))</f>
        <v/>
      </c>
      <c r="F1408" s="127"/>
      <c r="G1408" s="128"/>
    </row>
    <row r="1409" spans="1:7" x14ac:dyDescent="0.25">
      <c r="B1409" s="126"/>
      <c r="C1409" s="52" t="str">
        <f ca="1">IF(OFFSET(Zdroj!BC$16,A1396-1,0)=0,"",CONCATENATE("B",$A$2+7," - ",Zdroj!$BC$15))</f>
        <v/>
      </c>
      <c r="D1409" s="50" t="str">
        <f ca="1">IF(C1409="","",CONCATENATE(OFFSET(Zdroj!BC$16,A1396-1,0)))</f>
        <v/>
      </c>
      <c r="E1409" s="22" t="str">
        <f ca="1">IF(C1409="","",OFFSET(Zdroj!BD$16,A1396-1,0))</f>
        <v/>
      </c>
      <c r="F1409" s="127"/>
      <c r="G1409" s="128"/>
    </row>
    <row r="1410" spans="1:7" x14ac:dyDescent="0.25">
      <c r="B1410" s="126"/>
      <c r="C1410" s="52" t="str">
        <f ca="1">IF(OFFSET(Zdroj!BE$16,A1396-1,0)=0,"",CONCATENATE("B",$A$2+8," - ",Zdroj!$BE$15))</f>
        <v/>
      </c>
      <c r="D1410" s="50" t="str">
        <f ca="1">IF(C1410="","",CONCATENATE(OFFSET(Zdroj!BE$16,A1396-1,0)))</f>
        <v/>
      </c>
      <c r="E1410" s="22" t="str">
        <f ca="1">IF(C1410="","",OFFSET(Zdroj!BF$16,A1396-1,0))</f>
        <v/>
      </c>
      <c r="F1410" s="127"/>
      <c r="G1410" s="128"/>
    </row>
    <row r="1411" spans="1:7" x14ac:dyDescent="0.25">
      <c r="B1411" s="126"/>
      <c r="C1411" s="52" t="str">
        <f ca="1">IF(OFFSET(Zdroj!BG$16,A1396-1,0)=0,"",CONCATENATE("C",$A$2," - ",Zdroj!$BG$15))</f>
        <v/>
      </c>
      <c r="D1411" s="50" t="str">
        <f ca="1">IF(C1411="","",CONCATENATE(OFFSET(Zdroj!BG$16,A1396-1,0)))</f>
        <v/>
      </c>
      <c r="E1411" s="22" t="str">
        <f ca="1">IF(C1411="","",OFFSET(Zdroj!BH$16,A1396-1,0))</f>
        <v/>
      </c>
      <c r="F1411" s="127" t="str">
        <f t="shared" ref="F1411" ca="1" si="323">IF(SUM(E1411:E1412)=0,"",SUM(E1411:E1412))</f>
        <v/>
      </c>
      <c r="G1411" s="128"/>
    </row>
    <row r="1412" spans="1:7" x14ac:dyDescent="0.25">
      <c r="B1412" s="126"/>
      <c r="C1412" s="52" t="str">
        <f ca="1">IF(OFFSET(Zdroj!BI$16,A1396-1,0)=0,"",CONCATENATE("C",$A$2+1," - ",Zdroj!$BI$15))</f>
        <v/>
      </c>
      <c r="D1412" s="50" t="str">
        <f ca="1">IF(C1412="","",CONCATENATE(OFFSET(Zdroj!BI$16,A1396-1,0)))</f>
        <v/>
      </c>
      <c r="E1412" s="22" t="str">
        <f ca="1">IF(C1412="","",OFFSET(Zdroj!BJ$16,A1396-1,0))</f>
        <v/>
      </c>
      <c r="F1412" s="127"/>
      <c r="G1412" s="128"/>
    </row>
    <row r="1413" spans="1:7" x14ac:dyDescent="0.25">
      <c r="A1413">
        <f>SUM((ROW()+15)/17)</f>
        <v>84</v>
      </c>
      <c r="B1413" s="126" t="str">
        <f ca="1">IF(OFFSET(Zdroj!$B$16,A1413-1,0)&gt;0,CONCATENATE(A1413,"
","___ ","
",OFFSET(Zdroj!$B$16,A1413-1,0)),"")</f>
        <v/>
      </c>
      <c r="C1413" s="52" t="str">
        <f ca="1">IF(OFFSET(Zdroj!AI$16,A1413-1,0)=0,"",CONCATENATE("A",$A$2," - ",Zdroj!$AI$15))</f>
        <v/>
      </c>
      <c r="D1413" s="50" t="str">
        <f ca="1">IF(C1413="","",CONCATENATE(OFFSET(Zdroj!AI$16,A1413-1,0)," - ",OFFSET(Zdroj!BK$16,A1413-1,0)))</f>
        <v/>
      </c>
      <c r="E1413" s="22" t="str">
        <f ca="1">IF(C1413="","",OFFSET(Zdroj!BL$16,A1413-1,0))</f>
        <v/>
      </c>
      <c r="F1413" s="127" t="str">
        <f t="shared" ref="F1413" ca="1" si="324">IF(SUM(E1413:E1418)=0,"",SUM(E1413:E1418))</f>
        <v/>
      </c>
      <c r="G1413" s="128" t="str">
        <f t="shared" ref="G1413" ca="1" si="325">IF(SUM(E1413:E1429)=0,"",SUM(E1413:E1429))</f>
        <v/>
      </c>
    </row>
    <row r="1414" spans="1:7" x14ac:dyDescent="0.25">
      <c r="B1414" s="126"/>
      <c r="C1414" s="52" t="str">
        <f ca="1">IF(OFFSET(Zdroj!AJ$16,A1413-1,0)=0,"",CONCATENATE("A",$A$2+1," - ",Zdroj!$AJ$15))</f>
        <v/>
      </c>
      <c r="D1414" s="50" t="str">
        <f ca="1">IF(C1414="","",CONCATENATE(OFFSET(Zdroj!AJ$16,A1413-1,0)," - ",OFFSET(Zdroj!BM$16,A1413-1,0)))</f>
        <v/>
      </c>
      <c r="E1414" s="22" t="str">
        <f ca="1">IF(C1414="","",OFFSET(Zdroj!BN$16,A1413-1,0))</f>
        <v/>
      </c>
      <c r="F1414" s="127"/>
      <c r="G1414" s="128"/>
    </row>
    <row r="1415" spans="1:7" x14ac:dyDescent="0.25">
      <c r="B1415" s="126"/>
      <c r="C1415" s="52" t="str">
        <f ca="1">IF(OFFSET(Zdroj!AK$16,A1413-1,0)=0,"",CONCATENATE("A",$A$2+2," - ",Zdroj!$AK$15))</f>
        <v/>
      </c>
      <c r="D1415" s="50" t="str">
        <f ca="1">IF(C1415="","",CONCATENATE(OFFSET(Zdroj!AK$16,A1413-1,0)," - ",OFFSET(Zdroj!BO$16,A1413-1,0)))</f>
        <v/>
      </c>
      <c r="E1415" s="22" t="str">
        <f ca="1">IF(C1415="","",OFFSET(Zdroj!BP$16,A1413-1,0))</f>
        <v/>
      </c>
      <c r="F1415" s="127"/>
      <c r="G1415" s="128"/>
    </row>
    <row r="1416" spans="1:7" x14ac:dyDescent="0.25">
      <c r="B1416" s="126"/>
      <c r="C1416" s="52" t="str">
        <f ca="1">IF(OFFSET(Zdroj!AL$16,A1413-1,0)=0,"",CONCATENATE("A",$A$2+3," - ",Zdroj!$AL$15))</f>
        <v/>
      </c>
      <c r="D1416" s="50" t="str">
        <f ca="1">IF(C1416="","",CONCATENATE(OFFSET(Zdroj!AL$16,A1413-1,0)," - ",OFFSET(Zdroj!BQ$16,A1413-1,0)))</f>
        <v/>
      </c>
      <c r="E1416" s="22" t="str">
        <f ca="1">IF(C1416="","",OFFSET(Zdroj!BR$16,A1413-1,0))</f>
        <v/>
      </c>
      <c r="F1416" s="127"/>
      <c r="G1416" s="128"/>
    </row>
    <row r="1417" spans="1:7" x14ac:dyDescent="0.25">
      <c r="B1417" s="126"/>
      <c r="C1417" s="52" t="str">
        <f ca="1">IF(OFFSET(Zdroj!AM$16,A1413-1,0)=0,"",CONCATENATE("A",$A$2+4," - ",Zdroj!$AM$15))</f>
        <v/>
      </c>
      <c r="D1417" s="50" t="str">
        <f ca="1">IF(C1417="","",CONCATENATE(OFFSET(Zdroj!AM$16,A1413-1,0)," - ",OFFSET(Zdroj!BS$16,A1413-1,0)))</f>
        <v/>
      </c>
      <c r="E1417" s="22" t="str">
        <f ca="1">IF(C1417="","",OFFSET(Zdroj!BT$16,A1413-1,0))</f>
        <v/>
      </c>
      <c r="F1417" s="127"/>
      <c r="G1417" s="128"/>
    </row>
    <row r="1418" spans="1:7" x14ac:dyDescent="0.25">
      <c r="B1418" s="126"/>
      <c r="C1418" s="52" t="str">
        <f ca="1">IF(OFFSET(Zdroj!AN$16,A1413-1,0)=0,"",CONCATENATE("A",$A$2+5," - ",Zdroj!$AN$15))</f>
        <v/>
      </c>
      <c r="D1418" s="50" t="str">
        <f ca="1">IF(C1418="","",CONCATENATE(OFFSET(Zdroj!AN$16,A1413-1,0)," - ",OFFSET(Zdroj!BU$16,A1413-1,0)))</f>
        <v/>
      </c>
      <c r="E1418" s="22" t="str">
        <f ca="1">IF(C1418="","",OFFSET(Zdroj!BV$16,A1413-1,0))</f>
        <v/>
      </c>
      <c r="F1418" s="127"/>
      <c r="G1418" s="128"/>
    </row>
    <row r="1419" spans="1:7" x14ac:dyDescent="0.25">
      <c r="B1419" s="126"/>
      <c r="C1419" s="52" t="str">
        <f ca="1">IF(OFFSET(Zdroj!AO$16,A1413-1,0)=0,"",CONCATENATE("B",$A$2," - ",Zdroj!$AO$15))</f>
        <v/>
      </c>
      <c r="D1419" s="50" t="str">
        <f ca="1">IF(C1419="","",CONCATENATE(OFFSET(Zdroj!AO$16,A1413-1,0)))</f>
        <v/>
      </c>
      <c r="E1419" s="22" t="str">
        <f ca="1">IF(C1419="","",OFFSET(Zdroj!AP$16,A1413-1,0))</f>
        <v/>
      </c>
      <c r="F1419" s="127" t="str">
        <f t="shared" ref="F1419" ca="1" si="326">IF(SUM(E1419:E1427)=0,"",SUM(E1419:E1427))</f>
        <v/>
      </c>
      <c r="G1419" s="128"/>
    </row>
    <row r="1420" spans="1:7" x14ac:dyDescent="0.25">
      <c r="B1420" s="126"/>
      <c r="C1420" s="52" t="str">
        <f ca="1">IF(OFFSET(Zdroj!AQ$16,A1413-1,0)=0,"",CONCATENATE("B",$A$2+1," - ",Zdroj!$AQ$15))</f>
        <v/>
      </c>
      <c r="D1420" s="50" t="str">
        <f ca="1">IF(C1420="","",CONCATENATE(OFFSET(Zdroj!AQ$16,A1413-1,0)))</f>
        <v/>
      </c>
      <c r="E1420" s="22" t="str">
        <f ca="1">IF(C1420="","",OFFSET(Zdroj!AR$16,A1413-1,0))</f>
        <v/>
      </c>
      <c r="F1420" s="127"/>
      <c r="G1420" s="128"/>
    </row>
    <row r="1421" spans="1:7" x14ac:dyDescent="0.25">
      <c r="B1421" s="126"/>
      <c r="C1421" s="52" t="str">
        <f ca="1">IF(OFFSET(Zdroj!AS$16,A1413-1,0)=0,"",CONCATENATE("B",$A$2+2," - ",Zdroj!$AS$15))</f>
        <v/>
      </c>
      <c r="D1421" s="50" t="str">
        <f ca="1">IF(C1421="","",CONCATENATE(OFFSET(Zdroj!AS$16,A1413-1,0)))</f>
        <v/>
      </c>
      <c r="E1421" s="22" t="str">
        <f ca="1">IF(C1421="","",OFFSET(Zdroj!AT$16,A1413-1,0))</f>
        <v/>
      </c>
      <c r="F1421" s="127"/>
      <c r="G1421" s="128"/>
    </row>
    <row r="1422" spans="1:7" x14ac:dyDescent="0.25">
      <c r="B1422" s="126"/>
      <c r="C1422" s="52" t="str">
        <f ca="1">IF(OFFSET(Zdroj!AU$16,A1413-1,0)=0,"",CONCATENATE("B",$A$2+3," - ",Zdroj!$AU$15))</f>
        <v/>
      </c>
      <c r="D1422" s="50" t="str">
        <f ca="1">IF(C1422="","",CONCATENATE(OFFSET(Zdroj!AU$16,A1413-1,0)))</f>
        <v/>
      </c>
      <c r="E1422" s="22" t="str">
        <f ca="1">IF(C1422="","",OFFSET(Zdroj!AV$16,A1413-1,0))</f>
        <v/>
      </c>
      <c r="F1422" s="127"/>
      <c r="G1422" s="128"/>
    </row>
    <row r="1423" spans="1:7" x14ac:dyDescent="0.25">
      <c r="B1423" s="126"/>
      <c r="C1423" s="52" t="str">
        <f ca="1">IF(OFFSET(Zdroj!AW$16,A1413-1,0)=0,"",CONCATENATE("B",$A$2+4," - ",Zdroj!$AW$15))</f>
        <v/>
      </c>
      <c r="D1423" s="50" t="str">
        <f ca="1">IF(C1423="","",CONCATENATE(OFFSET(Zdroj!AW$16,A1413-1,0)))</f>
        <v/>
      </c>
      <c r="E1423" s="22" t="str">
        <f ca="1">IF(C1423="","",OFFSET(Zdroj!AX$16,A1413-1,0))</f>
        <v/>
      </c>
      <c r="F1423" s="127"/>
      <c r="G1423" s="128"/>
    </row>
    <row r="1424" spans="1:7" x14ac:dyDescent="0.25">
      <c r="B1424" s="126"/>
      <c r="C1424" s="52" t="str">
        <f ca="1">IF(OFFSET(Zdroj!AY$16,A1413-1,0)=0,"",CONCATENATE("B",$A$2+5," - ",Zdroj!$AY$15))</f>
        <v/>
      </c>
      <c r="D1424" s="50" t="str">
        <f ca="1">IF(C1424="","",CONCATENATE(OFFSET(Zdroj!AY$16,A1413-1,0)))</f>
        <v/>
      </c>
      <c r="E1424" s="22" t="str">
        <f ca="1">IF(C1424="","",OFFSET(Zdroj!AZ$16,A1413-1,0))</f>
        <v/>
      </c>
      <c r="F1424" s="127"/>
      <c r="G1424" s="128"/>
    </row>
    <row r="1425" spans="1:7" x14ac:dyDescent="0.25">
      <c r="B1425" s="126"/>
      <c r="C1425" s="52" t="str">
        <f ca="1">IF(OFFSET(Zdroj!BA$16,A1413-1,0)=0,"",CONCATENATE("B",$A$2+6," - ",Zdroj!$BA$15))</f>
        <v/>
      </c>
      <c r="D1425" s="50" t="str">
        <f ca="1">IF(C1425="","",CONCATENATE(OFFSET(Zdroj!BA$16,A1413-1,0)))</f>
        <v/>
      </c>
      <c r="E1425" s="22" t="str">
        <f ca="1">IF(C1425="","",OFFSET(Zdroj!BB$16,A1413-1,0))</f>
        <v/>
      </c>
      <c r="F1425" s="127"/>
      <c r="G1425" s="128"/>
    </row>
    <row r="1426" spans="1:7" x14ac:dyDescent="0.25">
      <c r="B1426" s="126"/>
      <c r="C1426" s="52" t="str">
        <f ca="1">IF(OFFSET(Zdroj!BC$16,A1413-1,0)=0,"",CONCATENATE("B",$A$2+7," - ",Zdroj!$BC$15))</f>
        <v/>
      </c>
      <c r="D1426" s="50" t="str">
        <f ca="1">IF(C1426="","",CONCATENATE(OFFSET(Zdroj!BC$16,A1413-1,0)))</f>
        <v/>
      </c>
      <c r="E1426" s="22" t="str">
        <f ca="1">IF(C1426="","",OFFSET(Zdroj!BD$16,A1413-1,0))</f>
        <v/>
      </c>
      <c r="F1426" s="127"/>
      <c r="G1426" s="128"/>
    </row>
    <row r="1427" spans="1:7" x14ac:dyDescent="0.25">
      <c r="B1427" s="126"/>
      <c r="C1427" s="52" t="str">
        <f ca="1">IF(OFFSET(Zdroj!BE$16,A1413-1,0)=0,"",CONCATENATE("B",$A$2+8," - ",Zdroj!$BE$15))</f>
        <v/>
      </c>
      <c r="D1427" s="50" t="str">
        <f ca="1">IF(C1427="","",CONCATENATE(OFFSET(Zdroj!BE$16,A1413-1,0)))</f>
        <v/>
      </c>
      <c r="E1427" s="22" t="str">
        <f ca="1">IF(C1427="","",OFFSET(Zdroj!BF$16,A1413-1,0))</f>
        <v/>
      </c>
      <c r="F1427" s="127"/>
      <c r="G1427" s="128"/>
    </row>
    <row r="1428" spans="1:7" x14ac:dyDescent="0.25">
      <c r="B1428" s="126"/>
      <c r="C1428" s="52" t="str">
        <f ca="1">IF(OFFSET(Zdroj!BG$16,A1413-1,0)=0,"",CONCATENATE("C",$A$2," - ",Zdroj!$BG$15))</f>
        <v/>
      </c>
      <c r="D1428" s="50" t="str">
        <f ca="1">IF(C1428="","",CONCATENATE(OFFSET(Zdroj!BG$16,A1413-1,0)))</f>
        <v/>
      </c>
      <c r="E1428" s="22" t="str">
        <f ca="1">IF(C1428="","",OFFSET(Zdroj!BH$16,A1413-1,0))</f>
        <v/>
      </c>
      <c r="F1428" s="127" t="str">
        <f t="shared" ref="F1428" ca="1" si="327">IF(SUM(E1428:E1429)=0,"",SUM(E1428:E1429))</f>
        <v/>
      </c>
      <c r="G1428" s="128"/>
    </row>
    <row r="1429" spans="1:7" x14ac:dyDescent="0.25">
      <c r="B1429" s="126"/>
      <c r="C1429" s="52" t="str">
        <f ca="1">IF(OFFSET(Zdroj!BI$16,A1413-1,0)=0,"",CONCATENATE("C",$A$2+1," - ",Zdroj!$BI$15))</f>
        <v/>
      </c>
      <c r="D1429" s="50" t="str">
        <f ca="1">IF(C1429="","",CONCATENATE(OFFSET(Zdroj!BI$16,A1413-1,0)))</f>
        <v/>
      </c>
      <c r="E1429" s="22" t="str">
        <f ca="1">IF(C1429="","",OFFSET(Zdroj!BJ$16,A1413-1,0))</f>
        <v/>
      </c>
      <c r="F1429" s="127"/>
      <c r="G1429" s="128"/>
    </row>
    <row r="1430" spans="1:7" x14ac:dyDescent="0.25">
      <c r="A1430">
        <f>SUM((ROW()+15)/17)</f>
        <v>85</v>
      </c>
      <c r="B1430" s="126" t="str">
        <f ca="1">IF(OFFSET(Zdroj!$B$16,A1430-1,0)&gt;0,CONCATENATE(A1430,"
","___ ","
",OFFSET(Zdroj!$B$16,A1430-1,0)),"")</f>
        <v/>
      </c>
      <c r="C1430" s="52" t="str">
        <f ca="1">IF(OFFSET(Zdroj!AI$16,A1430-1,0)=0,"",CONCATENATE("A",$A$2," - ",Zdroj!$AI$15))</f>
        <v/>
      </c>
      <c r="D1430" s="50" t="str">
        <f ca="1">IF(C1430="","",CONCATENATE(OFFSET(Zdroj!AI$16,A1430-1,0)," - ",OFFSET(Zdroj!BK$16,A1430-1,0)))</f>
        <v/>
      </c>
      <c r="E1430" s="22" t="str">
        <f ca="1">IF(C1430="","",OFFSET(Zdroj!BL$16,A1430-1,0))</f>
        <v/>
      </c>
      <c r="F1430" s="127" t="str">
        <f t="shared" ref="F1430" ca="1" si="328">IF(SUM(E1430:E1435)=0,"",SUM(E1430:E1435))</f>
        <v/>
      </c>
      <c r="G1430" s="128" t="str">
        <f t="shared" ref="G1430" ca="1" si="329">IF(SUM(E1430:E1446)=0,"",SUM(E1430:E1446))</f>
        <v/>
      </c>
    </row>
    <row r="1431" spans="1:7" x14ac:dyDescent="0.25">
      <c r="B1431" s="126"/>
      <c r="C1431" s="52" t="str">
        <f ca="1">IF(OFFSET(Zdroj!AJ$16,A1430-1,0)=0,"",CONCATENATE("A",$A$2+1," - ",Zdroj!$AJ$15))</f>
        <v/>
      </c>
      <c r="D1431" s="50" t="str">
        <f ca="1">IF(C1431="","",CONCATENATE(OFFSET(Zdroj!AJ$16,A1430-1,0)," - ",OFFSET(Zdroj!BM$16,A1430-1,0)))</f>
        <v/>
      </c>
      <c r="E1431" s="22" t="str">
        <f ca="1">IF(C1431="","",OFFSET(Zdroj!BN$16,A1430-1,0))</f>
        <v/>
      </c>
      <c r="F1431" s="127"/>
      <c r="G1431" s="128"/>
    </row>
    <row r="1432" spans="1:7" x14ac:dyDescent="0.25">
      <c r="B1432" s="126"/>
      <c r="C1432" s="52" t="str">
        <f ca="1">IF(OFFSET(Zdroj!AK$16,A1430-1,0)=0,"",CONCATENATE("A",$A$2+2," - ",Zdroj!$AK$15))</f>
        <v/>
      </c>
      <c r="D1432" s="50" t="str">
        <f ca="1">IF(C1432="","",CONCATENATE(OFFSET(Zdroj!AK$16,A1430-1,0)," - ",OFFSET(Zdroj!BO$16,A1430-1,0)))</f>
        <v/>
      </c>
      <c r="E1432" s="22" t="str">
        <f ca="1">IF(C1432="","",OFFSET(Zdroj!BP$16,A1430-1,0))</f>
        <v/>
      </c>
      <c r="F1432" s="127"/>
      <c r="G1432" s="128"/>
    </row>
    <row r="1433" spans="1:7" x14ac:dyDescent="0.25">
      <c r="B1433" s="126"/>
      <c r="C1433" s="52" t="str">
        <f ca="1">IF(OFFSET(Zdroj!AL$16,A1430-1,0)=0,"",CONCATENATE("A",$A$2+3," - ",Zdroj!$AL$15))</f>
        <v/>
      </c>
      <c r="D1433" s="50" t="str">
        <f ca="1">IF(C1433="","",CONCATENATE(OFFSET(Zdroj!AL$16,A1430-1,0)," - ",OFFSET(Zdroj!BQ$16,A1430-1,0)))</f>
        <v/>
      </c>
      <c r="E1433" s="22" t="str">
        <f ca="1">IF(C1433="","",OFFSET(Zdroj!BR$16,A1430-1,0))</f>
        <v/>
      </c>
      <c r="F1433" s="127"/>
      <c r="G1433" s="128"/>
    </row>
    <row r="1434" spans="1:7" x14ac:dyDescent="0.25">
      <c r="B1434" s="126"/>
      <c r="C1434" s="52" t="str">
        <f ca="1">IF(OFFSET(Zdroj!AM$16,A1430-1,0)=0,"",CONCATENATE("A",$A$2+4," - ",Zdroj!$AM$15))</f>
        <v/>
      </c>
      <c r="D1434" s="50" t="str">
        <f ca="1">IF(C1434="","",CONCATENATE(OFFSET(Zdroj!AM$16,A1430-1,0)," - ",OFFSET(Zdroj!BS$16,A1430-1,0)))</f>
        <v/>
      </c>
      <c r="E1434" s="22" t="str">
        <f ca="1">IF(C1434="","",OFFSET(Zdroj!BT$16,A1430-1,0))</f>
        <v/>
      </c>
      <c r="F1434" s="127"/>
      <c r="G1434" s="128"/>
    </row>
    <row r="1435" spans="1:7" x14ac:dyDescent="0.25">
      <c r="B1435" s="126"/>
      <c r="C1435" s="52" t="str">
        <f ca="1">IF(OFFSET(Zdroj!AN$16,A1430-1,0)=0,"",CONCATENATE("A",$A$2+5," - ",Zdroj!$AN$15))</f>
        <v/>
      </c>
      <c r="D1435" s="50" t="str">
        <f ca="1">IF(C1435="","",CONCATENATE(OFFSET(Zdroj!AN$16,A1430-1,0)," - ",OFFSET(Zdroj!BU$16,A1430-1,0)))</f>
        <v/>
      </c>
      <c r="E1435" s="22" t="str">
        <f ca="1">IF(C1435="","",OFFSET(Zdroj!BV$16,A1430-1,0))</f>
        <v/>
      </c>
      <c r="F1435" s="127"/>
      <c r="G1435" s="128"/>
    </row>
    <row r="1436" spans="1:7" x14ac:dyDescent="0.25">
      <c r="B1436" s="126"/>
      <c r="C1436" s="52" t="str">
        <f ca="1">IF(OFFSET(Zdroj!AO$16,A1430-1,0)=0,"",CONCATENATE("B",$A$2," - ",Zdroj!$AO$15))</f>
        <v/>
      </c>
      <c r="D1436" s="50" t="str">
        <f ca="1">IF(C1436="","",CONCATENATE(OFFSET(Zdroj!AO$16,A1430-1,0)))</f>
        <v/>
      </c>
      <c r="E1436" s="22" t="str">
        <f ca="1">IF(C1436="","",OFFSET(Zdroj!AP$16,A1430-1,0))</f>
        <v/>
      </c>
      <c r="F1436" s="127" t="str">
        <f t="shared" ref="F1436" ca="1" si="330">IF(SUM(E1436:E1444)=0,"",SUM(E1436:E1444))</f>
        <v/>
      </c>
      <c r="G1436" s="128"/>
    </row>
    <row r="1437" spans="1:7" x14ac:dyDescent="0.25">
      <c r="B1437" s="126"/>
      <c r="C1437" s="52" t="str">
        <f ca="1">IF(OFFSET(Zdroj!AQ$16,A1430-1,0)=0,"",CONCATENATE("B",$A$2+1," - ",Zdroj!$AQ$15))</f>
        <v/>
      </c>
      <c r="D1437" s="50" t="str">
        <f ca="1">IF(C1437="","",CONCATENATE(OFFSET(Zdroj!AQ$16,A1430-1,0)))</f>
        <v/>
      </c>
      <c r="E1437" s="22" t="str">
        <f ca="1">IF(C1437="","",OFFSET(Zdroj!AR$16,A1430-1,0))</f>
        <v/>
      </c>
      <c r="F1437" s="127"/>
      <c r="G1437" s="128"/>
    </row>
    <row r="1438" spans="1:7" x14ac:dyDescent="0.25">
      <c r="B1438" s="126"/>
      <c r="C1438" s="52" t="str">
        <f ca="1">IF(OFFSET(Zdroj!AS$16,A1430-1,0)=0,"",CONCATENATE("B",$A$2+2," - ",Zdroj!$AS$15))</f>
        <v/>
      </c>
      <c r="D1438" s="50" t="str">
        <f ca="1">IF(C1438="","",CONCATENATE(OFFSET(Zdroj!AS$16,A1430-1,0)))</f>
        <v/>
      </c>
      <c r="E1438" s="22" t="str">
        <f ca="1">IF(C1438="","",OFFSET(Zdroj!AT$16,A1430-1,0))</f>
        <v/>
      </c>
      <c r="F1438" s="127"/>
      <c r="G1438" s="128"/>
    </row>
    <row r="1439" spans="1:7" x14ac:dyDescent="0.25">
      <c r="B1439" s="126"/>
      <c r="C1439" s="52" t="str">
        <f ca="1">IF(OFFSET(Zdroj!AU$16,A1430-1,0)=0,"",CONCATENATE("B",$A$2+3," - ",Zdroj!$AU$15))</f>
        <v/>
      </c>
      <c r="D1439" s="50" t="str">
        <f ca="1">IF(C1439="","",CONCATENATE(OFFSET(Zdroj!AU$16,A1430-1,0)))</f>
        <v/>
      </c>
      <c r="E1439" s="22" t="str">
        <f ca="1">IF(C1439="","",OFFSET(Zdroj!AV$16,A1430-1,0))</f>
        <v/>
      </c>
      <c r="F1439" s="127"/>
      <c r="G1439" s="128"/>
    </row>
    <row r="1440" spans="1:7" x14ac:dyDescent="0.25">
      <c r="B1440" s="126"/>
      <c r="C1440" s="52" t="str">
        <f ca="1">IF(OFFSET(Zdroj!AW$16,A1430-1,0)=0,"",CONCATENATE("B",$A$2+4," - ",Zdroj!$AW$15))</f>
        <v/>
      </c>
      <c r="D1440" s="50" t="str">
        <f ca="1">IF(C1440="","",CONCATENATE(OFFSET(Zdroj!AW$16,A1430-1,0)))</f>
        <v/>
      </c>
      <c r="E1440" s="22" t="str">
        <f ca="1">IF(C1440="","",OFFSET(Zdroj!AX$16,A1430-1,0))</f>
        <v/>
      </c>
      <c r="F1440" s="127"/>
      <c r="G1440" s="128"/>
    </row>
    <row r="1441" spans="1:7" x14ac:dyDescent="0.25">
      <c r="B1441" s="126"/>
      <c r="C1441" s="52" t="str">
        <f ca="1">IF(OFFSET(Zdroj!AY$16,A1430-1,0)=0,"",CONCATENATE("B",$A$2+5," - ",Zdroj!$AY$15))</f>
        <v/>
      </c>
      <c r="D1441" s="50" t="str">
        <f ca="1">IF(C1441="","",CONCATENATE(OFFSET(Zdroj!AY$16,A1430-1,0)))</f>
        <v/>
      </c>
      <c r="E1441" s="22" t="str">
        <f ca="1">IF(C1441="","",OFFSET(Zdroj!AZ$16,A1430-1,0))</f>
        <v/>
      </c>
      <c r="F1441" s="127"/>
      <c r="G1441" s="128"/>
    </row>
    <row r="1442" spans="1:7" x14ac:dyDescent="0.25">
      <c r="B1442" s="126"/>
      <c r="C1442" s="52" t="str">
        <f ca="1">IF(OFFSET(Zdroj!BA$16,A1430-1,0)=0,"",CONCATENATE("B",$A$2+6," - ",Zdroj!$BA$15))</f>
        <v/>
      </c>
      <c r="D1442" s="50" t="str">
        <f ca="1">IF(C1442="","",CONCATENATE(OFFSET(Zdroj!BA$16,A1430-1,0)))</f>
        <v/>
      </c>
      <c r="E1442" s="22" t="str">
        <f ca="1">IF(C1442="","",OFFSET(Zdroj!BB$16,A1430-1,0))</f>
        <v/>
      </c>
      <c r="F1442" s="127"/>
      <c r="G1442" s="128"/>
    </row>
    <row r="1443" spans="1:7" x14ac:dyDescent="0.25">
      <c r="B1443" s="126"/>
      <c r="C1443" s="52" t="str">
        <f ca="1">IF(OFFSET(Zdroj!BC$16,A1430-1,0)=0,"",CONCATENATE("B",$A$2+7," - ",Zdroj!$BC$15))</f>
        <v/>
      </c>
      <c r="D1443" s="50" t="str">
        <f ca="1">IF(C1443="","",CONCATENATE(OFFSET(Zdroj!BC$16,A1430-1,0)))</f>
        <v/>
      </c>
      <c r="E1443" s="22" t="str">
        <f ca="1">IF(C1443="","",OFFSET(Zdroj!BD$16,A1430-1,0))</f>
        <v/>
      </c>
      <c r="F1443" s="127"/>
      <c r="G1443" s="128"/>
    </row>
    <row r="1444" spans="1:7" x14ac:dyDescent="0.25">
      <c r="B1444" s="126"/>
      <c r="C1444" s="52" t="str">
        <f ca="1">IF(OFFSET(Zdroj!BE$16,A1430-1,0)=0,"",CONCATENATE("B",$A$2+8," - ",Zdroj!$BE$15))</f>
        <v/>
      </c>
      <c r="D1444" s="50" t="str">
        <f ca="1">IF(C1444="","",CONCATENATE(OFFSET(Zdroj!BE$16,A1430-1,0)))</f>
        <v/>
      </c>
      <c r="E1444" s="22" t="str">
        <f ca="1">IF(C1444="","",OFFSET(Zdroj!BF$16,A1430-1,0))</f>
        <v/>
      </c>
      <c r="F1444" s="127"/>
      <c r="G1444" s="128"/>
    </row>
    <row r="1445" spans="1:7" x14ac:dyDescent="0.25">
      <c r="B1445" s="126"/>
      <c r="C1445" s="52" t="str">
        <f ca="1">IF(OFFSET(Zdroj!BG$16,A1430-1,0)=0,"",CONCATENATE("C",$A$2," - ",Zdroj!$BG$15))</f>
        <v/>
      </c>
      <c r="D1445" s="50" t="str">
        <f ca="1">IF(C1445="","",CONCATENATE(OFFSET(Zdroj!BG$16,A1430-1,0)))</f>
        <v/>
      </c>
      <c r="E1445" s="22" t="str">
        <f ca="1">IF(C1445="","",OFFSET(Zdroj!BH$16,A1430-1,0))</f>
        <v/>
      </c>
      <c r="F1445" s="127" t="str">
        <f t="shared" ref="F1445" ca="1" si="331">IF(SUM(E1445:E1446)=0,"",SUM(E1445:E1446))</f>
        <v/>
      </c>
      <c r="G1445" s="128"/>
    </row>
    <row r="1446" spans="1:7" x14ac:dyDescent="0.25">
      <c r="B1446" s="126"/>
      <c r="C1446" s="52" t="str">
        <f ca="1">IF(OFFSET(Zdroj!BI$16,A1430-1,0)=0,"",CONCATENATE("C",$A$2+1," - ",Zdroj!$BI$15))</f>
        <v/>
      </c>
      <c r="D1446" s="50" t="str">
        <f ca="1">IF(C1446="","",CONCATENATE(OFFSET(Zdroj!BI$16,A1430-1,0)))</f>
        <v/>
      </c>
      <c r="E1446" s="22" t="str">
        <f ca="1">IF(C1446="","",OFFSET(Zdroj!BJ$16,A1430-1,0))</f>
        <v/>
      </c>
      <c r="F1446" s="127"/>
      <c r="G1446" s="128"/>
    </row>
    <row r="1447" spans="1:7" x14ac:dyDescent="0.25">
      <c r="A1447">
        <f>SUM((ROW()+15)/17)</f>
        <v>86</v>
      </c>
      <c r="B1447" s="126" t="str">
        <f ca="1">IF(OFFSET(Zdroj!$B$16,A1447-1,0)&gt;0,CONCATENATE(A1447,"
","___ ","
",OFFSET(Zdroj!$B$16,A1447-1,0)),"")</f>
        <v/>
      </c>
      <c r="C1447" s="52" t="str">
        <f ca="1">IF(OFFSET(Zdroj!AI$16,A1447-1,0)=0,"",CONCATENATE("A",$A$2," - ",Zdroj!$AI$15))</f>
        <v/>
      </c>
      <c r="D1447" s="50" t="str">
        <f ca="1">IF(C1447="","",CONCATENATE(OFFSET(Zdroj!AI$16,A1447-1,0)," - ",OFFSET(Zdroj!BK$16,A1447-1,0)))</f>
        <v/>
      </c>
      <c r="E1447" s="22" t="str">
        <f ca="1">IF(C1447="","",OFFSET(Zdroj!BL$16,A1447-1,0))</f>
        <v/>
      </c>
      <c r="F1447" s="127" t="str">
        <f t="shared" ref="F1447" ca="1" si="332">IF(SUM(E1447:E1452)=0,"",SUM(E1447:E1452))</f>
        <v/>
      </c>
      <c r="G1447" s="128" t="str">
        <f t="shared" ref="G1447" ca="1" si="333">IF(SUM(E1447:E1463)=0,"",SUM(E1447:E1463))</f>
        <v/>
      </c>
    </row>
    <row r="1448" spans="1:7" x14ac:dyDescent="0.25">
      <c r="B1448" s="126"/>
      <c r="C1448" s="52" t="str">
        <f ca="1">IF(OFFSET(Zdroj!AJ$16,A1447-1,0)=0,"",CONCATENATE("A",$A$2+1," - ",Zdroj!$AJ$15))</f>
        <v/>
      </c>
      <c r="D1448" s="50" t="str">
        <f ca="1">IF(C1448="","",CONCATENATE(OFFSET(Zdroj!AJ$16,A1447-1,0)," - ",OFFSET(Zdroj!BM$16,A1447-1,0)))</f>
        <v/>
      </c>
      <c r="E1448" s="22" t="str">
        <f ca="1">IF(C1448="","",OFFSET(Zdroj!BN$16,A1447-1,0))</f>
        <v/>
      </c>
      <c r="F1448" s="127"/>
      <c r="G1448" s="128"/>
    </row>
    <row r="1449" spans="1:7" x14ac:dyDescent="0.25">
      <c r="B1449" s="126"/>
      <c r="C1449" s="52" t="str">
        <f ca="1">IF(OFFSET(Zdroj!AK$16,A1447-1,0)=0,"",CONCATENATE("A",$A$2+2," - ",Zdroj!$AK$15))</f>
        <v/>
      </c>
      <c r="D1449" s="50" t="str">
        <f ca="1">IF(C1449="","",CONCATENATE(OFFSET(Zdroj!AK$16,A1447-1,0)," - ",OFFSET(Zdroj!BO$16,A1447-1,0)))</f>
        <v/>
      </c>
      <c r="E1449" s="22" t="str">
        <f ca="1">IF(C1449="","",OFFSET(Zdroj!BP$16,A1447-1,0))</f>
        <v/>
      </c>
      <c r="F1449" s="127"/>
      <c r="G1449" s="128"/>
    </row>
    <row r="1450" spans="1:7" x14ac:dyDescent="0.25">
      <c r="B1450" s="126"/>
      <c r="C1450" s="52" t="str">
        <f ca="1">IF(OFFSET(Zdroj!AL$16,A1447-1,0)=0,"",CONCATENATE("A",$A$2+3," - ",Zdroj!$AL$15))</f>
        <v/>
      </c>
      <c r="D1450" s="50" t="str">
        <f ca="1">IF(C1450="","",CONCATENATE(OFFSET(Zdroj!AL$16,A1447-1,0)," - ",OFFSET(Zdroj!BQ$16,A1447-1,0)))</f>
        <v/>
      </c>
      <c r="E1450" s="22" t="str">
        <f ca="1">IF(C1450="","",OFFSET(Zdroj!BR$16,A1447-1,0))</f>
        <v/>
      </c>
      <c r="F1450" s="127"/>
      <c r="G1450" s="128"/>
    </row>
    <row r="1451" spans="1:7" x14ac:dyDescent="0.25">
      <c r="B1451" s="126"/>
      <c r="C1451" s="52" t="str">
        <f ca="1">IF(OFFSET(Zdroj!AM$16,A1447-1,0)=0,"",CONCATENATE("A",$A$2+4," - ",Zdroj!$AM$15))</f>
        <v/>
      </c>
      <c r="D1451" s="50" t="str">
        <f ca="1">IF(C1451="","",CONCATENATE(OFFSET(Zdroj!AM$16,A1447-1,0)," - ",OFFSET(Zdroj!BS$16,A1447-1,0)))</f>
        <v/>
      </c>
      <c r="E1451" s="22" t="str">
        <f ca="1">IF(C1451="","",OFFSET(Zdroj!BT$16,A1447-1,0))</f>
        <v/>
      </c>
      <c r="F1451" s="127"/>
      <c r="G1451" s="128"/>
    </row>
    <row r="1452" spans="1:7" x14ac:dyDescent="0.25">
      <c r="B1452" s="126"/>
      <c r="C1452" s="52" t="str">
        <f ca="1">IF(OFFSET(Zdroj!AN$16,A1447-1,0)=0,"",CONCATENATE("A",$A$2+5," - ",Zdroj!$AN$15))</f>
        <v/>
      </c>
      <c r="D1452" s="50" t="str">
        <f ca="1">IF(C1452="","",CONCATENATE(OFFSET(Zdroj!AN$16,A1447-1,0)," - ",OFFSET(Zdroj!BU$16,A1447-1,0)))</f>
        <v/>
      </c>
      <c r="E1452" s="22" t="str">
        <f ca="1">IF(C1452="","",OFFSET(Zdroj!BV$16,A1447-1,0))</f>
        <v/>
      </c>
      <c r="F1452" s="127"/>
      <c r="G1452" s="128"/>
    </row>
    <row r="1453" spans="1:7" x14ac:dyDescent="0.25">
      <c r="B1453" s="126"/>
      <c r="C1453" s="52" t="str">
        <f ca="1">IF(OFFSET(Zdroj!AO$16,A1447-1,0)=0,"",CONCATENATE("B",$A$2," - ",Zdroj!$AO$15))</f>
        <v/>
      </c>
      <c r="D1453" s="50" t="str">
        <f ca="1">IF(C1453="","",CONCATENATE(OFFSET(Zdroj!AO$16,A1447-1,0)))</f>
        <v/>
      </c>
      <c r="E1453" s="22" t="str">
        <f ca="1">IF(C1453="","",OFFSET(Zdroj!AP$16,A1447-1,0))</f>
        <v/>
      </c>
      <c r="F1453" s="127" t="str">
        <f t="shared" ref="F1453" ca="1" si="334">IF(SUM(E1453:E1461)=0,"",SUM(E1453:E1461))</f>
        <v/>
      </c>
      <c r="G1453" s="128"/>
    </row>
    <row r="1454" spans="1:7" x14ac:dyDescent="0.25">
      <c r="B1454" s="126"/>
      <c r="C1454" s="52" t="str">
        <f ca="1">IF(OFFSET(Zdroj!AQ$16,A1447-1,0)=0,"",CONCATENATE("B",$A$2+1," - ",Zdroj!$AQ$15))</f>
        <v/>
      </c>
      <c r="D1454" s="50" t="str">
        <f ca="1">IF(C1454="","",CONCATENATE(OFFSET(Zdroj!AQ$16,A1447-1,0)))</f>
        <v/>
      </c>
      <c r="E1454" s="22" t="str">
        <f ca="1">IF(C1454="","",OFFSET(Zdroj!AR$16,A1447-1,0))</f>
        <v/>
      </c>
      <c r="F1454" s="127"/>
      <c r="G1454" s="128"/>
    </row>
    <row r="1455" spans="1:7" x14ac:dyDescent="0.25">
      <c r="B1455" s="126"/>
      <c r="C1455" s="52" t="str">
        <f ca="1">IF(OFFSET(Zdroj!AS$16,A1447-1,0)=0,"",CONCATENATE("B",$A$2+2," - ",Zdroj!$AS$15))</f>
        <v/>
      </c>
      <c r="D1455" s="50" t="str">
        <f ca="1">IF(C1455="","",CONCATENATE(OFFSET(Zdroj!AS$16,A1447-1,0)))</f>
        <v/>
      </c>
      <c r="E1455" s="22" t="str">
        <f ca="1">IF(C1455="","",OFFSET(Zdroj!AT$16,A1447-1,0))</f>
        <v/>
      </c>
      <c r="F1455" s="127"/>
      <c r="G1455" s="128"/>
    </row>
    <row r="1456" spans="1:7" x14ac:dyDescent="0.25">
      <c r="B1456" s="126"/>
      <c r="C1456" s="52" t="str">
        <f ca="1">IF(OFFSET(Zdroj!AU$16,A1447-1,0)=0,"",CONCATENATE("B",$A$2+3," - ",Zdroj!$AU$15))</f>
        <v/>
      </c>
      <c r="D1456" s="50" t="str">
        <f ca="1">IF(C1456="","",CONCATENATE(OFFSET(Zdroj!AU$16,A1447-1,0)))</f>
        <v/>
      </c>
      <c r="E1456" s="22" t="str">
        <f ca="1">IF(C1456="","",OFFSET(Zdroj!AV$16,A1447-1,0))</f>
        <v/>
      </c>
      <c r="F1456" s="127"/>
      <c r="G1456" s="128"/>
    </row>
    <row r="1457" spans="1:7" x14ac:dyDescent="0.25">
      <c r="B1457" s="126"/>
      <c r="C1457" s="52" t="str">
        <f ca="1">IF(OFFSET(Zdroj!AW$16,A1447-1,0)=0,"",CONCATENATE("B",$A$2+4," - ",Zdroj!$AW$15))</f>
        <v/>
      </c>
      <c r="D1457" s="50" t="str">
        <f ca="1">IF(C1457="","",CONCATENATE(OFFSET(Zdroj!AW$16,A1447-1,0)))</f>
        <v/>
      </c>
      <c r="E1457" s="22" t="str">
        <f ca="1">IF(C1457="","",OFFSET(Zdroj!AX$16,A1447-1,0))</f>
        <v/>
      </c>
      <c r="F1457" s="127"/>
      <c r="G1457" s="128"/>
    </row>
    <row r="1458" spans="1:7" x14ac:dyDescent="0.25">
      <c r="B1458" s="126"/>
      <c r="C1458" s="52" t="str">
        <f ca="1">IF(OFFSET(Zdroj!AY$16,A1447-1,0)=0,"",CONCATENATE("B",$A$2+5," - ",Zdroj!$AY$15))</f>
        <v/>
      </c>
      <c r="D1458" s="50" t="str">
        <f ca="1">IF(C1458="","",CONCATENATE(OFFSET(Zdroj!AY$16,A1447-1,0)))</f>
        <v/>
      </c>
      <c r="E1458" s="22" t="str">
        <f ca="1">IF(C1458="","",OFFSET(Zdroj!AZ$16,A1447-1,0))</f>
        <v/>
      </c>
      <c r="F1458" s="127"/>
      <c r="G1458" s="128"/>
    </row>
    <row r="1459" spans="1:7" x14ac:dyDescent="0.25">
      <c r="B1459" s="126"/>
      <c r="C1459" s="52" t="str">
        <f ca="1">IF(OFFSET(Zdroj!BA$16,A1447-1,0)=0,"",CONCATENATE("B",$A$2+6," - ",Zdroj!$BA$15))</f>
        <v/>
      </c>
      <c r="D1459" s="50" t="str">
        <f ca="1">IF(C1459="","",CONCATENATE(OFFSET(Zdroj!BA$16,A1447-1,0)))</f>
        <v/>
      </c>
      <c r="E1459" s="22" t="str">
        <f ca="1">IF(C1459="","",OFFSET(Zdroj!BB$16,A1447-1,0))</f>
        <v/>
      </c>
      <c r="F1459" s="127"/>
      <c r="G1459" s="128"/>
    </row>
    <row r="1460" spans="1:7" x14ac:dyDescent="0.25">
      <c r="B1460" s="126"/>
      <c r="C1460" s="52" t="str">
        <f ca="1">IF(OFFSET(Zdroj!BC$16,A1447-1,0)=0,"",CONCATENATE("B",$A$2+7," - ",Zdroj!$BC$15))</f>
        <v/>
      </c>
      <c r="D1460" s="50" t="str">
        <f ca="1">IF(C1460="","",CONCATENATE(OFFSET(Zdroj!BC$16,A1447-1,0)))</f>
        <v/>
      </c>
      <c r="E1460" s="22" t="str">
        <f ca="1">IF(C1460="","",OFFSET(Zdroj!BD$16,A1447-1,0))</f>
        <v/>
      </c>
      <c r="F1460" s="127"/>
      <c r="G1460" s="128"/>
    </row>
    <row r="1461" spans="1:7" x14ac:dyDescent="0.25">
      <c r="B1461" s="126"/>
      <c r="C1461" s="52" t="str">
        <f ca="1">IF(OFFSET(Zdroj!BE$16,A1447-1,0)=0,"",CONCATENATE("B",$A$2+8," - ",Zdroj!$BE$15))</f>
        <v/>
      </c>
      <c r="D1461" s="50" t="str">
        <f ca="1">IF(C1461="","",CONCATENATE(OFFSET(Zdroj!BE$16,A1447-1,0)))</f>
        <v/>
      </c>
      <c r="E1461" s="22" t="str">
        <f ca="1">IF(C1461="","",OFFSET(Zdroj!BF$16,A1447-1,0))</f>
        <v/>
      </c>
      <c r="F1461" s="127"/>
      <c r="G1461" s="128"/>
    </row>
    <row r="1462" spans="1:7" x14ac:dyDescent="0.25">
      <c r="B1462" s="126"/>
      <c r="C1462" s="52" t="str">
        <f ca="1">IF(OFFSET(Zdroj!BG$16,A1447-1,0)=0,"",CONCATENATE("C",$A$2," - ",Zdroj!$BG$15))</f>
        <v/>
      </c>
      <c r="D1462" s="50" t="str">
        <f ca="1">IF(C1462="","",CONCATENATE(OFFSET(Zdroj!BG$16,A1447-1,0)))</f>
        <v/>
      </c>
      <c r="E1462" s="22" t="str">
        <f ca="1">IF(C1462="","",OFFSET(Zdroj!BH$16,A1447-1,0))</f>
        <v/>
      </c>
      <c r="F1462" s="127" t="str">
        <f t="shared" ref="F1462" ca="1" si="335">IF(SUM(E1462:E1463)=0,"",SUM(E1462:E1463))</f>
        <v/>
      </c>
      <c r="G1462" s="128"/>
    </row>
    <row r="1463" spans="1:7" x14ac:dyDescent="0.25">
      <c r="B1463" s="126"/>
      <c r="C1463" s="52" t="str">
        <f ca="1">IF(OFFSET(Zdroj!BI$16,A1447-1,0)=0,"",CONCATENATE("C",$A$2+1," - ",Zdroj!$BI$15))</f>
        <v/>
      </c>
      <c r="D1463" s="50" t="str">
        <f ca="1">IF(C1463="","",CONCATENATE(OFFSET(Zdroj!BI$16,A1447-1,0)))</f>
        <v/>
      </c>
      <c r="E1463" s="22" t="str">
        <f ca="1">IF(C1463="","",OFFSET(Zdroj!BJ$16,A1447-1,0))</f>
        <v/>
      </c>
      <c r="F1463" s="127"/>
      <c r="G1463" s="128"/>
    </row>
    <row r="1464" spans="1:7" x14ac:dyDescent="0.25">
      <c r="A1464">
        <f>SUM((ROW()+15)/17)</f>
        <v>87</v>
      </c>
      <c r="B1464" s="126" t="str">
        <f ca="1">IF(OFFSET(Zdroj!$B$16,A1464-1,0)&gt;0,CONCATENATE(A1464,"
","___ ","
",OFFSET(Zdroj!$B$16,A1464-1,0)),"")</f>
        <v/>
      </c>
      <c r="C1464" s="52" t="str">
        <f ca="1">IF(OFFSET(Zdroj!AI$16,A1464-1,0)=0,"",CONCATENATE("A",$A$2," - ",Zdroj!$AI$15))</f>
        <v/>
      </c>
      <c r="D1464" s="50" t="str">
        <f ca="1">IF(C1464="","",CONCATENATE(OFFSET(Zdroj!AI$16,A1464-1,0)," - ",OFFSET(Zdroj!BK$16,A1464-1,0)))</f>
        <v/>
      </c>
      <c r="E1464" s="22" t="str">
        <f ca="1">IF(C1464="","",OFFSET(Zdroj!BL$16,A1464-1,0))</f>
        <v/>
      </c>
      <c r="F1464" s="127" t="str">
        <f t="shared" ref="F1464" ca="1" si="336">IF(SUM(E1464:E1469)=0,"",SUM(E1464:E1469))</f>
        <v/>
      </c>
      <c r="G1464" s="128" t="str">
        <f t="shared" ref="G1464" ca="1" si="337">IF(SUM(E1464:E1480)=0,"",SUM(E1464:E1480))</f>
        <v/>
      </c>
    </row>
    <row r="1465" spans="1:7" x14ac:dyDescent="0.25">
      <c r="B1465" s="126"/>
      <c r="C1465" s="52" t="str">
        <f ca="1">IF(OFFSET(Zdroj!AJ$16,A1464-1,0)=0,"",CONCATENATE("A",$A$2+1," - ",Zdroj!$AJ$15))</f>
        <v/>
      </c>
      <c r="D1465" s="50" t="str">
        <f ca="1">IF(C1465="","",CONCATENATE(OFFSET(Zdroj!AJ$16,A1464-1,0)," - ",OFFSET(Zdroj!BM$16,A1464-1,0)))</f>
        <v/>
      </c>
      <c r="E1465" s="22" t="str">
        <f ca="1">IF(C1465="","",OFFSET(Zdroj!BN$16,A1464-1,0))</f>
        <v/>
      </c>
      <c r="F1465" s="127"/>
      <c r="G1465" s="128"/>
    </row>
    <row r="1466" spans="1:7" x14ac:dyDescent="0.25">
      <c r="B1466" s="126"/>
      <c r="C1466" s="52" t="str">
        <f ca="1">IF(OFFSET(Zdroj!AK$16,A1464-1,0)=0,"",CONCATENATE("A",$A$2+2," - ",Zdroj!$AK$15))</f>
        <v/>
      </c>
      <c r="D1466" s="50" t="str">
        <f ca="1">IF(C1466="","",CONCATENATE(OFFSET(Zdroj!AK$16,A1464-1,0)," - ",OFFSET(Zdroj!BO$16,A1464-1,0)))</f>
        <v/>
      </c>
      <c r="E1466" s="22" t="str">
        <f ca="1">IF(C1466="","",OFFSET(Zdroj!BP$16,A1464-1,0))</f>
        <v/>
      </c>
      <c r="F1466" s="127"/>
      <c r="G1466" s="128"/>
    </row>
    <row r="1467" spans="1:7" x14ac:dyDescent="0.25">
      <c r="B1467" s="126"/>
      <c r="C1467" s="52" t="str">
        <f ca="1">IF(OFFSET(Zdroj!AL$16,A1464-1,0)=0,"",CONCATENATE("A",$A$2+3," - ",Zdroj!$AL$15))</f>
        <v/>
      </c>
      <c r="D1467" s="50" t="str">
        <f ca="1">IF(C1467="","",CONCATENATE(OFFSET(Zdroj!AL$16,A1464-1,0)," - ",OFFSET(Zdroj!BQ$16,A1464-1,0)))</f>
        <v/>
      </c>
      <c r="E1467" s="22" t="str">
        <f ca="1">IF(C1467="","",OFFSET(Zdroj!BR$16,A1464-1,0))</f>
        <v/>
      </c>
      <c r="F1467" s="127"/>
      <c r="G1467" s="128"/>
    </row>
    <row r="1468" spans="1:7" x14ac:dyDescent="0.25">
      <c r="B1468" s="126"/>
      <c r="C1468" s="52" t="str">
        <f ca="1">IF(OFFSET(Zdroj!AM$16,A1464-1,0)=0,"",CONCATENATE("A",$A$2+4," - ",Zdroj!$AM$15))</f>
        <v/>
      </c>
      <c r="D1468" s="50" t="str">
        <f ca="1">IF(C1468="","",CONCATENATE(OFFSET(Zdroj!AM$16,A1464-1,0)," - ",OFFSET(Zdroj!BS$16,A1464-1,0)))</f>
        <v/>
      </c>
      <c r="E1468" s="22" t="str">
        <f ca="1">IF(C1468="","",OFFSET(Zdroj!BT$16,A1464-1,0))</f>
        <v/>
      </c>
      <c r="F1468" s="127"/>
      <c r="G1468" s="128"/>
    </row>
    <row r="1469" spans="1:7" x14ac:dyDescent="0.25">
      <c r="B1469" s="126"/>
      <c r="C1469" s="52" t="str">
        <f ca="1">IF(OFFSET(Zdroj!AN$16,A1464-1,0)=0,"",CONCATENATE("A",$A$2+5," - ",Zdroj!$AN$15))</f>
        <v/>
      </c>
      <c r="D1469" s="50" t="str">
        <f ca="1">IF(C1469="","",CONCATENATE(OFFSET(Zdroj!AN$16,A1464-1,0)," - ",OFFSET(Zdroj!BU$16,A1464-1,0)))</f>
        <v/>
      </c>
      <c r="E1469" s="22" t="str">
        <f ca="1">IF(C1469="","",OFFSET(Zdroj!BV$16,A1464-1,0))</f>
        <v/>
      </c>
      <c r="F1469" s="127"/>
      <c r="G1469" s="128"/>
    </row>
    <row r="1470" spans="1:7" x14ac:dyDescent="0.25">
      <c r="B1470" s="126"/>
      <c r="C1470" s="52" t="str">
        <f ca="1">IF(OFFSET(Zdroj!AO$16,A1464-1,0)=0,"",CONCATENATE("B",$A$2," - ",Zdroj!$AO$15))</f>
        <v/>
      </c>
      <c r="D1470" s="50" t="str">
        <f ca="1">IF(C1470="","",CONCATENATE(OFFSET(Zdroj!AO$16,A1464-1,0)))</f>
        <v/>
      </c>
      <c r="E1470" s="22" t="str">
        <f ca="1">IF(C1470="","",OFFSET(Zdroj!AP$16,A1464-1,0))</f>
        <v/>
      </c>
      <c r="F1470" s="127" t="str">
        <f t="shared" ref="F1470" ca="1" si="338">IF(SUM(E1470:E1478)=0,"",SUM(E1470:E1478))</f>
        <v/>
      </c>
      <c r="G1470" s="128"/>
    </row>
    <row r="1471" spans="1:7" x14ac:dyDescent="0.25">
      <c r="B1471" s="126"/>
      <c r="C1471" s="52" t="str">
        <f ca="1">IF(OFFSET(Zdroj!AQ$16,A1464-1,0)=0,"",CONCATENATE("B",$A$2+1," - ",Zdroj!$AQ$15))</f>
        <v/>
      </c>
      <c r="D1471" s="50" t="str">
        <f ca="1">IF(C1471="","",CONCATENATE(OFFSET(Zdroj!AQ$16,A1464-1,0)))</f>
        <v/>
      </c>
      <c r="E1471" s="22" t="str">
        <f ca="1">IF(C1471="","",OFFSET(Zdroj!AR$16,A1464-1,0))</f>
        <v/>
      </c>
      <c r="F1471" s="127"/>
      <c r="G1471" s="128"/>
    </row>
    <row r="1472" spans="1:7" x14ac:dyDescent="0.25">
      <c r="B1472" s="126"/>
      <c r="C1472" s="52" t="str">
        <f ca="1">IF(OFFSET(Zdroj!AS$16,A1464-1,0)=0,"",CONCATENATE("B",$A$2+2," - ",Zdroj!$AS$15))</f>
        <v/>
      </c>
      <c r="D1472" s="50" t="str">
        <f ca="1">IF(C1472="","",CONCATENATE(OFFSET(Zdroj!AS$16,A1464-1,0)))</f>
        <v/>
      </c>
      <c r="E1472" s="22" t="str">
        <f ca="1">IF(C1472="","",OFFSET(Zdroj!AT$16,A1464-1,0))</f>
        <v/>
      </c>
      <c r="F1472" s="127"/>
      <c r="G1472" s="128"/>
    </row>
    <row r="1473" spans="1:7" x14ac:dyDescent="0.25">
      <c r="B1473" s="126"/>
      <c r="C1473" s="52" t="str">
        <f ca="1">IF(OFFSET(Zdroj!AU$16,A1464-1,0)=0,"",CONCATENATE("B",$A$2+3," - ",Zdroj!$AU$15))</f>
        <v/>
      </c>
      <c r="D1473" s="50" t="str">
        <f ca="1">IF(C1473="","",CONCATENATE(OFFSET(Zdroj!AU$16,A1464-1,0)))</f>
        <v/>
      </c>
      <c r="E1473" s="22" t="str">
        <f ca="1">IF(C1473="","",OFFSET(Zdroj!AV$16,A1464-1,0))</f>
        <v/>
      </c>
      <c r="F1473" s="127"/>
      <c r="G1473" s="128"/>
    </row>
    <row r="1474" spans="1:7" x14ac:dyDescent="0.25">
      <c r="B1474" s="126"/>
      <c r="C1474" s="52" t="str">
        <f ca="1">IF(OFFSET(Zdroj!AW$16,A1464-1,0)=0,"",CONCATENATE("B",$A$2+4," - ",Zdroj!$AW$15))</f>
        <v/>
      </c>
      <c r="D1474" s="50" t="str">
        <f ca="1">IF(C1474="","",CONCATENATE(OFFSET(Zdroj!AW$16,A1464-1,0)))</f>
        <v/>
      </c>
      <c r="E1474" s="22" t="str">
        <f ca="1">IF(C1474="","",OFFSET(Zdroj!AX$16,A1464-1,0))</f>
        <v/>
      </c>
      <c r="F1474" s="127"/>
      <c r="G1474" s="128"/>
    </row>
    <row r="1475" spans="1:7" x14ac:dyDescent="0.25">
      <c r="B1475" s="126"/>
      <c r="C1475" s="52" t="str">
        <f ca="1">IF(OFFSET(Zdroj!AY$16,A1464-1,0)=0,"",CONCATENATE("B",$A$2+5," - ",Zdroj!$AY$15))</f>
        <v/>
      </c>
      <c r="D1475" s="50" t="str">
        <f ca="1">IF(C1475="","",CONCATENATE(OFFSET(Zdroj!AY$16,A1464-1,0)))</f>
        <v/>
      </c>
      <c r="E1475" s="22" t="str">
        <f ca="1">IF(C1475="","",OFFSET(Zdroj!AZ$16,A1464-1,0))</f>
        <v/>
      </c>
      <c r="F1475" s="127"/>
      <c r="G1475" s="128"/>
    </row>
    <row r="1476" spans="1:7" x14ac:dyDescent="0.25">
      <c r="B1476" s="126"/>
      <c r="C1476" s="52" t="str">
        <f ca="1">IF(OFFSET(Zdroj!BA$16,A1464-1,0)=0,"",CONCATENATE("B",$A$2+6," - ",Zdroj!$BA$15))</f>
        <v/>
      </c>
      <c r="D1476" s="50" t="str">
        <f ca="1">IF(C1476="","",CONCATENATE(OFFSET(Zdroj!BA$16,A1464-1,0)))</f>
        <v/>
      </c>
      <c r="E1476" s="22" t="str">
        <f ca="1">IF(C1476="","",OFFSET(Zdroj!BB$16,A1464-1,0))</f>
        <v/>
      </c>
      <c r="F1476" s="127"/>
      <c r="G1476" s="128"/>
    </row>
    <row r="1477" spans="1:7" x14ac:dyDescent="0.25">
      <c r="B1477" s="126"/>
      <c r="C1477" s="52" t="str">
        <f ca="1">IF(OFFSET(Zdroj!BC$16,A1464-1,0)=0,"",CONCATENATE("B",$A$2+7," - ",Zdroj!$BC$15))</f>
        <v/>
      </c>
      <c r="D1477" s="50" t="str">
        <f ca="1">IF(C1477="","",CONCATENATE(OFFSET(Zdroj!BC$16,A1464-1,0)))</f>
        <v/>
      </c>
      <c r="E1477" s="22" t="str">
        <f ca="1">IF(C1477="","",OFFSET(Zdroj!BD$16,A1464-1,0))</f>
        <v/>
      </c>
      <c r="F1477" s="127"/>
      <c r="G1477" s="128"/>
    </row>
    <row r="1478" spans="1:7" x14ac:dyDescent="0.25">
      <c r="B1478" s="126"/>
      <c r="C1478" s="52" t="str">
        <f ca="1">IF(OFFSET(Zdroj!BE$16,A1464-1,0)=0,"",CONCATENATE("B",$A$2+8," - ",Zdroj!$BE$15))</f>
        <v/>
      </c>
      <c r="D1478" s="50" t="str">
        <f ca="1">IF(C1478="","",CONCATENATE(OFFSET(Zdroj!BE$16,A1464-1,0)))</f>
        <v/>
      </c>
      <c r="E1478" s="22" t="str">
        <f ca="1">IF(C1478="","",OFFSET(Zdroj!BF$16,A1464-1,0))</f>
        <v/>
      </c>
      <c r="F1478" s="127"/>
      <c r="G1478" s="128"/>
    </row>
    <row r="1479" spans="1:7" x14ac:dyDescent="0.25">
      <c r="B1479" s="126"/>
      <c r="C1479" s="52" t="str">
        <f ca="1">IF(OFFSET(Zdroj!BG$16,A1464-1,0)=0,"",CONCATENATE("C",$A$2," - ",Zdroj!$BG$15))</f>
        <v/>
      </c>
      <c r="D1479" s="50" t="str">
        <f ca="1">IF(C1479="","",CONCATENATE(OFFSET(Zdroj!BG$16,A1464-1,0)))</f>
        <v/>
      </c>
      <c r="E1479" s="22" t="str">
        <f ca="1">IF(C1479="","",OFFSET(Zdroj!BH$16,A1464-1,0))</f>
        <v/>
      </c>
      <c r="F1479" s="127" t="str">
        <f t="shared" ref="F1479" ca="1" si="339">IF(SUM(E1479:E1480)=0,"",SUM(E1479:E1480))</f>
        <v/>
      </c>
      <c r="G1479" s="128"/>
    </row>
    <row r="1480" spans="1:7" x14ac:dyDescent="0.25">
      <c r="B1480" s="126"/>
      <c r="C1480" s="52" t="str">
        <f ca="1">IF(OFFSET(Zdroj!BI$16,A1464-1,0)=0,"",CONCATENATE("C",$A$2+1," - ",Zdroj!$BI$15))</f>
        <v/>
      </c>
      <c r="D1480" s="50" t="str">
        <f ca="1">IF(C1480="","",CONCATENATE(OFFSET(Zdroj!BI$16,A1464-1,0)))</f>
        <v/>
      </c>
      <c r="E1480" s="22" t="str">
        <f ca="1">IF(C1480="","",OFFSET(Zdroj!BJ$16,A1464-1,0))</f>
        <v/>
      </c>
      <c r="F1480" s="127"/>
      <c r="G1480" s="128"/>
    </row>
    <row r="1481" spans="1:7" x14ac:dyDescent="0.25">
      <c r="A1481">
        <f>SUM((ROW()+15)/17)</f>
        <v>88</v>
      </c>
      <c r="B1481" s="126" t="str">
        <f ca="1">IF(OFFSET(Zdroj!$B$16,A1481-1,0)&gt;0,CONCATENATE(A1481,"
","___ ","
",OFFSET(Zdroj!$B$16,A1481-1,0)),"")</f>
        <v/>
      </c>
      <c r="C1481" s="52" t="str">
        <f ca="1">IF(OFFSET(Zdroj!AI$16,A1481-1,0)=0,"",CONCATENATE("A",$A$2," - ",Zdroj!$AI$15))</f>
        <v/>
      </c>
      <c r="D1481" s="50" t="str">
        <f ca="1">IF(C1481="","",CONCATENATE(OFFSET(Zdroj!AI$16,A1481-1,0)," - ",OFFSET(Zdroj!BK$16,A1481-1,0)))</f>
        <v/>
      </c>
      <c r="E1481" s="22" t="str">
        <f ca="1">IF(C1481="","",OFFSET(Zdroj!BL$16,A1481-1,0))</f>
        <v/>
      </c>
      <c r="F1481" s="127" t="str">
        <f t="shared" ref="F1481" ca="1" si="340">IF(SUM(E1481:E1486)=0,"",SUM(E1481:E1486))</f>
        <v/>
      </c>
      <c r="G1481" s="128" t="str">
        <f t="shared" ref="G1481" ca="1" si="341">IF(SUM(E1481:E1497)=0,"",SUM(E1481:E1497))</f>
        <v/>
      </c>
    </row>
    <row r="1482" spans="1:7" x14ac:dyDescent="0.25">
      <c r="B1482" s="126"/>
      <c r="C1482" s="52" t="str">
        <f ca="1">IF(OFFSET(Zdroj!AJ$16,A1481-1,0)=0,"",CONCATENATE("A",$A$2+1," - ",Zdroj!$AJ$15))</f>
        <v/>
      </c>
      <c r="D1482" s="50" t="str">
        <f ca="1">IF(C1482="","",CONCATENATE(OFFSET(Zdroj!AJ$16,A1481-1,0)," - ",OFFSET(Zdroj!BM$16,A1481-1,0)))</f>
        <v/>
      </c>
      <c r="E1482" s="22" t="str">
        <f ca="1">IF(C1482="","",OFFSET(Zdroj!BN$16,A1481-1,0))</f>
        <v/>
      </c>
      <c r="F1482" s="127"/>
      <c r="G1482" s="128"/>
    </row>
    <row r="1483" spans="1:7" x14ac:dyDescent="0.25">
      <c r="B1483" s="126"/>
      <c r="C1483" s="52" t="str">
        <f ca="1">IF(OFFSET(Zdroj!AK$16,A1481-1,0)=0,"",CONCATENATE("A",$A$2+2," - ",Zdroj!$AK$15))</f>
        <v/>
      </c>
      <c r="D1483" s="50" t="str">
        <f ca="1">IF(C1483="","",CONCATENATE(OFFSET(Zdroj!AK$16,A1481-1,0)," - ",OFFSET(Zdroj!BO$16,A1481-1,0)))</f>
        <v/>
      </c>
      <c r="E1483" s="22" t="str">
        <f ca="1">IF(C1483="","",OFFSET(Zdroj!BP$16,A1481-1,0))</f>
        <v/>
      </c>
      <c r="F1483" s="127"/>
      <c r="G1483" s="128"/>
    </row>
    <row r="1484" spans="1:7" x14ac:dyDescent="0.25">
      <c r="B1484" s="126"/>
      <c r="C1484" s="52" t="str">
        <f ca="1">IF(OFFSET(Zdroj!AL$16,A1481-1,0)=0,"",CONCATENATE("A",$A$2+3," - ",Zdroj!$AL$15))</f>
        <v/>
      </c>
      <c r="D1484" s="50" t="str">
        <f ca="1">IF(C1484="","",CONCATENATE(OFFSET(Zdroj!AL$16,A1481-1,0)," - ",OFFSET(Zdroj!BQ$16,A1481-1,0)))</f>
        <v/>
      </c>
      <c r="E1484" s="22" t="str">
        <f ca="1">IF(C1484="","",OFFSET(Zdroj!BR$16,A1481-1,0))</f>
        <v/>
      </c>
      <c r="F1484" s="127"/>
      <c r="G1484" s="128"/>
    </row>
    <row r="1485" spans="1:7" x14ac:dyDescent="0.25">
      <c r="B1485" s="126"/>
      <c r="C1485" s="52" t="str">
        <f ca="1">IF(OFFSET(Zdroj!AM$16,A1481-1,0)=0,"",CONCATENATE("A",$A$2+4," - ",Zdroj!$AM$15))</f>
        <v/>
      </c>
      <c r="D1485" s="50" t="str">
        <f ca="1">IF(C1485="","",CONCATENATE(OFFSET(Zdroj!AM$16,A1481-1,0)," - ",OFFSET(Zdroj!BS$16,A1481-1,0)))</f>
        <v/>
      </c>
      <c r="E1485" s="22" t="str">
        <f ca="1">IF(C1485="","",OFFSET(Zdroj!BT$16,A1481-1,0))</f>
        <v/>
      </c>
      <c r="F1485" s="127"/>
      <c r="G1485" s="128"/>
    </row>
    <row r="1486" spans="1:7" x14ac:dyDescent="0.25">
      <c r="B1486" s="126"/>
      <c r="C1486" s="52" t="str">
        <f ca="1">IF(OFFSET(Zdroj!AN$16,A1481-1,0)=0,"",CONCATENATE("A",$A$2+5," - ",Zdroj!$AN$15))</f>
        <v/>
      </c>
      <c r="D1486" s="50" t="str">
        <f ca="1">IF(C1486="","",CONCATENATE(OFFSET(Zdroj!AN$16,A1481-1,0)," - ",OFFSET(Zdroj!BU$16,A1481-1,0)))</f>
        <v/>
      </c>
      <c r="E1486" s="22" t="str">
        <f ca="1">IF(C1486="","",OFFSET(Zdroj!BV$16,A1481-1,0))</f>
        <v/>
      </c>
      <c r="F1486" s="127"/>
      <c r="G1486" s="128"/>
    </row>
    <row r="1487" spans="1:7" x14ac:dyDescent="0.25">
      <c r="B1487" s="126"/>
      <c r="C1487" s="52" t="str">
        <f ca="1">IF(OFFSET(Zdroj!AO$16,A1481-1,0)=0,"",CONCATENATE("B",$A$2," - ",Zdroj!$AO$15))</f>
        <v/>
      </c>
      <c r="D1487" s="50" t="str">
        <f ca="1">IF(C1487="","",CONCATENATE(OFFSET(Zdroj!AO$16,A1481-1,0)))</f>
        <v/>
      </c>
      <c r="E1487" s="22" t="str">
        <f ca="1">IF(C1487="","",OFFSET(Zdroj!AP$16,A1481-1,0))</f>
        <v/>
      </c>
      <c r="F1487" s="127" t="str">
        <f t="shared" ref="F1487" ca="1" si="342">IF(SUM(E1487:E1495)=0,"",SUM(E1487:E1495))</f>
        <v/>
      </c>
      <c r="G1487" s="128"/>
    </row>
    <row r="1488" spans="1:7" x14ac:dyDescent="0.25">
      <c r="B1488" s="126"/>
      <c r="C1488" s="52" t="str">
        <f ca="1">IF(OFFSET(Zdroj!AQ$16,A1481-1,0)=0,"",CONCATENATE("B",$A$2+1," - ",Zdroj!$AQ$15))</f>
        <v/>
      </c>
      <c r="D1488" s="50" t="str">
        <f ca="1">IF(C1488="","",CONCATENATE(OFFSET(Zdroj!AQ$16,A1481-1,0)))</f>
        <v/>
      </c>
      <c r="E1488" s="22" t="str">
        <f ca="1">IF(C1488="","",OFFSET(Zdroj!AR$16,A1481-1,0))</f>
        <v/>
      </c>
      <c r="F1488" s="127"/>
      <c r="G1488" s="128"/>
    </row>
    <row r="1489" spans="1:7" x14ac:dyDescent="0.25">
      <c r="B1489" s="126"/>
      <c r="C1489" s="52" t="str">
        <f ca="1">IF(OFFSET(Zdroj!AS$16,A1481-1,0)=0,"",CONCATENATE("B",$A$2+2," - ",Zdroj!$AS$15))</f>
        <v/>
      </c>
      <c r="D1489" s="50" t="str">
        <f ca="1">IF(C1489="","",CONCATENATE(OFFSET(Zdroj!AS$16,A1481-1,0)))</f>
        <v/>
      </c>
      <c r="E1489" s="22" t="str">
        <f ca="1">IF(C1489="","",OFFSET(Zdroj!AT$16,A1481-1,0))</f>
        <v/>
      </c>
      <c r="F1489" s="127"/>
      <c r="G1489" s="128"/>
    </row>
    <row r="1490" spans="1:7" x14ac:dyDescent="0.25">
      <c r="B1490" s="126"/>
      <c r="C1490" s="52" t="str">
        <f ca="1">IF(OFFSET(Zdroj!AU$16,A1481-1,0)=0,"",CONCATENATE("B",$A$2+3," - ",Zdroj!$AU$15))</f>
        <v/>
      </c>
      <c r="D1490" s="50" t="str">
        <f ca="1">IF(C1490="","",CONCATENATE(OFFSET(Zdroj!AU$16,A1481-1,0)))</f>
        <v/>
      </c>
      <c r="E1490" s="22" t="str">
        <f ca="1">IF(C1490="","",OFFSET(Zdroj!AV$16,A1481-1,0))</f>
        <v/>
      </c>
      <c r="F1490" s="127"/>
      <c r="G1490" s="128"/>
    </row>
    <row r="1491" spans="1:7" x14ac:dyDescent="0.25">
      <c r="B1491" s="126"/>
      <c r="C1491" s="52" t="str">
        <f ca="1">IF(OFFSET(Zdroj!AW$16,A1481-1,0)=0,"",CONCATENATE("B",$A$2+4," - ",Zdroj!$AW$15))</f>
        <v/>
      </c>
      <c r="D1491" s="50" t="str">
        <f ca="1">IF(C1491="","",CONCATENATE(OFFSET(Zdroj!AW$16,A1481-1,0)))</f>
        <v/>
      </c>
      <c r="E1491" s="22" t="str">
        <f ca="1">IF(C1491="","",OFFSET(Zdroj!AX$16,A1481-1,0))</f>
        <v/>
      </c>
      <c r="F1491" s="127"/>
      <c r="G1491" s="128"/>
    </row>
    <row r="1492" spans="1:7" x14ac:dyDescent="0.25">
      <c r="B1492" s="126"/>
      <c r="C1492" s="52" t="str">
        <f ca="1">IF(OFFSET(Zdroj!AY$16,A1481-1,0)=0,"",CONCATENATE("B",$A$2+5," - ",Zdroj!$AY$15))</f>
        <v/>
      </c>
      <c r="D1492" s="50" t="str">
        <f ca="1">IF(C1492="","",CONCATENATE(OFFSET(Zdroj!AY$16,A1481-1,0)))</f>
        <v/>
      </c>
      <c r="E1492" s="22" t="str">
        <f ca="1">IF(C1492="","",OFFSET(Zdroj!AZ$16,A1481-1,0))</f>
        <v/>
      </c>
      <c r="F1492" s="127"/>
      <c r="G1492" s="128"/>
    </row>
    <row r="1493" spans="1:7" x14ac:dyDescent="0.25">
      <c r="B1493" s="126"/>
      <c r="C1493" s="52" t="str">
        <f ca="1">IF(OFFSET(Zdroj!BA$16,A1481-1,0)=0,"",CONCATENATE("B",$A$2+6," - ",Zdroj!$BA$15))</f>
        <v/>
      </c>
      <c r="D1493" s="50" t="str">
        <f ca="1">IF(C1493="","",CONCATENATE(OFFSET(Zdroj!BA$16,A1481-1,0)))</f>
        <v/>
      </c>
      <c r="E1493" s="22" t="str">
        <f ca="1">IF(C1493="","",OFFSET(Zdroj!BB$16,A1481-1,0))</f>
        <v/>
      </c>
      <c r="F1493" s="127"/>
      <c r="G1493" s="128"/>
    </row>
    <row r="1494" spans="1:7" x14ac:dyDescent="0.25">
      <c r="B1494" s="126"/>
      <c r="C1494" s="52" t="str">
        <f ca="1">IF(OFFSET(Zdroj!BC$16,A1481-1,0)=0,"",CONCATENATE("B",$A$2+7," - ",Zdroj!$BC$15))</f>
        <v/>
      </c>
      <c r="D1494" s="50" t="str">
        <f ca="1">IF(C1494="","",CONCATENATE(OFFSET(Zdroj!BC$16,A1481-1,0)))</f>
        <v/>
      </c>
      <c r="E1494" s="22" t="str">
        <f ca="1">IF(C1494="","",OFFSET(Zdroj!BD$16,A1481-1,0))</f>
        <v/>
      </c>
      <c r="F1494" s="127"/>
      <c r="G1494" s="128"/>
    </row>
    <row r="1495" spans="1:7" x14ac:dyDescent="0.25">
      <c r="B1495" s="126"/>
      <c r="C1495" s="52" t="str">
        <f ca="1">IF(OFFSET(Zdroj!BE$16,A1481-1,0)=0,"",CONCATENATE("B",$A$2+8," - ",Zdroj!$BE$15))</f>
        <v/>
      </c>
      <c r="D1495" s="50" t="str">
        <f ca="1">IF(C1495="","",CONCATENATE(OFFSET(Zdroj!BE$16,A1481-1,0)))</f>
        <v/>
      </c>
      <c r="E1495" s="22" t="str">
        <f ca="1">IF(C1495="","",OFFSET(Zdroj!BF$16,A1481-1,0))</f>
        <v/>
      </c>
      <c r="F1495" s="127"/>
      <c r="G1495" s="128"/>
    </row>
    <row r="1496" spans="1:7" x14ac:dyDescent="0.25">
      <c r="B1496" s="126"/>
      <c r="C1496" s="52" t="str">
        <f ca="1">IF(OFFSET(Zdroj!BG$16,A1481-1,0)=0,"",CONCATENATE("C",$A$2," - ",Zdroj!$BG$15))</f>
        <v/>
      </c>
      <c r="D1496" s="50" t="str">
        <f ca="1">IF(C1496="","",CONCATENATE(OFFSET(Zdroj!BG$16,A1481-1,0)))</f>
        <v/>
      </c>
      <c r="E1496" s="22" t="str">
        <f ca="1">IF(C1496="","",OFFSET(Zdroj!BH$16,A1481-1,0))</f>
        <v/>
      </c>
      <c r="F1496" s="127" t="str">
        <f t="shared" ref="F1496" ca="1" si="343">IF(SUM(E1496:E1497)=0,"",SUM(E1496:E1497))</f>
        <v/>
      </c>
      <c r="G1496" s="128"/>
    </row>
    <row r="1497" spans="1:7" x14ac:dyDescent="0.25">
      <c r="B1497" s="126"/>
      <c r="C1497" s="52" t="str">
        <f ca="1">IF(OFFSET(Zdroj!BI$16,A1481-1,0)=0,"",CONCATENATE("C",$A$2+1," - ",Zdroj!$BI$15))</f>
        <v/>
      </c>
      <c r="D1497" s="50" t="str">
        <f ca="1">IF(C1497="","",CONCATENATE(OFFSET(Zdroj!BI$16,A1481-1,0)))</f>
        <v/>
      </c>
      <c r="E1497" s="22" t="str">
        <f ca="1">IF(C1497="","",OFFSET(Zdroj!BJ$16,A1481-1,0))</f>
        <v/>
      </c>
      <c r="F1497" s="127"/>
      <c r="G1497" s="128"/>
    </row>
    <row r="1498" spans="1:7" x14ac:dyDescent="0.25">
      <c r="A1498">
        <f>SUM((ROW()+15)/17)</f>
        <v>89</v>
      </c>
      <c r="B1498" s="126" t="str">
        <f ca="1">IF(OFFSET(Zdroj!$B$16,A1498-1,0)&gt;0,CONCATENATE(A1498,"
","___ ","
",OFFSET(Zdroj!$B$16,A1498-1,0)),"")</f>
        <v/>
      </c>
      <c r="C1498" s="52" t="str">
        <f ca="1">IF(OFFSET(Zdroj!AI$16,A1498-1,0)=0,"",CONCATENATE("A",$A$2," - ",Zdroj!$AI$15))</f>
        <v/>
      </c>
      <c r="D1498" s="50" t="str">
        <f ca="1">IF(C1498="","",CONCATENATE(OFFSET(Zdroj!AI$16,A1498-1,0)," - ",OFFSET(Zdroj!BK$16,A1498-1,0)))</f>
        <v/>
      </c>
      <c r="E1498" s="22" t="str">
        <f ca="1">IF(C1498="","",OFFSET(Zdroj!BL$16,A1498-1,0))</f>
        <v/>
      </c>
      <c r="F1498" s="127" t="str">
        <f t="shared" ref="F1498" ca="1" si="344">IF(SUM(E1498:E1503)=0,"",SUM(E1498:E1503))</f>
        <v/>
      </c>
      <c r="G1498" s="128" t="str">
        <f t="shared" ref="G1498" ca="1" si="345">IF(SUM(E1498:E1514)=0,"",SUM(E1498:E1514))</f>
        <v/>
      </c>
    </row>
    <row r="1499" spans="1:7" x14ac:dyDescent="0.25">
      <c r="B1499" s="126"/>
      <c r="C1499" s="52" t="str">
        <f ca="1">IF(OFFSET(Zdroj!AJ$16,A1498-1,0)=0,"",CONCATENATE("A",$A$2+1," - ",Zdroj!$AJ$15))</f>
        <v/>
      </c>
      <c r="D1499" s="50" t="str">
        <f ca="1">IF(C1499="","",CONCATENATE(OFFSET(Zdroj!AJ$16,A1498-1,0)," - ",OFFSET(Zdroj!BM$16,A1498-1,0)))</f>
        <v/>
      </c>
      <c r="E1499" s="22" t="str">
        <f ca="1">IF(C1499="","",OFFSET(Zdroj!BN$16,A1498-1,0))</f>
        <v/>
      </c>
      <c r="F1499" s="127"/>
      <c r="G1499" s="128"/>
    </row>
    <row r="1500" spans="1:7" x14ac:dyDescent="0.25">
      <c r="B1500" s="126"/>
      <c r="C1500" s="52" t="str">
        <f ca="1">IF(OFFSET(Zdroj!AK$16,A1498-1,0)=0,"",CONCATENATE("A",$A$2+2," - ",Zdroj!$AK$15))</f>
        <v/>
      </c>
      <c r="D1500" s="50" t="str">
        <f ca="1">IF(C1500="","",CONCATENATE(OFFSET(Zdroj!AK$16,A1498-1,0)," - ",OFFSET(Zdroj!BO$16,A1498-1,0)))</f>
        <v/>
      </c>
      <c r="E1500" s="22" t="str">
        <f ca="1">IF(C1500="","",OFFSET(Zdroj!BP$16,A1498-1,0))</f>
        <v/>
      </c>
      <c r="F1500" s="127"/>
      <c r="G1500" s="128"/>
    </row>
    <row r="1501" spans="1:7" x14ac:dyDescent="0.25">
      <c r="B1501" s="126"/>
      <c r="C1501" s="52" t="str">
        <f ca="1">IF(OFFSET(Zdroj!AL$16,A1498-1,0)=0,"",CONCATENATE("A",$A$2+3," - ",Zdroj!$AL$15))</f>
        <v/>
      </c>
      <c r="D1501" s="50" t="str">
        <f ca="1">IF(C1501="","",CONCATENATE(OFFSET(Zdroj!AL$16,A1498-1,0)," - ",OFFSET(Zdroj!BQ$16,A1498-1,0)))</f>
        <v/>
      </c>
      <c r="E1501" s="22" t="str">
        <f ca="1">IF(C1501="","",OFFSET(Zdroj!BR$16,A1498-1,0))</f>
        <v/>
      </c>
      <c r="F1501" s="127"/>
      <c r="G1501" s="128"/>
    </row>
    <row r="1502" spans="1:7" x14ac:dyDescent="0.25">
      <c r="B1502" s="126"/>
      <c r="C1502" s="52" t="str">
        <f ca="1">IF(OFFSET(Zdroj!AM$16,A1498-1,0)=0,"",CONCATENATE("A",$A$2+4," - ",Zdroj!$AM$15))</f>
        <v/>
      </c>
      <c r="D1502" s="50" t="str">
        <f ca="1">IF(C1502="","",CONCATENATE(OFFSET(Zdroj!AM$16,A1498-1,0)," - ",OFFSET(Zdroj!BS$16,A1498-1,0)))</f>
        <v/>
      </c>
      <c r="E1502" s="22" t="str">
        <f ca="1">IF(C1502="","",OFFSET(Zdroj!BT$16,A1498-1,0))</f>
        <v/>
      </c>
      <c r="F1502" s="127"/>
      <c r="G1502" s="128"/>
    </row>
    <row r="1503" spans="1:7" x14ac:dyDescent="0.25">
      <c r="B1503" s="126"/>
      <c r="C1503" s="52" t="str">
        <f ca="1">IF(OFFSET(Zdroj!AN$16,A1498-1,0)=0,"",CONCATENATE("A",$A$2+5," - ",Zdroj!$AN$15))</f>
        <v/>
      </c>
      <c r="D1503" s="50" t="str">
        <f ca="1">IF(C1503="","",CONCATENATE(OFFSET(Zdroj!AN$16,A1498-1,0)," - ",OFFSET(Zdroj!BU$16,A1498-1,0)))</f>
        <v/>
      </c>
      <c r="E1503" s="22" t="str">
        <f ca="1">IF(C1503="","",OFFSET(Zdroj!BV$16,A1498-1,0))</f>
        <v/>
      </c>
      <c r="F1503" s="127"/>
      <c r="G1503" s="128"/>
    </row>
    <row r="1504" spans="1:7" x14ac:dyDescent="0.25">
      <c r="B1504" s="126"/>
      <c r="C1504" s="52" t="str">
        <f ca="1">IF(OFFSET(Zdroj!AO$16,A1498-1,0)=0,"",CONCATENATE("B",$A$2," - ",Zdroj!$AO$15))</f>
        <v/>
      </c>
      <c r="D1504" s="50" t="str">
        <f ca="1">IF(C1504="","",CONCATENATE(OFFSET(Zdroj!AO$16,A1498-1,0)))</f>
        <v/>
      </c>
      <c r="E1504" s="22" t="str">
        <f ca="1">IF(C1504="","",OFFSET(Zdroj!AP$16,A1498-1,0))</f>
        <v/>
      </c>
      <c r="F1504" s="127" t="str">
        <f t="shared" ref="F1504" ca="1" si="346">IF(SUM(E1504:E1512)=0,"",SUM(E1504:E1512))</f>
        <v/>
      </c>
      <c r="G1504" s="128"/>
    </row>
    <row r="1505" spans="1:7" x14ac:dyDescent="0.25">
      <c r="B1505" s="126"/>
      <c r="C1505" s="52" t="str">
        <f ca="1">IF(OFFSET(Zdroj!AQ$16,A1498-1,0)=0,"",CONCATENATE("B",$A$2+1," - ",Zdroj!$AQ$15))</f>
        <v/>
      </c>
      <c r="D1505" s="50" t="str">
        <f ca="1">IF(C1505="","",CONCATENATE(OFFSET(Zdroj!AQ$16,A1498-1,0)))</f>
        <v/>
      </c>
      <c r="E1505" s="22" t="str">
        <f ca="1">IF(C1505="","",OFFSET(Zdroj!AR$16,A1498-1,0))</f>
        <v/>
      </c>
      <c r="F1505" s="127"/>
      <c r="G1505" s="128"/>
    </row>
    <row r="1506" spans="1:7" x14ac:dyDescent="0.25">
      <c r="B1506" s="126"/>
      <c r="C1506" s="52" t="str">
        <f ca="1">IF(OFFSET(Zdroj!AS$16,A1498-1,0)=0,"",CONCATENATE("B",$A$2+2," - ",Zdroj!$AS$15))</f>
        <v/>
      </c>
      <c r="D1506" s="50" t="str">
        <f ca="1">IF(C1506="","",CONCATENATE(OFFSET(Zdroj!AS$16,A1498-1,0)))</f>
        <v/>
      </c>
      <c r="E1506" s="22" t="str">
        <f ca="1">IF(C1506="","",OFFSET(Zdroj!AT$16,A1498-1,0))</f>
        <v/>
      </c>
      <c r="F1506" s="127"/>
      <c r="G1506" s="128"/>
    </row>
    <row r="1507" spans="1:7" x14ac:dyDescent="0.25">
      <c r="B1507" s="126"/>
      <c r="C1507" s="52" t="str">
        <f ca="1">IF(OFFSET(Zdroj!AU$16,A1498-1,0)=0,"",CONCATENATE("B",$A$2+3," - ",Zdroj!$AU$15))</f>
        <v/>
      </c>
      <c r="D1507" s="50" t="str">
        <f ca="1">IF(C1507="","",CONCATENATE(OFFSET(Zdroj!AU$16,A1498-1,0)))</f>
        <v/>
      </c>
      <c r="E1507" s="22" t="str">
        <f ca="1">IF(C1507="","",OFFSET(Zdroj!AV$16,A1498-1,0))</f>
        <v/>
      </c>
      <c r="F1507" s="127"/>
      <c r="G1507" s="128"/>
    </row>
    <row r="1508" spans="1:7" x14ac:dyDescent="0.25">
      <c r="B1508" s="126"/>
      <c r="C1508" s="52" t="str">
        <f ca="1">IF(OFFSET(Zdroj!AW$16,A1498-1,0)=0,"",CONCATENATE("B",$A$2+4," - ",Zdroj!$AW$15))</f>
        <v/>
      </c>
      <c r="D1508" s="50" t="str">
        <f ca="1">IF(C1508="","",CONCATENATE(OFFSET(Zdroj!AW$16,A1498-1,0)))</f>
        <v/>
      </c>
      <c r="E1508" s="22" t="str">
        <f ca="1">IF(C1508="","",OFFSET(Zdroj!AX$16,A1498-1,0))</f>
        <v/>
      </c>
      <c r="F1508" s="127"/>
      <c r="G1508" s="128"/>
    </row>
    <row r="1509" spans="1:7" x14ac:dyDescent="0.25">
      <c r="B1509" s="126"/>
      <c r="C1509" s="52" t="str">
        <f ca="1">IF(OFFSET(Zdroj!AY$16,A1498-1,0)=0,"",CONCATENATE("B",$A$2+5," - ",Zdroj!$AY$15))</f>
        <v/>
      </c>
      <c r="D1509" s="50" t="str">
        <f ca="1">IF(C1509="","",CONCATENATE(OFFSET(Zdroj!AY$16,A1498-1,0)))</f>
        <v/>
      </c>
      <c r="E1509" s="22" t="str">
        <f ca="1">IF(C1509="","",OFFSET(Zdroj!AZ$16,A1498-1,0))</f>
        <v/>
      </c>
      <c r="F1509" s="127"/>
      <c r="G1509" s="128"/>
    </row>
    <row r="1510" spans="1:7" x14ac:dyDescent="0.25">
      <c r="B1510" s="126"/>
      <c r="C1510" s="52" t="str">
        <f ca="1">IF(OFFSET(Zdroj!BA$16,A1498-1,0)=0,"",CONCATENATE("B",$A$2+6," - ",Zdroj!$BA$15))</f>
        <v/>
      </c>
      <c r="D1510" s="50" t="str">
        <f ca="1">IF(C1510="","",CONCATENATE(OFFSET(Zdroj!BA$16,A1498-1,0)))</f>
        <v/>
      </c>
      <c r="E1510" s="22" t="str">
        <f ca="1">IF(C1510="","",OFFSET(Zdroj!BB$16,A1498-1,0))</f>
        <v/>
      </c>
      <c r="F1510" s="127"/>
      <c r="G1510" s="128"/>
    </row>
    <row r="1511" spans="1:7" x14ac:dyDescent="0.25">
      <c r="B1511" s="126"/>
      <c r="C1511" s="52" t="str">
        <f ca="1">IF(OFFSET(Zdroj!BC$16,A1498-1,0)=0,"",CONCATENATE("B",$A$2+7," - ",Zdroj!$BC$15))</f>
        <v/>
      </c>
      <c r="D1511" s="50" t="str">
        <f ca="1">IF(C1511="","",CONCATENATE(OFFSET(Zdroj!BC$16,A1498-1,0)))</f>
        <v/>
      </c>
      <c r="E1511" s="22" t="str">
        <f ca="1">IF(C1511="","",OFFSET(Zdroj!BD$16,A1498-1,0))</f>
        <v/>
      </c>
      <c r="F1511" s="127"/>
      <c r="G1511" s="128"/>
    </row>
    <row r="1512" spans="1:7" x14ac:dyDescent="0.25">
      <c r="B1512" s="126"/>
      <c r="C1512" s="52" t="str">
        <f ca="1">IF(OFFSET(Zdroj!BE$16,A1498-1,0)=0,"",CONCATENATE("B",$A$2+8," - ",Zdroj!$BE$15))</f>
        <v/>
      </c>
      <c r="D1512" s="50" t="str">
        <f ca="1">IF(C1512="","",CONCATENATE(OFFSET(Zdroj!BE$16,A1498-1,0)))</f>
        <v/>
      </c>
      <c r="E1512" s="22" t="str">
        <f ca="1">IF(C1512="","",OFFSET(Zdroj!BF$16,A1498-1,0))</f>
        <v/>
      </c>
      <c r="F1512" s="127"/>
      <c r="G1512" s="128"/>
    </row>
    <row r="1513" spans="1:7" x14ac:dyDescent="0.25">
      <c r="B1513" s="126"/>
      <c r="C1513" s="52" t="str">
        <f ca="1">IF(OFFSET(Zdroj!BG$16,A1498-1,0)=0,"",CONCATENATE("C",$A$2," - ",Zdroj!$BG$15))</f>
        <v/>
      </c>
      <c r="D1513" s="50" t="str">
        <f ca="1">IF(C1513="","",CONCATENATE(OFFSET(Zdroj!BG$16,A1498-1,0)))</f>
        <v/>
      </c>
      <c r="E1513" s="22" t="str">
        <f ca="1">IF(C1513="","",OFFSET(Zdroj!BH$16,A1498-1,0))</f>
        <v/>
      </c>
      <c r="F1513" s="127" t="str">
        <f t="shared" ref="F1513" ca="1" si="347">IF(SUM(E1513:E1514)=0,"",SUM(E1513:E1514))</f>
        <v/>
      </c>
      <c r="G1513" s="128"/>
    </row>
    <row r="1514" spans="1:7" x14ac:dyDescent="0.25">
      <c r="B1514" s="126"/>
      <c r="C1514" s="52" t="str">
        <f ca="1">IF(OFFSET(Zdroj!BI$16,A1498-1,0)=0,"",CONCATENATE("C",$A$2+1," - ",Zdroj!$BI$15))</f>
        <v/>
      </c>
      <c r="D1514" s="50" t="str">
        <f ca="1">IF(C1514="","",CONCATENATE(OFFSET(Zdroj!BI$16,A1498-1,0)))</f>
        <v/>
      </c>
      <c r="E1514" s="22" t="str">
        <f ca="1">IF(C1514="","",OFFSET(Zdroj!BJ$16,A1498-1,0))</f>
        <v/>
      </c>
      <c r="F1514" s="127"/>
      <c r="G1514" s="128"/>
    </row>
    <row r="1515" spans="1:7" x14ac:dyDescent="0.25">
      <c r="A1515">
        <f>SUM((ROW()+15)/17)</f>
        <v>90</v>
      </c>
      <c r="B1515" s="126" t="str">
        <f ca="1">IF(OFFSET(Zdroj!$B$16,A1515-1,0)&gt;0,CONCATENATE(A1515,"
","___ ","
",OFFSET(Zdroj!$B$16,A1515-1,0)),"")</f>
        <v/>
      </c>
      <c r="C1515" s="52" t="str">
        <f ca="1">IF(OFFSET(Zdroj!AI$16,A1515-1,0)=0,"",CONCATENATE("A",$A$2," - ",Zdroj!$AI$15))</f>
        <v/>
      </c>
      <c r="D1515" s="50" t="str">
        <f ca="1">IF(C1515="","",CONCATENATE(OFFSET(Zdroj!AI$16,A1515-1,0)," - ",OFFSET(Zdroj!BK$16,A1515-1,0)))</f>
        <v/>
      </c>
      <c r="E1515" s="22" t="str">
        <f ca="1">IF(C1515="","",OFFSET(Zdroj!BL$16,A1515-1,0))</f>
        <v/>
      </c>
      <c r="F1515" s="127" t="str">
        <f t="shared" ref="F1515" ca="1" si="348">IF(SUM(E1515:E1520)=0,"",SUM(E1515:E1520))</f>
        <v/>
      </c>
      <c r="G1515" s="128" t="str">
        <f t="shared" ref="G1515" ca="1" si="349">IF(SUM(E1515:E1531)=0,"",SUM(E1515:E1531))</f>
        <v/>
      </c>
    </row>
    <row r="1516" spans="1:7" x14ac:dyDescent="0.25">
      <c r="B1516" s="126"/>
      <c r="C1516" s="52" t="str">
        <f ca="1">IF(OFFSET(Zdroj!AJ$16,A1515-1,0)=0,"",CONCATENATE("A",$A$2+1," - ",Zdroj!$AJ$15))</f>
        <v/>
      </c>
      <c r="D1516" s="50" t="str">
        <f ca="1">IF(C1516="","",CONCATENATE(OFFSET(Zdroj!AJ$16,A1515-1,0)," - ",OFFSET(Zdroj!BM$16,A1515-1,0)))</f>
        <v/>
      </c>
      <c r="E1516" s="22" t="str">
        <f ca="1">IF(C1516="","",OFFSET(Zdroj!BN$16,A1515-1,0))</f>
        <v/>
      </c>
      <c r="F1516" s="127"/>
      <c r="G1516" s="128"/>
    </row>
    <row r="1517" spans="1:7" x14ac:dyDescent="0.25">
      <c r="B1517" s="126"/>
      <c r="C1517" s="52" t="str">
        <f ca="1">IF(OFFSET(Zdroj!AK$16,A1515-1,0)=0,"",CONCATENATE("A",$A$2+2," - ",Zdroj!$AK$15))</f>
        <v/>
      </c>
      <c r="D1517" s="50" t="str">
        <f ca="1">IF(C1517="","",CONCATENATE(OFFSET(Zdroj!AK$16,A1515-1,0)," - ",OFFSET(Zdroj!BO$16,A1515-1,0)))</f>
        <v/>
      </c>
      <c r="E1517" s="22" t="str">
        <f ca="1">IF(C1517="","",OFFSET(Zdroj!BP$16,A1515-1,0))</f>
        <v/>
      </c>
      <c r="F1517" s="127"/>
      <c r="G1517" s="128"/>
    </row>
    <row r="1518" spans="1:7" x14ac:dyDescent="0.25">
      <c r="B1518" s="126"/>
      <c r="C1518" s="52" t="str">
        <f ca="1">IF(OFFSET(Zdroj!AL$16,A1515-1,0)=0,"",CONCATENATE("A",$A$2+3," - ",Zdroj!$AL$15))</f>
        <v/>
      </c>
      <c r="D1518" s="50" t="str">
        <f ca="1">IF(C1518="","",CONCATENATE(OFFSET(Zdroj!AL$16,A1515-1,0)," - ",OFFSET(Zdroj!BQ$16,A1515-1,0)))</f>
        <v/>
      </c>
      <c r="E1518" s="22" t="str">
        <f ca="1">IF(C1518="","",OFFSET(Zdroj!BR$16,A1515-1,0))</f>
        <v/>
      </c>
      <c r="F1518" s="127"/>
      <c r="G1518" s="128"/>
    </row>
    <row r="1519" spans="1:7" x14ac:dyDescent="0.25">
      <c r="B1519" s="126"/>
      <c r="C1519" s="52" t="str">
        <f ca="1">IF(OFFSET(Zdroj!AM$16,A1515-1,0)=0,"",CONCATENATE("A",$A$2+4," - ",Zdroj!$AM$15))</f>
        <v/>
      </c>
      <c r="D1519" s="50" t="str">
        <f ca="1">IF(C1519="","",CONCATENATE(OFFSET(Zdroj!AM$16,A1515-1,0)," - ",OFFSET(Zdroj!BS$16,A1515-1,0)))</f>
        <v/>
      </c>
      <c r="E1519" s="22" t="str">
        <f ca="1">IF(C1519="","",OFFSET(Zdroj!BT$16,A1515-1,0))</f>
        <v/>
      </c>
      <c r="F1519" s="127"/>
      <c r="G1519" s="128"/>
    </row>
    <row r="1520" spans="1:7" x14ac:dyDescent="0.25">
      <c r="B1520" s="126"/>
      <c r="C1520" s="52" t="str">
        <f ca="1">IF(OFFSET(Zdroj!AN$16,A1515-1,0)=0,"",CONCATENATE("A",$A$2+5," - ",Zdroj!$AN$15))</f>
        <v/>
      </c>
      <c r="D1520" s="50" t="str">
        <f ca="1">IF(C1520="","",CONCATENATE(OFFSET(Zdroj!AN$16,A1515-1,0)," - ",OFFSET(Zdroj!BU$16,A1515-1,0)))</f>
        <v/>
      </c>
      <c r="E1520" s="22" t="str">
        <f ca="1">IF(C1520="","",OFFSET(Zdroj!BV$16,A1515-1,0))</f>
        <v/>
      </c>
      <c r="F1520" s="127"/>
      <c r="G1520" s="128"/>
    </row>
    <row r="1521" spans="1:7" x14ac:dyDescent="0.25">
      <c r="B1521" s="126"/>
      <c r="C1521" s="52" t="str">
        <f ca="1">IF(OFFSET(Zdroj!AO$16,A1515-1,0)=0,"",CONCATENATE("B",$A$2," - ",Zdroj!$AO$15))</f>
        <v/>
      </c>
      <c r="D1521" s="50" t="str">
        <f ca="1">IF(C1521="","",CONCATENATE(OFFSET(Zdroj!AO$16,A1515-1,0)))</f>
        <v/>
      </c>
      <c r="E1521" s="22" t="str">
        <f ca="1">IF(C1521="","",OFFSET(Zdroj!AP$16,A1515-1,0))</f>
        <v/>
      </c>
      <c r="F1521" s="127" t="str">
        <f t="shared" ref="F1521" ca="1" si="350">IF(SUM(E1521:E1529)=0,"",SUM(E1521:E1529))</f>
        <v/>
      </c>
      <c r="G1521" s="128"/>
    </row>
    <row r="1522" spans="1:7" x14ac:dyDescent="0.25">
      <c r="B1522" s="126"/>
      <c r="C1522" s="52" t="str">
        <f ca="1">IF(OFFSET(Zdroj!AQ$16,A1515-1,0)=0,"",CONCATENATE("B",$A$2+1," - ",Zdroj!$AQ$15))</f>
        <v/>
      </c>
      <c r="D1522" s="50" t="str">
        <f ca="1">IF(C1522="","",CONCATENATE(OFFSET(Zdroj!AQ$16,A1515-1,0)))</f>
        <v/>
      </c>
      <c r="E1522" s="22" t="str">
        <f ca="1">IF(C1522="","",OFFSET(Zdroj!AR$16,A1515-1,0))</f>
        <v/>
      </c>
      <c r="F1522" s="127"/>
      <c r="G1522" s="128"/>
    </row>
    <row r="1523" spans="1:7" x14ac:dyDescent="0.25">
      <c r="B1523" s="126"/>
      <c r="C1523" s="52" t="str">
        <f ca="1">IF(OFFSET(Zdroj!AS$16,A1515-1,0)=0,"",CONCATENATE("B",$A$2+2," - ",Zdroj!$AS$15))</f>
        <v/>
      </c>
      <c r="D1523" s="50" t="str">
        <f ca="1">IF(C1523="","",CONCATENATE(OFFSET(Zdroj!AS$16,A1515-1,0)))</f>
        <v/>
      </c>
      <c r="E1523" s="22" t="str">
        <f ca="1">IF(C1523="","",OFFSET(Zdroj!AT$16,A1515-1,0))</f>
        <v/>
      </c>
      <c r="F1523" s="127"/>
      <c r="G1523" s="128"/>
    </row>
    <row r="1524" spans="1:7" x14ac:dyDescent="0.25">
      <c r="B1524" s="126"/>
      <c r="C1524" s="52" t="str">
        <f ca="1">IF(OFFSET(Zdroj!AU$16,A1515-1,0)=0,"",CONCATENATE("B",$A$2+3," - ",Zdroj!$AU$15))</f>
        <v/>
      </c>
      <c r="D1524" s="50" t="str">
        <f ca="1">IF(C1524="","",CONCATENATE(OFFSET(Zdroj!AU$16,A1515-1,0)))</f>
        <v/>
      </c>
      <c r="E1524" s="22" t="str">
        <f ca="1">IF(C1524="","",OFFSET(Zdroj!AV$16,A1515-1,0))</f>
        <v/>
      </c>
      <c r="F1524" s="127"/>
      <c r="G1524" s="128"/>
    </row>
    <row r="1525" spans="1:7" x14ac:dyDescent="0.25">
      <c r="B1525" s="126"/>
      <c r="C1525" s="52" t="str">
        <f ca="1">IF(OFFSET(Zdroj!AW$16,A1515-1,0)=0,"",CONCATENATE("B",$A$2+4," - ",Zdroj!$AW$15))</f>
        <v/>
      </c>
      <c r="D1525" s="50" t="str">
        <f ca="1">IF(C1525="","",CONCATENATE(OFFSET(Zdroj!AW$16,A1515-1,0)))</f>
        <v/>
      </c>
      <c r="E1525" s="22" t="str">
        <f ca="1">IF(C1525="","",OFFSET(Zdroj!AX$16,A1515-1,0))</f>
        <v/>
      </c>
      <c r="F1525" s="127"/>
      <c r="G1525" s="128"/>
    </row>
    <row r="1526" spans="1:7" x14ac:dyDescent="0.25">
      <c r="B1526" s="126"/>
      <c r="C1526" s="52" t="str">
        <f ca="1">IF(OFFSET(Zdroj!AY$16,A1515-1,0)=0,"",CONCATENATE("B",$A$2+5," - ",Zdroj!$AY$15))</f>
        <v/>
      </c>
      <c r="D1526" s="50" t="str">
        <f ca="1">IF(C1526="","",CONCATENATE(OFFSET(Zdroj!AY$16,A1515-1,0)))</f>
        <v/>
      </c>
      <c r="E1526" s="22" t="str">
        <f ca="1">IF(C1526="","",OFFSET(Zdroj!AZ$16,A1515-1,0))</f>
        <v/>
      </c>
      <c r="F1526" s="127"/>
      <c r="G1526" s="128"/>
    </row>
    <row r="1527" spans="1:7" x14ac:dyDescent="0.25">
      <c r="B1527" s="126"/>
      <c r="C1527" s="52" t="str">
        <f ca="1">IF(OFFSET(Zdroj!BA$16,A1515-1,0)=0,"",CONCATENATE("B",$A$2+6," - ",Zdroj!$BA$15))</f>
        <v/>
      </c>
      <c r="D1527" s="50" t="str">
        <f ca="1">IF(C1527="","",CONCATENATE(OFFSET(Zdroj!BA$16,A1515-1,0)))</f>
        <v/>
      </c>
      <c r="E1527" s="22" t="str">
        <f ca="1">IF(C1527="","",OFFSET(Zdroj!BB$16,A1515-1,0))</f>
        <v/>
      </c>
      <c r="F1527" s="127"/>
      <c r="G1527" s="128"/>
    </row>
    <row r="1528" spans="1:7" x14ac:dyDescent="0.25">
      <c r="B1528" s="126"/>
      <c r="C1528" s="52" t="str">
        <f ca="1">IF(OFFSET(Zdroj!BC$16,A1515-1,0)=0,"",CONCATENATE("B",$A$2+7," - ",Zdroj!$BC$15))</f>
        <v/>
      </c>
      <c r="D1528" s="50" t="str">
        <f ca="1">IF(C1528="","",CONCATENATE(OFFSET(Zdroj!BC$16,A1515-1,0)))</f>
        <v/>
      </c>
      <c r="E1528" s="22" t="str">
        <f ca="1">IF(C1528="","",OFFSET(Zdroj!BD$16,A1515-1,0))</f>
        <v/>
      </c>
      <c r="F1528" s="127"/>
      <c r="G1528" s="128"/>
    </row>
    <row r="1529" spans="1:7" x14ac:dyDescent="0.25">
      <c r="B1529" s="126"/>
      <c r="C1529" s="52" t="str">
        <f ca="1">IF(OFFSET(Zdroj!BE$16,A1515-1,0)=0,"",CONCATENATE("B",$A$2+8," - ",Zdroj!$BE$15))</f>
        <v/>
      </c>
      <c r="D1529" s="50" t="str">
        <f ca="1">IF(C1529="","",CONCATENATE(OFFSET(Zdroj!BE$16,A1515-1,0)))</f>
        <v/>
      </c>
      <c r="E1529" s="22" t="str">
        <f ca="1">IF(C1529="","",OFFSET(Zdroj!BF$16,A1515-1,0))</f>
        <v/>
      </c>
      <c r="F1529" s="127"/>
      <c r="G1529" s="128"/>
    </row>
    <row r="1530" spans="1:7" x14ac:dyDescent="0.25">
      <c r="B1530" s="126"/>
      <c r="C1530" s="52" t="str">
        <f ca="1">IF(OFFSET(Zdroj!BG$16,A1515-1,0)=0,"",CONCATENATE("C",$A$2," - ",Zdroj!$BG$15))</f>
        <v/>
      </c>
      <c r="D1530" s="50" t="str">
        <f ca="1">IF(C1530="","",CONCATENATE(OFFSET(Zdroj!BG$16,A1515-1,0)))</f>
        <v/>
      </c>
      <c r="E1530" s="22" t="str">
        <f ca="1">IF(C1530="","",OFFSET(Zdroj!BH$16,A1515-1,0))</f>
        <v/>
      </c>
      <c r="F1530" s="127" t="str">
        <f t="shared" ref="F1530" ca="1" si="351">IF(SUM(E1530:E1531)=0,"",SUM(E1530:E1531))</f>
        <v/>
      </c>
      <c r="G1530" s="128"/>
    </row>
    <row r="1531" spans="1:7" x14ac:dyDescent="0.25">
      <c r="B1531" s="126"/>
      <c r="C1531" s="52" t="str">
        <f ca="1">IF(OFFSET(Zdroj!BI$16,A1515-1,0)=0,"",CONCATENATE("C",$A$2+1," - ",Zdroj!$BI$15))</f>
        <v/>
      </c>
      <c r="D1531" s="50" t="str">
        <f ca="1">IF(C1531="","",CONCATENATE(OFFSET(Zdroj!BI$16,A1515-1,0)))</f>
        <v/>
      </c>
      <c r="E1531" s="22" t="str">
        <f ca="1">IF(C1531="","",OFFSET(Zdroj!BJ$16,A1515-1,0))</f>
        <v/>
      </c>
      <c r="F1531" s="127"/>
      <c r="G1531" s="128"/>
    </row>
    <row r="1532" spans="1:7" x14ac:dyDescent="0.25">
      <c r="A1532">
        <f>SUM((ROW()+15)/17)</f>
        <v>91</v>
      </c>
      <c r="B1532" s="126" t="str">
        <f ca="1">IF(OFFSET(Zdroj!$B$16,A1532-1,0)&gt;0,CONCATENATE(A1532,"
","___ ","
",OFFSET(Zdroj!$B$16,A1532-1,0)),"")</f>
        <v/>
      </c>
      <c r="C1532" s="52" t="str">
        <f ca="1">IF(OFFSET(Zdroj!AI$16,A1532-1,0)=0,"",CONCATENATE("A",$A$2," - ",Zdroj!$AI$15))</f>
        <v/>
      </c>
      <c r="D1532" s="50" t="str">
        <f ca="1">IF(C1532="","",CONCATENATE(OFFSET(Zdroj!AI$16,A1532-1,0)," - ",OFFSET(Zdroj!BK$16,A1532-1,0)))</f>
        <v/>
      </c>
      <c r="E1532" s="22" t="str">
        <f ca="1">IF(C1532="","",OFFSET(Zdroj!BL$16,A1532-1,0))</f>
        <v/>
      </c>
      <c r="F1532" s="127" t="str">
        <f t="shared" ref="F1532" ca="1" si="352">IF(SUM(E1532:E1537)=0,"",SUM(E1532:E1537))</f>
        <v/>
      </c>
      <c r="G1532" s="128" t="str">
        <f t="shared" ref="G1532" ca="1" si="353">IF(SUM(E1532:E1548)=0,"",SUM(E1532:E1548))</f>
        <v/>
      </c>
    </row>
    <row r="1533" spans="1:7" x14ac:dyDescent="0.25">
      <c r="B1533" s="126"/>
      <c r="C1533" s="52" t="str">
        <f ca="1">IF(OFFSET(Zdroj!AJ$16,A1532-1,0)=0,"",CONCATENATE("A",$A$2+1," - ",Zdroj!$AJ$15))</f>
        <v/>
      </c>
      <c r="D1533" s="50" t="str">
        <f ca="1">IF(C1533="","",CONCATENATE(OFFSET(Zdroj!AJ$16,A1532-1,0)," - ",OFFSET(Zdroj!BM$16,A1532-1,0)))</f>
        <v/>
      </c>
      <c r="E1533" s="22" t="str">
        <f ca="1">IF(C1533="","",OFFSET(Zdroj!BN$16,A1532-1,0))</f>
        <v/>
      </c>
      <c r="F1533" s="127"/>
      <c r="G1533" s="128"/>
    </row>
    <row r="1534" spans="1:7" x14ac:dyDescent="0.25">
      <c r="B1534" s="126"/>
      <c r="C1534" s="52" t="str">
        <f ca="1">IF(OFFSET(Zdroj!AK$16,A1532-1,0)=0,"",CONCATENATE("A",$A$2+2," - ",Zdroj!$AK$15))</f>
        <v/>
      </c>
      <c r="D1534" s="50" t="str">
        <f ca="1">IF(C1534="","",CONCATENATE(OFFSET(Zdroj!AK$16,A1532-1,0)," - ",OFFSET(Zdroj!BO$16,A1532-1,0)))</f>
        <v/>
      </c>
      <c r="E1534" s="22" t="str">
        <f ca="1">IF(C1534="","",OFFSET(Zdroj!BP$16,A1532-1,0))</f>
        <v/>
      </c>
      <c r="F1534" s="127"/>
      <c r="G1534" s="128"/>
    </row>
    <row r="1535" spans="1:7" x14ac:dyDescent="0.25">
      <c r="B1535" s="126"/>
      <c r="C1535" s="52" t="str">
        <f ca="1">IF(OFFSET(Zdroj!AL$16,A1532-1,0)=0,"",CONCATENATE("A",$A$2+3," - ",Zdroj!$AL$15))</f>
        <v/>
      </c>
      <c r="D1535" s="50" t="str">
        <f ca="1">IF(C1535="","",CONCATENATE(OFFSET(Zdroj!AL$16,A1532-1,0)," - ",OFFSET(Zdroj!BQ$16,A1532-1,0)))</f>
        <v/>
      </c>
      <c r="E1535" s="22" t="str">
        <f ca="1">IF(C1535="","",OFFSET(Zdroj!BR$16,A1532-1,0))</f>
        <v/>
      </c>
      <c r="F1535" s="127"/>
      <c r="G1535" s="128"/>
    </row>
    <row r="1536" spans="1:7" x14ac:dyDescent="0.25">
      <c r="B1536" s="126"/>
      <c r="C1536" s="52" t="str">
        <f ca="1">IF(OFFSET(Zdroj!AM$16,A1532-1,0)=0,"",CONCATENATE("A",$A$2+4," - ",Zdroj!$AM$15))</f>
        <v/>
      </c>
      <c r="D1536" s="50" t="str">
        <f ca="1">IF(C1536="","",CONCATENATE(OFFSET(Zdroj!AM$16,A1532-1,0)," - ",OFFSET(Zdroj!BS$16,A1532-1,0)))</f>
        <v/>
      </c>
      <c r="E1536" s="22" t="str">
        <f ca="1">IF(C1536="","",OFFSET(Zdroj!BT$16,A1532-1,0))</f>
        <v/>
      </c>
      <c r="F1536" s="127"/>
      <c r="G1536" s="128"/>
    </row>
    <row r="1537" spans="1:7" x14ac:dyDescent="0.25">
      <c r="B1537" s="126"/>
      <c r="C1537" s="52" t="str">
        <f ca="1">IF(OFFSET(Zdroj!AN$16,A1532-1,0)=0,"",CONCATENATE("A",$A$2+5," - ",Zdroj!$AN$15))</f>
        <v/>
      </c>
      <c r="D1537" s="50" t="str">
        <f ca="1">IF(C1537="","",CONCATENATE(OFFSET(Zdroj!AN$16,A1532-1,0)," - ",OFFSET(Zdroj!BU$16,A1532-1,0)))</f>
        <v/>
      </c>
      <c r="E1537" s="22" t="str">
        <f ca="1">IF(C1537="","",OFFSET(Zdroj!BV$16,A1532-1,0))</f>
        <v/>
      </c>
      <c r="F1537" s="127"/>
      <c r="G1537" s="128"/>
    </row>
    <row r="1538" spans="1:7" x14ac:dyDescent="0.25">
      <c r="B1538" s="126"/>
      <c r="C1538" s="52" t="str">
        <f ca="1">IF(OFFSET(Zdroj!AO$16,A1532-1,0)=0,"",CONCATENATE("B",$A$2," - ",Zdroj!$AO$15))</f>
        <v/>
      </c>
      <c r="D1538" s="50" t="str">
        <f ca="1">IF(C1538="","",CONCATENATE(OFFSET(Zdroj!AO$16,A1532-1,0)))</f>
        <v/>
      </c>
      <c r="E1538" s="22" t="str">
        <f ca="1">IF(C1538="","",OFFSET(Zdroj!AP$16,A1532-1,0))</f>
        <v/>
      </c>
      <c r="F1538" s="127" t="str">
        <f t="shared" ref="F1538" ca="1" si="354">IF(SUM(E1538:E1546)=0,"",SUM(E1538:E1546))</f>
        <v/>
      </c>
      <c r="G1538" s="128"/>
    </row>
    <row r="1539" spans="1:7" x14ac:dyDescent="0.25">
      <c r="B1539" s="126"/>
      <c r="C1539" s="52" t="str">
        <f ca="1">IF(OFFSET(Zdroj!AQ$16,A1532-1,0)=0,"",CONCATENATE("B",$A$2+1," - ",Zdroj!$AQ$15))</f>
        <v/>
      </c>
      <c r="D1539" s="50" t="str">
        <f ca="1">IF(C1539="","",CONCATENATE(OFFSET(Zdroj!AQ$16,A1532-1,0)))</f>
        <v/>
      </c>
      <c r="E1539" s="22" t="str">
        <f ca="1">IF(C1539="","",OFFSET(Zdroj!AR$16,A1532-1,0))</f>
        <v/>
      </c>
      <c r="F1539" s="127"/>
      <c r="G1539" s="128"/>
    </row>
    <row r="1540" spans="1:7" x14ac:dyDescent="0.25">
      <c r="B1540" s="126"/>
      <c r="C1540" s="52" t="str">
        <f ca="1">IF(OFFSET(Zdroj!AS$16,A1532-1,0)=0,"",CONCATENATE("B",$A$2+2," - ",Zdroj!$AS$15))</f>
        <v/>
      </c>
      <c r="D1540" s="50" t="str">
        <f ca="1">IF(C1540="","",CONCATENATE(OFFSET(Zdroj!AS$16,A1532-1,0)))</f>
        <v/>
      </c>
      <c r="E1540" s="22" t="str">
        <f ca="1">IF(C1540="","",OFFSET(Zdroj!AT$16,A1532-1,0))</f>
        <v/>
      </c>
      <c r="F1540" s="127"/>
      <c r="G1540" s="128"/>
    </row>
    <row r="1541" spans="1:7" x14ac:dyDescent="0.25">
      <c r="B1541" s="126"/>
      <c r="C1541" s="52" t="str">
        <f ca="1">IF(OFFSET(Zdroj!AU$16,A1532-1,0)=0,"",CONCATENATE("B",$A$2+3," - ",Zdroj!$AU$15))</f>
        <v/>
      </c>
      <c r="D1541" s="50" t="str">
        <f ca="1">IF(C1541="","",CONCATENATE(OFFSET(Zdroj!AU$16,A1532-1,0)))</f>
        <v/>
      </c>
      <c r="E1541" s="22" t="str">
        <f ca="1">IF(C1541="","",OFFSET(Zdroj!AV$16,A1532-1,0))</f>
        <v/>
      </c>
      <c r="F1541" s="127"/>
      <c r="G1541" s="128"/>
    </row>
    <row r="1542" spans="1:7" x14ac:dyDescent="0.25">
      <c r="B1542" s="126"/>
      <c r="C1542" s="52" t="str">
        <f ca="1">IF(OFFSET(Zdroj!AW$16,A1532-1,0)=0,"",CONCATENATE("B",$A$2+4," - ",Zdroj!$AW$15))</f>
        <v/>
      </c>
      <c r="D1542" s="50" t="str">
        <f ca="1">IF(C1542="","",CONCATENATE(OFFSET(Zdroj!AW$16,A1532-1,0)))</f>
        <v/>
      </c>
      <c r="E1542" s="22" t="str">
        <f ca="1">IF(C1542="","",OFFSET(Zdroj!AX$16,A1532-1,0))</f>
        <v/>
      </c>
      <c r="F1542" s="127"/>
      <c r="G1542" s="128"/>
    </row>
    <row r="1543" spans="1:7" x14ac:dyDescent="0.25">
      <c r="B1543" s="126"/>
      <c r="C1543" s="52" t="str">
        <f ca="1">IF(OFFSET(Zdroj!AY$16,A1532-1,0)=0,"",CONCATENATE("B",$A$2+5," - ",Zdroj!$AY$15))</f>
        <v/>
      </c>
      <c r="D1543" s="50" t="str">
        <f ca="1">IF(C1543="","",CONCATENATE(OFFSET(Zdroj!AY$16,A1532-1,0)))</f>
        <v/>
      </c>
      <c r="E1543" s="22" t="str">
        <f ca="1">IF(C1543="","",OFFSET(Zdroj!AZ$16,A1532-1,0))</f>
        <v/>
      </c>
      <c r="F1543" s="127"/>
      <c r="G1543" s="128"/>
    </row>
    <row r="1544" spans="1:7" x14ac:dyDescent="0.25">
      <c r="B1544" s="126"/>
      <c r="C1544" s="52" t="str">
        <f ca="1">IF(OFFSET(Zdroj!BA$16,A1532-1,0)=0,"",CONCATENATE("B",$A$2+6," - ",Zdroj!$BA$15))</f>
        <v/>
      </c>
      <c r="D1544" s="50" t="str">
        <f ca="1">IF(C1544="","",CONCATENATE(OFFSET(Zdroj!BA$16,A1532-1,0)))</f>
        <v/>
      </c>
      <c r="E1544" s="22" t="str">
        <f ca="1">IF(C1544="","",OFFSET(Zdroj!BB$16,A1532-1,0))</f>
        <v/>
      </c>
      <c r="F1544" s="127"/>
      <c r="G1544" s="128"/>
    </row>
    <row r="1545" spans="1:7" x14ac:dyDescent="0.25">
      <c r="B1545" s="126"/>
      <c r="C1545" s="52" t="str">
        <f ca="1">IF(OFFSET(Zdroj!BC$16,A1532-1,0)=0,"",CONCATENATE("B",$A$2+7," - ",Zdroj!$BC$15))</f>
        <v/>
      </c>
      <c r="D1545" s="50" t="str">
        <f ca="1">IF(C1545="","",CONCATENATE(OFFSET(Zdroj!BC$16,A1532-1,0)))</f>
        <v/>
      </c>
      <c r="E1545" s="22" t="str">
        <f ca="1">IF(C1545="","",OFFSET(Zdroj!BD$16,A1532-1,0))</f>
        <v/>
      </c>
      <c r="F1545" s="127"/>
      <c r="G1545" s="128"/>
    </row>
    <row r="1546" spans="1:7" x14ac:dyDescent="0.25">
      <c r="B1546" s="126"/>
      <c r="C1546" s="52" t="str">
        <f ca="1">IF(OFFSET(Zdroj!BE$16,A1532-1,0)=0,"",CONCATENATE("B",$A$2+8," - ",Zdroj!$BE$15))</f>
        <v/>
      </c>
      <c r="D1546" s="50" t="str">
        <f ca="1">IF(C1546="","",CONCATENATE(OFFSET(Zdroj!BE$16,A1532-1,0)))</f>
        <v/>
      </c>
      <c r="E1546" s="22" t="str">
        <f ca="1">IF(C1546="","",OFFSET(Zdroj!BF$16,A1532-1,0))</f>
        <v/>
      </c>
      <c r="F1546" s="127"/>
      <c r="G1546" s="128"/>
    </row>
    <row r="1547" spans="1:7" x14ac:dyDescent="0.25">
      <c r="B1547" s="126"/>
      <c r="C1547" s="52" t="str">
        <f ca="1">IF(OFFSET(Zdroj!BG$16,A1532-1,0)=0,"",CONCATENATE("C",$A$2," - ",Zdroj!$BG$15))</f>
        <v/>
      </c>
      <c r="D1547" s="50" t="str">
        <f ca="1">IF(C1547="","",CONCATENATE(OFFSET(Zdroj!BG$16,A1532-1,0)))</f>
        <v/>
      </c>
      <c r="E1547" s="22" t="str">
        <f ca="1">IF(C1547="","",OFFSET(Zdroj!BH$16,A1532-1,0))</f>
        <v/>
      </c>
      <c r="F1547" s="127" t="str">
        <f t="shared" ref="F1547" ca="1" si="355">IF(SUM(E1547:E1548)=0,"",SUM(E1547:E1548))</f>
        <v/>
      </c>
      <c r="G1547" s="128"/>
    </row>
    <row r="1548" spans="1:7" x14ac:dyDescent="0.25">
      <c r="B1548" s="126"/>
      <c r="C1548" s="52" t="str">
        <f ca="1">IF(OFFSET(Zdroj!BI$16,A1532-1,0)=0,"",CONCATENATE("C",$A$2+1," - ",Zdroj!$BI$15))</f>
        <v/>
      </c>
      <c r="D1548" s="50" t="str">
        <f ca="1">IF(C1548="","",CONCATENATE(OFFSET(Zdroj!BI$16,A1532-1,0)))</f>
        <v/>
      </c>
      <c r="E1548" s="22" t="str">
        <f ca="1">IF(C1548="","",OFFSET(Zdroj!BJ$16,A1532-1,0))</f>
        <v/>
      </c>
      <c r="F1548" s="127"/>
      <c r="G1548" s="128"/>
    </row>
    <row r="1549" spans="1:7" x14ac:dyDescent="0.25">
      <c r="A1549">
        <f>SUM((ROW()+15)/17)</f>
        <v>92</v>
      </c>
      <c r="B1549" s="126" t="str">
        <f ca="1">IF(OFFSET(Zdroj!$B$16,A1549-1,0)&gt;0,CONCATENATE(A1549,"
","___ ","
",OFFSET(Zdroj!$B$16,A1549-1,0)),"")</f>
        <v/>
      </c>
      <c r="C1549" s="52" t="str">
        <f ca="1">IF(OFFSET(Zdroj!AI$16,A1549-1,0)=0,"",CONCATENATE("A",$A$2," - ",Zdroj!$AI$15))</f>
        <v/>
      </c>
      <c r="D1549" s="50" t="str">
        <f ca="1">IF(C1549="","",CONCATENATE(OFFSET(Zdroj!AI$16,A1549-1,0)," - ",OFFSET(Zdroj!BK$16,A1549-1,0)))</f>
        <v/>
      </c>
      <c r="E1549" s="22" t="str">
        <f ca="1">IF(C1549="","",OFFSET(Zdroj!BL$16,A1549-1,0))</f>
        <v/>
      </c>
      <c r="F1549" s="127" t="str">
        <f t="shared" ref="F1549" ca="1" si="356">IF(SUM(E1549:E1554)=0,"",SUM(E1549:E1554))</f>
        <v/>
      </c>
      <c r="G1549" s="128" t="str">
        <f t="shared" ref="G1549" ca="1" si="357">IF(SUM(E1549:E1565)=0,"",SUM(E1549:E1565))</f>
        <v/>
      </c>
    </row>
    <row r="1550" spans="1:7" x14ac:dyDescent="0.25">
      <c r="B1550" s="126"/>
      <c r="C1550" s="52" t="str">
        <f ca="1">IF(OFFSET(Zdroj!AJ$16,A1549-1,0)=0,"",CONCATENATE("A",$A$2+1," - ",Zdroj!$AJ$15))</f>
        <v/>
      </c>
      <c r="D1550" s="50" t="str">
        <f ca="1">IF(C1550="","",CONCATENATE(OFFSET(Zdroj!AJ$16,A1549-1,0)," - ",OFFSET(Zdroj!BM$16,A1549-1,0)))</f>
        <v/>
      </c>
      <c r="E1550" s="22" t="str">
        <f ca="1">IF(C1550="","",OFFSET(Zdroj!BN$16,A1549-1,0))</f>
        <v/>
      </c>
      <c r="F1550" s="127"/>
      <c r="G1550" s="128"/>
    </row>
    <row r="1551" spans="1:7" x14ac:dyDescent="0.25">
      <c r="B1551" s="126"/>
      <c r="C1551" s="52" t="str">
        <f ca="1">IF(OFFSET(Zdroj!AK$16,A1549-1,0)=0,"",CONCATENATE("A",$A$2+2," - ",Zdroj!$AK$15))</f>
        <v/>
      </c>
      <c r="D1551" s="50" t="str">
        <f ca="1">IF(C1551="","",CONCATENATE(OFFSET(Zdroj!AK$16,A1549-1,0)," - ",OFFSET(Zdroj!BO$16,A1549-1,0)))</f>
        <v/>
      </c>
      <c r="E1551" s="22" t="str">
        <f ca="1">IF(C1551="","",OFFSET(Zdroj!BP$16,A1549-1,0))</f>
        <v/>
      </c>
      <c r="F1551" s="127"/>
      <c r="G1551" s="128"/>
    </row>
    <row r="1552" spans="1:7" x14ac:dyDescent="0.25">
      <c r="B1552" s="126"/>
      <c r="C1552" s="52" t="str">
        <f ca="1">IF(OFFSET(Zdroj!AL$16,A1549-1,0)=0,"",CONCATENATE("A",$A$2+3," - ",Zdroj!$AL$15))</f>
        <v/>
      </c>
      <c r="D1552" s="50" t="str">
        <f ca="1">IF(C1552="","",CONCATENATE(OFFSET(Zdroj!AL$16,A1549-1,0)," - ",OFFSET(Zdroj!BQ$16,A1549-1,0)))</f>
        <v/>
      </c>
      <c r="E1552" s="22" t="str">
        <f ca="1">IF(C1552="","",OFFSET(Zdroj!BR$16,A1549-1,0))</f>
        <v/>
      </c>
      <c r="F1552" s="127"/>
      <c r="G1552" s="128"/>
    </row>
    <row r="1553" spans="1:7" x14ac:dyDescent="0.25">
      <c r="B1553" s="126"/>
      <c r="C1553" s="52" t="str">
        <f ca="1">IF(OFFSET(Zdroj!AM$16,A1549-1,0)=0,"",CONCATENATE("A",$A$2+4," - ",Zdroj!$AM$15))</f>
        <v/>
      </c>
      <c r="D1553" s="50" t="str">
        <f ca="1">IF(C1553="","",CONCATENATE(OFFSET(Zdroj!AM$16,A1549-1,0)," - ",OFFSET(Zdroj!BS$16,A1549-1,0)))</f>
        <v/>
      </c>
      <c r="E1553" s="22" t="str">
        <f ca="1">IF(C1553="","",OFFSET(Zdroj!BT$16,A1549-1,0))</f>
        <v/>
      </c>
      <c r="F1553" s="127"/>
      <c r="G1553" s="128"/>
    </row>
    <row r="1554" spans="1:7" x14ac:dyDescent="0.25">
      <c r="B1554" s="126"/>
      <c r="C1554" s="52" t="str">
        <f ca="1">IF(OFFSET(Zdroj!AN$16,A1549-1,0)=0,"",CONCATENATE("A",$A$2+5," - ",Zdroj!$AN$15))</f>
        <v/>
      </c>
      <c r="D1554" s="50" t="str">
        <f ca="1">IF(C1554="","",CONCATENATE(OFFSET(Zdroj!AN$16,A1549-1,0)," - ",OFFSET(Zdroj!BU$16,A1549-1,0)))</f>
        <v/>
      </c>
      <c r="E1554" s="22" t="str">
        <f ca="1">IF(C1554="","",OFFSET(Zdroj!BV$16,A1549-1,0))</f>
        <v/>
      </c>
      <c r="F1554" s="127"/>
      <c r="G1554" s="128"/>
    </row>
    <row r="1555" spans="1:7" x14ac:dyDescent="0.25">
      <c r="B1555" s="126"/>
      <c r="C1555" s="52" t="str">
        <f ca="1">IF(OFFSET(Zdroj!AO$16,A1549-1,0)=0,"",CONCATENATE("B",$A$2," - ",Zdroj!$AO$15))</f>
        <v/>
      </c>
      <c r="D1555" s="50" t="str">
        <f ca="1">IF(C1555="","",CONCATENATE(OFFSET(Zdroj!AO$16,A1549-1,0)))</f>
        <v/>
      </c>
      <c r="E1555" s="22" t="str">
        <f ca="1">IF(C1555="","",OFFSET(Zdroj!AP$16,A1549-1,0))</f>
        <v/>
      </c>
      <c r="F1555" s="127" t="str">
        <f t="shared" ref="F1555" ca="1" si="358">IF(SUM(E1555:E1563)=0,"",SUM(E1555:E1563))</f>
        <v/>
      </c>
      <c r="G1555" s="128"/>
    </row>
    <row r="1556" spans="1:7" x14ac:dyDescent="0.25">
      <c r="B1556" s="126"/>
      <c r="C1556" s="52" t="str">
        <f ca="1">IF(OFFSET(Zdroj!AQ$16,A1549-1,0)=0,"",CONCATENATE("B",$A$2+1," - ",Zdroj!$AQ$15))</f>
        <v/>
      </c>
      <c r="D1556" s="50" t="str">
        <f ca="1">IF(C1556="","",CONCATENATE(OFFSET(Zdroj!AQ$16,A1549-1,0)))</f>
        <v/>
      </c>
      <c r="E1556" s="22" t="str">
        <f ca="1">IF(C1556="","",OFFSET(Zdroj!AR$16,A1549-1,0))</f>
        <v/>
      </c>
      <c r="F1556" s="127"/>
      <c r="G1556" s="128"/>
    </row>
    <row r="1557" spans="1:7" x14ac:dyDescent="0.25">
      <c r="B1557" s="126"/>
      <c r="C1557" s="52" t="str">
        <f ca="1">IF(OFFSET(Zdroj!AS$16,A1549-1,0)=0,"",CONCATENATE("B",$A$2+2," - ",Zdroj!$AS$15))</f>
        <v/>
      </c>
      <c r="D1557" s="50" t="str">
        <f ca="1">IF(C1557="","",CONCATENATE(OFFSET(Zdroj!AS$16,A1549-1,0)))</f>
        <v/>
      </c>
      <c r="E1557" s="22" t="str">
        <f ca="1">IF(C1557="","",OFFSET(Zdroj!AT$16,A1549-1,0))</f>
        <v/>
      </c>
      <c r="F1557" s="127"/>
      <c r="G1557" s="128"/>
    </row>
    <row r="1558" spans="1:7" x14ac:dyDescent="0.25">
      <c r="B1558" s="126"/>
      <c r="C1558" s="52" t="str">
        <f ca="1">IF(OFFSET(Zdroj!AU$16,A1549-1,0)=0,"",CONCATENATE("B",$A$2+3," - ",Zdroj!$AU$15))</f>
        <v/>
      </c>
      <c r="D1558" s="50" t="str">
        <f ca="1">IF(C1558="","",CONCATENATE(OFFSET(Zdroj!AU$16,A1549-1,0)))</f>
        <v/>
      </c>
      <c r="E1558" s="22" t="str">
        <f ca="1">IF(C1558="","",OFFSET(Zdroj!AV$16,A1549-1,0))</f>
        <v/>
      </c>
      <c r="F1558" s="127"/>
      <c r="G1558" s="128"/>
    </row>
    <row r="1559" spans="1:7" x14ac:dyDescent="0.25">
      <c r="B1559" s="126"/>
      <c r="C1559" s="52" t="str">
        <f ca="1">IF(OFFSET(Zdroj!AW$16,A1549-1,0)=0,"",CONCATENATE("B",$A$2+4," - ",Zdroj!$AW$15))</f>
        <v/>
      </c>
      <c r="D1559" s="50" t="str">
        <f ca="1">IF(C1559="","",CONCATENATE(OFFSET(Zdroj!AW$16,A1549-1,0)))</f>
        <v/>
      </c>
      <c r="E1559" s="22" t="str">
        <f ca="1">IF(C1559="","",OFFSET(Zdroj!AX$16,A1549-1,0))</f>
        <v/>
      </c>
      <c r="F1559" s="127"/>
      <c r="G1559" s="128"/>
    </row>
    <row r="1560" spans="1:7" x14ac:dyDescent="0.25">
      <c r="B1560" s="126"/>
      <c r="C1560" s="52" t="str">
        <f ca="1">IF(OFFSET(Zdroj!AY$16,A1549-1,0)=0,"",CONCATENATE("B",$A$2+5," - ",Zdroj!$AY$15))</f>
        <v/>
      </c>
      <c r="D1560" s="50" t="str">
        <f ca="1">IF(C1560="","",CONCATENATE(OFFSET(Zdroj!AY$16,A1549-1,0)))</f>
        <v/>
      </c>
      <c r="E1560" s="22" t="str">
        <f ca="1">IF(C1560="","",OFFSET(Zdroj!AZ$16,A1549-1,0))</f>
        <v/>
      </c>
      <c r="F1560" s="127"/>
      <c r="G1560" s="128"/>
    </row>
    <row r="1561" spans="1:7" x14ac:dyDescent="0.25">
      <c r="B1561" s="126"/>
      <c r="C1561" s="52" t="str">
        <f ca="1">IF(OFFSET(Zdroj!BA$16,A1549-1,0)=0,"",CONCATENATE("B",$A$2+6," - ",Zdroj!$BA$15))</f>
        <v/>
      </c>
      <c r="D1561" s="50" t="str">
        <f ca="1">IF(C1561="","",CONCATENATE(OFFSET(Zdroj!BA$16,A1549-1,0)))</f>
        <v/>
      </c>
      <c r="E1561" s="22" t="str">
        <f ca="1">IF(C1561="","",OFFSET(Zdroj!BB$16,A1549-1,0))</f>
        <v/>
      </c>
      <c r="F1561" s="127"/>
      <c r="G1561" s="128"/>
    </row>
    <row r="1562" spans="1:7" x14ac:dyDescent="0.25">
      <c r="B1562" s="126"/>
      <c r="C1562" s="52" t="str">
        <f ca="1">IF(OFFSET(Zdroj!BC$16,A1549-1,0)=0,"",CONCATENATE("B",$A$2+7," - ",Zdroj!$BC$15))</f>
        <v/>
      </c>
      <c r="D1562" s="50" t="str">
        <f ca="1">IF(C1562="","",CONCATENATE(OFFSET(Zdroj!BC$16,A1549-1,0)))</f>
        <v/>
      </c>
      <c r="E1562" s="22" t="str">
        <f ca="1">IF(C1562="","",OFFSET(Zdroj!BD$16,A1549-1,0))</f>
        <v/>
      </c>
      <c r="F1562" s="127"/>
      <c r="G1562" s="128"/>
    </row>
    <row r="1563" spans="1:7" x14ac:dyDescent="0.25">
      <c r="B1563" s="126"/>
      <c r="C1563" s="52" t="str">
        <f ca="1">IF(OFFSET(Zdroj!BE$16,A1549-1,0)=0,"",CONCATENATE("B",$A$2+8," - ",Zdroj!$BE$15))</f>
        <v/>
      </c>
      <c r="D1563" s="50" t="str">
        <f ca="1">IF(C1563="","",CONCATENATE(OFFSET(Zdroj!BE$16,A1549-1,0)))</f>
        <v/>
      </c>
      <c r="E1563" s="22" t="str">
        <f ca="1">IF(C1563="","",OFFSET(Zdroj!BF$16,A1549-1,0))</f>
        <v/>
      </c>
      <c r="F1563" s="127"/>
      <c r="G1563" s="128"/>
    </row>
    <row r="1564" spans="1:7" x14ac:dyDescent="0.25">
      <c r="B1564" s="126"/>
      <c r="C1564" s="52" t="str">
        <f ca="1">IF(OFFSET(Zdroj!BG$16,A1549-1,0)=0,"",CONCATENATE("C",$A$2," - ",Zdroj!$BG$15))</f>
        <v/>
      </c>
      <c r="D1564" s="50" t="str">
        <f ca="1">IF(C1564="","",CONCATENATE(OFFSET(Zdroj!BG$16,A1549-1,0)))</f>
        <v/>
      </c>
      <c r="E1564" s="22" t="str">
        <f ca="1">IF(C1564="","",OFFSET(Zdroj!BH$16,A1549-1,0))</f>
        <v/>
      </c>
      <c r="F1564" s="127" t="str">
        <f t="shared" ref="F1564" ca="1" si="359">IF(SUM(E1564:E1565)=0,"",SUM(E1564:E1565))</f>
        <v/>
      </c>
      <c r="G1564" s="128"/>
    </row>
    <row r="1565" spans="1:7" x14ac:dyDescent="0.25">
      <c r="B1565" s="126"/>
      <c r="C1565" s="52" t="str">
        <f ca="1">IF(OFFSET(Zdroj!BI$16,A1549-1,0)=0,"",CONCATENATE("C",$A$2+1," - ",Zdroj!$BI$15))</f>
        <v/>
      </c>
      <c r="D1565" s="50" t="str">
        <f ca="1">IF(C1565="","",CONCATENATE(OFFSET(Zdroj!BI$16,A1549-1,0)))</f>
        <v/>
      </c>
      <c r="E1565" s="22" t="str">
        <f ca="1">IF(C1565="","",OFFSET(Zdroj!BJ$16,A1549-1,0))</f>
        <v/>
      </c>
      <c r="F1565" s="127"/>
      <c r="G1565" s="128"/>
    </row>
    <row r="1566" spans="1:7" x14ac:dyDescent="0.25">
      <c r="A1566">
        <f>SUM((ROW()+15)/17)</f>
        <v>93</v>
      </c>
      <c r="B1566" s="126" t="str">
        <f ca="1">IF(OFFSET(Zdroj!$B$16,A1566-1,0)&gt;0,CONCATENATE(A1566,"
","___ ","
",OFFSET(Zdroj!$B$16,A1566-1,0)),"")</f>
        <v/>
      </c>
      <c r="C1566" s="52" t="str">
        <f ca="1">IF(OFFSET(Zdroj!AI$16,A1566-1,0)=0,"",CONCATENATE("A",$A$2," - ",Zdroj!$AI$15))</f>
        <v/>
      </c>
      <c r="D1566" s="50" t="str">
        <f ca="1">IF(C1566="","",CONCATENATE(OFFSET(Zdroj!AI$16,A1566-1,0)," - ",OFFSET(Zdroj!BK$16,A1566-1,0)))</f>
        <v/>
      </c>
      <c r="E1566" s="22" t="str">
        <f ca="1">IF(C1566="","",OFFSET(Zdroj!BL$16,A1566-1,0))</f>
        <v/>
      </c>
      <c r="F1566" s="127" t="str">
        <f t="shared" ref="F1566" ca="1" si="360">IF(SUM(E1566:E1571)=0,"",SUM(E1566:E1571))</f>
        <v/>
      </c>
      <c r="G1566" s="128" t="str">
        <f t="shared" ref="G1566" ca="1" si="361">IF(SUM(E1566:E1582)=0,"",SUM(E1566:E1582))</f>
        <v/>
      </c>
    </row>
    <row r="1567" spans="1:7" x14ac:dyDescent="0.25">
      <c r="B1567" s="126"/>
      <c r="C1567" s="52" t="str">
        <f ca="1">IF(OFFSET(Zdroj!AJ$16,A1566-1,0)=0,"",CONCATENATE("A",$A$2+1," - ",Zdroj!$AJ$15))</f>
        <v/>
      </c>
      <c r="D1567" s="50" t="str">
        <f ca="1">IF(C1567="","",CONCATENATE(OFFSET(Zdroj!AJ$16,A1566-1,0)," - ",OFFSET(Zdroj!BM$16,A1566-1,0)))</f>
        <v/>
      </c>
      <c r="E1567" s="22" t="str">
        <f ca="1">IF(C1567="","",OFFSET(Zdroj!BN$16,A1566-1,0))</f>
        <v/>
      </c>
      <c r="F1567" s="127"/>
      <c r="G1567" s="128"/>
    </row>
    <row r="1568" spans="1:7" x14ac:dyDescent="0.25">
      <c r="B1568" s="126"/>
      <c r="C1568" s="52" t="str">
        <f ca="1">IF(OFFSET(Zdroj!AK$16,A1566-1,0)=0,"",CONCATENATE("A",$A$2+2," - ",Zdroj!$AK$15))</f>
        <v/>
      </c>
      <c r="D1568" s="50" t="str">
        <f ca="1">IF(C1568="","",CONCATENATE(OFFSET(Zdroj!AK$16,A1566-1,0)," - ",OFFSET(Zdroj!BO$16,A1566-1,0)))</f>
        <v/>
      </c>
      <c r="E1568" s="22" t="str">
        <f ca="1">IF(C1568="","",OFFSET(Zdroj!BP$16,A1566-1,0))</f>
        <v/>
      </c>
      <c r="F1568" s="127"/>
      <c r="G1568" s="128"/>
    </row>
    <row r="1569" spans="1:7" x14ac:dyDescent="0.25">
      <c r="B1569" s="126"/>
      <c r="C1569" s="52" t="str">
        <f ca="1">IF(OFFSET(Zdroj!AL$16,A1566-1,0)=0,"",CONCATENATE("A",$A$2+3," - ",Zdroj!$AL$15))</f>
        <v/>
      </c>
      <c r="D1569" s="50" t="str">
        <f ca="1">IF(C1569="","",CONCATENATE(OFFSET(Zdroj!AL$16,A1566-1,0)," - ",OFFSET(Zdroj!BQ$16,A1566-1,0)))</f>
        <v/>
      </c>
      <c r="E1569" s="22" t="str">
        <f ca="1">IF(C1569="","",OFFSET(Zdroj!BR$16,A1566-1,0))</f>
        <v/>
      </c>
      <c r="F1569" s="127"/>
      <c r="G1569" s="128"/>
    </row>
    <row r="1570" spans="1:7" x14ac:dyDescent="0.25">
      <c r="B1570" s="126"/>
      <c r="C1570" s="52" t="str">
        <f ca="1">IF(OFFSET(Zdroj!AM$16,A1566-1,0)=0,"",CONCATENATE("A",$A$2+4," - ",Zdroj!$AM$15))</f>
        <v/>
      </c>
      <c r="D1570" s="50" t="str">
        <f ca="1">IF(C1570="","",CONCATENATE(OFFSET(Zdroj!AM$16,A1566-1,0)," - ",OFFSET(Zdroj!BS$16,A1566-1,0)))</f>
        <v/>
      </c>
      <c r="E1570" s="22" t="str">
        <f ca="1">IF(C1570="","",OFFSET(Zdroj!BT$16,A1566-1,0))</f>
        <v/>
      </c>
      <c r="F1570" s="127"/>
      <c r="G1570" s="128"/>
    </row>
    <row r="1571" spans="1:7" x14ac:dyDescent="0.25">
      <c r="B1571" s="126"/>
      <c r="C1571" s="52" t="str">
        <f ca="1">IF(OFFSET(Zdroj!AN$16,A1566-1,0)=0,"",CONCATENATE("A",$A$2+5," - ",Zdroj!$AN$15))</f>
        <v/>
      </c>
      <c r="D1571" s="50" t="str">
        <f ca="1">IF(C1571="","",CONCATENATE(OFFSET(Zdroj!AN$16,A1566-1,0)," - ",OFFSET(Zdroj!BU$16,A1566-1,0)))</f>
        <v/>
      </c>
      <c r="E1571" s="22" t="str">
        <f ca="1">IF(C1571="","",OFFSET(Zdroj!BV$16,A1566-1,0))</f>
        <v/>
      </c>
      <c r="F1571" s="127"/>
      <c r="G1571" s="128"/>
    </row>
    <row r="1572" spans="1:7" x14ac:dyDescent="0.25">
      <c r="B1572" s="126"/>
      <c r="C1572" s="52" t="str">
        <f ca="1">IF(OFFSET(Zdroj!AO$16,A1566-1,0)=0,"",CONCATENATE("B",$A$2," - ",Zdroj!$AO$15))</f>
        <v/>
      </c>
      <c r="D1572" s="50" t="str">
        <f ca="1">IF(C1572="","",CONCATENATE(OFFSET(Zdroj!AO$16,A1566-1,0)))</f>
        <v/>
      </c>
      <c r="E1572" s="22" t="str">
        <f ca="1">IF(C1572="","",OFFSET(Zdroj!AP$16,A1566-1,0))</f>
        <v/>
      </c>
      <c r="F1572" s="127" t="str">
        <f t="shared" ref="F1572" ca="1" si="362">IF(SUM(E1572:E1580)=0,"",SUM(E1572:E1580))</f>
        <v/>
      </c>
      <c r="G1572" s="128"/>
    </row>
    <row r="1573" spans="1:7" x14ac:dyDescent="0.25">
      <c r="B1573" s="126"/>
      <c r="C1573" s="52" t="str">
        <f ca="1">IF(OFFSET(Zdroj!AQ$16,A1566-1,0)=0,"",CONCATENATE("B",$A$2+1," - ",Zdroj!$AQ$15))</f>
        <v/>
      </c>
      <c r="D1573" s="50" t="str">
        <f ca="1">IF(C1573="","",CONCATENATE(OFFSET(Zdroj!AQ$16,A1566-1,0)))</f>
        <v/>
      </c>
      <c r="E1573" s="22" t="str">
        <f ca="1">IF(C1573="","",OFFSET(Zdroj!AR$16,A1566-1,0))</f>
        <v/>
      </c>
      <c r="F1573" s="127"/>
      <c r="G1573" s="128"/>
    </row>
    <row r="1574" spans="1:7" x14ac:dyDescent="0.25">
      <c r="B1574" s="126"/>
      <c r="C1574" s="52" t="str">
        <f ca="1">IF(OFFSET(Zdroj!AS$16,A1566-1,0)=0,"",CONCATENATE("B",$A$2+2," - ",Zdroj!$AS$15))</f>
        <v/>
      </c>
      <c r="D1574" s="50" t="str">
        <f ca="1">IF(C1574="","",CONCATENATE(OFFSET(Zdroj!AS$16,A1566-1,0)))</f>
        <v/>
      </c>
      <c r="E1574" s="22" t="str">
        <f ca="1">IF(C1574="","",OFFSET(Zdroj!AT$16,A1566-1,0))</f>
        <v/>
      </c>
      <c r="F1574" s="127"/>
      <c r="G1574" s="128"/>
    </row>
    <row r="1575" spans="1:7" x14ac:dyDescent="0.25">
      <c r="B1575" s="126"/>
      <c r="C1575" s="52" t="str">
        <f ca="1">IF(OFFSET(Zdroj!AU$16,A1566-1,0)=0,"",CONCATENATE("B",$A$2+3," - ",Zdroj!$AU$15))</f>
        <v/>
      </c>
      <c r="D1575" s="50" t="str">
        <f ca="1">IF(C1575="","",CONCATENATE(OFFSET(Zdroj!AU$16,A1566-1,0)))</f>
        <v/>
      </c>
      <c r="E1575" s="22" t="str">
        <f ca="1">IF(C1575="","",OFFSET(Zdroj!AV$16,A1566-1,0))</f>
        <v/>
      </c>
      <c r="F1575" s="127"/>
      <c r="G1575" s="128"/>
    </row>
    <row r="1576" spans="1:7" x14ac:dyDescent="0.25">
      <c r="B1576" s="126"/>
      <c r="C1576" s="52" t="str">
        <f ca="1">IF(OFFSET(Zdroj!AW$16,A1566-1,0)=0,"",CONCATENATE("B",$A$2+4," - ",Zdroj!$AW$15))</f>
        <v/>
      </c>
      <c r="D1576" s="50" t="str">
        <f ca="1">IF(C1576="","",CONCATENATE(OFFSET(Zdroj!AW$16,A1566-1,0)))</f>
        <v/>
      </c>
      <c r="E1576" s="22" t="str">
        <f ca="1">IF(C1576="","",OFFSET(Zdroj!AX$16,A1566-1,0))</f>
        <v/>
      </c>
      <c r="F1576" s="127"/>
      <c r="G1576" s="128"/>
    </row>
    <row r="1577" spans="1:7" x14ac:dyDescent="0.25">
      <c r="B1577" s="126"/>
      <c r="C1577" s="52" t="str">
        <f ca="1">IF(OFFSET(Zdroj!AY$16,A1566-1,0)=0,"",CONCATENATE("B",$A$2+5," - ",Zdroj!$AY$15))</f>
        <v/>
      </c>
      <c r="D1577" s="50" t="str">
        <f ca="1">IF(C1577="","",CONCATENATE(OFFSET(Zdroj!AY$16,A1566-1,0)))</f>
        <v/>
      </c>
      <c r="E1577" s="22" t="str">
        <f ca="1">IF(C1577="","",OFFSET(Zdroj!AZ$16,A1566-1,0))</f>
        <v/>
      </c>
      <c r="F1577" s="127"/>
      <c r="G1577" s="128"/>
    </row>
    <row r="1578" spans="1:7" x14ac:dyDescent="0.25">
      <c r="B1578" s="126"/>
      <c r="C1578" s="52" t="str">
        <f ca="1">IF(OFFSET(Zdroj!BA$16,A1566-1,0)=0,"",CONCATENATE("B",$A$2+6," - ",Zdroj!$BA$15))</f>
        <v/>
      </c>
      <c r="D1578" s="50" t="str">
        <f ca="1">IF(C1578="","",CONCATENATE(OFFSET(Zdroj!BA$16,A1566-1,0)))</f>
        <v/>
      </c>
      <c r="E1578" s="22" t="str">
        <f ca="1">IF(C1578="","",OFFSET(Zdroj!BB$16,A1566-1,0))</f>
        <v/>
      </c>
      <c r="F1578" s="127"/>
      <c r="G1578" s="128"/>
    </row>
    <row r="1579" spans="1:7" x14ac:dyDescent="0.25">
      <c r="B1579" s="126"/>
      <c r="C1579" s="52" t="str">
        <f ca="1">IF(OFFSET(Zdroj!BC$16,A1566-1,0)=0,"",CONCATENATE("B",$A$2+7," - ",Zdroj!$BC$15))</f>
        <v/>
      </c>
      <c r="D1579" s="50" t="str">
        <f ca="1">IF(C1579="","",CONCATENATE(OFFSET(Zdroj!BC$16,A1566-1,0)))</f>
        <v/>
      </c>
      <c r="E1579" s="22" t="str">
        <f ca="1">IF(C1579="","",OFFSET(Zdroj!BD$16,A1566-1,0))</f>
        <v/>
      </c>
      <c r="F1579" s="127"/>
      <c r="G1579" s="128"/>
    </row>
    <row r="1580" spans="1:7" x14ac:dyDescent="0.25">
      <c r="B1580" s="126"/>
      <c r="C1580" s="52" t="str">
        <f ca="1">IF(OFFSET(Zdroj!BE$16,A1566-1,0)=0,"",CONCATENATE("B",$A$2+8," - ",Zdroj!$BE$15))</f>
        <v/>
      </c>
      <c r="D1580" s="50" t="str">
        <f ca="1">IF(C1580="","",CONCATENATE(OFFSET(Zdroj!BE$16,A1566-1,0)))</f>
        <v/>
      </c>
      <c r="E1580" s="22" t="str">
        <f ca="1">IF(C1580="","",OFFSET(Zdroj!BF$16,A1566-1,0))</f>
        <v/>
      </c>
      <c r="F1580" s="127"/>
      <c r="G1580" s="128"/>
    </row>
    <row r="1581" spans="1:7" x14ac:dyDescent="0.25">
      <c r="B1581" s="126"/>
      <c r="C1581" s="52" t="str">
        <f ca="1">IF(OFFSET(Zdroj!BG$16,A1566-1,0)=0,"",CONCATENATE("C",$A$2," - ",Zdroj!$BG$15))</f>
        <v/>
      </c>
      <c r="D1581" s="50" t="str">
        <f ca="1">IF(C1581="","",CONCATENATE(OFFSET(Zdroj!BG$16,A1566-1,0)))</f>
        <v/>
      </c>
      <c r="E1581" s="22" t="str">
        <f ca="1">IF(C1581="","",OFFSET(Zdroj!BH$16,A1566-1,0))</f>
        <v/>
      </c>
      <c r="F1581" s="127" t="str">
        <f t="shared" ref="F1581" ca="1" si="363">IF(SUM(E1581:E1582)=0,"",SUM(E1581:E1582))</f>
        <v/>
      </c>
      <c r="G1581" s="128"/>
    </row>
    <row r="1582" spans="1:7" x14ac:dyDescent="0.25">
      <c r="B1582" s="126"/>
      <c r="C1582" s="52" t="str">
        <f ca="1">IF(OFFSET(Zdroj!BI$16,A1566-1,0)=0,"",CONCATENATE("C",$A$2+1," - ",Zdroj!$BI$15))</f>
        <v/>
      </c>
      <c r="D1582" s="50" t="str">
        <f ca="1">IF(C1582="","",CONCATENATE(OFFSET(Zdroj!BI$16,A1566-1,0)))</f>
        <v/>
      </c>
      <c r="E1582" s="22" t="str">
        <f ca="1">IF(C1582="","",OFFSET(Zdroj!BJ$16,A1566-1,0))</f>
        <v/>
      </c>
      <c r="F1582" s="127"/>
      <c r="G1582" s="128"/>
    </row>
    <row r="1583" spans="1:7" x14ac:dyDescent="0.25">
      <c r="A1583">
        <f>SUM((ROW()+15)/17)</f>
        <v>94</v>
      </c>
      <c r="B1583" s="126" t="str">
        <f ca="1">IF(OFFSET(Zdroj!$B$16,A1583-1,0)&gt;0,CONCATENATE(A1583,"
","___ ","
",OFFSET(Zdroj!$B$16,A1583-1,0)),"")</f>
        <v/>
      </c>
      <c r="C1583" s="52" t="str">
        <f ca="1">IF(OFFSET(Zdroj!AI$16,A1583-1,0)=0,"",CONCATENATE("A",$A$2," - ",Zdroj!$AI$15))</f>
        <v/>
      </c>
      <c r="D1583" s="50" t="str">
        <f ca="1">IF(C1583="","",CONCATENATE(OFFSET(Zdroj!AI$16,A1583-1,0)," - ",OFFSET(Zdroj!BK$16,A1583-1,0)))</f>
        <v/>
      </c>
      <c r="E1583" s="22" t="str">
        <f ca="1">IF(C1583="","",OFFSET(Zdroj!BL$16,A1583-1,0))</f>
        <v/>
      </c>
      <c r="F1583" s="127" t="str">
        <f t="shared" ref="F1583" ca="1" si="364">IF(SUM(E1583:E1588)=0,"",SUM(E1583:E1588))</f>
        <v/>
      </c>
      <c r="G1583" s="128" t="str">
        <f t="shared" ref="G1583" ca="1" si="365">IF(SUM(E1583:E1599)=0,"",SUM(E1583:E1599))</f>
        <v/>
      </c>
    </row>
    <row r="1584" spans="1:7" x14ac:dyDescent="0.25">
      <c r="B1584" s="126"/>
      <c r="C1584" s="52" t="str">
        <f ca="1">IF(OFFSET(Zdroj!AJ$16,A1583-1,0)=0,"",CONCATENATE("A",$A$2+1," - ",Zdroj!$AJ$15))</f>
        <v/>
      </c>
      <c r="D1584" s="50" t="str">
        <f ca="1">IF(C1584="","",CONCATENATE(OFFSET(Zdroj!AJ$16,A1583-1,0)," - ",OFFSET(Zdroj!BM$16,A1583-1,0)))</f>
        <v/>
      </c>
      <c r="E1584" s="22" t="str">
        <f ca="1">IF(C1584="","",OFFSET(Zdroj!BN$16,A1583-1,0))</f>
        <v/>
      </c>
      <c r="F1584" s="127"/>
      <c r="G1584" s="128"/>
    </row>
    <row r="1585" spans="1:7" x14ac:dyDescent="0.25">
      <c r="B1585" s="126"/>
      <c r="C1585" s="52" t="str">
        <f ca="1">IF(OFFSET(Zdroj!AK$16,A1583-1,0)=0,"",CONCATENATE("A",$A$2+2," - ",Zdroj!$AK$15))</f>
        <v/>
      </c>
      <c r="D1585" s="50" t="str">
        <f ca="1">IF(C1585="","",CONCATENATE(OFFSET(Zdroj!AK$16,A1583-1,0)," - ",OFFSET(Zdroj!BO$16,A1583-1,0)))</f>
        <v/>
      </c>
      <c r="E1585" s="22" t="str">
        <f ca="1">IF(C1585="","",OFFSET(Zdroj!BP$16,A1583-1,0))</f>
        <v/>
      </c>
      <c r="F1585" s="127"/>
      <c r="G1585" s="128"/>
    </row>
    <row r="1586" spans="1:7" x14ac:dyDescent="0.25">
      <c r="B1586" s="126"/>
      <c r="C1586" s="52" t="str">
        <f ca="1">IF(OFFSET(Zdroj!AL$16,A1583-1,0)=0,"",CONCATENATE("A",$A$2+3," - ",Zdroj!$AL$15))</f>
        <v/>
      </c>
      <c r="D1586" s="50" t="str">
        <f ca="1">IF(C1586="","",CONCATENATE(OFFSET(Zdroj!AL$16,A1583-1,0)," - ",OFFSET(Zdroj!BQ$16,A1583-1,0)))</f>
        <v/>
      </c>
      <c r="E1586" s="22" t="str">
        <f ca="1">IF(C1586="","",OFFSET(Zdroj!BR$16,A1583-1,0))</f>
        <v/>
      </c>
      <c r="F1586" s="127"/>
      <c r="G1586" s="128"/>
    </row>
    <row r="1587" spans="1:7" x14ac:dyDescent="0.25">
      <c r="B1587" s="126"/>
      <c r="C1587" s="52" t="str">
        <f ca="1">IF(OFFSET(Zdroj!AM$16,A1583-1,0)=0,"",CONCATENATE("A",$A$2+4," - ",Zdroj!$AM$15))</f>
        <v/>
      </c>
      <c r="D1587" s="50" t="str">
        <f ca="1">IF(C1587="","",CONCATENATE(OFFSET(Zdroj!AM$16,A1583-1,0)," - ",OFFSET(Zdroj!BS$16,A1583-1,0)))</f>
        <v/>
      </c>
      <c r="E1587" s="22" t="str">
        <f ca="1">IF(C1587="","",OFFSET(Zdroj!BT$16,A1583-1,0))</f>
        <v/>
      </c>
      <c r="F1587" s="127"/>
      <c r="G1587" s="128"/>
    </row>
    <row r="1588" spans="1:7" x14ac:dyDescent="0.25">
      <c r="B1588" s="126"/>
      <c r="C1588" s="52" t="str">
        <f ca="1">IF(OFFSET(Zdroj!AN$16,A1583-1,0)=0,"",CONCATENATE("A",$A$2+5," - ",Zdroj!$AN$15))</f>
        <v/>
      </c>
      <c r="D1588" s="50" t="str">
        <f ca="1">IF(C1588="","",CONCATENATE(OFFSET(Zdroj!AN$16,A1583-1,0)," - ",OFFSET(Zdroj!BU$16,A1583-1,0)))</f>
        <v/>
      </c>
      <c r="E1588" s="22" t="str">
        <f ca="1">IF(C1588="","",OFFSET(Zdroj!BV$16,A1583-1,0))</f>
        <v/>
      </c>
      <c r="F1588" s="127"/>
      <c r="G1588" s="128"/>
    </row>
    <row r="1589" spans="1:7" x14ac:dyDescent="0.25">
      <c r="B1589" s="126"/>
      <c r="C1589" s="52" t="str">
        <f ca="1">IF(OFFSET(Zdroj!AO$16,A1583-1,0)=0,"",CONCATENATE("B",$A$2," - ",Zdroj!$AO$15))</f>
        <v/>
      </c>
      <c r="D1589" s="50" t="str">
        <f ca="1">IF(C1589="","",CONCATENATE(OFFSET(Zdroj!AO$16,A1583-1,0)))</f>
        <v/>
      </c>
      <c r="E1589" s="22" t="str">
        <f ca="1">IF(C1589="","",OFFSET(Zdroj!AP$16,A1583-1,0))</f>
        <v/>
      </c>
      <c r="F1589" s="127" t="str">
        <f t="shared" ref="F1589" ca="1" si="366">IF(SUM(E1589:E1597)=0,"",SUM(E1589:E1597))</f>
        <v/>
      </c>
      <c r="G1589" s="128"/>
    </row>
    <row r="1590" spans="1:7" x14ac:dyDescent="0.25">
      <c r="B1590" s="126"/>
      <c r="C1590" s="52" t="str">
        <f ca="1">IF(OFFSET(Zdroj!AQ$16,A1583-1,0)=0,"",CONCATENATE("B",$A$2+1," - ",Zdroj!$AQ$15))</f>
        <v/>
      </c>
      <c r="D1590" s="50" t="str">
        <f ca="1">IF(C1590="","",CONCATENATE(OFFSET(Zdroj!AQ$16,A1583-1,0)))</f>
        <v/>
      </c>
      <c r="E1590" s="22" t="str">
        <f ca="1">IF(C1590="","",OFFSET(Zdroj!AR$16,A1583-1,0))</f>
        <v/>
      </c>
      <c r="F1590" s="127"/>
      <c r="G1590" s="128"/>
    </row>
    <row r="1591" spans="1:7" x14ac:dyDescent="0.25">
      <c r="B1591" s="126"/>
      <c r="C1591" s="52" t="str">
        <f ca="1">IF(OFFSET(Zdroj!AS$16,A1583-1,0)=0,"",CONCATENATE("B",$A$2+2," - ",Zdroj!$AS$15))</f>
        <v/>
      </c>
      <c r="D1591" s="50" t="str">
        <f ca="1">IF(C1591="","",CONCATENATE(OFFSET(Zdroj!AS$16,A1583-1,0)))</f>
        <v/>
      </c>
      <c r="E1591" s="22" t="str">
        <f ca="1">IF(C1591="","",OFFSET(Zdroj!AT$16,A1583-1,0))</f>
        <v/>
      </c>
      <c r="F1591" s="127"/>
      <c r="G1591" s="128"/>
    </row>
    <row r="1592" spans="1:7" x14ac:dyDescent="0.25">
      <c r="B1592" s="126"/>
      <c r="C1592" s="52" t="str">
        <f ca="1">IF(OFFSET(Zdroj!AU$16,A1583-1,0)=0,"",CONCATENATE("B",$A$2+3," - ",Zdroj!$AU$15))</f>
        <v/>
      </c>
      <c r="D1592" s="50" t="str">
        <f ca="1">IF(C1592="","",CONCATENATE(OFFSET(Zdroj!AU$16,A1583-1,0)))</f>
        <v/>
      </c>
      <c r="E1592" s="22" t="str">
        <f ca="1">IF(C1592="","",OFFSET(Zdroj!AV$16,A1583-1,0))</f>
        <v/>
      </c>
      <c r="F1592" s="127"/>
      <c r="G1592" s="128"/>
    </row>
    <row r="1593" spans="1:7" x14ac:dyDescent="0.25">
      <c r="B1593" s="126"/>
      <c r="C1593" s="52" t="str">
        <f ca="1">IF(OFFSET(Zdroj!AW$16,A1583-1,0)=0,"",CONCATENATE("B",$A$2+4," - ",Zdroj!$AW$15))</f>
        <v/>
      </c>
      <c r="D1593" s="50" t="str">
        <f ca="1">IF(C1593="","",CONCATENATE(OFFSET(Zdroj!AW$16,A1583-1,0)))</f>
        <v/>
      </c>
      <c r="E1593" s="22" t="str">
        <f ca="1">IF(C1593="","",OFFSET(Zdroj!AX$16,A1583-1,0))</f>
        <v/>
      </c>
      <c r="F1593" s="127"/>
      <c r="G1593" s="128"/>
    </row>
    <row r="1594" spans="1:7" x14ac:dyDescent="0.25">
      <c r="B1594" s="126"/>
      <c r="C1594" s="52" t="str">
        <f ca="1">IF(OFFSET(Zdroj!AY$16,A1583-1,0)=0,"",CONCATENATE("B",$A$2+5," - ",Zdroj!$AY$15))</f>
        <v/>
      </c>
      <c r="D1594" s="50" t="str">
        <f ca="1">IF(C1594="","",CONCATENATE(OFFSET(Zdroj!AY$16,A1583-1,0)))</f>
        <v/>
      </c>
      <c r="E1594" s="22" t="str">
        <f ca="1">IF(C1594="","",OFFSET(Zdroj!AZ$16,A1583-1,0))</f>
        <v/>
      </c>
      <c r="F1594" s="127"/>
      <c r="G1594" s="128"/>
    </row>
    <row r="1595" spans="1:7" x14ac:dyDescent="0.25">
      <c r="B1595" s="126"/>
      <c r="C1595" s="52" t="str">
        <f ca="1">IF(OFFSET(Zdroj!BA$16,A1583-1,0)=0,"",CONCATENATE("B",$A$2+6," - ",Zdroj!$BA$15))</f>
        <v/>
      </c>
      <c r="D1595" s="50" t="str">
        <f ca="1">IF(C1595="","",CONCATENATE(OFFSET(Zdroj!BA$16,A1583-1,0)))</f>
        <v/>
      </c>
      <c r="E1595" s="22" t="str">
        <f ca="1">IF(C1595="","",OFFSET(Zdroj!BB$16,A1583-1,0))</f>
        <v/>
      </c>
      <c r="F1595" s="127"/>
      <c r="G1595" s="128"/>
    </row>
    <row r="1596" spans="1:7" x14ac:dyDescent="0.25">
      <c r="B1596" s="126"/>
      <c r="C1596" s="52" t="str">
        <f ca="1">IF(OFFSET(Zdroj!BC$16,A1583-1,0)=0,"",CONCATENATE("B",$A$2+7," - ",Zdroj!$BC$15))</f>
        <v/>
      </c>
      <c r="D1596" s="50" t="str">
        <f ca="1">IF(C1596="","",CONCATENATE(OFFSET(Zdroj!BC$16,A1583-1,0)))</f>
        <v/>
      </c>
      <c r="E1596" s="22" t="str">
        <f ca="1">IF(C1596="","",OFFSET(Zdroj!BD$16,A1583-1,0))</f>
        <v/>
      </c>
      <c r="F1596" s="127"/>
      <c r="G1596" s="128"/>
    </row>
    <row r="1597" spans="1:7" x14ac:dyDescent="0.25">
      <c r="B1597" s="126"/>
      <c r="C1597" s="52" t="str">
        <f ca="1">IF(OFFSET(Zdroj!BE$16,A1583-1,0)=0,"",CONCATENATE("B",$A$2+8," - ",Zdroj!$BE$15))</f>
        <v/>
      </c>
      <c r="D1597" s="50" t="str">
        <f ca="1">IF(C1597="","",CONCATENATE(OFFSET(Zdroj!BE$16,A1583-1,0)))</f>
        <v/>
      </c>
      <c r="E1597" s="22" t="str">
        <f ca="1">IF(C1597="","",OFFSET(Zdroj!BF$16,A1583-1,0))</f>
        <v/>
      </c>
      <c r="F1597" s="127"/>
      <c r="G1597" s="128"/>
    </row>
    <row r="1598" spans="1:7" x14ac:dyDescent="0.25">
      <c r="B1598" s="126"/>
      <c r="C1598" s="52" t="str">
        <f ca="1">IF(OFFSET(Zdroj!BG$16,A1583-1,0)=0,"",CONCATENATE("C",$A$2," - ",Zdroj!$BG$15))</f>
        <v/>
      </c>
      <c r="D1598" s="50" t="str">
        <f ca="1">IF(C1598="","",CONCATENATE(OFFSET(Zdroj!BG$16,A1583-1,0)))</f>
        <v/>
      </c>
      <c r="E1598" s="22" t="str">
        <f ca="1">IF(C1598="","",OFFSET(Zdroj!BH$16,A1583-1,0))</f>
        <v/>
      </c>
      <c r="F1598" s="127" t="str">
        <f t="shared" ref="F1598" ca="1" si="367">IF(SUM(E1598:E1599)=0,"",SUM(E1598:E1599))</f>
        <v/>
      </c>
      <c r="G1598" s="128"/>
    </row>
    <row r="1599" spans="1:7" x14ac:dyDescent="0.25">
      <c r="B1599" s="126"/>
      <c r="C1599" s="52" t="str">
        <f ca="1">IF(OFFSET(Zdroj!BI$16,A1583-1,0)=0,"",CONCATENATE("C",$A$2+1," - ",Zdroj!$BI$15))</f>
        <v/>
      </c>
      <c r="D1599" s="50" t="str">
        <f ca="1">IF(C1599="","",CONCATENATE(OFFSET(Zdroj!BI$16,A1583-1,0)))</f>
        <v/>
      </c>
      <c r="E1599" s="22" t="str">
        <f ca="1">IF(C1599="","",OFFSET(Zdroj!BJ$16,A1583-1,0))</f>
        <v/>
      </c>
      <c r="F1599" s="127"/>
      <c r="G1599" s="128"/>
    </row>
    <row r="1600" spans="1:7" x14ac:dyDescent="0.25">
      <c r="A1600">
        <f>SUM((ROW()+15)/17)</f>
        <v>95</v>
      </c>
      <c r="B1600" s="126" t="str">
        <f ca="1">IF(OFFSET(Zdroj!$B$16,A1600-1,0)&gt;0,CONCATENATE(A1600,"
","___ ","
",OFFSET(Zdroj!$B$16,A1600-1,0)),"")</f>
        <v/>
      </c>
      <c r="C1600" s="52" t="str">
        <f ca="1">IF(OFFSET(Zdroj!AI$16,A1600-1,0)=0,"",CONCATENATE("A",$A$2," - ",Zdroj!$AI$15))</f>
        <v/>
      </c>
      <c r="D1600" s="50" t="str">
        <f ca="1">IF(C1600="","",CONCATENATE(OFFSET(Zdroj!AI$16,A1600-1,0)," - ",OFFSET(Zdroj!BK$16,A1600-1,0)))</f>
        <v/>
      </c>
      <c r="E1600" s="22" t="str">
        <f ca="1">IF(C1600="","",OFFSET(Zdroj!BL$16,A1600-1,0))</f>
        <v/>
      </c>
      <c r="F1600" s="127" t="str">
        <f t="shared" ref="F1600" ca="1" si="368">IF(SUM(E1600:E1605)=0,"",SUM(E1600:E1605))</f>
        <v/>
      </c>
      <c r="G1600" s="128" t="str">
        <f t="shared" ref="G1600" ca="1" si="369">IF(SUM(E1600:E1616)=0,"",SUM(E1600:E1616))</f>
        <v/>
      </c>
    </row>
    <row r="1601" spans="2:7" x14ac:dyDescent="0.25">
      <c r="B1601" s="126"/>
      <c r="C1601" s="52" t="str">
        <f ca="1">IF(OFFSET(Zdroj!AJ$16,A1600-1,0)=0,"",CONCATENATE("A",$A$2+1," - ",Zdroj!$AJ$15))</f>
        <v/>
      </c>
      <c r="D1601" s="50" t="str">
        <f ca="1">IF(C1601="","",CONCATENATE(OFFSET(Zdroj!AJ$16,A1600-1,0)," - ",OFFSET(Zdroj!BM$16,A1600-1,0)))</f>
        <v/>
      </c>
      <c r="E1601" s="22" t="str">
        <f ca="1">IF(C1601="","",OFFSET(Zdroj!BN$16,A1600-1,0))</f>
        <v/>
      </c>
      <c r="F1601" s="127"/>
      <c r="G1601" s="128"/>
    </row>
    <row r="1602" spans="2:7" x14ac:dyDescent="0.25">
      <c r="B1602" s="126"/>
      <c r="C1602" s="52" t="str">
        <f ca="1">IF(OFFSET(Zdroj!AK$16,A1600-1,0)=0,"",CONCATENATE("A",$A$2+2," - ",Zdroj!$AK$15))</f>
        <v/>
      </c>
      <c r="D1602" s="50" t="str">
        <f ca="1">IF(C1602="","",CONCATENATE(OFFSET(Zdroj!AK$16,A1600-1,0)," - ",OFFSET(Zdroj!BO$16,A1600-1,0)))</f>
        <v/>
      </c>
      <c r="E1602" s="22" t="str">
        <f ca="1">IF(C1602="","",OFFSET(Zdroj!BP$16,A1600-1,0))</f>
        <v/>
      </c>
      <c r="F1602" s="127"/>
      <c r="G1602" s="128"/>
    </row>
    <row r="1603" spans="2:7" x14ac:dyDescent="0.25">
      <c r="B1603" s="126"/>
      <c r="C1603" s="52" t="str">
        <f ca="1">IF(OFFSET(Zdroj!AL$16,A1600-1,0)=0,"",CONCATENATE("A",$A$2+3," - ",Zdroj!$AL$15))</f>
        <v/>
      </c>
      <c r="D1603" s="50" t="str">
        <f ca="1">IF(C1603="","",CONCATENATE(OFFSET(Zdroj!AL$16,A1600-1,0)," - ",OFFSET(Zdroj!BQ$16,A1600-1,0)))</f>
        <v/>
      </c>
      <c r="E1603" s="22" t="str">
        <f ca="1">IF(C1603="","",OFFSET(Zdroj!BR$16,A1600-1,0))</f>
        <v/>
      </c>
      <c r="F1603" s="127"/>
      <c r="G1603" s="128"/>
    </row>
    <row r="1604" spans="2:7" x14ac:dyDescent="0.25">
      <c r="B1604" s="126"/>
      <c r="C1604" s="52" t="str">
        <f ca="1">IF(OFFSET(Zdroj!AM$16,A1600-1,0)=0,"",CONCATENATE("A",$A$2+4," - ",Zdroj!$AM$15))</f>
        <v/>
      </c>
      <c r="D1604" s="50" t="str">
        <f ca="1">IF(C1604="","",CONCATENATE(OFFSET(Zdroj!AM$16,A1600-1,0)," - ",OFFSET(Zdroj!BS$16,A1600-1,0)))</f>
        <v/>
      </c>
      <c r="E1604" s="22" t="str">
        <f ca="1">IF(C1604="","",OFFSET(Zdroj!BT$16,A1600-1,0))</f>
        <v/>
      </c>
      <c r="F1604" s="127"/>
      <c r="G1604" s="128"/>
    </row>
    <row r="1605" spans="2:7" x14ac:dyDescent="0.25">
      <c r="B1605" s="126"/>
      <c r="C1605" s="52" t="str">
        <f ca="1">IF(OFFSET(Zdroj!AN$16,A1600-1,0)=0,"",CONCATENATE("A",$A$2+5," - ",Zdroj!$AN$15))</f>
        <v/>
      </c>
      <c r="D1605" s="50" t="str">
        <f ca="1">IF(C1605="","",CONCATENATE(OFFSET(Zdroj!AN$16,A1600-1,0)," - ",OFFSET(Zdroj!BU$16,A1600-1,0)))</f>
        <v/>
      </c>
      <c r="E1605" s="22" t="str">
        <f ca="1">IF(C1605="","",OFFSET(Zdroj!BV$16,A1600-1,0))</f>
        <v/>
      </c>
      <c r="F1605" s="127"/>
      <c r="G1605" s="128"/>
    </row>
    <row r="1606" spans="2:7" x14ac:dyDescent="0.25">
      <c r="B1606" s="126"/>
      <c r="C1606" s="52" t="str">
        <f ca="1">IF(OFFSET(Zdroj!AO$16,A1600-1,0)=0,"",CONCATENATE("B",$A$2," - ",Zdroj!$AO$15))</f>
        <v/>
      </c>
      <c r="D1606" s="50" t="str">
        <f ca="1">IF(C1606="","",CONCATENATE(OFFSET(Zdroj!AO$16,A1600-1,0)))</f>
        <v/>
      </c>
      <c r="E1606" s="22" t="str">
        <f ca="1">IF(C1606="","",OFFSET(Zdroj!AP$16,A1600-1,0))</f>
        <v/>
      </c>
      <c r="F1606" s="127" t="str">
        <f t="shared" ref="F1606" ca="1" si="370">IF(SUM(E1606:E1614)=0,"",SUM(E1606:E1614))</f>
        <v/>
      </c>
      <c r="G1606" s="128"/>
    </row>
    <row r="1607" spans="2:7" x14ac:dyDescent="0.25">
      <c r="B1607" s="126"/>
      <c r="C1607" s="52" t="str">
        <f ca="1">IF(OFFSET(Zdroj!AQ$16,A1600-1,0)=0,"",CONCATENATE("B",$A$2+1," - ",Zdroj!$AQ$15))</f>
        <v/>
      </c>
      <c r="D1607" s="50" t="str">
        <f ca="1">IF(C1607="","",CONCATENATE(OFFSET(Zdroj!AQ$16,A1600-1,0)))</f>
        <v/>
      </c>
      <c r="E1607" s="22" t="str">
        <f ca="1">IF(C1607="","",OFFSET(Zdroj!AR$16,A1600-1,0))</f>
        <v/>
      </c>
      <c r="F1607" s="127"/>
      <c r="G1607" s="128"/>
    </row>
    <row r="1608" spans="2:7" x14ac:dyDescent="0.25">
      <c r="B1608" s="126"/>
      <c r="C1608" s="52" t="str">
        <f ca="1">IF(OFFSET(Zdroj!AS$16,A1600-1,0)=0,"",CONCATENATE("B",$A$2+2," - ",Zdroj!$AS$15))</f>
        <v/>
      </c>
      <c r="D1608" s="50" t="str">
        <f ca="1">IF(C1608="","",CONCATENATE(OFFSET(Zdroj!AS$16,A1600-1,0)))</f>
        <v/>
      </c>
      <c r="E1608" s="22" t="str">
        <f ca="1">IF(C1608="","",OFFSET(Zdroj!AT$16,A1600-1,0))</f>
        <v/>
      </c>
      <c r="F1608" s="127"/>
      <c r="G1608" s="128"/>
    </row>
    <row r="1609" spans="2:7" x14ac:dyDescent="0.25">
      <c r="B1609" s="126"/>
      <c r="C1609" s="52" t="str">
        <f ca="1">IF(OFFSET(Zdroj!AU$16,A1600-1,0)=0,"",CONCATENATE("B",$A$2+3," - ",Zdroj!$AU$15))</f>
        <v/>
      </c>
      <c r="D1609" s="50" t="str">
        <f ca="1">IF(C1609="","",CONCATENATE(OFFSET(Zdroj!AU$16,A1600-1,0)))</f>
        <v/>
      </c>
      <c r="E1609" s="22" t="str">
        <f ca="1">IF(C1609="","",OFFSET(Zdroj!AV$16,A1600-1,0))</f>
        <v/>
      </c>
      <c r="F1609" s="127"/>
      <c r="G1609" s="128"/>
    </row>
    <row r="1610" spans="2:7" x14ac:dyDescent="0.25">
      <c r="B1610" s="126"/>
      <c r="C1610" s="52" t="str">
        <f ca="1">IF(OFFSET(Zdroj!AW$16,A1600-1,0)=0,"",CONCATENATE("B",$A$2+4," - ",Zdroj!$AW$15))</f>
        <v/>
      </c>
      <c r="D1610" s="50" t="str">
        <f ca="1">IF(C1610="","",CONCATENATE(OFFSET(Zdroj!AW$16,A1600-1,0)))</f>
        <v/>
      </c>
      <c r="E1610" s="22" t="str">
        <f ca="1">IF(C1610="","",OFFSET(Zdroj!AX$16,A1600-1,0))</f>
        <v/>
      </c>
      <c r="F1610" s="127"/>
      <c r="G1610" s="128"/>
    </row>
    <row r="1611" spans="2:7" x14ac:dyDescent="0.25">
      <c r="B1611" s="126"/>
      <c r="C1611" s="52" t="str">
        <f ca="1">IF(OFFSET(Zdroj!AY$16,A1600-1,0)=0,"",CONCATENATE("B",$A$2+5," - ",Zdroj!$AY$15))</f>
        <v/>
      </c>
      <c r="D1611" s="50" t="str">
        <f ca="1">IF(C1611="","",CONCATENATE(OFFSET(Zdroj!AY$16,A1600-1,0)))</f>
        <v/>
      </c>
      <c r="E1611" s="22" t="str">
        <f ca="1">IF(C1611="","",OFFSET(Zdroj!AZ$16,A1600-1,0))</f>
        <v/>
      </c>
      <c r="F1611" s="127"/>
      <c r="G1611" s="128"/>
    </row>
    <row r="1612" spans="2:7" x14ac:dyDescent="0.25">
      <c r="B1612" s="126"/>
      <c r="C1612" s="52" t="str">
        <f ca="1">IF(OFFSET(Zdroj!BA$16,A1600-1,0)=0,"",CONCATENATE("B",$A$2+6," - ",Zdroj!$BA$15))</f>
        <v/>
      </c>
      <c r="D1612" s="50" t="str">
        <f ca="1">IF(C1612="","",CONCATENATE(OFFSET(Zdroj!BA$16,A1600-1,0)))</f>
        <v/>
      </c>
      <c r="E1612" s="22" t="str">
        <f ca="1">IF(C1612="","",OFFSET(Zdroj!BB$16,A1600-1,0))</f>
        <v/>
      </c>
      <c r="F1612" s="127"/>
      <c r="G1612" s="128"/>
    </row>
    <row r="1613" spans="2:7" x14ac:dyDescent="0.25">
      <c r="B1613" s="126"/>
      <c r="C1613" s="52" t="str">
        <f ca="1">IF(OFFSET(Zdroj!BC$16,A1600-1,0)=0,"",CONCATENATE("B",$A$2+7," - ",Zdroj!$BC$15))</f>
        <v/>
      </c>
      <c r="D1613" s="50" t="str">
        <f ca="1">IF(C1613="","",CONCATENATE(OFFSET(Zdroj!BC$16,A1600-1,0)))</f>
        <v/>
      </c>
      <c r="E1613" s="22" t="str">
        <f ca="1">IF(C1613="","",OFFSET(Zdroj!BD$16,A1600-1,0))</f>
        <v/>
      </c>
      <c r="F1613" s="127"/>
      <c r="G1613" s="128"/>
    </row>
    <row r="1614" spans="2:7" x14ac:dyDescent="0.25">
      <c r="B1614" s="126"/>
      <c r="C1614" s="52" t="str">
        <f ca="1">IF(OFFSET(Zdroj!BE$16,A1600-1,0)=0,"",CONCATENATE("B",$A$2+8," - ",Zdroj!$BE$15))</f>
        <v/>
      </c>
      <c r="D1614" s="50" t="str">
        <f ca="1">IF(C1614="","",CONCATENATE(OFFSET(Zdroj!BE$16,A1600-1,0)))</f>
        <v/>
      </c>
      <c r="E1614" s="22" t="str">
        <f ca="1">IF(C1614="","",OFFSET(Zdroj!BF$16,A1600-1,0))</f>
        <v/>
      </c>
      <c r="F1614" s="127"/>
      <c r="G1614" s="128"/>
    </row>
    <row r="1615" spans="2:7" x14ac:dyDescent="0.25">
      <c r="B1615" s="126"/>
      <c r="C1615" s="52" t="str">
        <f ca="1">IF(OFFSET(Zdroj!BG$16,A1600-1,0)=0,"",CONCATENATE("C",$A$2," - ",Zdroj!$BG$15))</f>
        <v/>
      </c>
      <c r="D1615" s="50" t="str">
        <f ca="1">IF(C1615="","",CONCATENATE(OFFSET(Zdroj!BG$16,A1600-1,0)))</f>
        <v/>
      </c>
      <c r="E1615" s="22" t="str">
        <f ca="1">IF(C1615="","",OFFSET(Zdroj!BH$16,A1600-1,0))</f>
        <v/>
      </c>
      <c r="F1615" s="127" t="str">
        <f t="shared" ref="F1615" ca="1" si="371">IF(SUM(E1615:E1616)=0,"",SUM(E1615:E1616))</f>
        <v/>
      </c>
      <c r="G1615" s="128"/>
    </row>
    <row r="1616" spans="2:7" x14ac:dyDescent="0.25">
      <c r="B1616" s="126"/>
      <c r="C1616" s="52" t="str">
        <f ca="1">IF(OFFSET(Zdroj!BI$16,A1600-1,0)=0,"",CONCATENATE("C",$A$2+1," - ",Zdroj!$BI$15))</f>
        <v/>
      </c>
      <c r="D1616" s="50" t="str">
        <f ca="1">IF(C1616="","",CONCATENATE(OFFSET(Zdroj!BI$16,A1600-1,0)))</f>
        <v/>
      </c>
      <c r="E1616" s="22" t="str">
        <f ca="1">IF(C1616="","",OFFSET(Zdroj!BJ$16,A1600-1,0))</f>
        <v/>
      </c>
      <c r="F1616" s="127"/>
      <c r="G1616" s="128"/>
    </row>
    <row r="1617" spans="1:7" x14ac:dyDescent="0.25">
      <c r="A1617">
        <f>SUM((ROW()+15)/17)</f>
        <v>96</v>
      </c>
      <c r="B1617" s="126" t="str">
        <f ca="1">IF(OFFSET(Zdroj!$B$16,A1617-1,0)&gt;0,CONCATENATE(A1617,"
","___ ","
",OFFSET(Zdroj!$B$16,A1617-1,0)),"")</f>
        <v/>
      </c>
      <c r="C1617" s="52" t="str">
        <f ca="1">IF(OFFSET(Zdroj!AI$16,A1617-1,0)=0,"",CONCATENATE("A",$A$2," - ",Zdroj!$AI$15))</f>
        <v/>
      </c>
      <c r="D1617" s="50" t="str">
        <f ca="1">IF(C1617="","",CONCATENATE(OFFSET(Zdroj!AI$16,A1617-1,0)," - ",OFFSET(Zdroj!BK$16,A1617-1,0)))</f>
        <v/>
      </c>
      <c r="E1617" s="22" t="str">
        <f ca="1">IF(C1617="","",OFFSET(Zdroj!BL$16,A1617-1,0))</f>
        <v/>
      </c>
      <c r="F1617" s="127" t="str">
        <f t="shared" ref="F1617" ca="1" si="372">IF(SUM(E1617:E1622)=0,"",SUM(E1617:E1622))</f>
        <v/>
      </c>
      <c r="G1617" s="128" t="str">
        <f t="shared" ref="G1617" ca="1" si="373">IF(SUM(E1617:E1633)=0,"",SUM(E1617:E1633))</f>
        <v/>
      </c>
    </row>
    <row r="1618" spans="1:7" x14ac:dyDescent="0.25">
      <c r="B1618" s="126"/>
      <c r="C1618" s="52" t="str">
        <f ca="1">IF(OFFSET(Zdroj!AJ$16,A1617-1,0)=0,"",CONCATENATE("A",$A$2+1," - ",Zdroj!$AJ$15))</f>
        <v/>
      </c>
      <c r="D1618" s="50" t="str">
        <f ca="1">IF(C1618="","",CONCATENATE(OFFSET(Zdroj!AJ$16,A1617-1,0)," - ",OFFSET(Zdroj!BM$16,A1617-1,0)))</f>
        <v/>
      </c>
      <c r="E1618" s="22" t="str">
        <f ca="1">IF(C1618="","",OFFSET(Zdroj!BN$16,A1617-1,0))</f>
        <v/>
      </c>
      <c r="F1618" s="127"/>
      <c r="G1618" s="128"/>
    </row>
    <row r="1619" spans="1:7" x14ac:dyDescent="0.25">
      <c r="B1619" s="126"/>
      <c r="C1619" s="52" t="str">
        <f ca="1">IF(OFFSET(Zdroj!AK$16,A1617-1,0)=0,"",CONCATENATE("A",$A$2+2," - ",Zdroj!$AK$15))</f>
        <v/>
      </c>
      <c r="D1619" s="50" t="str">
        <f ca="1">IF(C1619="","",CONCATENATE(OFFSET(Zdroj!AK$16,A1617-1,0)," - ",OFFSET(Zdroj!BO$16,A1617-1,0)))</f>
        <v/>
      </c>
      <c r="E1619" s="22" t="str">
        <f ca="1">IF(C1619="","",OFFSET(Zdroj!BP$16,A1617-1,0))</f>
        <v/>
      </c>
      <c r="F1619" s="127"/>
      <c r="G1619" s="128"/>
    </row>
    <row r="1620" spans="1:7" x14ac:dyDescent="0.25">
      <c r="B1620" s="126"/>
      <c r="C1620" s="52" t="str">
        <f ca="1">IF(OFFSET(Zdroj!AL$16,A1617-1,0)=0,"",CONCATENATE("A",$A$2+3," - ",Zdroj!$AL$15))</f>
        <v/>
      </c>
      <c r="D1620" s="50" t="str">
        <f ca="1">IF(C1620="","",CONCATENATE(OFFSET(Zdroj!AL$16,A1617-1,0)," - ",OFFSET(Zdroj!BQ$16,A1617-1,0)))</f>
        <v/>
      </c>
      <c r="E1620" s="22" t="str">
        <f ca="1">IF(C1620="","",OFFSET(Zdroj!BR$16,A1617-1,0))</f>
        <v/>
      </c>
      <c r="F1620" s="127"/>
      <c r="G1620" s="128"/>
    </row>
    <row r="1621" spans="1:7" x14ac:dyDescent="0.25">
      <c r="B1621" s="126"/>
      <c r="C1621" s="52" t="str">
        <f ca="1">IF(OFFSET(Zdroj!AM$16,A1617-1,0)=0,"",CONCATENATE("A",$A$2+4," - ",Zdroj!$AM$15))</f>
        <v/>
      </c>
      <c r="D1621" s="50" t="str">
        <f ca="1">IF(C1621="","",CONCATENATE(OFFSET(Zdroj!AM$16,A1617-1,0)," - ",OFFSET(Zdroj!BS$16,A1617-1,0)))</f>
        <v/>
      </c>
      <c r="E1621" s="22" t="str">
        <f ca="1">IF(C1621="","",OFFSET(Zdroj!BT$16,A1617-1,0))</f>
        <v/>
      </c>
      <c r="F1621" s="127"/>
      <c r="G1621" s="128"/>
    </row>
    <row r="1622" spans="1:7" x14ac:dyDescent="0.25">
      <c r="B1622" s="126"/>
      <c r="C1622" s="52" t="str">
        <f ca="1">IF(OFFSET(Zdroj!AN$16,A1617-1,0)=0,"",CONCATENATE("A",$A$2+5," - ",Zdroj!$AN$15))</f>
        <v/>
      </c>
      <c r="D1622" s="50" t="str">
        <f ca="1">IF(C1622="","",CONCATENATE(OFFSET(Zdroj!AN$16,A1617-1,0)," - ",OFFSET(Zdroj!BU$16,A1617-1,0)))</f>
        <v/>
      </c>
      <c r="E1622" s="22" t="str">
        <f ca="1">IF(C1622="","",OFFSET(Zdroj!BV$16,A1617-1,0))</f>
        <v/>
      </c>
      <c r="F1622" s="127"/>
      <c r="G1622" s="128"/>
    </row>
    <row r="1623" spans="1:7" x14ac:dyDescent="0.25">
      <c r="B1623" s="126"/>
      <c r="C1623" s="52" t="str">
        <f ca="1">IF(OFFSET(Zdroj!AO$16,A1617-1,0)=0,"",CONCATENATE("B",$A$2," - ",Zdroj!$AO$15))</f>
        <v/>
      </c>
      <c r="D1623" s="50" t="str">
        <f ca="1">IF(C1623="","",CONCATENATE(OFFSET(Zdroj!AO$16,A1617-1,0)))</f>
        <v/>
      </c>
      <c r="E1623" s="22" t="str">
        <f ca="1">IF(C1623="","",OFFSET(Zdroj!AP$16,A1617-1,0))</f>
        <v/>
      </c>
      <c r="F1623" s="127" t="str">
        <f t="shared" ref="F1623" ca="1" si="374">IF(SUM(E1623:E1631)=0,"",SUM(E1623:E1631))</f>
        <v/>
      </c>
      <c r="G1623" s="128"/>
    </row>
    <row r="1624" spans="1:7" x14ac:dyDescent="0.25">
      <c r="B1624" s="126"/>
      <c r="C1624" s="52" t="str">
        <f ca="1">IF(OFFSET(Zdroj!AQ$16,A1617-1,0)=0,"",CONCATENATE("B",$A$2+1," - ",Zdroj!$AQ$15))</f>
        <v/>
      </c>
      <c r="D1624" s="50" t="str">
        <f ca="1">IF(C1624="","",CONCATENATE(OFFSET(Zdroj!AQ$16,A1617-1,0)))</f>
        <v/>
      </c>
      <c r="E1624" s="22" t="str">
        <f ca="1">IF(C1624="","",OFFSET(Zdroj!AR$16,A1617-1,0))</f>
        <v/>
      </c>
      <c r="F1624" s="127"/>
      <c r="G1624" s="128"/>
    </row>
    <row r="1625" spans="1:7" x14ac:dyDescent="0.25">
      <c r="B1625" s="126"/>
      <c r="C1625" s="52" t="str">
        <f ca="1">IF(OFFSET(Zdroj!AS$16,A1617-1,0)=0,"",CONCATENATE("B",$A$2+2," - ",Zdroj!$AS$15))</f>
        <v/>
      </c>
      <c r="D1625" s="50" t="str">
        <f ca="1">IF(C1625="","",CONCATENATE(OFFSET(Zdroj!AS$16,A1617-1,0)))</f>
        <v/>
      </c>
      <c r="E1625" s="22" t="str">
        <f ca="1">IF(C1625="","",OFFSET(Zdroj!AT$16,A1617-1,0))</f>
        <v/>
      </c>
      <c r="F1625" s="127"/>
      <c r="G1625" s="128"/>
    </row>
    <row r="1626" spans="1:7" x14ac:dyDescent="0.25">
      <c r="B1626" s="126"/>
      <c r="C1626" s="52" t="str">
        <f ca="1">IF(OFFSET(Zdroj!AU$16,A1617-1,0)=0,"",CONCATENATE("B",$A$2+3," - ",Zdroj!$AU$15))</f>
        <v/>
      </c>
      <c r="D1626" s="50" t="str">
        <f ca="1">IF(C1626="","",CONCATENATE(OFFSET(Zdroj!AU$16,A1617-1,0)))</f>
        <v/>
      </c>
      <c r="E1626" s="22" t="str">
        <f ca="1">IF(C1626="","",OFFSET(Zdroj!AV$16,A1617-1,0))</f>
        <v/>
      </c>
      <c r="F1626" s="127"/>
      <c r="G1626" s="128"/>
    </row>
    <row r="1627" spans="1:7" x14ac:dyDescent="0.25">
      <c r="B1627" s="126"/>
      <c r="C1627" s="52" t="str">
        <f ca="1">IF(OFFSET(Zdroj!AW$16,A1617-1,0)=0,"",CONCATENATE("B",$A$2+4," - ",Zdroj!$AW$15))</f>
        <v/>
      </c>
      <c r="D1627" s="50" t="str">
        <f ca="1">IF(C1627="","",CONCATENATE(OFFSET(Zdroj!AW$16,A1617-1,0)))</f>
        <v/>
      </c>
      <c r="E1627" s="22" t="str">
        <f ca="1">IF(C1627="","",OFFSET(Zdroj!AX$16,A1617-1,0))</f>
        <v/>
      </c>
      <c r="F1627" s="127"/>
      <c r="G1627" s="128"/>
    </row>
    <row r="1628" spans="1:7" x14ac:dyDescent="0.25">
      <c r="B1628" s="126"/>
      <c r="C1628" s="52" t="str">
        <f ca="1">IF(OFFSET(Zdroj!AY$16,A1617-1,0)=0,"",CONCATENATE("B",$A$2+5," - ",Zdroj!$AY$15))</f>
        <v/>
      </c>
      <c r="D1628" s="50" t="str">
        <f ca="1">IF(C1628="","",CONCATENATE(OFFSET(Zdroj!AY$16,A1617-1,0)))</f>
        <v/>
      </c>
      <c r="E1628" s="22" t="str">
        <f ca="1">IF(C1628="","",OFFSET(Zdroj!AZ$16,A1617-1,0))</f>
        <v/>
      </c>
      <c r="F1628" s="127"/>
      <c r="G1628" s="128"/>
    </row>
    <row r="1629" spans="1:7" x14ac:dyDescent="0.25">
      <c r="B1629" s="126"/>
      <c r="C1629" s="52" t="str">
        <f ca="1">IF(OFFSET(Zdroj!BA$16,A1617-1,0)=0,"",CONCATENATE("B",$A$2+6," - ",Zdroj!$BA$15))</f>
        <v/>
      </c>
      <c r="D1629" s="50" t="str">
        <f ca="1">IF(C1629="","",CONCATENATE(OFFSET(Zdroj!BA$16,A1617-1,0)))</f>
        <v/>
      </c>
      <c r="E1629" s="22" t="str">
        <f ca="1">IF(C1629="","",OFFSET(Zdroj!BB$16,A1617-1,0))</f>
        <v/>
      </c>
      <c r="F1629" s="127"/>
      <c r="G1629" s="128"/>
    </row>
    <row r="1630" spans="1:7" x14ac:dyDescent="0.25">
      <c r="B1630" s="126"/>
      <c r="C1630" s="52" t="str">
        <f ca="1">IF(OFFSET(Zdroj!BC$16,A1617-1,0)=0,"",CONCATENATE("B",$A$2+7," - ",Zdroj!$BC$15))</f>
        <v/>
      </c>
      <c r="D1630" s="50" t="str">
        <f ca="1">IF(C1630="","",CONCATENATE(OFFSET(Zdroj!BC$16,A1617-1,0)))</f>
        <v/>
      </c>
      <c r="E1630" s="22" t="str">
        <f ca="1">IF(C1630="","",OFFSET(Zdroj!BD$16,A1617-1,0))</f>
        <v/>
      </c>
      <c r="F1630" s="127"/>
      <c r="G1630" s="128"/>
    </row>
    <row r="1631" spans="1:7" x14ac:dyDescent="0.25">
      <c r="B1631" s="126"/>
      <c r="C1631" s="52" t="str">
        <f ca="1">IF(OFFSET(Zdroj!BE$16,A1617-1,0)=0,"",CONCATENATE("B",$A$2+8," - ",Zdroj!$BE$15))</f>
        <v/>
      </c>
      <c r="D1631" s="50" t="str">
        <f ca="1">IF(C1631="","",CONCATENATE(OFFSET(Zdroj!BE$16,A1617-1,0)))</f>
        <v/>
      </c>
      <c r="E1631" s="22" t="str">
        <f ca="1">IF(C1631="","",OFFSET(Zdroj!BF$16,A1617-1,0))</f>
        <v/>
      </c>
      <c r="F1631" s="127"/>
      <c r="G1631" s="128"/>
    </row>
    <row r="1632" spans="1:7" x14ac:dyDescent="0.25">
      <c r="B1632" s="126"/>
      <c r="C1632" s="52" t="str">
        <f ca="1">IF(OFFSET(Zdroj!BG$16,A1617-1,0)=0,"",CONCATENATE("C",$A$2," - ",Zdroj!$BG$15))</f>
        <v/>
      </c>
      <c r="D1632" s="50" t="str">
        <f ca="1">IF(C1632="","",CONCATENATE(OFFSET(Zdroj!BG$16,A1617-1,0)))</f>
        <v/>
      </c>
      <c r="E1632" s="22" t="str">
        <f ca="1">IF(C1632="","",OFFSET(Zdroj!BH$16,A1617-1,0))</f>
        <v/>
      </c>
      <c r="F1632" s="127" t="str">
        <f t="shared" ref="F1632" ca="1" si="375">IF(SUM(E1632:E1633)=0,"",SUM(E1632:E1633))</f>
        <v/>
      </c>
      <c r="G1632" s="128"/>
    </row>
    <row r="1633" spans="1:7" x14ac:dyDescent="0.25">
      <c r="B1633" s="126"/>
      <c r="C1633" s="52" t="str">
        <f ca="1">IF(OFFSET(Zdroj!BI$16,A1617-1,0)=0,"",CONCATENATE("C",$A$2+1," - ",Zdroj!$BI$15))</f>
        <v/>
      </c>
      <c r="D1633" s="50" t="str">
        <f ca="1">IF(C1633="","",CONCATENATE(OFFSET(Zdroj!BI$16,A1617-1,0)))</f>
        <v/>
      </c>
      <c r="E1633" s="22" t="str">
        <f ca="1">IF(C1633="","",OFFSET(Zdroj!BJ$16,A1617-1,0))</f>
        <v/>
      </c>
      <c r="F1633" s="127"/>
      <c r="G1633" s="128"/>
    </row>
    <row r="1634" spans="1:7" x14ac:dyDescent="0.25">
      <c r="A1634">
        <f>SUM((ROW()+15)/17)</f>
        <v>97</v>
      </c>
      <c r="B1634" s="126" t="str">
        <f ca="1">IF(OFFSET(Zdroj!$B$16,A1634-1,0)&gt;0,CONCATENATE(A1634,"
","___ ","
",OFFSET(Zdroj!$B$16,A1634-1,0)),"")</f>
        <v/>
      </c>
      <c r="C1634" s="52" t="str">
        <f ca="1">IF(OFFSET(Zdroj!AI$16,A1634-1,0)=0,"",CONCATENATE("A",$A$2," - ",Zdroj!$AI$15))</f>
        <v/>
      </c>
      <c r="D1634" s="50" t="str">
        <f ca="1">IF(C1634="","",CONCATENATE(OFFSET(Zdroj!AI$16,A1634-1,0)," - ",OFFSET(Zdroj!BK$16,A1634-1,0)))</f>
        <v/>
      </c>
      <c r="E1634" s="22" t="str">
        <f ca="1">IF(C1634="","",OFFSET(Zdroj!BL$16,A1634-1,0))</f>
        <v/>
      </c>
      <c r="F1634" s="127" t="str">
        <f t="shared" ref="F1634" ca="1" si="376">IF(SUM(E1634:E1639)=0,"",SUM(E1634:E1639))</f>
        <v/>
      </c>
      <c r="G1634" s="128" t="str">
        <f t="shared" ref="G1634" ca="1" si="377">IF(SUM(E1634:E1650)=0,"",SUM(E1634:E1650))</f>
        <v/>
      </c>
    </row>
    <row r="1635" spans="1:7" x14ac:dyDescent="0.25">
      <c r="B1635" s="126"/>
      <c r="C1635" s="52" t="str">
        <f ca="1">IF(OFFSET(Zdroj!AJ$16,A1634-1,0)=0,"",CONCATENATE("A",$A$2+1," - ",Zdroj!$AJ$15))</f>
        <v/>
      </c>
      <c r="D1635" s="50" t="str">
        <f ca="1">IF(C1635="","",CONCATENATE(OFFSET(Zdroj!AJ$16,A1634-1,0)," - ",OFFSET(Zdroj!BM$16,A1634-1,0)))</f>
        <v/>
      </c>
      <c r="E1635" s="22" t="str">
        <f ca="1">IF(C1635="","",OFFSET(Zdroj!BN$16,A1634-1,0))</f>
        <v/>
      </c>
      <c r="F1635" s="127"/>
      <c r="G1635" s="128"/>
    </row>
    <row r="1636" spans="1:7" x14ac:dyDescent="0.25">
      <c r="B1636" s="126"/>
      <c r="C1636" s="52" t="str">
        <f ca="1">IF(OFFSET(Zdroj!AK$16,A1634-1,0)=0,"",CONCATENATE("A",$A$2+2," - ",Zdroj!$AK$15))</f>
        <v/>
      </c>
      <c r="D1636" s="50" t="str">
        <f ca="1">IF(C1636="","",CONCATENATE(OFFSET(Zdroj!AK$16,A1634-1,0)," - ",OFFSET(Zdroj!BO$16,A1634-1,0)))</f>
        <v/>
      </c>
      <c r="E1636" s="22" t="str">
        <f ca="1">IF(C1636="","",OFFSET(Zdroj!BP$16,A1634-1,0))</f>
        <v/>
      </c>
      <c r="F1636" s="127"/>
      <c r="G1636" s="128"/>
    </row>
    <row r="1637" spans="1:7" x14ac:dyDescent="0.25">
      <c r="B1637" s="126"/>
      <c r="C1637" s="52" t="str">
        <f ca="1">IF(OFFSET(Zdroj!AL$16,A1634-1,0)=0,"",CONCATENATE("A",$A$2+3," - ",Zdroj!$AL$15))</f>
        <v/>
      </c>
      <c r="D1637" s="50" t="str">
        <f ca="1">IF(C1637="","",CONCATENATE(OFFSET(Zdroj!AL$16,A1634-1,0)," - ",OFFSET(Zdroj!BQ$16,A1634-1,0)))</f>
        <v/>
      </c>
      <c r="E1637" s="22" t="str">
        <f ca="1">IF(C1637="","",OFFSET(Zdroj!BR$16,A1634-1,0))</f>
        <v/>
      </c>
      <c r="F1637" s="127"/>
      <c r="G1637" s="128"/>
    </row>
    <row r="1638" spans="1:7" x14ac:dyDescent="0.25">
      <c r="B1638" s="126"/>
      <c r="C1638" s="52" t="str">
        <f ca="1">IF(OFFSET(Zdroj!AM$16,A1634-1,0)=0,"",CONCATENATE("A",$A$2+4," - ",Zdroj!$AM$15))</f>
        <v/>
      </c>
      <c r="D1638" s="50" t="str">
        <f ca="1">IF(C1638="","",CONCATENATE(OFFSET(Zdroj!AM$16,A1634-1,0)," - ",OFFSET(Zdroj!BS$16,A1634-1,0)))</f>
        <v/>
      </c>
      <c r="E1638" s="22" t="str">
        <f ca="1">IF(C1638="","",OFFSET(Zdroj!BT$16,A1634-1,0))</f>
        <v/>
      </c>
      <c r="F1638" s="127"/>
      <c r="G1638" s="128"/>
    </row>
    <row r="1639" spans="1:7" x14ac:dyDescent="0.25">
      <c r="B1639" s="126"/>
      <c r="C1639" s="52" t="str">
        <f ca="1">IF(OFFSET(Zdroj!AN$16,A1634-1,0)=0,"",CONCATENATE("A",$A$2+5," - ",Zdroj!$AN$15))</f>
        <v/>
      </c>
      <c r="D1639" s="50" t="str">
        <f ca="1">IF(C1639="","",CONCATENATE(OFFSET(Zdroj!AN$16,A1634-1,0)," - ",OFFSET(Zdroj!BU$16,A1634-1,0)))</f>
        <v/>
      </c>
      <c r="E1639" s="22" t="str">
        <f ca="1">IF(C1639="","",OFFSET(Zdroj!BV$16,A1634-1,0))</f>
        <v/>
      </c>
      <c r="F1639" s="127"/>
      <c r="G1639" s="128"/>
    </row>
    <row r="1640" spans="1:7" x14ac:dyDescent="0.25">
      <c r="B1640" s="126"/>
      <c r="C1640" s="52" t="str">
        <f ca="1">IF(OFFSET(Zdroj!AO$16,A1634-1,0)=0,"",CONCATENATE("B",$A$2," - ",Zdroj!$AO$15))</f>
        <v/>
      </c>
      <c r="D1640" s="50" t="str">
        <f ca="1">IF(C1640="","",CONCATENATE(OFFSET(Zdroj!AO$16,A1634-1,0)))</f>
        <v/>
      </c>
      <c r="E1640" s="22" t="str">
        <f ca="1">IF(C1640="","",OFFSET(Zdroj!AP$16,A1634-1,0))</f>
        <v/>
      </c>
      <c r="F1640" s="127" t="str">
        <f t="shared" ref="F1640" ca="1" si="378">IF(SUM(E1640:E1648)=0,"",SUM(E1640:E1648))</f>
        <v/>
      </c>
      <c r="G1640" s="128"/>
    </row>
    <row r="1641" spans="1:7" x14ac:dyDescent="0.25">
      <c r="B1641" s="126"/>
      <c r="C1641" s="52" t="str">
        <f ca="1">IF(OFFSET(Zdroj!AQ$16,A1634-1,0)=0,"",CONCATENATE("B",$A$2+1," - ",Zdroj!$AQ$15))</f>
        <v/>
      </c>
      <c r="D1641" s="50" t="str">
        <f ca="1">IF(C1641="","",CONCATENATE(OFFSET(Zdroj!AQ$16,A1634-1,0)))</f>
        <v/>
      </c>
      <c r="E1641" s="22" t="str">
        <f ca="1">IF(C1641="","",OFFSET(Zdroj!AR$16,A1634-1,0))</f>
        <v/>
      </c>
      <c r="F1641" s="127"/>
      <c r="G1641" s="128"/>
    </row>
    <row r="1642" spans="1:7" x14ac:dyDescent="0.25">
      <c r="B1642" s="126"/>
      <c r="C1642" s="52" t="str">
        <f ca="1">IF(OFFSET(Zdroj!AS$16,A1634-1,0)=0,"",CONCATENATE("B",$A$2+2," - ",Zdroj!$AS$15))</f>
        <v/>
      </c>
      <c r="D1642" s="50" t="str">
        <f ca="1">IF(C1642="","",CONCATENATE(OFFSET(Zdroj!AS$16,A1634-1,0)))</f>
        <v/>
      </c>
      <c r="E1642" s="22" t="str">
        <f ca="1">IF(C1642="","",OFFSET(Zdroj!AT$16,A1634-1,0))</f>
        <v/>
      </c>
      <c r="F1642" s="127"/>
      <c r="G1642" s="128"/>
    </row>
    <row r="1643" spans="1:7" x14ac:dyDescent="0.25">
      <c r="B1643" s="126"/>
      <c r="C1643" s="52" t="str">
        <f ca="1">IF(OFFSET(Zdroj!AU$16,A1634-1,0)=0,"",CONCATENATE("B",$A$2+3," - ",Zdroj!$AU$15))</f>
        <v/>
      </c>
      <c r="D1643" s="50" t="str">
        <f ca="1">IF(C1643="","",CONCATENATE(OFFSET(Zdroj!AU$16,A1634-1,0)))</f>
        <v/>
      </c>
      <c r="E1643" s="22" t="str">
        <f ca="1">IF(C1643="","",OFFSET(Zdroj!AV$16,A1634-1,0))</f>
        <v/>
      </c>
      <c r="F1643" s="127"/>
      <c r="G1643" s="128"/>
    </row>
    <row r="1644" spans="1:7" x14ac:dyDescent="0.25">
      <c r="B1644" s="126"/>
      <c r="C1644" s="52" t="str">
        <f ca="1">IF(OFFSET(Zdroj!AW$16,A1634-1,0)=0,"",CONCATENATE("B",$A$2+4," - ",Zdroj!$AW$15))</f>
        <v/>
      </c>
      <c r="D1644" s="50" t="str">
        <f ca="1">IF(C1644="","",CONCATENATE(OFFSET(Zdroj!AW$16,A1634-1,0)))</f>
        <v/>
      </c>
      <c r="E1644" s="22" t="str">
        <f ca="1">IF(C1644="","",OFFSET(Zdroj!AX$16,A1634-1,0))</f>
        <v/>
      </c>
      <c r="F1644" s="127"/>
      <c r="G1644" s="128"/>
    </row>
    <row r="1645" spans="1:7" x14ac:dyDescent="0.25">
      <c r="B1645" s="126"/>
      <c r="C1645" s="52" t="str">
        <f ca="1">IF(OFFSET(Zdroj!AY$16,A1634-1,0)=0,"",CONCATENATE("B",$A$2+5," - ",Zdroj!$AY$15))</f>
        <v/>
      </c>
      <c r="D1645" s="50" t="str">
        <f ca="1">IF(C1645="","",CONCATENATE(OFFSET(Zdroj!AY$16,A1634-1,0)))</f>
        <v/>
      </c>
      <c r="E1645" s="22" t="str">
        <f ca="1">IF(C1645="","",OFFSET(Zdroj!AZ$16,A1634-1,0))</f>
        <v/>
      </c>
      <c r="F1645" s="127"/>
      <c r="G1645" s="128"/>
    </row>
    <row r="1646" spans="1:7" x14ac:dyDescent="0.25">
      <c r="B1646" s="126"/>
      <c r="C1646" s="52" t="str">
        <f ca="1">IF(OFFSET(Zdroj!BA$16,A1634-1,0)=0,"",CONCATENATE("B",$A$2+6," - ",Zdroj!$BA$15))</f>
        <v/>
      </c>
      <c r="D1646" s="50" t="str">
        <f ca="1">IF(C1646="","",CONCATENATE(OFFSET(Zdroj!BA$16,A1634-1,0)))</f>
        <v/>
      </c>
      <c r="E1646" s="22" t="str">
        <f ca="1">IF(C1646="","",OFFSET(Zdroj!BB$16,A1634-1,0))</f>
        <v/>
      </c>
      <c r="F1646" s="127"/>
      <c r="G1646" s="128"/>
    </row>
    <row r="1647" spans="1:7" x14ac:dyDescent="0.25">
      <c r="B1647" s="126"/>
      <c r="C1647" s="52" t="str">
        <f ca="1">IF(OFFSET(Zdroj!BC$16,A1634-1,0)=0,"",CONCATENATE("B",$A$2+7," - ",Zdroj!$BC$15))</f>
        <v/>
      </c>
      <c r="D1647" s="50" t="str">
        <f ca="1">IF(C1647="","",CONCATENATE(OFFSET(Zdroj!BC$16,A1634-1,0)))</f>
        <v/>
      </c>
      <c r="E1647" s="22" t="str">
        <f ca="1">IF(C1647="","",OFFSET(Zdroj!BD$16,A1634-1,0))</f>
        <v/>
      </c>
      <c r="F1647" s="127"/>
      <c r="G1647" s="128"/>
    </row>
    <row r="1648" spans="1:7" x14ac:dyDescent="0.25">
      <c r="B1648" s="126"/>
      <c r="C1648" s="52" t="str">
        <f ca="1">IF(OFFSET(Zdroj!BE$16,A1634-1,0)=0,"",CONCATENATE("B",$A$2+8," - ",Zdroj!$BE$15))</f>
        <v/>
      </c>
      <c r="D1648" s="50" t="str">
        <f ca="1">IF(C1648="","",CONCATENATE(OFFSET(Zdroj!BE$16,A1634-1,0)))</f>
        <v/>
      </c>
      <c r="E1648" s="22" t="str">
        <f ca="1">IF(C1648="","",OFFSET(Zdroj!BF$16,A1634-1,0))</f>
        <v/>
      </c>
      <c r="F1648" s="127"/>
      <c r="G1648" s="128"/>
    </row>
    <row r="1649" spans="1:7" x14ac:dyDescent="0.25">
      <c r="B1649" s="126"/>
      <c r="C1649" s="52" t="str">
        <f ca="1">IF(OFFSET(Zdroj!BG$16,A1634-1,0)=0,"",CONCATENATE("C",$A$2," - ",Zdroj!$BG$15))</f>
        <v/>
      </c>
      <c r="D1649" s="50" t="str">
        <f ca="1">IF(C1649="","",CONCATENATE(OFFSET(Zdroj!BG$16,A1634-1,0)))</f>
        <v/>
      </c>
      <c r="E1649" s="22" t="str">
        <f ca="1">IF(C1649="","",OFFSET(Zdroj!BH$16,A1634-1,0))</f>
        <v/>
      </c>
      <c r="F1649" s="127" t="str">
        <f t="shared" ref="F1649" ca="1" si="379">IF(SUM(E1649:E1650)=0,"",SUM(E1649:E1650))</f>
        <v/>
      </c>
      <c r="G1649" s="128"/>
    </row>
    <row r="1650" spans="1:7" x14ac:dyDescent="0.25">
      <c r="B1650" s="126"/>
      <c r="C1650" s="52" t="str">
        <f ca="1">IF(OFFSET(Zdroj!BI$16,A1634-1,0)=0,"",CONCATENATE("C",$A$2+1," - ",Zdroj!$BI$15))</f>
        <v/>
      </c>
      <c r="D1650" s="50" t="str">
        <f ca="1">IF(C1650="","",CONCATENATE(OFFSET(Zdroj!BI$16,A1634-1,0)))</f>
        <v/>
      </c>
      <c r="E1650" s="22" t="str">
        <f ca="1">IF(C1650="","",OFFSET(Zdroj!BJ$16,A1634-1,0))</f>
        <v/>
      </c>
      <c r="F1650" s="127"/>
      <c r="G1650" s="128"/>
    </row>
    <row r="1651" spans="1:7" x14ac:dyDescent="0.25">
      <c r="A1651">
        <f>SUM((ROW()+15)/17)</f>
        <v>98</v>
      </c>
      <c r="B1651" s="126" t="str">
        <f ca="1">IF(OFFSET(Zdroj!$B$16,A1651-1,0)&gt;0,CONCATENATE(A1651,"
","___ ","
",OFFSET(Zdroj!$B$16,A1651-1,0)),"")</f>
        <v/>
      </c>
      <c r="C1651" s="52" t="str">
        <f ca="1">IF(OFFSET(Zdroj!AI$16,A1651-1,0)=0,"",CONCATENATE("A",$A$2," - ",Zdroj!$AI$15))</f>
        <v/>
      </c>
      <c r="D1651" s="50" t="str">
        <f ca="1">IF(C1651="","",CONCATENATE(OFFSET(Zdroj!AI$16,A1651-1,0)," - ",OFFSET(Zdroj!BK$16,A1651-1,0)))</f>
        <v/>
      </c>
      <c r="E1651" s="22" t="str">
        <f ca="1">IF(C1651="","",OFFSET(Zdroj!BL$16,A1651-1,0))</f>
        <v/>
      </c>
      <c r="F1651" s="127" t="str">
        <f t="shared" ref="F1651" ca="1" si="380">IF(SUM(E1651:E1656)=0,"",SUM(E1651:E1656))</f>
        <v/>
      </c>
      <c r="G1651" s="128" t="str">
        <f t="shared" ref="G1651" ca="1" si="381">IF(SUM(E1651:E1667)=0,"",SUM(E1651:E1667))</f>
        <v/>
      </c>
    </row>
    <row r="1652" spans="1:7" x14ac:dyDescent="0.25">
      <c r="B1652" s="126"/>
      <c r="C1652" s="52" t="str">
        <f ca="1">IF(OFFSET(Zdroj!AJ$16,A1651-1,0)=0,"",CONCATENATE("A",$A$2+1," - ",Zdroj!$AJ$15))</f>
        <v/>
      </c>
      <c r="D1652" s="50" t="str">
        <f ca="1">IF(C1652="","",CONCATENATE(OFFSET(Zdroj!AJ$16,A1651-1,0)," - ",OFFSET(Zdroj!BM$16,A1651-1,0)))</f>
        <v/>
      </c>
      <c r="E1652" s="22" t="str">
        <f ca="1">IF(C1652="","",OFFSET(Zdroj!BN$16,A1651-1,0))</f>
        <v/>
      </c>
      <c r="F1652" s="127"/>
      <c r="G1652" s="128"/>
    </row>
    <row r="1653" spans="1:7" x14ac:dyDescent="0.25">
      <c r="B1653" s="126"/>
      <c r="C1653" s="52" t="str">
        <f ca="1">IF(OFFSET(Zdroj!AK$16,A1651-1,0)=0,"",CONCATENATE("A",$A$2+2," - ",Zdroj!$AK$15))</f>
        <v/>
      </c>
      <c r="D1653" s="50" t="str">
        <f ca="1">IF(C1653="","",CONCATENATE(OFFSET(Zdroj!AK$16,A1651-1,0)," - ",OFFSET(Zdroj!BO$16,A1651-1,0)))</f>
        <v/>
      </c>
      <c r="E1653" s="22" t="str">
        <f ca="1">IF(C1653="","",OFFSET(Zdroj!BP$16,A1651-1,0))</f>
        <v/>
      </c>
      <c r="F1653" s="127"/>
      <c r="G1653" s="128"/>
    </row>
    <row r="1654" spans="1:7" x14ac:dyDescent="0.25">
      <c r="B1654" s="126"/>
      <c r="C1654" s="52" t="str">
        <f ca="1">IF(OFFSET(Zdroj!AL$16,A1651-1,0)=0,"",CONCATENATE("A",$A$2+3," - ",Zdroj!$AL$15))</f>
        <v/>
      </c>
      <c r="D1654" s="50" t="str">
        <f ca="1">IF(C1654="","",CONCATENATE(OFFSET(Zdroj!AL$16,A1651-1,0)," - ",OFFSET(Zdroj!BQ$16,A1651-1,0)))</f>
        <v/>
      </c>
      <c r="E1654" s="22" t="str">
        <f ca="1">IF(C1654="","",OFFSET(Zdroj!BR$16,A1651-1,0))</f>
        <v/>
      </c>
      <c r="F1654" s="127"/>
      <c r="G1654" s="128"/>
    </row>
    <row r="1655" spans="1:7" x14ac:dyDescent="0.25">
      <c r="B1655" s="126"/>
      <c r="C1655" s="52" t="str">
        <f ca="1">IF(OFFSET(Zdroj!AM$16,A1651-1,0)=0,"",CONCATENATE("A",$A$2+4," - ",Zdroj!$AM$15))</f>
        <v/>
      </c>
      <c r="D1655" s="50" t="str">
        <f ca="1">IF(C1655="","",CONCATENATE(OFFSET(Zdroj!AM$16,A1651-1,0)," - ",OFFSET(Zdroj!BS$16,A1651-1,0)))</f>
        <v/>
      </c>
      <c r="E1655" s="22" t="str">
        <f ca="1">IF(C1655="","",OFFSET(Zdroj!BT$16,A1651-1,0))</f>
        <v/>
      </c>
      <c r="F1655" s="127"/>
      <c r="G1655" s="128"/>
    </row>
    <row r="1656" spans="1:7" x14ac:dyDescent="0.25">
      <c r="B1656" s="126"/>
      <c r="C1656" s="52" t="str">
        <f ca="1">IF(OFFSET(Zdroj!AN$16,A1651-1,0)=0,"",CONCATENATE("A",$A$2+5," - ",Zdroj!$AN$15))</f>
        <v/>
      </c>
      <c r="D1656" s="50" t="str">
        <f ca="1">IF(C1656="","",CONCATENATE(OFFSET(Zdroj!AN$16,A1651-1,0)," - ",OFFSET(Zdroj!BU$16,A1651-1,0)))</f>
        <v/>
      </c>
      <c r="E1656" s="22" t="str">
        <f ca="1">IF(C1656="","",OFFSET(Zdroj!BV$16,A1651-1,0))</f>
        <v/>
      </c>
      <c r="F1656" s="127"/>
      <c r="G1656" s="128"/>
    </row>
    <row r="1657" spans="1:7" x14ac:dyDescent="0.25">
      <c r="B1657" s="126"/>
      <c r="C1657" s="52" t="str">
        <f ca="1">IF(OFFSET(Zdroj!AO$16,A1651-1,0)=0,"",CONCATENATE("B",$A$2," - ",Zdroj!$AO$15))</f>
        <v/>
      </c>
      <c r="D1657" s="50" t="str">
        <f ca="1">IF(C1657="","",CONCATENATE(OFFSET(Zdroj!AO$16,A1651-1,0)))</f>
        <v/>
      </c>
      <c r="E1657" s="22" t="str">
        <f ca="1">IF(C1657="","",OFFSET(Zdroj!AP$16,A1651-1,0))</f>
        <v/>
      </c>
      <c r="F1657" s="127" t="str">
        <f t="shared" ref="F1657" ca="1" si="382">IF(SUM(E1657:E1665)=0,"",SUM(E1657:E1665))</f>
        <v/>
      </c>
      <c r="G1657" s="128"/>
    </row>
    <row r="1658" spans="1:7" x14ac:dyDescent="0.25">
      <c r="B1658" s="126"/>
      <c r="C1658" s="52" t="str">
        <f ca="1">IF(OFFSET(Zdroj!AQ$16,A1651-1,0)=0,"",CONCATENATE("B",$A$2+1," - ",Zdroj!$AQ$15))</f>
        <v/>
      </c>
      <c r="D1658" s="50" t="str">
        <f ca="1">IF(C1658="","",CONCATENATE(OFFSET(Zdroj!AQ$16,A1651-1,0)))</f>
        <v/>
      </c>
      <c r="E1658" s="22" t="str">
        <f ca="1">IF(C1658="","",OFFSET(Zdroj!AR$16,A1651-1,0))</f>
        <v/>
      </c>
      <c r="F1658" s="127"/>
      <c r="G1658" s="128"/>
    </row>
    <row r="1659" spans="1:7" x14ac:dyDescent="0.25">
      <c r="B1659" s="126"/>
      <c r="C1659" s="52" t="str">
        <f ca="1">IF(OFFSET(Zdroj!AS$16,A1651-1,0)=0,"",CONCATENATE("B",$A$2+2," - ",Zdroj!$AS$15))</f>
        <v/>
      </c>
      <c r="D1659" s="50" t="str">
        <f ca="1">IF(C1659="","",CONCATENATE(OFFSET(Zdroj!AS$16,A1651-1,0)))</f>
        <v/>
      </c>
      <c r="E1659" s="22" t="str">
        <f ca="1">IF(C1659="","",OFFSET(Zdroj!AT$16,A1651-1,0))</f>
        <v/>
      </c>
      <c r="F1659" s="127"/>
      <c r="G1659" s="128"/>
    </row>
    <row r="1660" spans="1:7" x14ac:dyDescent="0.25">
      <c r="B1660" s="126"/>
      <c r="C1660" s="52" t="str">
        <f ca="1">IF(OFFSET(Zdroj!AU$16,A1651-1,0)=0,"",CONCATENATE("B",$A$2+3," - ",Zdroj!$AU$15))</f>
        <v/>
      </c>
      <c r="D1660" s="50" t="str">
        <f ca="1">IF(C1660="","",CONCATENATE(OFFSET(Zdroj!AU$16,A1651-1,0)))</f>
        <v/>
      </c>
      <c r="E1660" s="22" t="str">
        <f ca="1">IF(C1660="","",OFFSET(Zdroj!AV$16,A1651-1,0))</f>
        <v/>
      </c>
      <c r="F1660" s="127"/>
      <c r="G1660" s="128"/>
    </row>
    <row r="1661" spans="1:7" x14ac:dyDescent="0.25">
      <c r="B1661" s="126"/>
      <c r="C1661" s="52" t="str">
        <f ca="1">IF(OFFSET(Zdroj!AW$16,A1651-1,0)=0,"",CONCATENATE("B",$A$2+4," - ",Zdroj!$AW$15))</f>
        <v/>
      </c>
      <c r="D1661" s="50" t="str">
        <f ca="1">IF(C1661="","",CONCATENATE(OFFSET(Zdroj!AW$16,A1651-1,0)))</f>
        <v/>
      </c>
      <c r="E1661" s="22" t="str">
        <f ca="1">IF(C1661="","",OFFSET(Zdroj!AX$16,A1651-1,0))</f>
        <v/>
      </c>
      <c r="F1661" s="127"/>
      <c r="G1661" s="128"/>
    </row>
    <row r="1662" spans="1:7" x14ac:dyDescent="0.25">
      <c r="B1662" s="126"/>
      <c r="C1662" s="52" t="str">
        <f ca="1">IF(OFFSET(Zdroj!AY$16,A1651-1,0)=0,"",CONCATENATE("B",$A$2+5," - ",Zdroj!$AY$15))</f>
        <v/>
      </c>
      <c r="D1662" s="50" t="str">
        <f ca="1">IF(C1662="","",CONCATENATE(OFFSET(Zdroj!AY$16,A1651-1,0)))</f>
        <v/>
      </c>
      <c r="E1662" s="22" t="str">
        <f ca="1">IF(C1662="","",OFFSET(Zdroj!AZ$16,A1651-1,0))</f>
        <v/>
      </c>
      <c r="F1662" s="127"/>
      <c r="G1662" s="128"/>
    </row>
    <row r="1663" spans="1:7" x14ac:dyDescent="0.25">
      <c r="B1663" s="126"/>
      <c r="C1663" s="52" t="str">
        <f ca="1">IF(OFFSET(Zdroj!BA$16,A1651-1,0)=0,"",CONCATENATE("B",$A$2+6," - ",Zdroj!$BA$15))</f>
        <v/>
      </c>
      <c r="D1663" s="50" t="str">
        <f ca="1">IF(C1663="","",CONCATENATE(OFFSET(Zdroj!BA$16,A1651-1,0)))</f>
        <v/>
      </c>
      <c r="E1663" s="22" t="str">
        <f ca="1">IF(C1663="","",OFFSET(Zdroj!BB$16,A1651-1,0))</f>
        <v/>
      </c>
      <c r="F1663" s="127"/>
      <c r="G1663" s="128"/>
    </row>
    <row r="1664" spans="1:7" x14ac:dyDescent="0.25">
      <c r="B1664" s="126"/>
      <c r="C1664" s="52" t="str">
        <f ca="1">IF(OFFSET(Zdroj!BC$16,A1651-1,0)=0,"",CONCATENATE("B",$A$2+7," - ",Zdroj!$BC$15))</f>
        <v/>
      </c>
      <c r="D1664" s="50" t="str">
        <f ca="1">IF(C1664="","",CONCATENATE(OFFSET(Zdroj!BC$16,A1651-1,0)))</f>
        <v/>
      </c>
      <c r="E1664" s="22" t="str">
        <f ca="1">IF(C1664="","",OFFSET(Zdroj!BD$16,A1651-1,0))</f>
        <v/>
      </c>
      <c r="F1664" s="127"/>
      <c r="G1664" s="128"/>
    </row>
    <row r="1665" spans="1:7" x14ac:dyDescent="0.25">
      <c r="B1665" s="126"/>
      <c r="C1665" s="52" t="str">
        <f ca="1">IF(OFFSET(Zdroj!BE$16,A1651-1,0)=0,"",CONCATENATE("B",$A$2+8," - ",Zdroj!$BE$15))</f>
        <v/>
      </c>
      <c r="D1665" s="50" t="str">
        <f ca="1">IF(C1665="","",CONCATENATE(OFFSET(Zdroj!BE$16,A1651-1,0)))</f>
        <v/>
      </c>
      <c r="E1665" s="22" t="str">
        <f ca="1">IF(C1665="","",OFFSET(Zdroj!BF$16,A1651-1,0))</f>
        <v/>
      </c>
      <c r="F1665" s="127"/>
      <c r="G1665" s="128"/>
    </row>
    <row r="1666" spans="1:7" x14ac:dyDescent="0.25">
      <c r="B1666" s="126"/>
      <c r="C1666" s="52" t="str">
        <f ca="1">IF(OFFSET(Zdroj!BG$16,A1651-1,0)=0,"",CONCATENATE("C",$A$2," - ",Zdroj!$BG$15))</f>
        <v/>
      </c>
      <c r="D1666" s="50" t="str">
        <f ca="1">IF(C1666="","",CONCATENATE(OFFSET(Zdroj!BG$16,A1651-1,0)))</f>
        <v/>
      </c>
      <c r="E1666" s="22" t="str">
        <f ca="1">IF(C1666="","",OFFSET(Zdroj!BH$16,A1651-1,0))</f>
        <v/>
      </c>
      <c r="F1666" s="127" t="str">
        <f t="shared" ref="F1666" ca="1" si="383">IF(SUM(E1666:E1667)=0,"",SUM(E1666:E1667))</f>
        <v/>
      </c>
      <c r="G1666" s="128"/>
    </row>
    <row r="1667" spans="1:7" x14ac:dyDescent="0.25">
      <c r="B1667" s="126"/>
      <c r="C1667" s="52" t="str">
        <f ca="1">IF(OFFSET(Zdroj!BI$16,A1651-1,0)=0,"",CONCATENATE("C",$A$2+1," - ",Zdroj!$BI$15))</f>
        <v/>
      </c>
      <c r="D1667" s="50" t="str">
        <f ca="1">IF(C1667="","",CONCATENATE(OFFSET(Zdroj!BI$16,A1651-1,0)))</f>
        <v/>
      </c>
      <c r="E1667" s="22" t="str">
        <f ca="1">IF(C1667="","",OFFSET(Zdroj!BJ$16,A1651-1,0))</f>
        <v/>
      </c>
      <c r="F1667" s="127"/>
      <c r="G1667" s="128"/>
    </row>
    <row r="1668" spans="1:7" x14ac:dyDescent="0.25">
      <c r="A1668">
        <f>SUM((ROW()+15)/17)</f>
        <v>99</v>
      </c>
      <c r="B1668" s="126" t="str">
        <f ca="1">IF(OFFSET(Zdroj!$B$16,A1668-1,0)&gt;0,CONCATENATE(A1668,"
","___ ","
",OFFSET(Zdroj!$B$16,A1668-1,0)),"")</f>
        <v/>
      </c>
      <c r="C1668" s="52" t="str">
        <f ca="1">IF(OFFSET(Zdroj!AI$16,A1668-1,0)=0,"",CONCATENATE("A",$A$2," - ",Zdroj!$AI$15))</f>
        <v/>
      </c>
      <c r="D1668" s="50" t="str">
        <f ca="1">IF(C1668="","",CONCATENATE(OFFSET(Zdroj!AI$16,A1668-1,0)," - ",OFFSET(Zdroj!BK$16,A1668-1,0)))</f>
        <v/>
      </c>
      <c r="E1668" s="22" t="str">
        <f ca="1">IF(C1668="","",OFFSET(Zdroj!BL$16,A1668-1,0))</f>
        <v/>
      </c>
      <c r="F1668" s="127" t="str">
        <f t="shared" ref="F1668" ca="1" si="384">IF(SUM(E1668:E1673)=0,"",SUM(E1668:E1673))</f>
        <v/>
      </c>
      <c r="G1668" s="128" t="str">
        <f t="shared" ref="G1668" ca="1" si="385">IF(SUM(E1668:E1684)=0,"",SUM(E1668:E1684))</f>
        <v/>
      </c>
    </row>
    <row r="1669" spans="1:7" x14ac:dyDescent="0.25">
      <c r="B1669" s="126"/>
      <c r="C1669" s="52" t="str">
        <f ca="1">IF(OFFSET(Zdroj!AJ$16,A1668-1,0)=0,"",CONCATENATE("A",$A$2+1," - ",Zdroj!$AJ$15))</f>
        <v/>
      </c>
      <c r="D1669" s="50" t="str">
        <f ca="1">IF(C1669="","",CONCATENATE(OFFSET(Zdroj!AJ$16,A1668-1,0)," - ",OFFSET(Zdroj!BM$16,A1668-1,0)))</f>
        <v/>
      </c>
      <c r="E1669" s="22" t="str">
        <f ca="1">IF(C1669="","",OFFSET(Zdroj!BN$16,A1668-1,0))</f>
        <v/>
      </c>
      <c r="F1669" s="127"/>
      <c r="G1669" s="128"/>
    </row>
    <row r="1670" spans="1:7" x14ac:dyDescent="0.25">
      <c r="B1670" s="126"/>
      <c r="C1670" s="52" t="str">
        <f ca="1">IF(OFFSET(Zdroj!AK$16,A1668-1,0)=0,"",CONCATENATE("A",$A$2+2," - ",Zdroj!$AK$15))</f>
        <v/>
      </c>
      <c r="D1670" s="50" t="str">
        <f ca="1">IF(C1670="","",CONCATENATE(OFFSET(Zdroj!AK$16,A1668-1,0)," - ",OFFSET(Zdroj!BO$16,A1668-1,0)))</f>
        <v/>
      </c>
      <c r="E1670" s="22" t="str">
        <f ca="1">IF(C1670="","",OFFSET(Zdroj!BP$16,A1668-1,0))</f>
        <v/>
      </c>
      <c r="F1670" s="127"/>
      <c r="G1670" s="128"/>
    </row>
    <row r="1671" spans="1:7" x14ac:dyDescent="0.25">
      <c r="B1671" s="126"/>
      <c r="C1671" s="52" t="str">
        <f ca="1">IF(OFFSET(Zdroj!AL$16,A1668-1,0)=0,"",CONCATENATE("A",$A$2+3," - ",Zdroj!$AL$15))</f>
        <v/>
      </c>
      <c r="D1671" s="50" t="str">
        <f ca="1">IF(C1671="","",CONCATENATE(OFFSET(Zdroj!AL$16,A1668-1,0)," - ",OFFSET(Zdroj!BQ$16,A1668-1,0)))</f>
        <v/>
      </c>
      <c r="E1671" s="22" t="str">
        <f ca="1">IF(C1671="","",OFFSET(Zdroj!BR$16,A1668-1,0))</f>
        <v/>
      </c>
      <c r="F1671" s="127"/>
      <c r="G1671" s="128"/>
    </row>
    <row r="1672" spans="1:7" x14ac:dyDescent="0.25">
      <c r="B1672" s="126"/>
      <c r="C1672" s="52" t="str">
        <f ca="1">IF(OFFSET(Zdroj!AM$16,A1668-1,0)=0,"",CONCATENATE("A",$A$2+4," - ",Zdroj!$AM$15))</f>
        <v/>
      </c>
      <c r="D1672" s="50" t="str">
        <f ca="1">IF(C1672="","",CONCATENATE(OFFSET(Zdroj!AM$16,A1668-1,0)," - ",OFFSET(Zdroj!BS$16,A1668-1,0)))</f>
        <v/>
      </c>
      <c r="E1672" s="22" t="str">
        <f ca="1">IF(C1672="","",OFFSET(Zdroj!BT$16,A1668-1,0))</f>
        <v/>
      </c>
      <c r="F1672" s="127"/>
      <c r="G1672" s="128"/>
    </row>
    <row r="1673" spans="1:7" x14ac:dyDescent="0.25">
      <c r="B1673" s="126"/>
      <c r="C1673" s="52" t="str">
        <f ca="1">IF(OFFSET(Zdroj!AN$16,A1668-1,0)=0,"",CONCATENATE("A",$A$2+5," - ",Zdroj!$AN$15))</f>
        <v/>
      </c>
      <c r="D1673" s="50" t="str">
        <f ca="1">IF(C1673="","",CONCATENATE(OFFSET(Zdroj!AN$16,A1668-1,0)," - ",OFFSET(Zdroj!BU$16,A1668-1,0)))</f>
        <v/>
      </c>
      <c r="E1673" s="22" t="str">
        <f ca="1">IF(C1673="","",OFFSET(Zdroj!BV$16,A1668-1,0))</f>
        <v/>
      </c>
      <c r="F1673" s="127"/>
      <c r="G1673" s="128"/>
    </row>
    <row r="1674" spans="1:7" x14ac:dyDescent="0.25">
      <c r="B1674" s="126"/>
      <c r="C1674" s="52" t="str">
        <f ca="1">IF(OFFSET(Zdroj!AO$16,A1668-1,0)=0,"",CONCATENATE("B",$A$2," - ",Zdroj!$AO$15))</f>
        <v/>
      </c>
      <c r="D1674" s="50" t="str">
        <f ca="1">IF(C1674="","",CONCATENATE(OFFSET(Zdroj!AO$16,A1668-1,0)))</f>
        <v/>
      </c>
      <c r="E1674" s="22" t="str">
        <f ca="1">IF(C1674="","",OFFSET(Zdroj!AP$16,A1668-1,0))</f>
        <v/>
      </c>
      <c r="F1674" s="127" t="str">
        <f t="shared" ref="F1674" ca="1" si="386">IF(SUM(E1674:E1682)=0,"",SUM(E1674:E1682))</f>
        <v/>
      </c>
      <c r="G1674" s="128"/>
    </row>
    <row r="1675" spans="1:7" x14ac:dyDescent="0.25">
      <c r="B1675" s="126"/>
      <c r="C1675" s="52" t="str">
        <f ca="1">IF(OFFSET(Zdroj!AQ$16,A1668-1,0)=0,"",CONCATENATE("B",$A$2+1," - ",Zdroj!$AQ$15))</f>
        <v/>
      </c>
      <c r="D1675" s="50" t="str">
        <f ca="1">IF(C1675="","",CONCATENATE(OFFSET(Zdroj!AQ$16,A1668-1,0)))</f>
        <v/>
      </c>
      <c r="E1675" s="22" t="str">
        <f ca="1">IF(C1675="","",OFFSET(Zdroj!AR$16,A1668-1,0))</f>
        <v/>
      </c>
      <c r="F1675" s="127"/>
      <c r="G1675" s="128"/>
    </row>
    <row r="1676" spans="1:7" x14ac:dyDescent="0.25">
      <c r="B1676" s="126"/>
      <c r="C1676" s="52" t="str">
        <f ca="1">IF(OFFSET(Zdroj!AS$16,A1668-1,0)=0,"",CONCATENATE("B",$A$2+2," - ",Zdroj!$AS$15))</f>
        <v/>
      </c>
      <c r="D1676" s="50" t="str">
        <f ca="1">IF(C1676="","",CONCATENATE(OFFSET(Zdroj!AS$16,A1668-1,0)))</f>
        <v/>
      </c>
      <c r="E1676" s="22" t="str">
        <f ca="1">IF(C1676="","",OFFSET(Zdroj!AT$16,A1668-1,0))</f>
        <v/>
      </c>
      <c r="F1676" s="127"/>
      <c r="G1676" s="128"/>
    </row>
    <row r="1677" spans="1:7" x14ac:dyDescent="0.25">
      <c r="B1677" s="126"/>
      <c r="C1677" s="52" t="str">
        <f ca="1">IF(OFFSET(Zdroj!AU$16,A1668-1,0)=0,"",CONCATENATE("B",$A$2+3," - ",Zdroj!$AU$15))</f>
        <v/>
      </c>
      <c r="D1677" s="50" t="str">
        <f ca="1">IF(C1677="","",CONCATENATE(OFFSET(Zdroj!AU$16,A1668-1,0)))</f>
        <v/>
      </c>
      <c r="E1677" s="22" t="str">
        <f ca="1">IF(C1677="","",OFFSET(Zdroj!AV$16,A1668-1,0))</f>
        <v/>
      </c>
      <c r="F1677" s="127"/>
      <c r="G1677" s="128"/>
    </row>
    <row r="1678" spans="1:7" x14ac:dyDescent="0.25">
      <c r="B1678" s="126"/>
      <c r="C1678" s="52" t="str">
        <f ca="1">IF(OFFSET(Zdroj!AW$16,A1668-1,0)=0,"",CONCATENATE("B",$A$2+4," - ",Zdroj!$AW$15))</f>
        <v/>
      </c>
      <c r="D1678" s="50" t="str">
        <f ca="1">IF(C1678="","",CONCATENATE(OFFSET(Zdroj!AW$16,A1668-1,0)))</f>
        <v/>
      </c>
      <c r="E1678" s="22" t="str">
        <f ca="1">IF(C1678="","",OFFSET(Zdroj!AX$16,A1668-1,0))</f>
        <v/>
      </c>
      <c r="F1678" s="127"/>
      <c r="G1678" s="128"/>
    </row>
    <row r="1679" spans="1:7" x14ac:dyDescent="0.25">
      <c r="B1679" s="126"/>
      <c r="C1679" s="52" t="str">
        <f ca="1">IF(OFFSET(Zdroj!AY$16,A1668-1,0)=0,"",CONCATENATE("B",$A$2+5," - ",Zdroj!$AY$15))</f>
        <v/>
      </c>
      <c r="D1679" s="50" t="str">
        <f ca="1">IF(C1679="","",CONCATENATE(OFFSET(Zdroj!AY$16,A1668-1,0)))</f>
        <v/>
      </c>
      <c r="E1679" s="22" t="str">
        <f ca="1">IF(C1679="","",OFFSET(Zdroj!AZ$16,A1668-1,0))</f>
        <v/>
      </c>
      <c r="F1679" s="127"/>
      <c r="G1679" s="128"/>
    </row>
    <row r="1680" spans="1:7" x14ac:dyDescent="0.25">
      <c r="B1680" s="126"/>
      <c r="C1680" s="52" t="str">
        <f ca="1">IF(OFFSET(Zdroj!BA$16,A1668-1,0)=0,"",CONCATENATE("B",$A$2+6," - ",Zdroj!$BA$15))</f>
        <v/>
      </c>
      <c r="D1680" s="50" t="str">
        <f ca="1">IF(C1680="","",CONCATENATE(OFFSET(Zdroj!BA$16,A1668-1,0)))</f>
        <v/>
      </c>
      <c r="E1680" s="22" t="str">
        <f ca="1">IF(C1680="","",OFFSET(Zdroj!BB$16,A1668-1,0))</f>
        <v/>
      </c>
      <c r="F1680" s="127"/>
      <c r="G1680" s="128"/>
    </row>
    <row r="1681" spans="1:7" x14ac:dyDescent="0.25">
      <c r="B1681" s="126"/>
      <c r="C1681" s="52" t="str">
        <f ca="1">IF(OFFSET(Zdroj!BC$16,A1668-1,0)=0,"",CONCATENATE("B",$A$2+7," - ",Zdroj!$BC$15))</f>
        <v/>
      </c>
      <c r="D1681" s="50" t="str">
        <f ca="1">IF(C1681="","",CONCATENATE(OFFSET(Zdroj!BC$16,A1668-1,0)))</f>
        <v/>
      </c>
      <c r="E1681" s="22" t="str">
        <f ca="1">IF(C1681="","",OFFSET(Zdroj!BD$16,A1668-1,0))</f>
        <v/>
      </c>
      <c r="F1681" s="127"/>
      <c r="G1681" s="128"/>
    </row>
    <row r="1682" spans="1:7" x14ac:dyDescent="0.25">
      <c r="B1682" s="126"/>
      <c r="C1682" s="52" t="str">
        <f ca="1">IF(OFFSET(Zdroj!BE$16,A1668-1,0)=0,"",CONCATENATE("B",$A$2+8," - ",Zdroj!$BE$15))</f>
        <v/>
      </c>
      <c r="D1682" s="50" t="str">
        <f ca="1">IF(C1682="","",CONCATENATE(OFFSET(Zdroj!BE$16,A1668-1,0)))</f>
        <v/>
      </c>
      <c r="E1682" s="22" t="str">
        <f ca="1">IF(C1682="","",OFFSET(Zdroj!BF$16,A1668-1,0))</f>
        <v/>
      </c>
      <c r="F1682" s="127"/>
      <c r="G1682" s="128"/>
    </row>
    <row r="1683" spans="1:7" x14ac:dyDescent="0.25">
      <c r="B1683" s="126"/>
      <c r="C1683" s="52" t="str">
        <f ca="1">IF(OFFSET(Zdroj!BG$16,A1668-1,0)=0,"",CONCATENATE("C",$A$2," - ",Zdroj!$BG$15))</f>
        <v/>
      </c>
      <c r="D1683" s="50" t="str">
        <f ca="1">IF(C1683="","",CONCATENATE(OFFSET(Zdroj!BG$16,A1668-1,0)))</f>
        <v/>
      </c>
      <c r="E1683" s="22" t="str">
        <f ca="1">IF(C1683="","",OFFSET(Zdroj!BH$16,A1668-1,0))</f>
        <v/>
      </c>
      <c r="F1683" s="127" t="str">
        <f t="shared" ref="F1683" ca="1" si="387">IF(SUM(E1683:E1684)=0,"",SUM(E1683:E1684))</f>
        <v/>
      </c>
      <c r="G1683" s="128"/>
    </row>
    <row r="1684" spans="1:7" x14ac:dyDescent="0.25">
      <c r="B1684" s="126"/>
      <c r="C1684" s="52" t="str">
        <f ca="1">IF(OFFSET(Zdroj!BI$16,A1668-1,0)=0,"",CONCATENATE("C",$A$2+1," - ",Zdroj!$BI$15))</f>
        <v/>
      </c>
      <c r="D1684" s="50" t="str">
        <f ca="1">IF(C1684="","",CONCATENATE(OFFSET(Zdroj!BI$16,A1668-1,0)))</f>
        <v/>
      </c>
      <c r="E1684" s="22" t="str">
        <f ca="1">IF(C1684="","",OFFSET(Zdroj!BJ$16,A1668-1,0))</f>
        <v/>
      </c>
      <c r="F1684" s="127"/>
      <c r="G1684" s="128"/>
    </row>
    <row r="1685" spans="1:7" x14ac:dyDescent="0.25">
      <c r="A1685">
        <f>SUM((ROW()+15)/17)</f>
        <v>100</v>
      </c>
      <c r="B1685" s="126" t="str">
        <f ca="1">IF(OFFSET(Zdroj!$B$16,A1685-1,0)&gt;0,CONCATENATE(A1685,"
","___ ","
",OFFSET(Zdroj!$B$16,A1685-1,0)),"")</f>
        <v/>
      </c>
      <c r="C1685" s="52" t="str">
        <f ca="1">IF(OFFSET(Zdroj!AI$16,A1685-1,0)=0,"",CONCATENATE("A",$A$2," - ",Zdroj!$AI$15))</f>
        <v/>
      </c>
      <c r="D1685" s="50" t="str">
        <f ca="1">IF(C1685="","",CONCATENATE(OFFSET(Zdroj!AI$16,A1685-1,0)," - ",OFFSET(Zdroj!BK$16,A1685-1,0)))</f>
        <v/>
      </c>
      <c r="E1685" s="22" t="str">
        <f ca="1">IF(C1685="","",OFFSET(Zdroj!BL$16,A1685-1,0))</f>
        <v/>
      </c>
      <c r="F1685" s="127" t="str">
        <f t="shared" ref="F1685" ca="1" si="388">IF(SUM(E1685:E1690)=0,"",SUM(E1685:E1690))</f>
        <v/>
      </c>
      <c r="G1685" s="128" t="str">
        <f t="shared" ref="G1685" ca="1" si="389">IF(SUM(E1685:E1701)=0,"",SUM(E1685:E1701))</f>
        <v/>
      </c>
    </row>
    <row r="1686" spans="1:7" x14ac:dyDescent="0.25">
      <c r="B1686" s="126"/>
      <c r="C1686" s="52" t="str">
        <f ca="1">IF(OFFSET(Zdroj!AJ$16,A1685-1,0)=0,"",CONCATENATE("A",$A$2+1," - ",Zdroj!$AJ$15))</f>
        <v/>
      </c>
      <c r="D1686" s="50" t="str">
        <f ca="1">IF(C1686="","",CONCATENATE(OFFSET(Zdroj!AJ$16,A1685-1,0)," - ",OFFSET(Zdroj!BM$16,A1685-1,0)))</f>
        <v/>
      </c>
      <c r="E1686" s="22" t="str">
        <f ca="1">IF(C1686="","",OFFSET(Zdroj!BN$16,A1685-1,0))</f>
        <v/>
      </c>
      <c r="F1686" s="127"/>
      <c r="G1686" s="128"/>
    </row>
    <row r="1687" spans="1:7" x14ac:dyDescent="0.25">
      <c r="B1687" s="126"/>
      <c r="C1687" s="52" t="str">
        <f ca="1">IF(OFFSET(Zdroj!AK$16,A1685-1,0)=0,"",CONCATENATE("A",$A$2+2," - ",Zdroj!$AK$15))</f>
        <v/>
      </c>
      <c r="D1687" s="50" t="str">
        <f ca="1">IF(C1687="","",CONCATENATE(OFFSET(Zdroj!AK$16,A1685-1,0)," - ",OFFSET(Zdroj!BO$16,A1685-1,0)))</f>
        <v/>
      </c>
      <c r="E1687" s="22" t="str">
        <f ca="1">IF(C1687="","",OFFSET(Zdroj!BP$16,A1685-1,0))</f>
        <v/>
      </c>
      <c r="F1687" s="127"/>
      <c r="G1687" s="128"/>
    </row>
    <row r="1688" spans="1:7" x14ac:dyDescent="0.25">
      <c r="B1688" s="126"/>
      <c r="C1688" s="52" t="str">
        <f ca="1">IF(OFFSET(Zdroj!AL$16,A1685-1,0)=0,"",CONCATENATE("A",$A$2+3," - ",Zdroj!$AL$15))</f>
        <v/>
      </c>
      <c r="D1688" s="50" t="str">
        <f ca="1">IF(C1688="","",CONCATENATE(OFFSET(Zdroj!AL$16,A1685-1,0)," - ",OFFSET(Zdroj!BQ$16,A1685-1,0)))</f>
        <v/>
      </c>
      <c r="E1688" s="22" t="str">
        <f ca="1">IF(C1688="","",OFFSET(Zdroj!BR$16,A1685-1,0))</f>
        <v/>
      </c>
      <c r="F1688" s="127"/>
      <c r="G1688" s="128"/>
    </row>
    <row r="1689" spans="1:7" x14ac:dyDescent="0.25">
      <c r="B1689" s="126"/>
      <c r="C1689" s="52" t="str">
        <f ca="1">IF(OFFSET(Zdroj!AM$16,A1685-1,0)=0,"",CONCATENATE("A",$A$2+4," - ",Zdroj!$AM$15))</f>
        <v/>
      </c>
      <c r="D1689" s="50" t="str">
        <f ca="1">IF(C1689="","",CONCATENATE(OFFSET(Zdroj!AM$16,A1685-1,0)," - ",OFFSET(Zdroj!BS$16,A1685-1,0)))</f>
        <v/>
      </c>
      <c r="E1689" s="22" t="str">
        <f ca="1">IF(C1689="","",OFFSET(Zdroj!BT$16,A1685-1,0))</f>
        <v/>
      </c>
      <c r="F1689" s="127"/>
      <c r="G1689" s="128"/>
    </row>
    <row r="1690" spans="1:7" x14ac:dyDescent="0.25">
      <c r="B1690" s="126"/>
      <c r="C1690" s="52" t="str">
        <f ca="1">IF(OFFSET(Zdroj!AN$16,A1685-1,0)=0,"",CONCATENATE("A",$A$2+5," - ",Zdroj!$AN$15))</f>
        <v/>
      </c>
      <c r="D1690" s="50" t="str">
        <f ca="1">IF(C1690="","",CONCATENATE(OFFSET(Zdroj!AN$16,A1685-1,0)," - ",OFFSET(Zdroj!BU$16,A1685-1,0)))</f>
        <v/>
      </c>
      <c r="E1690" s="22" t="str">
        <f ca="1">IF(C1690="","",OFFSET(Zdroj!BV$16,A1685-1,0))</f>
        <v/>
      </c>
      <c r="F1690" s="127"/>
      <c r="G1690" s="128"/>
    </row>
    <row r="1691" spans="1:7" x14ac:dyDescent="0.25">
      <c r="B1691" s="126"/>
      <c r="C1691" s="52" t="str">
        <f ca="1">IF(OFFSET(Zdroj!AO$16,A1685-1,0)=0,"",CONCATENATE("B",$A$2," - ",Zdroj!$AO$15))</f>
        <v/>
      </c>
      <c r="D1691" s="50" t="str">
        <f ca="1">IF(C1691="","",CONCATENATE(OFFSET(Zdroj!AO$16,A1685-1,0)))</f>
        <v/>
      </c>
      <c r="E1691" s="22" t="str">
        <f ca="1">IF(C1691="","",OFFSET(Zdroj!AP$16,A1685-1,0))</f>
        <v/>
      </c>
      <c r="F1691" s="127" t="str">
        <f t="shared" ref="F1691" ca="1" si="390">IF(SUM(E1691:E1699)=0,"",SUM(E1691:E1699))</f>
        <v/>
      </c>
      <c r="G1691" s="128"/>
    </row>
    <row r="1692" spans="1:7" x14ac:dyDescent="0.25">
      <c r="B1692" s="126"/>
      <c r="C1692" s="52" t="str">
        <f ca="1">IF(OFFSET(Zdroj!AQ$16,A1685-1,0)=0,"",CONCATENATE("B",$A$2+1," - ",Zdroj!$AQ$15))</f>
        <v/>
      </c>
      <c r="D1692" s="50" t="str">
        <f ca="1">IF(C1692="","",CONCATENATE(OFFSET(Zdroj!AQ$16,A1685-1,0)))</f>
        <v/>
      </c>
      <c r="E1692" s="22" t="str">
        <f ca="1">IF(C1692="","",OFFSET(Zdroj!AR$16,A1685-1,0))</f>
        <v/>
      </c>
      <c r="F1692" s="127"/>
      <c r="G1692" s="128"/>
    </row>
    <row r="1693" spans="1:7" x14ac:dyDescent="0.25">
      <c r="B1693" s="126"/>
      <c r="C1693" s="52" t="str">
        <f ca="1">IF(OFFSET(Zdroj!AS$16,A1685-1,0)=0,"",CONCATENATE("B",$A$2+2," - ",Zdroj!$AS$15))</f>
        <v/>
      </c>
      <c r="D1693" s="50" t="str">
        <f ca="1">IF(C1693="","",CONCATENATE(OFFSET(Zdroj!AS$16,A1685-1,0)))</f>
        <v/>
      </c>
      <c r="E1693" s="22" t="str">
        <f ca="1">IF(C1693="","",OFFSET(Zdroj!AT$16,A1685-1,0))</f>
        <v/>
      </c>
      <c r="F1693" s="127"/>
      <c r="G1693" s="128"/>
    </row>
    <row r="1694" spans="1:7" x14ac:dyDescent="0.25">
      <c r="B1694" s="126"/>
      <c r="C1694" s="52" t="str">
        <f ca="1">IF(OFFSET(Zdroj!AU$16,A1685-1,0)=0,"",CONCATENATE("B",$A$2+3," - ",Zdroj!$AU$15))</f>
        <v/>
      </c>
      <c r="D1694" s="50" t="str">
        <f ca="1">IF(C1694="","",CONCATENATE(OFFSET(Zdroj!AU$16,A1685-1,0)))</f>
        <v/>
      </c>
      <c r="E1694" s="22" t="str">
        <f ca="1">IF(C1694="","",OFFSET(Zdroj!AV$16,A1685-1,0))</f>
        <v/>
      </c>
      <c r="F1694" s="127"/>
      <c r="G1694" s="128"/>
    </row>
    <row r="1695" spans="1:7" x14ac:dyDescent="0.25">
      <c r="B1695" s="126"/>
      <c r="C1695" s="52" t="str">
        <f ca="1">IF(OFFSET(Zdroj!AW$16,A1685-1,0)=0,"",CONCATENATE("B",$A$2+4," - ",Zdroj!$AW$15))</f>
        <v/>
      </c>
      <c r="D1695" s="50" t="str">
        <f ca="1">IF(C1695="","",CONCATENATE(OFFSET(Zdroj!AW$16,A1685-1,0)))</f>
        <v/>
      </c>
      <c r="E1695" s="22" t="str">
        <f ca="1">IF(C1695="","",OFFSET(Zdroj!AX$16,A1685-1,0))</f>
        <v/>
      </c>
      <c r="F1695" s="127"/>
      <c r="G1695" s="128"/>
    </row>
    <row r="1696" spans="1:7" x14ac:dyDescent="0.25">
      <c r="B1696" s="126"/>
      <c r="C1696" s="52" t="str">
        <f ca="1">IF(OFFSET(Zdroj!AY$16,A1685-1,0)=0,"",CONCATENATE("B",$A$2+5," - ",Zdroj!$AY$15))</f>
        <v/>
      </c>
      <c r="D1696" s="50" t="str">
        <f ca="1">IF(C1696="","",CONCATENATE(OFFSET(Zdroj!AY$16,A1685-1,0)))</f>
        <v/>
      </c>
      <c r="E1696" s="22" t="str">
        <f ca="1">IF(C1696="","",OFFSET(Zdroj!AZ$16,A1685-1,0))</f>
        <v/>
      </c>
      <c r="F1696" s="127"/>
      <c r="G1696" s="128"/>
    </row>
    <row r="1697" spans="1:7" x14ac:dyDescent="0.25">
      <c r="B1697" s="126"/>
      <c r="C1697" s="52" t="str">
        <f ca="1">IF(OFFSET(Zdroj!BA$16,A1685-1,0)=0,"",CONCATENATE("B",$A$2+6," - ",Zdroj!$BA$15))</f>
        <v/>
      </c>
      <c r="D1697" s="50" t="str">
        <f ca="1">IF(C1697="","",CONCATENATE(OFFSET(Zdroj!BA$16,A1685-1,0)))</f>
        <v/>
      </c>
      <c r="E1697" s="22" t="str">
        <f ca="1">IF(C1697="","",OFFSET(Zdroj!BB$16,A1685-1,0))</f>
        <v/>
      </c>
      <c r="F1697" s="127"/>
      <c r="G1697" s="128"/>
    </row>
    <row r="1698" spans="1:7" x14ac:dyDescent="0.25">
      <c r="B1698" s="126"/>
      <c r="C1698" s="52" t="str">
        <f ca="1">IF(OFFSET(Zdroj!BC$16,A1685-1,0)=0,"",CONCATENATE("B",$A$2+7," - ",Zdroj!$BC$15))</f>
        <v/>
      </c>
      <c r="D1698" s="50" t="str">
        <f ca="1">IF(C1698="","",CONCATENATE(OFFSET(Zdroj!BC$16,A1685-1,0)))</f>
        <v/>
      </c>
      <c r="E1698" s="22" t="str">
        <f ca="1">IF(C1698="","",OFFSET(Zdroj!BD$16,A1685-1,0))</f>
        <v/>
      </c>
      <c r="F1698" s="127"/>
      <c r="G1698" s="128"/>
    </row>
    <row r="1699" spans="1:7" x14ac:dyDescent="0.25">
      <c r="B1699" s="126"/>
      <c r="C1699" s="52" t="str">
        <f ca="1">IF(OFFSET(Zdroj!BE$16,A1685-1,0)=0,"",CONCATENATE("B",$A$2+8," - ",Zdroj!$BE$15))</f>
        <v/>
      </c>
      <c r="D1699" s="50" t="str">
        <f ca="1">IF(C1699="","",CONCATENATE(OFFSET(Zdroj!BE$16,A1685-1,0)))</f>
        <v/>
      </c>
      <c r="E1699" s="22" t="str">
        <f ca="1">IF(C1699="","",OFFSET(Zdroj!BF$16,A1685-1,0))</f>
        <v/>
      </c>
      <c r="F1699" s="127"/>
      <c r="G1699" s="128"/>
    </row>
    <row r="1700" spans="1:7" x14ac:dyDescent="0.25">
      <c r="B1700" s="126"/>
      <c r="C1700" s="52" t="str">
        <f ca="1">IF(OFFSET(Zdroj!BG$16,A1685-1,0)=0,"",CONCATENATE("C",$A$2," - ",Zdroj!$BG$15))</f>
        <v/>
      </c>
      <c r="D1700" s="50" t="str">
        <f ca="1">IF(C1700="","",CONCATENATE(OFFSET(Zdroj!BG$16,A1685-1,0)))</f>
        <v/>
      </c>
      <c r="E1700" s="22" t="str">
        <f ca="1">IF(C1700="","",OFFSET(Zdroj!BH$16,A1685-1,0))</f>
        <v/>
      </c>
      <c r="F1700" s="127" t="str">
        <f t="shared" ref="F1700" ca="1" si="391">IF(SUM(E1700:E1701)=0,"",SUM(E1700:E1701))</f>
        <v/>
      </c>
      <c r="G1700" s="128"/>
    </row>
    <row r="1701" spans="1:7" x14ac:dyDescent="0.25">
      <c r="B1701" s="126"/>
      <c r="C1701" s="52" t="str">
        <f ca="1">IF(OFFSET(Zdroj!BI$16,A1685-1,0)=0,"",CONCATENATE("C",$A$2+1," - ",Zdroj!$BI$15))</f>
        <v/>
      </c>
      <c r="D1701" s="50" t="str">
        <f ca="1">IF(C1701="","",CONCATENATE(OFFSET(Zdroj!BI$16,A1685-1,0)))</f>
        <v/>
      </c>
      <c r="E1701" s="22" t="str">
        <f ca="1">IF(C1701="","",OFFSET(Zdroj!BJ$16,A1685-1,0))</f>
        <v/>
      </c>
      <c r="F1701" s="127"/>
      <c r="G1701" s="128"/>
    </row>
    <row r="1702" spans="1:7" x14ac:dyDescent="0.25">
      <c r="A1702">
        <f>SUM((ROW()+15)/17)</f>
        <v>101</v>
      </c>
      <c r="B1702" s="126" t="str">
        <f ca="1">IF(OFFSET(Zdroj!$B$16,A1702-1,0)&gt;0,CONCATENATE(A1702,"
","___ ","
",OFFSET(Zdroj!$B$16,A1702-1,0)),"")</f>
        <v/>
      </c>
      <c r="C1702" s="52" t="str">
        <f ca="1">IF(OFFSET(Zdroj!AI$16,A1702-1,0)=0,"",CONCATENATE("A",$A$2," - ",Zdroj!$AI$15))</f>
        <v/>
      </c>
      <c r="D1702" s="50" t="str">
        <f ca="1">IF(C1702="","",CONCATENATE(OFFSET(Zdroj!AI$16,A1702-1,0)," - ",OFFSET(Zdroj!BK$16,A1702-1,0)))</f>
        <v/>
      </c>
      <c r="E1702" s="22" t="str">
        <f ca="1">IF(C1702="","",OFFSET(Zdroj!BL$16,A1702-1,0))</f>
        <v/>
      </c>
      <c r="F1702" s="127" t="str">
        <f t="shared" ref="F1702" ca="1" si="392">IF(SUM(E1702:E1707)=0,"",SUM(E1702:E1707))</f>
        <v/>
      </c>
      <c r="G1702" s="128" t="str">
        <f t="shared" ref="G1702" ca="1" si="393">IF(SUM(E1702:E1718)=0,"",SUM(E1702:E1718))</f>
        <v/>
      </c>
    </row>
    <row r="1703" spans="1:7" x14ac:dyDescent="0.25">
      <c r="B1703" s="126"/>
      <c r="C1703" s="52" t="str">
        <f ca="1">IF(OFFSET(Zdroj!AJ$16,A1702-1,0)=0,"",CONCATENATE("A",$A$2+1," - ",Zdroj!$AJ$15))</f>
        <v/>
      </c>
      <c r="D1703" s="50" t="str">
        <f ca="1">IF(C1703="","",CONCATENATE(OFFSET(Zdroj!AJ$16,A1702-1,0)," - ",OFFSET(Zdroj!BM$16,A1702-1,0)))</f>
        <v/>
      </c>
      <c r="E1703" s="22" t="str">
        <f ca="1">IF(C1703="","",OFFSET(Zdroj!BN$16,A1702-1,0))</f>
        <v/>
      </c>
      <c r="F1703" s="127"/>
      <c r="G1703" s="128"/>
    </row>
    <row r="1704" spans="1:7" x14ac:dyDescent="0.25">
      <c r="B1704" s="126"/>
      <c r="C1704" s="52" t="str">
        <f ca="1">IF(OFFSET(Zdroj!AK$16,A1702-1,0)=0,"",CONCATENATE("A",$A$2+2," - ",Zdroj!$AK$15))</f>
        <v/>
      </c>
      <c r="D1704" s="50" t="str">
        <f ca="1">IF(C1704="","",CONCATENATE(OFFSET(Zdroj!AK$16,A1702-1,0)," - ",OFFSET(Zdroj!BO$16,A1702-1,0)))</f>
        <v/>
      </c>
      <c r="E1704" s="22" t="str">
        <f ca="1">IF(C1704="","",OFFSET(Zdroj!BP$16,A1702-1,0))</f>
        <v/>
      </c>
      <c r="F1704" s="127"/>
      <c r="G1704" s="128"/>
    </row>
    <row r="1705" spans="1:7" x14ac:dyDescent="0.25">
      <c r="B1705" s="126"/>
      <c r="C1705" s="52" t="str">
        <f ca="1">IF(OFFSET(Zdroj!AL$16,A1702-1,0)=0,"",CONCATENATE("A",$A$2+3," - ",Zdroj!$AL$15))</f>
        <v/>
      </c>
      <c r="D1705" s="50" t="str">
        <f ca="1">IF(C1705="","",CONCATENATE(OFFSET(Zdroj!AL$16,A1702-1,0)," - ",OFFSET(Zdroj!BQ$16,A1702-1,0)))</f>
        <v/>
      </c>
      <c r="E1705" s="22" t="str">
        <f ca="1">IF(C1705="","",OFFSET(Zdroj!BR$16,A1702-1,0))</f>
        <v/>
      </c>
      <c r="F1705" s="127"/>
      <c r="G1705" s="128"/>
    </row>
    <row r="1706" spans="1:7" x14ac:dyDescent="0.25">
      <c r="B1706" s="126"/>
      <c r="C1706" s="52" t="str">
        <f ca="1">IF(OFFSET(Zdroj!AM$16,A1702-1,0)=0,"",CONCATENATE("A",$A$2+4," - ",Zdroj!$AM$15))</f>
        <v/>
      </c>
      <c r="D1706" s="50" t="str">
        <f ca="1">IF(C1706="","",CONCATENATE(OFFSET(Zdroj!AM$16,A1702-1,0)," - ",OFFSET(Zdroj!BS$16,A1702-1,0)))</f>
        <v/>
      </c>
      <c r="E1706" s="22" t="str">
        <f ca="1">IF(C1706="","",OFFSET(Zdroj!BT$16,A1702-1,0))</f>
        <v/>
      </c>
      <c r="F1706" s="127"/>
      <c r="G1706" s="128"/>
    </row>
    <row r="1707" spans="1:7" x14ac:dyDescent="0.25">
      <c r="B1707" s="126"/>
      <c r="C1707" s="52" t="str">
        <f ca="1">IF(OFFSET(Zdroj!AN$16,A1702-1,0)=0,"",CONCATENATE("A",$A$2+5," - ",Zdroj!$AN$15))</f>
        <v/>
      </c>
      <c r="D1707" s="50" t="str">
        <f ca="1">IF(C1707="","",CONCATENATE(OFFSET(Zdroj!AN$16,A1702-1,0)," - ",OFFSET(Zdroj!BU$16,A1702-1,0)))</f>
        <v/>
      </c>
      <c r="E1707" s="22" t="str">
        <f ca="1">IF(C1707="","",OFFSET(Zdroj!BV$16,A1702-1,0))</f>
        <v/>
      </c>
      <c r="F1707" s="127"/>
      <c r="G1707" s="128"/>
    </row>
    <row r="1708" spans="1:7" x14ac:dyDescent="0.25">
      <c r="B1708" s="126"/>
      <c r="C1708" s="52" t="str">
        <f ca="1">IF(OFFSET(Zdroj!AO$16,A1702-1,0)=0,"",CONCATENATE("B",$A$2," - ",Zdroj!$AO$15))</f>
        <v/>
      </c>
      <c r="D1708" s="50" t="str">
        <f ca="1">IF(C1708="","",CONCATENATE(OFFSET(Zdroj!AO$16,A1702-1,0)))</f>
        <v/>
      </c>
      <c r="E1708" s="22" t="str">
        <f ca="1">IF(C1708="","",OFFSET(Zdroj!AP$16,A1702-1,0))</f>
        <v/>
      </c>
      <c r="F1708" s="127" t="str">
        <f t="shared" ref="F1708" ca="1" si="394">IF(SUM(E1708:E1716)=0,"",SUM(E1708:E1716))</f>
        <v/>
      </c>
      <c r="G1708" s="128"/>
    </row>
    <row r="1709" spans="1:7" x14ac:dyDescent="0.25">
      <c r="B1709" s="126"/>
      <c r="C1709" s="52" t="str">
        <f ca="1">IF(OFFSET(Zdroj!AQ$16,A1702-1,0)=0,"",CONCATENATE("B",$A$2+1," - ",Zdroj!$AQ$15))</f>
        <v/>
      </c>
      <c r="D1709" s="50" t="str">
        <f ca="1">IF(C1709="","",CONCATENATE(OFFSET(Zdroj!AQ$16,A1702-1,0)))</f>
        <v/>
      </c>
      <c r="E1709" s="22" t="str">
        <f ca="1">IF(C1709="","",OFFSET(Zdroj!AR$16,A1702-1,0))</f>
        <v/>
      </c>
      <c r="F1709" s="127"/>
      <c r="G1709" s="128"/>
    </row>
    <row r="1710" spans="1:7" x14ac:dyDescent="0.25">
      <c r="B1710" s="126"/>
      <c r="C1710" s="52" t="str">
        <f ca="1">IF(OFFSET(Zdroj!AS$16,A1702-1,0)=0,"",CONCATENATE("B",$A$2+2," - ",Zdroj!$AS$15))</f>
        <v/>
      </c>
      <c r="D1710" s="50" t="str">
        <f ca="1">IF(C1710="","",CONCATENATE(OFFSET(Zdroj!AS$16,A1702-1,0)))</f>
        <v/>
      </c>
      <c r="E1710" s="22" t="str">
        <f ca="1">IF(C1710="","",OFFSET(Zdroj!AT$16,A1702-1,0))</f>
        <v/>
      </c>
      <c r="F1710" s="127"/>
      <c r="G1710" s="128"/>
    </row>
    <row r="1711" spans="1:7" x14ac:dyDescent="0.25">
      <c r="B1711" s="126"/>
      <c r="C1711" s="52" t="str">
        <f ca="1">IF(OFFSET(Zdroj!AU$16,A1702-1,0)=0,"",CONCATENATE("B",$A$2+3," - ",Zdroj!$AU$15))</f>
        <v/>
      </c>
      <c r="D1711" s="50" t="str">
        <f ca="1">IF(C1711="","",CONCATENATE(OFFSET(Zdroj!AU$16,A1702-1,0)))</f>
        <v/>
      </c>
      <c r="E1711" s="22" t="str">
        <f ca="1">IF(C1711="","",OFFSET(Zdroj!AV$16,A1702-1,0))</f>
        <v/>
      </c>
      <c r="F1711" s="127"/>
      <c r="G1711" s="128"/>
    </row>
    <row r="1712" spans="1:7" x14ac:dyDescent="0.25">
      <c r="B1712" s="126"/>
      <c r="C1712" s="52" t="str">
        <f ca="1">IF(OFFSET(Zdroj!AW$16,A1702-1,0)=0,"",CONCATENATE("B",$A$2+4," - ",Zdroj!$AW$15))</f>
        <v/>
      </c>
      <c r="D1712" s="50" t="str">
        <f ca="1">IF(C1712="","",CONCATENATE(OFFSET(Zdroj!AW$16,A1702-1,0)))</f>
        <v/>
      </c>
      <c r="E1712" s="22" t="str">
        <f ca="1">IF(C1712="","",OFFSET(Zdroj!AX$16,A1702-1,0))</f>
        <v/>
      </c>
      <c r="F1712" s="127"/>
      <c r="G1712" s="128"/>
    </row>
    <row r="1713" spans="1:7" x14ac:dyDescent="0.25">
      <c r="B1713" s="126"/>
      <c r="C1713" s="52" t="str">
        <f ca="1">IF(OFFSET(Zdroj!AY$16,A1702-1,0)=0,"",CONCATENATE("B",$A$2+5," - ",Zdroj!$AY$15))</f>
        <v/>
      </c>
      <c r="D1713" s="50" t="str">
        <f ca="1">IF(C1713="","",CONCATENATE(OFFSET(Zdroj!AY$16,A1702-1,0)))</f>
        <v/>
      </c>
      <c r="E1713" s="22" t="str">
        <f ca="1">IF(C1713="","",OFFSET(Zdroj!AZ$16,A1702-1,0))</f>
        <v/>
      </c>
      <c r="F1713" s="127"/>
      <c r="G1713" s="128"/>
    </row>
    <row r="1714" spans="1:7" x14ac:dyDescent="0.25">
      <c r="B1714" s="126"/>
      <c r="C1714" s="52" t="str">
        <f ca="1">IF(OFFSET(Zdroj!BA$16,A1702-1,0)=0,"",CONCATENATE("B",$A$2+6," - ",Zdroj!$BA$15))</f>
        <v/>
      </c>
      <c r="D1714" s="50" t="str">
        <f ca="1">IF(C1714="","",CONCATENATE(OFFSET(Zdroj!BA$16,A1702-1,0)))</f>
        <v/>
      </c>
      <c r="E1714" s="22" t="str">
        <f ca="1">IF(C1714="","",OFFSET(Zdroj!BB$16,A1702-1,0))</f>
        <v/>
      </c>
      <c r="F1714" s="127"/>
      <c r="G1714" s="128"/>
    </row>
    <row r="1715" spans="1:7" x14ac:dyDescent="0.25">
      <c r="B1715" s="126"/>
      <c r="C1715" s="52" t="str">
        <f ca="1">IF(OFFSET(Zdroj!BC$16,A1702-1,0)=0,"",CONCATENATE("B",$A$2+7," - ",Zdroj!$BC$15))</f>
        <v/>
      </c>
      <c r="D1715" s="50" t="str">
        <f ca="1">IF(C1715="","",CONCATENATE(OFFSET(Zdroj!BC$16,A1702-1,0)))</f>
        <v/>
      </c>
      <c r="E1715" s="22" t="str">
        <f ca="1">IF(C1715="","",OFFSET(Zdroj!BD$16,A1702-1,0))</f>
        <v/>
      </c>
      <c r="F1715" s="127"/>
      <c r="G1715" s="128"/>
    </row>
    <row r="1716" spans="1:7" x14ac:dyDescent="0.25">
      <c r="B1716" s="126"/>
      <c r="C1716" s="52" t="str">
        <f ca="1">IF(OFFSET(Zdroj!BE$16,A1702-1,0)=0,"",CONCATENATE("B",$A$2+8," - ",Zdroj!$BE$15))</f>
        <v/>
      </c>
      <c r="D1716" s="50" t="str">
        <f ca="1">IF(C1716="","",CONCATENATE(OFFSET(Zdroj!BE$16,A1702-1,0)))</f>
        <v/>
      </c>
      <c r="E1716" s="22" t="str">
        <f ca="1">IF(C1716="","",OFFSET(Zdroj!BF$16,A1702-1,0))</f>
        <v/>
      </c>
      <c r="F1716" s="127"/>
      <c r="G1716" s="128"/>
    </row>
    <row r="1717" spans="1:7" x14ac:dyDescent="0.25">
      <c r="B1717" s="126"/>
      <c r="C1717" s="52" t="str">
        <f ca="1">IF(OFFSET(Zdroj!BG$16,A1702-1,0)=0,"",CONCATENATE("C",$A$2," - ",Zdroj!$BG$15))</f>
        <v/>
      </c>
      <c r="D1717" s="50" t="str">
        <f ca="1">IF(C1717="","",CONCATENATE(OFFSET(Zdroj!BG$16,A1702-1,0)))</f>
        <v/>
      </c>
      <c r="E1717" s="22" t="str">
        <f ca="1">IF(C1717="","",OFFSET(Zdroj!BH$16,A1702-1,0))</f>
        <v/>
      </c>
      <c r="F1717" s="127" t="str">
        <f t="shared" ref="F1717" ca="1" si="395">IF(SUM(E1717:E1718)=0,"",SUM(E1717:E1718))</f>
        <v/>
      </c>
      <c r="G1717" s="128"/>
    </row>
    <row r="1718" spans="1:7" x14ac:dyDescent="0.25">
      <c r="B1718" s="126"/>
      <c r="C1718" s="52" t="str">
        <f ca="1">IF(OFFSET(Zdroj!BI$16,A1702-1,0)=0,"",CONCATENATE("C",$A$2+1," - ",Zdroj!$BI$15))</f>
        <v/>
      </c>
      <c r="D1718" s="50" t="str">
        <f ca="1">IF(C1718="","",CONCATENATE(OFFSET(Zdroj!BI$16,A1702-1,0)))</f>
        <v/>
      </c>
      <c r="E1718" s="22" t="str">
        <f ca="1">IF(C1718="","",OFFSET(Zdroj!BJ$16,A1702-1,0))</f>
        <v/>
      </c>
      <c r="F1718" s="127"/>
      <c r="G1718" s="128"/>
    </row>
    <row r="1719" spans="1:7" x14ac:dyDescent="0.25">
      <c r="A1719">
        <f>SUM((ROW()+15)/17)</f>
        <v>102</v>
      </c>
      <c r="B1719" s="126" t="str">
        <f ca="1">IF(OFFSET(Zdroj!$B$16,A1719-1,0)&gt;0,CONCATENATE(A1719,"
","___ ","
",OFFSET(Zdroj!$B$16,A1719-1,0)),"")</f>
        <v/>
      </c>
      <c r="C1719" s="52" t="str">
        <f ca="1">IF(OFFSET(Zdroj!AI$16,A1719-1,0)=0,"",CONCATENATE("A",$A$2," - ",Zdroj!$AI$15))</f>
        <v/>
      </c>
      <c r="D1719" s="50" t="str">
        <f ca="1">IF(C1719="","",CONCATENATE(OFFSET(Zdroj!AI$16,A1719-1,0)," - ",OFFSET(Zdroj!BK$16,A1719-1,0)))</f>
        <v/>
      </c>
      <c r="E1719" s="22" t="str">
        <f ca="1">IF(C1719="","",OFFSET(Zdroj!BL$16,A1719-1,0))</f>
        <v/>
      </c>
      <c r="F1719" s="127" t="str">
        <f t="shared" ref="F1719" ca="1" si="396">IF(SUM(E1719:E1724)=0,"",SUM(E1719:E1724))</f>
        <v/>
      </c>
      <c r="G1719" s="128" t="str">
        <f t="shared" ref="G1719" ca="1" si="397">IF(SUM(E1719:E1735)=0,"",SUM(E1719:E1735))</f>
        <v/>
      </c>
    </row>
    <row r="1720" spans="1:7" x14ac:dyDescent="0.25">
      <c r="B1720" s="126"/>
      <c r="C1720" s="52" t="str">
        <f ca="1">IF(OFFSET(Zdroj!AJ$16,A1719-1,0)=0,"",CONCATENATE("A",$A$2+1," - ",Zdroj!$AJ$15))</f>
        <v/>
      </c>
      <c r="D1720" s="50" t="str">
        <f ca="1">IF(C1720="","",CONCATENATE(OFFSET(Zdroj!AJ$16,A1719-1,0)," - ",OFFSET(Zdroj!BM$16,A1719-1,0)))</f>
        <v/>
      </c>
      <c r="E1720" s="22" t="str">
        <f ca="1">IF(C1720="","",OFFSET(Zdroj!BN$16,A1719-1,0))</f>
        <v/>
      </c>
      <c r="F1720" s="127"/>
      <c r="G1720" s="128"/>
    </row>
    <row r="1721" spans="1:7" x14ac:dyDescent="0.25">
      <c r="B1721" s="126"/>
      <c r="C1721" s="52" t="str">
        <f ca="1">IF(OFFSET(Zdroj!AK$16,A1719-1,0)=0,"",CONCATENATE("A",$A$2+2," - ",Zdroj!$AK$15))</f>
        <v/>
      </c>
      <c r="D1721" s="50" t="str">
        <f ca="1">IF(C1721="","",CONCATENATE(OFFSET(Zdroj!AK$16,A1719-1,0)," - ",OFFSET(Zdroj!BO$16,A1719-1,0)))</f>
        <v/>
      </c>
      <c r="E1721" s="22" t="str">
        <f ca="1">IF(C1721="","",OFFSET(Zdroj!BP$16,A1719-1,0))</f>
        <v/>
      </c>
      <c r="F1721" s="127"/>
      <c r="G1721" s="128"/>
    </row>
    <row r="1722" spans="1:7" x14ac:dyDescent="0.25">
      <c r="B1722" s="126"/>
      <c r="C1722" s="52" t="str">
        <f ca="1">IF(OFFSET(Zdroj!AL$16,A1719-1,0)=0,"",CONCATENATE("A",$A$2+3," - ",Zdroj!$AL$15))</f>
        <v/>
      </c>
      <c r="D1722" s="50" t="str">
        <f ca="1">IF(C1722="","",CONCATENATE(OFFSET(Zdroj!AL$16,A1719-1,0)," - ",OFFSET(Zdroj!BQ$16,A1719-1,0)))</f>
        <v/>
      </c>
      <c r="E1722" s="22" t="str">
        <f ca="1">IF(C1722="","",OFFSET(Zdroj!BR$16,A1719-1,0))</f>
        <v/>
      </c>
      <c r="F1722" s="127"/>
      <c r="G1722" s="128"/>
    </row>
    <row r="1723" spans="1:7" x14ac:dyDescent="0.25">
      <c r="B1723" s="126"/>
      <c r="C1723" s="52" t="str">
        <f ca="1">IF(OFFSET(Zdroj!AM$16,A1719-1,0)=0,"",CONCATENATE("A",$A$2+4," - ",Zdroj!$AM$15))</f>
        <v/>
      </c>
      <c r="D1723" s="50" t="str">
        <f ca="1">IF(C1723="","",CONCATENATE(OFFSET(Zdroj!AM$16,A1719-1,0)," - ",OFFSET(Zdroj!BS$16,A1719-1,0)))</f>
        <v/>
      </c>
      <c r="E1723" s="22" t="str">
        <f ca="1">IF(C1723="","",OFFSET(Zdroj!BT$16,A1719-1,0))</f>
        <v/>
      </c>
      <c r="F1723" s="127"/>
      <c r="G1723" s="128"/>
    </row>
    <row r="1724" spans="1:7" x14ac:dyDescent="0.25">
      <c r="B1724" s="126"/>
      <c r="C1724" s="52" t="str">
        <f ca="1">IF(OFFSET(Zdroj!AN$16,A1719-1,0)=0,"",CONCATENATE("A",$A$2+5," - ",Zdroj!$AN$15))</f>
        <v/>
      </c>
      <c r="D1724" s="50" t="str">
        <f ca="1">IF(C1724="","",CONCATENATE(OFFSET(Zdroj!AN$16,A1719-1,0)," - ",OFFSET(Zdroj!BU$16,A1719-1,0)))</f>
        <v/>
      </c>
      <c r="E1724" s="22" t="str">
        <f ca="1">IF(C1724="","",OFFSET(Zdroj!BV$16,A1719-1,0))</f>
        <v/>
      </c>
      <c r="F1724" s="127"/>
      <c r="G1724" s="128"/>
    </row>
    <row r="1725" spans="1:7" x14ac:dyDescent="0.25">
      <c r="B1725" s="126"/>
      <c r="C1725" s="52" t="str">
        <f ca="1">IF(OFFSET(Zdroj!AO$16,A1719-1,0)=0,"",CONCATENATE("B",$A$2," - ",Zdroj!$AO$15))</f>
        <v/>
      </c>
      <c r="D1725" s="50" t="str">
        <f ca="1">IF(C1725="","",CONCATENATE(OFFSET(Zdroj!AO$16,A1719-1,0)))</f>
        <v/>
      </c>
      <c r="E1725" s="22" t="str">
        <f ca="1">IF(C1725="","",OFFSET(Zdroj!AP$16,A1719-1,0))</f>
        <v/>
      </c>
      <c r="F1725" s="127" t="str">
        <f t="shared" ref="F1725" ca="1" si="398">IF(SUM(E1725:E1733)=0,"",SUM(E1725:E1733))</f>
        <v/>
      </c>
      <c r="G1725" s="128"/>
    </row>
    <row r="1726" spans="1:7" x14ac:dyDescent="0.25">
      <c r="B1726" s="126"/>
      <c r="C1726" s="52" t="str">
        <f ca="1">IF(OFFSET(Zdroj!AQ$16,A1719-1,0)=0,"",CONCATENATE("B",$A$2+1," - ",Zdroj!$AQ$15))</f>
        <v/>
      </c>
      <c r="D1726" s="50" t="str">
        <f ca="1">IF(C1726="","",CONCATENATE(OFFSET(Zdroj!AQ$16,A1719-1,0)))</f>
        <v/>
      </c>
      <c r="E1726" s="22" t="str">
        <f ca="1">IF(C1726="","",OFFSET(Zdroj!AR$16,A1719-1,0))</f>
        <v/>
      </c>
      <c r="F1726" s="127"/>
      <c r="G1726" s="128"/>
    </row>
    <row r="1727" spans="1:7" x14ac:dyDescent="0.25">
      <c r="B1727" s="126"/>
      <c r="C1727" s="52" t="str">
        <f ca="1">IF(OFFSET(Zdroj!AS$16,A1719-1,0)=0,"",CONCATENATE("B",$A$2+2," - ",Zdroj!$AS$15))</f>
        <v/>
      </c>
      <c r="D1727" s="50" t="str">
        <f ca="1">IF(C1727="","",CONCATENATE(OFFSET(Zdroj!AS$16,A1719-1,0)))</f>
        <v/>
      </c>
      <c r="E1727" s="22" t="str">
        <f ca="1">IF(C1727="","",OFFSET(Zdroj!AT$16,A1719-1,0))</f>
        <v/>
      </c>
      <c r="F1727" s="127"/>
      <c r="G1727" s="128"/>
    </row>
    <row r="1728" spans="1:7" x14ac:dyDescent="0.25">
      <c r="B1728" s="126"/>
      <c r="C1728" s="52" t="str">
        <f ca="1">IF(OFFSET(Zdroj!AU$16,A1719-1,0)=0,"",CONCATENATE("B",$A$2+3," - ",Zdroj!$AU$15))</f>
        <v/>
      </c>
      <c r="D1728" s="50" t="str">
        <f ca="1">IF(C1728="","",CONCATENATE(OFFSET(Zdroj!AU$16,A1719-1,0)))</f>
        <v/>
      </c>
      <c r="E1728" s="22" t="str">
        <f ca="1">IF(C1728="","",OFFSET(Zdroj!AV$16,A1719-1,0))</f>
        <v/>
      </c>
      <c r="F1728" s="127"/>
      <c r="G1728" s="128"/>
    </row>
    <row r="1729" spans="1:7" x14ac:dyDescent="0.25">
      <c r="B1729" s="126"/>
      <c r="C1729" s="52" t="str">
        <f ca="1">IF(OFFSET(Zdroj!AW$16,A1719-1,0)=0,"",CONCATENATE("B",$A$2+4," - ",Zdroj!$AW$15))</f>
        <v/>
      </c>
      <c r="D1729" s="50" t="str">
        <f ca="1">IF(C1729="","",CONCATENATE(OFFSET(Zdroj!AW$16,A1719-1,0)))</f>
        <v/>
      </c>
      <c r="E1729" s="22" t="str">
        <f ca="1">IF(C1729="","",OFFSET(Zdroj!AX$16,A1719-1,0))</f>
        <v/>
      </c>
      <c r="F1729" s="127"/>
      <c r="G1729" s="128"/>
    </row>
    <row r="1730" spans="1:7" x14ac:dyDescent="0.25">
      <c r="B1730" s="126"/>
      <c r="C1730" s="52" t="str">
        <f ca="1">IF(OFFSET(Zdroj!AY$16,A1719-1,0)=0,"",CONCATENATE("B",$A$2+5," - ",Zdroj!$AY$15))</f>
        <v/>
      </c>
      <c r="D1730" s="50" t="str">
        <f ca="1">IF(C1730="","",CONCATENATE(OFFSET(Zdroj!AY$16,A1719-1,0)))</f>
        <v/>
      </c>
      <c r="E1730" s="22" t="str">
        <f ca="1">IF(C1730="","",OFFSET(Zdroj!AZ$16,A1719-1,0))</f>
        <v/>
      </c>
      <c r="F1730" s="127"/>
      <c r="G1730" s="128"/>
    </row>
    <row r="1731" spans="1:7" x14ac:dyDescent="0.25">
      <c r="B1731" s="126"/>
      <c r="C1731" s="52" t="str">
        <f ca="1">IF(OFFSET(Zdroj!BA$16,A1719-1,0)=0,"",CONCATENATE("B",$A$2+6," - ",Zdroj!$BA$15))</f>
        <v/>
      </c>
      <c r="D1731" s="50" t="str">
        <f ca="1">IF(C1731="","",CONCATENATE(OFFSET(Zdroj!BA$16,A1719-1,0)))</f>
        <v/>
      </c>
      <c r="E1731" s="22" t="str">
        <f ca="1">IF(C1731="","",OFFSET(Zdroj!BB$16,A1719-1,0))</f>
        <v/>
      </c>
      <c r="F1731" s="127"/>
      <c r="G1731" s="128"/>
    </row>
    <row r="1732" spans="1:7" x14ac:dyDescent="0.25">
      <c r="B1732" s="126"/>
      <c r="C1732" s="52" t="str">
        <f ca="1">IF(OFFSET(Zdroj!BC$16,A1719-1,0)=0,"",CONCATENATE("B",$A$2+7," - ",Zdroj!$BC$15))</f>
        <v/>
      </c>
      <c r="D1732" s="50" t="str">
        <f ca="1">IF(C1732="","",CONCATENATE(OFFSET(Zdroj!BC$16,A1719-1,0)))</f>
        <v/>
      </c>
      <c r="E1732" s="22" t="str">
        <f ca="1">IF(C1732="","",OFFSET(Zdroj!BD$16,A1719-1,0))</f>
        <v/>
      </c>
      <c r="F1732" s="127"/>
      <c r="G1732" s="128"/>
    </row>
    <row r="1733" spans="1:7" x14ac:dyDescent="0.25">
      <c r="B1733" s="126"/>
      <c r="C1733" s="52" t="str">
        <f ca="1">IF(OFFSET(Zdroj!BE$16,A1719-1,0)=0,"",CONCATENATE("B",$A$2+8," - ",Zdroj!$BE$15))</f>
        <v/>
      </c>
      <c r="D1733" s="50" t="str">
        <f ca="1">IF(C1733="","",CONCATENATE(OFFSET(Zdroj!BE$16,A1719-1,0)))</f>
        <v/>
      </c>
      <c r="E1733" s="22" t="str">
        <f ca="1">IF(C1733="","",OFFSET(Zdroj!BF$16,A1719-1,0))</f>
        <v/>
      </c>
      <c r="F1733" s="127"/>
      <c r="G1733" s="128"/>
    </row>
    <row r="1734" spans="1:7" x14ac:dyDescent="0.25">
      <c r="B1734" s="126"/>
      <c r="C1734" s="52" t="str">
        <f ca="1">IF(OFFSET(Zdroj!BG$16,A1719-1,0)=0,"",CONCATENATE("C",$A$2," - ",Zdroj!$BG$15))</f>
        <v/>
      </c>
      <c r="D1734" s="50" t="str">
        <f ca="1">IF(C1734="","",CONCATENATE(OFFSET(Zdroj!BG$16,A1719-1,0)))</f>
        <v/>
      </c>
      <c r="E1734" s="22" t="str">
        <f ca="1">IF(C1734="","",OFFSET(Zdroj!BH$16,A1719-1,0))</f>
        <v/>
      </c>
      <c r="F1734" s="127" t="str">
        <f t="shared" ref="F1734" ca="1" si="399">IF(SUM(E1734:E1735)=0,"",SUM(E1734:E1735))</f>
        <v/>
      </c>
      <c r="G1734" s="128"/>
    </row>
    <row r="1735" spans="1:7" x14ac:dyDescent="0.25">
      <c r="B1735" s="126"/>
      <c r="C1735" s="52" t="str">
        <f ca="1">IF(OFFSET(Zdroj!BI$16,A1719-1,0)=0,"",CONCATENATE("C",$A$2+1," - ",Zdroj!$BI$15))</f>
        <v/>
      </c>
      <c r="D1735" s="50" t="str">
        <f ca="1">IF(C1735="","",CONCATENATE(OFFSET(Zdroj!BI$16,A1719-1,0)))</f>
        <v/>
      </c>
      <c r="E1735" s="22" t="str">
        <f ca="1">IF(C1735="","",OFFSET(Zdroj!BJ$16,A1719-1,0))</f>
        <v/>
      </c>
      <c r="F1735" s="127"/>
      <c r="G1735" s="128"/>
    </row>
    <row r="1736" spans="1:7" x14ac:dyDescent="0.25">
      <c r="A1736">
        <f>SUM((ROW()+15)/17)</f>
        <v>103</v>
      </c>
      <c r="B1736" s="126" t="str">
        <f ca="1">IF(OFFSET(Zdroj!$B$16,A1736-1,0)&gt;0,CONCATENATE(A1736,"
","___ ","
",OFFSET(Zdroj!$B$16,A1736-1,0)),"")</f>
        <v/>
      </c>
      <c r="C1736" s="52" t="str">
        <f ca="1">IF(OFFSET(Zdroj!AI$16,A1736-1,0)=0,"",CONCATENATE("A",$A$2," - ",Zdroj!$AI$15))</f>
        <v/>
      </c>
      <c r="D1736" s="50" t="str">
        <f ca="1">IF(C1736="","",CONCATENATE(OFFSET(Zdroj!AI$16,A1736-1,0)," - ",OFFSET(Zdroj!BK$16,A1736-1,0)))</f>
        <v/>
      </c>
      <c r="E1736" s="22" t="str">
        <f ca="1">IF(C1736="","",OFFSET(Zdroj!BL$16,A1736-1,0))</f>
        <v/>
      </c>
      <c r="F1736" s="127" t="str">
        <f t="shared" ref="F1736" ca="1" si="400">IF(SUM(E1736:E1741)=0,"",SUM(E1736:E1741))</f>
        <v/>
      </c>
      <c r="G1736" s="128" t="str">
        <f t="shared" ref="G1736" ca="1" si="401">IF(SUM(E1736:E1752)=0,"",SUM(E1736:E1752))</f>
        <v/>
      </c>
    </row>
    <row r="1737" spans="1:7" x14ac:dyDescent="0.25">
      <c r="B1737" s="126"/>
      <c r="C1737" s="52" t="str">
        <f ca="1">IF(OFFSET(Zdroj!AJ$16,A1736-1,0)=0,"",CONCATENATE("A",$A$2+1," - ",Zdroj!$AJ$15))</f>
        <v/>
      </c>
      <c r="D1737" s="50" t="str">
        <f ca="1">IF(C1737="","",CONCATENATE(OFFSET(Zdroj!AJ$16,A1736-1,0)," - ",OFFSET(Zdroj!BM$16,A1736-1,0)))</f>
        <v/>
      </c>
      <c r="E1737" s="22" t="str">
        <f ca="1">IF(C1737="","",OFFSET(Zdroj!BN$16,A1736-1,0))</f>
        <v/>
      </c>
      <c r="F1737" s="127"/>
      <c r="G1737" s="128"/>
    </row>
    <row r="1738" spans="1:7" x14ac:dyDescent="0.25">
      <c r="B1738" s="126"/>
      <c r="C1738" s="52" t="str">
        <f ca="1">IF(OFFSET(Zdroj!AK$16,A1736-1,0)=0,"",CONCATENATE("A",$A$2+2," - ",Zdroj!$AK$15))</f>
        <v/>
      </c>
      <c r="D1738" s="50" t="str">
        <f ca="1">IF(C1738="","",CONCATENATE(OFFSET(Zdroj!AK$16,A1736-1,0)," - ",OFFSET(Zdroj!BO$16,A1736-1,0)))</f>
        <v/>
      </c>
      <c r="E1738" s="22" t="str">
        <f ca="1">IF(C1738="","",OFFSET(Zdroj!BP$16,A1736-1,0))</f>
        <v/>
      </c>
      <c r="F1738" s="127"/>
      <c r="G1738" s="128"/>
    </row>
    <row r="1739" spans="1:7" x14ac:dyDescent="0.25">
      <c r="B1739" s="126"/>
      <c r="C1739" s="52" t="str">
        <f ca="1">IF(OFFSET(Zdroj!AL$16,A1736-1,0)=0,"",CONCATENATE("A",$A$2+3," - ",Zdroj!$AL$15))</f>
        <v/>
      </c>
      <c r="D1739" s="50" t="str">
        <f ca="1">IF(C1739="","",CONCATENATE(OFFSET(Zdroj!AL$16,A1736-1,0)," - ",OFFSET(Zdroj!BQ$16,A1736-1,0)))</f>
        <v/>
      </c>
      <c r="E1739" s="22" t="str">
        <f ca="1">IF(C1739="","",OFFSET(Zdroj!BR$16,A1736-1,0))</f>
        <v/>
      </c>
      <c r="F1739" s="127"/>
      <c r="G1739" s="128"/>
    </row>
    <row r="1740" spans="1:7" x14ac:dyDescent="0.25">
      <c r="B1740" s="126"/>
      <c r="C1740" s="52" t="str">
        <f ca="1">IF(OFFSET(Zdroj!AM$16,A1736-1,0)=0,"",CONCATENATE("A",$A$2+4," - ",Zdroj!$AM$15))</f>
        <v/>
      </c>
      <c r="D1740" s="50" t="str">
        <f ca="1">IF(C1740="","",CONCATENATE(OFFSET(Zdroj!AM$16,A1736-1,0)," - ",OFFSET(Zdroj!BS$16,A1736-1,0)))</f>
        <v/>
      </c>
      <c r="E1740" s="22" t="str">
        <f ca="1">IF(C1740="","",OFFSET(Zdroj!BT$16,A1736-1,0))</f>
        <v/>
      </c>
      <c r="F1740" s="127"/>
      <c r="G1740" s="128"/>
    </row>
    <row r="1741" spans="1:7" x14ac:dyDescent="0.25">
      <c r="B1741" s="126"/>
      <c r="C1741" s="52" t="str">
        <f ca="1">IF(OFFSET(Zdroj!AN$16,A1736-1,0)=0,"",CONCATENATE("A",$A$2+5," - ",Zdroj!$AN$15))</f>
        <v/>
      </c>
      <c r="D1741" s="50" t="str">
        <f ca="1">IF(C1741="","",CONCATENATE(OFFSET(Zdroj!AN$16,A1736-1,0)," - ",OFFSET(Zdroj!BU$16,A1736-1,0)))</f>
        <v/>
      </c>
      <c r="E1741" s="22" t="str">
        <f ca="1">IF(C1741="","",OFFSET(Zdroj!BV$16,A1736-1,0))</f>
        <v/>
      </c>
      <c r="F1741" s="127"/>
      <c r="G1741" s="128"/>
    </row>
    <row r="1742" spans="1:7" x14ac:dyDescent="0.25">
      <c r="B1742" s="126"/>
      <c r="C1742" s="52" t="str">
        <f ca="1">IF(OFFSET(Zdroj!AO$16,A1736-1,0)=0,"",CONCATENATE("B",$A$2," - ",Zdroj!$AO$15))</f>
        <v/>
      </c>
      <c r="D1742" s="50" t="str">
        <f ca="1">IF(C1742="","",CONCATENATE(OFFSET(Zdroj!AO$16,A1736-1,0)))</f>
        <v/>
      </c>
      <c r="E1742" s="22" t="str">
        <f ca="1">IF(C1742="","",OFFSET(Zdroj!AP$16,A1736-1,0))</f>
        <v/>
      </c>
      <c r="F1742" s="127" t="str">
        <f t="shared" ref="F1742" ca="1" si="402">IF(SUM(E1742:E1750)=0,"",SUM(E1742:E1750))</f>
        <v/>
      </c>
      <c r="G1742" s="128"/>
    </row>
    <row r="1743" spans="1:7" x14ac:dyDescent="0.25">
      <c r="B1743" s="126"/>
      <c r="C1743" s="52" t="str">
        <f ca="1">IF(OFFSET(Zdroj!AQ$16,A1736-1,0)=0,"",CONCATENATE("B",$A$2+1," - ",Zdroj!$AQ$15))</f>
        <v/>
      </c>
      <c r="D1743" s="50" t="str">
        <f ca="1">IF(C1743="","",CONCATENATE(OFFSET(Zdroj!AQ$16,A1736-1,0)))</f>
        <v/>
      </c>
      <c r="E1743" s="22" t="str">
        <f ca="1">IF(C1743="","",OFFSET(Zdroj!AR$16,A1736-1,0))</f>
        <v/>
      </c>
      <c r="F1743" s="127"/>
      <c r="G1743" s="128"/>
    </row>
    <row r="1744" spans="1:7" x14ac:dyDescent="0.25">
      <c r="B1744" s="126"/>
      <c r="C1744" s="52" t="str">
        <f ca="1">IF(OFFSET(Zdroj!AS$16,A1736-1,0)=0,"",CONCATENATE("B",$A$2+2," - ",Zdroj!$AS$15))</f>
        <v/>
      </c>
      <c r="D1744" s="50" t="str">
        <f ca="1">IF(C1744="","",CONCATENATE(OFFSET(Zdroj!AS$16,A1736-1,0)))</f>
        <v/>
      </c>
      <c r="E1744" s="22" t="str">
        <f ca="1">IF(C1744="","",OFFSET(Zdroj!AT$16,A1736-1,0))</f>
        <v/>
      </c>
      <c r="F1744" s="127"/>
      <c r="G1744" s="128"/>
    </row>
    <row r="1745" spans="1:7" x14ac:dyDescent="0.25">
      <c r="B1745" s="126"/>
      <c r="C1745" s="52" t="str">
        <f ca="1">IF(OFFSET(Zdroj!AU$16,A1736-1,0)=0,"",CONCATENATE("B",$A$2+3," - ",Zdroj!$AU$15))</f>
        <v/>
      </c>
      <c r="D1745" s="50" t="str">
        <f ca="1">IF(C1745="","",CONCATENATE(OFFSET(Zdroj!AU$16,A1736-1,0)))</f>
        <v/>
      </c>
      <c r="E1745" s="22" t="str">
        <f ca="1">IF(C1745="","",OFFSET(Zdroj!AV$16,A1736-1,0))</f>
        <v/>
      </c>
      <c r="F1745" s="127"/>
      <c r="G1745" s="128"/>
    </row>
    <row r="1746" spans="1:7" x14ac:dyDescent="0.25">
      <c r="B1746" s="126"/>
      <c r="C1746" s="52" t="str">
        <f ca="1">IF(OFFSET(Zdroj!AW$16,A1736-1,0)=0,"",CONCATENATE("B",$A$2+4," - ",Zdroj!$AW$15))</f>
        <v/>
      </c>
      <c r="D1746" s="50" t="str">
        <f ca="1">IF(C1746="","",CONCATENATE(OFFSET(Zdroj!AW$16,A1736-1,0)))</f>
        <v/>
      </c>
      <c r="E1746" s="22" t="str">
        <f ca="1">IF(C1746="","",OFFSET(Zdroj!AX$16,A1736-1,0))</f>
        <v/>
      </c>
      <c r="F1746" s="127"/>
      <c r="G1746" s="128"/>
    </row>
    <row r="1747" spans="1:7" x14ac:dyDescent="0.25">
      <c r="B1747" s="126"/>
      <c r="C1747" s="52" t="str">
        <f ca="1">IF(OFFSET(Zdroj!AY$16,A1736-1,0)=0,"",CONCATENATE("B",$A$2+5," - ",Zdroj!$AY$15))</f>
        <v/>
      </c>
      <c r="D1747" s="50" t="str">
        <f ca="1">IF(C1747="","",CONCATENATE(OFFSET(Zdroj!AY$16,A1736-1,0)))</f>
        <v/>
      </c>
      <c r="E1747" s="22" t="str">
        <f ca="1">IF(C1747="","",OFFSET(Zdroj!AZ$16,A1736-1,0))</f>
        <v/>
      </c>
      <c r="F1747" s="127"/>
      <c r="G1747" s="128"/>
    </row>
    <row r="1748" spans="1:7" x14ac:dyDescent="0.25">
      <c r="B1748" s="126"/>
      <c r="C1748" s="52" t="str">
        <f ca="1">IF(OFFSET(Zdroj!BA$16,A1736-1,0)=0,"",CONCATENATE("B",$A$2+6," - ",Zdroj!$BA$15))</f>
        <v/>
      </c>
      <c r="D1748" s="50" t="str">
        <f ca="1">IF(C1748="","",CONCATENATE(OFFSET(Zdroj!BA$16,A1736-1,0)))</f>
        <v/>
      </c>
      <c r="E1748" s="22" t="str">
        <f ca="1">IF(C1748="","",OFFSET(Zdroj!BB$16,A1736-1,0))</f>
        <v/>
      </c>
      <c r="F1748" s="127"/>
      <c r="G1748" s="128"/>
    </row>
    <row r="1749" spans="1:7" x14ac:dyDescent="0.25">
      <c r="B1749" s="126"/>
      <c r="C1749" s="52" t="str">
        <f ca="1">IF(OFFSET(Zdroj!BC$16,A1736-1,0)=0,"",CONCATENATE("B",$A$2+7," - ",Zdroj!$BC$15))</f>
        <v/>
      </c>
      <c r="D1749" s="50" t="str">
        <f ca="1">IF(C1749="","",CONCATENATE(OFFSET(Zdroj!BC$16,A1736-1,0)))</f>
        <v/>
      </c>
      <c r="E1749" s="22" t="str">
        <f ca="1">IF(C1749="","",OFFSET(Zdroj!BD$16,A1736-1,0))</f>
        <v/>
      </c>
      <c r="F1749" s="127"/>
      <c r="G1749" s="128"/>
    </row>
    <row r="1750" spans="1:7" x14ac:dyDescent="0.25">
      <c r="B1750" s="126"/>
      <c r="C1750" s="52" t="str">
        <f ca="1">IF(OFFSET(Zdroj!BE$16,A1736-1,0)=0,"",CONCATENATE("B",$A$2+8," - ",Zdroj!$BE$15))</f>
        <v/>
      </c>
      <c r="D1750" s="50" t="str">
        <f ca="1">IF(C1750="","",CONCATENATE(OFFSET(Zdroj!BE$16,A1736-1,0)))</f>
        <v/>
      </c>
      <c r="E1750" s="22" t="str">
        <f ca="1">IF(C1750="","",OFFSET(Zdroj!BF$16,A1736-1,0))</f>
        <v/>
      </c>
      <c r="F1750" s="127"/>
      <c r="G1750" s="128"/>
    </row>
    <row r="1751" spans="1:7" x14ac:dyDescent="0.25">
      <c r="B1751" s="126"/>
      <c r="C1751" s="52" t="str">
        <f ca="1">IF(OFFSET(Zdroj!BG$16,A1736-1,0)=0,"",CONCATENATE("C",$A$2," - ",Zdroj!$BG$15))</f>
        <v/>
      </c>
      <c r="D1751" s="50" t="str">
        <f ca="1">IF(C1751="","",CONCATENATE(OFFSET(Zdroj!BG$16,A1736-1,0)))</f>
        <v/>
      </c>
      <c r="E1751" s="22" t="str">
        <f ca="1">IF(C1751="","",OFFSET(Zdroj!BH$16,A1736-1,0))</f>
        <v/>
      </c>
      <c r="F1751" s="127" t="str">
        <f t="shared" ref="F1751" ca="1" si="403">IF(SUM(E1751:E1752)=0,"",SUM(E1751:E1752))</f>
        <v/>
      </c>
      <c r="G1751" s="128"/>
    </row>
    <row r="1752" spans="1:7" x14ac:dyDescent="0.25">
      <c r="B1752" s="126"/>
      <c r="C1752" s="52" t="str">
        <f ca="1">IF(OFFSET(Zdroj!BI$16,A1736-1,0)=0,"",CONCATENATE("C",$A$2+1," - ",Zdroj!$BI$15))</f>
        <v/>
      </c>
      <c r="D1752" s="50" t="str">
        <f ca="1">IF(C1752="","",CONCATENATE(OFFSET(Zdroj!BI$16,A1736-1,0)))</f>
        <v/>
      </c>
      <c r="E1752" s="22" t="str">
        <f ca="1">IF(C1752="","",OFFSET(Zdroj!BJ$16,A1736-1,0))</f>
        <v/>
      </c>
      <c r="F1752" s="127"/>
      <c r="G1752" s="128"/>
    </row>
    <row r="1753" spans="1:7" x14ac:dyDescent="0.25">
      <c r="A1753">
        <f>SUM((ROW()+15)/17)</f>
        <v>104</v>
      </c>
      <c r="B1753" s="126" t="str">
        <f ca="1">IF(OFFSET(Zdroj!$B$16,A1753-1,0)&gt;0,CONCATENATE(A1753,"
","___ ","
",OFFSET(Zdroj!$B$16,A1753-1,0)),"")</f>
        <v/>
      </c>
      <c r="C1753" s="52" t="str">
        <f ca="1">IF(OFFSET(Zdroj!AI$16,A1753-1,0)=0,"",CONCATENATE("A",$A$2," - ",Zdroj!$AI$15))</f>
        <v/>
      </c>
      <c r="D1753" s="50" t="str">
        <f ca="1">IF(C1753="","",CONCATENATE(OFFSET(Zdroj!AI$16,A1753-1,0)," - ",OFFSET(Zdroj!BK$16,A1753-1,0)))</f>
        <v/>
      </c>
      <c r="E1753" s="22" t="str">
        <f ca="1">IF(C1753="","",OFFSET(Zdroj!BL$16,A1753-1,0))</f>
        <v/>
      </c>
      <c r="F1753" s="127" t="str">
        <f t="shared" ref="F1753" ca="1" si="404">IF(SUM(E1753:E1758)=0,"",SUM(E1753:E1758))</f>
        <v/>
      </c>
      <c r="G1753" s="128" t="str">
        <f t="shared" ref="G1753" ca="1" si="405">IF(SUM(E1753:E1769)=0,"",SUM(E1753:E1769))</f>
        <v/>
      </c>
    </row>
    <row r="1754" spans="1:7" x14ac:dyDescent="0.25">
      <c r="B1754" s="126"/>
      <c r="C1754" s="52" t="str">
        <f ca="1">IF(OFFSET(Zdroj!AJ$16,A1753-1,0)=0,"",CONCATENATE("A",$A$2+1," - ",Zdroj!$AJ$15))</f>
        <v/>
      </c>
      <c r="D1754" s="50" t="str">
        <f ca="1">IF(C1754="","",CONCATENATE(OFFSET(Zdroj!AJ$16,A1753-1,0)," - ",OFFSET(Zdroj!BM$16,A1753-1,0)))</f>
        <v/>
      </c>
      <c r="E1754" s="22" t="str">
        <f ca="1">IF(C1754="","",OFFSET(Zdroj!BN$16,A1753-1,0))</f>
        <v/>
      </c>
      <c r="F1754" s="127"/>
      <c r="G1754" s="128"/>
    </row>
    <row r="1755" spans="1:7" x14ac:dyDescent="0.25">
      <c r="B1755" s="126"/>
      <c r="C1755" s="52" t="str">
        <f ca="1">IF(OFFSET(Zdroj!AK$16,A1753-1,0)=0,"",CONCATENATE("A",$A$2+2," - ",Zdroj!$AK$15))</f>
        <v/>
      </c>
      <c r="D1755" s="50" t="str">
        <f ca="1">IF(C1755="","",CONCATENATE(OFFSET(Zdroj!AK$16,A1753-1,0)," - ",OFFSET(Zdroj!BO$16,A1753-1,0)))</f>
        <v/>
      </c>
      <c r="E1755" s="22" t="str">
        <f ca="1">IF(C1755="","",OFFSET(Zdroj!BP$16,A1753-1,0))</f>
        <v/>
      </c>
      <c r="F1755" s="127"/>
      <c r="G1755" s="128"/>
    </row>
    <row r="1756" spans="1:7" x14ac:dyDescent="0.25">
      <c r="B1756" s="126"/>
      <c r="C1756" s="52" t="str">
        <f ca="1">IF(OFFSET(Zdroj!AL$16,A1753-1,0)=0,"",CONCATENATE("A",$A$2+3," - ",Zdroj!$AL$15))</f>
        <v/>
      </c>
      <c r="D1756" s="50" t="str">
        <f ca="1">IF(C1756="","",CONCATENATE(OFFSET(Zdroj!AL$16,A1753-1,0)," - ",OFFSET(Zdroj!BQ$16,A1753-1,0)))</f>
        <v/>
      </c>
      <c r="E1756" s="22" t="str">
        <f ca="1">IF(C1756="","",OFFSET(Zdroj!BR$16,A1753-1,0))</f>
        <v/>
      </c>
      <c r="F1756" s="127"/>
      <c r="G1756" s="128"/>
    </row>
    <row r="1757" spans="1:7" x14ac:dyDescent="0.25">
      <c r="B1757" s="126"/>
      <c r="C1757" s="52" t="str">
        <f ca="1">IF(OFFSET(Zdroj!AM$16,A1753-1,0)=0,"",CONCATENATE("A",$A$2+4," - ",Zdroj!$AM$15))</f>
        <v/>
      </c>
      <c r="D1757" s="50" t="str">
        <f ca="1">IF(C1757="","",CONCATENATE(OFFSET(Zdroj!AM$16,A1753-1,0)," - ",OFFSET(Zdroj!BS$16,A1753-1,0)))</f>
        <v/>
      </c>
      <c r="E1757" s="22" t="str">
        <f ca="1">IF(C1757="","",OFFSET(Zdroj!BT$16,A1753-1,0))</f>
        <v/>
      </c>
      <c r="F1757" s="127"/>
      <c r="G1757" s="128"/>
    </row>
    <row r="1758" spans="1:7" x14ac:dyDescent="0.25">
      <c r="B1758" s="126"/>
      <c r="C1758" s="52" t="str">
        <f ca="1">IF(OFFSET(Zdroj!AN$16,A1753-1,0)=0,"",CONCATENATE("A",$A$2+5," - ",Zdroj!$AN$15))</f>
        <v/>
      </c>
      <c r="D1758" s="50" t="str">
        <f ca="1">IF(C1758="","",CONCATENATE(OFFSET(Zdroj!AN$16,A1753-1,0)," - ",OFFSET(Zdroj!BU$16,A1753-1,0)))</f>
        <v/>
      </c>
      <c r="E1758" s="22" t="str">
        <f ca="1">IF(C1758="","",OFFSET(Zdroj!BV$16,A1753-1,0))</f>
        <v/>
      </c>
      <c r="F1758" s="127"/>
      <c r="G1758" s="128"/>
    </row>
    <row r="1759" spans="1:7" x14ac:dyDescent="0.25">
      <c r="B1759" s="126"/>
      <c r="C1759" s="52" t="str">
        <f ca="1">IF(OFFSET(Zdroj!AO$16,A1753-1,0)=0,"",CONCATENATE("B",$A$2," - ",Zdroj!$AO$15))</f>
        <v/>
      </c>
      <c r="D1759" s="50" t="str">
        <f ca="1">IF(C1759="","",CONCATENATE(OFFSET(Zdroj!AO$16,A1753-1,0)))</f>
        <v/>
      </c>
      <c r="E1759" s="22" t="str">
        <f ca="1">IF(C1759="","",OFFSET(Zdroj!AP$16,A1753-1,0))</f>
        <v/>
      </c>
      <c r="F1759" s="127" t="str">
        <f t="shared" ref="F1759" ca="1" si="406">IF(SUM(E1759:E1767)=0,"",SUM(E1759:E1767))</f>
        <v/>
      </c>
      <c r="G1759" s="128"/>
    </row>
    <row r="1760" spans="1:7" x14ac:dyDescent="0.25">
      <c r="B1760" s="126"/>
      <c r="C1760" s="52" t="str">
        <f ca="1">IF(OFFSET(Zdroj!AQ$16,A1753-1,0)=0,"",CONCATENATE("B",$A$2+1," - ",Zdroj!$AQ$15))</f>
        <v/>
      </c>
      <c r="D1760" s="50" t="str">
        <f ca="1">IF(C1760="","",CONCATENATE(OFFSET(Zdroj!AQ$16,A1753-1,0)))</f>
        <v/>
      </c>
      <c r="E1760" s="22" t="str">
        <f ca="1">IF(C1760="","",OFFSET(Zdroj!AR$16,A1753-1,0))</f>
        <v/>
      </c>
      <c r="F1760" s="127"/>
      <c r="G1760" s="128"/>
    </row>
    <row r="1761" spans="1:7" x14ac:dyDescent="0.25">
      <c r="B1761" s="126"/>
      <c r="C1761" s="52" t="str">
        <f ca="1">IF(OFFSET(Zdroj!AS$16,A1753-1,0)=0,"",CONCATENATE("B",$A$2+2," - ",Zdroj!$AS$15))</f>
        <v/>
      </c>
      <c r="D1761" s="50" t="str">
        <f ca="1">IF(C1761="","",CONCATENATE(OFFSET(Zdroj!AS$16,A1753-1,0)))</f>
        <v/>
      </c>
      <c r="E1761" s="22" t="str">
        <f ca="1">IF(C1761="","",OFFSET(Zdroj!AT$16,A1753-1,0))</f>
        <v/>
      </c>
      <c r="F1761" s="127"/>
      <c r="G1761" s="128"/>
    </row>
    <row r="1762" spans="1:7" x14ac:dyDescent="0.25">
      <c r="B1762" s="126"/>
      <c r="C1762" s="52" t="str">
        <f ca="1">IF(OFFSET(Zdroj!AU$16,A1753-1,0)=0,"",CONCATENATE("B",$A$2+3," - ",Zdroj!$AU$15))</f>
        <v/>
      </c>
      <c r="D1762" s="50" t="str">
        <f ca="1">IF(C1762="","",CONCATENATE(OFFSET(Zdroj!AU$16,A1753-1,0)))</f>
        <v/>
      </c>
      <c r="E1762" s="22" t="str">
        <f ca="1">IF(C1762="","",OFFSET(Zdroj!AV$16,A1753-1,0))</f>
        <v/>
      </c>
      <c r="F1762" s="127"/>
      <c r="G1762" s="128"/>
    </row>
    <row r="1763" spans="1:7" x14ac:dyDescent="0.25">
      <c r="B1763" s="126"/>
      <c r="C1763" s="52" t="str">
        <f ca="1">IF(OFFSET(Zdroj!AW$16,A1753-1,0)=0,"",CONCATENATE("B",$A$2+4," - ",Zdroj!$AW$15))</f>
        <v/>
      </c>
      <c r="D1763" s="50" t="str">
        <f ca="1">IF(C1763="","",CONCATENATE(OFFSET(Zdroj!AW$16,A1753-1,0)))</f>
        <v/>
      </c>
      <c r="E1763" s="22" t="str">
        <f ca="1">IF(C1763="","",OFFSET(Zdroj!AX$16,A1753-1,0))</f>
        <v/>
      </c>
      <c r="F1763" s="127"/>
      <c r="G1763" s="128"/>
    </row>
    <row r="1764" spans="1:7" x14ac:dyDescent="0.25">
      <c r="B1764" s="126"/>
      <c r="C1764" s="52" t="str">
        <f ca="1">IF(OFFSET(Zdroj!AY$16,A1753-1,0)=0,"",CONCATENATE("B",$A$2+5," - ",Zdroj!$AY$15))</f>
        <v/>
      </c>
      <c r="D1764" s="50" t="str">
        <f ca="1">IF(C1764="","",CONCATENATE(OFFSET(Zdroj!AY$16,A1753-1,0)))</f>
        <v/>
      </c>
      <c r="E1764" s="22" t="str">
        <f ca="1">IF(C1764="","",OFFSET(Zdroj!AZ$16,A1753-1,0))</f>
        <v/>
      </c>
      <c r="F1764" s="127"/>
      <c r="G1764" s="128"/>
    </row>
    <row r="1765" spans="1:7" x14ac:dyDescent="0.25">
      <c r="B1765" s="126"/>
      <c r="C1765" s="52" t="str">
        <f ca="1">IF(OFFSET(Zdroj!BA$16,A1753-1,0)=0,"",CONCATENATE("B",$A$2+6," - ",Zdroj!$BA$15))</f>
        <v/>
      </c>
      <c r="D1765" s="50" t="str">
        <f ca="1">IF(C1765="","",CONCATENATE(OFFSET(Zdroj!BA$16,A1753-1,0)))</f>
        <v/>
      </c>
      <c r="E1765" s="22" t="str">
        <f ca="1">IF(C1765="","",OFFSET(Zdroj!BB$16,A1753-1,0))</f>
        <v/>
      </c>
      <c r="F1765" s="127"/>
      <c r="G1765" s="128"/>
    </row>
    <row r="1766" spans="1:7" x14ac:dyDescent="0.25">
      <c r="B1766" s="126"/>
      <c r="C1766" s="52" t="str">
        <f ca="1">IF(OFFSET(Zdroj!BC$16,A1753-1,0)=0,"",CONCATENATE("B",$A$2+7," - ",Zdroj!$BC$15))</f>
        <v/>
      </c>
      <c r="D1766" s="50" t="str">
        <f ca="1">IF(C1766="","",CONCATENATE(OFFSET(Zdroj!BC$16,A1753-1,0)))</f>
        <v/>
      </c>
      <c r="E1766" s="22" t="str">
        <f ca="1">IF(C1766="","",OFFSET(Zdroj!BD$16,A1753-1,0))</f>
        <v/>
      </c>
      <c r="F1766" s="127"/>
      <c r="G1766" s="128"/>
    </row>
    <row r="1767" spans="1:7" x14ac:dyDescent="0.25">
      <c r="B1767" s="126"/>
      <c r="C1767" s="52" t="str">
        <f ca="1">IF(OFFSET(Zdroj!BE$16,A1753-1,0)=0,"",CONCATENATE("B",$A$2+8," - ",Zdroj!$BE$15))</f>
        <v/>
      </c>
      <c r="D1767" s="50" t="str">
        <f ca="1">IF(C1767="","",CONCATENATE(OFFSET(Zdroj!BE$16,A1753-1,0)))</f>
        <v/>
      </c>
      <c r="E1767" s="22" t="str">
        <f ca="1">IF(C1767="","",OFFSET(Zdroj!BF$16,A1753-1,0))</f>
        <v/>
      </c>
      <c r="F1767" s="127"/>
      <c r="G1767" s="128"/>
    </row>
    <row r="1768" spans="1:7" x14ac:dyDescent="0.25">
      <c r="B1768" s="126"/>
      <c r="C1768" s="52" t="str">
        <f ca="1">IF(OFFSET(Zdroj!BG$16,A1753-1,0)=0,"",CONCATENATE("C",$A$2," - ",Zdroj!$BG$15))</f>
        <v/>
      </c>
      <c r="D1768" s="50" t="str">
        <f ca="1">IF(C1768="","",CONCATENATE(OFFSET(Zdroj!BG$16,A1753-1,0)))</f>
        <v/>
      </c>
      <c r="E1768" s="22" t="str">
        <f ca="1">IF(C1768="","",OFFSET(Zdroj!BH$16,A1753-1,0))</f>
        <v/>
      </c>
      <c r="F1768" s="127" t="str">
        <f t="shared" ref="F1768" ca="1" si="407">IF(SUM(E1768:E1769)=0,"",SUM(E1768:E1769))</f>
        <v/>
      </c>
      <c r="G1768" s="128"/>
    </row>
    <row r="1769" spans="1:7" x14ac:dyDescent="0.25">
      <c r="B1769" s="126"/>
      <c r="C1769" s="52" t="str">
        <f ca="1">IF(OFFSET(Zdroj!BI$16,A1753-1,0)=0,"",CONCATENATE("C",$A$2+1," - ",Zdroj!$BI$15))</f>
        <v/>
      </c>
      <c r="D1769" s="50" t="str">
        <f ca="1">IF(C1769="","",CONCATENATE(OFFSET(Zdroj!BI$16,A1753-1,0)))</f>
        <v/>
      </c>
      <c r="E1769" s="22" t="str">
        <f ca="1">IF(C1769="","",OFFSET(Zdroj!BJ$16,A1753-1,0))</f>
        <v/>
      </c>
      <c r="F1769" s="127"/>
      <c r="G1769" s="128"/>
    </row>
    <row r="1770" spans="1:7" x14ac:dyDescent="0.25">
      <c r="A1770">
        <f>SUM((ROW()+15)/17)</f>
        <v>105</v>
      </c>
      <c r="B1770" s="126" t="str">
        <f ca="1">IF(OFFSET(Zdroj!$B$16,A1770-1,0)&gt;0,CONCATENATE(A1770,"
","___ ","
",OFFSET(Zdroj!$B$16,A1770-1,0)),"")</f>
        <v/>
      </c>
      <c r="C1770" s="52" t="str">
        <f ca="1">IF(OFFSET(Zdroj!AI$16,A1770-1,0)=0,"",CONCATENATE("A",$A$2," - ",Zdroj!$AI$15))</f>
        <v/>
      </c>
      <c r="D1770" s="50" t="str">
        <f ca="1">IF(C1770="","",CONCATENATE(OFFSET(Zdroj!AI$16,A1770-1,0)," - ",OFFSET(Zdroj!BK$16,A1770-1,0)))</f>
        <v/>
      </c>
      <c r="E1770" s="22" t="str">
        <f ca="1">IF(C1770="","",OFFSET(Zdroj!BL$16,A1770-1,0))</f>
        <v/>
      </c>
      <c r="F1770" s="127" t="str">
        <f t="shared" ref="F1770" ca="1" si="408">IF(SUM(E1770:E1775)=0,"",SUM(E1770:E1775))</f>
        <v/>
      </c>
      <c r="G1770" s="128" t="str">
        <f t="shared" ref="G1770" ca="1" si="409">IF(SUM(E1770:E1786)=0,"",SUM(E1770:E1786))</f>
        <v/>
      </c>
    </row>
    <row r="1771" spans="1:7" x14ac:dyDescent="0.25">
      <c r="B1771" s="126"/>
      <c r="C1771" s="52" t="str">
        <f ca="1">IF(OFFSET(Zdroj!AJ$16,A1770-1,0)=0,"",CONCATENATE("A",$A$2+1," - ",Zdroj!$AJ$15))</f>
        <v/>
      </c>
      <c r="D1771" s="50" t="str">
        <f ca="1">IF(C1771="","",CONCATENATE(OFFSET(Zdroj!AJ$16,A1770-1,0)," - ",OFFSET(Zdroj!BM$16,A1770-1,0)))</f>
        <v/>
      </c>
      <c r="E1771" s="22" t="str">
        <f ca="1">IF(C1771="","",OFFSET(Zdroj!BN$16,A1770-1,0))</f>
        <v/>
      </c>
      <c r="F1771" s="127"/>
      <c r="G1771" s="128"/>
    </row>
    <row r="1772" spans="1:7" x14ac:dyDescent="0.25">
      <c r="B1772" s="126"/>
      <c r="C1772" s="52" t="str">
        <f ca="1">IF(OFFSET(Zdroj!AK$16,A1770-1,0)=0,"",CONCATENATE("A",$A$2+2," - ",Zdroj!$AK$15))</f>
        <v/>
      </c>
      <c r="D1772" s="50" t="str">
        <f ca="1">IF(C1772="","",CONCATENATE(OFFSET(Zdroj!AK$16,A1770-1,0)," - ",OFFSET(Zdroj!BO$16,A1770-1,0)))</f>
        <v/>
      </c>
      <c r="E1772" s="22" t="str">
        <f ca="1">IF(C1772="","",OFFSET(Zdroj!BP$16,A1770-1,0))</f>
        <v/>
      </c>
      <c r="F1772" s="127"/>
      <c r="G1772" s="128"/>
    </row>
    <row r="1773" spans="1:7" x14ac:dyDescent="0.25">
      <c r="B1773" s="126"/>
      <c r="C1773" s="52" t="str">
        <f ca="1">IF(OFFSET(Zdroj!AL$16,A1770-1,0)=0,"",CONCATENATE("A",$A$2+3," - ",Zdroj!$AL$15))</f>
        <v/>
      </c>
      <c r="D1773" s="50" t="str">
        <f ca="1">IF(C1773="","",CONCATENATE(OFFSET(Zdroj!AL$16,A1770-1,0)," - ",OFFSET(Zdroj!BQ$16,A1770-1,0)))</f>
        <v/>
      </c>
      <c r="E1773" s="22" t="str">
        <f ca="1">IF(C1773="","",OFFSET(Zdroj!BR$16,A1770-1,0))</f>
        <v/>
      </c>
      <c r="F1773" s="127"/>
      <c r="G1773" s="128"/>
    </row>
    <row r="1774" spans="1:7" x14ac:dyDescent="0.25">
      <c r="B1774" s="126"/>
      <c r="C1774" s="52" t="str">
        <f ca="1">IF(OFFSET(Zdroj!AM$16,A1770-1,0)=0,"",CONCATENATE("A",$A$2+4," - ",Zdroj!$AM$15))</f>
        <v/>
      </c>
      <c r="D1774" s="50" t="str">
        <f ca="1">IF(C1774="","",CONCATENATE(OFFSET(Zdroj!AM$16,A1770-1,0)," - ",OFFSET(Zdroj!BS$16,A1770-1,0)))</f>
        <v/>
      </c>
      <c r="E1774" s="22" t="str">
        <f ca="1">IF(C1774="","",OFFSET(Zdroj!BT$16,A1770-1,0))</f>
        <v/>
      </c>
      <c r="F1774" s="127"/>
      <c r="G1774" s="128"/>
    </row>
    <row r="1775" spans="1:7" x14ac:dyDescent="0.25">
      <c r="B1775" s="126"/>
      <c r="C1775" s="52" t="str">
        <f ca="1">IF(OFFSET(Zdroj!AN$16,A1770-1,0)=0,"",CONCATENATE("A",$A$2+5," - ",Zdroj!$AN$15))</f>
        <v/>
      </c>
      <c r="D1775" s="50" t="str">
        <f ca="1">IF(C1775="","",CONCATENATE(OFFSET(Zdroj!AN$16,A1770-1,0)," - ",OFFSET(Zdroj!BU$16,A1770-1,0)))</f>
        <v/>
      </c>
      <c r="E1775" s="22" t="str">
        <f ca="1">IF(C1775="","",OFFSET(Zdroj!BV$16,A1770-1,0))</f>
        <v/>
      </c>
      <c r="F1775" s="127"/>
      <c r="G1775" s="128"/>
    </row>
    <row r="1776" spans="1:7" x14ac:dyDescent="0.25">
      <c r="B1776" s="126"/>
      <c r="C1776" s="52" t="str">
        <f ca="1">IF(OFFSET(Zdroj!AO$16,A1770-1,0)=0,"",CONCATENATE("B",$A$2," - ",Zdroj!$AO$15))</f>
        <v/>
      </c>
      <c r="D1776" s="50" t="str">
        <f ca="1">IF(C1776="","",CONCATENATE(OFFSET(Zdroj!AO$16,A1770-1,0)))</f>
        <v/>
      </c>
      <c r="E1776" s="22" t="str">
        <f ca="1">IF(C1776="","",OFFSET(Zdroj!AP$16,A1770-1,0))</f>
        <v/>
      </c>
      <c r="F1776" s="127" t="str">
        <f t="shared" ref="F1776" ca="1" si="410">IF(SUM(E1776:E1784)=0,"",SUM(E1776:E1784))</f>
        <v/>
      </c>
      <c r="G1776" s="128"/>
    </row>
    <row r="1777" spans="1:7" x14ac:dyDescent="0.25">
      <c r="B1777" s="126"/>
      <c r="C1777" s="52" t="str">
        <f ca="1">IF(OFFSET(Zdroj!AQ$16,A1770-1,0)=0,"",CONCATENATE("B",$A$2+1," - ",Zdroj!$AQ$15))</f>
        <v/>
      </c>
      <c r="D1777" s="50" t="str">
        <f ca="1">IF(C1777="","",CONCATENATE(OFFSET(Zdroj!AQ$16,A1770-1,0)))</f>
        <v/>
      </c>
      <c r="E1777" s="22" t="str">
        <f ca="1">IF(C1777="","",OFFSET(Zdroj!AR$16,A1770-1,0))</f>
        <v/>
      </c>
      <c r="F1777" s="127"/>
      <c r="G1777" s="128"/>
    </row>
    <row r="1778" spans="1:7" x14ac:dyDescent="0.25">
      <c r="B1778" s="126"/>
      <c r="C1778" s="52" t="str">
        <f ca="1">IF(OFFSET(Zdroj!AS$16,A1770-1,0)=0,"",CONCATENATE("B",$A$2+2," - ",Zdroj!$AS$15))</f>
        <v/>
      </c>
      <c r="D1778" s="50" t="str">
        <f ca="1">IF(C1778="","",CONCATENATE(OFFSET(Zdroj!AS$16,A1770-1,0)))</f>
        <v/>
      </c>
      <c r="E1778" s="22" t="str">
        <f ca="1">IF(C1778="","",OFFSET(Zdroj!AT$16,A1770-1,0))</f>
        <v/>
      </c>
      <c r="F1778" s="127"/>
      <c r="G1778" s="128"/>
    </row>
    <row r="1779" spans="1:7" x14ac:dyDescent="0.25">
      <c r="B1779" s="126"/>
      <c r="C1779" s="52" t="str">
        <f ca="1">IF(OFFSET(Zdroj!AU$16,A1770-1,0)=0,"",CONCATENATE("B",$A$2+3," - ",Zdroj!$AU$15))</f>
        <v/>
      </c>
      <c r="D1779" s="50" t="str">
        <f ca="1">IF(C1779="","",CONCATENATE(OFFSET(Zdroj!AU$16,A1770-1,0)))</f>
        <v/>
      </c>
      <c r="E1779" s="22" t="str">
        <f ca="1">IF(C1779="","",OFFSET(Zdroj!AV$16,A1770-1,0))</f>
        <v/>
      </c>
      <c r="F1779" s="127"/>
      <c r="G1779" s="128"/>
    </row>
    <row r="1780" spans="1:7" x14ac:dyDescent="0.25">
      <c r="B1780" s="126"/>
      <c r="C1780" s="52" t="str">
        <f ca="1">IF(OFFSET(Zdroj!AW$16,A1770-1,0)=0,"",CONCATENATE("B",$A$2+4," - ",Zdroj!$AW$15))</f>
        <v/>
      </c>
      <c r="D1780" s="50" t="str">
        <f ca="1">IF(C1780="","",CONCATENATE(OFFSET(Zdroj!AW$16,A1770-1,0)))</f>
        <v/>
      </c>
      <c r="E1780" s="22" t="str">
        <f ca="1">IF(C1780="","",OFFSET(Zdroj!AX$16,A1770-1,0))</f>
        <v/>
      </c>
      <c r="F1780" s="127"/>
      <c r="G1780" s="128"/>
    </row>
    <row r="1781" spans="1:7" x14ac:dyDescent="0.25">
      <c r="B1781" s="126"/>
      <c r="C1781" s="52" t="str">
        <f ca="1">IF(OFFSET(Zdroj!AY$16,A1770-1,0)=0,"",CONCATENATE("B",$A$2+5," - ",Zdroj!$AY$15))</f>
        <v/>
      </c>
      <c r="D1781" s="50" t="str">
        <f ca="1">IF(C1781="","",CONCATENATE(OFFSET(Zdroj!AY$16,A1770-1,0)))</f>
        <v/>
      </c>
      <c r="E1781" s="22" t="str">
        <f ca="1">IF(C1781="","",OFFSET(Zdroj!AZ$16,A1770-1,0))</f>
        <v/>
      </c>
      <c r="F1781" s="127"/>
      <c r="G1781" s="128"/>
    </row>
    <row r="1782" spans="1:7" x14ac:dyDescent="0.25">
      <c r="B1782" s="126"/>
      <c r="C1782" s="52" t="str">
        <f ca="1">IF(OFFSET(Zdroj!BA$16,A1770-1,0)=0,"",CONCATENATE("B",$A$2+6," - ",Zdroj!$BA$15))</f>
        <v/>
      </c>
      <c r="D1782" s="50" t="str">
        <f ca="1">IF(C1782="","",CONCATENATE(OFFSET(Zdroj!BA$16,A1770-1,0)))</f>
        <v/>
      </c>
      <c r="E1782" s="22" t="str">
        <f ca="1">IF(C1782="","",OFFSET(Zdroj!BB$16,A1770-1,0))</f>
        <v/>
      </c>
      <c r="F1782" s="127"/>
      <c r="G1782" s="128"/>
    </row>
    <row r="1783" spans="1:7" x14ac:dyDescent="0.25">
      <c r="B1783" s="126"/>
      <c r="C1783" s="52" t="str">
        <f ca="1">IF(OFFSET(Zdroj!BC$16,A1770-1,0)=0,"",CONCATENATE("B",$A$2+7," - ",Zdroj!$BC$15))</f>
        <v/>
      </c>
      <c r="D1783" s="50" t="str">
        <f ca="1">IF(C1783="","",CONCATENATE(OFFSET(Zdroj!BC$16,A1770-1,0)))</f>
        <v/>
      </c>
      <c r="E1783" s="22" t="str">
        <f ca="1">IF(C1783="","",OFFSET(Zdroj!BD$16,A1770-1,0))</f>
        <v/>
      </c>
      <c r="F1783" s="127"/>
      <c r="G1783" s="128"/>
    </row>
    <row r="1784" spans="1:7" x14ac:dyDescent="0.25">
      <c r="B1784" s="126"/>
      <c r="C1784" s="52" t="str">
        <f ca="1">IF(OFFSET(Zdroj!BE$16,A1770-1,0)=0,"",CONCATENATE("B",$A$2+8," - ",Zdroj!$BE$15))</f>
        <v/>
      </c>
      <c r="D1784" s="50" t="str">
        <f ca="1">IF(C1784="","",CONCATENATE(OFFSET(Zdroj!BE$16,A1770-1,0)))</f>
        <v/>
      </c>
      <c r="E1784" s="22" t="str">
        <f ca="1">IF(C1784="","",OFFSET(Zdroj!BF$16,A1770-1,0))</f>
        <v/>
      </c>
      <c r="F1784" s="127"/>
      <c r="G1784" s="128"/>
    </row>
    <row r="1785" spans="1:7" x14ac:dyDescent="0.25">
      <c r="B1785" s="126"/>
      <c r="C1785" s="52" t="str">
        <f ca="1">IF(OFFSET(Zdroj!BG$16,A1770-1,0)=0,"",CONCATENATE("C",$A$2," - ",Zdroj!$BG$15))</f>
        <v/>
      </c>
      <c r="D1785" s="50" t="str">
        <f ca="1">IF(C1785="","",CONCATENATE(OFFSET(Zdroj!BG$16,A1770-1,0)))</f>
        <v/>
      </c>
      <c r="E1785" s="22" t="str">
        <f ca="1">IF(C1785="","",OFFSET(Zdroj!BH$16,A1770-1,0))</f>
        <v/>
      </c>
      <c r="F1785" s="127" t="str">
        <f t="shared" ref="F1785" ca="1" si="411">IF(SUM(E1785:E1786)=0,"",SUM(E1785:E1786))</f>
        <v/>
      </c>
      <c r="G1785" s="128"/>
    </row>
    <row r="1786" spans="1:7" x14ac:dyDescent="0.25">
      <c r="B1786" s="126"/>
      <c r="C1786" s="52" t="str">
        <f ca="1">IF(OFFSET(Zdroj!BI$16,A1770-1,0)=0,"",CONCATENATE("C",$A$2+1," - ",Zdroj!$BI$15))</f>
        <v/>
      </c>
      <c r="D1786" s="50" t="str">
        <f ca="1">IF(C1786="","",CONCATENATE(OFFSET(Zdroj!BI$16,A1770-1,0)))</f>
        <v/>
      </c>
      <c r="E1786" s="22" t="str">
        <f ca="1">IF(C1786="","",OFFSET(Zdroj!BJ$16,A1770-1,0))</f>
        <v/>
      </c>
      <c r="F1786" s="127"/>
      <c r="G1786" s="128"/>
    </row>
    <row r="1787" spans="1:7" x14ac:dyDescent="0.25">
      <c r="A1787">
        <f>SUM((ROW()+15)/17)</f>
        <v>106</v>
      </c>
      <c r="B1787" s="126" t="str">
        <f ca="1">IF(OFFSET(Zdroj!$B$16,A1787-1,0)&gt;0,CONCATENATE(A1787,"
","___ ","
",OFFSET(Zdroj!$B$16,A1787-1,0)),"")</f>
        <v/>
      </c>
      <c r="C1787" s="52" t="str">
        <f ca="1">IF(OFFSET(Zdroj!AI$16,A1787-1,0)=0,"",CONCATENATE("A",$A$2," - ",Zdroj!$AI$15))</f>
        <v/>
      </c>
      <c r="D1787" s="50" t="str">
        <f ca="1">IF(C1787="","",CONCATENATE(OFFSET(Zdroj!AI$16,A1787-1,0)," - ",OFFSET(Zdroj!BK$16,A1787-1,0)))</f>
        <v/>
      </c>
      <c r="E1787" s="22" t="str">
        <f ca="1">IF(C1787="","",OFFSET(Zdroj!BL$16,A1787-1,0))</f>
        <v/>
      </c>
      <c r="F1787" s="127" t="str">
        <f t="shared" ref="F1787" ca="1" si="412">IF(SUM(E1787:E1792)=0,"",SUM(E1787:E1792))</f>
        <v/>
      </c>
      <c r="G1787" s="128" t="str">
        <f t="shared" ref="G1787" ca="1" si="413">IF(SUM(E1787:E1803)=0,"",SUM(E1787:E1803))</f>
        <v/>
      </c>
    </row>
    <row r="1788" spans="1:7" x14ac:dyDescent="0.25">
      <c r="B1788" s="126"/>
      <c r="C1788" s="52" t="str">
        <f ca="1">IF(OFFSET(Zdroj!AJ$16,A1787-1,0)=0,"",CONCATENATE("A",$A$2+1," - ",Zdroj!$AJ$15))</f>
        <v/>
      </c>
      <c r="D1788" s="50" t="str">
        <f ca="1">IF(C1788="","",CONCATENATE(OFFSET(Zdroj!AJ$16,A1787-1,0)," - ",OFFSET(Zdroj!BM$16,A1787-1,0)))</f>
        <v/>
      </c>
      <c r="E1788" s="22" t="str">
        <f ca="1">IF(C1788="","",OFFSET(Zdroj!BN$16,A1787-1,0))</f>
        <v/>
      </c>
      <c r="F1788" s="127"/>
      <c r="G1788" s="128"/>
    </row>
    <row r="1789" spans="1:7" x14ac:dyDescent="0.25">
      <c r="B1789" s="126"/>
      <c r="C1789" s="52" t="str">
        <f ca="1">IF(OFFSET(Zdroj!AK$16,A1787-1,0)=0,"",CONCATENATE("A",$A$2+2," - ",Zdroj!$AK$15))</f>
        <v/>
      </c>
      <c r="D1789" s="50" t="str">
        <f ca="1">IF(C1789="","",CONCATENATE(OFFSET(Zdroj!AK$16,A1787-1,0)," - ",OFFSET(Zdroj!BO$16,A1787-1,0)))</f>
        <v/>
      </c>
      <c r="E1789" s="22" t="str">
        <f ca="1">IF(C1789="","",OFFSET(Zdroj!BP$16,A1787-1,0))</f>
        <v/>
      </c>
      <c r="F1789" s="127"/>
      <c r="G1789" s="128"/>
    </row>
    <row r="1790" spans="1:7" x14ac:dyDescent="0.25">
      <c r="B1790" s="126"/>
      <c r="C1790" s="52" t="str">
        <f ca="1">IF(OFFSET(Zdroj!AL$16,A1787-1,0)=0,"",CONCATENATE("A",$A$2+3," - ",Zdroj!$AL$15))</f>
        <v/>
      </c>
      <c r="D1790" s="50" t="str">
        <f ca="1">IF(C1790="","",CONCATENATE(OFFSET(Zdroj!AL$16,A1787-1,0)," - ",OFFSET(Zdroj!BQ$16,A1787-1,0)))</f>
        <v/>
      </c>
      <c r="E1790" s="22" t="str">
        <f ca="1">IF(C1790="","",OFFSET(Zdroj!BR$16,A1787-1,0))</f>
        <v/>
      </c>
      <c r="F1790" s="127"/>
      <c r="G1790" s="128"/>
    </row>
    <row r="1791" spans="1:7" x14ac:dyDescent="0.25">
      <c r="B1791" s="126"/>
      <c r="C1791" s="52" t="str">
        <f ca="1">IF(OFFSET(Zdroj!AM$16,A1787-1,0)=0,"",CONCATENATE("A",$A$2+4," - ",Zdroj!$AM$15))</f>
        <v/>
      </c>
      <c r="D1791" s="50" t="str">
        <f ca="1">IF(C1791="","",CONCATENATE(OFFSET(Zdroj!AM$16,A1787-1,0)," - ",OFFSET(Zdroj!BS$16,A1787-1,0)))</f>
        <v/>
      </c>
      <c r="E1791" s="22" t="str">
        <f ca="1">IF(C1791="","",OFFSET(Zdroj!BT$16,A1787-1,0))</f>
        <v/>
      </c>
      <c r="F1791" s="127"/>
      <c r="G1791" s="128"/>
    </row>
    <row r="1792" spans="1:7" x14ac:dyDescent="0.25">
      <c r="B1792" s="126"/>
      <c r="C1792" s="52" t="str">
        <f ca="1">IF(OFFSET(Zdroj!AN$16,A1787-1,0)=0,"",CONCATENATE("A",$A$2+5," - ",Zdroj!$AN$15))</f>
        <v/>
      </c>
      <c r="D1792" s="50" t="str">
        <f ca="1">IF(C1792="","",CONCATENATE(OFFSET(Zdroj!AN$16,A1787-1,0)," - ",OFFSET(Zdroj!BU$16,A1787-1,0)))</f>
        <v/>
      </c>
      <c r="E1792" s="22" t="str">
        <f ca="1">IF(C1792="","",OFFSET(Zdroj!BV$16,A1787-1,0))</f>
        <v/>
      </c>
      <c r="F1792" s="127"/>
      <c r="G1792" s="128"/>
    </row>
    <row r="1793" spans="1:7" x14ac:dyDescent="0.25">
      <c r="B1793" s="126"/>
      <c r="C1793" s="52" t="str">
        <f ca="1">IF(OFFSET(Zdroj!AO$16,A1787-1,0)=0,"",CONCATENATE("B",$A$2," - ",Zdroj!$AO$15))</f>
        <v/>
      </c>
      <c r="D1793" s="50" t="str">
        <f ca="1">IF(C1793="","",CONCATENATE(OFFSET(Zdroj!AO$16,A1787-1,0)))</f>
        <v/>
      </c>
      <c r="E1793" s="22" t="str">
        <f ca="1">IF(C1793="","",OFFSET(Zdroj!AP$16,A1787-1,0))</f>
        <v/>
      </c>
      <c r="F1793" s="127" t="str">
        <f t="shared" ref="F1793" ca="1" si="414">IF(SUM(E1793:E1801)=0,"",SUM(E1793:E1801))</f>
        <v/>
      </c>
      <c r="G1793" s="128"/>
    </row>
    <row r="1794" spans="1:7" x14ac:dyDescent="0.25">
      <c r="B1794" s="126"/>
      <c r="C1794" s="52" t="str">
        <f ca="1">IF(OFFSET(Zdroj!AQ$16,A1787-1,0)=0,"",CONCATENATE("B",$A$2+1," - ",Zdroj!$AQ$15))</f>
        <v/>
      </c>
      <c r="D1794" s="50" t="str">
        <f ca="1">IF(C1794="","",CONCATENATE(OFFSET(Zdroj!AQ$16,A1787-1,0)))</f>
        <v/>
      </c>
      <c r="E1794" s="22" t="str">
        <f ca="1">IF(C1794="","",OFFSET(Zdroj!AR$16,A1787-1,0))</f>
        <v/>
      </c>
      <c r="F1794" s="127"/>
      <c r="G1794" s="128"/>
    </row>
    <row r="1795" spans="1:7" x14ac:dyDescent="0.25">
      <c r="B1795" s="126"/>
      <c r="C1795" s="52" t="str">
        <f ca="1">IF(OFFSET(Zdroj!AS$16,A1787-1,0)=0,"",CONCATENATE("B",$A$2+2," - ",Zdroj!$AS$15))</f>
        <v/>
      </c>
      <c r="D1795" s="50" t="str">
        <f ca="1">IF(C1795="","",CONCATENATE(OFFSET(Zdroj!AS$16,A1787-1,0)))</f>
        <v/>
      </c>
      <c r="E1795" s="22" t="str">
        <f ca="1">IF(C1795="","",OFFSET(Zdroj!AT$16,A1787-1,0))</f>
        <v/>
      </c>
      <c r="F1795" s="127"/>
      <c r="G1795" s="128"/>
    </row>
    <row r="1796" spans="1:7" x14ac:dyDescent="0.25">
      <c r="B1796" s="126"/>
      <c r="C1796" s="52" t="str">
        <f ca="1">IF(OFFSET(Zdroj!AU$16,A1787-1,0)=0,"",CONCATENATE("B",$A$2+3," - ",Zdroj!$AU$15))</f>
        <v/>
      </c>
      <c r="D1796" s="50" t="str">
        <f ca="1">IF(C1796="","",CONCATENATE(OFFSET(Zdroj!AU$16,A1787-1,0)))</f>
        <v/>
      </c>
      <c r="E1796" s="22" t="str">
        <f ca="1">IF(C1796="","",OFFSET(Zdroj!AV$16,A1787-1,0))</f>
        <v/>
      </c>
      <c r="F1796" s="127"/>
      <c r="G1796" s="128"/>
    </row>
    <row r="1797" spans="1:7" x14ac:dyDescent="0.25">
      <c r="B1797" s="126"/>
      <c r="C1797" s="52" t="str">
        <f ca="1">IF(OFFSET(Zdroj!AW$16,A1787-1,0)=0,"",CONCATENATE("B",$A$2+4," - ",Zdroj!$AW$15))</f>
        <v/>
      </c>
      <c r="D1797" s="50" t="str">
        <f ca="1">IF(C1797="","",CONCATENATE(OFFSET(Zdroj!AW$16,A1787-1,0)))</f>
        <v/>
      </c>
      <c r="E1797" s="22" t="str">
        <f ca="1">IF(C1797="","",OFFSET(Zdroj!AX$16,A1787-1,0))</f>
        <v/>
      </c>
      <c r="F1797" s="127"/>
      <c r="G1797" s="128"/>
    </row>
    <row r="1798" spans="1:7" x14ac:dyDescent="0.25">
      <c r="B1798" s="126"/>
      <c r="C1798" s="52" t="str">
        <f ca="1">IF(OFFSET(Zdroj!AY$16,A1787-1,0)=0,"",CONCATENATE("B",$A$2+5," - ",Zdroj!$AY$15))</f>
        <v/>
      </c>
      <c r="D1798" s="50" t="str">
        <f ca="1">IF(C1798="","",CONCATENATE(OFFSET(Zdroj!AY$16,A1787-1,0)))</f>
        <v/>
      </c>
      <c r="E1798" s="22" t="str">
        <f ca="1">IF(C1798="","",OFFSET(Zdroj!AZ$16,A1787-1,0))</f>
        <v/>
      </c>
      <c r="F1798" s="127"/>
      <c r="G1798" s="128"/>
    </row>
    <row r="1799" spans="1:7" x14ac:dyDescent="0.25">
      <c r="B1799" s="126"/>
      <c r="C1799" s="52" t="str">
        <f ca="1">IF(OFFSET(Zdroj!BA$16,A1787-1,0)=0,"",CONCATENATE("B",$A$2+6," - ",Zdroj!$BA$15))</f>
        <v/>
      </c>
      <c r="D1799" s="50" t="str">
        <f ca="1">IF(C1799="","",CONCATENATE(OFFSET(Zdroj!BA$16,A1787-1,0)))</f>
        <v/>
      </c>
      <c r="E1799" s="22" t="str">
        <f ca="1">IF(C1799="","",OFFSET(Zdroj!BB$16,A1787-1,0))</f>
        <v/>
      </c>
      <c r="F1799" s="127"/>
      <c r="G1799" s="128"/>
    </row>
    <row r="1800" spans="1:7" x14ac:dyDescent="0.25">
      <c r="B1800" s="126"/>
      <c r="C1800" s="52" t="str">
        <f ca="1">IF(OFFSET(Zdroj!BC$16,A1787-1,0)=0,"",CONCATENATE("B",$A$2+7," - ",Zdroj!$BC$15))</f>
        <v/>
      </c>
      <c r="D1800" s="50" t="str">
        <f ca="1">IF(C1800="","",CONCATENATE(OFFSET(Zdroj!BC$16,A1787-1,0)))</f>
        <v/>
      </c>
      <c r="E1800" s="22" t="str">
        <f ca="1">IF(C1800="","",OFFSET(Zdroj!BD$16,A1787-1,0))</f>
        <v/>
      </c>
      <c r="F1800" s="127"/>
      <c r="G1800" s="128"/>
    </row>
    <row r="1801" spans="1:7" x14ac:dyDescent="0.25">
      <c r="B1801" s="126"/>
      <c r="C1801" s="52" t="str">
        <f ca="1">IF(OFFSET(Zdroj!BE$16,A1787-1,0)=0,"",CONCATENATE("B",$A$2+8," - ",Zdroj!$BE$15))</f>
        <v/>
      </c>
      <c r="D1801" s="50" t="str">
        <f ca="1">IF(C1801="","",CONCATENATE(OFFSET(Zdroj!BE$16,A1787-1,0)))</f>
        <v/>
      </c>
      <c r="E1801" s="22" t="str">
        <f ca="1">IF(C1801="","",OFFSET(Zdroj!BF$16,A1787-1,0))</f>
        <v/>
      </c>
      <c r="F1801" s="127"/>
      <c r="G1801" s="128"/>
    </row>
    <row r="1802" spans="1:7" x14ac:dyDescent="0.25">
      <c r="B1802" s="126"/>
      <c r="C1802" s="52" t="str">
        <f ca="1">IF(OFFSET(Zdroj!BG$16,A1787-1,0)=0,"",CONCATENATE("C",$A$2," - ",Zdroj!$BG$15))</f>
        <v/>
      </c>
      <c r="D1802" s="50" t="str">
        <f ca="1">IF(C1802="","",CONCATENATE(OFFSET(Zdroj!BG$16,A1787-1,0)))</f>
        <v/>
      </c>
      <c r="E1802" s="22" t="str">
        <f ca="1">IF(C1802="","",OFFSET(Zdroj!BH$16,A1787-1,0))</f>
        <v/>
      </c>
      <c r="F1802" s="127" t="str">
        <f t="shared" ref="F1802" ca="1" si="415">IF(SUM(E1802:E1803)=0,"",SUM(E1802:E1803))</f>
        <v/>
      </c>
      <c r="G1802" s="128"/>
    </row>
    <row r="1803" spans="1:7" x14ac:dyDescent="0.25">
      <c r="B1803" s="126"/>
      <c r="C1803" s="52" t="str">
        <f ca="1">IF(OFFSET(Zdroj!BI$16,A1787-1,0)=0,"",CONCATENATE("C",$A$2+1," - ",Zdroj!$BI$15))</f>
        <v/>
      </c>
      <c r="D1803" s="50" t="str">
        <f ca="1">IF(C1803="","",CONCATENATE(OFFSET(Zdroj!BI$16,A1787-1,0)))</f>
        <v/>
      </c>
      <c r="E1803" s="22" t="str">
        <f ca="1">IF(C1803="","",OFFSET(Zdroj!BJ$16,A1787-1,0))</f>
        <v/>
      </c>
      <c r="F1803" s="127"/>
      <c r="G1803" s="128"/>
    </row>
    <row r="1804" spans="1:7" x14ac:dyDescent="0.25">
      <c r="A1804">
        <f>SUM((ROW()+15)/17)</f>
        <v>107</v>
      </c>
      <c r="B1804" s="126" t="str">
        <f ca="1">IF(OFFSET(Zdroj!$B$16,A1804-1,0)&gt;0,CONCATENATE(A1804,"
","___ ","
",OFFSET(Zdroj!$B$16,A1804-1,0)),"")</f>
        <v/>
      </c>
      <c r="C1804" s="52" t="str">
        <f ca="1">IF(OFFSET(Zdroj!AI$16,A1804-1,0)=0,"",CONCATENATE("A",$A$2," - ",Zdroj!$AI$15))</f>
        <v/>
      </c>
      <c r="D1804" s="50" t="str">
        <f ca="1">IF(C1804="","",CONCATENATE(OFFSET(Zdroj!AI$16,A1804-1,0)," - ",OFFSET(Zdroj!BK$16,A1804-1,0)))</f>
        <v/>
      </c>
      <c r="E1804" s="22" t="str">
        <f ca="1">IF(C1804="","",OFFSET(Zdroj!BL$16,A1804-1,0))</f>
        <v/>
      </c>
      <c r="F1804" s="127" t="str">
        <f t="shared" ref="F1804" ca="1" si="416">IF(SUM(E1804:E1809)=0,"",SUM(E1804:E1809))</f>
        <v/>
      </c>
      <c r="G1804" s="128" t="str">
        <f t="shared" ref="G1804" ca="1" si="417">IF(SUM(E1804:E1820)=0,"",SUM(E1804:E1820))</f>
        <v/>
      </c>
    </row>
    <row r="1805" spans="1:7" x14ac:dyDescent="0.25">
      <c r="B1805" s="126"/>
      <c r="C1805" s="52" t="str">
        <f ca="1">IF(OFFSET(Zdroj!AJ$16,A1804-1,0)=0,"",CONCATENATE("A",$A$2+1," - ",Zdroj!$AJ$15))</f>
        <v/>
      </c>
      <c r="D1805" s="50" t="str">
        <f ca="1">IF(C1805="","",CONCATENATE(OFFSET(Zdroj!AJ$16,A1804-1,0)," - ",OFFSET(Zdroj!BM$16,A1804-1,0)))</f>
        <v/>
      </c>
      <c r="E1805" s="22" t="str">
        <f ca="1">IF(C1805="","",OFFSET(Zdroj!BN$16,A1804-1,0))</f>
        <v/>
      </c>
      <c r="F1805" s="127"/>
      <c r="G1805" s="128"/>
    </row>
    <row r="1806" spans="1:7" x14ac:dyDescent="0.25">
      <c r="B1806" s="126"/>
      <c r="C1806" s="52" t="str">
        <f ca="1">IF(OFFSET(Zdroj!AK$16,A1804-1,0)=0,"",CONCATENATE("A",$A$2+2," - ",Zdroj!$AK$15))</f>
        <v/>
      </c>
      <c r="D1806" s="50" t="str">
        <f ca="1">IF(C1806="","",CONCATENATE(OFFSET(Zdroj!AK$16,A1804-1,0)," - ",OFFSET(Zdroj!BO$16,A1804-1,0)))</f>
        <v/>
      </c>
      <c r="E1806" s="22" t="str">
        <f ca="1">IF(C1806="","",OFFSET(Zdroj!BP$16,A1804-1,0))</f>
        <v/>
      </c>
      <c r="F1806" s="127"/>
      <c r="G1806" s="128"/>
    </row>
    <row r="1807" spans="1:7" x14ac:dyDescent="0.25">
      <c r="B1807" s="126"/>
      <c r="C1807" s="52" t="str">
        <f ca="1">IF(OFFSET(Zdroj!AL$16,A1804-1,0)=0,"",CONCATENATE("A",$A$2+3," - ",Zdroj!$AL$15))</f>
        <v/>
      </c>
      <c r="D1807" s="50" t="str">
        <f ca="1">IF(C1807="","",CONCATENATE(OFFSET(Zdroj!AL$16,A1804-1,0)," - ",OFFSET(Zdroj!BQ$16,A1804-1,0)))</f>
        <v/>
      </c>
      <c r="E1807" s="22" t="str">
        <f ca="1">IF(C1807="","",OFFSET(Zdroj!BR$16,A1804-1,0))</f>
        <v/>
      </c>
      <c r="F1807" s="127"/>
      <c r="G1807" s="128"/>
    </row>
    <row r="1808" spans="1:7" x14ac:dyDescent="0.25">
      <c r="B1808" s="126"/>
      <c r="C1808" s="52" t="str">
        <f ca="1">IF(OFFSET(Zdroj!AM$16,A1804-1,0)=0,"",CONCATENATE("A",$A$2+4," - ",Zdroj!$AM$15))</f>
        <v/>
      </c>
      <c r="D1808" s="50" t="str">
        <f ca="1">IF(C1808="","",CONCATENATE(OFFSET(Zdroj!AM$16,A1804-1,0)," - ",OFFSET(Zdroj!BS$16,A1804-1,0)))</f>
        <v/>
      </c>
      <c r="E1808" s="22" t="str">
        <f ca="1">IF(C1808="","",OFFSET(Zdroj!BT$16,A1804-1,0))</f>
        <v/>
      </c>
      <c r="F1808" s="127"/>
      <c r="G1808" s="128"/>
    </row>
    <row r="1809" spans="1:7" x14ac:dyDescent="0.25">
      <c r="B1809" s="126"/>
      <c r="C1809" s="52" t="str">
        <f ca="1">IF(OFFSET(Zdroj!AN$16,A1804-1,0)=0,"",CONCATENATE("A",$A$2+5," - ",Zdroj!$AN$15))</f>
        <v/>
      </c>
      <c r="D1809" s="50" t="str">
        <f ca="1">IF(C1809="","",CONCATENATE(OFFSET(Zdroj!AN$16,A1804-1,0)," - ",OFFSET(Zdroj!BU$16,A1804-1,0)))</f>
        <v/>
      </c>
      <c r="E1809" s="22" t="str">
        <f ca="1">IF(C1809="","",OFFSET(Zdroj!BV$16,A1804-1,0))</f>
        <v/>
      </c>
      <c r="F1809" s="127"/>
      <c r="G1809" s="128"/>
    </row>
    <row r="1810" spans="1:7" x14ac:dyDescent="0.25">
      <c r="B1810" s="126"/>
      <c r="C1810" s="52" t="str">
        <f ca="1">IF(OFFSET(Zdroj!AO$16,A1804-1,0)=0,"",CONCATENATE("B",$A$2," - ",Zdroj!$AO$15))</f>
        <v/>
      </c>
      <c r="D1810" s="50" t="str">
        <f ca="1">IF(C1810="","",CONCATENATE(OFFSET(Zdroj!AO$16,A1804-1,0)))</f>
        <v/>
      </c>
      <c r="E1810" s="22" t="str">
        <f ca="1">IF(C1810="","",OFFSET(Zdroj!AP$16,A1804-1,0))</f>
        <v/>
      </c>
      <c r="F1810" s="127" t="str">
        <f t="shared" ref="F1810" ca="1" si="418">IF(SUM(E1810:E1818)=0,"",SUM(E1810:E1818))</f>
        <v/>
      </c>
      <c r="G1810" s="128"/>
    </row>
    <row r="1811" spans="1:7" x14ac:dyDescent="0.25">
      <c r="B1811" s="126"/>
      <c r="C1811" s="52" t="str">
        <f ca="1">IF(OFFSET(Zdroj!AQ$16,A1804-1,0)=0,"",CONCATENATE("B",$A$2+1," - ",Zdroj!$AQ$15))</f>
        <v/>
      </c>
      <c r="D1811" s="50" t="str">
        <f ca="1">IF(C1811="","",CONCATENATE(OFFSET(Zdroj!AQ$16,A1804-1,0)))</f>
        <v/>
      </c>
      <c r="E1811" s="22" t="str">
        <f ca="1">IF(C1811="","",OFFSET(Zdroj!AR$16,A1804-1,0))</f>
        <v/>
      </c>
      <c r="F1811" s="127"/>
      <c r="G1811" s="128"/>
    </row>
    <row r="1812" spans="1:7" x14ac:dyDescent="0.25">
      <c r="B1812" s="126"/>
      <c r="C1812" s="52" t="str">
        <f ca="1">IF(OFFSET(Zdroj!AS$16,A1804-1,0)=0,"",CONCATENATE("B",$A$2+2," - ",Zdroj!$AS$15))</f>
        <v/>
      </c>
      <c r="D1812" s="50" t="str">
        <f ca="1">IF(C1812="","",CONCATENATE(OFFSET(Zdroj!AS$16,A1804-1,0)))</f>
        <v/>
      </c>
      <c r="E1812" s="22" t="str">
        <f ca="1">IF(C1812="","",OFFSET(Zdroj!AT$16,A1804-1,0))</f>
        <v/>
      </c>
      <c r="F1812" s="127"/>
      <c r="G1812" s="128"/>
    </row>
    <row r="1813" spans="1:7" x14ac:dyDescent="0.25">
      <c r="B1813" s="126"/>
      <c r="C1813" s="52" t="str">
        <f ca="1">IF(OFFSET(Zdroj!AU$16,A1804-1,0)=0,"",CONCATENATE("B",$A$2+3," - ",Zdroj!$AU$15))</f>
        <v/>
      </c>
      <c r="D1813" s="50" t="str">
        <f ca="1">IF(C1813="","",CONCATENATE(OFFSET(Zdroj!AU$16,A1804-1,0)))</f>
        <v/>
      </c>
      <c r="E1813" s="22" t="str">
        <f ca="1">IF(C1813="","",OFFSET(Zdroj!AV$16,A1804-1,0))</f>
        <v/>
      </c>
      <c r="F1813" s="127"/>
      <c r="G1813" s="128"/>
    </row>
    <row r="1814" spans="1:7" x14ac:dyDescent="0.25">
      <c r="B1814" s="126"/>
      <c r="C1814" s="52" t="str">
        <f ca="1">IF(OFFSET(Zdroj!AW$16,A1804-1,0)=0,"",CONCATENATE("B",$A$2+4," - ",Zdroj!$AW$15))</f>
        <v/>
      </c>
      <c r="D1814" s="50" t="str">
        <f ca="1">IF(C1814="","",CONCATENATE(OFFSET(Zdroj!AW$16,A1804-1,0)))</f>
        <v/>
      </c>
      <c r="E1814" s="22" t="str">
        <f ca="1">IF(C1814="","",OFFSET(Zdroj!AX$16,A1804-1,0))</f>
        <v/>
      </c>
      <c r="F1814" s="127"/>
      <c r="G1814" s="128"/>
    </row>
    <row r="1815" spans="1:7" x14ac:dyDescent="0.25">
      <c r="B1815" s="126"/>
      <c r="C1815" s="52" t="str">
        <f ca="1">IF(OFFSET(Zdroj!AY$16,A1804-1,0)=0,"",CONCATENATE("B",$A$2+5," - ",Zdroj!$AY$15))</f>
        <v/>
      </c>
      <c r="D1815" s="50" t="str">
        <f ca="1">IF(C1815="","",CONCATENATE(OFFSET(Zdroj!AY$16,A1804-1,0)))</f>
        <v/>
      </c>
      <c r="E1815" s="22" t="str">
        <f ca="1">IF(C1815="","",OFFSET(Zdroj!AZ$16,A1804-1,0))</f>
        <v/>
      </c>
      <c r="F1815" s="127"/>
      <c r="G1815" s="128"/>
    </row>
    <row r="1816" spans="1:7" x14ac:dyDescent="0.25">
      <c r="B1816" s="126"/>
      <c r="C1816" s="52" t="str">
        <f ca="1">IF(OFFSET(Zdroj!BA$16,A1804-1,0)=0,"",CONCATENATE("B",$A$2+6," - ",Zdroj!$BA$15))</f>
        <v/>
      </c>
      <c r="D1816" s="50" t="str">
        <f ca="1">IF(C1816="","",CONCATENATE(OFFSET(Zdroj!BA$16,A1804-1,0)))</f>
        <v/>
      </c>
      <c r="E1816" s="22" t="str">
        <f ca="1">IF(C1816="","",OFFSET(Zdroj!BB$16,A1804-1,0))</f>
        <v/>
      </c>
      <c r="F1816" s="127"/>
      <c r="G1816" s="128"/>
    </row>
    <row r="1817" spans="1:7" x14ac:dyDescent="0.25">
      <c r="B1817" s="126"/>
      <c r="C1817" s="52" t="str">
        <f ca="1">IF(OFFSET(Zdroj!BC$16,A1804-1,0)=0,"",CONCATENATE("B",$A$2+7," - ",Zdroj!$BC$15))</f>
        <v/>
      </c>
      <c r="D1817" s="50" t="str">
        <f ca="1">IF(C1817="","",CONCATENATE(OFFSET(Zdroj!BC$16,A1804-1,0)))</f>
        <v/>
      </c>
      <c r="E1817" s="22" t="str">
        <f ca="1">IF(C1817="","",OFFSET(Zdroj!BD$16,A1804-1,0))</f>
        <v/>
      </c>
      <c r="F1817" s="127"/>
      <c r="G1817" s="128"/>
    </row>
    <row r="1818" spans="1:7" x14ac:dyDescent="0.25">
      <c r="B1818" s="126"/>
      <c r="C1818" s="52" t="str">
        <f ca="1">IF(OFFSET(Zdroj!BE$16,A1804-1,0)=0,"",CONCATENATE("B",$A$2+8," - ",Zdroj!$BE$15))</f>
        <v/>
      </c>
      <c r="D1818" s="50" t="str">
        <f ca="1">IF(C1818="","",CONCATENATE(OFFSET(Zdroj!BE$16,A1804-1,0)))</f>
        <v/>
      </c>
      <c r="E1818" s="22" t="str">
        <f ca="1">IF(C1818="","",OFFSET(Zdroj!BF$16,A1804-1,0))</f>
        <v/>
      </c>
      <c r="F1818" s="127"/>
      <c r="G1818" s="128"/>
    </row>
    <row r="1819" spans="1:7" x14ac:dyDescent="0.25">
      <c r="B1819" s="126"/>
      <c r="C1819" s="52" t="str">
        <f ca="1">IF(OFFSET(Zdroj!BG$16,A1804-1,0)=0,"",CONCATENATE("C",$A$2," - ",Zdroj!$BG$15))</f>
        <v/>
      </c>
      <c r="D1819" s="50" t="str">
        <f ca="1">IF(C1819="","",CONCATENATE(OFFSET(Zdroj!BG$16,A1804-1,0)))</f>
        <v/>
      </c>
      <c r="E1819" s="22" t="str">
        <f ca="1">IF(C1819="","",OFFSET(Zdroj!BH$16,A1804-1,0))</f>
        <v/>
      </c>
      <c r="F1819" s="127" t="str">
        <f t="shared" ref="F1819" ca="1" si="419">IF(SUM(E1819:E1820)=0,"",SUM(E1819:E1820))</f>
        <v/>
      </c>
      <c r="G1819" s="128"/>
    </row>
    <row r="1820" spans="1:7" x14ac:dyDescent="0.25">
      <c r="B1820" s="126"/>
      <c r="C1820" s="52" t="str">
        <f ca="1">IF(OFFSET(Zdroj!BI$16,A1804-1,0)=0,"",CONCATENATE("C",$A$2+1," - ",Zdroj!$BI$15))</f>
        <v/>
      </c>
      <c r="D1820" s="50" t="str">
        <f ca="1">IF(C1820="","",CONCATENATE(OFFSET(Zdroj!BI$16,A1804-1,0)))</f>
        <v/>
      </c>
      <c r="E1820" s="22" t="str">
        <f ca="1">IF(C1820="","",OFFSET(Zdroj!BJ$16,A1804-1,0))</f>
        <v/>
      </c>
      <c r="F1820" s="127"/>
      <c r="G1820" s="128"/>
    </row>
    <row r="1821" spans="1:7" x14ac:dyDescent="0.25">
      <c r="A1821">
        <f>SUM((ROW()+15)/17)</f>
        <v>108</v>
      </c>
      <c r="B1821" s="126" t="str">
        <f ca="1">IF(OFFSET(Zdroj!$B$16,A1821-1,0)&gt;0,CONCATENATE(A1821,"
","___ ","
",OFFSET(Zdroj!$B$16,A1821-1,0)),"")</f>
        <v/>
      </c>
      <c r="C1821" s="52" t="str">
        <f ca="1">IF(OFFSET(Zdroj!AI$16,A1821-1,0)=0,"",CONCATENATE("A",$A$2," - ",Zdroj!$AI$15))</f>
        <v/>
      </c>
      <c r="D1821" s="50" t="str">
        <f ca="1">IF(C1821="","",CONCATENATE(OFFSET(Zdroj!AI$16,A1821-1,0)," - ",OFFSET(Zdroj!BK$16,A1821-1,0)))</f>
        <v/>
      </c>
      <c r="E1821" s="22" t="str">
        <f ca="1">IF(C1821="","",OFFSET(Zdroj!BL$16,A1821-1,0))</f>
        <v/>
      </c>
      <c r="F1821" s="127" t="str">
        <f t="shared" ref="F1821" ca="1" si="420">IF(SUM(E1821:E1826)=0,"",SUM(E1821:E1826))</f>
        <v/>
      </c>
      <c r="G1821" s="128" t="str">
        <f t="shared" ref="G1821" ca="1" si="421">IF(SUM(E1821:E1837)=0,"",SUM(E1821:E1837))</f>
        <v/>
      </c>
    </row>
    <row r="1822" spans="1:7" x14ac:dyDescent="0.25">
      <c r="B1822" s="126"/>
      <c r="C1822" s="52" t="str">
        <f ca="1">IF(OFFSET(Zdroj!AJ$16,A1821-1,0)=0,"",CONCATENATE("A",$A$2+1," - ",Zdroj!$AJ$15))</f>
        <v/>
      </c>
      <c r="D1822" s="50" t="str">
        <f ca="1">IF(C1822="","",CONCATENATE(OFFSET(Zdroj!AJ$16,A1821-1,0)," - ",OFFSET(Zdroj!BM$16,A1821-1,0)))</f>
        <v/>
      </c>
      <c r="E1822" s="22" t="str">
        <f ca="1">IF(C1822="","",OFFSET(Zdroj!BN$16,A1821-1,0))</f>
        <v/>
      </c>
      <c r="F1822" s="127"/>
      <c r="G1822" s="128"/>
    </row>
    <row r="1823" spans="1:7" x14ac:dyDescent="0.25">
      <c r="B1823" s="126"/>
      <c r="C1823" s="52" t="str">
        <f ca="1">IF(OFFSET(Zdroj!AK$16,A1821-1,0)=0,"",CONCATENATE("A",$A$2+2," - ",Zdroj!$AK$15))</f>
        <v/>
      </c>
      <c r="D1823" s="50" t="str">
        <f ca="1">IF(C1823="","",CONCATENATE(OFFSET(Zdroj!AK$16,A1821-1,0)," - ",OFFSET(Zdroj!BO$16,A1821-1,0)))</f>
        <v/>
      </c>
      <c r="E1823" s="22" t="str">
        <f ca="1">IF(C1823="","",OFFSET(Zdroj!BP$16,A1821-1,0))</f>
        <v/>
      </c>
      <c r="F1823" s="127"/>
      <c r="G1823" s="128"/>
    </row>
    <row r="1824" spans="1:7" x14ac:dyDescent="0.25">
      <c r="B1824" s="126"/>
      <c r="C1824" s="52" t="str">
        <f ca="1">IF(OFFSET(Zdroj!AL$16,A1821-1,0)=0,"",CONCATENATE("A",$A$2+3," - ",Zdroj!$AL$15))</f>
        <v/>
      </c>
      <c r="D1824" s="50" t="str">
        <f ca="1">IF(C1824="","",CONCATENATE(OFFSET(Zdroj!AL$16,A1821-1,0)," - ",OFFSET(Zdroj!BQ$16,A1821-1,0)))</f>
        <v/>
      </c>
      <c r="E1824" s="22" t="str">
        <f ca="1">IF(C1824="","",OFFSET(Zdroj!BR$16,A1821-1,0))</f>
        <v/>
      </c>
      <c r="F1824" s="127"/>
      <c r="G1824" s="128"/>
    </row>
    <row r="1825" spans="1:7" x14ac:dyDescent="0.25">
      <c r="B1825" s="126"/>
      <c r="C1825" s="52" t="str">
        <f ca="1">IF(OFFSET(Zdroj!AM$16,A1821-1,0)=0,"",CONCATENATE("A",$A$2+4," - ",Zdroj!$AM$15))</f>
        <v/>
      </c>
      <c r="D1825" s="50" t="str">
        <f ca="1">IF(C1825="","",CONCATENATE(OFFSET(Zdroj!AM$16,A1821-1,0)," - ",OFFSET(Zdroj!BS$16,A1821-1,0)))</f>
        <v/>
      </c>
      <c r="E1825" s="22" t="str">
        <f ca="1">IF(C1825="","",OFFSET(Zdroj!BT$16,A1821-1,0))</f>
        <v/>
      </c>
      <c r="F1825" s="127"/>
      <c r="G1825" s="128"/>
    </row>
    <row r="1826" spans="1:7" x14ac:dyDescent="0.25">
      <c r="B1826" s="126"/>
      <c r="C1826" s="52" t="str">
        <f ca="1">IF(OFFSET(Zdroj!AN$16,A1821-1,0)=0,"",CONCATENATE("A",$A$2+5," - ",Zdroj!$AN$15))</f>
        <v/>
      </c>
      <c r="D1826" s="50" t="str">
        <f ca="1">IF(C1826="","",CONCATENATE(OFFSET(Zdroj!AN$16,A1821-1,0)," - ",OFFSET(Zdroj!BU$16,A1821-1,0)))</f>
        <v/>
      </c>
      <c r="E1826" s="22" t="str">
        <f ca="1">IF(C1826="","",OFFSET(Zdroj!BV$16,A1821-1,0))</f>
        <v/>
      </c>
      <c r="F1826" s="127"/>
      <c r="G1826" s="128"/>
    </row>
    <row r="1827" spans="1:7" x14ac:dyDescent="0.25">
      <c r="B1827" s="126"/>
      <c r="C1827" s="52" t="str">
        <f ca="1">IF(OFFSET(Zdroj!AO$16,A1821-1,0)=0,"",CONCATENATE("B",$A$2," - ",Zdroj!$AO$15))</f>
        <v/>
      </c>
      <c r="D1827" s="50" t="str">
        <f ca="1">IF(C1827="","",CONCATENATE(OFFSET(Zdroj!AO$16,A1821-1,0)))</f>
        <v/>
      </c>
      <c r="E1827" s="22" t="str">
        <f ca="1">IF(C1827="","",OFFSET(Zdroj!AP$16,A1821-1,0))</f>
        <v/>
      </c>
      <c r="F1827" s="127" t="str">
        <f t="shared" ref="F1827" ca="1" si="422">IF(SUM(E1827:E1835)=0,"",SUM(E1827:E1835))</f>
        <v/>
      </c>
      <c r="G1827" s="128"/>
    </row>
    <row r="1828" spans="1:7" x14ac:dyDescent="0.25">
      <c r="B1828" s="126"/>
      <c r="C1828" s="52" t="str">
        <f ca="1">IF(OFFSET(Zdroj!AQ$16,A1821-1,0)=0,"",CONCATENATE("B",$A$2+1," - ",Zdroj!$AQ$15))</f>
        <v/>
      </c>
      <c r="D1828" s="50" t="str">
        <f ca="1">IF(C1828="","",CONCATENATE(OFFSET(Zdroj!AQ$16,A1821-1,0)))</f>
        <v/>
      </c>
      <c r="E1828" s="22" t="str">
        <f ca="1">IF(C1828="","",OFFSET(Zdroj!AR$16,A1821-1,0))</f>
        <v/>
      </c>
      <c r="F1828" s="127"/>
      <c r="G1828" s="128"/>
    </row>
    <row r="1829" spans="1:7" x14ac:dyDescent="0.25">
      <c r="B1829" s="126"/>
      <c r="C1829" s="52" t="str">
        <f ca="1">IF(OFFSET(Zdroj!AS$16,A1821-1,0)=0,"",CONCATENATE("B",$A$2+2," - ",Zdroj!$AS$15))</f>
        <v/>
      </c>
      <c r="D1829" s="50" t="str">
        <f ca="1">IF(C1829="","",CONCATENATE(OFFSET(Zdroj!AS$16,A1821-1,0)))</f>
        <v/>
      </c>
      <c r="E1829" s="22" t="str">
        <f ca="1">IF(C1829="","",OFFSET(Zdroj!AT$16,A1821-1,0))</f>
        <v/>
      </c>
      <c r="F1829" s="127"/>
      <c r="G1829" s="128"/>
    </row>
    <row r="1830" spans="1:7" x14ac:dyDescent="0.25">
      <c r="B1830" s="126"/>
      <c r="C1830" s="52" t="str">
        <f ca="1">IF(OFFSET(Zdroj!AU$16,A1821-1,0)=0,"",CONCATENATE("B",$A$2+3," - ",Zdroj!$AU$15))</f>
        <v/>
      </c>
      <c r="D1830" s="50" t="str">
        <f ca="1">IF(C1830="","",CONCATENATE(OFFSET(Zdroj!AU$16,A1821-1,0)))</f>
        <v/>
      </c>
      <c r="E1830" s="22" t="str">
        <f ca="1">IF(C1830="","",OFFSET(Zdroj!AV$16,A1821-1,0))</f>
        <v/>
      </c>
      <c r="F1830" s="127"/>
      <c r="G1830" s="128"/>
    </row>
    <row r="1831" spans="1:7" x14ac:dyDescent="0.25">
      <c r="B1831" s="126"/>
      <c r="C1831" s="52" t="str">
        <f ca="1">IF(OFFSET(Zdroj!AW$16,A1821-1,0)=0,"",CONCATENATE("B",$A$2+4," - ",Zdroj!$AW$15))</f>
        <v/>
      </c>
      <c r="D1831" s="50" t="str">
        <f ca="1">IF(C1831="","",CONCATENATE(OFFSET(Zdroj!AW$16,A1821-1,0)))</f>
        <v/>
      </c>
      <c r="E1831" s="22" t="str">
        <f ca="1">IF(C1831="","",OFFSET(Zdroj!AX$16,A1821-1,0))</f>
        <v/>
      </c>
      <c r="F1831" s="127"/>
      <c r="G1831" s="128"/>
    </row>
    <row r="1832" spans="1:7" x14ac:dyDescent="0.25">
      <c r="B1832" s="126"/>
      <c r="C1832" s="52" t="str">
        <f ca="1">IF(OFFSET(Zdroj!AY$16,A1821-1,0)=0,"",CONCATENATE("B",$A$2+5," - ",Zdroj!$AY$15))</f>
        <v/>
      </c>
      <c r="D1832" s="50" t="str">
        <f ca="1">IF(C1832="","",CONCATENATE(OFFSET(Zdroj!AY$16,A1821-1,0)))</f>
        <v/>
      </c>
      <c r="E1832" s="22" t="str">
        <f ca="1">IF(C1832="","",OFFSET(Zdroj!AZ$16,A1821-1,0))</f>
        <v/>
      </c>
      <c r="F1832" s="127"/>
      <c r="G1832" s="128"/>
    </row>
    <row r="1833" spans="1:7" x14ac:dyDescent="0.25">
      <c r="B1833" s="126"/>
      <c r="C1833" s="52" t="str">
        <f ca="1">IF(OFFSET(Zdroj!BA$16,A1821-1,0)=0,"",CONCATENATE("B",$A$2+6," - ",Zdroj!$BA$15))</f>
        <v/>
      </c>
      <c r="D1833" s="50" t="str">
        <f ca="1">IF(C1833="","",CONCATENATE(OFFSET(Zdroj!BA$16,A1821-1,0)))</f>
        <v/>
      </c>
      <c r="E1833" s="22" t="str">
        <f ca="1">IF(C1833="","",OFFSET(Zdroj!BB$16,A1821-1,0))</f>
        <v/>
      </c>
      <c r="F1833" s="127"/>
      <c r="G1833" s="128"/>
    </row>
    <row r="1834" spans="1:7" x14ac:dyDescent="0.25">
      <c r="B1834" s="126"/>
      <c r="C1834" s="52" t="str">
        <f ca="1">IF(OFFSET(Zdroj!BC$16,A1821-1,0)=0,"",CONCATENATE("B",$A$2+7," - ",Zdroj!$BC$15))</f>
        <v/>
      </c>
      <c r="D1834" s="50" t="str">
        <f ca="1">IF(C1834="","",CONCATENATE(OFFSET(Zdroj!BC$16,A1821-1,0)))</f>
        <v/>
      </c>
      <c r="E1834" s="22" t="str">
        <f ca="1">IF(C1834="","",OFFSET(Zdroj!BD$16,A1821-1,0))</f>
        <v/>
      </c>
      <c r="F1834" s="127"/>
      <c r="G1834" s="128"/>
    </row>
    <row r="1835" spans="1:7" x14ac:dyDescent="0.25">
      <c r="B1835" s="126"/>
      <c r="C1835" s="52" t="str">
        <f ca="1">IF(OFFSET(Zdroj!BE$16,A1821-1,0)=0,"",CONCATENATE("B",$A$2+8," - ",Zdroj!$BE$15))</f>
        <v/>
      </c>
      <c r="D1835" s="50" t="str">
        <f ca="1">IF(C1835="","",CONCATENATE(OFFSET(Zdroj!BE$16,A1821-1,0)))</f>
        <v/>
      </c>
      <c r="E1835" s="22" t="str">
        <f ca="1">IF(C1835="","",OFFSET(Zdroj!BF$16,A1821-1,0))</f>
        <v/>
      </c>
      <c r="F1835" s="127"/>
      <c r="G1835" s="128"/>
    </row>
    <row r="1836" spans="1:7" x14ac:dyDescent="0.25">
      <c r="B1836" s="126"/>
      <c r="C1836" s="52" t="str">
        <f ca="1">IF(OFFSET(Zdroj!BG$16,A1821-1,0)=0,"",CONCATENATE("C",$A$2," - ",Zdroj!$BG$15))</f>
        <v/>
      </c>
      <c r="D1836" s="50" t="str">
        <f ca="1">IF(C1836="","",CONCATENATE(OFFSET(Zdroj!BG$16,A1821-1,0)))</f>
        <v/>
      </c>
      <c r="E1836" s="22" t="str">
        <f ca="1">IF(C1836="","",OFFSET(Zdroj!BH$16,A1821-1,0))</f>
        <v/>
      </c>
      <c r="F1836" s="127" t="str">
        <f t="shared" ref="F1836" ca="1" si="423">IF(SUM(E1836:E1837)=0,"",SUM(E1836:E1837))</f>
        <v/>
      </c>
      <c r="G1836" s="128"/>
    </row>
    <row r="1837" spans="1:7" x14ac:dyDescent="0.25">
      <c r="B1837" s="126"/>
      <c r="C1837" s="52" t="str">
        <f ca="1">IF(OFFSET(Zdroj!BI$16,A1821-1,0)=0,"",CONCATENATE("C",$A$2+1," - ",Zdroj!$BI$15))</f>
        <v/>
      </c>
      <c r="D1837" s="50" t="str">
        <f ca="1">IF(C1837="","",CONCATENATE(OFFSET(Zdroj!BI$16,A1821-1,0)))</f>
        <v/>
      </c>
      <c r="E1837" s="22" t="str">
        <f ca="1">IF(C1837="","",OFFSET(Zdroj!BJ$16,A1821-1,0))</f>
        <v/>
      </c>
      <c r="F1837" s="127"/>
      <c r="G1837" s="128"/>
    </row>
    <row r="1838" spans="1:7" x14ac:dyDescent="0.25">
      <c r="A1838">
        <f>SUM((ROW()+15)/17)</f>
        <v>109</v>
      </c>
      <c r="B1838" s="126" t="str">
        <f ca="1">IF(OFFSET(Zdroj!$B$16,A1838-1,0)&gt;0,CONCATENATE(A1838,"
","___ ","
",OFFSET(Zdroj!$B$16,A1838-1,0)),"")</f>
        <v/>
      </c>
      <c r="C1838" s="52" t="str">
        <f ca="1">IF(OFFSET(Zdroj!AI$16,A1838-1,0)=0,"",CONCATENATE("A",$A$2," - ",Zdroj!$AI$15))</f>
        <v/>
      </c>
      <c r="D1838" s="50" t="str">
        <f ca="1">IF(C1838="","",CONCATENATE(OFFSET(Zdroj!AI$16,A1838-1,0)," - ",OFFSET(Zdroj!BK$16,A1838-1,0)))</f>
        <v/>
      </c>
      <c r="E1838" s="22" t="str">
        <f ca="1">IF(C1838="","",OFFSET(Zdroj!BL$16,A1838-1,0))</f>
        <v/>
      </c>
      <c r="F1838" s="127" t="str">
        <f t="shared" ref="F1838" ca="1" si="424">IF(SUM(E1838:E1843)=0,"",SUM(E1838:E1843))</f>
        <v/>
      </c>
      <c r="G1838" s="128" t="str">
        <f t="shared" ref="G1838" ca="1" si="425">IF(SUM(E1838:E1854)=0,"",SUM(E1838:E1854))</f>
        <v/>
      </c>
    </row>
    <row r="1839" spans="1:7" x14ac:dyDescent="0.25">
      <c r="B1839" s="126"/>
      <c r="C1839" s="52" t="str">
        <f ca="1">IF(OFFSET(Zdroj!AJ$16,A1838-1,0)=0,"",CONCATENATE("A",$A$2+1," - ",Zdroj!$AJ$15))</f>
        <v/>
      </c>
      <c r="D1839" s="50" t="str">
        <f ca="1">IF(C1839="","",CONCATENATE(OFFSET(Zdroj!AJ$16,A1838-1,0)," - ",OFFSET(Zdroj!BM$16,A1838-1,0)))</f>
        <v/>
      </c>
      <c r="E1839" s="22" t="str">
        <f ca="1">IF(C1839="","",OFFSET(Zdroj!BN$16,A1838-1,0))</f>
        <v/>
      </c>
      <c r="F1839" s="127"/>
      <c r="G1839" s="128"/>
    </row>
    <row r="1840" spans="1:7" x14ac:dyDescent="0.25">
      <c r="B1840" s="126"/>
      <c r="C1840" s="52" t="str">
        <f ca="1">IF(OFFSET(Zdroj!AK$16,A1838-1,0)=0,"",CONCATENATE("A",$A$2+2," - ",Zdroj!$AK$15))</f>
        <v/>
      </c>
      <c r="D1840" s="50" t="str">
        <f ca="1">IF(C1840="","",CONCATENATE(OFFSET(Zdroj!AK$16,A1838-1,0)," - ",OFFSET(Zdroj!BO$16,A1838-1,0)))</f>
        <v/>
      </c>
      <c r="E1840" s="22" t="str">
        <f ca="1">IF(C1840="","",OFFSET(Zdroj!BP$16,A1838-1,0))</f>
        <v/>
      </c>
      <c r="F1840" s="127"/>
      <c r="G1840" s="128"/>
    </row>
    <row r="1841" spans="1:7" x14ac:dyDescent="0.25">
      <c r="B1841" s="126"/>
      <c r="C1841" s="52" t="str">
        <f ca="1">IF(OFFSET(Zdroj!AL$16,A1838-1,0)=0,"",CONCATENATE("A",$A$2+3," - ",Zdroj!$AL$15))</f>
        <v/>
      </c>
      <c r="D1841" s="50" t="str">
        <f ca="1">IF(C1841="","",CONCATENATE(OFFSET(Zdroj!AL$16,A1838-1,0)," - ",OFFSET(Zdroj!BQ$16,A1838-1,0)))</f>
        <v/>
      </c>
      <c r="E1841" s="22" t="str">
        <f ca="1">IF(C1841="","",OFFSET(Zdroj!BR$16,A1838-1,0))</f>
        <v/>
      </c>
      <c r="F1841" s="127"/>
      <c r="G1841" s="128"/>
    </row>
    <row r="1842" spans="1:7" x14ac:dyDescent="0.25">
      <c r="B1842" s="126"/>
      <c r="C1842" s="52" t="str">
        <f ca="1">IF(OFFSET(Zdroj!AM$16,A1838-1,0)=0,"",CONCATENATE("A",$A$2+4," - ",Zdroj!$AM$15))</f>
        <v/>
      </c>
      <c r="D1842" s="50" t="str">
        <f ca="1">IF(C1842="","",CONCATENATE(OFFSET(Zdroj!AM$16,A1838-1,0)," - ",OFFSET(Zdroj!BS$16,A1838-1,0)))</f>
        <v/>
      </c>
      <c r="E1842" s="22" t="str">
        <f ca="1">IF(C1842="","",OFFSET(Zdroj!BT$16,A1838-1,0))</f>
        <v/>
      </c>
      <c r="F1842" s="127"/>
      <c r="G1842" s="128"/>
    </row>
    <row r="1843" spans="1:7" x14ac:dyDescent="0.25">
      <c r="B1843" s="126"/>
      <c r="C1843" s="52" t="str">
        <f ca="1">IF(OFFSET(Zdroj!AN$16,A1838-1,0)=0,"",CONCATENATE("A",$A$2+5," - ",Zdroj!$AN$15))</f>
        <v/>
      </c>
      <c r="D1843" s="50" t="str">
        <f ca="1">IF(C1843="","",CONCATENATE(OFFSET(Zdroj!AN$16,A1838-1,0)," - ",OFFSET(Zdroj!BU$16,A1838-1,0)))</f>
        <v/>
      </c>
      <c r="E1843" s="22" t="str">
        <f ca="1">IF(C1843="","",OFFSET(Zdroj!BV$16,A1838-1,0))</f>
        <v/>
      </c>
      <c r="F1843" s="127"/>
      <c r="G1843" s="128"/>
    </row>
    <row r="1844" spans="1:7" x14ac:dyDescent="0.25">
      <c r="B1844" s="126"/>
      <c r="C1844" s="52" t="str">
        <f ca="1">IF(OFFSET(Zdroj!AO$16,A1838-1,0)=0,"",CONCATENATE("B",$A$2," - ",Zdroj!$AO$15))</f>
        <v/>
      </c>
      <c r="D1844" s="50" t="str">
        <f ca="1">IF(C1844="","",CONCATENATE(OFFSET(Zdroj!AO$16,A1838-1,0)))</f>
        <v/>
      </c>
      <c r="E1844" s="22" t="str">
        <f ca="1">IF(C1844="","",OFFSET(Zdroj!AP$16,A1838-1,0))</f>
        <v/>
      </c>
      <c r="F1844" s="127" t="str">
        <f t="shared" ref="F1844" ca="1" si="426">IF(SUM(E1844:E1852)=0,"",SUM(E1844:E1852))</f>
        <v/>
      </c>
      <c r="G1844" s="128"/>
    </row>
    <row r="1845" spans="1:7" x14ac:dyDescent="0.25">
      <c r="B1845" s="126"/>
      <c r="C1845" s="52" t="str">
        <f ca="1">IF(OFFSET(Zdroj!AQ$16,A1838-1,0)=0,"",CONCATENATE("B",$A$2+1," - ",Zdroj!$AQ$15))</f>
        <v/>
      </c>
      <c r="D1845" s="50" t="str">
        <f ca="1">IF(C1845="","",CONCATENATE(OFFSET(Zdroj!AQ$16,A1838-1,0)))</f>
        <v/>
      </c>
      <c r="E1845" s="22" t="str">
        <f ca="1">IF(C1845="","",OFFSET(Zdroj!AR$16,A1838-1,0))</f>
        <v/>
      </c>
      <c r="F1845" s="127"/>
      <c r="G1845" s="128"/>
    </row>
    <row r="1846" spans="1:7" x14ac:dyDescent="0.25">
      <c r="B1846" s="126"/>
      <c r="C1846" s="52" t="str">
        <f ca="1">IF(OFFSET(Zdroj!AS$16,A1838-1,0)=0,"",CONCATENATE("B",$A$2+2," - ",Zdroj!$AS$15))</f>
        <v/>
      </c>
      <c r="D1846" s="50" t="str">
        <f ca="1">IF(C1846="","",CONCATENATE(OFFSET(Zdroj!AS$16,A1838-1,0)))</f>
        <v/>
      </c>
      <c r="E1846" s="22" t="str">
        <f ca="1">IF(C1846="","",OFFSET(Zdroj!AT$16,A1838-1,0))</f>
        <v/>
      </c>
      <c r="F1846" s="127"/>
      <c r="G1846" s="128"/>
    </row>
    <row r="1847" spans="1:7" x14ac:dyDescent="0.25">
      <c r="B1847" s="126"/>
      <c r="C1847" s="52" t="str">
        <f ca="1">IF(OFFSET(Zdroj!AU$16,A1838-1,0)=0,"",CONCATENATE("B",$A$2+3," - ",Zdroj!$AU$15))</f>
        <v/>
      </c>
      <c r="D1847" s="50" t="str">
        <f ca="1">IF(C1847="","",CONCATENATE(OFFSET(Zdroj!AU$16,A1838-1,0)))</f>
        <v/>
      </c>
      <c r="E1847" s="22" t="str">
        <f ca="1">IF(C1847="","",OFFSET(Zdroj!AV$16,A1838-1,0))</f>
        <v/>
      </c>
      <c r="F1847" s="127"/>
      <c r="G1847" s="128"/>
    </row>
    <row r="1848" spans="1:7" x14ac:dyDescent="0.25">
      <c r="B1848" s="126"/>
      <c r="C1848" s="52" t="str">
        <f ca="1">IF(OFFSET(Zdroj!AW$16,A1838-1,0)=0,"",CONCATENATE("B",$A$2+4," - ",Zdroj!$AW$15))</f>
        <v/>
      </c>
      <c r="D1848" s="50" t="str">
        <f ca="1">IF(C1848="","",CONCATENATE(OFFSET(Zdroj!AW$16,A1838-1,0)))</f>
        <v/>
      </c>
      <c r="E1848" s="22" t="str">
        <f ca="1">IF(C1848="","",OFFSET(Zdroj!AX$16,A1838-1,0))</f>
        <v/>
      </c>
      <c r="F1848" s="127"/>
      <c r="G1848" s="128"/>
    </row>
    <row r="1849" spans="1:7" x14ac:dyDescent="0.25">
      <c r="B1849" s="126"/>
      <c r="C1849" s="52" t="str">
        <f ca="1">IF(OFFSET(Zdroj!AY$16,A1838-1,0)=0,"",CONCATENATE("B",$A$2+5," - ",Zdroj!$AY$15))</f>
        <v/>
      </c>
      <c r="D1849" s="50" t="str">
        <f ca="1">IF(C1849="","",CONCATENATE(OFFSET(Zdroj!AY$16,A1838-1,0)))</f>
        <v/>
      </c>
      <c r="E1849" s="22" t="str">
        <f ca="1">IF(C1849="","",OFFSET(Zdroj!AZ$16,A1838-1,0))</f>
        <v/>
      </c>
      <c r="F1849" s="127"/>
      <c r="G1849" s="128"/>
    </row>
    <row r="1850" spans="1:7" x14ac:dyDescent="0.25">
      <c r="B1850" s="126"/>
      <c r="C1850" s="52" t="str">
        <f ca="1">IF(OFFSET(Zdroj!BA$16,A1838-1,0)=0,"",CONCATENATE("B",$A$2+6," - ",Zdroj!$BA$15))</f>
        <v/>
      </c>
      <c r="D1850" s="50" t="str">
        <f ca="1">IF(C1850="","",CONCATENATE(OFFSET(Zdroj!BA$16,A1838-1,0)))</f>
        <v/>
      </c>
      <c r="E1850" s="22" t="str">
        <f ca="1">IF(C1850="","",OFFSET(Zdroj!BB$16,A1838-1,0))</f>
        <v/>
      </c>
      <c r="F1850" s="127"/>
      <c r="G1850" s="128"/>
    </row>
    <row r="1851" spans="1:7" x14ac:dyDescent="0.25">
      <c r="B1851" s="126"/>
      <c r="C1851" s="52" t="str">
        <f ca="1">IF(OFFSET(Zdroj!BC$16,A1838-1,0)=0,"",CONCATENATE("B",$A$2+7," - ",Zdroj!$BC$15))</f>
        <v/>
      </c>
      <c r="D1851" s="50" t="str">
        <f ca="1">IF(C1851="","",CONCATENATE(OFFSET(Zdroj!BC$16,A1838-1,0)))</f>
        <v/>
      </c>
      <c r="E1851" s="22" t="str">
        <f ca="1">IF(C1851="","",OFFSET(Zdroj!BD$16,A1838-1,0))</f>
        <v/>
      </c>
      <c r="F1851" s="127"/>
      <c r="G1851" s="128"/>
    </row>
    <row r="1852" spans="1:7" x14ac:dyDescent="0.25">
      <c r="B1852" s="126"/>
      <c r="C1852" s="52" t="str">
        <f ca="1">IF(OFFSET(Zdroj!BE$16,A1838-1,0)=0,"",CONCATENATE("B",$A$2+8," - ",Zdroj!$BE$15))</f>
        <v/>
      </c>
      <c r="D1852" s="50" t="str">
        <f ca="1">IF(C1852="","",CONCATENATE(OFFSET(Zdroj!BE$16,A1838-1,0)))</f>
        <v/>
      </c>
      <c r="E1852" s="22" t="str">
        <f ca="1">IF(C1852="","",OFFSET(Zdroj!BF$16,A1838-1,0))</f>
        <v/>
      </c>
      <c r="F1852" s="127"/>
      <c r="G1852" s="128"/>
    </row>
    <row r="1853" spans="1:7" x14ac:dyDescent="0.25">
      <c r="B1853" s="126"/>
      <c r="C1853" s="52" t="str">
        <f ca="1">IF(OFFSET(Zdroj!BG$16,A1838-1,0)=0,"",CONCATENATE("C",$A$2," - ",Zdroj!$BG$15))</f>
        <v/>
      </c>
      <c r="D1853" s="50" t="str">
        <f ca="1">IF(C1853="","",CONCATENATE(OFFSET(Zdroj!BG$16,A1838-1,0)))</f>
        <v/>
      </c>
      <c r="E1853" s="22" t="str">
        <f ca="1">IF(C1853="","",OFFSET(Zdroj!BH$16,A1838-1,0))</f>
        <v/>
      </c>
      <c r="F1853" s="127" t="str">
        <f t="shared" ref="F1853" ca="1" si="427">IF(SUM(E1853:E1854)=0,"",SUM(E1853:E1854))</f>
        <v/>
      </c>
      <c r="G1853" s="128"/>
    </row>
    <row r="1854" spans="1:7" x14ac:dyDescent="0.25">
      <c r="B1854" s="126"/>
      <c r="C1854" s="52" t="str">
        <f ca="1">IF(OFFSET(Zdroj!BI$16,A1838-1,0)=0,"",CONCATENATE("C",$A$2+1," - ",Zdroj!$BI$15))</f>
        <v/>
      </c>
      <c r="D1854" s="50" t="str">
        <f ca="1">IF(C1854="","",CONCATENATE(OFFSET(Zdroj!BI$16,A1838-1,0)))</f>
        <v/>
      </c>
      <c r="E1854" s="22" t="str">
        <f ca="1">IF(C1854="","",OFFSET(Zdroj!BJ$16,A1838-1,0))</f>
        <v/>
      </c>
      <c r="F1854" s="127"/>
      <c r="G1854" s="128"/>
    </row>
    <row r="1855" spans="1:7" x14ac:dyDescent="0.25">
      <c r="A1855">
        <f>SUM((ROW()+15)/17)</f>
        <v>110</v>
      </c>
      <c r="B1855" s="126" t="str">
        <f ca="1">IF(OFFSET(Zdroj!$B$16,A1855-1,0)&gt;0,CONCATENATE(A1855,"
","___ ","
",OFFSET(Zdroj!$B$16,A1855-1,0)),"")</f>
        <v/>
      </c>
      <c r="C1855" s="52" t="str">
        <f ca="1">IF(OFFSET(Zdroj!AI$16,A1855-1,0)=0,"",CONCATENATE("A",$A$2," - ",Zdroj!$AI$15))</f>
        <v/>
      </c>
      <c r="D1855" s="50" t="str">
        <f ca="1">IF(C1855="","",CONCATENATE(OFFSET(Zdroj!AI$16,A1855-1,0)," - ",OFFSET(Zdroj!BK$16,A1855-1,0)))</f>
        <v/>
      </c>
      <c r="E1855" s="22" t="str">
        <f ca="1">IF(C1855="","",OFFSET(Zdroj!BL$16,A1855-1,0))</f>
        <v/>
      </c>
      <c r="F1855" s="127" t="str">
        <f t="shared" ref="F1855" ca="1" si="428">IF(SUM(E1855:E1860)=0,"",SUM(E1855:E1860))</f>
        <v/>
      </c>
      <c r="G1855" s="128" t="str">
        <f t="shared" ref="G1855" ca="1" si="429">IF(SUM(E1855:E1871)=0,"",SUM(E1855:E1871))</f>
        <v/>
      </c>
    </row>
    <row r="1856" spans="1:7" x14ac:dyDescent="0.25">
      <c r="B1856" s="126"/>
      <c r="C1856" s="52" t="str">
        <f ca="1">IF(OFFSET(Zdroj!AJ$16,A1855-1,0)=0,"",CONCATENATE("A",$A$2+1," - ",Zdroj!$AJ$15))</f>
        <v/>
      </c>
      <c r="D1856" s="50" t="str">
        <f ca="1">IF(C1856="","",CONCATENATE(OFFSET(Zdroj!AJ$16,A1855-1,0)," - ",OFFSET(Zdroj!BM$16,A1855-1,0)))</f>
        <v/>
      </c>
      <c r="E1856" s="22" t="str">
        <f ca="1">IF(C1856="","",OFFSET(Zdroj!BN$16,A1855-1,0))</f>
        <v/>
      </c>
      <c r="F1856" s="127"/>
      <c r="G1856" s="128"/>
    </row>
    <row r="1857" spans="1:7" x14ac:dyDescent="0.25">
      <c r="B1857" s="126"/>
      <c r="C1857" s="52" t="str">
        <f ca="1">IF(OFFSET(Zdroj!AK$16,A1855-1,0)=0,"",CONCATENATE("A",$A$2+2," - ",Zdroj!$AK$15))</f>
        <v/>
      </c>
      <c r="D1857" s="50" t="str">
        <f ca="1">IF(C1857="","",CONCATENATE(OFFSET(Zdroj!AK$16,A1855-1,0)," - ",OFFSET(Zdroj!BO$16,A1855-1,0)))</f>
        <v/>
      </c>
      <c r="E1857" s="22" t="str">
        <f ca="1">IF(C1857="","",OFFSET(Zdroj!BP$16,A1855-1,0))</f>
        <v/>
      </c>
      <c r="F1857" s="127"/>
      <c r="G1857" s="128"/>
    </row>
    <row r="1858" spans="1:7" x14ac:dyDescent="0.25">
      <c r="B1858" s="126"/>
      <c r="C1858" s="52" t="str">
        <f ca="1">IF(OFFSET(Zdroj!AL$16,A1855-1,0)=0,"",CONCATENATE("A",$A$2+3," - ",Zdroj!$AL$15))</f>
        <v/>
      </c>
      <c r="D1858" s="50" t="str">
        <f ca="1">IF(C1858="","",CONCATENATE(OFFSET(Zdroj!AL$16,A1855-1,0)," - ",OFFSET(Zdroj!BQ$16,A1855-1,0)))</f>
        <v/>
      </c>
      <c r="E1858" s="22" t="str">
        <f ca="1">IF(C1858="","",OFFSET(Zdroj!BR$16,A1855-1,0))</f>
        <v/>
      </c>
      <c r="F1858" s="127"/>
      <c r="G1858" s="128"/>
    </row>
    <row r="1859" spans="1:7" x14ac:dyDescent="0.25">
      <c r="B1859" s="126"/>
      <c r="C1859" s="52" t="str">
        <f ca="1">IF(OFFSET(Zdroj!AM$16,A1855-1,0)=0,"",CONCATENATE("A",$A$2+4," - ",Zdroj!$AM$15))</f>
        <v/>
      </c>
      <c r="D1859" s="50" t="str">
        <f ca="1">IF(C1859="","",CONCATENATE(OFFSET(Zdroj!AM$16,A1855-1,0)," - ",OFFSET(Zdroj!BS$16,A1855-1,0)))</f>
        <v/>
      </c>
      <c r="E1859" s="22" t="str">
        <f ca="1">IF(C1859="","",OFFSET(Zdroj!BT$16,A1855-1,0))</f>
        <v/>
      </c>
      <c r="F1859" s="127"/>
      <c r="G1859" s="128"/>
    </row>
    <row r="1860" spans="1:7" x14ac:dyDescent="0.25">
      <c r="B1860" s="126"/>
      <c r="C1860" s="52" t="str">
        <f ca="1">IF(OFFSET(Zdroj!AN$16,A1855-1,0)=0,"",CONCATENATE("A",$A$2+5," - ",Zdroj!$AN$15))</f>
        <v/>
      </c>
      <c r="D1860" s="50" t="str">
        <f ca="1">IF(C1860="","",CONCATENATE(OFFSET(Zdroj!AN$16,A1855-1,0)," - ",OFFSET(Zdroj!BU$16,A1855-1,0)))</f>
        <v/>
      </c>
      <c r="E1860" s="22" t="str">
        <f ca="1">IF(C1860="","",OFFSET(Zdroj!BV$16,A1855-1,0))</f>
        <v/>
      </c>
      <c r="F1860" s="127"/>
      <c r="G1860" s="128"/>
    </row>
    <row r="1861" spans="1:7" x14ac:dyDescent="0.25">
      <c r="B1861" s="126"/>
      <c r="C1861" s="52" t="str">
        <f ca="1">IF(OFFSET(Zdroj!AO$16,A1855-1,0)=0,"",CONCATENATE("B",$A$2," - ",Zdroj!$AO$15))</f>
        <v/>
      </c>
      <c r="D1861" s="50" t="str">
        <f ca="1">IF(C1861="","",CONCATENATE(OFFSET(Zdroj!AO$16,A1855-1,0)))</f>
        <v/>
      </c>
      <c r="E1861" s="22" t="str">
        <f ca="1">IF(C1861="","",OFFSET(Zdroj!AP$16,A1855-1,0))</f>
        <v/>
      </c>
      <c r="F1861" s="127" t="str">
        <f t="shared" ref="F1861" ca="1" si="430">IF(SUM(E1861:E1869)=0,"",SUM(E1861:E1869))</f>
        <v/>
      </c>
      <c r="G1861" s="128"/>
    </row>
    <row r="1862" spans="1:7" x14ac:dyDescent="0.25">
      <c r="B1862" s="126"/>
      <c r="C1862" s="52" t="str">
        <f ca="1">IF(OFFSET(Zdroj!AQ$16,A1855-1,0)=0,"",CONCATENATE("B",$A$2+1," - ",Zdroj!$AQ$15))</f>
        <v/>
      </c>
      <c r="D1862" s="50" t="str">
        <f ca="1">IF(C1862="","",CONCATENATE(OFFSET(Zdroj!AQ$16,A1855-1,0)))</f>
        <v/>
      </c>
      <c r="E1862" s="22" t="str">
        <f ca="1">IF(C1862="","",OFFSET(Zdroj!AR$16,A1855-1,0))</f>
        <v/>
      </c>
      <c r="F1862" s="127"/>
      <c r="G1862" s="128"/>
    </row>
    <row r="1863" spans="1:7" x14ac:dyDescent="0.25">
      <c r="B1863" s="126"/>
      <c r="C1863" s="52" t="str">
        <f ca="1">IF(OFFSET(Zdroj!AS$16,A1855-1,0)=0,"",CONCATENATE("B",$A$2+2," - ",Zdroj!$AS$15))</f>
        <v/>
      </c>
      <c r="D1863" s="50" t="str">
        <f ca="1">IF(C1863="","",CONCATENATE(OFFSET(Zdroj!AS$16,A1855-1,0)))</f>
        <v/>
      </c>
      <c r="E1863" s="22" t="str">
        <f ca="1">IF(C1863="","",OFFSET(Zdroj!AT$16,A1855-1,0))</f>
        <v/>
      </c>
      <c r="F1863" s="127"/>
      <c r="G1863" s="128"/>
    </row>
    <row r="1864" spans="1:7" x14ac:dyDescent="0.25">
      <c r="B1864" s="126"/>
      <c r="C1864" s="52" t="str">
        <f ca="1">IF(OFFSET(Zdroj!AU$16,A1855-1,0)=0,"",CONCATENATE("B",$A$2+3," - ",Zdroj!$AU$15))</f>
        <v/>
      </c>
      <c r="D1864" s="50" t="str">
        <f ca="1">IF(C1864="","",CONCATENATE(OFFSET(Zdroj!AU$16,A1855-1,0)))</f>
        <v/>
      </c>
      <c r="E1864" s="22" t="str">
        <f ca="1">IF(C1864="","",OFFSET(Zdroj!AV$16,A1855-1,0))</f>
        <v/>
      </c>
      <c r="F1864" s="127"/>
      <c r="G1864" s="128"/>
    </row>
    <row r="1865" spans="1:7" x14ac:dyDescent="0.25">
      <c r="B1865" s="126"/>
      <c r="C1865" s="52" t="str">
        <f ca="1">IF(OFFSET(Zdroj!AW$16,A1855-1,0)=0,"",CONCATENATE("B",$A$2+4," - ",Zdroj!$AW$15))</f>
        <v/>
      </c>
      <c r="D1865" s="50" t="str">
        <f ca="1">IF(C1865="","",CONCATENATE(OFFSET(Zdroj!AW$16,A1855-1,0)))</f>
        <v/>
      </c>
      <c r="E1865" s="22" t="str">
        <f ca="1">IF(C1865="","",OFFSET(Zdroj!AX$16,A1855-1,0))</f>
        <v/>
      </c>
      <c r="F1865" s="127"/>
      <c r="G1865" s="128"/>
    </row>
    <row r="1866" spans="1:7" x14ac:dyDescent="0.25">
      <c r="B1866" s="126"/>
      <c r="C1866" s="52" t="str">
        <f ca="1">IF(OFFSET(Zdroj!AY$16,A1855-1,0)=0,"",CONCATENATE("B",$A$2+5," - ",Zdroj!$AY$15))</f>
        <v/>
      </c>
      <c r="D1866" s="50" t="str">
        <f ca="1">IF(C1866="","",CONCATENATE(OFFSET(Zdroj!AY$16,A1855-1,0)))</f>
        <v/>
      </c>
      <c r="E1866" s="22" t="str">
        <f ca="1">IF(C1866="","",OFFSET(Zdroj!AZ$16,A1855-1,0))</f>
        <v/>
      </c>
      <c r="F1866" s="127"/>
      <c r="G1866" s="128"/>
    </row>
    <row r="1867" spans="1:7" x14ac:dyDescent="0.25">
      <c r="B1867" s="126"/>
      <c r="C1867" s="52" t="str">
        <f ca="1">IF(OFFSET(Zdroj!BA$16,A1855-1,0)=0,"",CONCATENATE("B",$A$2+6," - ",Zdroj!$BA$15))</f>
        <v/>
      </c>
      <c r="D1867" s="50" t="str">
        <f ca="1">IF(C1867="","",CONCATENATE(OFFSET(Zdroj!BA$16,A1855-1,0)))</f>
        <v/>
      </c>
      <c r="E1867" s="22" t="str">
        <f ca="1">IF(C1867="","",OFFSET(Zdroj!BB$16,A1855-1,0))</f>
        <v/>
      </c>
      <c r="F1867" s="127"/>
      <c r="G1867" s="128"/>
    </row>
    <row r="1868" spans="1:7" x14ac:dyDescent="0.25">
      <c r="B1868" s="126"/>
      <c r="C1868" s="52" t="str">
        <f ca="1">IF(OFFSET(Zdroj!BC$16,A1855-1,0)=0,"",CONCATENATE("B",$A$2+7," - ",Zdroj!$BC$15))</f>
        <v/>
      </c>
      <c r="D1868" s="50" t="str">
        <f ca="1">IF(C1868="","",CONCATENATE(OFFSET(Zdroj!BC$16,A1855-1,0)))</f>
        <v/>
      </c>
      <c r="E1868" s="22" t="str">
        <f ca="1">IF(C1868="","",OFFSET(Zdroj!BD$16,A1855-1,0))</f>
        <v/>
      </c>
      <c r="F1868" s="127"/>
      <c r="G1868" s="128"/>
    </row>
    <row r="1869" spans="1:7" x14ac:dyDescent="0.25">
      <c r="B1869" s="126"/>
      <c r="C1869" s="52" t="str">
        <f ca="1">IF(OFFSET(Zdroj!BE$16,A1855-1,0)=0,"",CONCATENATE("B",$A$2+8," - ",Zdroj!$BE$15))</f>
        <v/>
      </c>
      <c r="D1869" s="50" t="str">
        <f ca="1">IF(C1869="","",CONCATENATE(OFFSET(Zdroj!BE$16,A1855-1,0)))</f>
        <v/>
      </c>
      <c r="E1869" s="22" t="str">
        <f ca="1">IF(C1869="","",OFFSET(Zdroj!BF$16,A1855-1,0))</f>
        <v/>
      </c>
      <c r="F1869" s="127"/>
      <c r="G1869" s="128"/>
    </row>
    <row r="1870" spans="1:7" x14ac:dyDescent="0.25">
      <c r="B1870" s="126"/>
      <c r="C1870" s="52" t="str">
        <f ca="1">IF(OFFSET(Zdroj!BG$16,A1855-1,0)=0,"",CONCATENATE("C",$A$2," - ",Zdroj!$BG$15))</f>
        <v/>
      </c>
      <c r="D1870" s="50" t="str">
        <f ca="1">IF(C1870="","",CONCATENATE(OFFSET(Zdroj!BG$16,A1855-1,0)))</f>
        <v/>
      </c>
      <c r="E1870" s="22" t="str">
        <f ca="1">IF(C1870="","",OFFSET(Zdroj!BH$16,A1855-1,0))</f>
        <v/>
      </c>
      <c r="F1870" s="127" t="str">
        <f t="shared" ref="F1870" ca="1" si="431">IF(SUM(E1870:E1871)=0,"",SUM(E1870:E1871))</f>
        <v/>
      </c>
      <c r="G1870" s="128"/>
    </row>
    <row r="1871" spans="1:7" x14ac:dyDescent="0.25">
      <c r="B1871" s="126"/>
      <c r="C1871" s="52" t="str">
        <f ca="1">IF(OFFSET(Zdroj!BI$16,A1855-1,0)=0,"",CONCATENATE("C",$A$2+1," - ",Zdroj!$BI$15))</f>
        <v/>
      </c>
      <c r="D1871" s="50" t="str">
        <f ca="1">IF(C1871="","",CONCATENATE(OFFSET(Zdroj!BI$16,A1855-1,0)))</f>
        <v/>
      </c>
      <c r="E1871" s="22" t="str">
        <f ca="1">IF(C1871="","",OFFSET(Zdroj!BJ$16,A1855-1,0))</f>
        <v/>
      </c>
      <c r="F1871" s="127"/>
      <c r="G1871" s="128"/>
    </row>
    <row r="1872" spans="1:7" x14ac:dyDescent="0.25">
      <c r="A1872">
        <f>SUM((ROW()+15)/17)</f>
        <v>111</v>
      </c>
      <c r="B1872" s="126" t="str">
        <f ca="1">IF(OFFSET(Zdroj!$B$16,A1872-1,0)&gt;0,CONCATENATE(A1872,"
","___ ","
",OFFSET(Zdroj!$B$16,A1872-1,0)),"")</f>
        <v/>
      </c>
      <c r="C1872" s="52" t="str">
        <f ca="1">IF(OFFSET(Zdroj!AI$16,A1872-1,0)=0,"",CONCATENATE("A",$A$2," - ",Zdroj!$AI$15))</f>
        <v/>
      </c>
      <c r="D1872" s="50" t="str">
        <f ca="1">IF(C1872="","",CONCATENATE(OFFSET(Zdroj!AI$16,A1872-1,0)," - ",OFFSET(Zdroj!BK$16,A1872-1,0)))</f>
        <v/>
      </c>
      <c r="E1872" s="22" t="str">
        <f ca="1">IF(C1872="","",OFFSET(Zdroj!BL$16,A1872-1,0))</f>
        <v/>
      </c>
      <c r="F1872" s="127" t="str">
        <f t="shared" ref="F1872" ca="1" si="432">IF(SUM(E1872:E1877)=0,"",SUM(E1872:E1877))</f>
        <v/>
      </c>
      <c r="G1872" s="128" t="str">
        <f t="shared" ref="G1872" ca="1" si="433">IF(SUM(E1872:E1888)=0,"",SUM(E1872:E1888))</f>
        <v/>
      </c>
    </row>
    <row r="1873" spans="2:7" x14ac:dyDescent="0.25">
      <c r="B1873" s="126"/>
      <c r="C1873" s="52" t="str">
        <f ca="1">IF(OFFSET(Zdroj!AJ$16,A1872-1,0)=0,"",CONCATENATE("A",$A$2+1," - ",Zdroj!$AJ$15))</f>
        <v/>
      </c>
      <c r="D1873" s="50" t="str">
        <f ca="1">IF(C1873="","",CONCATENATE(OFFSET(Zdroj!AJ$16,A1872-1,0)," - ",OFFSET(Zdroj!BM$16,A1872-1,0)))</f>
        <v/>
      </c>
      <c r="E1873" s="22" t="str">
        <f ca="1">IF(C1873="","",OFFSET(Zdroj!BN$16,A1872-1,0))</f>
        <v/>
      </c>
      <c r="F1873" s="127"/>
      <c r="G1873" s="128"/>
    </row>
    <row r="1874" spans="2:7" x14ac:dyDescent="0.25">
      <c r="B1874" s="126"/>
      <c r="C1874" s="52" t="str">
        <f ca="1">IF(OFFSET(Zdroj!AK$16,A1872-1,0)=0,"",CONCATENATE("A",$A$2+2," - ",Zdroj!$AK$15))</f>
        <v/>
      </c>
      <c r="D1874" s="50" t="str">
        <f ca="1">IF(C1874="","",CONCATENATE(OFFSET(Zdroj!AK$16,A1872-1,0)," - ",OFFSET(Zdroj!BO$16,A1872-1,0)))</f>
        <v/>
      </c>
      <c r="E1874" s="22" t="str">
        <f ca="1">IF(C1874="","",OFFSET(Zdroj!BP$16,A1872-1,0))</f>
        <v/>
      </c>
      <c r="F1874" s="127"/>
      <c r="G1874" s="128"/>
    </row>
    <row r="1875" spans="2:7" x14ac:dyDescent="0.25">
      <c r="B1875" s="126"/>
      <c r="C1875" s="52" t="str">
        <f ca="1">IF(OFFSET(Zdroj!AL$16,A1872-1,0)=0,"",CONCATENATE("A",$A$2+3," - ",Zdroj!$AL$15))</f>
        <v/>
      </c>
      <c r="D1875" s="50" t="str">
        <f ca="1">IF(C1875="","",CONCATENATE(OFFSET(Zdroj!AL$16,A1872-1,0)," - ",OFFSET(Zdroj!BQ$16,A1872-1,0)))</f>
        <v/>
      </c>
      <c r="E1875" s="22" t="str">
        <f ca="1">IF(C1875="","",OFFSET(Zdroj!BR$16,A1872-1,0))</f>
        <v/>
      </c>
      <c r="F1875" s="127"/>
      <c r="G1875" s="128"/>
    </row>
    <row r="1876" spans="2:7" x14ac:dyDescent="0.25">
      <c r="B1876" s="126"/>
      <c r="C1876" s="52" t="str">
        <f ca="1">IF(OFFSET(Zdroj!AM$16,A1872-1,0)=0,"",CONCATENATE("A",$A$2+4," - ",Zdroj!$AM$15))</f>
        <v/>
      </c>
      <c r="D1876" s="50" t="str">
        <f ca="1">IF(C1876="","",CONCATENATE(OFFSET(Zdroj!AM$16,A1872-1,0)," - ",OFFSET(Zdroj!BS$16,A1872-1,0)))</f>
        <v/>
      </c>
      <c r="E1876" s="22" t="str">
        <f ca="1">IF(C1876="","",OFFSET(Zdroj!BT$16,A1872-1,0))</f>
        <v/>
      </c>
      <c r="F1876" s="127"/>
      <c r="G1876" s="128"/>
    </row>
    <row r="1877" spans="2:7" x14ac:dyDescent="0.25">
      <c r="B1877" s="126"/>
      <c r="C1877" s="52" t="str">
        <f ca="1">IF(OFFSET(Zdroj!AN$16,A1872-1,0)=0,"",CONCATENATE("A",$A$2+5," - ",Zdroj!$AN$15))</f>
        <v/>
      </c>
      <c r="D1877" s="50" t="str">
        <f ca="1">IF(C1877="","",CONCATENATE(OFFSET(Zdroj!AN$16,A1872-1,0)," - ",OFFSET(Zdroj!BU$16,A1872-1,0)))</f>
        <v/>
      </c>
      <c r="E1877" s="22" t="str">
        <f ca="1">IF(C1877="","",OFFSET(Zdroj!BV$16,A1872-1,0))</f>
        <v/>
      </c>
      <c r="F1877" s="127"/>
      <c r="G1877" s="128"/>
    </row>
    <row r="1878" spans="2:7" x14ac:dyDescent="0.25">
      <c r="B1878" s="126"/>
      <c r="C1878" s="52" t="str">
        <f ca="1">IF(OFFSET(Zdroj!AO$16,A1872-1,0)=0,"",CONCATENATE("B",$A$2," - ",Zdroj!$AO$15))</f>
        <v/>
      </c>
      <c r="D1878" s="50" t="str">
        <f ca="1">IF(C1878="","",CONCATENATE(OFFSET(Zdroj!AO$16,A1872-1,0)))</f>
        <v/>
      </c>
      <c r="E1878" s="22" t="str">
        <f ca="1">IF(C1878="","",OFFSET(Zdroj!AP$16,A1872-1,0))</f>
        <v/>
      </c>
      <c r="F1878" s="127" t="str">
        <f t="shared" ref="F1878" ca="1" si="434">IF(SUM(E1878:E1886)=0,"",SUM(E1878:E1886))</f>
        <v/>
      </c>
      <c r="G1878" s="128"/>
    </row>
    <row r="1879" spans="2:7" x14ac:dyDescent="0.25">
      <c r="B1879" s="126"/>
      <c r="C1879" s="52" t="str">
        <f ca="1">IF(OFFSET(Zdroj!AQ$16,A1872-1,0)=0,"",CONCATENATE("B",$A$2+1," - ",Zdroj!$AQ$15))</f>
        <v/>
      </c>
      <c r="D1879" s="50" t="str">
        <f ca="1">IF(C1879="","",CONCATENATE(OFFSET(Zdroj!AQ$16,A1872-1,0)))</f>
        <v/>
      </c>
      <c r="E1879" s="22" t="str">
        <f ca="1">IF(C1879="","",OFFSET(Zdroj!AR$16,A1872-1,0))</f>
        <v/>
      </c>
      <c r="F1879" s="127"/>
      <c r="G1879" s="128"/>
    </row>
    <row r="1880" spans="2:7" x14ac:dyDescent="0.25">
      <c r="B1880" s="126"/>
      <c r="C1880" s="52" t="str">
        <f ca="1">IF(OFFSET(Zdroj!AS$16,A1872-1,0)=0,"",CONCATENATE("B",$A$2+2," - ",Zdroj!$AS$15))</f>
        <v/>
      </c>
      <c r="D1880" s="50" t="str">
        <f ca="1">IF(C1880="","",CONCATENATE(OFFSET(Zdroj!AS$16,A1872-1,0)))</f>
        <v/>
      </c>
      <c r="E1880" s="22" t="str">
        <f ca="1">IF(C1880="","",OFFSET(Zdroj!AT$16,A1872-1,0))</f>
        <v/>
      </c>
      <c r="F1880" s="127"/>
      <c r="G1880" s="128"/>
    </row>
    <row r="1881" spans="2:7" x14ac:dyDescent="0.25">
      <c r="B1881" s="126"/>
      <c r="C1881" s="52" t="str">
        <f ca="1">IF(OFFSET(Zdroj!AU$16,A1872-1,0)=0,"",CONCATENATE("B",$A$2+3," - ",Zdroj!$AU$15))</f>
        <v/>
      </c>
      <c r="D1881" s="50" t="str">
        <f ca="1">IF(C1881="","",CONCATENATE(OFFSET(Zdroj!AU$16,A1872-1,0)))</f>
        <v/>
      </c>
      <c r="E1881" s="22" t="str">
        <f ca="1">IF(C1881="","",OFFSET(Zdroj!AV$16,A1872-1,0))</f>
        <v/>
      </c>
      <c r="F1881" s="127"/>
      <c r="G1881" s="128"/>
    </row>
    <row r="1882" spans="2:7" x14ac:dyDescent="0.25">
      <c r="B1882" s="126"/>
      <c r="C1882" s="52" t="str">
        <f ca="1">IF(OFFSET(Zdroj!AW$16,A1872-1,0)=0,"",CONCATENATE("B",$A$2+4," - ",Zdroj!$AW$15))</f>
        <v/>
      </c>
      <c r="D1882" s="50" t="str">
        <f ca="1">IF(C1882="","",CONCATENATE(OFFSET(Zdroj!AW$16,A1872-1,0)))</f>
        <v/>
      </c>
      <c r="E1882" s="22" t="str">
        <f ca="1">IF(C1882="","",OFFSET(Zdroj!AX$16,A1872-1,0))</f>
        <v/>
      </c>
      <c r="F1882" s="127"/>
      <c r="G1882" s="128"/>
    </row>
    <row r="1883" spans="2:7" x14ac:dyDescent="0.25">
      <c r="B1883" s="126"/>
      <c r="C1883" s="52" t="str">
        <f ca="1">IF(OFFSET(Zdroj!AY$16,A1872-1,0)=0,"",CONCATENATE("B",$A$2+5," - ",Zdroj!$AY$15))</f>
        <v/>
      </c>
      <c r="D1883" s="50" t="str">
        <f ca="1">IF(C1883="","",CONCATENATE(OFFSET(Zdroj!AY$16,A1872-1,0)))</f>
        <v/>
      </c>
      <c r="E1883" s="22" t="str">
        <f ca="1">IF(C1883="","",OFFSET(Zdroj!AZ$16,A1872-1,0))</f>
        <v/>
      </c>
      <c r="F1883" s="127"/>
      <c r="G1883" s="128"/>
    </row>
    <row r="1884" spans="2:7" x14ac:dyDescent="0.25">
      <c r="B1884" s="126"/>
      <c r="C1884" s="52" t="str">
        <f ca="1">IF(OFFSET(Zdroj!BA$16,A1872-1,0)=0,"",CONCATENATE("B",$A$2+6," - ",Zdroj!$BA$15))</f>
        <v/>
      </c>
      <c r="D1884" s="50" t="str">
        <f ca="1">IF(C1884="","",CONCATENATE(OFFSET(Zdroj!BA$16,A1872-1,0)))</f>
        <v/>
      </c>
      <c r="E1884" s="22" t="str">
        <f ca="1">IF(C1884="","",OFFSET(Zdroj!BB$16,A1872-1,0))</f>
        <v/>
      </c>
      <c r="F1884" s="127"/>
      <c r="G1884" s="128"/>
    </row>
    <row r="1885" spans="2:7" x14ac:dyDescent="0.25">
      <c r="B1885" s="126"/>
      <c r="C1885" s="52" t="str">
        <f ca="1">IF(OFFSET(Zdroj!BC$16,A1872-1,0)=0,"",CONCATENATE("B",$A$2+7," - ",Zdroj!$BC$15))</f>
        <v/>
      </c>
      <c r="D1885" s="50" t="str">
        <f ca="1">IF(C1885="","",CONCATENATE(OFFSET(Zdroj!BC$16,A1872-1,0)))</f>
        <v/>
      </c>
      <c r="E1885" s="22" t="str">
        <f ca="1">IF(C1885="","",OFFSET(Zdroj!BD$16,A1872-1,0))</f>
        <v/>
      </c>
      <c r="F1885" s="127"/>
      <c r="G1885" s="128"/>
    </row>
    <row r="1886" spans="2:7" x14ac:dyDescent="0.25">
      <c r="B1886" s="126"/>
      <c r="C1886" s="52" t="str">
        <f ca="1">IF(OFFSET(Zdroj!BE$16,A1872-1,0)=0,"",CONCATENATE("B",$A$2+8," - ",Zdroj!$BE$15))</f>
        <v/>
      </c>
      <c r="D1886" s="50" t="str">
        <f ca="1">IF(C1886="","",CONCATENATE(OFFSET(Zdroj!BE$16,A1872-1,0)))</f>
        <v/>
      </c>
      <c r="E1886" s="22" t="str">
        <f ca="1">IF(C1886="","",OFFSET(Zdroj!BF$16,A1872-1,0))</f>
        <v/>
      </c>
      <c r="F1886" s="127"/>
      <c r="G1886" s="128"/>
    </row>
    <row r="1887" spans="2:7" x14ac:dyDescent="0.25">
      <c r="B1887" s="126"/>
      <c r="C1887" s="52" t="str">
        <f ca="1">IF(OFFSET(Zdroj!BG$16,A1872-1,0)=0,"",CONCATENATE("C",$A$2," - ",Zdroj!$BG$15))</f>
        <v/>
      </c>
      <c r="D1887" s="50" t="str">
        <f ca="1">IF(C1887="","",CONCATENATE(OFFSET(Zdroj!BG$16,A1872-1,0)))</f>
        <v/>
      </c>
      <c r="E1887" s="22" t="str">
        <f ca="1">IF(C1887="","",OFFSET(Zdroj!BH$16,A1872-1,0))</f>
        <v/>
      </c>
      <c r="F1887" s="127" t="str">
        <f t="shared" ref="F1887" ca="1" si="435">IF(SUM(E1887:E1888)=0,"",SUM(E1887:E1888))</f>
        <v/>
      </c>
      <c r="G1887" s="128"/>
    </row>
    <row r="1888" spans="2:7" x14ac:dyDescent="0.25">
      <c r="B1888" s="126"/>
      <c r="C1888" s="52" t="str">
        <f ca="1">IF(OFFSET(Zdroj!BI$16,A1872-1,0)=0,"",CONCATENATE("C",$A$2+1," - ",Zdroj!$BI$15))</f>
        <v/>
      </c>
      <c r="D1888" s="50" t="str">
        <f ca="1">IF(C1888="","",CONCATENATE(OFFSET(Zdroj!BI$16,A1872-1,0)))</f>
        <v/>
      </c>
      <c r="E1888" s="22" t="str">
        <f ca="1">IF(C1888="","",OFFSET(Zdroj!BJ$16,A1872-1,0))</f>
        <v/>
      </c>
      <c r="F1888" s="127"/>
      <c r="G1888" s="128"/>
    </row>
    <row r="1889" spans="1:7" x14ac:dyDescent="0.25">
      <c r="A1889">
        <f>SUM((ROW()+15)/17)</f>
        <v>112</v>
      </c>
      <c r="B1889" s="126" t="str">
        <f ca="1">IF(OFFSET(Zdroj!$B$16,A1889-1,0)&gt;0,CONCATENATE(A1889,"
","___ ","
",OFFSET(Zdroj!$B$16,A1889-1,0)),"")</f>
        <v/>
      </c>
      <c r="C1889" s="52" t="str">
        <f ca="1">IF(OFFSET(Zdroj!AI$16,A1889-1,0)=0,"",CONCATENATE("A",$A$2," - ",Zdroj!$AI$15))</f>
        <v/>
      </c>
      <c r="D1889" s="50" t="str">
        <f ca="1">IF(C1889="","",CONCATENATE(OFFSET(Zdroj!AI$16,A1889-1,0)," - ",OFFSET(Zdroj!BK$16,A1889-1,0)))</f>
        <v/>
      </c>
      <c r="E1889" s="22" t="str">
        <f ca="1">IF(C1889="","",OFFSET(Zdroj!BL$16,A1889-1,0))</f>
        <v/>
      </c>
      <c r="F1889" s="127" t="str">
        <f t="shared" ref="F1889" ca="1" si="436">IF(SUM(E1889:E1894)=0,"",SUM(E1889:E1894))</f>
        <v/>
      </c>
      <c r="G1889" s="128" t="str">
        <f t="shared" ref="G1889" ca="1" si="437">IF(SUM(E1889:E1905)=0,"",SUM(E1889:E1905))</f>
        <v/>
      </c>
    </row>
    <row r="1890" spans="1:7" x14ac:dyDescent="0.25">
      <c r="B1890" s="126"/>
      <c r="C1890" s="52" t="str">
        <f ca="1">IF(OFFSET(Zdroj!AJ$16,A1889-1,0)=0,"",CONCATENATE("A",$A$2+1," - ",Zdroj!$AJ$15))</f>
        <v/>
      </c>
      <c r="D1890" s="50" t="str">
        <f ca="1">IF(C1890="","",CONCATENATE(OFFSET(Zdroj!AJ$16,A1889-1,0)," - ",OFFSET(Zdroj!BM$16,A1889-1,0)))</f>
        <v/>
      </c>
      <c r="E1890" s="22" t="str">
        <f ca="1">IF(C1890="","",OFFSET(Zdroj!BN$16,A1889-1,0))</f>
        <v/>
      </c>
      <c r="F1890" s="127"/>
      <c r="G1890" s="128"/>
    </row>
    <row r="1891" spans="1:7" x14ac:dyDescent="0.25">
      <c r="B1891" s="126"/>
      <c r="C1891" s="52" t="str">
        <f ca="1">IF(OFFSET(Zdroj!AK$16,A1889-1,0)=0,"",CONCATENATE("A",$A$2+2," - ",Zdroj!$AK$15))</f>
        <v/>
      </c>
      <c r="D1891" s="50" t="str">
        <f ca="1">IF(C1891="","",CONCATENATE(OFFSET(Zdroj!AK$16,A1889-1,0)," - ",OFFSET(Zdroj!BO$16,A1889-1,0)))</f>
        <v/>
      </c>
      <c r="E1891" s="22" t="str">
        <f ca="1">IF(C1891="","",OFFSET(Zdroj!BP$16,A1889-1,0))</f>
        <v/>
      </c>
      <c r="F1891" s="127"/>
      <c r="G1891" s="128"/>
    </row>
    <row r="1892" spans="1:7" x14ac:dyDescent="0.25">
      <c r="B1892" s="126"/>
      <c r="C1892" s="52" t="str">
        <f ca="1">IF(OFFSET(Zdroj!AL$16,A1889-1,0)=0,"",CONCATENATE("A",$A$2+3," - ",Zdroj!$AL$15))</f>
        <v/>
      </c>
      <c r="D1892" s="50" t="str">
        <f ca="1">IF(C1892="","",CONCATENATE(OFFSET(Zdroj!AL$16,A1889-1,0)," - ",OFFSET(Zdroj!BQ$16,A1889-1,0)))</f>
        <v/>
      </c>
      <c r="E1892" s="22" t="str">
        <f ca="1">IF(C1892="","",OFFSET(Zdroj!BR$16,A1889-1,0))</f>
        <v/>
      </c>
      <c r="F1892" s="127"/>
      <c r="G1892" s="128"/>
    </row>
    <row r="1893" spans="1:7" x14ac:dyDescent="0.25">
      <c r="B1893" s="126"/>
      <c r="C1893" s="52" t="str">
        <f ca="1">IF(OFFSET(Zdroj!AM$16,A1889-1,0)=0,"",CONCATENATE("A",$A$2+4," - ",Zdroj!$AM$15))</f>
        <v/>
      </c>
      <c r="D1893" s="50" t="str">
        <f ca="1">IF(C1893="","",CONCATENATE(OFFSET(Zdroj!AM$16,A1889-1,0)," - ",OFFSET(Zdroj!BS$16,A1889-1,0)))</f>
        <v/>
      </c>
      <c r="E1893" s="22" t="str">
        <f ca="1">IF(C1893="","",OFFSET(Zdroj!BT$16,A1889-1,0))</f>
        <v/>
      </c>
      <c r="F1893" s="127"/>
      <c r="G1893" s="128"/>
    </row>
    <row r="1894" spans="1:7" x14ac:dyDescent="0.25">
      <c r="B1894" s="126"/>
      <c r="C1894" s="52" t="str">
        <f ca="1">IF(OFFSET(Zdroj!AN$16,A1889-1,0)=0,"",CONCATENATE("A",$A$2+5," - ",Zdroj!$AN$15))</f>
        <v/>
      </c>
      <c r="D1894" s="50" t="str">
        <f ca="1">IF(C1894="","",CONCATENATE(OFFSET(Zdroj!AN$16,A1889-1,0)," - ",OFFSET(Zdroj!BU$16,A1889-1,0)))</f>
        <v/>
      </c>
      <c r="E1894" s="22" t="str">
        <f ca="1">IF(C1894="","",OFFSET(Zdroj!BV$16,A1889-1,0))</f>
        <v/>
      </c>
      <c r="F1894" s="127"/>
      <c r="G1894" s="128"/>
    </row>
    <row r="1895" spans="1:7" x14ac:dyDescent="0.25">
      <c r="B1895" s="126"/>
      <c r="C1895" s="52" t="str">
        <f ca="1">IF(OFFSET(Zdroj!AO$16,A1889-1,0)=0,"",CONCATENATE("B",$A$2," - ",Zdroj!$AO$15))</f>
        <v/>
      </c>
      <c r="D1895" s="50" t="str">
        <f ca="1">IF(C1895="","",CONCATENATE(OFFSET(Zdroj!AO$16,A1889-1,0)))</f>
        <v/>
      </c>
      <c r="E1895" s="22" t="str">
        <f ca="1">IF(C1895="","",OFFSET(Zdroj!AP$16,A1889-1,0))</f>
        <v/>
      </c>
      <c r="F1895" s="127" t="str">
        <f t="shared" ref="F1895" ca="1" si="438">IF(SUM(E1895:E1903)=0,"",SUM(E1895:E1903))</f>
        <v/>
      </c>
      <c r="G1895" s="128"/>
    </row>
    <row r="1896" spans="1:7" x14ac:dyDescent="0.25">
      <c r="B1896" s="126"/>
      <c r="C1896" s="52" t="str">
        <f ca="1">IF(OFFSET(Zdroj!AQ$16,A1889-1,0)=0,"",CONCATENATE("B",$A$2+1," - ",Zdroj!$AQ$15))</f>
        <v/>
      </c>
      <c r="D1896" s="50" t="str">
        <f ca="1">IF(C1896="","",CONCATENATE(OFFSET(Zdroj!AQ$16,A1889-1,0)))</f>
        <v/>
      </c>
      <c r="E1896" s="22" t="str">
        <f ca="1">IF(C1896="","",OFFSET(Zdroj!AR$16,A1889-1,0))</f>
        <v/>
      </c>
      <c r="F1896" s="127"/>
      <c r="G1896" s="128"/>
    </row>
    <row r="1897" spans="1:7" x14ac:dyDescent="0.25">
      <c r="B1897" s="126"/>
      <c r="C1897" s="52" t="str">
        <f ca="1">IF(OFFSET(Zdroj!AS$16,A1889-1,0)=0,"",CONCATENATE("B",$A$2+2," - ",Zdroj!$AS$15))</f>
        <v/>
      </c>
      <c r="D1897" s="50" t="str">
        <f ca="1">IF(C1897="","",CONCATENATE(OFFSET(Zdroj!AS$16,A1889-1,0)))</f>
        <v/>
      </c>
      <c r="E1897" s="22" t="str">
        <f ca="1">IF(C1897="","",OFFSET(Zdroj!AT$16,A1889-1,0))</f>
        <v/>
      </c>
      <c r="F1897" s="127"/>
      <c r="G1897" s="128"/>
    </row>
    <row r="1898" spans="1:7" x14ac:dyDescent="0.25">
      <c r="B1898" s="126"/>
      <c r="C1898" s="52" t="str">
        <f ca="1">IF(OFFSET(Zdroj!AU$16,A1889-1,0)=0,"",CONCATENATE("B",$A$2+3," - ",Zdroj!$AU$15))</f>
        <v/>
      </c>
      <c r="D1898" s="50" t="str">
        <f ca="1">IF(C1898="","",CONCATENATE(OFFSET(Zdroj!AU$16,A1889-1,0)))</f>
        <v/>
      </c>
      <c r="E1898" s="22" t="str">
        <f ca="1">IF(C1898="","",OFFSET(Zdroj!AV$16,A1889-1,0))</f>
        <v/>
      </c>
      <c r="F1898" s="127"/>
      <c r="G1898" s="128"/>
    </row>
    <row r="1899" spans="1:7" x14ac:dyDescent="0.25">
      <c r="B1899" s="126"/>
      <c r="C1899" s="52" t="str">
        <f ca="1">IF(OFFSET(Zdroj!AW$16,A1889-1,0)=0,"",CONCATENATE("B",$A$2+4," - ",Zdroj!$AW$15))</f>
        <v/>
      </c>
      <c r="D1899" s="50" t="str">
        <f ca="1">IF(C1899="","",CONCATENATE(OFFSET(Zdroj!AW$16,A1889-1,0)))</f>
        <v/>
      </c>
      <c r="E1899" s="22" t="str">
        <f ca="1">IF(C1899="","",OFFSET(Zdroj!AX$16,A1889-1,0))</f>
        <v/>
      </c>
      <c r="F1899" s="127"/>
      <c r="G1899" s="128"/>
    </row>
    <row r="1900" spans="1:7" x14ac:dyDescent="0.25">
      <c r="B1900" s="126"/>
      <c r="C1900" s="52" t="str">
        <f ca="1">IF(OFFSET(Zdroj!AY$16,A1889-1,0)=0,"",CONCATENATE("B",$A$2+5," - ",Zdroj!$AY$15))</f>
        <v/>
      </c>
      <c r="D1900" s="50" t="str">
        <f ca="1">IF(C1900="","",CONCATENATE(OFFSET(Zdroj!AY$16,A1889-1,0)))</f>
        <v/>
      </c>
      <c r="E1900" s="22" t="str">
        <f ca="1">IF(C1900="","",OFFSET(Zdroj!AZ$16,A1889-1,0))</f>
        <v/>
      </c>
      <c r="F1900" s="127"/>
      <c r="G1900" s="128"/>
    </row>
    <row r="1901" spans="1:7" x14ac:dyDescent="0.25">
      <c r="B1901" s="126"/>
      <c r="C1901" s="52" t="str">
        <f ca="1">IF(OFFSET(Zdroj!BA$16,A1889-1,0)=0,"",CONCATENATE("B",$A$2+6," - ",Zdroj!$BA$15))</f>
        <v/>
      </c>
      <c r="D1901" s="50" t="str">
        <f ca="1">IF(C1901="","",CONCATENATE(OFFSET(Zdroj!BA$16,A1889-1,0)))</f>
        <v/>
      </c>
      <c r="E1901" s="22" t="str">
        <f ca="1">IF(C1901="","",OFFSET(Zdroj!BB$16,A1889-1,0))</f>
        <v/>
      </c>
      <c r="F1901" s="127"/>
      <c r="G1901" s="128"/>
    </row>
    <row r="1902" spans="1:7" x14ac:dyDescent="0.25">
      <c r="B1902" s="126"/>
      <c r="C1902" s="52" t="str">
        <f ca="1">IF(OFFSET(Zdroj!BC$16,A1889-1,0)=0,"",CONCATENATE("B",$A$2+7," - ",Zdroj!$BC$15))</f>
        <v/>
      </c>
      <c r="D1902" s="50" t="str">
        <f ca="1">IF(C1902="","",CONCATENATE(OFFSET(Zdroj!BC$16,A1889-1,0)))</f>
        <v/>
      </c>
      <c r="E1902" s="22" t="str">
        <f ca="1">IF(C1902="","",OFFSET(Zdroj!BD$16,A1889-1,0))</f>
        <v/>
      </c>
      <c r="F1902" s="127"/>
      <c r="G1902" s="128"/>
    </row>
    <row r="1903" spans="1:7" x14ac:dyDescent="0.25">
      <c r="B1903" s="126"/>
      <c r="C1903" s="52" t="str">
        <f ca="1">IF(OFFSET(Zdroj!BE$16,A1889-1,0)=0,"",CONCATENATE("B",$A$2+8," - ",Zdroj!$BE$15))</f>
        <v/>
      </c>
      <c r="D1903" s="50" t="str">
        <f ca="1">IF(C1903="","",CONCATENATE(OFFSET(Zdroj!BE$16,A1889-1,0)))</f>
        <v/>
      </c>
      <c r="E1903" s="22" t="str">
        <f ca="1">IF(C1903="","",OFFSET(Zdroj!BF$16,A1889-1,0))</f>
        <v/>
      </c>
      <c r="F1903" s="127"/>
      <c r="G1903" s="128"/>
    </row>
    <row r="1904" spans="1:7" x14ac:dyDescent="0.25">
      <c r="B1904" s="126"/>
      <c r="C1904" s="52" t="str">
        <f ca="1">IF(OFFSET(Zdroj!BG$16,A1889-1,0)=0,"",CONCATENATE("C",$A$2," - ",Zdroj!$BG$15))</f>
        <v/>
      </c>
      <c r="D1904" s="50" t="str">
        <f ca="1">IF(C1904="","",CONCATENATE(OFFSET(Zdroj!BG$16,A1889-1,0)))</f>
        <v/>
      </c>
      <c r="E1904" s="22" t="str">
        <f ca="1">IF(C1904="","",OFFSET(Zdroj!BH$16,A1889-1,0))</f>
        <v/>
      </c>
      <c r="F1904" s="127" t="str">
        <f t="shared" ref="F1904" ca="1" si="439">IF(SUM(E1904:E1905)=0,"",SUM(E1904:E1905))</f>
        <v/>
      </c>
      <c r="G1904" s="128"/>
    </row>
    <row r="1905" spans="1:7" x14ac:dyDescent="0.25">
      <c r="B1905" s="126"/>
      <c r="C1905" s="52" t="str">
        <f ca="1">IF(OFFSET(Zdroj!BI$16,A1889-1,0)=0,"",CONCATENATE("C",$A$2+1," - ",Zdroj!$BI$15))</f>
        <v/>
      </c>
      <c r="D1905" s="50" t="str">
        <f ca="1">IF(C1905="","",CONCATENATE(OFFSET(Zdroj!BI$16,A1889-1,0)))</f>
        <v/>
      </c>
      <c r="E1905" s="22" t="str">
        <f ca="1">IF(C1905="","",OFFSET(Zdroj!BJ$16,A1889-1,0))</f>
        <v/>
      </c>
      <c r="F1905" s="127"/>
      <c r="G1905" s="128"/>
    </row>
    <row r="1906" spans="1:7" x14ac:dyDescent="0.25">
      <c r="A1906">
        <f>SUM((ROW()+15)/17)</f>
        <v>113</v>
      </c>
      <c r="B1906" s="126" t="str">
        <f ca="1">IF(OFFSET(Zdroj!$B$16,A1906-1,0)&gt;0,CONCATENATE(A1906,"
","___ ","
",OFFSET(Zdroj!$B$16,A1906-1,0)),"")</f>
        <v/>
      </c>
      <c r="C1906" s="52" t="str">
        <f ca="1">IF(OFFSET(Zdroj!AI$16,A1906-1,0)=0,"",CONCATENATE("A",$A$2," - ",Zdroj!$AI$15))</f>
        <v/>
      </c>
      <c r="D1906" s="50" t="str">
        <f ca="1">IF(C1906="","",CONCATENATE(OFFSET(Zdroj!AI$16,A1906-1,0)," - ",OFFSET(Zdroj!BK$16,A1906-1,0)))</f>
        <v/>
      </c>
      <c r="E1906" s="22" t="str">
        <f ca="1">IF(C1906="","",OFFSET(Zdroj!BL$16,A1906-1,0))</f>
        <v/>
      </c>
      <c r="F1906" s="127" t="str">
        <f t="shared" ref="F1906" ca="1" si="440">IF(SUM(E1906:E1911)=0,"",SUM(E1906:E1911))</f>
        <v/>
      </c>
      <c r="G1906" s="128" t="str">
        <f t="shared" ref="G1906" ca="1" si="441">IF(SUM(E1906:E1922)=0,"",SUM(E1906:E1922))</f>
        <v/>
      </c>
    </row>
    <row r="1907" spans="1:7" x14ac:dyDescent="0.25">
      <c r="B1907" s="126"/>
      <c r="C1907" s="52" t="str">
        <f ca="1">IF(OFFSET(Zdroj!AJ$16,A1906-1,0)=0,"",CONCATENATE("A",$A$2+1," - ",Zdroj!$AJ$15))</f>
        <v/>
      </c>
      <c r="D1907" s="50" t="str">
        <f ca="1">IF(C1907="","",CONCATENATE(OFFSET(Zdroj!AJ$16,A1906-1,0)," - ",OFFSET(Zdroj!BM$16,A1906-1,0)))</f>
        <v/>
      </c>
      <c r="E1907" s="22" t="str">
        <f ca="1">IF(C1907="","",OFFSET(Zdroj!BN$16,A1906-1,0))</f>
        <v/>
      </c>
      <c r="F1907" s="127"/>
      <c r="G1907" s="128"/>
    </row>
    <row r="1908" spans="1:7" x14ac:dyDescent="0.25">
      <c r="B1908" s="126"/>
      <c r="C1908" s="52" t="str">
        <f ca="1">IF(OFFSET(Zdroj!AK$16,A1906-1,0)=0,"",CONCATENATE("A",$A$2+2," - ",Zdroj!$AK$15))</f>
        <v/>
      </c>
      <c r="D1908" s="50" t="str">
        <f ca="1">IF(C1908="","",CONCATENATE(OFFSET(Zdroj!AK$16,A1906-1,0)," - ",OFFSET(Zdroj!BO$16,A1906-1,0)))</f>
        <v/>
      </c>
      <c r="E1908" s="22" t="str">
        <f ca="1">IF(C1908="","",OFFSET(Zdroj!BP$16,A1906-1,0))</f>
        <v/>
      </c>
      <c r="F1908" s="127"/>
      <c r="G1908" s="128"/>
    </row>
    <row r="1909" spans="1:7" x14ac:dyDescent="0.25">
      <c r="B1909" s="126"/>
      <c r="C1909" s="52" t="str">
        <f ca="1">IF(OFFSET(Zdroj!AL$16,A1906-1,0)=0,"",CONCATENATE("A",$A$2+3," - ",Zdroj!$AL$15))</f>
        <v/>
      </c>
      <c r="D1909" s="50" t="str">
        <f ca="1">IF(C1909="","",CONCATENATE(OFFSET(Zdroj!AL$16,A1906-1,0)," - ",OFFSET(Zdroj!BQ$16,A1906-1,0)))</f>
        <v/>
      </c>
      <c r="E1909" s="22" t="str">
        <f ca="1">IF(C1909="","",OFFSET(Zdroj!BR$16,A1906-1,0))</f>
        <v/>
      </c>
      <c r="F1909" s="127"/>
      <c r="G1909" s="128"/>
    </row>
    <row r="1910" spans="1:7" x14ac:dyDescent="0.25">
      <c r="B1910" s="126"/>
      <c r="C1910" s="52" t="str">
        <f ca="1">IF(OFFSET(Zdroj!AM$16,A1906-1,0)=0,"",CONCATENATE("A",$A$2+4," - ",Zdroj!$AM$15))</f>
        <v/>
      </c>
      <c r="D1910" s="50" t="str">
        <f ca="1">IF(C1910="","",CONCATENATE(OFFSET(Zdroj!AM$16,A1906-1,0)," - ",OFFSET(Zdroj!BS$16,A1906-1,0)))</f>
        <v/>
      </c>
      <c r="E1910" s="22" t="str">
        <f ca="1">IF(C1910="","",OFFSET(Zdroj!BT$16,A1906-1,0))</f>
        <v/>
      </c>
      <c r="F1910" s="127"/>
      <c r="G1910" s="128"/>
    </row>
    <row r="1911" spans="1:7" x14ac:dyDescent="0.25">
      <c r="B1911" s="126"/>
      <c r="C1911" s="52" t="str">
        <f ca="1">IF(OFFSET(Zdroj!AN$16,A1906-1,0)=0,"",CONCATENATE("A",$A$2+5," - ",Zdroj!$AN$15))</f>
        <v/>
      </c>
      <c r="D1911" s="50" t="str">
        <f ca="1">IF(C1911="","",CONCATENATE(OFFSET(Zdroj!AN$16,A1906-1,0)," - ",OFFSET(Zdroj!BU$16,A1906-1,0)))</f>
        <v/>
      </c>
      <c r="E1911" s="22" t="str">
        <f ca="1">IF(C1911="","",OFFSET(Zdroj!BV$16,A1906-1,0))</f>
        <v/>
      </c>
      <c r="F1911" s="127"/>
      <c r="G1911" s="128"/>
    </row>
    <row r="1912" spans="1:7" x14ac:dyDescent="0.25">
      <c r="B1912" s="126"/>
      <c r="C1912" s="52" t="str">
        <f ca="1">IF(OFFSET(Zdroj!AO$16,A1906-1,0)=0,"",CONCATENATE("B",$A$2," - ",Zdroj!$AO$15))</f>
        <v/>
      </c>
      <c r="D1912" s="50" t="str">
        <f ca="1">IF(C1912="","",CONCATENATE(OFFSET(Zdroj!AO$16,A1906-1,0)))</f>
        <v/>
      </c>
      <c r="E1912" s="22" t="str">
        <f ca="1">IF(C1912="","",OFFSET(Zdroj!AP$16,A1906-1,0))</f>
        <v/>
      </c>
      <c r="F1912" s="127" t="str">
        <f t="shared" ref="F1912" ca="1" si="442">IF(SUM(E1912:E1920)=0,"",SUM(E1912:E1920))</f>
        <v/>
      </c>
      <c r="G1912" s="128"/>
    </row>
    <row r="1913" spans="1:7" x14ac:dyDescent="0.25">
      <c r="B1913" s="126"/>
      <c r="C1913" s="52" t="str">
        <f ca="1">IF(OFFSET(Zdroj!AQ$16,A1906-1,0)=0,"",CONCATENATE("B",$A$2+1," - ",Zdroj!$AQ$15))</f>
        <v/>
      </c>
      <c r="D1913" s="50" t="str">
        <f ca="1">IF(C1913="","",CONCATENATE(OFFSET(Zdroj!AQ$16,A1906-1,0)))</f>
        <v/>
      </c>
      <c r="E1913" s="22" t="str">
        <f ca="1">IF(C1913="","",OFFSET(Zdroj!AR$16,A1906-1,0))</f>
        <v/>
      </c>
      <c r="F1913" s="127"/>
      <c r="G1913" s="128"/>
    </row>
    <row r="1914" spans="1:7" x14ac:dyDescent="0.25">
      <c r="B1914" s="126"/>
      <c r="C1914" s="52" t="str">
        <f ca="1">IF(OFFSET(Zdroj!AS$16,A1906-1,0)=0,"",CONCATENATE("B",$A$2+2," - ",Zdroj!$AS$15))</f>
        <v/>
      </c>
      <c r="D1914" s="50" t="str">
        <f ca="1">IF(C1914="","",CONCATENATE(OFFSET(Zdroj!AS$16,A1906-1,0)))</f>
        <v/>
      </c>
      <c r="E1914" s="22" t="str">
        <f ca="1">IF(C1914="","",OFFSET(Zdroj!AT$16,A1906-1,0))</f>
        <v/>
      </c>
      <c r="F1914" s="127"/>
      <c r="G1914" s="128"/>
    </row>
    <row r="1915" spans="1:7" x14ac:dyDescent="0.25">
      <c r="B1915" s="126"/>
      <c r="C1915" s="52" t="str">
        <f ca="1">IF(OFFSET(Zdroj!AU$16,A1906-1,0)=0,"",CONCATENATE("B",$A$2+3," - ",Zdroj!$AU$15))</f>
        <v/>
      </c>
      <c r="D1915" s="50" t="str">
        <f ca="1">IF(C1915="","",CONCATENATE(OFFSET(Zdroj!AU$16,A1906-1,0)))</f>
        <v/>
      </c>
      <c r="E1915" s="22" t="str">
        <f ca="1">IF(C1915="","",OFFSET(Zdroj!AV$16,A1906-1,0))</f>
        <v/>
      </c>
      <c r="F1915" s="127"/>
      <c r="G1915" s="128"/>
    </row>
    <row r="1916" spans="1:7" x14ac:dyDescent="0.25">
      <c r="B1916" s="126"/>
      <c r="C1916" s="52" t="str">
        <f ca="1">IF(OFFSET(Zdroj!AW$16,A1906-1,0)=0,"",CONCATENATE("B",$A$2+4," - ",Zdroj!$AW$15))</f>
        <v/>
      </c>
      <c r="D1916" s="50" t="str">
        <f ca="1">IF(C1916="","",CONCATENATE(OFFSET(Zdroj!AW$16,A1906-1,0)))</f>
        <v/>
      </c>
      <c r="E1916" s="22" t="str">
        <f ca="1">IF(C1916="","",OFFSET(Zdroj!AX$16,A1906-1,0))</f>
        <v/>
      </c>
      <c r="F1916" s="127"/>
      <c r="G1916" s="128"/>
    </row>
    <row r="1917" spans="1:7" x14ac:dyDescent="0.25">
      <c r="B1917" s="126"/>
      <c r="C1917" s="52" t="str">
        <f ca="1">IF(OFFSET(Zdroj!AY$16,A1906-1,0)=0,"",CONCATENATE("B",$A$2+5," - ",Zdroj!$AY$15))</f>
        <v/>
      </c>
      <c r="D1917" s="50" t="str">
        <f ca="1">IF(C1917="","",CONCATENATE(OFFSET(Zdroj!AY$16,A1906-1,0)))</f>
        <v/>
      </c>
      <c r="E1917" s="22" t="str">
        <f ca="1">IF(C1917="","",OFFSET(Zdroj!AZ$16,A1906-1,0))</f>
        <v/>
      </c>
      <c r="F1917" s="127"/>
      <c r="G1917" s="128"/>
    </row>
    <row r="1918" spans="1:7" x14ac:dyDescent="0.25">
      <c r="B1918" s="126"/>
      <c r="C1918" s="52" t="str">
        <f ca="1">IF(OFFSET(Zdroj!BA$16,A1906-1,0)=0,"",CONCATENATE("B",$A$2+6," - ",Zdroj!$BA$15))</f>
        <v/>
      </c>
      <c r="D1918" s="50" t="str">
        <f ca="1">IF(C1918="","",CONCATENATE(OFFSET(Zdroj!BA$16,A1906-1,0)))</f>
        <v/>
      </c>
      <c r="E1918" s="22" t="str">
        <f ca="1">IF(C1918="","",OFFSET(Zdroj!BB$16,A1906-1,0))</f>
        <v/>
      </c>
      <c r="F1918" s="127"/>
      <c r="G1918" s="128"/>
    </row>
    <row r="1919" spans="1:7" x14ac:dyDescent="0.25">
      <c r="B1919" s="126"/>
      <c r="C1919" s="52" t="str">
        <f ca="1">IF(OFFSET(Zdroj!BC$16,A1906-1,0)=0,"",CONCATENATE("B",$A$2+7," - ",Zdroj!$BC$15))</f>
        <v/>
      </c>
      <c r="D1919" s="50" t="str">
        <f ca="1">IF(C1919="","",CONCATENATE(OFFSET(Zdroj!BC$16,A1906-1,0)))</f>
        <v/>
      </c>
      <c r="E1919" s="22" t="str">
        <f ca="1">IF(C1919="","",OFFSET(Zdroj!BD$16,A1906-1,0))</f>
        <v/>
      </c>
      <c r="F1919" s="127"/>
      <c r="G1919" s="128"/>
    </row>
    <row r="1920" spans="1:7" x14ac:dyDescent="0.25">
      <c r="B1920" s="126"/>
      <c r="C1920" s="52" t="str">
        <f ca="1">IF(OFFSET(Zdroj!BE$16,A1906-1,0)=0,"",CONCATENATE("B",$A$2+8," - ",Zdroj!$BE$15))</f>
        <v/>
      </c>
      <c r="D1920" s="50" t="str">
        <f ca="1">IF(C1920="","",CONCATENATE(OFFSET(Zdroj!BE$16,A1906-1,0)))</f>
        <v/>
      </c>
      <c r="E1920" s="22" t="str">
        <f ca="1">IF(C1920="","",OFFSET(Zdroj!BF$16,A1906-1,0))</f>
        <v/>
      </c>
      <c r="F1920" s="127"/>
      <c r="G1920" s="128"/>
    </row>
    <row r="1921" spans="1:7" x14ac:dyDescent="0.25">
      <c r="B1921" s="126"/>
      <c r="C1921" s="52" t="str">
        <f ca="1">IF(OFFSET(Zdroj!BG$16,A1906-1,0)=0,"",CONCATENATE("C",$A$2," - ",Zdroj!$BG$15))</f>
        <v/>
      </c>
      <c r="D1921" s="50" t="str">
        <f ca="1">IF(C1921="","",CONCATENATE(OFFSET(Zdroj!BG$16,A1906-1,0)))</f>
        <v/>
      </c>
      <c r="E1921" s="22" t="str">
        <f ca="1">IF(C1921="","",OFFSET(Zdroj!BH$16,A1906-1,0))</f>
        <v/>
      </c>
      <c r="F1921" s="127" t="str">
        <f t="shared" ref="F1921" ca="1" si="443">IF(SUM(E1921:E1922)=0,"",SUM(E1921:E1922))</f>
        <v/>
      </c>
      <c r="G1921" s="128"/>
    </row>
    <row r="1922" spans="1:7" x14ac:dyDescent="0.25">
      <c r="B1922" s="126"/>
      <c r="C1922" s="52" t="str">
        <f ca="1">IF(OFFSET(Zdroj!BI$16,A1906-1,0)=0,"",CONCATENATE("C",$A$2+1," - ",Zdroj!$BI$15))</f>
        <v/>
      </c>
      <c r="D1922" s="50" t="str">
        <f ca="1">IF(C1922="","",CONCATENATE(OFFSET(Zdroj!BI$16,A1906-1,0)))</f>
        <v/>
      </c>
      <c r="E1922" s="22" t="str">
        <f ca="1">IF(C1922="","",OFFSET(Zdroj!BJ$16,A1906-1,0))</f>
        <v/>
      </c>
      <c r="F1922" s="127"/>
      <c r="G1922" s="128"/>
    </row>
    <row r="1923" spans="1:7" x14ac:dyDescent="0.25">
      <c r="A1923">
        <f>SUM((ROW()+15)/17)</f>
        <v>114</v>
      </c>
      <c r="B1923" s="126" t="str">
        <f ca="1">IF(OFFSET(Zdroj!$B$16,A1923-1,0)&gt;0,CONCATENATE(A1923,"
","___ ","
",OFFSET(Zdroj!$B$16,A1923-1,0)),"")</f>
        <v/>
      </c>
      <c r="C1923" s="52" t="str">
        <f ca="1">IF(OFFSET(Zdroj!AI$16,A1923-1,0)=0,"",CONCATENATE("A",$A$2," - ",Zdroj!$AI$15))</f>
        <v/>
      </c>
      <c r="D1923" s="50" t="str">
        <f ca="1">IF(C1923="","",CONCATENATE(OFFSET(Zdroj!AI$16,A1923-1,0)," - ",OFFSET(Zdroj!BK$16,A1923-1,0)))</f>
        <v/>
      </c>
      <c r="E1923" s="22" t="str">
        <f ca="1">IF(C1923="","",OFFSET(Zdroj!BL$16,A1923-1,0))</f>
        <v/>
      </c>
      <c r="F1923" s="127" t="str">
        <f t="shared" ref="F1923" ca="1" si="444">IF(SUM(E1923:E1928)=0,"",SUM(E1923:E1928))</f>
        <v/>
      </c>
      <c r="G1923" s="128" t="str">
        <f t="shared" ref="G1923" ca="1" si="445">IF(SUM(E1923:E1939)=0,"",SUM(E1923:E1939))</f>
        <v/>
      </c>
    </row>
    <row r="1924" spans="1:7" x14ac:dyDescent="0.25">
      <c r="B1924" s="126"/>
      <c r="C1924" s="52" t="str">
        <f ca="1">IF(OFFSET(Zdroj!AJ$16,A1923-1,0)=0,"",CONCATENATE("A",$A$2+1," - ",Zdroj!$AJ$15))</f>
        <v/>
      </c>
      <c r="D1924" s="50" t="str">
        <f ca="1">IF(C1924="","",CONCATENATE(OFFSET(Zdroj!AJ$16,A1923-1,0)," - ",OFFSET(Zdroj!BM$16,A1923-1,0)))</f>
        <v/>
      </c>
      <c r="E1924" s="22" t="str">
        <f ca="1">IF(C1924="","",OFFSET(Zdroj!BN$16,A1923-1,0))</f>
        <v/>
      </c>
      <c r="F1924" s="127"/>
      <c r="G1924" s="128"/>
    </row>
    <row r="1925" spans="1:7" x14ac:dyDescent="0.25">
      <c r="B1925" s="126"/>
      <c r="C1925" s="52" t="str">
        <f ca="1">IF(OFFSET(Zdroj!AK$16,A1923-1,0)=0,"",CONCATENATE("A",$A$2+2," - ",Zdroj!$AK$15))</f>
        <v/>
      </c>
      <c r="D1925" s="50" t="str">
        <f ca="1">IF(C1925="","",CONCATENATE(OFFSET(Zdroj!AK$16,A1923-1,0)," - ",OFFSET(Zdroj!BO$16,A1923-1,0)))</f>
        <v/>
      </c>
      <c r="E1925" s="22" t="str">
        <f ca="1">IF(C1925="","",OFFSET(Zdroj!BP$16,A1923-1,0))</f>
        <v/>
      </c>
      <c r="F1925" s="127"/>
      <c r="G1925" s="128"/>
    </row>
    <row r="1926" spans="1:7" x14ac:dyDescent="0.25">
      <c r="B1926" s="126"/>
      <c r="C1926" s="52" t="str">
        <f ca="1">IF(OFFSET(Zdroj!AL$16,A1923-1,0)=0,"",CONCATENATE("A",$A$2+3," - ",Zdroj!$AL$15))</f>
        <v/>
      </c>
      <c r="D1926" s="50" t="str">
        <f ca="1">IF(C1926="","",CONCATENATE(OFFSET(Zdroj!AL$16,A1923-1,0)," - ",OFFSET(Zdroj!BQ$16,A1923-1,0)))</f>
        <v/>
      </c>
      <c r="E1926" s="22" t="str">
        <f ca="1">IF(C1926="","",OFFSET(Zdroj!BR$16,A1923-1,0))</f>
        <v/>
      </c>
      <c r="F1926" s="127"/>
      <c r="G1926" s="128"/>
    </row>
    <row r="1927" spans="1:7" x14ac:dyDescent="0.25">
      <c r="B1927" s="126"/>
      <c r="C1927" s="52" t="str">
        <f ca="1">IF(OFFSET(Zdroj!AM$16,A1923-1,0)=0,"",CONCATENATE("A",$A$2+4," - ",Zdroj!$AM$15))</f>
        <v/>
      </c>
      <c r="D1927" s="50" t="str">
        <f ca="1">IF(C1927="","",CONCATENATE(OFFSET(Zdroj!AM$16,A1923-1,0)," - ",OFFSET(Zdroj!BS$16,A1923-1,0)))</f>
        <v/>
      </c>
      <c r="E1927" s="22" t="str">
        <f ca="1">IF(C1927="","",OFFSET(Zdroj!BT$16,A1923-1,0))</f>
        <v/>
      </c>
      <c r="F1927" s="127"/>
      <c r="G1927" s="128"/>
    </row>
    <row r="1928" spans="1:7" x14ac:dyDescent="0.25">
      <c r="B1928" s="126"/>
      <c r="C1928" s="52" t="str">
        <f ca="1">IF(OFFSET(Zdroj!AN$16,A1923-1,0)=0,"",CONCATENATE("A",$A$2+5," - ",Zdroj!$AN$15))</f>
        <v/>
      </c>
      <c r="D1928" s="50" t="str">
        <f ca="1">IF(C1928="","",CONCATENATE(OFFSET(Zdroj!AN$16,A1923-1,0)," - ",OFFSET(Zdroj!BU$16,A1923-1,0)))</f>
        <v/>
      </c>
      <c r="E1928" s="22" t="str">
        <f ca="1">IF(C1928="","",OFFSET(Zdroj!BV$16,A1923-1,0))</f>
        <v/>
      </c>
      <c r="F1928" s="127"/>
      <c r="G1928" s="128"/>
    </row>
    <row r="1929" spans="1:7" x14ac:dyDescent="0.25">
      <c r="B1929" s="126"/>
      <c r="C1929" s="52" t="str">
        <f ca="1">IF(OFFSET(Zdroj!AO$16,A1923-1,0)=0,"",CONCATENATE("B",$A$2," - ",Zdroj!$AO$15))</f>
        <v/>
      </c>
      <c r="D1929" s="50" t="str">
        <f ca="1">IF(C1929="","",CONCATENATE(OFFSET(Zdroj!AO$16,A1923-1,0)))</f>
        <v/>
      </c>
      <c r="E1929" s="22" t="str">
        <f ca="1">IF(C1929="","",OFFSET(Zdroj!AP$16,A1923-1,0))</f>
        <v/>
      </c>
      <c r="F1929" s="127" t="str">
        <f t="shared" ref="F1929" ca="1" si="446">IF(SUM(E1929:E1937)=0,"",SUM(E1929:E1937))</f>
        <v/>
      </c>
      <c r="G1929" s="128"/>
    </row>
    <row r="1930" spans="1:7" x14ac:dyDescent="0.25">
      <c r="B1930" s="126"/>
      <c r="C1930" s="52" t="str">
        <f ca="1">IF(OFFSET(Zdroj!AQ$16,A1923-1,0)=0,"",CONCATENATE("B",$A$2+1," - ",Zdroj!$AQ$15))</f>
        <v/>
      </c>
      <c r="D1930" s="50" t="str">
        <f ca="1">IF(C1930="","",CONCATENATE(OFFSET(Zdroj!AQ$16,A1923-1,0)))</f>
        <v/>
      </c>
      <c r="E1930" s="22" t="str">
        <f ca="1">IF(C1930="","",OFFSET(Zdroj!AR$16,A1923-1,0))</f>
        <v/>
      </c>
      <c r="F1930" s="127"/>
      <c r="G1930" s="128"/>
    </row>
    <row r="1931" spans="1:7" x14ac:dyDescent="0.25">
      <c r="B1931" s="126"/>
      <c r="C1931" s="52" t="str">
        <f ca="1">IF(OFFSET(Zdroj!AS$16,A1923-1,0)=0,"",CONCATENATE("B",$A$2+2," - ",Zdroj!$AS$15))</f>
        <v/>
      </c>
      <c r="D1931" s="50" t="str">
        <f ca="1">IF(C1931="","",CONCATENATE(OFFSET(Zdroj!AS$16,A1923-1,0)))</f>
        <v/>
      </c>
      <c r="E1931" s="22" t="str">
        <f ca="1">IF(C1931="","",OFFSET(Zdroj!AT$16,A1923-1,0))</f>
        <v/>
      </c>
      <c r="F1931" s="127"/>
      <c r="G1931" s="128"/>
    </row>
    <row r="1932" spans="1:7" x14ac:dyDescent="0.25">
      <c r="B1932" s="126"/>
      <c r="C1932" s="52" t="str">
        <f ca="1">IF(OFFSET(Zdroj!AU$16,A1923-1,0)=0,"",CONCATENATE("B",$A$2+3," - ",Zdroj!$AU$15))</f>
        <v/>
      </c>
      <c r="D1932" s="50" t="str">
        <f ca="1">IF(C1932="","",CONCATENATE(OFFSET(Zdroj!AU$16,A1923-1,0)))</f>
        <v/>
      </c>
      <c r="E1932" s="22" t="str">
        <f ca="1">IF(C1932="","",OFFSET(Zdroj!AV$16,A1923-1,0))</f>
        <v/>
      </c>
      <c r="F1932" s="127"/>
      <c r="G1932" s="128"/>
    </row>
    <row r="1933" spans="1:7" x14ac:dyDescent="0.25">
      <c r="B1933" s="126"/>
      <c r="C1933" s="52" t="str">
        <f ca="1">IF(OFFSET(Zdroj!AW$16,A1923-1,0)=0,"",CONCATENATE("B",$A$2+4," - ",Zdroj!$AW$15))</f>
        <v/>
      </c>
      <c r="D1933" s="50" t="str">
        <f ca="1">IF(C1933="","",CONCATENATE(OFFSET(Zdroj!AW$16,A1923-1,0)))</f>
        <v/>
      </c>
      <c r="E1933" s="22" t="str">
        <f ca="1">IF(C1933="","",OFFSET(Zdroj!AX$16,A1923-1,0))</f>
        <v/>
      </c>
      <c r="F1933" s="127"/>
      <c r="G1933" s="128"/>
    </row>
    <row r="1934" spans="1:7" x14ac:dyDescent="0.25">
      <c r="B1934" s="126"/>
      <c r="C1934" s="52" t="str">
        <f ca="1">IF(OFFSET(Zdroj!AY$16,A1923-1,0)=0,"",CONCATENATE("B",$A$2+5," - ",Zdroj!$AY$15))</f>
        <v/>
      </c>
      <c r="D1934" s="50" t="str">
        <f ca="1">IF(C1934="","",CONCATENATE(OFFSET(Zdroj!AY$16,A1923-1,0)))</f>
        <v/>
      </c>
      <c r="E1934" s="22" t="str">
        <f ca="1">IF(C1934="","",OFFSET(Zdroj!AZ$16,A1923-1,0))</f>
        <v/>
      </c>
      <c r="F1934" s="127"/>
      <c r="G1934" s="128"/>
    </row>
    <row r="1935" spans="1:7" x14ac:dyDescent="0.25">
      <c r="B1935" s="126"/>
      <c r="C1935" s="52" t="str">
        <f ca="1">IF(OFFSET(Zdroj!BA$16,A1923-1,0)=0,"",CONCATENATE("B",$A$2+6," - ",Zdroj!$BA$15))</f>
        <v/>
      </c>
      <c r="D1935" s="50" t="str">
        <f ca="1">IF(C1935="","",CONCATENATE(OFFSET(Zdroj!BA$16,A1923-1,0)))</f>
        <v/>
      </c>
      <c r="E1935" s="22" t="str">
        <f ca="1">IF(C1935="","",OFFSET(Zdroj!BB$16,A1923-1,0))</f>
        <v/>
      </c>
      <c r="F1935" s="127"/>
      <c r="G1935" s="128"/>
    </row>
    <row r="1936" spans="1:7" x14ac:dyDescent="0.25">
      <c r="B1936" s="126"/>
      <c r="C1936" s="52" t="str">
        <f ca="1">IF(OFFSET(Zdroj!BC$16,A1923-1,0)=0,"",CONCATENATE("B",$A$2+7," - ",Zdroj!$BC$15))</f>
        <v/>
      </c>
      <c r="D1936" s="50" t="str">
        <f ca="1">IF(C1936="","",CONCATENATE(OFFSET(Zdroj!BC$16,A1923-1,0)))</f>
        <v/>
      </c>
      <c r="E1936" s="22" t="str">
        <f ca="1">IF(C1936="","",OFFSET(Zdroj!BD$16,A1923-1,0))</f>
        <v/>
      </c>
      <c r="F1936" s="127"/>
      <c r="G1936" s="128"/>
    </row>
    <row r="1937" spans="1:7" x14ac:dyDescent="0.25">
      <c r="B1937" s="126"/>
      <c r="C1937" s="52" t="str">
        <f ca="1">IF(OFFSET(Zdroj!BE$16,A1923-1,0)=0,"",CONCATENATE("B",$A$2+8," - ",Zdroj!$BE$15))</f>
        <v/>
      </c>
      <c r="D1937" s="50" t="str">
        <f ca="1">IF(C1937="","",CONCATENATE(OFFSET(Zdroj!BE$16,A1923-1,0)))</f>
        <v/>
      </c>
      <c r="E1937" s="22" t="str">
        <f ca="1">IF(C1937="","",OFFSET(Zdroj!BF$16,A1923-1,0))</f>
        <v/>
      </c>
      <c r="F1937" s="127"/>
      <c r="G1937" s="128"/>
    </row>
    <row r="1938" spans="1:7" x14ac:dyDescent="0.25">
      <c r="B1938" s="126"/>
      <c r="C1938" s="52" t="str">
        <f ca="1">IF(OFFSET(Zdroj!BG$16,A1923-1,0)=0,"",CONCATENATE("C",$A$2," - ",Zdroj!$BG$15))</f>
        <v/>
      </c>
      <c r="D1938" s="50" t="str">
        <f ca="1">IF(C1938="","",CONCATENATE(OFFSET(Zdroj!BG$16,A1923-1,0)))</f>
        <v/>
      </c>
      <c r="E1938" s="22" t="str">
        <f ca="1">IF(C1938="","",OFFSET(Zdroj!BH$16,A1923-1,0))</f>
        <v/>
      </c>
      <c r="F1938" s="127" t="str">
        <f t="shared" ref="F1938" ca="1" si="447">IF(SUM(E1938:E1939)=0,"",SUM(E1938:E1939))</f>
        <v/>
      </c>
      <c r="G1938" s="128"/>
    </row>
    <row r="1939" spans="1:7" x14ac:dyDescent="0.25">
      <c r="B1939" s="126"/>
      <c r="C1939" s="52" t="str">
        <f ca="1">IF(OFFSET(Zdroj!BI$16,A1923-1,0)=0,"",CONCATENATE("C",$A$2+1," - ",Zdroj!$BI$15))</f>
        <v/>
      </c>
      <c r="D1939" s="50" t="str">
        <f ca="1">IF(C1939="","",CONCATENATE(OFFSET(Zdroj!BI$16,A1923-1,0)))</f>
        <v/>
      </c>
      <c r="E1939" s="22" t="str">
        <f ca="1">IF(C1939="","",OFFSET(Zdroj!BJ$16,A1923-1,0))</f>
        <v/>
      </c>
      <c r="F1939" s="127"/>
      <c r="G1939" s="128"/>
    </row>
    <row r="1940" spans="1:7" x14ac:dyDescent="0.25">
      <c r="A1940">
        <f>SUM((ROW()+15)/17)</f>
        <v>115</v>
      </c>
      <c r="B1940" s="126" t="str">
        <f ca="1">IF(OFFSET(Zdroj!$B$16,A1940-1,0)&gt;0,CONCATENATE(A1940,"
","___ ","
",OFFSET(Zdroj!$B$16,A1940-1,0)),"")</f>
        <v/>
      </c>
      <c r="C1940" s="52" t="str">
        <f ca="1">IF(OFFSET(Zdroj!AI$16,A1940-1,0)=0,"",CONCATENATE("A",$A$2," - ",Zdroj!$AI$15))</f>
        <v/>
      </c>
      <c r="D1940" s="50" t="str">
        <f ca="1">IF(C1940="","",CONCATENATE(OFFSET(Zdroj!AI$16,A1940-1,0)," - ",OFFSET(Zdroj!BK$16,A1940-1,0)))</f>
        <v/>
      </c>
      <c r="E1940" s="22" t="str">
        <f ca="1">IF(C1940="","",OFFSET(Zdroj!BL$16,A1940-1,0))</f>
        <v/>
      </c>
      <c r="F1940" s="127" t="str">
        <f t="shared" ref="F1940" ca="1" si="448">IF(SUM(E1940:E1945)=0,"",SUM(E1940:E1945))</f>
        <v/>
      </c>
      <c r="G1940" s="128" t="str">
        <f t="shared" ref="G1940" ca="1" si="449">IF(SUM(E1940:E1956)=0,"",SUM(E1940:E1956))</f>
        <v/>
      </c>
    </row>
    <row r="1941" spans="1:7" x14ac:dyDescent="0.25">
      <c r="B1941" s="126"/>
      <c r="C1941" s="52" t="str">
        <f ca="1">IF(OFFSET(Zdroj!AJ$16,A1940-1,0)=0,"",CONCATENATE("A",$A$2+1," - ",Zdroj!$AJ$15))</f>
        <v/>
      </c>
      <c r="D1941" s="50" t="str">
        <f ca="1">IF(C1941="","",CONCATENATE(OFFSET(Zdroj!AJ$16,A1940-1,0)," - ",OFFSET(Zdroj!BM$16,A1940-1,0)))</f>
        <v/>
      </c>
      <c r="E1941" s="22" t="str">
        <f ca="1">IF(C1941="","",OFFSET(Zdroj!BN$16,A1940-1,0))</f>
        <v/>
      </c>
      <c r="F1941" s="127"/>
      <c r="G1941" s="128"/>
    </row>
    <row r="1942" spans="1:7" x14ac:dyDescent="0.25">
      <c r="B1942" s="126"/>
      <c r="C1942" s="52" t="str">
        <f ca="1">IF(OFFSET(Zdroj!AK$16,A1940-1,0)=0,"",CONCATENATE("A",$A$2+2," - ",Zdroj!$AK$15))</f>
        <v/>
      </c>
      <c r="D1942" s="50" t="str">
        <f ca="1">IF(C1942="","",CONCATENATE(OFFSET(Zdroj!AK$16,A1940-1,0)," - ",OFFSET(Zdroj!BO$16,A1940-1,0)))</f>
        <v/>
      </c>
      <c r="E1942" s="22" t="str">
        <f ca="1">IF(C1942="","",OFFSET(Zdroj!BP$16,A1940-1,0))</f>
        <v/>
      </c>
      <c r="F1942" s="127"/>
      <c r="G1942" s="128"/>
    </row>
    <row r="1943" spans="1:7" x14ac:dyDescent="0.25">
      <c r="B1943" s="126"/>
      <c r="C1943" s="52" t="str">
        <f ca="1">IF(OFFSET(Zdroj!AL$16,A1940-1,0)=0,"",CONCATENATE("A",$A$2+3," - ",Zdroj!$AL$15))</f>
        <v/>
      </c>
      <c r="D1943" s="50" t="str">
        <f ca="1">IF(C1943="","",CONCATENATE(OFFSET(Zdroj!AL$16,A1940-1,0)," - ",OFFSET(Zdroj!BQ$16,A1940-1,0)))</f>
        <v/>
      </c>
      <c r="E1943" s="22" t="str">
        <f ca="1">IF(C1943="","",OFFSET(Zdroj!BR$16,A1940-1,0))</f>
        <v/>
      </c>
      <c r="F1943" s="127"/>
      <c r="G1943" s="128"/>
    </row>
    <row r="1944" spans="1:7" x14ac:dyDescent="0.25">
      <c r="B1944" s="126"/>
      <c r="C1944" s="52" t="str">
        <f ca="1">IF(OFFSET(Zdroj!AM$16,A1940-1,0)=0,"",CONCATENATE("A",$A$2+4," - ",Zdroj!$AM$15))</f>
        <v/>
      </c>
      <c r="D1944" s="50" t="str">
        <f ca="1">IF(C1944="","",CONCATENATE(OFFSET(Zdroj!AM$16,A1940-1,0)," - ",OFFSET(Zdroj!BS$16,A1940-1,0)))</f>
        <v/>
      </c>
      <c r="E1944" s="22" t="str">
        <f ca="1">IF(C1944="","",OFFSET(Zdroj!BT$16,A1940-1,0))</f>
        <v/>
      </c>
      <c r="F1944" s="127"/>
      <c r="G1944" s="128"/>
    </row>
    <row r="1945" spans="1:7" x14ac:dyDescent="0.25">
      <c r="B1945" s="126"/>
      <c r="C1945" s="52" t="str">
        <f ca="1">IF(OFFSET(Zdroj!AN$16,A1940-1,0)=0,"",CONCATENATE("A",$A$2+5," - ",Zdroj!$AN$15))</f>
        <v/>
      </c>
      <c r="D1945" s="50" t="str">
        <f ca="1">IF(C1945="","",CONCATENATE(OFFSET(Zdroj!AN$16,A1940-1,0)," - ",OFFSET(Zdroj!BU$16,A1940-1,0)))</f>
        <v/>
      </c>
      <c r="E1945" s="22" t="str">
        <f ca="1">IF(C1945="","",OFFSET(Zdroj!BV$16,A1940-1,0))</f>
        <v/>
      </c>
      <c r="F1945" s="127"/>
      <c r="G1945" s="128"/>
    </row>
    <row r="1946" spans="1:7" x14ac:dyDescent="0.25">
      <c r="B1946" s="126"/>
      <c r="C1946" s="52" t="str">
        <f ca="1">IF(OFFSET(Zdroj!AO$16,A1940-1,0)=0,"",CONCATENATE("B",$A$2," - ",Zdroj!$AO$15))</f>
        <v/>
      </c>
      <c r="D1946" s="50" t="str">
        <f ca="1">IF(C1946="","",CONCATENATE(OFFSET(Zdroj!AO$16,A1940-1,0)))</f>
        <v/>
      </c>
      <c r="E1946" s="22" t="str">
        <f ca="1">IF(C1946="","",OFFSET(Zdroj!AP$16,A1940-1,0))</f>
        <v/>
      </c>
      <c r="F1946" s="127" t="str">
        <f t="shared" ref="F1946" ca="1" si="450">IF(SUM(E1946:E1954)=0,"",SUM(E1946:E1954))</f>
        <v/>
      </c>
      <c r="G1946" s="128"/>
    </row>
    <row r="1947" spans="1:7" x14ac:dyDescent="0.25">
      <c r="B1947" s="126"/>
      <c r="C1947" s="52" t="str">
        <f ca="1">IF(OFFSET(Zdroj!AQ$16,A1940-1,0)=0,"",CONCATENATE("B",$A$2+1," - ",Zdroj!$AQ$15))</f>
        <v/>
      </c>
      <c r="D1947" s="50" t="str">
        <f ca="1">IF(C1947="","",CONCATENATE(OFFSET(Zdroj!AQ$16,A1940-1,0)))</f>
        <v/>
      </c>
      <c r="E1947" s="22" t="str">
        <f ca="1">IF(C1947="","",OFFSET(Zdroj!AR$16,A1940-1,0))</f>
        <v/>
      </c>
      <c r="F1947" s="127"/>
      <c r="G1947" s="128"/>
    </row>
    <row r="1948" spans="1:7" x14ac:dyDescent="0.25">
      <c r="B1948" s="126"/>
      <c r="C1948" s="52" t="str">
        <f ca="1">IF(OFFSET(Zdroj!AS$16,A1940-1,0)=0,"",CONCATENATE("B",$A$2+2," - ",Zdroj!$AS$15))</f>
        <v/>
      </c>
      <c r="D1948" s="50" t="str">
        <f ca="1">IF(C1948="","",CONCATENATE(OFFSET(Zdroj!AS$16,A1940-1,0)))</f>
        <v/>
      </c>
      <c r="E1948" s="22" t="str">
        <f ca="1">IF(C1948="","",OFFSET(Zdroj!AT$16,A1940-1,0))</f>
        <v/>
      </c>
      <c r="F1948" s="127"/>
      <c r="G1948" s="128"/>
    </row>
    <row r="1949" spans="1:7" x14ac:dyDescent="0.25">
      <c r="B1949" s="126"/>
      <c r="C1949" s="52" t="str">
        <f ca="1">IF(OFFSET(Zdroj!AU$16,A1940-1,0)=0,"",CONCATENATE("B",$A$2+3," - ",Zdroj!$AU$15))</f>
        <v/>
      </c>
      <c r="D1949" s="50" t="str">
        <f ca="1">IF(C1949="","",CONCATENATE(OFFSET(Zdroj!AU$16,A1940-1,0)))</f>
        <v/>
      </c>
      <c r="E1949" s="22" t="str">
        <f ca="1">IF(C1949="","",OFFSET(Zdroj!AV$16,A1940-1,0))</f>
        <v/>
      </c>
      <c r="F1949" s="127"/>
      <c r="G1949" s="128"/>
    </row>
    <row r="1950" spans="1:7" x14ac:dyDescent="0.25">
      <c r="B1950" s="126"/>
      <c r="C1950" s="52" t="str">
        <f ca="1">IF(OFFSET(Zdroj!AW$16,A1940-1,0)=0,"",CONCATENATE("B",$A$2+4," - ",Zdroj!$AW$15))</f>
        <v/>
      </c>
      <c r="D1950" s="50" t="str">
        <f ca="1">IF(C1950="","",CONCATENATE(OFFSET(Zdroj!AW$16,A1940-1,0)))</f>
        <v/>
      </c>
      <c r="E1950" s="22" t="str">
        <f ca="1">IF(C1950="","",OFFSET(Zdroj!AX$16,A1940-1,0))</f>
        <v/>
      </c>
      <c r="F1950" s="127"/>
      <c r="G1950" s="128"/>
    </row>
    <row r="1951" spans="1:7" x14ac:dyDescent="0.25">
      <c r="B1951" s="126"/>
      <c r="C1951" s="52" t="str">
        <f ca="1">IF(OFFSET(Zdroj!AY$16,A1940-1,0)=0,"",CONCATENATE("B",$A$2+5," - ",Zdroj!$AY$15))</f>
        <v/>
      </c>
      <c r="D1951" s="50" t="str">
        <f ca="1">IF(C1951="","",CONCATENATE(OFFSET(Zdroj!AY$16,A1940-1,0)))</f>
        <v/>
      </c>
      <c r="E1951" s="22" t="str">
        <f ca="1">IF(C1951="","",OFFSET(Zdroj!AZ$16,A1940-1,0))</f>
        <v/>
      </c>
      <c r="F1951" s="127"/>
      <c r="G1951" s="128"/>
    </row>
    <row r="1952" spans="1:7" x14ac:dyDescent="0.25">
      <c r="B1952" s="126"/>
      <c r="C1952" s="52" t="str">
        <f ca="1">IF(OFFSET(Zdroj!BA$16,A1940-1,0)=0,"",CONCATENATE("B",$A$2+6," - ",Zdroj!$BA$15))</f>
        <v/>
      </c>
      <c r="D1952" s="50" t="str">
        <f ca="1">IF(C1952="","",CONCATENATE(OFFSET(Zdroj!BA$16,A1940-1,0)))</f>
        <v/>
      </c>
      <c r="E1952" s="22" t="str">
        <f ca="1">IF(C1952="","",OFFSET(Zdroj!BB$16,A1940-1,0))</f>
        <v/>
      </c>
      <c r="F1952" s="127"/>
      <c r="G1952" s="128"/>
    </row>
    <row r="1953" spans="1:7" x14ac:dyDescent="0.25">
      <c r="B1953" s="126"/>
      <c r="C1953" s="52" t="str">
        <f ca="1">IF(OFFSET(Zdroj!BC$16,A1940-1,0)=0,"",CONCATENATE("B",$A$2+7," - ",Zdroj!$BC$15))</f>
        <v/>
      </c>
      <c r="D1953" s="50" t="str">
        <f ca="1">IF(C1953="","",CONCATENATE(OFFSET(Zdroj!BC$16,A1940-1,0)))</f>
        <v/>
      </c>
      <c r="E1953" s="22" t="str">
        <f ca="1">IF(C1953="","",OFFSET(Zdroj!BD$16,A1940-1,0))</f>
        <v/>
      </c>
      <c r="F1953" s="127"/>
      <c r="G1953" s="128"/>
    </row>
    <row r="1954" spans="1:7" x14ac:dyDescent="0.25">
      <c r="B1954" s="126"/>
      <c r="C1954" s="52" t="str">
        <f ca="1">IF(OFFSET(Zdroj!BE$16,A1940-1,0)=0,"",CONCATENATE("B",$A$2+8," - ",Zdroj!$BE$15))</f>
        <v/>
      </c>
      <c r="D1954" s="50" t="str">
        <f ca="1">IF(C1954="","",CONCATENATE(OFFSET(Zdroj!BE$16,A1940-1,0)))</f>
        <v/>
      </c>
      <c r="E1954" s="22" t="str">
        <f ca="1">IF(C1954="","",OFFSET(Zdroj!BF$16,A1940-1,0))</f>
        <v/>
      </c>
      <c r="F1954" s="127"/>
      <c r="G1954" s="128"/>
    </row>
    <row r="1955" spans="1:7" x14ac:dyDescent="0.25">
      <c r="B1955" s="126"/>
      <c r="C1955" s="52" t="str">
        <f ca="1">IF(OFFSET(Zdroj!BG$16,A1940-1,0)=0,"",CONCATENATE("C",$A$2," - ",Zdroj!$BG$15))</f>
        <v/>
      </c>
      <c r="D1955" s="50" t="str">
        <f ca="1">IF(C1955="","",CONCATENATE(OFFSET(Zdroj!BG$16,A1940-1,0)))</f>
        <v/>
      </c>
      <c r="E1955" s="22" t="str">
        <f ca="1">IF(C1955="","",OFFSET(Zdroj!BH$16,A1940-1,0))</f>
        <v/>
      </c>
      <c r="F1955" s="127" t="str">
        <f t="shared" ref="F1955" ca="1" si="451">IF(SUM(E1955:E1956)=0,"",SUM(E1955:E1956))</f>
        <v/>
      </c>
      <c r="G1955" s="128"/>
    </row>
    <row r="1956" spans="1:7" x14ac:dyDescent="0.25">
      <c r="B1956" s="126"/>
      <c r="C1956" s="52" t="str">
        <f ca="1">IF(OFFSET(Zdroj!BI$16,A1940-1,0)=0,"",CONCATENATE("C",$A$2+1," - ",Zdroj!$BI$15))</f>
        <v/>
      </c>
      <c r="D1956" s="50" t="str">
        <f ca="1">IF(C1956="","",CONCATENATE(OFFSET(Zdroj!BI$16,A1940-1,0)))</f>
        <v/>
      </c>
      <c r="E1956" s="22" t="str">
        <f ca="1">IF(C1956="","",OFFSET(Zdroj!BJ$16,A1940-1,0))</f>
        <v/>
      </c>
      <c r="F1956" s="127"/>
      <c r="G1956" s="128"/>
    </row>
    <row r="1957" spans="1:7" x14ac:dyDescent="0.25">
      <c r="A1957">
        <f>SUM((ROW()+15)/17)</f>
        <v>116</v>
      </c>
      <c r="B1957" s="126" t="str">
        <f ca="1">IF(OFFSET(Zdroj!$B$16,A1957-1,0)&gt;0,CONCATENATE(A1957,"
","___ ","
",OFFSET(Zdroj!$B$16,A1957-1,0)),"")</f>
        <v/>
      </c>
      <c r="C1957" s="52" t="str">
        <f ca="1">IF(OFFSET(Zdroj!AI$16,A1957-1,0)=0,"",CONCATENATE("A",$A$2," - ",Zdroj!$AI$15))</f>
        <v/>
      </c>
      <c r="D1957" s="50" t="str">
        <f ca="1">IF(C1957="","",CONCATENATE(OFFSET(Zdroj!AI$16,A1957-1,0)," - ",OFFSET(Zdroj!BK$16,A1957-1,0)))</f>
        <v/>
      </c>
      <c r="E1957" s="22" t="str">
        <f ca="1">IF(C1957="","",OFFSET(Zdroj!BL$16,A1957-1,0))</f>
        <v/>
      </c>
      <c r="F1957" s="127" t="str">
        <f t="shared" ref="F1957" ca="1" si="452">IF(SUM(E1957:E1962)=0,"",SUM(E1957:E1962))</f>
        <v/>
      </c>
      <c r="G1957" s="128" t="str">
        <f t="shared" ref="G1957" ca="1" si="453">IF(SUM(E1957:E1973)=0,"",SUM(E1957:E1973))</f>
        <v/>
      </c>
    </row>
    <row r="1958" spans="1:7" x14ac:dyDescent="0.25">
      <c r="B1958" s="126"/>
      <c r="C1958" s="52" t="str">
        <f ca="1">IF(OFFSET(Zdroj!AJ$16,A1957-1,0)=0,"",CONCATENATE("A",$A$2+1," - ",Zdroj!$AJ$15))</f>
        <v/>
      </c>
      <c r="D1958" s="50" t="str">
        <f ca="1">IF(C1958="","",CONCATENATE(OFFSET(Zdroj!AJ$16,A1957-1,0)," - ",OFFSET(Zdroj!BM$16,A1957-1,0)))</f>
        <v/>
      </c>
      <c r="E1958" s="22" t="str">
        <f ca="1">IF(C1958="","",OFFSET(Zdroj!BN$16,A1957-1,0))</f>
        <v/>
      </c>
      <c r="F1958" s="127"/>
      <c r="G1958" s="128"/>
    </row>
    <row r="1959" spans="1:7" x14ac:dyDescent="0.25">
      <c r="B1959" s="126"/>
      <c r="C1959" s="52" t="str">
        <f ca="1">IF(OFFSET(Zdroj!AK$16,A1957-1,0)=0,"",CONCATENATE("A",$A$2+2," - ",Zdroj!$AK$15))</f>
        <v/>
      </c>
      <c r="D1959" s="50" t="str">
        <f ca="1">IF(C1959="","",CONCATENATE(OFFSET(Zdroj!AK$16,A1957-1,0)," - ",OFFSET(Zdroj!BO$16,A1957-1,0)))</f>
        <v/>
      </c>
      <c r="E1959" s="22" t="str">
        <f ca="1">IF(C1959="","",OFFSET(Zdroj!BP$16,A1957-1,0))</f>
        <v/>
      </c>
      <c r="F1959" s="127"/>
      <c r="G1959" s="128"/>
    </row>
    <row r="1960" spans="1:7" x14ac:dyDescent="0.25">
      <c r="B1960" s="126"/>
      <c r="C1960" s="52" t="str">
        <f ca="1">IF(OFFSET(Zdroj!AL$16,A1957-1,0)=0,"",CONCATENATE("A",$A$2+3," - ",Zdroj!$AL$15))</f>
        <v/>
      </c>
      <c r="D1960" s="50" t="str">
        <f ca="1">IF(C1960="","",CONCATENATE(OFFSET(Zdroj!AL$16,A1957-1,0)," - ",OFFSET(Zdroj!BQ$16,A1957-1,0)))</f>
        <v/>
      </c>
      <c r="E1960" s="22" t="str">
        <f ca="1">IF(C1960="","",OFFSET(Zdroj!BR$16,A1957-1,0))</f>
        <v/>
      </c>
      <c r="F1960" s="127"/>
      <c r="G1960" s="128"/>
    </row>
    <row r="1961" spans="1:7" x14ac:dyDescent="0.25">
      <c r="B1961" s="126"/>
      <c r="C1961" s="52" t="str">
        <f ca="1">IF(OFFSET(Zdroj!AM$16,A1957-1,0)=0,"",CONCATENATE("A",$A$2+4," - ",Zdroj!$AM$15))</f>
        <v/>
      </c>
      <c r="D1961" s="50" t="str">
        <f ca="1">IF(C1961="","",CONCATENATE(OFFSET(Zdroj!AM$16,A1957-1,0)," - ",OFFSET(Zdroj!BS$16,A1957-1,0)))</f>
        <v/>
      </c>
      <c r="E1961" s="22" t="str">
        <f ca="1">IF(C1961="","",OFFSET(Zdroj!BT$16,A1957-1,0))</f>
        <v/>
      </c>
      <c r="F1961" s="127"/>
      <c r="G1961" s="128"/>
    </row>
    <row r="1962" spans="1:7" x14ac:dyDescent="0.25">
      <c r="B1962" s="126"/>
      <c r="C1962" s="52" t="str">
        <f ca="1">IF(OFFSET(Zdroj!AN$16,A1957-1,0)=0,"",CONCATENATE("A",$A$2+5," - ",Zdroj!$AN$15))</f>
        <v/>
      </c>
      <c r="D1962" s="50" t="str">
        <f ca="1">IF(C1962="","",CONCATENATE(OFFSET(Zdroj!AN$16,A1957-1,0)," - ",OFFSET(Zdroj!BU$16,A1957-1,0)))</f>
        <v/>
      </c>
      <c r="E1962" s="22" t="str">
        <f ca="1">IF(C1962="","",OFFSET(Zdroj!BV$16,A1957-1,0))</f>
        <v/>
      </c>
      <c r="F1962" s="127"/>
      <c r="G1962" s="128"/>
    </row>
    <row r="1963" spans="1:7" x14ac:dyDescent="0.25">
      <c r="B1963" s="126"/>
      <c r="C1963" s="52" t="str">
        <f ca="1">IF(OFFSET(Zdroj!AO$16,A1957-1,0)=0,"",CONCATENATE("B",$A$2," - ",Zdroj!$AO$15))</f>
        <v/>
      </c>
      <c r="D1963" s="50" t="str">
        <f ca="1">IF(C1963="","",CONCATENATE(OFFSET(Zdroj!AO$16,A1957-1,0)))</f>
        <v/>
      </c>
      <c r="E1963" s="22" t="str">
        <f ca="1">IF(C1963="","",OFFSET(Zdroj!AP$16,A1957-1,0))</f>
        <v/>
      </c>
      <c r="F1963" s="127" t="str">
        <f t="shared" ref="F1963" ca="1" si="454">IF(SUM(E1963:E1971)=0,"",SUM(E1963:E1971))</f>
        <v/>
      </c>
      <c r="G1963" s="128"/>
    </row>
    <row r="1964" spans="1:7" x14ac:dyDescent="0.25">
      <c r="B1964" s="126"/>
      <c r="C1964" s="52" t="str">
        <f ca="1">IF(OFFSET(Zdroj!AQ$16,A1957-1,0)=0,"",CONCATENATE("B",$A$2+1," - ",Zdroj!$AQ$15))</f>
        <v/>
      </c>
      <c r="D1964" s="50" t="str">
        <f ca="1">IF(C1964="","",CONCATENATE(OFFSET(Zdroj!AQ$16,A1957-1,0)))</f>
        <v/>
      </c>
      <c r="E1964" s="22" t="str">
        <f ca="1">IF(C1964="","",OFFSET(Zdroj!AR$16,A1957-1,0))</f>
        <v/>
      </c>
      <c r="F1964" s="127"/>
      <c r="G1964" s="128"/>
    </row>
    <row r="1965" spans="1:7" x14ac:dyDescent="0.25">
      <c r="B1965" s="126"/>
      <c r="C1965" s="52" t="str">
        <f ca="1">IF(OFFSET(Zdroj!AS$16,A1957-1,0)=0,"",CONCATENATE("B",$A$2+2," - ",Zdroj!$AS$15))</f>
        <v/>
      </c>
      <c r="D1965" s="50" t="str">
        <f ca="1">IF(C1965="","",CONCATENATE(OFFSET(Zdroj!AS$16,A1957-1,0)))</f>
        <v/>
      </c>
      <c r="E1965" s="22" t="str">
        <f ca="1">IF(C1965="","",OFFSET(Zdroj!AT$16,A1957-1,0))</f>
        <v/>
      </c>
      <c r="F1965" s="127"/>
      <c r="G1965" s="128"/>
    </row>
    <row r="1966" spans="1:7" x14ac:dyDescent="0.25">
      <c r="B1966" s="126"/>
      <c r="C1966" s="52" t="str">
        <f ca="1">IF(OFFSET(Zdroj!AU$16,A1957-1,0)=0,"",CONCATENATE("B",$A$2+3," - ",Zdroj!$AU$15))</f>
        <v/>
      </c>
      <c r="D1966" s="50" t="str">
        <f ca="1">IF(C1966="","",CONCATENATE(OFFSET(Zdroj!AU$16,A1957-1,0)))</f>
        <v/>
      </c>
      <c r="E1966" s="22" t="str">
        <f ca="1">IF(C1966="","",OFFSET(Zdroj!AV$16,A1957-1,0))</f>
        <v/>
      </c>
      <c r="F1966" s="127"/>
      <c r="G1966" s="128"/>
    </row>
    <row r="1967" spans="1:7" x14ac:dyDescent="0.25">
      <c r="B1967" s="126"/>
      <c r="C1967" s="52" t="str">
        <f ca="1">IF(OFFSET(Zdroj!AW$16,A1957-1,0)=0,"",CONCATENATE("B",$A$2+4," - ",Zdroj!$AW$15))</f>
        <v/>
      </c>
      <c r="D1967" s="50" t="str">
        <f ca="1">IF(C1967="","",CONCATENATE(OFFSET(Zdroj!AW$16,A1957-1,0)))</f>
        <v/>
      </c>
      <c r="E1967" s="22" t="str">
        <f ca="1">IF(C1967="","",OFFSET(Zdroj!AX$16,A1957-1,0))</f>
        <v/>
      </c>
      <c r="F1967" s="127"/>
      <c r="G1967" s="128"/>
    </row>
    <row r="1968" spans="1:7" x14ac:dyDescent="0.25">
      <c r="B1968" s="126"/>
      <c r="C1968" s="52" t="str">
        <f ca="1">IF(OFFSET(Zdroj!AY$16,A1957-1,0)=0,"",CONCATENATE("B",$A$2+5," - ",Zdroj!$AY$15))</f>
        <v/>
      </c>
      <c r="D1968" s="50" t="str">
        <f ca="1">IF(C1968="","",CONCATENATE(OFFSET(Zdroj!AY$16,A1957-1,0)))</f>
        <v/>
      </c>
      <c r="E1968" s="22" t="str">
        <f ca="1">IF(C1968="","",OFFSET(Zdroj!AZ$16,A1957-1,0))</f>
        <v/>
      </c>
      <c r="F1968" s="127"/>
      <c r="G1968" s="128"/>
    </row>
    <row r="1969" spans="1:7" x14ac:dyDescent="0.25">
      <c r="B1969" s="126"/>
      <c r="C1969" s="52" t="str">
        <f ca="1">IF(OFFSET(Zdroj!BA$16,A1957-1,0)=0,"",CONCATENATE("B",$A$2+6," - ",Zdroj!$BA$15))</f>
        <v/>
      </c>
      <c r="D1969" s="50" t="str">
        <f ca="1">IF(C1969="","",CONCATENATE(OFFSET(Zdroj!BA$16,A1957-1,0)))</f>
        <v/>
      </c>
      <c r="E1969" s="22" t="str">
        <f ca="1">IF(C1969="","",OFFSET(Zdroj!BB$16,A1957-1,0))</f>
        <v/>
      </c>
      <c r="F1969" s="127"/>
      <c r="G1969" s="128"/>
    </row>
    <row r="1970" spans="1:7" x14ac:dyDescent="0.25">
      <c r="B1970" s="126"/>
      <c r="C1970" s="52" t="str">
        <f ca="1">IF(OFFSET(Zdroj!BC$16,A1957-1,0)=0,"",CONCATENATE("B",$A$2+7," - ",Zdroj!$BC$15))</f>
        <v/>
      </c>
      <c r="D1970" s="50" t="str">
        <f ca="1">IF(C1970="","",CONCATENATE(OFFSET(Zdroj!BC$16,A1957-1,0)))</f>
        <v/>
      </c>
      <c r="E1970" s="22" t="str">
        <f ca="1">IF(C1970="","",OFFSET(Zdroj!BD$16,A1957-1,0))</f>
        <v/>
      </c>
      <c r="F1970" s="127"/>
      <c r="G1970" s="128"/>
    </row>
    <row r="1971" spans="1:7" x14ac:dyDescent="0.25">
      <c r="B1971" s="126"/>
      <c r="C1971" s="52" t="str">
        <f ca="1">IF(OFFSET(Zdroj!BE$16,A1957-1,0)=0,"",CONCATENATE("B",$A$2+8," - ",Zdroj!$BE$15))</f>
        <v/>
      </c>
      <c r="D1971" s="50" t="str">
        <f ca="1">IF(C1971="","",CONCATENATE(OFFSET(Zdroj!BE$16,A1957-1,0)))</f>
        <v/>
      </c>
      <c r="E1971" s="22" t="str">
        <f ca="1">IF(C1971="","",OFFSET(Zdroj!BF$16,A1957-1,0))</f>
        <v/>
      </c>
      <c r="F1971" s="127"/>
      <c r="G1971" s="128"/>
    </row>
    <row r="1972" spans="1:7" x14ac:dyDescent="0.25">
      <c r="B1972" s="126"/>
      <c r="C1972" s="52" t="str">
        <f ca="1">IF(OFFSET(Zdroj!BG$16,A1957-1,0)=0,"",CONCATENATE("C",$A$2," - ",Zdroj!$BG$15))</f>
        <v/>
      </c>
      <c r="D1972" s="50" t="str">
        <f ca="1">IF(C1972="","",CONCATENATE(OFFSET(Zdroj!BG$16,A1957-1,0)))</f>
        <v/>
      </c>
      <c r="E1972" s="22" t="str">
        <f ca="1">IF(C1972="","",OFFSET(Zdroj!BH$16,A1957-1,0))</f>
        <v/>
      </c>
      <c r="F1972" s="127" t="str">
        <f t="shared" ref="F1972" ca="1" si="455">IF(SUM(E1972:E1973)=0,"",SUM(E1972:E1973))</f>
        <v/>
      </c>
      <c r="G1972" s="128"/>
    </row>
    <row r="1973" spans="1:7" x14ac:dyDescent="0.25">
      <c r="B1973" s="126"/>
      <c r="C1973" s="52" t="str">
        <f ca="1">IF(OFFSET(Zdroj!BI$16,A1957-1,0)=0,"",CONCATENATE("C",$A$2+1," - ",Zdroj!$BI$15))</f>
        <v/>
      </c>
      <c r="D1973" s="50" t="str">
        <f ca="1">IF(C1973="","",CONCATENATE(OFFSET(Zdroj!BI$16,A1957-1,0)))</f>
        <v/>
      </c>
      <c r="E1973" s="22" t="str">
        <f ca="1">IF(C1973="","",OFFSET(Zdroj!BJ$16,A1957-1,0))</f>
        <v/>
      </c>
      <c r="F1973" s="127"/>
      <c r="G1973" s="128"/>
    </row>
    <row r="1974" spans="1:7" x14ac:dyDescent="0.25">
      <c r="A1974">
        <f>SUM((ROW()+15)/17)</f>
        <v>117</v>
      </c>
      <c r="B1974" s="126" t="str">
        <f ca="1">IF(OFFSET(Zdroj!$B$16,A1974-1,0)&gt;0,CONCATENATE(A1974,"
","___ ","
",OFFSET(Zdroj!$B$16,A1974-1,0)),"")</f>
        <v/>
      </c>
      <c r="C1974" s="52" t="str">
        <f ca="1">IF(OFFSET(Zdroj!AI$16,A1974-1,0)=0,"",CONCATENATE("A",$A$2," - ",Zdroj!$AI$15))</f>
        <v/>
      </c>
      <c r="D1974" s="50" t="str">
        <f ca="1">IF(C1974="","",CONCATENATE(OFFSET(Zdroj!AI$16,A1974-1,0)," - ",OFFSET(Zdroj!BK$16,A1974-1,0)))</f>
        <v/>
      </c>
      <c r="E1974" s="22" t="str">
        <f ca="1">IF(C1974="","",OFFSET(Zdroj!BL$16,A1974-1,0))</f>
        <v/>
      </c>
      <c r="F1974" s="127" t="str">
        <f t="shared" ref="F1974" ca="1" si="456">IF(SUM(E1974:E1979)=0,"",SUM(E1974:E1979))</f>
        <v/>
      </c>
      <c r="G1974" s="128" t="str">
        <f t="shared" ref="G1974" ca="1" si="457">IF(SUM(E1974:E1990)=0,"",SUM(E1974:E1990))</f>
        <v/>
      </c>
    </row>
    <row r="1975" spans="1:7" x14ac:dyDescent="0.25">
      <c r="B1975" s="126"/>
      <c r="C1975" s="52" t="str">
        <f ca="1">IF(OFFSET(Zdroj!AJ$16,A1974-1,0)=0,"",CONCATENATE("A",$A$2+1," - ",Zdroj!$AJ$15))</f>
        <v/>
      </c>
      <c r="D1975" s="50" t="str">
        <f ca="1">IF(C1975="","",CONCATENATE(OFFSET(Zdroj!AJ$16,A1974-1,0)," - ",OFFSET(Zdroj!BM$16,A1974-1,0)))</f>
        <v/>
      </c>
      <c r="E1975" s="22" t="str">
        <f ca="1">IF(C1975="","",OFFSET(Zdroj!BN$16,A1974-1,0))</f>
        <v/>
      </c>
      <c r="F1975" s="127"/>
      <c r="G1975" s="128"/>
    </row>
    <row r="1976" spans="1:7" x14ac:dyDescent="0.25">
      <c r="B1976" s="126"/>
      <c r="C1976" s="52" t="str">
        <f ca="1">IF(OFFSET(Zdroj!AK$16,A1974-1,0)=0,"",CONCATENATE("A",$A$2+2," - ",Zdroj!$AK$15))</f>
        <v/>
      </c>
      <c r="D1976" s="50" t="str">
        <f ca="1">IF(C1976="","",CONCATENATE(OFFSET(Zdroj!AK$16,A1974-1,0)," - ",OFFSET(Zdroj!BO$16,A1974-1,0)))</f>
        <v/>
      </c>
      <c r="E1976" s="22" t="str">
        <f ca="1">IF(C1976="","",OFFSET(Zdroj!BP$16,A1974-1,0))</f>
        <v/>
      </c>
      <c r="F1976" s="127"/>
      <c r="G1976" s="128"/>
    </row>
    <row r="1977" spans="1:7" x14ac:dyDescent="0.25">
      <c r="B1977" s="126"/>
      <c r="C1977" s="52" t="str">
        <f ca="1">IF(OFFSET(Zdroj!AL$16,A1974-1,0)=0,"",CONCATENATE("A",$A$2+3," - ",Zdroj!$AL$15))</f>
        <v/>
      </c>
      <c r="D1977" s="50" t="str">
        <f ca="1">IF(C1977="","",CONCATENATE(OFFSET(Zdroj!AL$16,A1974-1,0)," - ",OFFSET(Zdroj!BQ$16,A1974-1,0)))</f>
        <v/>
      </c>
      <c r="E1977" s="22" t="str">
        <f ca="1">IF(C1977="","",OFFSET(Zdroj!BR$16,A1974-1,0))</f>
        <v/>
      </c>
      <c r="F1977" s="127"/>
      <c r="G1977" s="128"/>
    </row>
    <row r="1978" spans="1:7" x14ac:dyDescent="0.25">
      <c r="B1978" s="126"/>
      <c r="C1978" s="52" t="str">
        <f ca="1">IF(OFFSET(Zdroj!AM$16,A1974-1,0)=0,"",CONCATENATE("A",$A$2+4," - ",Zdroj!$AM$15))</f>
        <v/>
      </c>
      <c r="D1978" s="50" t="str">
        <f ca="1">IF(C1978="","",CONCATENATE(OFFSET(Zdroj!AM$16,A1974-1,0)," - ",OFFSET(Zdroj!BS$16,A1974-1,0)))</f>
        <v/>
      </c>
      <c r="E1978" s="22" t="str">
        <f ca="1">IF(C1978="","",OFFSET(Zdroj!BT$16,A1974-1,0))</f>
        <v/>
      </c>
      <c r="F1978" s="127"/>
      <c r="G1978" s="128"/>
    </row>
    <row r="1979" spans="1:7" x14ac:dyDescent="0.25">
      <c r="B1979" s="126"/>
      <c r="C1979" s="52" t="str">
        <f ca="1">IF(OFFSET(Zdroj!AN$16,A1974-1,0)=0,"",CONCATENATE("A",$A$2+5," - ",Zdroj!$AN$15))</f>
        <v/>
      </c>
      <c r="D1979" s="50" t="str">
        <f ca="1">IF(C1979="","",CONCATENATE(OFFSET(Zdroj!AN$16,A1974-1,0)," - ",OFFSET(Zdroj!BU$16,A1974-1,0)))</f>
        <v/>
      </c>
      <c r="E1979" s="22" t="str">
        <f ca="1">IF(C1979="","",OFFSET(Zdroj!BV$16,A1974-1,0))</f>
        <v/>
      </c>
      <c r="F1979" s="127"/>
      <c r="G1979" s="128"/>
    </row>
    <row r="1980" spans="1:7" x14ac:dyDescent="0.25">
      <c r="B1980" s="126"/>
      <c r="C1980" s="52" t="str">
        <f ca="1">IF(OFFSET(Zdroj!AO$16,A1974-1,0)=0,"",CONCATENATE("B",$A$2," - ",Zdroj!$AO$15))</f>
        <v/>
      </c>
      <c r="D1980" s="50" t="str">
        <f ca="1">IF(C1980="","",CONCATENATE(OFFSET(Zdroj!AO$16,A1974-1,0)))</f>
        <v/>
      </c>
      <c r="E1980" s="22" t="str">
        <f ca="1">IF(C1980="","",OFFSET(Zdroj!AP$16,A1974-1,0))</f>
        <v/>
      </c>
      <c r="F1980" s="127" t="str">
        <f t="shared" ref="F1980" ca="1" si="458">IF(SUM(E1980:E1988)=0,"",SUM(E1980:E1988))</f>
        <v/>
      </c>
      <c r="G1980" s="128"/>
    </row>
    <row r="1981" spans="1:7" x14ac:dyDescent="0.25">
      <c r="B1981" s="126"/>
      <c r="C1981" s="52" t="str">
        <f ca="1">IF(OFFSET(Zdroj!AQ$16,A1974-1,0)=0,"",CONCATENATE("B",$A$2+1," - ",Zdroj!$AQ$15))</f>
        <v/>
      </c>
      <c r="D1981" s="50" t="str">
        <f ca="1">IF(C1981="","",CONCATENATE(OFFSET(Zdroj!AQ$16,A1974-1,0)))</f>
        <v/>
      </c>
      <c r="E1981" s="22" t="str">
        <f ca="1">IF(C1981="","",OFFSET(Zdroj!AR$16,A1974-1,0))</f>
        <v/>
      </c>
      <c r="F1981" s="127"/>
      <c r="G1981" s="128"/>
    </row>
    <row r="1982" spans="1:7" x14ac:dyDescent="0.25">
      <c r="B1982" s="126"/>
      <c r="C1982" s="52" t="str">
        <f ca="1">IF(OFFSET(Zdroj!AS$16,A1974-1,0)=0,"",CONCATENATE("B",$A$2+2," - ",Zdroj!$AS$15))</f>
        <v/>
      </c>
      <c r="D1982" s="50" t="str">
        <f ca="1">IF(C1982="","",CONCATENATE(OFFSET(Zdroj!AS$16,A1974-1,0)))</f>
        <v/>
      </c>
      <c r="E1982" s="22" t="str">
        <f ca="1">IF(C1982="","",OFFSET(Zdroj!AT$16,A1974-1,0))</f>
        <v/>
      </c>
      <c r="F1982" s="127"/>
      <c r="G1982" s="128"/>
    </row>
    <row r="1983" spans="1:7" x14ac:dyDescent="0.25">
      <c r="B1983" s="126"/>
      <c r="C1983" s="52" t="str">
        <f ca="1">IF(OFFSET(Zdroj!AU$16,A1974-1,0)=0,"",CONCATENATE("B",$A$2+3," - ",Zdroj!$AU$15))</f>
        <v/>
      </c>
      <c r="D1983" s="50" t="str">
        <f ca="1">IF(C1983="","",CONCATENATE(OFFSET(Zdroj!AU$16,A1974-1,0)))</f>
        <v/>
      </c>
      <c r="E1983" s="22" t="str">
        <f ca="1">IF(C1983="","",OFFSET(Zdroj!AV$16,A1974-1,0))</f>
        <v/>
      </c>
      <c r="F1983" s="127"/>
      <c r="G1983" s="128"/>
    </row>
    <row r="1984" spans="1:7" x14ac:dyDescent="0.25">
      <c r="B1984" s="126"/>
      <c r="C1984" s="52" t="str">
        <f ca="1">IF(OFFSET(Zdroj!AW$16,A1974-1,0)=0,"",CONCATENATE("B",$A$2+4," - ",Zdroj!$AW$15))</f>
        <v/>
      </c>
      <c r="D1984" s="50" t="str">
        <f ca="1">IF(C1984="","",CONCATENATE(OFFSET(Zdroj!AW$16,A1974-1,0)))</f>
        <v/>
      </c>
      <c r="E1984" s="22" t="str">
        <f ca="1">IF(C1984="","",OFFSET(Zdroj!AX$16,A1974-1,0))</f>
        <v/>
      </c>
      <c r="F1984" s="127"/>
      <c r="G1984" s="128"/>
    </row>
    <row r="1985" spans="1:7" x14ac:dyDescent="0.25">
      <c r="B1985" s="126"/>
      <c r="C1985" s="52" t="str">
        <f ca="1">IF(OFFSET(Zdroj!AY$16,A1974-1,0)=0,"",CONCATENATE("B",$A$2+5," - ",Zdroj!$AY$15))</f>
        <v/>
      </c>
      <c r="D1985" s="50" t="str">
        <f ca="1">IF(C1985="","",CONCATENATE(OFFSET(Zdroj!AY$16,A1974-1,0)))</f>
        <v/>
      </c>
      <c r="E1985" s="22" t="str">
        <f ca="1">IF(C1985="","",OFFSET(Zdroj!AZ$16,A1974-1,0))</f>
        <v/>
      </c>
      <c r="F1985" s="127"/>
      <c r="G1985" s="128"/>
    </row>
    <row r="1986" spans="1:7" x14ac:dyDescent="0.25">
      <c r="B1986" s="126"/>
      <c r="C1986" s="52" t="str">
        <f ca="1">IF(OFFSET(Zdroj!BA$16,A1974-1,0)=0,"",CONCATENATE("B",$A$2+6," - ",Zdroj!$BA$15))</f>
        <v/>
      </c>
      <c r="D1986" s="50" t="str">
        <f ca="1">IF(C1986="","",CONCATENATE(OFFSET(Zdroj!BA$16,A1974-1,0)))</f>
        <v/>
      </c>
      <c r="E1986" s="22" t="str">
        <f ca="1">IF(C1986="","",OFFSET(Zdroj!BB$16,A1974-1,0))</f>
        <v/>
      </c>
      <c r="F1986" s="127"/>
      <c r="G1986" s="128"/>
    </row>
    <row r="1987" spans="1:7" x14ac:dyDescent="0.25">
      <c r="B1987" s="126"/>
      <c r="C1987" s="52" t="str">
        <f ca="1">IF(OFFSET(Zdroj!BC$16,A1974-1,0)=0,"",CONCATENATE("B",$A$2+7," - ",Zdroj!$BC$15))</f>
        <v/>
      </c>
      <c r="D1987" s="50" t="str">
        <f ca="1">IF(C1987="","",CONCATENATE(OFFSET(Zdroj!BC$16,A1974-1,0)))</f>
        <v/>
      </c>
      <c r="E1987" s="22" t="str">
        <f ca="1">IF(C1987="","",OFFSET(Zdroj!BD$16,A1974-1,0))</f>
        <v/>
      </c>
      <c r="F1987" s="127"/>
      <c r="G1987" s="128"/>
    </row>
    <row r="1988" spans="1:7" x14ac:dyDescent="0.25">
      <c r="B1988" s="126"/>
      <c r="C1988" s="52" t="str">
        <f ca="1">IF(OFFSET(Zdroj!BE$16,A1974-1,0)=0,"",CONCATENATE("B",$A$2+8," - ",Zdroj!$BE$15))</f>
        <v/>
      </c>
      <c r="D1988" s="50" t="str">
        <f ca="1">IF(C1988="","",CONCATENATE(OFFSET(Zdroj!BE$16,A1974-1,0)))</f>
        <v/>
      </c>
      <c r="E1988" s="22" t="str">
        <f ca="1">IF(C1988="","",OFFSET(Zdroj!BF$16,A1974-1,0))</f>
        <v/>
      </c>
      <c r="F1988" s="127"/>
      <c r="G1988" s="128"/>
    </row>
    <row r="1989" spans="1:7" x14ac:dyDescent="0.25">
      <c r="B1989" s="126"/>
      <c r="C1989" s="52" t="str">
        <f ca="1">IF(OFFSET(Zdroj!BG$16,A1974-1,0)=0,"",CONCATENATE("C",$A$2," - ",Zdroj!$BG$15))</f>
        <v/>
      </c>
      <c r="D1989" s="50" t="str">
        <f ca="1">IF(C1989="","",CONCATENATE(OFFSET(Zdroj!BG$16,A1974-1,0)))</f>
        <v/>
      </c>
      <c r="E1989" s="22" t="str">
        <f ca="1">IF(C1989="","",OFFSET(Zdroj!BH$16,A1974-1,0))</f>
        <v/>
      </c>
      <c r="F1989" s="127" t="str">
        <f t="shared" ref="F1989" ca="1" si="459">IF(SUM(E1989:E1990)=0,"",SUM(E1989:E1990))</f>
        <v/>
      </c>
      <c r="G1989" s="128"/>
    </row>
    <row r="1990" spans="1:7" x14ac:dyDescent="0.25">
      <c r="B1990" s="126"/>
      <c r="C1990" s="52" t="str">
        <f ca="1">IF(OFFSET(Zdroj!BI$16,A1974-1,0)=0,"",CONCATENATE("C",$A$2+1," - ",Zdroj!$BI$15))</f>
        <v/>
      </c>
      <c r="D1990" s="50" t="str">
        <f ca="1">IF(C1990="","",CONCATENATE(OFFSET(Zdroj!BI$16,A1974-1,0)))</f>
        <v/>
      </c>
      <c r="E1990" s="22" t="str">
        <f ca="1">IF(C1990="","",OFFSET(Zdroj!BJ$16,A1974-1,0))</f>
        <v/>
      </c>
      <c r="F1990" s="127"/>
      <c r="G1990" s="128"/>
    </row>
    <row r="1991" spans="1:7" x14ac:dyDescent="0.25">
      <c r="A1991">
        <f>SUM((ROW()+15)/17)</f>
        <v>118</v>
      </c>
      <c r="B1991" s="126" t="str">
        <f ca="1">IF(OFFSET(Zdroj!$B$16,A1991-1,0)&gt;0,CONCATENATE(A1991,"
","___ ","
",OFFSET(Zdroj!$B$16,A1991-1,0)),"")</f>
        <v/>
      </c>
      <c r="C1991" s="52" t="str">
        <f ca="1">IF(OFFSET(Zdroj!AI$16,A1991-1,0)=0,"",CONCATENATE("A",$A$2," - ",Zdroj!$AI$15))</f>
        <v/>
      </c>
      <c r="D1991" s="50" t="str">
        <f ca="1">IF(C1991="","",CONCATENATE(OFFSET(Zdroj!AI$16,A1991-1,0)," - ",OFFSET(Zdroj!BK$16,A1991-1,0)))</f>
        <v/>
      </c>
      <c r="E1991" s="22" t="str">
        <f ca="1">IF(C1991="","",OFFSET(Zdroj!BL$16,A1991-1,0))</f>
        <v/>
      </c>
      <c r="F1991" s="127" t="str">
        <f t="shared" ref="F1991" ca="1" si="460">IF(SUM(E1991:E1996)=0,"",SUM(E1991:E1996))</f>
        <v/>
      </c>
      <c r="G1991" s="128" t="str">
        <f t="shared" ref="G1991" ca="1" si="461">IF(SUM(E1991:E2007)=0,"",SUM(E1991:E2007))</f>
        <v/>
      </c>
    </row>
    <row r="1992" spans="1:7" x14ac:dyDescent="0.25">
      <c r="B1992" s="126"/>
      <c r="C1992" s="52" t="str">
        <f ca="1">IF(OFFSET(Zdroj!AJ$16,A1991-1,0)=0,"",CONCATENATE("A",$A$2+1," - ",Zdroj!$AJ$15))</f>
        <v/>
      </c>
      <c r="D1992" s="50" t="str">
        <f ca="1">IF(C1992="","",CONCATENATE(OFFSET(Zdroj!AJ$16,A1991-1,0)," - ",OFFSET(Zdroj!BM$16,A1991-1,0)))</f>
        <v/>
      </c>
      <c r="E1992" s="22" t="str">
        <f ca="1">IF(C1992="","",OFFSET(Zdroj!BN$16,A1991-1,0))</f>
        <v/>
      </c>
      <c r="F1992" s="127"/>
      <c r="G1992" s="128"/>
    </row>
    <row r="1993" spans="1:7" x14ac:dyDescent="0.25">
      <c r="B1993" s="126"/>
      <c r="C1993" s="52" t="str">
        <f ca="1">IF(OFFSET(Zdroj!AK$16,A1991-1,0)=0,"",CONCATENATE("A",$A$2+2," - ",Zdroj!$AK$15))</f>
        <v/>
      </c>
      <c r="D1993" s="50" t="str">
        <f ca="1">IF(C1993="","",CONCATENATE(OFFSET(Zdroj!AK$16,A1991-1,0)," - ",OFFSET(Zdroj!BO$16,A1991-1,0)))</f>
        <v/>
      </c>
      <c r="E1993" s="22" t="str">
        <f ca="1">IF(C1993="","",OFFSET(Zdroj!BP$16,A1991-1,0))</f>
        <v/>
      </c>
      <c r="F1993" s="127"/>
      <c r="G1993" s="128"/>
    </row>
    <row r="1994" spans="1:7" x14ac:dyDescent="0.25">
      <c r="B1994" s="126"/>
      <c r="C1994" s="52" t="str">
        <f ca="1">IF(OFFSET(Zdroj!AL$16,A1991-1,0)=0,"",CONCATENATE("A",$A$2+3," - ",Zdroj!$AL$15))</f>
        <v/>
      </c>
      <c r="D1994" s="50" t="str">
        <f ca="1">IF(C1994="","",CONCATENATE(OFFSET(Zdroj!AL$16,A1991-1,0)," - ",OFFSET(Zdroj!BQ$16,A1991-1,0)))</f>
        <v/>
      </c>
      <c r="E1994" s="22" t="str">
        <f ca="1">IF(C1994="","",OFFSET(Zdroj!BR$16,A1991-1,0))</f>
        <v/>
      </c>
      <c r="F1994" s="127"/>
      <c r="G1994" s="128"/>
    </row>
    <row r="1995" spans="1:7" x14ac:dyDescent="0.25">
      <c r="B1995" s="126"/>
      <c r="C1995" s="52" t="str">
        <f ca="1">IF(OFFSET(Zdroj!AM$16,A1991-1,0)=0,"",CONCATENATE("A",$A$2+4," - ",Zdroj!$AM$15))</f>
        <v/>
      </c>
      <c r="D1995" s="50" t="str">
        <f ca="1">IF(C1995="","",CONCATENATE(OFFSET(Zdroj!AM$16,A1991-1,0)," - ",OFFSET(Zdroj!BS$16,A1991-1,0)))</f>
        <v/>
      </c>
      <c r="E1995" s="22" t="str">
        <f ca="1">IF(C1995="","",OFFSET(Zdroj!BT$16,A1991-1,0))</f>
        <v/>
      </c>
      <c r="F1995" s="127"/>
      <c r="G1995" s="128"/>
    </row>
    <row r="1996" spans="1:7" x14ac:dyDescent="0.25">
      <c r="B1996" s="126"/>
      <c r="C1996" s="52" t="str">
        <f ca="1">IF(OFFSET(Zdroj!AN$16,A1991-1,0)=0,"",CONCATENATE("A",$A$2+5," - ",Zdroj!$AN$15))</f>
        <v/>
      </c>
      <c r="D1996" s="50" t="str">
        <f ca="1">IF(C1996="","",CONCATENATE(OFFSET(Zdroj!AN$16,A1991-1,0)," - ",OFFSET(Zdroj!BU$16,A1991-1,0)))</f>
        <v/>
      </c>
      <c r="E1996" s="22" t="str">
        <f ca="1">IF(C1996="","",OFFSET(Zdroj!BV$16,A1991-1,0))</f>
        <v/>
      </c>
      <c r="F1996" s="127"/>
      <c r="G1996" s="128"/>
    </row>
    <row r="1997" spans="1:7" x14ac:dyDescent="0.25">
      <c r="B1997" s="126"/>
      <c r="C1997" s="52" t="str">
        <f ca="1">IF(OFFSET(Zdroj!AO$16,A1991-1,0)=0,"",CONCATENATE("B",$A$2," - ",Zdroj!$AO$15))</f>
        <v/>
      </c>
      <c r="D1997" s="50" t="str">
        <f ca="1">IF(C1997="","",CONCATENATE(OFFSET(Zdroj!AO$16,A1991-1,0)))</f>
        <v/>
      </c>
      <c r="E1997" s="22" t="str">
        <f ca="1">IF(C1997="","",OFFSET(Zdroj!AP$16,A1991-1,0))</f>
        <v/>
      </c>
      <c r="F1997" s="127" t="str">
        <f t="shared" ref="F1997" ca="1" si="462">IF(SUM(E1997:E2005)=0,"",SUM(E1997:E2005))</f>
        <v/>
      </c>
      <c r="G1997" s="128"/>
    </row>
    <row r="1998" spans="1:7" x14ac:dyDescent="0.25">
      <c r="B1998" s="126"/>
      <c r="C1998" s="52" t="str">
        <f ca="1">IF(OFFSET(Zdroj!AQ$16,A1991-1,0)=0,"",CONCATENATE("B",$A$2+1," - ",Zdroj!$AQ$15))</f>
        <v/>
      </c>
      <c r="D1998" s="50" t="str">
        <f ca="1">IF(C1998="","",CONCATENATE(OFFSET(Zdroj!AQ$16,A1991-1,0)))</f>
        <v/>
      </c>
      <c r="E1998" s="22" t="str">
        <f ca="1">IF(C1998="","",OFFSET(Zdroj!AR$16,A1991-1,0))</f>
        <v/>
      </c>
      <c r="F1998" s="127"/>
      <c r="G1998" s="128"/>
    </row>
    <row r="1999" spans="1:7" x14ac:dyDescent="0.25">
      <c r="B1999" s="126"/>
      <c r="C1999" s="52" t="str">
        <f ca="1">IF(OFFSET(Zdroj!AS$16,A1991-1,0)=0,"",CONCATENATE("B",$A$2+2," - ",Zdroj!$AS$15))</f>
        <v/>
      </c>
      <c r="D1999" s="50" t="str">
        <f ca="1">IF(C1999="","",CONCATENATE(OFFSET(Zdroj!AS$16,A1991-1,0)))</f>
        <v/>
      </c>
      <c r="E1999" s="22" t="str">
        <f ca="1">IF(C1999="","",OFFSET(Zdroj!AT$16,A1991-1,0))</f>
        <v/>
      </c>
      <c r="F1999" s="127"/>
      <c r="G1999" s="128"/>
    </row>
    <row r="2000" spans="1:7" x14ac:dyDescent="0.25">
      <c r="B2000" s="126"/>
      <c r="C2000" s="52" t="str">
        <f ca="1">IF(OFFSET(Zdroj!AU$16,A1991-1,0)=0,"",CONCATENATE("B",$A$2+3," - ",Zdroj!$AU$15))</f>
        <v/>
      </c>
      <c r="D2000" s="50" t="str">
        <f ca="1">IF(C2000="","",CONCATENATE(OFFSET(Zdroj!AU$16,A1991-1,0)))</f>
        <v/>
      </c>
      <c r="E2000" s="22" t="str">
        <f ca="1">IF(C2000="","",OFFSET(Zdroj!AV$16,A1991-1,0))</f>
        <v/>
      </c>
      <c r="F2000" s="127"/>
      <c r="G2000" s="128"/>
    </row>
    <row r="2001" spans="1:7" x14ac:dyDescent="0.25">
      <c r="B2001" s="126"/>
      <c r="C2001" s="52" t="str">
        <f ca="1">IF(OFFSET(Zdroj!AW$16,A1991-1,0)=0,"",CONCATENATE("B",$A$2+4," - ",Zdroj!$AW$15))</f>
        <v/>
      </c>
      <c r="D2001" s="50" t="str">
        <f ca="1">IF(C2001="","",CONCATENATE(OFFSET(Zdroj!AW$16,A1991-1,0)))</f>
        <v/>
      </c>
      <c r="E2001" s="22" t="str">
        <f ca="1">IF(C2001="","",OFFSET(Zdroj!AX$16,A1991-1,0))</f>
        <v/>
      </c>
      <c r="F2001" s="127"/>
      <c r="G2001" s="128"/>
    </row>
    <row r="2002" spans="1:7" x14ac:dyDescent="0.25">
      <c r="B2002" s="126"/>
      <c r="C2002" s="52" t="str">
        <f ca="1">IF(OFFSET(Zdroj!AY$16,A1991-1,0)=0,"",CONCATENATE("B",$A$2+5," - ",Zdroj!$AY$15))</f>
        <v/>
      </c>
      <c r="D2002" s="50" t="str">
        <f ca="1">IF(C2002="","",CONCATENATE(OFFSET(Zdroj!AY$16,A1991-1,0)))</f>
        <v/>
      </c>
      <c r="E2002" s="22" t="str">
        <f ca="1">IF(C2002="","",OFFSET(Zdroj!AZ$16,A1991-1,0))</f>
        <v/>
      </c>
      <c r="F2002" s="127"/>
      <c r="G2002" s="128"/>
    </row>
    <row r="2003" spans="1:7" x14ac:dyDescent="0.25">
      <c r="B2003" s="126"/>
      <c r="C2003" s="52" t="str">
        <f ca="1">IF(OFFSET(Zdroj!BA$16,A1991-1,0)=0,"",CONCATENATE("B",$A$2+6," - ",Zdroj!$BA$15))</f>
        <v/>
      </c>
      <c r="D2003" s="50" t="str">
        <f ca="1">IF(C2003="","",CONCATENATE(OFFSET(Zdroj!BA$16,A1991-1,0)))</f>
        <v/>
      </c>
      <c r="E2003" s="22" t="str">
        <f ca="1">IF(C2003="","",OFFSET(Zdroj!BB$16,A1991-1,0))</f>
        <v/>
      </c>
      <c r="F2003" s="127"/>
      <c r="G2003" s="128"/>
    </row>
    <row r="2004" spans="1:7" x14ac:dyDescent="0.25">
      <c r="B2004" s="126"/>
      <c r="C2004" s="52" t="str">
        <f ca="1">IF(OFFSET(Zdroj!BC$16,A1991-1,0)=0,"",CONCATENATE("B",$A$2+7," - ",Zdroj!$BC$15))</f>
        <v/>
      </c>
      <c r="D2004" s="50" t="str">
        <f ca="1">IF(C2004="","",CONCATENATE(OFFSET(Zdroj!BC$16,A1991-1,0)))</f>
        <v/>
      </c>
      <c r="E2004" s="22" t="str">
        <f ca="1">IF(C2004="","",OFFSET(Zdroj!BD$16,A1991-1,0))</f>
        <v/>
      </c>
      <c r="F2004" s="127"/>
      <c r="G2004" s="128"/>
    </row>
    <row r="2005" spans="1:7" x14ac:dyDescent="0.25">
      <c r="B2005" s="126"/>
      <c r="C2005" s="52" t="str">
        <f ca="1">IF(OFFSET(Zdroj!BE$16,A1991-1,0)=0,"",CONCATENATE("B",$A$2+8," - ",Zdroj!$BE$15))</f>
        <v/>
      </c>
      <c r="D2005" s="50" t="str">
        <f ca="1">IF(C2005="","",CONCATENATE(OFFSET(Zdroj!BE$16,A1991-1,0)))</f>
        <v/>
      </c>
      <c r="E2005" s="22" t="str">
        <f ca="1">IF(C2005="","",OFFSET(Zdroj!BF$16,A1991-1,0))</f>
        <v/>
      </c>
      <c r="F2005" s="127"/>
      <c r="G2005" s="128"/>
    </row>
    <row r="2006" spans="1:7" x14ac:dyDescent="0.25">
      <c r="B2006" s="126"/>
      <c r="C2006" s="52" t="str">
        <f ca="1">IF(OFFSET(Zdroj!BG$16,A1991-1,0)=0,"",CONCATENATE("C",$A$2," - ",Zdroj!$BG$15))</f>
        <v/>
      </c>
      <c r="D2006" s="50" t="str">
        <f ca="1">IF(C2006="","",CONCATENATE(OFFSET(Zdroj!BG$16,A1991-1,0)))</f>
        <v/>
      </c>
      <c r="E2006" s="22" t="str">
        <f ca="1">IF(C2006="","",OFFSET(Zdroj!BH$16,A1991-1,0))</f>
        <v/>
      </c>
      <c r="F2006" s="127" t="str">
        <f t="shared" ref="F2006" ca="1" si="463">IF(SUM(E2006:E2007)=0,"",SUM(E2006:E2007))</f>
        <v/>
      </c>
      <c r="G2006" s="128"/>
    </row>
    <row r="2007" spans="1:7" x14ac:dyDescent="0.25">
      <c r="B2007" s="126"/>
      <c r="C2007" s="52" t="str">
        <f ca="1">IF(OFFSET(Zdroj!BI$16,A1991-1,0)=0,"",CONCATENATE("C",$A$2+1," - ",Zdroj!$BI$15))</f>
        <v/>
      </c>
      <c r="D2007" s="50" t="str">
        <f ca="1">IF(C2007="","",CONCATENATE(OFFSET(Zdroj!BI$16,A1991-1,0)))</f>
        <v/>
      </c>
      <c r="E2007" s="22" t="str">
        <f ca="1">IF(C2007="","",OFFSET(Zdroj!BJ$16,A1991-1,0))</f>
        <v/>
      </c>
      <c r="F2007" s="127"/>
      <c r="G2007" s="128"/>
    </row>
    <row r="2008" spans="1:7" x14ac:dyDescent="0.25">
      <c r="A2008">
        <f>SUM((ROW()+15)/17)</f>
        <v>119</v>
      </c>
      <c r="B2008" s="126" t="str">
        <f ca="1">IF(OFFSET(Zdroj!$B$16,A2008-1,0)&gt;0,CONCATENATE(A2008,"
","___ ","
",OFFSET(Zdroj!$B$16,A2008-1,0)),"")</f>
        <v/>
      </c>
      <c r="C2008" s="52" t="str">
        <f ca="1">IF(OFFSET(Zdroj!AI$16,A2008-1,0)=0,"",CONCATENATE("A",$A$2," - ",Zdroj!$AI$15))</f>
        <v/>
      </c>
      <c r="D2008" s="50" t="str">
        <f ca="1">IF(C2008="","",CONCATENATE(OFFSET(Zdroj!AI$16,A2008-1,0)," - ",OFFSET(Zdroj!BK$16,A2008-1,0)))</f>
        <v/>
      </c>
      <c r="E2008" s="22" t="str">
        <f ca="1">IF(C2008="","",OFFSET(Zdroj!BL$16,A2008-1,0))</f>
        <v/>
      </c>
      <c r="F2008" s="127" t="str">
        <f t="shared" ref="F2008" ca="1" si="464">IF(SUM(E2008:E2013)=0,"",SUM(E2008:E2013))</f>
        <v/>
      </c>
      <c r="G2008" s="128" t="str">
        <f t="shared" ref="G2008" ca="1" si="465">IF(SUM(E2008:E2024)=0,"",SUM(E2008:E2024))</f>
        <v/>
      </c>
    </row>
    <row r="2009" spans="1:7" x14ac:dyDescent="0.25">
      <c r="B2009" s="126"/>
      <c r="C2009" s="52" t="str">
        <f ca="1">IF(OFFSET(Zdroj!AJ$16,A2008-1,0)=0,"",CONCATENATE("A",$A$2+1," - ",Zdroj!$AJ$15))</f>
        <v/>
      </c>
      <c r="D2009" s="50" t="str">
        <f ca="1">IF(C2009="","",CONCATENATE(OFFSET(Zdroj!AJ$16,A2008-1,0)," - ",OFFSET(Zdroj!BM$16,A2008-1,0)))</f>
        <v/>
      </c>
      <c r="E2009" s="22" t="str">
        <f ca="1">IF(C2009="","",OFFSET(Zdroj!BN$16,A2008-1,0))</f>
        <v/>
      </c>
      <c r="F2009" s="127"/>
      <c r="G2009" s="128"/>
    </row>
    <row r="2010" spans="1:7" x14ac:dyDescent="0.25">
      <c r="B2010" s="126"/>
      <c r="C2010" s="52" t="str">
        <f ca="1">IF(OFFSET(Zdroj!AK$16,A2008-1,0)=0,"",CONCATENATE("A",$A$2+2," - ",Zdroj!$AK$15))</f>
        <v/>
      </c>
      <c r="D2010" s="50" t="str">
        <f ca="1">IF(C2010="","",CONCATENATE(OFFSET(Zdroj!AK$16,A2008-1,0)," - ",OFFSET(Zdroj!BO$16,A2008-1,0)))</f>
        <v/>
      </c>
      <c r="E2010" s="22" t="str">
        <f ca="1">IF(C2010="","",OFFSET(Zdroj!BP$16,A2008-1,0))</f>
        <v/>
      </c>
      <c r="F2010" s="127"/>
      <c r="G2010" s="128"/>
    </row>
    <row r="2011" spans="1:7" x14ac:dyDescent="0.25">
      <c r="B2011" s="126"/>
      <c r="C2011" s="52" t="str">
        <f ca="1">IF(OFFSET(Zdroj!AL$16,A2008-1,0)=0,"",CONCATENATE("A",$A$2+3," - ",Zdroj!$AL$15))</f>
        <v/>
      </c>
      <c r="D2011" s="50" t="str">
        <f ca="1">IF(C2011="","",CONCATENATE(OFFSET(Zdroj!AL$16,A2008-1,0)," - ",OFFSET(Zdroj!BQ$16,A2008-1,0)))</f>
        <v/>
      </c>
      <c r="E2011" s="22" t="str">
        <f ca="1">IF(C2011="","",OFFSET(Zdroj!BR$16,A2008-1,0))</f>
        <v/>
      </c>
      <c r="F2011" s="127"/>
      <c r="G2011" s="128"/>
    </row>
    <row r="2012" spans="1:7" x14ac:dyDescent="0.25">
      <c r="B2012" s="126"/>
      <c r="C2012" s="52" t="str">
        <f ca="1">IF(OFFSET(Zdroj!AM$16,A2008-1,0)=0,"",CONCATENATE("A",$A$2+4," - ",Zdroj!$AM$15))</f>
        <v/>
      </c>
      <c r="D2012" s="50" t="str">
        <f ca="1">IF(C2012="","",CONCATENATE(OFFSET(Zdroj!AM$16,A2008-1,0)," - ",OFFSET(Zdroj!BS$16,A2008-1,0)))</f>
        <v/>
      </c>
      <c r="E2012" s="22" t="str">
        <f ca="1">IF(C2012="","",OFFSET(Zdroj!BT$16,A2008-1,0))</f>
        <v/>
      </c>
      <c r="F2012" s="127"/>
      <c r="G2012" s="128"/>
    </row>
    <row r="2013" spans="1:7" x14ac:dyDescent="0.25">
      <c r="B2013" s="126"/>
      <c r="C2013" s="52" t="str">
        <f ca="1">IF(OFFSET(Zdroj!AN$16,A2008-1,0)=0,"",CONCATENATE("A",$A$2+5," - ",Zdroj!$AN$15))</f>
        <v/>
      </c>
      <c r="D2013" s="50" t="str">
        <f ca="1">IF(C2013="","",CONCATENATE(OFFSET(Zdroj!AN$16,A2008-1,0)," - ",OFFSET(Zdroj!BU$16,A2008-1,0)))</f>
        <v/>
      </c>
      <c r="E2013" s="22" t="str">
        <f ca="1">IF(C2013="","",OFFSET(Zdroj!BV$16,A2008-1,0))</f>
        <v/>
      </c>
      <c r="F2013" s="127"/>
      <c r="G2013" s="128"/>
    </row>
    <row r="2014" spans="1:7" x14ac:dyDescent="0.25">
      <c r="B2014" s="126"/>
      <c r="C2014" s="52" t="str">
        <f ca="1">IF(OFFSET(Zdroj!AO$16,A2008-1,0)=0,"",CONCATENATE("B",$A$2," - ",Zdroj!$AO$15))</f>
        <v/>
      </c>
      <c r="D2014" s="50" t="str">
        <f ca="1">IF(C2014="","",CONCATENATE(OFFSET(Zdroj!AO$16,A2008-1,0)))</f>
        <v/>
      </c>
      <c r="E2014" s="22" t="str">
        <f ca="1">IF(C2014="","",OFFSET(Zdroj!AP$16,A2008-1,0))</f>
        <v/>
      </c>
      <c r="F2014" s="127" t="str">
        <f t="shared" ref="F2014" ca="1" si="466">IF(SUM(E2014:E2022)=0,"",SUM(E2014:E2022))</f>
        <v/>
      </c>
      <c r="G2014" s="128"/>
    </row>
    <row r="2015" spans="1:7" x14ac:dyDescent="0.25">
      <c r="B2015" s="126"/>
      <c r="C2015" s="52" t="str">
        <f ca="1">IF(OFFSET(Zdroj!AQ$16,A2008-1,0)=0,"",CONCATENATE("B",$A$2+1," - ",Zdroj!$AQ$15))</f>
        <v/>
      </c>
      <c r="D2015" s="50" t="str">
        <f ca="1">IF(C2015="","",CONCATENATE(OFFSET(Zdroj!AQ$16,A2008-1,0)))</f>
        <v/>
      </c>
      <c r="E2015" s="22" t="str">
        <f ca="1">IF(C2015="","",OFFSET(Zdroj!AR$16,A2008-1,0))</f>
        <v/>
      </c>
      <c r="F2015" s="127"/>
      <c r="G2015" s="128"/>
    </row>
    <row r="2016" spans="1:7" x14ac:dyDescent="0.25">
      <c r="B2016" s="126"/>
      <c r="C2016" s="52" t="str">
        <f ca="1">IF(OFFSET(Zdroj!AS$16,A2008-1,0)=0,"",CONCATENATE("B",$A$2+2," - ",Zdroj!$AS$15))</f>
        <v/>
      </c>
      <c r="D2016" s="50" t="str">
        <f ca="1">IF(C2016="","",CONCATENATE(OFFSET(Zdroj!AS$16,A2008-1,0)))</f>
        <v/>
      </c>
      <c r="E2016" s="22" t="str">
        <f ca="1">IF(C2016="","",OFFSET(Zdroj!AT$16,A2008-1,0))</f>
        <v/>
      </c>
      <c r="F2016" s="127"/>
      <c r="G2016" s="128"/>
    </row>
    <row r="2017" spans="1:7" x14ac:dyDescent="0.25">
      <c r="B2017" s="126"/>
      <c r="C2017" s="52" t="str">
        <f ca="1">IF(OFFSET(Zdroj!AU$16,A2008-1,0)=0,"",CONCATENATE("B",$A$2+3," - ",Zdroj!$AU$15))</f>
        <v/>
      </c>
      <c r="D2017" s="50" t="str">
        <f ca="1">IF(C2017="","",CONCATENATE(OFFSET(Zdroj!AU$16,A2008-1,0)))</f>
        <v/>
      </c>
      <c r="E2017" s="22" t="str">
        <f ca="1">IF(C2017="","",OFFSET(Zdroj!AV$16,A2008-1,0))</f>
        <v/>
      </c>
      <c r="F2017" s="127"/>
      <c r="G2017" s="128"/>
    </row>
    <row r="2018" spans="1:7" x14ac:dyDescent="0.25">
      <c r="B2018" s="126"/>
      <c r="C2018" s="52" t="str">
        <f ca="1">IF(OFFSET(Zdroj!AW$16,A2008-1,0)=0,"",CONCATENATE("B",$A$2+4," - ",Zdroj!$AW$15))</f>
        <v/>
      </c>
      <c r="D2018" s="50" t="str">
        <f ca="1">IF(C2018="","",CONCATENATE(OFFSET(Zdroj!AW$16,A2008-1,0)))</f>
        <v/>
      </c>
      <c r="E2018" s="22" t="str">
        <f ca="1">IF(C2018="","",OFFSET(Zdroj!AX$16,A2008-1,0))</f>
        <v/>
      </c>
      <c r="F2018" s="127"/>
      <c r="G2018" s="128"/>
    </row>
    <row r="2019" spans="1:7" x14ac:dyDescent="0.25">
      <c r="B2019" s="126"/>
      <c r="C2019" s="52" t="str">
        <f ca="1">IF(OFFSET(Zdroj!AY$16,A2008-1,0)=0,"",CONCATENATE("B",$A$2+5," - ",Zdroj!$AY$15))</f>
        <v/>
      </c>
      <c r="D2019" s="50" t="str">
        <f ca="1">IF(C2019="","",CONCATENATE(OFFSET(Zdroj!AY$16,A2008-1,0)))</f>
        <v/>
      </c>
      <c r="E2019" s="22" t="str">
        <f ca="1">IF(C2019="","",OFFSET(Zdroj!AZ$16,A2008-1,0))</f>
        <v/>
      </c>
      <c r="F2019" s="127"/>
      <c r="G2019" s="128"/>
    </row>
    <row r="2020" spans="1:7" x14ac:dyDescent="0.25">
      <c r="B2020" s="126"/>
      <c r="C2020" s="52" t="str">
        <f ca="1">IF(OFFSET(Zdroj!BA$16,A2008-1,0)=0,"",CONCATENATE("B",$A$2+6," - ",Zdroj!$BA$15))</f>
        <v/>
      </c>
      <c r="D2020" s="50" t="str">
        <f ca="1">IF(C2020="","",CONCATENATE(OFFSET(Zdroj!BA$16,A2008-1,0)))</f>
        <v/>
      </c>
      <c r="E2020" s="22" t="str">
        <f ca="1">IF(C2020="","",OFFSET(Zdroj!BB$16,A2008-1,0))</f>
        <v/>
      </c>
      <c r="F2020" s="127"/>
      <c r="G2020" s="128"/>
    </row>
    <row r="2021" spans="1:7" x14ac:dyDescent="0.25">
      <c r="B2021" s="126"/>
      <c r="C2021" s="52" t="str">
        <f ca="1">IF(OFFSET(Zdroj!BC$16,A2008-1,0)=0,"",CONCATENATE("B",$A$2+7," - ",Zdroj!$BC$15))</f>
        <v/>
      </c>
      <c r="D2021" s="50" t="str">
        <f ca="1">IF(C2021="","",CONCATENATE(OFFSET(Zdroj!BC$16,A2008-1,0)))</f>
        <v/>
      </c>
      <c r="E2021" s="22" t="str">
        <f ca="1">IF(C2021="","",OFFSET(Zdroj!BD$16,A2008-1,0))</f>
        <v/>
      </c>
      <c r="F2021" s="127"/>
      <c r="G2021" s="128"/>
    </row>
    <row r="2022" spans="1:7" x14ac:dyDescent="0.25">
      <c r="B2022" s="126"/>
      <c r="C2022" s="52" t="str">
        <f ca="1">IF(OFFSET(Zdroj!BE$16,A2008-1,0)=0,"",CONCATENATE("B",$A$2+8," - ",Zdroj!$BE$15))</f>
        <v/>
      </c>
      <c r="D2022" s="50" t="str">
        <f ca="1">IF(C2022="","",CONCATENATE(OFFSET(Zdroj!BE$16,A2008-1,0)))</f>
        <v/>
      </c>
      <c r="E2022" s="22" t="str">
        <f ca="1">IF(C2022="","",OFFSET(Zdroj!BF$16,A2008-1,0))</f>
        <v/>
      </c>
      <c r="F2022" s="127"/>
      <c r="G2022" s="128"/>
    </row>
    <row r="2023" spans="1:7" x14ac:dyDescent="0.25">
      <c r="B2023" s="126"/>
      <c r="C2023" s="52" t="str">
        <f ca="1">IF(OFFSET(Zdroj!BG$16,A2008-1,0)=0,"",CONCATENATE("C",$A$2," - ",Zdroj!$BG$15))</f>
        <v/>
      </c>
      <c r="D2023" s="50" t="str">
        <f ca="1">IF(C2023="","",CONCATENATE(OFFSET(Zdroj!BG$16,A2008-1,0)))</f>
        <v/>
      </c>
      <c r="E2023" s="22" t="str">
        <f ca="1">IF(C2023="","",OFFSET(Zdroj!BH$16,A2008-1,0))</f>
        <v/>
      </c>
      <c r="F2023" s="127" t="str">
        <f t="shared" ref="F2023" ca="1" si="467">IF(SUM(E2023:E2024)=0,"",SUM(E2023:E2024))</f>
        <v/>
      </c>
      <c r="G2023" s="128"/>
    </row>
    <row r="2024" spans="1:7" x14ac:dyDescent="0.25">
      <c r="B2024" s="126"/>
      <c r="C2024" s="52" t="str">
        <f ca="1">IF(OFFSET(Zdroj!BI$16,A2008-1,0)=0,"",CONCATENATE("C",$A$2+1," - ",Zdroj!$BI$15))</f>
        <v/>
      </c>
      <c r="D2024" s="50" t="str">
        <f ca="1">IF(C2024="","",CONCATENATE(OFFSET(Zdroj!BI$16,A2008-1,0)))</f>
        <v/>
      </c>
      <c r="E2024" s="22" t="str">
        <f ca="1">IF(C2024="","",OFFSET(Zdroj!BJ$16,A2008-1,0))</f>
        <v/>
      </c>
      <c r="F2024" s="127"/>
      <c r="G2024" s="128"/>
    </row>
    <row r="2025" spans="1:7" x14ac:dyDescent="0.25">
      <c r="A2025">
        <f>SUM((ROW()+15)/17)</f>
        <v>120</v>
      </c>
      <c r="B2025" s="126" t="str">
        <f ca="1">IF(OFFSET(Zdroj!$B$16,A2025-1,0)&gt;0,CONCATENATE(A2025,"
","___ ","
",OFFSET(Zdroj!$B$16,A2025-1,0)),"")</f>
        <v/>
      </c>
      <c r="C2025" s="52" t="str">
        <f ca="1">IF(OFFSET(Zdroj!AI$16,A2025-1,0)=0,"",CONCATENATE("A",$A$2," - ",Zdroj!$AI$15))</f>
        <v/>
      </c>
      <c r="D2025" s="50" t="str">
        <f ca="1">IF(C2025="","",CONCATENATE(OFFSET(Zdroj!AI$16,A2025-1,0)," - ",OFFSET(Zdroj!BK$16,A2025-1,0)))</f>
        <v/>
      </c>
      <c r="E2025" s="22" t="str">
        <f ca="1">IF(C2025="","",OFFSET(Zdroj!BL$16,A2025-1,0))</f>
        <v/>
      </c>
      <c r="F2025" s="127" t="str">
        <f t="shared" ref="F2025" ca="1" si="468">IF(SUM(E2025:E2030)=0,"",SUM(E2025:E2030))</f>
        <v/>
      </c>
      <c r="G2025" s="128" t="str">
        <f t="shared" ref="G2025" ca="1" si="469">IF(SUM(E2025:E2041)=0,"",SUM(E2025:E2041))</f>
        <v/>
      </c>
    </row>
    <row r="2026" spans="1:7" x14ac:dyDescent="0.25">
      <c r="B2026" s="126"/>
      <c r="C2026" s="52" t="str">
        <f ca="1">IF(OFFSET(Zdroj!AJ$16,A2025-1,0)=0,"",CONCATENATE("A",$A$2+1," - ",Zdroj!$AJ$15))</f>
        <v/>
      </c>
      <c r="D2026" s="50" t="str">
        <f ca="1">IF(C2026="","",CONCATENATE(OFFSET(Zdroj!AJ$16,A2025-1,0)," - ",OFFSET(Zdroj!BM$16,A2025-1,0)))</f>
        <v/>
      </c>
      <c r="E2026" s="22" t="str">
        <f ca="1">IF(C2026="","",OFFSET(Zdroj!BN$16,A2025-1,0))</f>
        <v/>
      </c>
      <c r="F2026" s="127"/>
      <c r="G2026" s="128"/>
    </row>
    <row r="2027" spans="1:7" x14ac:dyDescent="0.25">
      <c r="B2027" s="126"/>
      <c r="C2027" s="52" t="str">
        <f ca="1">IF(OFFSET(Zdroj!AK$16,A2025-1,0)=0,"",CONCATENATE("A",$A$2+2," - ",Zdroj!$AK$15))</f>
        <v/>
      </c>
      <c r="D2027" s="50" t="str">
        <f ca="1">IF(C2027="","",CONCATENATE(OFFSET(Zdroj!AK$16,A2025-1,0)," - ",OFFSET(Zdroj!BO$16,A2025-1,0)))</f>
        <v/>
      </c>
      <c r="E2027" s="22" t="str">
        <f ca="1">IF(C2027="","",OFFSET(Zdroj!BP$16,A2025-1,0))</f>
        <v/>
      </c>
      <c r="F2027" s="127"/>
      <c r="G2027" s="128"/>
    </row>
    <row r="2028" spans="1:7" x14ac:dyDescent="0.25">
      <c r="B2028" s="126"/>
      <c r="C2028" s="52" t="str">
        <f ca="1">IF(OFFSET(Zdroj!AL$16,A2025-1,0)=0,"",CONCATENATE("A",$A$2+3," - ",Zdroj!$AL$15))</f>
        <v/>
      </c>
      <c r="D2028" s="50" t="str">
        <f ca="1">IF(C2028="","",CONCATENATE(OFFSET(Zdroj!AL$16,A2025-1,0)," - ",OFFSET(Zdroj!BQ$16,A2025-1,0)))</f>
        <v/>
      </c>
      <c r="E2028" s="22" t="str">
        <f ca="1">IF(C2028="","",OFFSET(Zdroj!BR$16,A2025-1,0))</f>
        <v/>
      </c>
      <c r="F2028" s="127"/>
      <c r="G2028" s="128"/>
    </row>
    <row r="2029" spans="1:7" x14ac:dyDescent="0.25">
      <c r="B2029" s="126"/>
      <c r="C2029" s="52" t="str">
        <f ca="1">IF(OFFSET(Zdroj!AM$16,A2025-1,0)=0,"",CONCATENATE("A",$A$2+4," - ",Zdroj!$AM$15))</f>
        <v/>
      </c>
      <c r="D2029" s="50" t="str">
        <f ca="1">IF(C2029="","",CONCATENATE(OFFSET(Zdroj!AM$16,A2025-1,0)," - ",OFFSET(Zdroj!BS$16,A2025-1,0)))</f>
        <v/>
      </c>
      <c r="E2029" s="22" t="str">
        <f ca="1">IF(C2029="","",OFFSET(Zdroj!BT$16,A2025-1,0))</f>
        <v/>
      </c>
      <c r="F2029" s="127"/>
      <c r="G2029" s="128"/>
    </row>
    <row r="2030" spans="1:7" x14ac:dyDescent="0.25">
      <c r="B2030" s="126"/>
      <c r="C2030" s="52" t="str">
        <f ca="1">IF(OFFSET(Zdroj!AN$16,A2025-1,0)=0,"",CONCATENATE("A",$A$2+5," - ",Zdroj!$AN$15))</f>
        <v/>
      </c>
      <c r="D2030" s="50" t="str">
        <f ca="1">IF(C2030="","",CONCATENATE(OFFSET(Zdroj!AN$16,A2025-1,0)," - ",OFFSET(Zdroj!BU$16,A2025-1,0)))</f>
        <v/>
      </c>
      <c r="E2030" s="22" t="str">
        <f ca="1">IF(C2030="","",OFFSET(Zdroj!BV$16,A2025-1,0))</f>
        <v/>
      </c>
      <c r="F2030" s="127"/>
      <c r="G2030" s="128"/>
    </row>
    <row r="2031" spans="1:7" x14ac:dyDescent="0.25">
      <c r="B2031" s="126"/>
      <c r="C2031" s="52" t="str">
        <f ca="1">IF(OFFSET(Zdroj!AO$16,A2025-1,0)=0,"",CONCATENATE("B",$A$2," - ",Zdroj!$AO$15))</f>
        <v/>
      </c>
      <c r="D2031" s="50" t="str">
        <f ca="1">IF(C2031="","",CONCATENATE(OFFSET(Zdroj!AO$16,A2025-1,0)))</f>
        <v/>
      </c>
      <c r="E2031" s="22" t="str">
        <f ca="1">IF(C2031="","",OFFSET(Zdroj!AP$16,A2025-1,0))</f>
        <v/>
      </c>
      <c r="F2031" s="127" t="str">
        <f t="shared" ref="F2031" ca="1" si="470">IF(SUM(E2031:E2039)=0,"",SUM(E2031:E2039))</f>
        <v/>
      </c>
      <c r="G2031" s="128"/>
    </row>
    <row r="2032" spans="1:7" x14ac:dyDescent="0.25">
      <c r="B2032" s="126"/>
      <c r="C2032" s="52" t="str">
        <f ca="1">IF(OFFSET(Zdroj!AQ$16,A2025-1,0)=0,"",CONCATENATE("B",$A$2+1," - ",Zdroj!$AQ$15))</f>
        <v/>
      </c>
      <c r="D2032" s="50" t="str">
        <f ca="1">IF(C2032="","",CONCATENATE(OFFSET(Zdroj!AQ$16,A2025-1,0)))</f>
        <v/>
      </c>
      <c r="E2032" s="22" t="str">
        <f ca="1">IF(C2032="","",OFFSET(Zdroj!AR$16,A2025-1,0))</f>
        <v/>
      </c>
      <c r="F2032" s="127"/>
      <c r="G2032" s="128"/>
    </row>
    <row r="2033" spans="1:7" x14ac:dyDescent="0.25">
      <c r="B2033" s="126"/>
      <c r="C2033" s="52" t="str">
        <f ca="1">IF(OFFSET(Zdroj!AS$16,A2025-1,0)=0,"",CONCATENATE("B",$A$2+2," - ",Zdroj!$AS$15))</f>
        <v/>
      </c>
      <c r="D2033" s="50" t="str">
        <f ca="1">IF(C2033="","",CONCATENATE(OFFSET(Zdroj!AS$16,A2025-1,0)))</f>
        <v/>
      </c>
      <c r="E2033" s="22" t="str">
        <f ca="1">IF(C2033="","",OFFSET(Zdroj!AT$16,A2025-1,0))</f>
        <v/>
      </c>
      <c r="F2033" s="127"/>
      <c r="G2033" s="128"/>
    </row>
    <row r="2034" spans="1:7" x14ac:dyDescent="0.25">
      <c r="B2034" s="126"/>
      <c r="C2034" s="52" t="str">
        <f ca="1">IF(OFFSET(Zdroj!AU$16,A2025-1,0)=0,"",CONCATENATE("B",$A$2+3," - ",Zdroj!$AU$15))</f>
        <v/>
      </c>
      <c r="D2034" s="50" t="str">
        <f ca="1">IF(C2034="","",CONCATENATE(OFFSET(Zdroj!AU$16,A2025-1,0)))</f>
        <v/>
      </c>
      <c r="E2034" s="22" t="str">
        <f ca="1">IF(C2034="","",OFFSET(Zdroj!AV$16,A2025-1,0))</f>
        <v/>
      </c>
      <c r="F2034" s="127"/>
      <c r="G2034" s="128"/>
    </row>
    <row r="2035" spans="1:7" x14ac:dyDescent="0.25">
      <c r="B2035" s="126"/>
      <c r="C2035" s="52" t="str">
        <f ca="1">IF(OFFSET(Zdroj!AW$16,A2025-1,0)=0,"",CONCATENATE("B",$A$2+4," - ",Zdroj!$AW$15))</f>
        <v/>
      </c>
      <c r="D2035" s="50" t="str">
        <f ca="1">IF(C2035="","",CONCATENATE(OFFSET(Zdroj!AW$16,A2025-1,0)))</f>
        <v/>
      </c>
      <c r="E2035" s="22" t="str">
        <f ca="1">IF(C2035="","",OFFSET(Zdroj!AX$16,A2025-1,0))</f>
        <v/>
      </c>
      <c r="F2035" s="127"/>
      <c r="G2035" s="128"/>
    </row>
    <row r="2036" spans="1:7" x14ac:dyDescent="0.25">
      <c r="B2036" s="126"/>
      <c r="C2036" s="52" t="str">
        <f ca="1">IF(OFFSET(Zdroj!AY$16,A2025-1,0)=0,"",CONCATENATE("B",$A$2+5," - ",Zdroj!$AY$15))</f>
        <v/>
      </c>
      <c r="D2036" s="50" t="str">
        <f ca="1">IF(C2036="","",CONCATENATE(OFFSET(Zdroj!AY$16,A2025-1,0)))</f>
        <v/>
      </c>
      <c r="E2036" s="22" t="str">
        <f ca="1">IF(C2036="","",OFFSET(Zdroj!AZ$16,A2025-1,0))</f>
        <v/>
      </c>
      <c r="F2036" s="127"/>
      <c r="G2036" s="128"/>
    </row>
    <row r="2037" spans="1:7" x14ac:dyDescent="0.25">
      <c r="B2037" s="126"/>
      <c r="C2037" s="52" t="str">
        <f ca="1">IF(OFFSET(Zdroj!BA$16,A2025-1,0)=0,"",CONCATENATE("B",$A$2+6," - ",Zdroj!$BA$15))</f>
        <v/>
      </c>
      <c r="D2037" s="50" t="str">
        <f ca="1">IF(C2037="","",CONCATENATE(OFFSET(Zdroj!BA$16,A2025-1,0)))</f>
        <v/>
      </c>
      <c r="E2037" s="22" t="str">
        <f ca="1">IF(C2037="","",OFFSET(Zdroj!BB$16,A2025-1,0))</f>
        <v/>
      </c>
      <c r="F2037" s="127"/>
      <c r="G2037" s="128"/>
    </row>
    <row r="2038" spans="1:7" x14ac:dyDescent="0.25">
      <c r="B2038" s="126"/>
      <c r="C2038" s="52" t="str">
        <f ca="1">IF(OFFSET(Zdroj!BC$16,A2025-1,0)=0,"",CONCATENATE("B",$A$2+7," - ",Zdroj!$BC$15))</f>
        <v/>
      </c>
      <c r="D2038" s="50" t="str">
        <f ca="1">IF(C2038="","",CONCATENATE(OFFSET(Zdroj!BC$16,A2025-1,0)))</f>
        <v/>
      </c>
      <c r="E2038" s="22" t="str">
        <f ca="1">IF(C2038="","",OFFSET(Zdroj!BD$16,A2025-1,0))</f>
        <v/>
      </c>
      <c r="F2038" s="127"/>
      <c r="G2038" s="128"/>
    </row>
    <row r="2039" spans="1:7" x14ac:dyDescent="0.25">
      <c r="B2039" s="126"/>
      <c r="C2039" s="52" t="str">
        <f ca="1">IF(OFFSET(Zdroj!BE$16,A2025-1,0)=0,"",CONCATENATE("B",$A$2+8," - ",Zdroj!$BE$15))</f>
        <v/>
      </c>
      <c r="D2039" s="50" t="str">
        <f ca="1">IF(C2039="","",CONCATENATE(OFFSET(Zdroj!BE$16,A2025-1,0)))</f>
        <v/>
      </c>
      <c r="E2039" s="22" t="str">
        <f ca="1">IF(C2039="","",OFFSET(Zdroj!BF$16,A2025-1,0))</f>
        <v/>
      </c>
      <c r="F2039" s="127"/>
      <c r="G2039" s="128"/>
    </row>
    <row r="2040" spans="1:7" x14ac:dyDescent="0.25">
      <c r="B2040" s="126"/>
      <c r="C2040" s="52" t="str">
        <f ca="1">IF(OFFSET(Zdroj!BG$16,A2025-1,0)=0,"",CONCATENATE("C",$A$2," - ",Zdroj!$BG$15))</f>
        <v/>
      </c>
      <c r="D2040" s="50" t="str">
        <f ca="1">IF(C2040="","",CONCATENATE(OFFSET(Zdroj!BG$16,A2025-1,0)))</f>
        <v/>
      </c>
      <c r="E2040" s="22" t="str">
        <f ca="1">IF(C2040="","",OFFSET(Zdroj!BH$16,A2025-1,0))</f>
        <v/>
      </c>
      <c r="F2040" s="127" t="str">
        <f t="shared" ref="F2040" ca="1" si="471">IF(SUM(E2040:E2041)=0,"",SUM(E2040:E2041))</f>
        <v/>
      </c>
      <c r="G2040" s="128"/>
    </row>
    <row r="2041" spans="1:7" x14ac:dyDescent="0.25">
      <c r="B2041" s="126"/>
      <c r="C2041" s="52" t="str">
        <f ca="1">IF(OFFSET(Zdroj!BI$16,A2025-1,0)=0,"",CONCATENATE("C",$A$2+1," - ",Zdroj!$BI$15))</f>
        <v/>
      </c>
      <c r="D2041" s="50" t="str">
        <f ca="1">IF(C2041="","",CONCATENATE(OFFSET(Zdroj!BI$16,A2025-1,0)))</f>
        <v/>
      </c>
      <c r="E2041" s="22" t="str">
        <f ca="1">IF(C2041="","",OFFSET(Zdroj!BJ$16,A2025-1,0))</f>
        <v/>
      </c>
      <c r="F2041" s="127"/>
      <c r="G2041" s="128"/>
    </row>
    <row r="2042" spans="1:7" x14ac:dyDescent="0.25">
      <c r="A2042">
        <f>SUM((ROW()+15)/17)</f>
        <v>121</v>
      </c>
      <c r="B2042" s="126" t="str">
        <f ca="1">IF(OFFSET(Zdroj!$B$16,A2042-1,0)&gt;0,CONCATENATE(A2042,"
","___ ","
",OFFSET(Zdroj!$B$16,A2042-1,0)),"")</f>
        <v/>
      </c>
      <c r="C2042" s="52" t="str">
        <f ca="1">IF(OFFSET(Zdroj!AI$16,A2042-1,0)=0,"",CONCATENATE("A",$A$2," - ",Zdroj!$AI$15))</f>
        <v/>
      </c>
      <c r="D2042" s="50" t="str">
        <f ca="1">IF(C2042="","",CONCATENATE(OFFSET(Zdroj!AI$16,A2042-1,0)," - ",OFFSET(Zdroj!BK$16,A2042-1,0)))</f>
        <v/>
      </c>
      <c r="E2042" s="22" t="str">
        <f ca="1">IF(C2042="","",OFFSET(Zdroj!BL$16,A2042-1,0))</f>
        <v/>
      </c>
      <c r="F2042" s="127" t="str">
        <f t="shared" ref="F2042" ca="1" si="472">IF(SUM(E2042:E2047)=0,"",SUM(E2042:E2047))</f>
        <v/>
      </c>
      <c r="G2042" s="128" t="str">
        <f t="shared" ref="G2042" ca="1" si="473">IF(SUM(E2042:E2058)=0,"",SUM(E2042:E2058))</f>
        <v/>
      </c>
    </row>
    <row r="2043" spans="1:7" x14ac:dyDescent="0.25">
      <c r="B2043" s="126"/>
      <c r="C2043" s="52" t="str">
        <f ca="1">IF(OFFSET(Zdroj!AJ$16,A2042-1,0)=0,"",CONCATENATE("A",$A$2+1," - ",Zdroj!$AJ$15))</f>
        <v/>
      </c>
      <c r="D2043" s="50" t="str">
        <f ca="1">IF(C2043="","",CONCATENATE(OFFSET(Zdroj!AJ$16,A2042-1,0)," - ",OFFSET(Zdroj!BM$16,A2042-1,0)))</f>
        <v/>
      </c>
      <c r="E2043" s="22" t="str">
        <f ca="1">IF(C2043="","",OFFSET(Zdroj!BN$16,A2042-1,0))</f>
        <v/>
      </c>
      <c r="F2043" s="127"/>
      <c r="G2043" s="128"/>
    </row>
    <row r="2044" spans="1:7" x14ac:dyDescent="0.25">
      <c r="B2044" s="126"/>
      <c r="C2044" s="52" t="str">
        <f ca="1">IF(OFFSET(Zdroj!AK$16,A2042-1,0)=0,"",CONCATENATE("A",$A$2+2," - ",Zdroj!$AK$15))</f>
        <v/>
      </c>
      <c r="D2044" s="50" t="str">
        <f ca="1">IF(C2044="","",CONCATENATE(OFFSET(Zdroj!AK$16,A2042-1,0)," - ",OFFSET(Zdroj!BO$16,A2042-1,0)))</f>
        <v/>
      </c>
      <c r="E2044" s="22" t="str">
        <f ca="1">IF(C2044="","",OFFSET(Zdroj!BP$16,A2042-1,0))</f>
        <v/>
      </c>
      <c r="F2044" s="127"/>
      <c r="G2044" s="128"/>
    </row>
    <row r="2045" spans="1:7" x14ac:dyDescent="0.25">
      <c r="B2045" s="126"/>
      <c r="C2045" s="52" t="str">
        <f ca="1">IF(OFFSET(Zdroj!AL$16,A2042-1,0)=0,"",CONCATENATE("A",$A$2+3," - ",Zdroj!$AL$15))</f>
        <v/>
      </c>
      <c r="D2045" s="50" t="str">
        <f ca="1">IF(C2045="","",CONCATENATE(OFFSET(Zdroj!AL$16,A2042-1,0)," - ",OFFSET(Zdroj!BQ$16,A2042-1,0)))</f>
        <v/>
      </c>
      <c r="E2045" s="22" t="str">
        <f ca="1">IF(C2045="","",OFFSET(Zdroj!BR$16,A2042-1,0))</f>
        <v/>
      </c>
      <c r="F2045" s="127"/>
      <c r="G2045" s="128"/>
    </row>
    <row r="2046" spans="1:7" x14ac:dyDescent="0.25">
      <c r="B2046" s="126"/>
      <c r="C2046" s="52" t="str">
        <f ca="1">IF(OFFSET(Zdroj!AM$16,A2042-1,0)=0,"",CONCATENATE("A",$A$2+4," - ",Zdroj!$AM$15))</f>
        <v/>
      </c>
      <c r="D2046" s="50" t="str">
        <f ca="1">IF(C2046="","",CONCATENATE(OFFSET(Zdroj!AM$16,A2042-1,0)," - ",OFFSET(Zdroj!BS$16,A2042-1,0)))</f>
        <v/>
      </c>
      <c r="E2046" s="22" t="str">
        <f ca="1">IF(C2046="","",OFFSET(Zdroj!BT$16,A2042-1,0))</f>
        <v/>
      </c>
      <c r="F2046" s="127"/>
      <c r="G2046" s="128"/>
    </row>
    <row r="2047" spans="1:7" x14ac:dyDescent="0.25">
      <c r="B2047" s="126"/>
      <c r="C2047" s="52" t="str">
        <f ca="1">IF(OFFSET(Zdroj!AN$16,A2042-1,0)=0,"",CONCATENATE("A",$A$2+5," - ",Zdroj!$AN$15))</f>
        <v/>
      </c>
      <c r="D2047" s="50" t="str">
        <f ca="1">IF(C2047="","",CONCATENATE(OFFSET(Zdroj!AN$16,A2042-1,0)," - ",OFFSET(Zdroj!BU$16,A2042-1,0)))</f>
        <v/>
      </c>
      <c r="E2047" s="22" t="str">
        <f ca="1">IF(C2047="","",OFFSET(Zdroj!BV$16,A2042-1,0))</f>
        <v/>
      </c>
      <c r="F2047" s="127"/>
      <c r="G2047" s="128"/>
    </row>
    <row r="2048" spans="1:7" x14ac:dyDescent="0.25">
      <c r="B2048" s="126"/>
      <c r="C2048" s="52" t="str">
        <f ca="1">IF(OFFSET(Zdroj!AO$16,A2042-1,0)=0,"",CONCATENATE("B",$A$2," - ",Zdroj!$AO$15))</f>
        <v/>
      </c>
      <c r="D2048" s="50" t="str">
        <f ca="1">IF(C2048="","",CONCATENATE(OFFSET(Zdroj!AO$16,A2042-1,0)))</f>
        <v/>
      </c>
      <c r="E2048" s="22" t="str">
        <f ca="1">IF(C2048="","",OFFSET(Zdroj!AP$16,A2042-1,0))</f>
        <v/>
      </c>
      <c r="F2048" s="127" t="str">
        <f t="shared" ref="F2048" ca="1" si="474">IF(SUM(E2048:E2056)=0,"",SUM(E2048:E2056))</f>
        <v/>
      </c>
      <c r="G2048" s="128"/>
    </row>
    <row r="2049" spans="1:7" x14ac:dyDescent="0.25">
      <c r="B2049" s="126"/>
      <c r="C2049" s="52" t="str">
        <f ca="1">IF(OFFSET(Zdroj!AQ$16,A2042-1,0)=0,"",CONCATENATE("B",$A$2+1," - ",Zdroj!$AQ$15))</f>
        <v/>
      </c>
      <c r="D2049" s="50" t="str">
        <f ca="1">IF(C2049="","",CONCATENATE(OFFSET(Zdroj!AQ$16,A2042-1,0)))</f>
        <v/>
      </c>
      <c r="E2049" s="22" t="str">
        <f ca="1">IF(C2049="","",OFFSET(Zdroj!AR$16,A2042-1,0))</f>
        <v/>
      </c>
      <c r="F2049" s="127"/>
      <c r="G2049" s="128"/>
    </row>
    <row r="2050" spans="1:7" x14ac:dyDescent="0.25">
      <c r="B2050" s="126"/>
      <c r="C2050" s="52" t="str">
        <f ca="1">IF(OFFSET(Zdroj!AS$16,A2042-1,0)=0,"",CONCATENATE("B",$A$2+2," - ",Zdroj!$AS$15))</f>
        <v/>
      </c>
      <c r="D2050" s="50" t="str">
        <f ca="1">IF(C2050="","",CONCATENATE(OFFSET(Zdroj!AS$16,A2042-1,0)))</f>
        <v/>
      </c>
      <c r="E2050" s="22" t="str">
        <f ca="1">IF(C2050="","",OFFSET(Zdroj!AT$16,A2042-1,0))</f>
        <v/>
      </c>
      <c r="F2050" s="127"/>
      <c r="G2050" s="128"/>
    </row>
    <row r="2051" spans="1:7" x14ac:dyDescent="0.25">
      <c r="B2051" s="126"/>
      <c r="C2051" s="52" t="str">
        <f ca="1">IF(OFFSET(Zdroj!AU$16,A2042-1,0)=0,"",CONCATENATE("B",$A$2+3," - ",Zdroj!$AU$15))</f>
        <v/>
      </c>
      <c r="D2051" s="50" t="str">
        <f ca="1">IF(C2051="","",CONCATENATE(OFFSET(Zdroj!AU$16,A2042-1,0)))</f>
        <v/>
      </c>
      <c r="E2051" s="22" t="str">
        <f ca="1">IF(C2051="","",OFFSET(Zdroj!AV$16,A2042-1,0))</f>
        <v/>
      </c>
      <c r="F2051" s="127"/>
      <c r="G2051" s="128"/>
    </row>
    <row r="2052" spans="1:7" x14ac:dyDescent="0.25">
      <c r="B2052" s="126"/>
      <c r="C2052" s="52" t="str">
        <f ca="1">IF(OFFSET(Zdroj!AW$16,A2042-1,0)=0,"",CONCATENATE("B",$A$2+4," - ",Zdroj!$AW$15))</f>
        <v/>
      </c>
      <c r="D2052" s="50" t="str">
        <f ca="1">IF(C2052="","",CONCATENATE(OFFSET(Zdroj!AW$16,A2042-1,0)))</f>
        <v/>
      </c>
      <c r="E2052" s="22" t="str">
        <f ca="1">IF(C2052="","",OFFSET(Zdroj!AX$16,A2042-1,0))</f>
        <v/>
      </c>
      <c r="F2052" s="127"/>
      <c r="G2052" s="128"/>
    </row>
    <row r="2053" spans="1:7" x14ac:dyDescent="0.25">
      <c r="B2053" s="126"/>
      <c r="C2053" s="52" t="str">
        <f ca="1">IF(OFFSET(Zdroj!AY$16,A2042-1,0)=0,"",CONCATENATE("B",$A$2+5," - ",Zdroj!$AY$15))</f>
        <v/>
      </c>
      <c r="D2053" s="50" t="str">
        <f ca="1">IF(C2053="","",CONCATENATE(OFFSET(Zdroj!AY$16,A2042-1,0)))</f>
        <v/>
      </c>
      <c r="E2053" s="22" t="str">
        <f ca="1">IF(C2053="","",OFFSET(Zdroj!AZ$16,A2042-1,0))</f>
        <v/>
      </c>
      <c r="F2053" s="127"/>
      <c r="G2053" s="128"/>
    </row>
    <row r="2054" spans="1:7" x14ac:dyDescent="0.25">
      <c r="B2054" s="126"/>
      <c r="C2054" s="52" t="str">
        <f ca="1">IF(OFFSET(Zdroj!BA$16,A2042-1,0)=0,"",CONCATENATE("B",$A$2+6," - ",Zdroj!$BA$15))</f>
        <v/>
      </c>
      <c r="D2054" s="50" t="str">
        <f ca="1">IF(C2054="","",CONCATENATE(OFFSET(Zdroj!BA$16,A2042-1,0)))</f>
        <v/>
      </c>
      <c r="E2054" s="22" t="str">
        <f ca="1">IF(C2054="","",OFFSET(Zdroj!BB$16,A2042-1,0))</f>
        <v/>
      </c>
      <c r="F2054" s="127"/>
      <c r="G2054" s="128"/>
    </row>
    <row r="2055" spans="1:7" x14ac:dyDescent="0.25">
      <c r="B2055" s="126"/>
      <c r="C2055" s="52" t="str">
        <f ca="1">IF(OFFSET(Zdroj!BC$16,A2042-1,0)=0,"",CONCATENATE("B",$A$2+7," - ",Zdroj!$BC$15))</f>
        <v/>
      </c>
      <c r="D2055" s="50" t="str">
        <f ca="1">IF(C2055="","",CONCATENATE(OFFSET(Zdroj!BC$16,A2042-1,0)))</f>
        <v/>
      </c>
      <c r="E2055" s="22" t="str">
        <f ca="1">IF(C2055="","",OFFSET(Zdroj!BD$16,A2042-1,0))</f>
        <v/>
      </c>
      <c r="F2055" s="127"/>
      <c r="G2055" s="128"/>
    </row>
    <row r="2056" spans="1:7" x14ac:dyDescent="0.25">
      <c r="B2056" s="126"/>
      <c r="C2056" s="52" t="str">
        <f ca="1">IF(OFFSET(Zdroj!BE$16,A2042-1,0)=0,"",CONCATENATE("B",$A$2+8," - ",Zdroj!$BE$15))</f>
        <v/>
      </c>
      <c r="D2056" s="50" t="str">
        <f ca="1">IF(C2056="","",CONCATENATE(OFFSET(Zdroj!BE$16,A2042-1,0)))</f>
        <v/>
      </c>
      <c r="E2056" s="22" t="str">
        <f ca="1">IF(C2056="","",OFFSET(Zdroj!BF$16,A2042-1,0))</f>
        <v/>
      </c>
      <c r="F2056" s="127"/>
      <c r="G2056" s="128"/>
    </row>
    <row r="2057" spans="1:7" x14ac:dyDescent="0.25">
      <c r="B2057" s="126"/>
      <c r="C2057" s="52" t="str">
        <f ca="1">IF(OFFSET(Zdroj!BG$16,A2042-1,0)=0,"",CONCATENATE("C",$A$2," - ",Zdroj!$BG$15))</f>
        <v/>
      </c>
      <c r="D2057" s="50" t="str">
        <f ca="1">IF(C2057="","",CONCATENATE(OFFSET(Zdroj!BG$16,A2042-1,0)))</f>
        <v/>
      </c>
      <c r="E2057" s="22" t="str">
        <f ca="1">IF(C2057="","",OFFSET(Zdroj!BH$16,A2042-1,0))</f>
        <v/>
      </c>
      <c r="F2057" s="127" t="str">
        <f t="shared" ref="F2057" ca="1" si="475">IF(SUM(E2057:E2058)=0,"",SUM(E2057:E2058))</f>
        <v/>
      </c>
      <c r="G2057" s="128"/>
    </row>
    <row r="2058" spans="1:7" x14ac:dyDescent="0.25">
      <c r="B2058" s="126"/>
      <c r="C2058" s="52" t="str">
        <f ca="1">IF(OFFSET(Zdroj!BI$16,A2042-1,0)=0,"",CONCATENATE("C",$A$2+1," - ",Zdroj!$BI$15))</f>
        <v/>
      </c>
      <c r="D2058" s="50" t="str">
        <f ca="1">IF(C2058="","",CONCATENATE(OFFSET(Zdroj!BI$16,A2042-1,0)))</f>
        <v/>
      </c>
      <c r="E2058" s="22" t="str">
        <f ca="1">IF(C2058="","",OFFSET(Zdroj!BJ$16,A2042-1,0))</f>
        <v/>
      </c>
      <c r="F2058" s="127"/>
      <c r="G2058" s="128"/>
    </row>
    <row r="2059" spans="1:7" x14ac:dyDescent="0.25">
      <c r="A2059">
        <f>SUM((ROW()+15)/17)</f>
        <v>122</v>
      </c>
      <c r="B2059" s="126" t="str">
        <f ca="1">IF(OFFSET(Zdroj!$B$16,A2059-1,0)&gt;0,CONCATENATE(A2059,"
","___ ","
",OFFSET(Zdroj!$B$16,A2059-1,0)),"")</f>
        <v/>
      </c>
      <c r="C2059" s="52" t="str">
        <f ca="1">IF(OFFSET(Zdroj!AI$16,A2059-1,0)=0,"",CONCATENATE("A",$A$2," - ",Zdroj!$AI$15))</f>
        <v/>
      </c>
      <c r="D2059" s="50" t="str">
        <f ca="1">IF(C2059="","",CONCATENATE(OFFSET(Zdroj!AI$16,A2059-1,0)," - ",OFFSET(Zdroj!BK$16,A2059-1,0)))</f>
        <v/>
      </c>
      <c r="E2059" s="22" t="str">
        <f ca="1">IF(C2059="","",OFFSET(Zdroj!BL$16,A2059-1,0))</f>
        <v/>
      </c>
      <c r="F2059" s="127" t="str">
        <f t="shared" ref="F2059" ca="1" si="476">IF(SUM(E2059:E2064)=0,"",SUM(E2059:E2064))</f>
        <v/>
      </c>
      <c r="G2059" s="128" t="str">
        <f t="shared" ref="G2059" ca="1" si="477">IF(SUM(E2059:E2075)=0,"",SUM(E2059:E2075))</f>
        <v/>
      </c>
    </row>
    <row r="2060" spans="1:7" x14ac:dyDescent="0.25">
      <c r="B2060" s="126"/>
      <c r="C2060" s="52" t="str">
        <f ca="1">IF(OFFSET(Zdroj!AJ$16,A2059-1,0)=0,"",CONCATENATE("A",$A$2+1," - ",Zdroj!$AJ$15))</f>
        <v/>
      </c>
      <c r="D2060" s="50" t="str">
        <f ca="1">IF(C2060="","",CONCATENATE(OFFSET(Zdroj!AJ$16,A2059-1,0)," - ",OFFSET(Zdroj!BM$16,A2059-1,0)))</f>
        <v/>
      </c>
      <c r="E2060" s="22" t="str">
        <f ca="1">IF(C2060="","",OFFSET(Zdroj!BN$16,A2059-1,0))</f>
        <v/>
      </c>
      <c r="F2060" s="127"/>
      <c r="G2060" s="128"/>
    </row>
    <row r="2061" spans="1:7" x14ac:dyDescent="0.25">
      <c r="B2061" s="126"/>
      <c r="C2061" s="52" t="str">
        <f ca="1">IF(OFFSET(Zdroj!AK$16,A2059-1,0)=0,"",CONCATENATE("A",$A$2+2," - ",Zdroj!$AK$15))</f>
        <v/>
      </c>
      <c r="D2061" s="50" t="str">
        <f ca="1">IF(C2061="","",CONCATENATE(OFFSET(Zdroj!AK$16,A2059-1,0)," - ",OFFSET(Zdroj!BO$16,A2059-1,0)))</f>
        <v/>
      </c>
      <c r="E2061" s="22" t="str">
        <f ca="1">IF(C2061="","",OFFSET(Zdroj!BP$16,A2059-1,0))</f>
        <v/>
      </c>
      <c r="F2061" s="127"/>
      <c r="G2061" s="128"/>
    </row>
    <row r="2062" spans="1:7" x14ac:dyDescent="0.25">
      <c r="B2062" s="126"/>
      <c r="C2062" s="52" t="str">
        <f ca="1">IF(OFFSET(Zdroj!AL$16,A2059-1,0)=0,"",CONCATENATE("A",$A$2+3," - ",Zdroj!$AL$15))</f>
        <v/>
      </c>
      <c r="D2062" s="50" t="str">
        <f ca="1">IF(C2062="","",CONCATENATE(OFFSET(Zdroj!AL$16,A2059-1,0)," - ",OFFSET(Zdroj!BQ$16,A2059-1,0)))</f>
        <v/>
      </c>
      <c r="E2062" s="22" t="str">
        <f ca="1">IF(C2062="","",OFFSET(Zdroj!BR$16,A2059-1,0))</f>
        <v/>
      </c>
      <c r="F2062" s="127"/>
      <c r="G2062" s="128"/>
    </row>
    <row r="2063" spans="1:7" x14ac:dyDescent="0.25">
      <c r="B2063" s="126"/>
      <c r="C2063" s="52" t="str">
        <f ca="1">IF(OFFSET(Zdroj!AM$16,A2059-1,0)=0,"",CONCATENATE("A",$A$2+4," - ",Zdroj!$AM$15))</f>
        <v/>
      </c>
      <c r="D2063" s="50" t="str">
        <f ca="1">IF(C2063="","",CONCATENATE(OFFSET(Zdroj!AM$16,A2059-1,0)," - ",OFFSET(Zdroj!BS$16,A2059-1,0)))</f>
        <v/>
      </c>
      <c r="E2063" s="22" t="str">
        <f ca="1">IF(C2063="","",OFFSET(Zdroj!BT$16,A2059-1,0))</f>
        <v/>
      </c>
      <c r="F2063" s="127"/>
      <c r="G2063" s="128"/>
    </row>
    <row r="2064" spans="1:7" x14ac:dyDescent="0.25">
      <c r="B2064" s="126"/>
      <c r="C2064" s="52" t="str">
        <f ca="1">IF(OFFSET(Zdroj!AN$16,A2059-1,0)=0,"",CONCATENATE("A",$A$2+5," - ",Zdroj!$AN$15))</f>
        <v/>
      </c>
      <c r="D2064" s="50" t="str">
        <f ca="1">IF(C2064="","",CONCATENATE(OFFSET(Zdroj!AN$16,A2059-1,0)," - ",OFFSET(Zdroj!BU$16,A2059-1,0)))</f>
        <v/>
      </c>
      <c r="E2064" s="22" t="str">
        <f ca="1">IF(C2064="","",OFFSET(Zdroj!BV$16,A2059-1,0))</f>
        <v/>
      </c>
      <c r="F2064" s="127"/>
      <c r="G2064" s="128"/>
    </row>
    <row r="2065" spans="1:7" x14ac:dyDescent="0.25">
      <c r="B2065" s="126"/>
      <c r="C2065" s="52" t="str">
        <f ca="1">IF(OFFSET(Zdroj!AO$16,A2059-1,0)=0,"",CONCATENATE("B",$A$2," - ",Zdroj!$AO$15))</f>
        <v/>
      </c>
      <c r="D2065" s="50" t="str">
        <f ca="1">IF(C2065="","",CONCATENATE(OFFSET(Zdroj!AO$16,A2059-1,0)))</f>
        <v/>
      </c>
      <c r="E2065" s="22" t="str">
        <f ca="1">IF(C2065="","",OFFSET(Zdroj!AP$16,A2059-1,0))</f>
        <v/>
      </c>
      <c r="F2065" s="127" t="str">
        <f t="shared" ref="F2065" ca="1" si="478">IF(SUM(E2065:E2073)=0,"",SUM(E2065:E2073))</f>
        <v/>
      </c>
      <c r="G2065" s="128"/>
    </row>
    <row r="2066" spans="1:7" x14ac:dyDescent="0.25">
      <c r="B2066" s="126"/>
      <c r="C2066" s="52" t="str">
        <f ca="1">IF(OFFSET(Zdroj!AQ$16,A2059-1,0)=0,"",CONCATENATE("B",$A$2+1," - ",Zdroj!$AQ$15))</f>
        <v/>
      </c>
      <c r="D2066" s="50" t="str">
        <f ca="1">IF(C2066="","",CONCATENATE(OFFSET(Zdroj!AQ$16,A2059-1,0)))</f>
        <v/>
      </c>
      <c r="E2066" s="22" t="str">
        <f ca="1">IF(C2066="","",OFFSET(Zdroj!AR$16,A2059-1,0))</f>
        <v/>
      </c>
      <c r="F2066" s="127"/>
      <c r="G2066" s="128"/>
    </row>
    <row r="2067" spans="1:7" x14ac:dyDescent="0.25">
      <c r="B2067" s="126"/>
      <c r="C2067" s="52" t="str">
        <f ca="1">IF(OFFSET(Zdroj!AS$16,A2059-1,0)=0,"",CONCATENATE("B",$A$2+2," - ",Zdroj!$AS$15))</f>
        <v/>
      </c>
      <c r="D2067" s="50" t="str">
        <f ca="1">IF(C2067="","",CONCATENATE(OFFSET(Zdroj!AS$16,A2059-1,0)))</f>
        <v/>
      </c>
      <c r="E2067" s="22" t="str">
        <f ca="1">IF(C2067="","",OFFSET(Zdroj!AT$16,A2059-1,0))</f>
        <v/>
      </c>
      <c r="F2067" s="127"/>
      <c r="G2067" s="128"/>
    </row>
    <row r="2068" spans="1:7" x14ac:dyDescent="0.25">
      <c r="B2068" s="126"/>
      <c r="C2068" s="52" t="str">
        <f ca="1">IF(OFFSET(Zdroj!AU$16,A2059-1,0)=0,"",CONCATENATE("B",$A$2+3," - ",Zdroj!$AU$15))</f>
        <v/>
      </c>
      <c r="D2068" s="50" t="str">
        <f ca="1">IF(C2068="","",CONCATENATE(OFFSET(Zdroj!AU$16,A2059-1,0)))</f>
        <v/>
      </c>
      <c r="E2068" s="22" t="str">
        <f ca="1">IF(C2068="","",OFFSET(Zdroj!AV$16,A2059-1,0))</f>
        <v/>
      </c>
      <c r="F2068" s="127"/>
      <c r="G2068" s="128"/>
    </row>
    <row r="2069" spans="1:7" x14ac:dyDescent="0.25">
      <c r="B2069" s="126"/>
      <c r="C2069" s="52" t="str">
        <f ca="1">IF(OFFSET(Zdroj!AW$16,A2059-1,0)=0,"",CONCATENATE("B",$A$2+4," - ",Zdroj!$AW$15))</f>
        <v/>
      </c>
      <c r="D2069" s="50" t="str">
        <f ca="1">IF(C2069="","",CONCATENATE(OFFSET(Zdroj!AW$16,A2059-1,0)))</f>
        <v/>
      </c>
      <c r="E2069" s="22" t="str">
        <f ca="1">IF(C2069="","",OFFSET(Zdroj!AX$16,A2059-1,0))</f>
        <v/>
      </c>
      <c r="F2069" s="127"/>
      <c r="G2069" s="128"/>
    </row>
    <row r="2070" spans="1:7" x14ac:dyDescent="0.25">
      <c r="B2070" s="126"/>
      <c r="C2070" s="52" t="str">
        <f ca="1">IF(OFFSET(Zdroj!AY$16,A2059-1,0)=0,"",CONCATENATE("B",$A$2+5," - ",Zdroj!$AY$15))</f>
        <v/>
      </c>
      <c r="D2070" s="50" t="str">
        <f ca="1">IF(C2070="","",CONCATENATE(OFFSET(Zdroj!AY$16,A2059-1,0)))</f>
        <v/>
      </c>
      <c r="E2070" s="22" t="str">
        <f ca="1">IF(C2070="","",OFFSET(Zdroj!AZ$16,A2059-1,0))</f>
        <v/>
      </c>
      <c r="F2070" s="127"/>
      <c r="G2070" s="128"/>
    </row>
    <row r="2071" spans="1:7" x14ac:dyDescent="0.25">
      <c r="B2071" s="126"/>
      <c r="C2071" s="52" t="str">
        <f ca="1">IF(OFFSET(Zdroj!BA$16,A2059-1,0)=0,"",CONCATENATE("B",$A$2+6," - ",Zdroj!$BA$15))</f>
        <v/>
      </c>
      <c r="D2071" s="50" t="str">
        <f ca="1">IF(C2071="","",CONCATENATE(OFFSET(Zdroj!BA$16,A2059-1,0)))</f>
        <v/>
      </c>
      <c r="E2071" s="22" t="str">
        <f ca="1">IF(C2071="","",OFFSET(Zdroj!BB$16,A2059-1,0))</f>
        <v/>
      </c>
      <c r="F2071" s="127"/>
      <c r="G2071" s="128"/>
    </row>
    <row r="2072" spans="1:7" x14ac:dyDescent="0.25">
      <c r="B2072" s="126"/>
      <c r="C2072" s="52" t="str">
        <f ca="1">IF(OFFSET(Zdroj!BC$16,A2059-1,0)=0,"",CONCATENATE("B",$A$2+7," - ",Zdroj!$BC$15))</f>
        <v/>
      </c>
      <c r="D2072" s="50" t="str">
        <f ca="1">IF(C2072="","",CONCATENATE(OFFSET(Zdroj!BC$16,A2059-1,0)))</f>
        <v/>
      </c>
      <c r="E2072" s="22" t="str">
        <f ca="1">IF(C2072="","",OFFSET(Zdroj!BD$16,A2059-1,0))</f>
        <v/>
      </c>
      <c r="F2072" s="127"/>
      <c r="G2072" s="128"/>
    </row>
    <row r="2073" spans="1:7" x14ac:dyDescent="0.25">
      <c r="B2073" s="126"/>
      <c r="C2073" s="52" t="str">
        <f ca="1">IF(OFFSET(Zdroj!BE$16,A2059-1,0)=0,"",CONCATENATE("B",$A$2+8," - ",Zdroj!$BE$15))</f>
        <v/>
      </c>
      <c r="D2073" s="50" t="str">
        <f ca="1">IF(C2073="","",CONCATENATE(OFFSET(Zdroj!BE$16,A2059-1,0)))</f>
        <v/>
      </c>
      <c r="E2073" s="22" t="str">
        <f ca="1">IF(C2073="","",OFFSET(Zdroj!BF$16,A2059-1,0))</f>
        <v/>
      </c>
      <c r="F2073" s="127"/>
      <c r="G2073" s="128"/>
    </row>
    <row r="2074" spans="1:7" x14ac:dyDescent="0.25">
      <c r="B2074" s="126"/>
      <c r="C2074" s="52" t="str">
        <f ca="1">IF(OFFSET(Zdroj!BG$16,A2059-1,0)=0,"",CONCATENATE("C",$A$2," - ",Zdroj!$BG$15))</f>
        <v/>
      </c>
      <c r="D2074" s="50" t="str">
        <f ca="1">IF(C2074="","",CONCATENATE(OFFSET(Zdroj!BG$16,A2059-1,0)))</f>
        <v/>
      </c>
      <c r="E2074" s="22" t="str">
        <f ca="1">IF(C2074="","",OFFSET(Zdroj!BH$16,A2059-1,0))</f>
        <v/>
      </c>
      <c r="F2074" s="127" t="str">
        <f t="shared" ref="F2074" ca="1" si="479">IF(SUM(E2074:E2075)=0,"",SUM(E2074:E2075))</f>
        <v/>
      </c>
      <c r="G2074" s="128"/>
    </row>
    <row r="2075" spans="1:7" x14ac:dyDescent="0.25">
      <c r="B2075" s="126"/>
      <c r="C2075" s="52" t="str">
        <f ca="1">IF(OFFSET(Zdroj!BI$16,A2059-1,0)=0,"",CONCATENATE("C",$A$2+1," - ",Zdroj!$BI$15))</f>
        <v/>
      </c>
      <c r="D2075" s="50" t="str">
        <f ca="1">IF(C2075="","",CONCATENATE(OFFSET(Zdroj!BI$16,A2059-1,0)))</f>
        <v/>
      </c>
      <c r="E2075" s="22" t="str">
        <f ca="1">IF(C2075="","",OFFSET(Zdroj!BJ$16,A2059-1,0))</f>
        <v/>
      </c>
      <c r="F2075" s="127"/>
      <c r="G2075" s="128"/>
    </row>
    <row r="2076" spans="1:7" x14ac:dyDescent="0.25">
      <c r="A2076">
        <f>SUM((ROW()+15)/17)</f>
        <v>123</v>
      </c>
      <c r="B2076" s="126" t="str">
        <f ca="1">IF(OFFSET(Zdroj!$B$16,A2076-1,0)&gt;0,CONCATENATE(A2076,"
","___ ","
",OFFSET(Zdroj!$B$16,A2076-1,0)),"")</f>
        <v/>
      </c>
      <c r="C2076" s="52" t="str">
        <f ca="1">IF(OFFSET(Zdroj!AI$16,A2076-1,0)=0,"",CONCATENATE("A",$A$2," - ",Zdroj!$AI$15))</f>
        <v/>
      </c>
      <c r="D2076" s="50" t="str">
        <f ca="1">IF(C2076="","",CONCATENATE(OFFSET(Zdroj!AI$16,A2076-1,0)," - ",OFFSET(Zdroj!BK$16,A2076-1,0)))</f>
        <v/>
      </c>
      <c r="E2076" s="22" t="str">
        <f ca="1">IF(C2076="","",OFFSET(Zdroj!BL$16,A2076-1,0))</f>
        <v/>
      </c>
      <c r="F2076" s="127" t="str">
        <f t="shared" ref="F2076" ca="1" si="480">IF(SUM(E2076:E2081)=0,"",SUM(E2076:E2081))</f>
        <v/>
      </c>
      <c r="G2076" s="128" t="str">
        <f t="shared" ref="G2076" ca="1" si="481">IF(SUM(E2076:E2092)=0,"",SUM(E2076:E2092))</f>
        <v/>
      </c>
    </row>
    <row r="2077" spans="1:7" x14ac:dyDescent="0.25">
      <c r="B2077" s="126"/>
      <c r="C2077" s="52" t="str">
        <f ca="1">IF(OFFSET(Zdroj!AJ$16,A2076-1,0)=0,"",CONCATENATE("A",$A$2+1," - ",Zdroj!$AJ$15))</f>
        <v/>
      </c>
      <c r="D2077" s="50" t="str">
        <f ca="1">IF(C2077="","",CONCATENATE(OFFSET(Zdroj!AJ$16,A2076-1,0)," - ",OFFSET(Zdroj!BM$16,A2076-1,0)))</f>
        <v/>
      </c>
      <c r="E2077" s="22" t="str">
        <f ca="1">IF(C2077="","",OFFSET(Zdroj!BN$16,A2076-1,0))</f>
        <v/>
      </c>
      <c r="F2077" s="127"/>
      <c r="G2077" s="128"/>
    </row>
    <row r="2078" spans="1:7" x14ac:dyDescent="0.25">
      <c r="B2078" s="126"/>
      <c r="C2078" s="52" t="str">
        <f ca="1">IF(OFFSET(Zdroj!AK$16,A2076-1,0)=0,"",CONCATENATE("A",$A$2+2," - ",Zdroj!$AK$15))</f>
        <v/>
      </c>
      <c r="D2078" s="50" t="str">
        <f ca="1">IF(C2078="","",CONCATENATE(OFFSET(Zdroj!AK$16,A2076-1,0)," - ",OFFSET(Zdroj!BO$16,A2076-1,0)))</f>
        <v/>
      </c>
      <c r="E2078" s="22" t="str">
        <f ca="1">IF(C2078="","",OFFSET(Zdroj!BP$16,A2076-1,0))</f>
        <v/>
      </c>
      <c r="F2078" s="127"/>
      <c r="G2078" s="128"/>
    </row>
    <row r="2079" spans="1:7" x14ac:dyDescent="0.25">
      <c r="B2079" s="126"/>
      <c r="C2079" s="52" t="str">
        <f ca="1">IF(OFFSET(Zdroj!AL$16,A2076-1,0)=0,"",CONCATENATE("A",$A$2+3," - ",Zdroj!$AL$15))</f>
        <v/>
      </c>
      <c r="D2079" s="50" t="str">
        <f ca="1">IF(C2079="","",CONCATENATE(OFFSET(Zdroj!AL$16,A2076-1,0)," - ",OFFSET(Zdroj!BQ$16,A2076-1,0)))</f>
        <v/>
      </c>
      <c r="E2079" s="22" t="str">
        <f ca="1">IF(C2079="","",OFFSET(Zdroj!BR$16,A2076-1,0))</f>
        <v/>
      </c>
      <c r="F2079" s="127"/>
      <c r="G2079" s="128"/>
    </row>
    <row r="2080" spans="1:7" x14ac:dyDescent="0.25">
      <c r="B2080" s="126"/>
      <c r="C2080" s="52" t="str">
        <f ca="1">IF(OFFSET(Zdroj!AM$16,A2076-1,0)=0,"",CONCATENATE("A",$A$2+4," - ",Zdroj!$AM$15))</f>
        <v/>
      </c>
      <c r="D2080" s="50" t="str">
        <f ca="1">IF(C2080="","",CONCATENATE(OFFSET(Zdroj!AM$16,A2076-1,0)," - ",OFFSET(Zdroj!BS$16,A2076-1,0)))</f>
        <v/>
      </c>
      <c r="E2080" s="22" t="str">
        <f ca="1">IF(C2080="","",OFFSET(Zdroj!BT$16,A2076-1,0))</f>
        <v/>
      </c>
      <c r="F2080" s="127"/>
      <c r="G2080" s="128"/>
    </row>
    <row r="2081" spans="1:7" x14ac:dyDescent="0.25">
      <c r="B2081" s="126"/>
      <c r="C2081" s="52" t="str">
        <f ca="1">IF(OFFSET(Zdroj!AN$16,A2076-1,0)=0,"",CONCATENATE("A",$A$2+5," - ",Zdroj!$AN$15))</f>
        <v/>
      </c>
      <c r="D2081" s="50" t="str">
        <f ca="1">IF(C2081="","",CONCATENATE(OFFSET(Zdroj!AN$16,A2076-1,0)," - ",OFFSET(Zdroj!BU$16,A2076-1,0)))</f>
        <v/>
      </c>
      <c r="E2081" s="22" t="str">
        <f ca="1">IF(C2081="","",OFFSET(Zdroj!BV$16,A2076-1,0))</f>
        <v/>
      </c>
      <c r="F2081" s="127"/>
      <c r="G2081" s="128"/>
    </row>
    <row r="2082" spans="1:7" x14ac:dyDescent="0.25">
      <c r="B2082" s="126"/>
      <c r="C2082" s="52" t="str">
        <f ca="1">IF(OFFSET(Zdroj!AO$16,A2076-1,0)=0,"",CONCATENATE("B",$A$2," - ",Zdroj!$AO$15))</f>
        <v/>
      </c>
      <c r="D2082" s="50" t="str">
        <f ca="1">IF(C2082="","",CONCATENATE(OFFSET(Zdroj!AO$16,A2076-1,0)))</f>
        <v/>
      </c>
      <c r="E2082" s="22" t="str">
        <f ca="1">IF(C2082="","",OFFSET(Zdroj!AP$16,A2076-1,0))</f>
        <v/>
      </c>
      <c r="F2082" s="127" t="str">
        <f t="shared" ref="F2082" ca="1" si="482">IF(SUM(E2082:E2090)=0,"",SUM(E2082:E2090))</f>
        <v/>
      </c>
      <c r="G2082" s="128"/>
    </row>
    <row r="2083" spans="1:7" x14ac:dyDescent="0.25">
      <c r="B2083" s="126"/>
      <c r="C2083" s="52" t="str">
        <f ca="1">IF(OFFSET(Zdroj!AQ$16,A2076-1,0)=0,"",CONCATENATE("B",$A$2+1," - ",Zdroj!$AQ$15))</f>
        <v/>
      </c>
      <c r="D2083" s="50" t="str">
        <f ca="1">IF(C2083="","",CONCATENATE(OFFSET(Zdroj!AQ$16,A2076-1,0)))</f>
        <v/>
      </c>
      <c r="E2083" s="22" t="str">
        <f ca="1">IF(C2083="","",OFFSET(Zdroj!AR$16,A2076-1,0))</f>
        <v/>
      </c>
      <c r="F2083" s="127"/>
      <c r="G2083" s="128"/>
    </row>
    <row r="2084" spans="1:7" x14ac:dyDescent="0.25">
      <c r="B2084" s="126"/>
      <c r="C2084" s="52" t="str">
        <f ca="1">IF(OFFSET(Zdroj!AS$16,A2076-1,0)=0,"",CONCATENATE("B",$A$2+2," - ",Zdroj!$AS$15))</f>
        <v/>
      </c>
      <c r="D2084" s="50" t="str">
        <f ca="1">IF(C2084="","",CONCATENATE(OFFSET(Zdroj!AS$16,A2076-1,0)))</f>
        <v/>
      </c>
      <c r="E2084" s="22" t="str">
        <f ca="1">IF(C2084="","",OFFSET(Zdroj!AT$16,A2076-1,0))</f>
        <v/>
      </c>
      <c r="F2084" s="127"/>
      <c r="G2084" s="128"/>
    </row>
    <row r="2085" spans="1:7" x14ac:dyDescent="0.25">
      <c r="B2085" s="126"/>
      <c r="C2085" s="52" t="str">
        <f ca="1">IF(OFFSET(Zdroj!AU$16,A2076-1,0)=0,"",CONCATENATE("B",$A$2+3," - ",Zdroj!$AU$15))</f>
        <v/>
      </c>
      <c r="D2085" s="50" t="str">
        <f ca="1">IF(C2085="","",CONCATENATE(OFFSET(Zdroj!AU$16,A2076-1,0)))</f>
        <v/>
      </c>
      <c r="E2085" s="22" t="str">
        <f ca="1">IF(C2085="","",OFFSET(Zdroj!AV$16,A2076-1,0))</f>
        <v/>
      </c>
      <c r="F2085" s="127"/>
      <c r="G2085" s="128"/>
    </row>
    <row r="2086" spans="1:7" x14ac:dyDescent="0.25">
      <c r="B2086" s="126"/>
      <c r="C2086" s="52" t="str">
        <f ca="1">IF(OFFSET(Zdroj!AW$16,A2076-1,0)=0,"",CONCATENATE("B",$A$2+4," - ",Zdroj!$AW$15))</f>
        <v/>
      </c>
      <c r="D2086" s="50" t="str">
        <f ca="1">IF(C2086="","",CONCATENATE(OFFSET(Zdroj!AW$16,A2076-1,0)))</f>
        <v/>
      </c>
      <c r="E2086" s="22" t="str">
        <f ca="1">IF(C2086="","",OFFSET(Zdroj!AX$16,A2076-1,0))</f>
        <v/>
      </c>
      <c r="F2086" s="127"/>
      <c r="G2086" s="128"/>
    </row>
    <row r="2087" spans="1:7" x14ac:dyDescent="0.25">
      <c r="B2087" s="126"/>
      <c r="C2087" s="52" t="str">
        <f ca="1">IF(OFFSET(Zdroj!AY$16,A2076-1,0)=0,"",CONCATENATE("B",$A$2+5," - ",Zdroj!$AY$15))</f>
        <v/>
      </c>
      <c r="D2087" s="50" t="str">
        <f ca="1">IF(C2087="","",CONCATENATE(OFFSET(Zdroj!AY$16,A2076-1,0)))</f>
        <v/>
      </c>
      <c r="E2087" s="22" t="str">
        <f ca="1">IF(C2087="","",OFFSET(Zdroj!AZ$16,A2076-1,0))</f>
        <v/>
      </c>
      <c r="F2087" s="127"/>
      <c r="G2087" s="128"/>
    </row>
    <row r="2088" spans="1:7" x14ac:dyDescent="0.25">
      <c r="B2088" s="126"/>
      <c r="C2088" s="52" t="str">
        <f ca="1">IF(OFFSET(Zdroj!BA$16,A2076-1,0)=0,"",CONCATENATE("B",$A$2+6," - ",Zdroj!$BA$15))</f>
        <v/>
      </c>
      <c r="D2088" s="50" t="str">
        <f ca="1">IF(C2088="","",CONCATENATE(OFFSET(Zdroj!BA$16,A2076-1,0)))</f>
        <v/>
      </c>
      <c r="E2088" s="22" t="str">
        <f ca="1">IF(C2088="","",OFFSET(Zdroj!BB$16,A2076-1,0))</f>
        <v/>
      </c>
      <c r="F2088" s="127"/>
      <c r="G2088" s="128"/>
    </row>
    <row r="2089" spans="1:7" x14ac:dyDescent="0.25">
      <c r="B2089" s="126"/>
      <c r="C2089" s="52" t="str">
        <f ca="1">IF(OFFSET(Zdroj!BC$16,A2076-1,0)=0,"",CONCATENATE("B",$A$2+7," - ",Zdroj!$BC$15))</f>
        <v/>
      </c>
      <c r="D2089" s="50" t="str">
        <f ca="1">IF(C2089="","",CONCATENATE(OFFSET(Zdroj!BC$16,A2076-1,0)))</f>
        <v/>
      </c>
      <c r="E2089" s="22" t="str">
        <f ca="1">IF(C2089="","",OFFSET(Zdroj!BD$16,A2076-1,0))</f>
        <v/>
      </c>
      <c r="F2089" s="127"/>
      <c r="G2089" s="128"/>
    </row>
    <row r="2090" spans="1:7" x14ac:dyDescent="0.25">
      <c r="B2090" s="126"/>
      <c r="C2090" s="52" t="str">
        <f ca="1">IF(OFFSET(Zdroj!BE$16,A2076-1,0)=0,"",CONCATENATE("B",$A$2+8," - ",Zdroj!$BE$15))</f>
        <v/>
      </c>
      <c r="D2090" s="50" t="str">
        <f ca="1">IF(C2090="","",CONCATENATE(OFFSET(Zdroj!BE$16,A2076-1,0)))</f>
        <v/>
      </c>
      <c r="E2090" s="22" t="str">
        <f ca="1">IF(C2090="","",OFFSET(Zdroj!BF$16,A2076-1,0))</f>
        <v/>
      </c>
      <c r="F2090" s="127"/>
      <c r="G2090" s="128"/>
    </row>
    <row r="2091" spans="1:7" x14ac:dyDescent="0.25">
      <c r="B2091" s="126"/>
      <c r="C2091" s="52" t="str">
        <f ca="1">IF(OFFSET(Zdroj!BG$16,A2076-1,0)=0,"",CONCATENATE("C",$A$2," - ",Zdroj!$BG$15))</f>
        <v/>
      </c>
      <c r="D2091" s="50" t="str">
        <f ca="1">IF(C2091="","",CONCATENATE(OFFSET(Zdroj!BG$16,A2076-1,0)))</f>
        <v/>
      </c>
      <c r="E2091" s="22" t="str">
        <f ca="1">IF(C2091="","",OFFSET(Zdroj!BH$16,A2076-1,0))</f>
        <v/>
      </c>
      <c r="F2091" s="127" t="str">
        <f t="shared" ref="F2091" ca="1" si="483">IF(SUM(E2091:E2092)=0,"",SUM(E2091:E2092))</f>
        <v/>
      </c>
      <c r="G2091" s="128"/>
    </row>
    <row r="2092" spans="1:7" x14ac:dyDescent="0.25">
      <c r="B2092" s="126"/>
      <c r="C2092" s="52" t="str">
        <f ca="1">IF(OFFSET(Zdroj!BI$16,A2076-1,0)=0,"",CONCATENATE("C",$A$2+1," - ",Zdroj!$BI$15))</f>
        <v/>
      </c>
      <c r="D2092" s="50" t="str">
        <f ca="1">IF(C2092="","",CONCATENATE(OFFSET(Zdroj!BI$16,A2076-1,0)))</f>
        <v/>
      </c>
      <c r="E2092" s="22" t="str">
        <f ca="1">IF(C2092="","",OFFSET(Zdroj!BJ$16,A2076-1,0))</f>
        <v/>
      </c>
      <c r="F2092" s="127"/>
      <c r="G2092" s="128"/>
    </row>
    <row r="2093" spans="1:7" x14ac:dyDescent="0.25">
      <c r="A2093">
        <f>SUM((ROW()+15)/17)</f>
        <v>124</v>
      </c>
      <c r="B2093" s="126" t="str">
        <f ca="1">IF(OFFSET(Zdroj!$B$16,A2093-1,0)&gt;0,CONCATENATE(A2093,"
","___ ","
",OFFSET(Zdroj!$B$16,A2093-1,0)),"")</f>
        <v/>
      </c>
      <c r="C2093" s="52" t="str">
        <f ca="1">IF(OFFSET(Zdroj!AI$16,A2093-1,0)=0,"",CONCATENATE("A",$A$2," - ",Zdroj!$AI$15))</f>
        <v/>
      </c>
      <c r="D2093" s="50" t="str">
        <f ca="1">IF(C2093="","",CONCATENATE(OFFSET(Zdroj!AI$16,A2093-1,0)," - ",OFFSET(Zdroj!BK$16,A2093-1,0)))</f>
        <v/>
      </c>
      <c r="E2093" s="22" t="str">
        <f ca="1">IF(C2093="","",OFFSET(Zdroj!BL$16,A2093-1,0))</f>
        <v/>
      </c>
      <c r="F2093" s="127" t="str">
        <f t="shared" ref="F2093" ca="1" si="484">IF(SUM(E2093:E2098)=0,"",SUM(E2093:E2098))</f>
        <v/>
      </c>
      <c r="G2093" s="128" t="str">
        <f t="shared" ref="G2093" ca="1" si="485">IF(SUM(E2093:E2109)=0,"",SUM(E2093:E2109))</f>
        <v/>
      </c>
    </row>
    <row r="2094" spans="1:7" x14ac:dyDescent="0.25">
      <c r="B2094" s="126"/>
      <c r="C2094" s="52" t="str">
        <f ca="1">IF(OFFSET(Zdroj!AJ$16,A2093-1,0)=0,"",CONCATENATE("A",$A$2+1," - ",Zdroj!$AJ$15))</f>
        <v/>
      </c>
      <c r="D2094" s="50" t="str">
        <f ca="1">IF(C2094="","",CONCATENATE(OFFSET(Zdroj!AJ$16,A2093-1,0)," - ",OFFSET(Zdroj!BM$16,A2093-1,0)))</f>
        <v/>
      </c>
      <c r="E2094" s="22" t="str">
        <f ca="1">IF(C2094="","",OFFSET(Zdroj!BN$16,A2093-1,0))</f>
        <v/>
      </c>
      <c r="F2094" s="127"/>
      <c r="G2094" s="128"/>
    </row>
    <row r="2095" spans="1:7" x14ac:dyDescent="0.25">
      <c r="B2095" s="126"/>
      <c r="C2095" s="52" t="str">
        <f ca="1">IF(OFFSET(Zdroj!AK$16,A2093-1,0)=0,"",CONCATENATE("A",$A$2+2," - ",Zdroj!$AK$15))</f>
        <v/>
      </c>
      <c r="D2095" s="50" t="str">
        <f ca="1">IF(C2095="","",CONCATENATE(OFFSET(Zdroj!AK$16,A2093-1,0)," - ",OFFSET(Zdroj!BO$16,A2093-1,0)))</f>
        <v/>
      </c>
      <c r="E2095" s="22" t="str">
        <f ca="1">IF(C2095="","",OFFSET(Zdroj!BP$16,A2093-1,0))</f>
        <v/>
      </c>
      <c r="F2095" s="127"/>
      <c r="G2095" s="128"/>
    </row>
    <row r="2096" spans="1:7" x14ac:dyDescent="0.25">
      <c r="B2096" s="126"/>
      <c r="C2096" s="52" t="str">
        <f ca="1">IF(OFFSET(Zdroj!AL$16,A2093-1,0)=0,"",CONCATENATE("A",$A$2+3," - ",Zdroj!$AL$15))</f>
        <v/>
      </c>
      <c r="D2096" s="50" t="str">
        <f ca="1">IF(C2096="","",CONCATENATE(OFFSET(Zdroj!AL$16,A2093-1,0)," - ",OFFSET(Zdroj!BQ$16,A2093-1,0)))</f>
        <v/>
      </c>
      <c r="E2096" s="22" t="str">
        <f ca="1">IF(C2096="","",OFFSET(Zdroj!BR$16,A2093-1,0))</f>
        <v/>
      </c>
      <c r="F2096" s="127"/>
      <c r="G2096" s="128"/>
    </row>
    <row r="2097" spans="1:7" x14ac:dyDescent="0.25">
      <c r="B2097" s="126"/>
      <c r="C2097" s="52" t="str">
        <f ca="1">IF(OFFSET(Zdroj!AM$16,A2093-1,0)=0,"",CONCATENATE("A",$A$2+4," - ",Zdroj!$AM$15))</f>
        <v/>
      </c>
      <c r="D2097" s="50" t="str">
        <f ca="1">IF(C2097="","",CONCATENATE(OFFSET(Zdroj!AM$16,A2093-1,0)," - ",OFFSET(Zdroj!BS$16,A2093-1,0)))</f>
        <v/>
      </c>
      <c r="E2097" s="22" t="str">
        <f ca="1">IF(C2097="","",OFFSET(Zdroj!BT$16,A2093-1,0))</f>
        <v/>
      </c>
      <c r="F2097" s="127"/>
      <c r="G2097" s="128"/>
    </row>
    <row r="2098" spans="1:7" x14ac:dyDescent="0.25">
      <c r="B2098" s="126"/>
      <c r="C2098" s="52" t="str">
        <f ca="1">IF(OFFSET(Zdroj!AN$16,A2093-1,0)=0,"",CONCATENATE("A",$A$2+5," - ",Zdroj!$AN$15))</f>
        <v/>
      </c>
      <c r="D2098" s="50" t="str">
        <f ca="1">IF(C2098="","",CONCATENATE(OFFSET(Zdroj!AN$16,A2093-1,0)," - ",OFFSET(Zdroj!BU$16,A2093-1,0)))</f>
        <v/>
      </c>
      <c r="E2098" s="22" t="str">
        <f ca="1">IF(C2098="","",OFFSET(Zdroj!BV$16,A2093-1,0))</f>
        <v/>
      </c>
      <c r="F2098" s="127"/>
      <c r="G2098" s="128"/>
    </row>
    <row r="2099" spans="1:7" x14ac:dyDescent="0.25">
      <c r="B2099" s="126"/>
      <c r="C2099" s="52" t="str">
        <f ca="1">IF(OFFSET(Zdroj!AO$16,A2093-1,0)=0,"",CONCATENATE("B",$A$2," - ",Zdroj!$AO$15))</f>
        <v/>
      </c>
      <c r="D2099" s="50" t="str">
        <f ca="1">IF(C2099="","",CONCATENATE(OFFSET(Zdroj!AO$16,A2093-1,0)))</f>
        <v/>
      </c>
      <c r="E2099" s="22" t="str">
        <f ca="1">IF(C2099="","",OFFSET(Zdroj!AP$16,A2093-1,0))</f>
        <v/>
      </c>
      <c r="F2099" s="127" t="str">
        <f t="shared" ref="F2099" ca="1" si="486">IF(SUM(E2099:E2107)=0,"",SUM(E2099:E2107))</f>
        <v/>
      </c>
      <c r="G2099" s="128"/>
    </row>
    <row r="2100" spans="1:7" x14ac:dyDescent="0.25">
      <c r="B2100" s="126"/>
      <c r="C2100" s="52" t="str">
        <f ca="1">IF(OFFSET(Zdroj!AQ$16,A2093-1,0)=0,"",CONCATENATE("B",$A$2+1," - ",Zdroj!$AQ$15))</f>
        <v/>
      </c>
      <c r="D2100" s="50" t="str">
        <f ca="1">IF(C2100="","",CONCATENATE(OFFSET(Zdroj!AQ$16,A2093-1,0)))</f>
        <v/>
      </c>
      <c r="E2100" s="22" t="str">
        <f ca="1">IF(C2100="","",OFFSET(Zdroj!AR$16,A2093-1,0))</f>
        <v/>
      </c>
      <c r="F2100" s="127"/>
      <c r="G2100" s="128"/>
    </row>
    <row r="2101" spans="1:7" x14ac:dyDescent="0.25">
      <c r="B2101" s="126"/>
      <c r="C2101" s="52" t="str">
        <f ca="1">IF(OFFSET(Zdroj!AS$16,A2093-1,0)=0,"",CONCATENATE("B",$A$2+2," - ",Zdroj!$AS$15))</f>
        <v/>
      </c>
      <c r="D2101" s="50" t="str">
        <f ca="1">IF(C2101="","",CONCATENATE(OFFSET(Zdroj!AS$16,A2093-1,0)))</f>
        <v/>
      </c>
      <c r="E2101" s="22" t="str">
        <f ca="1">IF(C2101="","",OFFSET(Zdroj!AT$16,A2093-1,0))</f>
        <v/>
      </c>
      <c r="F2101" s="127"/>
      <c r="G2101" s="128"/>
    </row>
    <row r="2102" spans="1:7" x14ac:dyDescent="0.25">
      <c r="B2102" s="126"/>
      <c r="C2102" s="52" t="str">
        <f ca="1">IF(OFFSET(Zdroj!AU$16,A2093-1,0)=0,"",CONCATENATE("B",$A$2+3," - ",Zdroj!$AU$15))</f>
        <v/>
      </c>
      <c r="D2102" s="50" t="str">
        <f ca="1">IF(C2102="","",CONCATENATE(OFFSET(Zdroj!AU$16,A2093-1,0)))</f>
        <v/>
      </c>
      <c r="E2102" s="22" t="str">
        <f ca="1">IF(C2102="","",OFFSET(Zdroj!AV$16,A2093-1,0))</f>
        <v/>
      </c>
      <c r="F2102" s="127"/>
      <c r="G2102" s="128"/>
    </row>
    <row r="2103" spans="1:7" x14ac:dyDescent="0.25">
      <c r="B2103" s="126"/>
      <c r="C2103" s="52" t="str">
        <f ca="1">IF(OFFSET(Zdroj!AW$16,A2093-1,0)=0,"",CONCATENATE("B",$A$2+4," - ",Zdroj!$AW$15))</f>
        <v/>
      </c>
      <c r="D2103" s="50" t="str">
        <f ca="1">IF(C2103="","",CONCATENATE(OFFSET(Zdroj!AW$16,A2093-1,0)))</f>
        <v/>
      </c>
      <c r="E2103" s="22" t="str">
        <f ca="1">IF(C2103="","",OFFSET(Zdroj!AX$16,A2093-1,0))</f>
        <v/>
      </c>
      <c r="F2103" s="127"/>
      <c r="G2103" s="128"/>
    </row>
    <row r="2104" spans="1:7" x14ac:dyDescent="0.25">
      <c r="B2104" s="126"/>
      <c r="C2104" s="52" t="str">
        <f ca="1">IF(OFFSET(Zdroj!AY$16,A2093-1,0)=0,"",CONCATENATE("B",$A$2+5," - ",Zdroj!$AY$15))</f>
        <v/>
      </c>
      <c r="D2104" s="50" t="str">
        <f ca="1">IF(C2104="","",CONCATENATE(OFFSET(Zdroj!AY$16,A2093-1,0)))</f>
        <v/>
      </c>
      <c r="E2104" s="22" t="str">
        <f ca="1">IF(C2104="","",OFFSET(Zdroj!AZ$16,A2093-1,0))</f>
        <v/>
      </c>
      <c r="F2104" s="127"/>
      <c r="G2104" s="128"/>
    </row>
    <row r="2105" spans="1:7" x14ac:dyDescent="0.25">
      <c r="B2105" s="126"/>
      <c r="C2105" s="52" t="str">
        <f ca="1">IF(OFFSET(Zdroj!BA$16,A2093-1,0)=0,"",CONCATENATE("B",$A$2+6," - ",Zdroj!$BA$15))</f>
        <v/>
      </c>
      <c r="D2105" s="50" t="str">
        <f ca="1">IF(C2105="","",CONCATENATE(OFFSET(Zdroj!BA$16,A2093-1,0)))</f>
        <v/>
      </c>
      <c r="E2105" s="22" t="str">
        <f ca="1">IF(C2105="","",OFFSET(Zdroj!BB$16,A2093-1,0))</f>
        <v/>
      </c>
      <c r="F2105" s="127"/>
      <c r="G2105" s="128"/>
    </row>
    <row r="2106" spans="1:7" x14ac:dyDescent="0.25">
      <c r="B2106" s="126"/>
      <c r="C2106" s="52" t="str">
        <f ca="1">IF(OFFSET(Zdroj!BC$16,A2093-1,0)=0,"",CONCATENATE("B",$A$2+7," - ",Zdroj!$BC$15))</f>
        <v/>
      </c>
      <c r="D2106" s="50" t="str">
        <f ca="1">IF(C2106="","",CONCATENATE(OFFSET(Zdroj!BC$16,A2093-1,0)))</f>
        <v/>
      </c>
      <c r="E2106" s="22" t="str">
        <f ca="1">IF(C2106="","",OFFSET(Zdroj!BD$16,A2093-1,0))</f>
        <v/>
      </c>
      <c r="F2106" s="127"/>
      <c r="G2106" s="128"/>
    </row>
    <row r="2107" spans="1:7" x14ac:dyDescent="0.25">
      <c r="B2107" s="126"/>
      <c r="C2107" s="52" t="str">
        <f ca="1">IF(OFFSET(Zdroj!BE$16,A2093-1,0)=0,"",CONCATENATE("B",$A$2+8," - ",Zdroj!$BE$15))</f>
        <v/>
      </c>
      <c r="D2107" s="50" t="str">
        <f ca="1">IF(C2107="","",CONCATENATE(OFFSET(Zdroj!BE$16,A2093-1,0)))</f>
        <v/>
      </c>
      <c r="E2107" s="22" t="str">
        <f ca="1">IF(C2107="","",OFFSET(Zdroj!BF$16,A2093-1,0))</f>
        <v/>
      </c>
      <c r="F2107" s="127"/>
      <c r="G2107" s="128"/>
    </row>
    <row r="2108" spans="1:7" x14ac:dyDescent="0.25">
      <c r="B2108" s="126"/>
      <c r="C2108" s="52" t="str">
        <f ca="1">IF(OFFSET(Zdroj!BG$16,A2093-1,0)=0,"",CONCATENATE("C",$A$2," - ",Zdroj!$BG$15))</f>
        <v/>
      </c>
      <c r="D2108" s="50" t="str">
        <f ca="1">IF(C2108="","",CONCATENATE(OFFSET(Zdroj!BG$16,A2093-1,0)))</f>
        <v/>
      </c>
      <c r="E2108" s="22" t="str">
        <f ca="1">IF(C2108="","",OFFSET(Zdroj!BH$16,A2093-1,0))</f>
        <v/>
      </c>
      <c r="F2108" s="127" t="str">
        <f t="shared" ref="F2108" ca="1" si="487">IF(SUM(E2108:E2109)=0,"",SUM(E2108:E2109))</f>
        <v/>
      </c>
      <c r="G2108" s="128"/>
    </row>
    <row r="2109" spans="1:7" x14ac:dyDescent="0.25">
      <c r="B2109" s="126"/>
      <c r="C2109" s="52" t="str">
        <f ca="1">IF(OFFSET(Zdroj!BI$16,A2093-1,0)=0,"",CONCATENATE("C",$A$2+1," - ",Zdroj!$BI$15))</f>
        <v/>
      </c>
      <c r="D2109" s="50" t="str">
        <f ca="1">IF(C2109="","",CONCATENATE(OFFSET(Zdroj!BI$16,A2093-1,0)))</f>
        <v/>
      </c>
      <c r="E2109" s="22" t="str">
        <f ca="1">IF(C2109="","",OFFSET(Zdroj!BJ$16,A2093-1,0))</f>
        <v/>
      </c>
      <c r="F2109" s="127"/>
      <c r="G2109" s="128"/>
    </row>
    <row r="2110" spans="1:7" x14ac:dyDescent="0.25">
      <c r="A2110">
        <f>SUM((ROW()+15)/17)</f>
        <v>125</v>
      </c>
      <c r="B2110" s="126" t="str">
        <f ca="1">IF(OFFSET(Zdroj!$B$16,A2110-1,0)&gt;0,CONCATENATE(A2110,"
","___ ","
",OFFSET(Zdroj!$B$16,A2110-1,0)),"")</f>
        <v/>
      </c>
      <c r="C2110" s="52" t="str">
        <f ca="1">IF(OFFSET(Zdroj!AI$16,A2110-1,0)=0,"",CONCATENATE("A",$A$2," - ",Zdroj!$AI$15))</f>
        <v/>
      </c>
      <c r="D2110" s="50" t="str">
        <f ca="1">IF(C2110="","",CONCATENATE(OFFSET(Zdroj!AI$16,A2110-1,0)," - ",OFFSET(Zdroj!BK$16,A2110-1,0)))</f>
        <v/>
      </c>
      <c r="E2110" s="22" t="str">
        <f ca="1">IF(C2110="","",OFFSET(Zdroj!BL$16,A2110-1,0))</f>
        <v/>
      </c>
      <c r="F2110" s="127" t="str">
        <f t="shared" ref="F2110" ca="1" si="488">IF(SUM(E2110:E2115)=0,"",SUM(E2110:E2115))</f>
        <v/>
      </c>
      <c r="G2110" s="128" t="str">
        <f t="shared" ref="G2110" ca="1" si="489">IF(SUM(E2110:E2126)=0,"",SUM(E2110:E2126))</f>
        <v/>
      </c>
    </row>
    <row r="2111" spans="1:7" x14ac:dyDescent="0.25">
      <c r="B2111" s="126"/>
      <c r="C2111" s="52" t="str">
        <f ca="1">IF(OFFSET(Zdroj!AJ$16,A2110-1,0)=0,"",CONCATENATE("A",$A$2+1," - ",Zdroj!$AJ$15))</f>
        <v/>
      </c>
      <c r="D2111" s="50" t="str">
        <f ca="1">IF(C2111="","",CONCATENATE(OFFSET(Zdroj!AJ$16,A2110-1,0)," - ",OFFSET(Zdroj!BM$16,A2110-1,0)))</f>
        <v/>
      </c>
      <c r="E2111" s="22" t="str">
        <f ca="1">IF(C2111="","",OFFSET(Zdroj!BN$16,A2110-1,0))</f>
        <v/>
      </c>
      <c r="F2111" s="127"/>
      <c r="G2111" s="128"/>
    </row>
    <row r="2112" spans="1:7" x14ac:dyDescent="0.25">
      <c r="B2112" s="126"/>
      <c r="C2112" s="52" t="str">
        <f ca="1">IF(OFFSET(Zdroj!AK$16,A2110-1,0)=0,"",CONCATENATE("A",$A$2+2," - ",Zdroj!$AK$15))</f>
        <v/>
      </c>
      <c r="D2112" s="50" t="str">
        <f ca="1">IF(C2112="","",CONCATENATE(OFFSET(Zdroj!AK$16,A2110-1,0)," - ",OFFSET(Zdroj!BO$16,A2110-1,0)))</f>
        <v/>
      </c>
      <c r="E2112" s="22" t="str">
        <f ca="1">IF(C2112="","",OFFSET(Zdroj!BP$16,A2110-1,0))</f>
        <v/>
      </c>
      <c r="F2112" s="127"/>
      <c r="G2112" s="128"/>
    </row>
    <row r="2113" spans="1:7" x14ac:dyDescent="0.25">
      <c r="B2113" s="126"/>
      <c r="C2113" s="52" t="str">
        <f ca="1">IF(OFFSET(Zdroj!AL$16,A2110-1,0)=0,"",CONCATENATE("A",$A$2+3," - ",Zdroj!$AL$15))</f>
        <v/>
      </c>
      <c r="D2113" s="50" t="str">
        <f ca="1">IF(C2113="","",CONCATENATE(OFFSET(Zdroj!AL$16,A2110-1,0)," - ",OFFSET(Zdroj!BQ$16,A2110-1,0)))</f>
        <v/>
      </c>
      <c r="E2113" s="22" t="str">
        <f ca="1">IF(C2113="","",OFFSET(Zdroj!BR$16,A2110-1,0))</f>
        <v/>
      </c>
      <c r="F2113" s="127"/>
      <c r="G2113" s="128"/>
    </row>
    <row r="2114" spans="1:7" x14ac:dyDescent="0.25">
      <c r="B2114" s="126"/>
      <c r="C2114" s="52" t="str">
        <f ca="1">IF(OFFSET(Zdroj!AM$16,A2110-1,0)=0,"",CONCATENATE("A",$A$2+4," - ",Zdroj!$AM$15))</f>
        <v/>
      </c>
      <c r="D2114" s="50" t="str">
        <f ca="1">IF(C2114="","",CONCATENATE(OFFSET(Zdroj!AM$16,A2110-1,0)," - ",OFFSET(Zdroj!BS$16,A2110-1,0)))</f>
        <v/>
      </c>
      <c r="E2114" s="22" t="str">
        <f ca="1">IF(C2114="","",OFFSET(Zdroj!BT$16,A2110-1,0))</f>
        <v/>
      </c>
      <c r="F2114" s="127"/>
      <c r="G2114" s="128"/>
    </row>
    <row r="2115" spans="1:7" x14ac:dyDescent="0.25">
      <c r="B2115" s="126"/>
      <c r="C2115" s="52" t="str">
        <f ca="1">IF(OFFSET(Zdroj!AN$16,A2110-1,0)=0,"",CONCATENATE("A",$A$2+5," - ",Zdroj!$AN$15))</f>
        <v/>
      </c>
      <c r="D2115" s="50" t="str">
        <f ca="1">IF(C2115="","",CONCATENATE(OFFSET(Zdroj!AN$16,A2110-1,0)," - ",OFFSET(Zdroj!BU$16,A2110-1,0)))</f>
        <v/>
      </c>
      <c r="E2115" s="22" t="str">
        <f ca="1">IF(C2115="","",OFFSET(Zdroj!BV$16,A2110-1,0))</f>
        <v/>
      </c>
      <c r="F2115" s="127"/>
      <c r="G2115" s="128"/>
    </row>
    <row r="2116" spans="1:7" x14ac:dyDescent="0.25">
      <c r="B2116" s="126"/>
      <c r="C2116" s="52" t="str">
        <f ca="1">IF(OFFSET(Zdroj!AO$16,A2110-1,0)=0,"",CONCATENATE("B",$A$2," - ",Zdroj!$AO$15))</f>
        <v/>
      </c>
      <c r="D2116" s="50" t="str">
        <f ca="1">IF(C2116="","",CONCATENATE(OFFSET(Zdroj!AO$16,A2110-1,0)))</f>
        <v/>
      </c>
      <c r="E2116" s="22" t="str">
        <f ca="1">IF(C2116="","",OFFSET(Zdroj!AP$16,A2110-1,0))</f>
        <v/>
      </c>
      <c r="F2116" s="127" t="str">
        <f t="shared" ref="F2116" ca="1" si="490">IF(SUM(E2116:E2124)=0,"",SUM(E2116:E2124))</f>
        <v/>
      </c>
      <c r="G2116" s="128"/>
    </row>
    <row r="2117" spans="1:7" x14ac:dyDescent="0.25">
      <c r="B2117" s="126"/>
      <c r="C2117" s="52" t="str">
        <f ca="1">IF(OFFSET(Zdroj!AQ$16,A2110-1,0)=0,"",CONCATENATE("B",$A$2+1," - ",Zdroj!$AQ$15))</f>
        <v/>
      </c>
      <c r="D2117" s="50" t="str">
        <f ca="1">IF(C2117="","",CONCATENATE(OFFSET(Zdroj!AQ$16,A2110-1,0)))</f>
        <v/>
      </c>
      <c r="E2117" s="22" t="str">
        <f ca="1">IF(C2117="","",OFFSET(Zdroj!AR$16,A2110-1,0))</f>
        <v/>
      </c>
      <c r="F2117" s="127"/>
      <c r="G2117" s="128"/>
    </row>
    <row r="2118" spans="1:7" x14ac:dyDescent="0.25">
      <c r="B2118" s="126"/>
      <c r="C2118" s="52" t="str">
        <f ca="1">IF(OFFSET(Zdroj!AS$16,A2110-1,0)=0,"",CONCATENATE("B",$A$2+2," - ",Zdroj!$AS$15))</f>
        <v/>
      </c>
      <c r="D2118" s="50" t="str">
        <f ca="1">IF(C2118="","",CONCATENATE(OFFSET(Zdroj!AS$16,A2110-1,0)))</f>
        <v/>
      </c>
      <c r="E2118" s="22" t="str">
        <f ca="1">IF(C2118="","",OFFSET(Zdroj!AT$16,A2110-1,0))</f>
        <v/>
      </c>
      <c r="F2118" s="127"/>
      <c r="G2118" s="128"/>
    </row>
    <row r="2119" spans="1:7" x14ac:dyDescent="0.25">
      <c r="B2119" s="126"/>
      <c r="C2119" s="52" t="str">
        <f ca="1">IF(OFFSET(Zdroj!AU$16,A2110-1,0)=0,"",CONCATENATE("B",$A$2+3," - ",Zdroj!$AU$15))</f>
        <v/>
      </c>
      <c r="D2119" s="50" t="str">
        <f ca="1">IF(C2119="","",CONCATENATE(OFFSET(Zdroj!AU$16,A2110-1,0)))</f>
        <v/>
      </c>
      <c r="E2119" s="22" t="str">
        <f ca="1">IF(C2119="","",OFFSET(Zdroj!AV$16,A2110-1,0))</f>
        <v/>
      </c>
      <c r="F2119" s="127"/>
      <c r="G2119" s="128"/>
    </row>
    <row r="2120" spans="1:7" x14ac:dyDescent="0.25">
      <c r="B2120" s="126"/>
      <c r="C2120" s="52" t="str">
        <f ca="1">IF(OFFSET(Zdroj!AW$16,A2110-1,0)=0,"",CONCATENATE("B",$A$2+4," - ",Zdroj!$AW$15))</f>
        <v/>
      </c>
      <c r="D2120" s="50" t="str">
        <f ca="1">IF(C2120="","",CONCATENATE(OFFSET(Zdroj!AW$16,A2110-1,0)))</f>
        <v/>
      </c>
      <c r="E2120" s="22" t="str">
        <f ca="1">IF(C2120="","",OFFSET(Zdroj!AX$16,A2110-1,0))</f>
        <v/>
      </c>
      <c r="F2120" s="127"/>
      <c r="G2120" s="128"/>
    </row>
    <row r="2121" spans="1:7" x14ac:dyDescent="0.25">
      <c r="B2121" s="126"/>
      <c r="C2121" s="52" t="str">
        <f ca="1">IF(OFFSET(Zdroj!AY$16,A2110-1,0)=0,"",CONCATENATE("B",$A$2+5," - ",Zdroj!$AY$15))</f>
        <v/>
      </c>
      <c r="D2121" s="50" t="str">
        <f ca="1">IF(C2121="","",CONCATENATE(OFFSET(Zdroj!AY$16,A2110-1,0)))</f>
        <v/>
      </c>
      <c r="E2121" s="22" t="str">
        <f ca="1">IF(C2121="","",OFFSET(Zdroj!AZ$16,A2110-1,0))</f>
        <v/>
      </c>
      <c r="F2121" s="127"/>
      <c r="G2121" s="128"/>
    </row>
    <row r="2122" spans="1:7" x14ac:dyDescent="0.25">
      <c r="B2122" s="126"/>
      <c r="C2122" s="52" t="str">
        <f ca="1">IF(OFFSET(Zdroj!BA$16,A2110-1,0)=0,"",CONCATENATE("B",$A$2+6," - ",Zdroj!$BA$15))</f>
        <v/>
      </c>
      <c r="D2122" s="50" t="str">
        <f ca="1">IF(C2122="","",CONCATENATE(OFFSET(Zdroj!BA$16,A2110-1,0)))</f>
        <v/>
      </c>
      <c r="E2122" s="22" t="str">
        <f ca="1">IF(C2122="","",OFFSET(Zdroj!BB$16,A2110-1,0))</f>
        <v/>
      </c>
      <c r="F2122" s="127"/>
      <c r="G2122" s="128"/>
    </row>
    <row r="2123" spans="1:7" x14ac:dyDescent="0.25">
      <c r="B2123" s="126"/>
      <c r="C2123" s="52" t="str">
        <f ca="1">IF(OFFSET(Zdroj!BC$16,A2110-1,0)=0,"",CONCATENATE("B",$A$2+7," - ",Zdroj!$BC$15))</f>
        <v/>
      </c>
      <c r="D2123" s="50" t="str">
        <f ca="1">IF(C2123="","",CONCATENATE(OFFSET(Zdroj!BC$16,A2110-1,0)))</f>
        <v/>
      </c>
      <c r="E2123" s="22" t="str">
        <f ca="1">IF(C2123="","",OFFSET(Zdroj!BD$16,A2110-1,0))</f>
        <v/>
      </c>
      <c r="F2123" s="127"/>
      <c r="G2123" s="128"/>
    </row>
    <row r="2124" spans="1:7" x14ac:dyDescent="0.25">
      <c r="B2124" s="126"/>
      <c r="C2124" s="52" t="str">
        <f ca="1">IF(OFFSET(Zdroj!BE$16,A2110-1,0)=0,"",CONCATENATE("B",$A$2+8," - ",Zdroj!$BE$15))</f>
        <v/>
      </c>
      <c r="D2124" s="50" t="str">
        <f ca="1">IF(C2124="","",CONCATENATE(OFFSET(Zdroj!BE$16,A2110-1,0)))</f>
        <v/>
      </c>
      <c r="E2124" s="22" t="str">
        <f ca="1">IF(C2124="","",OFFSET(Zdroj!BF$16,A2110-1,0))</f>
        <v/>
      </c>
      <c r="F2124" s="127"/>
      <c r="G2124" s="128"/>
    </row>
    <row r="2125" spans="1:7" x14ac:dyDescent="0.25">
      <c r="B2125" s="126"/>
      <c r="C2125" s="52" t="str">
        <f ca="1">IF(OFFSET(Zdroj!BG$16,A2110-1,0)=0,"",CONCATENATE("C",$A$2," - ",Zdroj!$BG$15))</f>
        <v/>
      </c>
      <c r="D2125" s="50" t="str">
        <f ca="1">IF(C2125="","",CONCATENATE(OFFSET(Zdroj!BG$16,A2110-1,0)))</f>
        <v/>
      </c>
      <c r="E2125" s="22" t="str">
        <f ca="1">IF(C2125="","",OFFSET(Zdroj!BH$16,A2110-1,0))</f>
        <v/>
      </c>
      <c r="F2125" s="127" t="str">
        <f t="shared" ref="F2125" ca="1" si="491">IF(SUM(E2125:E2126)=0,"",SUM(E2125:E2126))</f>
        <v/>
      </c>
      <c r="G2125" s="128"/>
    </row>
    <row r="2126" spans="1:7" x14ac:dyDescent="0.25">
      <c r="B2126" s="126"/>
      <c r="C2126" s="52" t="str">
        <f ca="1">IF(OFFSET(Zdroj!BI$16,A2110-1,0)=0,"",CONCATENATE("C",$A$2+1," - ",Zdroj!$BI$15))</f>
        <v/>
      </c>
      <c r="D2126" s="50" t="str">
        <f ca="1">IF(C2126="","",CONCATENATE(OFFSET(Zdroj!BI$16,A2110-1,0)))</f>
        <v/>
      </c>
      <c r="E2126" s="22" t="str">
        <f ca="1">IF(C2126="","",OFFSET(Zdroj!BJ$16,A2110-1,0))</f>
        <v/>
      </c>
      <c r="F2126" s="127"/>
      <c r="G2126" s="128"/>
    </row>
    <row r="2127" spans="1:7" x14ac:dyDescent="0.25">
      <c r="A2127">
        <f>SUM((ROW()+15)/17)</f>
        <v>126</v>
      </c>
      <c r="B2127" s="126" t="str">
        <f ca="1">IF(OFFSET(Zdroj!$B$16,A2127-1,0)&gt;0,CONCATENATE(A2127,"
","___ ","
",OFFSET(Zdroj!$B$16,A2127-1,0)),"")</f>
        <v/>
      </c>
      <c r="C2127" s="52" t="str">
        <f ca="1">IF(OFFSET(Zdroj!AI$16,A2127-1,0)=0,"",CONCATENATE("A",$A$2," - ",Zdroj!$AI$15))</f>
        <v/>
      </c>
      <c r="D2127" s="50" t="str">
        <f ca="1">IF(C2127="","",CONCATENATE(OFFSET(Zdroj!AI$16,A2127-1,0)," - ",OFFSET(Zdroj!BK$16,A2127-1,0)))</f>
        <v/>
      </c>
      <c r="E2127" s="22" t="str">
        <f ca="1">IF(C2127="","",OFFSET(Zdroj!BL$16,A2127-1,0))</f>
        <v/>
      </c>
      <c r="F2127" s="127" t="str">
        <f t="shared" ref="F2127" ca="1" si="492">IF(SUM(E2127:E2132)=0,"",SUM(E2127:E2132))</f>
        <v/>
      </c>
      <c r="G2127" s="128" t="str">
        <f t="shared" ref="G2127" ca="1" si="493">IF(SUM(E2127:E2143)=0,"",SUM(E2127:E2143))</f>
        <v/>
      </c>
    </row>
    <row r="2128" spans="1:7" x14ac:dyDescent="0.25">
      <c r="B2128" s="126"/>
      <c r="C2128" s="52" t="str">
        <f ca="1">IF(OFFSET(Zdroj!AJ$16,A2127-1,0)=0,"",CONCATENATE("A",$A$2+1," - ",Zdroj!$AJ$15))</f>
        <v/>
      </c>
      <c r="D2128" s="50" t="str">
        <f ca="1">IF(C2128="","",CONCATENATE(OFFSET(Zdroj!AJ$16,A2127-1,0)," - ",OFFSET(Zdroj!BM$16,A2127-1,0)))</f>
        <v/>
      </c>
      <c r="E2128" s="22" t="str">
        <f ca="1">IF(C2128="","",OFFSET(Zdroj!BN$16,A2127-1,0))</f>
        <v/>
      </c>
      <c r="F2128" s="127"/>
      <c r="G2128" s="128"/>
    </row>
    <row r="2129" spans="1:7" x14ac:dyDescent="0.25">
      <c r="B2129" s="126"/>
      <c r="C2129" s="52" t="str">
        <f ca="1">IF(OFFSET(Zdroj!AK$16,A2127-1,0)=0,"",CONCATENATE("A",$A$2+2," - ",Zdroj!$AK$15))</f>
        <v/>
      </c>
      <c r="D2129" s="50" t="str">
        <f ca="1">IF(C2129="","",CONCATENATE(OFFSET(Zdroj!AK$16,A2127-1,0)," - ",OFFSET(Zdroj!BO$16,A2127-1,0)))</f>
        <v/>
      </c>
      <c r="E2129" s="22" t="str">
        <f ca="1">IF(C2129="","",OFFSET(Zdroj!BP$16,A2127-1,0))</f>
        <v/>
      </c>
      <c r="F2129" s="127"/>
      <c r="G2129" s="128"/>
    </row>
    <row r="2130" spans="1:7" x14ac:dyDescent="0.25">
      <c r="B2130" s="126"/>
      <c r="C2130" s="52" t="str">
        <f ca="1">IF(OFFSET(Zdroj!AL$16,A2127-1,0)=0,"",CONCATENATE("A",$A$2+3," - ",Zdroj!$AL$15))</f>
        <v/>
      </c>
      <c r="D2130" s="50" t="str">
        <f ca="1">IF(C2130="","",CONCATENATE(OFFSET(Zdroj!AL$16,A2127-1,0)," - ",OFFSET(Zdroj!BQ$16,A2127-1,0)))</f>
        <v/>
      </c>
      <c r="E2130" s="22" t="str">
        <f ca="1">IF(C2130="","",OFFSET(Zdroj!BR$16,A2127-1,0))</f>
        <v/>
      </c>
      <c r="F2130" s="127"/>
      <c r="G2130" s="128"/>
    </row>
    <row r="2131" spans="1:7" x14ac:dyDescent="0.25">
      <c r="B2131" s="126"/>
      <c r="C2131" s="52" t="str">
        <f ca="1">IF(OFFSET(Zdroj!AM$16,A2127-1,0)=0,"",CONCATENATE("A",$A$2+4," - ",Zdroj!$AM$15))</f>
        <v/>
      </c>
      <c r="D2131" s="50" t="str">
        <f ca="1">IF(C2131="","",CONCATENATE(OFFSET(Zdroj!AM$16,A2127-1,0)," - ",OFFSET(Zdroj!BS$16,A2127-1,0)))</f>
        <v/>
      </c>
      <c r="E2131" s="22" t="str">
        <f ca="1">IF(C2131="","",OFFSET(Zdroj!BT$16,A2127-1,0))</f>
        <v/>
      </c>
      <c r="F2131" s="127"/>
      <c r="G2131" s="128"/>
    </row>
    <row r="2132" spans="1:7" x14ac:dyDescent="0.25">
      <c r="B2132" s="126"/>
      <c r="C2132" s="52" t="str">
        <f ca="1">IF(OFFSET(Zdroj!AN$16,A2127-1,0)=0,"",CONCATENATE("A",$A$2+5," - ",Zdroj!$AN$15))</f>
        <v/>
      </c>
      <c r="D2132" s="50" t="str">
        <f ca="1">IF(C2132="","",CONCATENATE(OFFSET(Zdroj!AN$16,A2127-1,0)," - ",OFFSET(Zdroj!BU$16,A2127-1,0)))</f>
        <v/>
      </c>
      <c r="E2132" s="22" t="str">
        <f ca="1">IF(C2132="","",OFFSET(Zdroj!BV$16,A2127-1,0))</f>
        <v/>
      </c>
      <c r="F2132" s="127"/>
      <c r="G2132" s="128"/>
    </row>
    <row r="2133" spans="1:7" x14ac:dyDescent="0.25">
      <c r="B2133" s="126"/>
      <c r="C2133" s="52" t="str">
        <f ca="1">IF(OFFSET(Zdroj!AO$16,A2127-1,0)=0,"",CONCATENATE("B",$A$2," - ",Zdroj!$AO$15))</f>
        <v/>
      </c>
      <c r="D2133" s="50" t="str">
        <f ca="1">IF(C2133="","",CONCATENATE(OFFSET(Zdroj!AO$16,A2127-1,0)))</f>
        <v/>
      </c>
      <c r="E2133" s="22" t="str">
        <f ca="1">IF(C2133="","",OFFSET(Zdroj!AP$16,A2127-1,0))</f>
        <v/>
      </c>
      <c r="F2133" s="127" t="str">
        <f t="shared" ref="F2133" ca="1" si="494">IF(SUM(E2133:E2141)=0,"",SUM(E2133:E2141))</f>
        <v/>
      </c>
      <c r="G2133" s="128"/>
    </row>
    <row r="2134" spans="1:7" x14ac:dyDescent="0.25">
      <c r="B2134" s="126"/>
      <c r="C2134" s="52" t="str">
        <f ca="1">IF(OFFSET(Zdroj!AQ$16,A2127-1,0)=0,"",CONCATENATE("B",$A$2+1," - ",Zdroj!$AQ$15))</f>
        <v/>
      </c>
      <c r="D2134" s="50" t="str">
        <f ca="1">IF(C2134="","",CONCATENATE(OFFSET(Zdroj!AQ$16,A2127-1,0)))</f>
        <v/>
      </c>
      <c r="E2134" s="22" t="str">
        <f ca="1">IF(C2134="","",OFFSET(Zdroj!AR$16,A2127-1,0))</f>
        <v/>
      </c>
      <c r="F2134" s="127"/>
      <c r="G2134" s="128"/>
    </row>
    <row r="2135" spans="1:7" x14ac:dyDescent="0.25">
      <c r="B2135" s="126"/>
      <c r="C2135" s="52" t="str">
        <f ca="1">IF(OFFSET(Zdroj!AS$16,A2127-1,0)=0,"",CONCATENATE("B",$A$2+2," - ",Zdroj!$AS$15))</f>
        <v/>
      </c>
      <c r="D2135" s="50" t="str">
        <f ca="1">IF(C2135="","",CONCATENATE(OFFSET(Zdroj!AS$16,A2127-1,0)))</f>
        <v/>
      </c>
      <c r="E2135" s="22" t="str">
        <f ca="1">IF(C2135="","",OFFSET(Zdroj!AT$16,A2127-1,0))</f>
        <v/>
      </c>
      <c r="F2135" s="127"/>
      <c r="G2135" s="128"/>
    </row>
    <row r="2136" spans="1:7" x14ac:dyDescent="0.25">
      <c r="B2136" s="126"/>
      <c r="C2136" s="52" t="str">
        <f ca="1">IF(OFFSET(Zdroj!AU$16,A2127-1,0)=0,"",CONCATENATE("B",$A$2+3," - ",Zdroj!$AU$15))</f>
        <v/>
      </c>
      <c r="D2136" s="50" t="str">
        <f ca="1">IF(C2136="","",CONCATENATE(OFFSET(Zdroj!AU$16,A2127-1,0)))</f>
        <v/>
      </c>
      <c r="E2136" s="22" t="str">
        <f ca="1">IF(C2136="","",OFFSET(Zdroj!AV$16,A2127-1,0))</f>
        <v/>
      </c>
      <c r="F2136" s="127"/>
      <c r="G2136" s="128"/>
    </row>
    <row r="2137" spans="1:7" x14ac:dyDescent="0.25">
      <c r="B2137" s="126"/>
      <c r="C2137" s="52" t="str">
        <f ca="1">IF(OFFSET(Zdroj!AW$16,A2127-1,0)=0,"",CONCATENATE("B",$A$2+4," - ",Zdroj!$AW$15))</f>
        <v/>
      </c>
      <c r="D2137" s="50" t="str">
        <f ca="1">IF(C2137="","",CONCATENATE(OFFSET(Zdroj!AW$16,A2127-1,0)))</f>
        <v/>
      </c>
      <c r="E2137" s="22" t="str">
        <f ca="1">IF(C2137="","",OFFSET(Zdroj!AX$16,A2127-1,0))</f>
        <v/>
      </c>
      <c r="F2137" s="127"/>
      <c r="G2137" s="128"/>
    </row>
    <row r="2138" spans="1:7" x14ac:dyDescent="0.25">
      <c r="B2138" s="126"/>
      <c r="C2138" s="52" t="str">
        <f ca="1">IF(OFFSET(Zdroj!AY$16,A2127-1,0)=0,"",CONCATENATE("B",$A$2+5," - ",Zdroj!$AY$15))</f>
        <v/>
      </c>
      <c r="D2138" s="50" t="str">
        <f ca="1">IF(C2138="","",CONCATENATE(OFFSET(Zdroj!AY$16,A2127-1,0)))</f>
        <v/>
      </c>
      <c r="E2138" s="22" t="str">
        <f ca="1">IF(C2138="","",OFFSET(Zdroj!AZ$16,A2127-1,0))</f>
        <v/>
      </c>
      <c r="F2138" s="127"/>
      <c r="G2138" s="128"/>
    </row>
    <row r="2139" spans="1:7" x14ac:dyDescent="0.25">
      <c r="B2139" s="126"/>
      <c r="C2139" s="52" t="str">
        <f ca="1">IF(OFFSET(Zdroj!BA$16,A2127-1,0)=0,"",CONCATENATE("B",$A$2+6," - ",Zdroj!$BA$15))</f>
        <v/>
      </c>
      <c r="D2139" s="50" t="str">
        <f ca="1">IF(C2139="","",CONCATENATE(OFFSET(Zdroj!BA$16,A2127-1,0)))</f>
        <v/>
      </c>
      <c r="E2139" s="22" t="str">
        <f ca="1">IF(C2139="","",OFFSET(Zdroj!BB$16,A2127-1,0))</f>
        <v/>
      </c>
      <c r="F2139" s="127"/>
      <c r="G2139" s="128"/>
    </row>
    <row r="2140" spans="1:7" x14ac:dyDescent="0.25">
      <c r="B2140" s="126"/>
      <c r="C2140" s="52" t="str">
        <f ca="1">IF(OFFSET(Zdroj!BC$16,A2127-1,0)=0,"",CONCATENATE("B",$A$2+7," - ",Zdroj!$BC$15))</f>
        <v/>
      </c>
      <c r="D2140" s="50" t="str">
        <f ca="1">IF(C2140="","",CONCATENATE(OFFSET(Zdroj!BC$16,A2127-1,0)))</f>
        <v/>
      </c>
      <c r="E2140" s="22" t="str">
        <f ca="1">IF(C2140="","",OFFSET(Zdroj!BD$16,A2127-1,0))</f>
        <v/>
      </c>
      <c r="F2140" s="127"/>
      <c r="G2140" s="128"/>
    </row>
    <row r="2141" spans="1:7" x14ac:dyDescent="0.25">
      <c r="B2141" s="126"/>
      <c r="C2141" s="52" t="str">
        <f ca="1">IF(OFFSET(Zdroj!BE$16,A2127-1,0)=0,"",CONCATENATE("B",$A$2+8," - ",Zdroj!$BE$15))</f>
        <v/>
      </c>
      <c r="D2141" s="50" t="str">
        <f ca="1">IF(C2141="","",CONCATENATE(OFFSET(Zdroj!BE$16,A2127-1,0)))</f>
        <v/>
      </c>
      <c r="E2141" s="22" t="str">
        <f ca="1">IF(C2141="","",OFFSET(Zdroj!BF$16,A2127-1,0))</f>
        <v/>
      </c>
      <c r="F2141" s="127"/>
      <c r="G2141" s="128"/>
    </row>
    <row r="2142" spans="1:7" x14ac:dyDescent="0.25">
      <c r="B2142" s="126"/>
      <c r="C2142" s="52" t="str">
        <f ca="1">IF(OFFSET(Zdroj!BG$16,A2127-1,0)=0,"",CONCATENATE("C",$A$2," - ",Zdroj!$BG$15))</f>
        <v/>
      </c>
      <c r="D2142" s="50" t="str">
        <f ca="1">IF(C2142="","",CONCATENATE(OFFSET(Zdroj!BG$16,A2127-1,0)))</f>
        <v/>
      </c>
      <c r="E2142" s="22" t="str">
        <f ca="1">IF(C2142="","",OFFSET(Zdroj!BH$16,A2127-1,0))</f>
        <v/>
      </c>
      <c r="F2142" s="127" t="str">
        <f t="shared" ref="F2142" ca="1" si="495">IF(SUM(E2142:E2143)=0,"",SUM(E2142:E2143))</f>
        <v/>
      </c>
      <c r="G2142" s="128"/>
    </row>
    <row r="2143" spans="1:7" x14ac:dyDescent="0.25">
      <c r="B2143" s="126"/>
      <c r="C2143" s="52" t="str">
        <f ca="1">IF(OFFSET(Zdroj!BI$16,A2127-1,0)=0,"",CONCATENATE("C",$A$2+1," - ",Zdroj!$BI$15))</f>
        <v/>
      </c>
      <c r="D2143" s="50" t="str">
        <f ca="1">IF(C2143="","",CONCATENATE(OFFSET(Zdroj!BI$16,A2127-1,0)))</f>
        <v/>
      </c>
      <c r="E2143" s="22" t="str">
        <f ca="1">IF(C2143="","",OFFSET(Zdroj!BJ$16,A2127-1,0))</f>
        <v/>
      </c>
      <c r="F2143" s="127"/>
      <c r="G2143" s="128"/>
    </row>
    <row r="2144" spans="1:7" x14ac:dyDescent="0.25">
      <c r="A2144">
        <f>SUM((ROW()+15)/17)</f>
        <v>127</v>
      </c>
      <c r="B2144" s="126" t="str">
        <f ca="1">IF(OFFSET(Zdroj!$B$16,A2144-1,0)&gt;0,CONCATENATE(A2144,"
","___ ","
",OFFSET(Zdroj!$B$16,A2144-1,0)),"")</f>
        <v/>
      </c>
      <c r="C2144" s="52" t="str">
        <f ca="1">IF(OFFSET(Zdroj!AI$16,A2144-1,0)=0,"",CONCATENATE("A",$A$2," - ",Zdroj!$AI$15))</f>
        <v/>
      </c>
      <c r="D2144" s="50" t="str">
        <f ca="1">IF(C2144="","",CONCATENATE(OFFSET(Zdroj!AI$16,A2144-1,0)," - ",OFFSET(Zdroj!BK$16,A2144-1,0)))</f>
        <v/>
      </c>
      <c r="E2144" s="22" t="str">
        <f ca="1">IF(C2144="","",OFFSET(Zdroj!BL$16,A2144-1,0))</f>
        <v/>
      </c>
      <c r="F2144" s="127" t="str">
        <f t="shared" ref="F2144" ca="1" si="496">IF(SUM(E2144:E2149)=0,"",SUM(E2144:E2149))</f>
        <v/>
      </c>
      <c r="G2144" s="128" t="str">
        <f t="shared" ref="G2144" ca="1" si="497">IF(SUM(E2144:E2160)=0,"",SUM(E2144:E2160))</f>
        <v/>
      </c>
    </row>
    <row r="2145" spans="2:7" x14ac:dyDescent="0.25">
      <c r="B2145" s="126"/>
      <c r="C2145" s="52" t="str">
        <f ca="1">IF(OFFSET(Zdroj!AJ$16,A2144-1,0)=0,"",CONCATENATE("A",$A$2+1," - ",Zdroj!$AJ$15))</f>
        <v/>
      </c>
      <c r="D2145" s="50" t="str">
        <f ca="1">IF(C2145="","",CONCATENATE(OFFSET(Zdroj!AJ$16,A2144-1,0)," - ",OFFSET(Zdroj!BM$16,A2144-1,0)))</f>
        <v/>
      </c>
      <c r="E2145" s="22" t="str">
        <f ca="1">IF(C2145="","",OFFSET(Zdroj!BN$16,A2144-1,0))</f>
        <v/>
      </c>
      <c r="F2145" s="127"/>
      <c r="G2145" s="128"/>
    </row>
    <row r="2146" spans="2:7" x14ac:dyDescent="0.25">
      <c r="B2146" s="126"/>
      <c r="C2146" s="52" t="str">
        <f ca="1">IF(OFFSET(Zdroj!AK$16,A2144-1,0)=0,"",CONCATENATE("A",$A$2+2," - ",Zdroj!$AK$15))</f>
        <v/>
      </c>
      <c r="D2146" s="50" t="str">
        <f ca="1">IF(C2146="","",CONCATENATE(OFFSET(Zdroj!AK$16,A2144-1,0)," - ",OFFSET(Zdroj!BO$16,A2144-1,0)))</f>
        <v/>
      </c>
      <c r="E2146" s="22" t="str">
        <f ca="1">IF(C2146="","",OFFSET(Zdroj!BP$16,A2144-1,0))</f>
        <v/>
      </c>
      <c r="F2146" s="127"/>
      <c r="G2146" s="128"/>
    </row>
    <row r="2147" spans="2:7" x14ac:dyDescent="0.25">
      <c r="B2147" s="126"/>
      <c r="C2147" s="52" t="str">
        <f ca="1">IF(OFFSET(Zdroj!AL$16,A2144-1,0)=0,"",CONCATENATE("A",$A$2+3," - ",Zdroj!$AL$15))</f>
        <v/>
      </c>
      <c r="D2147" s="50" t="str">
        <f ca="1">IF(C2147="","",CONCATENATE(OFFSET(Zdroj!AL$16,A2144-1,0)," - ",OFFSET(Zdroj!BQ$16,A2144-1,0)))</f>
        <v/>
      </c>
      <c r="E2147" s="22" t="str">
        <f ca="1">IF(C2147="","",OFFSET(Zdroj!BR$16,A2144-1,0))</f>
        <v/>
      </c>
      <c r="F2147" s="127"/>
      <c r="G2147" s="128"/>
    </row>
    <row r="2148" spans="2:7" x14ac:dyDescent="0.25">
      <c r="B2148" s="126"/>
      <c r="C2148" s="52" t="str">
        <f ca="1">IF(OFFSET(Zdroj!AM$16,A2144-1,0)=0,"",CONCATENATE("A",$A$2+4," - ",Zdroj!$AM$15))</f>
        <v/>
      </c>
      <c r="D2148" s="50" t="str">
        <f ca="1">IF(C2148="","",CONCATENATE(OFFSET(Zdroj!AM$16,A2144-1,0)," - ",OFFSET(Zdroj!BS$16,A2144-1,0)))</f>
        <v/>
      </c>
      <c r="E2148" s="22" t="str">
        <f ca="1">IF(C2148="","",OFFSET(Zdroj!BT$16,A2144-1,0))</f>
        <v/>
      </c>
      <c r="F2148" s="127"/>
      <c r="G2148" s="128"/>
    </row>
    <row r="2149" spans="2:7" x14ac:dyDescent="0.25">
      <c r="B2149" s="126"/>
      <c r="C2149" s="52" t="str">
        <f ca="1">IF(OFFSET(Zdroj!AN$16,A2144-1,0)=0,"",CONCATENATE("A",$A$2+5," - ",Zdroj!$AN$15))</f>
        <v/>
      </c>
      <c r="D2149" s="50" t="str">
        <f ca="1">IF(C2149="","",CONCATENATE(OFFSET(Zdroj!AN$16,A2144-1,0)," - ",OFFSET(Zdroj!BU$16,A2144-1,0)))</f>
        <v/>
      </c>
      <c r="E2149" s="22" t="str">
        <f ca="1">IF(C2149="","",OFFSET(Zdroj!BV$16,A2144-1,0))</f>
        <v/>
      </c>
      <c r="F2149" s="127"/>
      <c r="G2149" s="128"/>
    </row>
    <row r="2150" spans="2:7" x14ac:dyDescent="0.25">
      <c r="B2150" s="126"/>
      <c r="C2150" s="52" t="str">
        <f ca="1">IF(OFFSET(Zdroj!AO$16,A2144-1,0)=0,"",CONCATENATE("B",$A$2," - ",Zdroj!$AO$15))</f>
        <v/>
      </c>
      <c r="D2150" s="50" t="str">
        <f ca="1">IF(C2150="","",CONCATENATE(OFFSET(Zdroj!AO$16,A2144-1,0)))</f>
        <v/>
      </c>
      <c r="E2150" s="22" t="str">
        <f ca="1">IF(C2150="","",OFFSET(Zdroj!AP$16,A2144-1,0))</f>
        <v/>
      </c>
      <c r="F2150" s="127" t="str">
        <f t="shared" ref="F2150" ca="1" si="498">IF(SUM(E2150:E2158)=0,"",SUM(E2150:E2158))</f>
        <v/>
      </c>
      <c r="G2150" s="128"/>
    </row>
    <row r="2151" spans="2:7" x14ac:dyDescent="0.25">
      <c r="B2151" s="126"/>
      <c r="C2151" s="52" t="str">
        <f ca="1">IF(OFFSET(Zdroj!AQ$16,A2144-1,0)=0,"",CONCATENATE("B",$A$2+1," - ",Zdroj!$AQ$15))</f>
        <v/>
      </c>
      <c r="D2151" s="50" t="str">
        <f ca="1">IF(C2151="","",CONCATENATE(OFFSET(Zdroj!AQ$16,A2144-1,0)))</f>
        <v/>
      </c>
      <c r="E2151" s="22" t="str">
        <f ca="1">IF(C2151="","",OFFSET(Zdroj!AR$16,A2144-1,0))</f>
        <v/>
      </c>
      <c r="F2151" s="127"/>
      <c r="G2151" s="128"/>
    </row>
    <row r="2152" spans="2:7" x14ac:dyDescent="0.25">
      <c r="B2152" s="126"/>
      <c r="C2152" s="52" t="str">
        <f ca="1">IF(OFFSET(Zdroj!AS$16,A2144-1,0)=0,"",CONCATENATE("B",$A$2+2," - ",Zdroj!$AS$15))</f>
        <v/>
      </c>
      <c r="D2152" s="50" t="str">
        <f ca="1">IF(C2152="","",CONCATENATE(OFFSET(Zdroj!AS$16,A2144-1,0)))</f>
        <v/>
      </c>
      <c r="E2152" s="22" t="str">
        <f ca="1">IF(C2152="","",OFFSET(Zdroj!AT$16,A2144-1,0))</f>
        <v/>
      </c>
      <c r="F2152" s="127"/>
      <c r="G2152" s="128"/>
    </row>
    <row r="2153" spans="2:7" x14ac:dyDescent="0.25">
      <c r="B2153" s="126"/>
      <c r="C2153" s="52" t="str">
        <f ca="1">IF(OFFSET(Zdroj!AU$16,A2144-1,0)=0,"",CONCATENATE("B",$A$2+3," - ",Zdroj!$AU$15))</f>
        <v/>
      </c>
      <c r="D2153" s="50" t="str">
        <f ca="1">IF(C2153="","",CONCATENATE(OFFSET(Zdroj!AU$16,A2144-1,0)))</f>
        <v/>
      </c>
      <c r="E2153" s="22" t="str">
        <f ca="1">IF(C2153="","",OFFSET(Zdroj!AV$16,A2144-1,0))</f>
        <v/>
      </c>
      <c r="F2153" s="127"/>
      <c r="G2153" s="128"/>
    </row>
    <row r="2154" spans="2:7" x14ac:dyDescent="0.25">
      <c r="B2154" s="126"/>
      <c r="C2154" s="52" t="str">
        <f ca="1">IF(OFFSET(Zdroj!AW$16,A2144-1,0)=0,"",CONCATENATE("B",$A$2+4," - ",Zdroj!$AW$15))</f>
        <v/>
      </c>
      <c r="D2154" s="50" t="str">
        <f ca="1">IF(C2154="","",CONCATENATE(OFFSET(Zdroj!AW$16,A2144-1,0)))</f>
        <v/>
      </c>
      <c r="E2154" s="22" t="str">
        <f ca="1">IF(C2154="","",OFFSET(Zdroj!AX$16,A2144-1,0))</f>
        <v/>
      </c>
      <c r="F2154" s="127"/>
      <c r="G2154" s="128"/>
    </row>
    <row r="2155" spans="2:7" x14ac:dyDescent="0.25">
      <c r="B2155" s="126"/>
      <c r="C2155" s="52" t="str">
        <f ca="1">IF(OFFSET(Zdroj!AY$16,A2144-1,0)=0,"",CONCATENATE("B",$A$2+5," - ",Zdroj!$AY$15))</f>
        <v/>
      </c>
      <c r="D2155" s="50" t="str">
        <f ca="1">IF(C2155="","",CONCATENATE(OFFSET(Zdroj!AY$16,A2144-1,0)))</f>
        <v/>
      </c>
      <c r="E2155" s="22" t="str">
        <f ca="1">IF(C2155="","",OFFSET(Zdroj!AZ$16,A2144-1,0))</f>
        <v/>
      </c>
      <c r="F2155" s="127"/>
      <c r="G2155" s="128"/>
    </row>
    <row r="2156" spans="2:7" x14ac:dyDescent="0.25">
      <c r="B2156" s="126"/>
      <c r="C2156" s="52" t="str">
        <f ca="1">IF(OFFSET(Zdroj!BA$16,A2144-1,0)=0,"",CONCATENATE("B",$A$2+6," - ",Zdroj!$BA$15))</f>
        <v/>
      </c>
      <c r="D2156" s="50" t="str">
        <f ca="1">IF(C2156="","",CONCATENATE(OFFSET(Zdroj!BA$16,A2144-1,0)))</f>
        <v/>
      </c>
      <c r="E2156" s="22" t="str">
        <f ca="1">IF(C2156="","",OFFSET(Zdroj!BB$16,A2144-1,0))</f>
        <v/>
      </c>
      <c r="F2156" s="127"/>
      <c r="G2156" s="128"/>
    </row>
    <row r="2157" spans="2:7" x14ac:dyDescent="0.25">
      <c r="B2157" s="126"/>
      <c r="C2157" s="52" t="str">
        <f ca="1">IF(OFFSET(Zdroj!BC$16,A2144-1,0)=0,"",CONCATENATE("B",$A$2+7," - ",Zdroj!$BC$15))</f>
        <v/>
      </c>
      <c r="D2157" s="50" t="str">
        <f ca="1">IF(C2157="","",CONCATENATE(OFFSET(Zdroj!BC$16,A2144-1,0)))</f>
        <v/>
      </c>
      <c r="E2157" s="22" t="str">
        <f ca="1">IF(C2157="","",OFFSET(Zdroj!BD$16,A2144-1,0))</f>
        <v/>
      </c>
      <c r="F2157" s="127"/>
      <c r="G2157" s="128"/>
    </row>
    <row r="2158" spans="2:7" x14ac:dyDescent="0.25">
      <c r="B2158" s="126"/>
      <c r="C2158" s="52" t="str">
        <f ca="1">IF(OFFSET(Zdroj!BE$16,A2144-1,0)=0,"",CONCATENATE("B",$A$2+8," - ",Zdroj!$BE$15))</f>
        <v/>
      </c>
      <c r="D2158" s="50" t="str">
        <f ca="1">IF(C2158="","",CONCATENATE(OFFSET(Zdroj!BE$16,A2144-1,0)))</f>
        <v/>
      </c>
      <c r="E2158" s="22" t="str">
        <f ca="1">IF(C2158="","",OFFSET(Zdroj!BF$16,A2144-1,0))</f>
        <v/>
      </c>
      <c r="F2158" s="127"/>
      <c r="G2158" s="128"/>
    </row>
    <row r="2159" spans="2:7" x14ac:dyDescent="0.25">
      <c r="B2159" s="126"/>
      <c r="C2159" s="52" t="str">
        <f ca="1">IF(OFFSET(Zdroj!BG$16,A2144-1,0)=0,"",CONCATENATE("C",$A$2," - ",Zdroj!$BG$15))</f>
        <v/>
      </c>
      <c r="D2159" s="50" t="str">
        <f ca="1">IF(C2159="","",CONCATENATE(OFFSET(Zdroj!BG$16,A2144-1,0)))</f>
        <v/>
      </c>
      <c r="E2159" s="22" t="str">
        <f ca="1">IF(C2159="","",OFFSET(Zdroj!BH$16,A2144-1,0))</f>
        <v/>
      </c>
      <c r="F2159" s="127" t="str">
        <f t="shared" ref="F2159" ca="1" si="499">IF(SUM(E2159:E2160)=0,"",SUM(E2159:E2160))</f>
        <v/>
      </c>
      <c r="G2159" s="128"/>
    </row>
    <row r="2160" spans="2:7" x14ac:dyDescent="0.25">
      <c r="B2160" s="126"/>
      <c r="C2160" s="52" t="str">
        <f ca="1">IF(OFFSET(Zdroj!BI$16,A2144-1,0)=0,"",CONCATENATE("C",$A$2+1," - ",Zdroj!$BI$15))</f>
        <v/>
      </c>
      <c r="D2160" s="50" t="str">
        <f ca="1">IF(C2160="","",CONCATENATE(OFFSET(Zdroj!BI$16,A2144-1,0)))</f>
        <v/>
      </c>
      <c r="E2160" s="22" t="str">
        <f ca="1">IF(C2160="","",OFFSET(Zdroj!BJ$16,A2144-1,0))</f>
        <v/>
      </c>
      <c r="F2160" s="127"/>
      <c r="G2160" s="128"/>
    </row>
    <row r="2161" spans="1:7" x14ac:dyDescent="0.25">
      <c r="A2161">
        <f>SUM((ROW()+15)/17)</f>
        <v>128</v>
      </c>
      <c r="B2161" s="126" t="str">
        <f ca="1">IF(OFFSET(Zdroj!$B$16,A2161-1,0)&gt;0,CONCATENATE(A2161,"
","___ ","
",OFFSET(Zdroj!$B$16,A2161-1,0)),"")</f>
        <v/>
      </c>
      <c r="C2161" s="52" t="str">
        <f ca="1">IF(OFFSET(Zdroj!AI$16,A2161-1,0)=0,"",CONCATENATE("A",$A$2," - ",Zdroj!$AI$15))</f>
        <v/>
      </c>
      <c r="D2161" s="50" t="str">
        <f ca="1">IF(C2161="","",CONCATENATE(OFFSET(Zdroj!AI$16,A2161-1,0)," - ",OFFSET(Zdroj!BK$16,A2161-1,0)))</f>
        <v/>
      </c>
      <c r="E2161" s="22" t="str">
        <f ca="1">IF(C2161="","",OFFSET(Zdroj!BL$16,A2161-1,0))</f>
        <v/>
      </c>
      <c r="F2161" s="127" t="str">
        <f t="shared" ref="F2161" ca="1" si="500">IF(SUM(E2161:E2166)=0,"",SUM(E2161:E2166))</f>
        <v/>
      </c>
      <c r="G2161" s="128" t="str">
        <f t="shared" ref="G2161" ca="1" si="501">IF(SUM(E2161:E2177)=0,"",SUM(E2161:E2177))</f>
        <v/>
      </c>
    </row>
    <row r="2162" spans="1:7" x14ac:dyDescent="0.25">
      <c r="B2162" s="126"/>
      <c r="C2162" s="52" t="str">
        <f ca="1">IF(OFFSET(Zdroj!AJ$16,A2161-1,0)=0,"",CONCATENATE("A",$A$2+1," - ",Zdroj!$AJ$15))</f>
        <v/>
      </c>
      <c r="D2162" s="50" t="str">
        <f ca="1">IF(C2162="","",CONCATENATE(OFFSET(Zdroj!AJ$16,A2161-1,0)," - ",OFFSET(Zdroj!BM$16,A2161-1,0)))</f>
        <v/>
      </c>
      <c r="E2162" s="22" t="str">
        <f ca="1">IF(C2162="","",OFFSET(Zdroj!BN$16,A2161-1,0))</f>
        <v/>
      </c>
      <c r="F2162" s="127"/>
      <c r="G2162" s="128"/>
    </row>
    <row r="2163" spans="1:7" x14ac:dyDescent="0.25">
      <c r="B2163" s="126"/>
      <c r="C2163" s="52" t="str">
        <f ca="1">IF(OFFSET(Zdroj!AK$16,A2161-1,0)=0,"",CONCATENATE("A",$A$2+2," - ",Zdroj!$AK$15))</f>
        <v/>
      </c>
      <c r="D2163" s="50" t="str">
        <f ca="1">IF(C2163="","",CONCATENATE(OFFSET(Zdroj!AK$16,A2161-1,0)," - ",OFFSET(Zdroj!BO$16,A2161-1,0)))</f>
        <v/>
      </c>
      <c r="E2163" s="22" t="str">
        <f ca="1">IF(C2163="","",OFFSET(Zdroj!BP$16,A2161-1,0))</f>
        <v/>
      </c>
      <c r="F2163" s="127"/>
      <c r="G2163" s="128"/>
    </row>
    <row r="2164" spans="1:7" x14ac:dyDescent="0.25">
      <c r="B2164" s="126"/>
      <c r="C2164" s="52" t="str">
        <f ca="1">IF(OFFSET(Zdroj!AL$16,A2161-1,0)=0,"",CONCATENATE("A",$A$2+3," - ",Zdroj!$AL$15))</f>
        <v/>
      </c>
      <c r="D2164" s="50" t="str">
        <f ca="1">IF(C2164="","",CONCATENATE(OFFSET(Zdroj!AL$16,A2161-1,0)," - ",OFFSET(Zdroj!BQ$16,A2161-1,0)))</f>
        <v/>
      </c>
      <c r="E2164" s="22" t="str">
        <f ca="1">IF(C2164="","",OFFSET(Zdroj!BR$16,A2161-1,0))</f>
        <v/>
      </c>
      <c r="F2164" s="127"/>
      <c r="G2164" s="128"/>
    </row>
    <row r="2165" spans="1:7" x14ac:dyDescent="0.25">
      <c r="B2165" s="126"/>
      <c r="C2165" s="52" t="str">
        <f ca="1">IF(OFFSET(Zdroj!AM$16,A2161-1,0)=0,"",CONCATENATE("A",$A$2+4," - ",Zdroj!$AM$15))</f>
        <v/>
      </c>
      <c r="D2165" s="50" t="str">
        <f ca="1">IF(C2165="","",CONCATENATE(OFFSET(Zdroj!AM$16,A2161-1,0)," - ",OFFSET(Zdroj!BS$16,A2161-1,0)))</f>
        <v/>
      </c>
      <c r="E2165" s="22" t="str">
        <f ca="1">IF(C2165="","",OFFSET(Zdroj!BT$16,A2161-1,0))</f>
        <v/>
      </c>
      <c r="F2165" s="127"/>
      <c r="G2165" s="128"/>
    </row>
    <row r="2166" spans="1:7" x14ac:dyDescent="0.25">
      <c r="B2166" s="126"/>
      <c r="C2166" s="52" t="str">
        <f ca="1">IF(OFFSET(Zdroj!AN$16,A2161-1,0)=0,"",CONCATENATE("A",$A$2+5," - ",Zdroj!$AN$15))</f>
        <v/>
      </c>
      <c r="D2166" s="50" t="str">
        <f ca="1">IF(C2166="","",CONCATENATE(OFFSET(Zdroj!AN$16,A2161-1,0)," - ",OFFSET(Zdroj!BU$16,A2161-1,0)))</f>
        <v/>
      </c>
      <c r="E2166" s="22" t="str">
        <f ca="1">IF(C2166="","",OFFSET(Zdroj!BV$16,A2161-1,0))</f>
        <v/>
      </c>
      <c r="F2166" s="127"/>
      <c r="G2166" s="128"/>
    </row>
    <row r="2167" spans="1:7" x14ac:dyDescent="0.25">
      <c r="B2167" s="126"/>
      <c r="C2167" s="52" t="str">
        <f ca="1">IF(OFFSET(Zdroj!AO$16,A2161-1,0)=0,"",CONCATENATE("B",$A$2," - ",Zdroj!$AO$15))</f>
        <v/>
      </c>
      <c r="D2167" s="50" t="str">
        <f ca="1">IF(C2167="","",CONCATENATE(OFFSET(Zdroj!AO$16,A2161-1,0)))</f>
        <v/>
      </c>
      <c r="E2167" s="22" t="str">
        <f ca="1">IF(C2167="","",OFFSET(Zdroj!AP$16,A2161-1,0))</f>
        <v/>
      </c>
      <c r="F2167" s="127" t="str">
        <f t="shared" ref="F2167" ca="1" si="502">IF(SUM(E2167:E2175)=0,"",SUM(E2167:E2175))</f>
        <v/>
      </c>
      <c r="G2167" s="128"/>
    </row>
    <row r="2168" spans="1:7" x14ac:dyDescent="0.25">
      <c r="B2168" s="126"/>
      <c r="C2168" s="52" t="str">
        <f ca="1">IF(OFFSET(Zdroj!AQ$16,A2161-1,0)=0,"",CONCATENATE("B",$A$2+1," - ",Zdroj!$AQ$15))</f>
        <v/>
      </c>
      <c r="D2168" s="50" t="str">
        <f ca="1">IF(C2168="","",CONCATENATE(OFFSET(Zdroj!AQ$16,A2161-1,0)))</f>
        <v/>
      </c>
      <c r="E2168" s="22" t="str">
        <f ca="1">IF(C2168="","",OFFSET(Zdroj!AR$16,A2161-1,0))</f>
        <v/>
      </c>
      <c r="F2168" s="127"/>
      <c r="G2168" s="128"/>
    </row>
    <row r="2169" spans="1:7" x14ac:dyDescent="0.25">
      <c r="B2169" s="126"/>
      <c r="C2169" s="52" t="str">
        <f ca="1">IF(OFFSET(Zdroj!AS$16,A2161-1,0)=0,"",CONCATENATE("B",$A$2+2," - ",Zdroj!$AS$15))</f>
        <v/>
      </c>
      <c r="D2169" s="50" t="str">
        <f ca="1">IF(C2169="","",CONCATENATE(OFFSET(Zdroj!AS$16,A2161-1,0)))</f>
        <v/>
      </c>
      <c r="E2169" s="22" t="str">
        <f ca="1">IF(C2169="","",OFFSET(Zdroj!AT$16,A2161-1,0))</f>
        <v/>
      </c>
      <c r="F2169" s="127"/>
      <c r="G2169" s="128"/>
    </row>
    <row r="2170" spans="1:7" x14ac:dyDescent="0.25">
      <c r="B2170" s="126"/>
      <c r="C2170" s="52" t="str">
        <f ca="1">IF(OFFSET(Zdroj!AU$16,A2161-1,0)=0,"",CONCATENATE("B",$A$2+3," - ",Zdroj!$AU$15))</f>
        <v/>
      </c>
      <c r="D2170" s="50" t="str">
        <f ca="1">IF(C2170="","",CONCATENATE(OFFSET(Zdroj!AU$16,A2161-1,0)))</f>
        <v/>
      </c>
      <c r="E2170" s="22" t="str">
        <f ca="1">IF(C2170="","",OFFSET(Zdroj!AV$16,A2161-1,0))</f>
        <v/>
      </c>
      <c r="F2170" s="127"/>
      <c r="G2170" s="128"/>
    </row>
    <row r="2171" spans="1:7" x14ac:dyDescent="0.25">
      <c r="B2171" s="126"/>
      <c r="C2171" s="52" t="str">
        <f ca="1">IF(OFFSET(Zdroj!AW$16,A2161-1,0)=0,"",CONCATENATE("B",$A$2+4," - ",Zdroj!$AW$15))</f>
        <v/>
      </c>
      <c r="D2171" s="50" t="str">
        <f ca="1">IF(C2171="","",CONCATENATE(OFFSET(Zdroj!AW$16,A2161-1,0)))</f>
        <v/>
      </c>
      <c r="E2171" s="22" t="str">
        <f ca="1">IF(C2171="","",OFFSET(Zdroj!AX$16,A2161-1,0))</f>
        <v/>
      </c>
      <c r="F2171" s="127"/>
      <c r="G2171" s="128"/>
    </row>
    <row r="2172" spans="1:7" x14ac:dyDescent="0.25">
      <c r="B2172" s="126"/>
      <c r="C2172" s="52" t="str">
        <f ca="1">IF(OFFSET(Zdroj!AY$16,A2161-1,0)=0,"",CONCATENATE("B",$A$2+5," - ",Zdroj!$AY$15))</f>
        <v/>
      </c>
      <c r="D2172" s="50" t="str">
        <f ca="1">IF(C2172="","",CONCATENATE(OFFSET(Zdroj!AY$16,A2161-1,0)))</f>
        <v/>
      </c>
      <c r="E2172" s="22" t="str">
        <f ca="1">IF(C2172="","",OFFSET(Zdroj!AZ$16,A2161-1,0))</f>
        <v/>
      </c>
      <c r="F2172" s="127"/>
      <c r="G2172" s="128"/>
    </row>
    <row r="2173" spans="1:7" x14ac:dyDescent="0.25">
      <c r="B2173" s="126"/>
      <c r="C2173" s="52" t="str">
        <f ca="1">IF(OFFSET(Zdroj!BA$16,A2161-1,0)=0,"",CONCATENATE("B",$A$2+6," - ",Zdroj!$BA$15))</f>
        <v/>
      </c>
      <c r="D2173" s="50" t="str">
        <f ca="1">IF(C2173="","",CONCATENATE(OFFSET(Zdroj!BA$16,A2161-1,0)))</f>
        <v/>
      </c>
      <c r="E2173" s="22" t="str">
        <f ca="1">IF(C2173="","",OFFSET(Zdroj!BB$16,A2161-1,0))</f>
        <v/>
      </c>
      <c r="F2173" s="127"/>
      <c r="G2173" s="128"/>
    </row>
    <row r="2174" spans="1:7" x14ac:dyDescent="0.25">
      <c r="B2174" s="126"/>
      <c r="C2174" s="52" t="str">
        <f ca="1">IF(OFFSET(Zdroj!BC$16,A2161-1,0)=0,"",CONCATENATE("B",$A$2+7," - ",Zdroj!$BC$15))</f>
        <v/>
      </c>
      <c r="D2174" s="50" t="str">
        <f ca="1">IF(C2174="","",CONCATENATE(OFFSET(Zdroj!BC$16,A2161-1,0)))</f>
        <v/>
      </c>
      <c r="E2174" s="22" t="str">
        <f ca="1">IF(C2174="","",OFFSET(Zdroj!BD$16,A2161-1,0))</f>
        <v/>
      </c>
      <c r="F2174" s="127"/>
      <c r="G2174" s="128"/>
    </row>
    <row r="2175" spans="1:7" x14ac:dyDescent="0.25">
      <c r="B2175" s="126"/>
      <c r="C2175" s="52" t="str">
        <f ca="1">IF(OFFSET(Zdroj!BE$16,A2161-1,0)=0,"",CONCATENATE("B",$A$2+8," - ",Zdroj!$BE$15))</f>
        <v/>
      </c>
      <c r="D2175" s="50" t="str">
        <f ca="1">IF(C2175="","",CONCATENATE(OFFSET(Zdroj!BE$16,A2161-1,0)))</f>
        <v/>
      </c>
      <c r="E2175" s="22" t="str">
        <f ca="1">IF(C2175="","",OFFSET(Zdroj!BF$16,A2161-1,0))</f>
        <v/>
      </c>
      <c r="F2175" s="127"/>
      <c r="G2175" s="128"/>
    </row>
    <row r="2176" spans="1:7" x14ac:dyDescent="0.25">
      <c r="B2176" s="126"/>
      <c r="C2176" s="52" t="str">
        <f ca="1">IF(OFFSET(Zdroj!BG$16,A2161-1,0)=0,"",CONCATENATE("C",$A$2," - ",Zdroj!$BG$15))</f>
        <v/>
      </c>
      <c r="D2176" s="50" t="str">
        <f ca="1">IF(C2176="","",CONCATENATE(OFFSET(Zdroj!BG$16,A2161-1,0)))</f>
        <v/>
      </c>
      <c r="E2176" s="22" t="str">
        <f ca="1">IF(C2176="","",OFFSET(Zdroj!BH$16,A2161-1,0))</f>
        <v/>
      </c>
      <c r="F2176" s="127" t="str">
        <f t="shared" ref="F2176" ca="1" si="503">IF(SUM(E2176:E2177)=0,"",SUM(E2176:E2177))</f>
        <v/>
      </c>
      <c r="G2176" s="128"/>
    </row>
    <row r="2177" spans="1:7" x14ac:dyDescent="0.25">
      <c r="B2177" s="126"/>
      <c r="C2177" s="52" t="str">
        <f ca="1">IF(OFFSET(Zdroj!BI$16,A2161-1,0)=0,"",CONCATENATE("C",$A$2+1," - ",Zdroj!$BI$15))</f>
        <v/>
      </c>
      <c r="D2177" s="50" t="str">
        <f ca="1">IF(C2177="","",CONCATENATE(OFFSET(Zdroj!BI$16,A2161-1,0)))</f>
        <v/>
      </c>
      <c r="E2177" s="22" t="str">
        <f ca="1">IF(C2177="","",OFFSET(Zdroj!BJ$16,A2161-1,0))</f>
        <v/>
      </c>
      <c r="F2177" s="127"/>
      <c r="G2177" s="128"/>
    </row>
    <row r="2178" spans="1:7" x14ac:dyDescent="0.25">
      <c r="A2178">
        <f>SUM((ROW()+15)/17)</f>
        <v>129</v>
      </c>
      <c r="B2178" s="126" t="str">
        <f ca="1">IF(OFFSET(Zdroj!$B$16,A2178-1,0)&gt;0,CONCATENATE(A2178,"
","___ ","
",OFFSET(Zdroj!$B$16,A2178-1,0)),"")</f>
        <v/>
      </c>
      <c r="C2178" s="52" t="str">
        <f ca="1">IF(OFFSET(Zdroj!AI$16,A2178-1,0)=0,"",CONCATENATE("A",$A$2," - ",Zdroj!$AI$15))</f>
        <v/>
      </c>
      <c r="D2178" s="50" t="str">
        <f ca="1">IF(C2178="","",CONCATENATE(OFFSET(Zdroj!AI$16,A2178-1,0)," - ",OFFSET(Zdroj!BK$16,A2178-1,0)))</f>
        <v/>
      </c>
      <c r="E2178" s="22" t="str">
        <f ca="1">IF(C2178="","",OFFSET(Zdroj!BL$16,A2178-1,0))</f>
        <v/>
      </c>
      <c r="F2178" s="127" t="str">
        <f t="shared" ref="F2178" ca="1" si="504">IF(SUM(E2178:E2183)=0,"",SUM(E2178:E2183))</f>
        <v/>
      </c>
      <c r="G2178" s="128" t="str">
        <f t="shared" ref="G2178" ca="1" si="505">IF(SUM(E2178:E2194)=0,"",SUM(E2178:E2194))</f>
        <v/>
      </c>
    </row>
    <row r="2179" spans="1:7" x14ac:dyDescent="0.25">
      <c r="B2179" s="126"/>
      <c r="C2179" s="52" t="str">
        <f ca="1">IF(OFFSET(Zdroj!AJ$16,A2178-1,0)=0,"",CONCATENATE("A",$A$2+1," - ",Zdroj!$AJ$15))</f>
        <v/>
      </c>
      <c r="D2179" s="50" t="str">
        <f ca="1">IF(C2179="","",CONCATENATE(OFFSET(Zdroj!AJ$16,A2178-1,0)," - ",OFFSET(Zdroj!BM$16,A2178-1,0)))</f>
        <v/>
      </c>
      <c r="E2179" s="22" t="str">
        <f ca="1">IF(C2179="","",OFFSET(Zdroj!BN$16,A2178-1,0))</f>
        <v/>
      </c>
      <c r="F2179" s="127"/>
      <c r="G2179" s="128"/>
    </row>
    <row r="2180" spans="1:7" x14ac:dyDescent="0.25">
      <c r="B2180" s="126"/>
      <c r="C2180" s="52" t="str">
        <f ca="1">IF(OFFSET(Zdroj!AK$16,A2178-1,0)=0,"",CONCATENATE("A",$A$2+2," - ",Zdroj!$AK$15))</f>
        <v/>
      </c>
      <c r="D2180" s="50" t="str">
        <f ca="1">IF(C2180="","",CONCATENATE(OFFSET(Zdroj!AK$16,A2178-1,0)," - ",OFFSET(Zdroj!BO$16,A2178-1,0)))</f>
        <v/>
      </c>
      <c r="E2180" s="22" t="str">
        <f ca="1">IF(C2180="","",OFFSET(Zdroj!BP$16,A2178-1,0))</f>
        <v/>
      </c>
      <c r="F2180" s="127"/>
      <c r="G2180" s="128"/>
    </row>
    <row r="2181" spans="1:7" x14ac:dyDescent="0.25">
      <c r="B2181" s="126"/>
      <c r="C2181" s="52" t="str">
        <f ca="1">IF(OFFSET(Zdroj!AL$16,A2178-1,0)=0,"",CONCATENATE("A",$A$2+3," - ",Zdroj!$AL$15))</f>
        <v/>
      </c>
      <c r="D2181" s="50" t="str">
        <f ca="1">IF(C2181="","",CONCATENATE(OFFSET(Zdroj!AL$16,A2178-1,0)," - ",OFFSET(Zdroj!BQ$16,A2178-1,0)))</f>
        <v/>
      </c>
      <c r="E2181" s="22" t="str">
        <f ca="1">IF(C2181="","",OFFSET(Zdroj!BR$16,A2178-1,0))</f>
        <v/>
      </c>
      <c r="F2181" s="127"/>
      <c r="G2181" s="128"/>
    </row>
    <row r="2182" spans="1:7" x14ac:dyDescent="0.25">
      <c r="B2182" s="126"/>
      <c r="C2182" s="52" t="str">
        <f ca="1">IF(OFFSET(Zdroj!AM$16,A2178-1,0)=0,"",CONCATENATE("A",$A$2+4," - ",Zdroj!$AM$15))</f>
        <v/>
      </c>
      <c r="D2182" s="50" t="str">
        <f ca="1">IF(C2182="","",CONCATENATE(OFFSET(Zdroj!AM$16,A2178-1,0)," - ",OFFSET(Zdroj!BS$16,A2178-1,0)))</f>
        <v/>
      </c>
      <c r="E2182" s="22" t="str">
        <f ca="1">IF(C2182="","",OFFSET(Zdroj!BT$16,A2178-1,0))</f>
        <v/>
      </c>
      <c r="F2182" s="127"/>
      <c r="G2182" s="128"/>
    </row>
    <row r="2183" spans="1:7" x14ac:dyDescent="0.25">
      <c r="B2183" s="126"/>
      <c r="C2183" s="52" t="str">
        <f ca="1">IF(OFFSET(Zdroj!AN$16,A2178-1,0)=0,"",CONCATENATE("A",$A$2+5," - ",Zdroj!$AN$15))</f>
        <v/>
      </c>
      <c r="D2183" s="50" t="str">
        <f ca="1">IF(C2183="","",CONCATENATE(OFFSET(Zdroj!AN$16,A2178-1,0)," - ",OFFSET(Zdroj!BU$16,A2178-1,0)))</f>
        <v/>
      </c>
      <c r="E2183" s="22" t="str">
        <f ca="1">IF(C2183="","",OFFSET(Zdroj!BV$16,A2178-1,0))</f>
        <v/>
      </c>
      <c r="F2183" s="127"/>
      <c r="G2183" s="128"/>
    </row>
    <row r="2184" spans="1:7" x14ac:dyDescent="0.25">
      <c r="B2184" s="126"/>
      <c r="C2184" s="52" t="str">
        <f ca="1">IF(OFFSET(Zdroj!AO$16,A2178-1,0)=0,"",CONCATENATE("B",$A$2," - ",Zdroj!$AO$15))</f>
        <v/>
      </c>
      <c r="D2184" s="50" t="str">
        <f ca="1">IF(C2184="","",CONCATENATE(OFFSET(Zdroj!AO$16,A2178-1,0)))</f>
        <v/>
      </c>
      <c r="E2184" s="22" t="str">
        <f ca="1">IF(C2184="","",OFFSET(Zdroj!AP$16,A2178-1,0))</f>
        <v/>
      </c>
      <c r="F2184" s="127" t="str">
        <f t="shared" ref="F2184" ca="1" si="506">IF(SUM(E2184:E2192)=0,"",SUM(E2184:E2192))</f>
        <v/>
      </c>
      <c r="G2184" s="128"/>
    </row>
    <row r="2185" spans="1:7" x14ac:dyDescent="0.25">
      <c r="B2185" s="126"/>
      <c r="C2185" s="52" t="str">
        <f ca="1">IF(OFFSET(Zdroj!AQ$16,A2178-1,0)=0,"",CONCATENATE("B",$A$2+1," - ",Zdroj!$AQ$15))</f>
        <v/>
      </c>
      <c r="D2185" s="50" t="str">
        <f ca="1">IF(C2185="","",CONCATENATE(OFFSET(Zdroj!AQ$16,A2178-1,0)))</f>
        <v/>
      </c>
      <c r="E2185" s="22" t="str">
        <f ca="1">IF(C2185="","",OFFSET(Zdroj!AR$16,A2178-1,0))</f>
        <v/>
      </c>
      <c r="F2185" s="127"/>
      <c r="G2185" s="128"/>
    </row>
    <row r="2186" spans="1:7" x14ac:dyDescent="0.25">
      <c r="B2186" s="126"/>
      <c r="C2186" s="52" t="str">
        <f ca="1">IF(OFFSET(Zdroj!AS$16,A2178-1,0)=0,"",CONCATENATE("B",$A$2+2," - ",Zdroj!$AS$15))</f>
        <v/>
      </c>
      <c r="D2186" s="50" t="str">
        <f ca="1">IF(C2186="","",CONCATENATE(OFFSET(Zdroj!AS$16,A2178-1,0)))</f>
        <v/>
      </c>
      <c r="E2186" s="22" t="str">
        <f ca="1">IF(C2186="","",OFFSET(Zdroj!AT$16,A2178-1,0))</f>
        <v/>
      </c>
      <c r="F2186" s="127"/>
      <c r="G2186" s="128"/>
    </row>
    <row r="2187" spans="1:7" x14ac:dyDescent="0.25">
      <c r="B2187" s="126"/>
      <c r="C2187" s="52" t="str">
        <f ca="1">IF(OFFSET(Zdroj!AU$16,A2178-1,0)=0,"",CONCATENATE("B",$A$2+3," - ",Zdroj!$AU$15))</f>
        <v/>
      </c>
      <c r="D2187" s="50" t="str">
        <f ca="1">IF(C2187="","",CONCATENATE(OFFSET(Zdroj!AU$16,A2178-1,0)))</f>
        <v/>
      </c>
      <c r="E2187" s="22" t="str">
        <f ca="1">IF(C2187="","",OFFSET(Zdroj!AV$16,A2178-1,0))</f>
        <v/>
      </c>
      <c r="F2187" s="127"/>
      <c r="G2187" s="128"/>
    </row>
    <row r="2188" spans="1:7" x14ac:dyDescent="0.25">
      <c r="B2188" s="126"/>
      <c r="C2188" s="52" t="str">
        <f ca="1">IF(OFFSET(Zdroj!AW$16,A2178-1,0)=0,"",CONCATENATE("B",$A$2+4," - ",Zdroj!$AW$15))</f>
        <v/>
      </c>
      <c r="D2188" s="50" t="str">
        <f ca="1">IF(C2188="","",CONCATENATE(OFFSET(Zdroj!AW$16,A2178-1,0)))</f>
        <v/>
      </c>
      <c r="E2188" s="22" t="str">
        <f ca="1">IF(C2188="","",OFFSET(Zdroj!AX$16,A2178-1,0))</f>
        <v/>
      </c>
      <c r="F2188" s="127"/>
      <c r="G2188" s="128"/>
    </row>
    <row r="2189" spans="1:7" x14ac:dyDescent="0.25">
      <c r="B2189" s="126"/>
      <c r="C2189" s="52" t="str">
        <f ca="1">IF(OFFSET(Zdroj!AY$16,A2178-1,0)=0,"",CONCATENATE("B",$A$2+5," - ",Zdroj!$AY$15))</f>
        <v/>
      </c>
      <c r="D2189" s="50" t="str">
        <f ca="1">IF(C2189="","",CONCATENATE(OFFSET(Zdroj!AY$16,A2178-1,0)))</f>
        <v/>
      </c>
      <c r="E2189" s="22" t="str">
        <f ca="1">IF(C2189="","",OFFSET(Zdroj!AZ$16,A2178-1,0))</f>
        <v/>
      </c>
      <c r="F2189" s="127"/>
      <c r="G2189" s="128"/>
    </row>
    <row r="2190" spans="1:7" x14ac:dyDescent="0.25">
      <c r="B2190" s="126"/>
      <c r="C2190" s="52" t="str">
        <f ca="1">IF(OFFSET(Zdroj!BA$16,A2178-1,0)=0,"",CONCATENATE("B",$A$2+6," - ",Zdroj!$BA$15))</f>
        <v/>
      </c>
      <c r="D2190" s="50" t="str">
        <f ca="1">IF(C2190="","",CONCATENATE(OFFSET(Zdroj!BA$16,A2178-1,0)))</f>
        <v/>
      </c>
      <c r="E2190" s="22" t="str">
        <f ca="1">IF(C2190="","",OFFSET(Zdroj!BB$16,A2178-1,0))</f>
        <v/>
      </c>
      <c r="F2190" s="127"/>
      <c r="G2190" s="128"/>
    </row>
    <row r="2191" spans="1:7" x14ac:dyDescent="0.25">
      <c r="B2191" s="126"/>
      <c r="C2191" s="52" t="str">
        <f ca="1">IF(OFFSET(Zdroj!BC$16,A2178-1,0)=0,"",CONCATENATE("B",$A$2+7," - ",Zdroj!$BC$15))</f>
        <v/>
      </c>
      <c r="D2191" s="50" t="str">
        <f ca="1">IF(C2191="","",CONCATENATE(OFFSET(Zdroj!BC$16,A2178-1,0)))</f>
        <v/>
      </c>
      <c r="E2191" s="22" t="str">
        <f ca="1">IF(C2191="","",OFFSET(Zdroj!BD$16,A2178-1,0))</f>
        <v/>
      </c>
      <c r="F2191" s="127"/>
      <c r="G2191" s="128"/>
    </row>
    <row r="2192" spans="1:7" x14ac:dyDescent="0.25">
      <c r="B2192" s="126"/>
      <c r="C2192" s="52" t="str">
        <f ca="1">IF(OFFSET(Zdroj!BE$16,A2178-1,0)=0,"",CONCATENATE("B",$A$2+8," - ",Zdroj!$BE$15))</f>
        <v/>
      </c>
      <c r="D2192" s="50" t="str">
        <f ca="1">IF(C2192="","",CONCATENATE(OFFSET(Zdroj!BE$16,A2178-1,0)))</f>
        <v/>
      </c>
      <c r="E2192" s="22" t="str">
        <f ca="1">IF(C2192="","",OFFSET(Zdroj!BF$16,A2178-1,0))</f>
        <v/>
      </c>
      <c r="F2192" s="127"/>
      <c r="G2192" s="128"/>
    </row>
    <row r="2193" spans="1:7" x14ac:dyDescent="0.25">
      <c r="B2193" s="126"/>
      <c r="C2193" s="52" t="str">
        <f ca="1">IF(OFFSET(Zdroj!BG$16,A2178-1,0)=0,"",CONCATENATE("C",$A$2," - ",Zdroj!$BG$15))</f>
        <v/>
      </c>
      <c r="D2193" s="50" t="str">
        <f ca="1">IF(C2193="","",CONCATENATE(OFFSET(Zdroj!BG$16,A2178-1,0)))</f>
        <v/>
      </c>
      <c r="E2193" s="22" t="str">
        <f ca="1">IF(C2193="","",OFFSET(Zdroj!BH$16,A2178-1,0))</f>
        <v/>
      </c>
      <c r="F2193" s="127" t="str">
        <f t="shared" ref="F2193" ca="1" si="507">IF(SUM(E2193:E2194)=0,"",SUM(E2193:E2194))</f>
        <v/>
      </c>
      <c r="G2193" s="128"/>
    </row>
    <row r="2194" spans="1:7" x14ac:dyDescent="0.25">
      <c r="B2194" s="126"/>
      <c r="C2194" s="52" t="str">
        <f ca="1">IF(OFFSET(Zdroj!BI$16,A2178-1,0)=0,"",CONCATENATE("C",$A$2+1," - ",Zdroj!$BI$15))</f>
        <v/>
      </c>
      <c r="D2194" s="50" t="str">
        <f ca="1">IF(C2194="","",CONCATENATE(OFFSET(Zdroj!BI$16,A2178-1,0)))</f>
        <v/>
      </c>
      <c r="E2194" s="22" t="str">
        <f ca="1">IF(C2194="","",OFFSET(Zdroj!BJ$16,A2178-1,0))</f>
        <v/>
      </c>
      <c r="F2194" s="127"/>
      <c r="G2194" s="128"/>
    </row>
    <row r="2195" spans="1:7" x14ac:dyDescent="0.25">
      <c r="A2195">
        <f>SUM((ROW()+15)/17)</f>
        <v>130</v>
      </c>
      <c r="B2195" s="126" t="str">
        <f ca="1">IF(OFFSET(Zdroj!$B$16,A2195-1,0)&gt;0,CONCATENATE(A2195,"
","___ ","
",OFFSET(Zdroj!$B$16,A2195-1,0)),"")</f>
        <v/>
      </c>
      <c r="C2195" s="52" t="str">
        <f ca="1">IF(OFFSET(Zdroj!AI$16,A2195-1,0)=0,"",CONCATENATE("A",$A$2," - ",Zdroj!$AI$15))</f>
        <v/>
      </c>
      <c r="D2195" s="50" t="str">
        <f ca="1">IF(C2195="","",CONCATENATE(OFFSET(Zdroj!AI$16,A2195-1,0)," - ",OFFSET(Zdroj!BK$16,A2195-1,0)))</f>
        <v/>
      </c>
      <c r="E2195" s="22" t="str">
        <f ca="1">IF(C2195="","",OFFSET(Zdroj!BL$16,A2195-1,0))</f>
        <v/>
      </c>
      <c r="F2195" s="127" t="str">
        <f t="shared" ref="F2195" ca="1" si="508">IF(SUM(E2195:E2200)=0,"",SUM(E2195:E2200))</f>
        <v/>
      </c>
      <c r="G2195" s="128" t="str">
        <f t="shared" ref="G2195" ca="1" si="509">IF(SUM(E2195:E2211)=0,"",SUM(E2195:E2211))</f>
        <v/>
      </c>
    </row>
    <row r="2196" spans="1:7" x14ac:dyDescent="0.25">
      <c r="B2196" s="126"/>
      <c r="C2196" s="52" t="str">
        <f ca="1">IF(OFFSET(Zdroj!AJ$16,A2195-1,0)=0,"",CONCATENATE("A",$A$2+1," - ",Zdroj!$AJ$15))</f>
        <v/>
      </c>
      <c r="D2196" s="50" t="str">
        <f ca="1">IF(C2196="","",CONCATENATE(OFFSET(Zdroj!AJ$16,A2195-1,0)," - ",OFFSET(Zdroj!BM$16,A2195-1,0)))</f>
        <v/>
      </c>
      <c r="E2196" s="22" t="str">
        <f ca="1">IF(C2196="","",OFFSET(Zdroj!BN$16,A2195-1,0))</f>
        <v/>
      </c>
      <c r="F2196" s="127"/>
      <c r="G2196" s="128"/>
    </row>
    <row r="2197" spans="1:7" x14ac:dyDescent="0.25">
      <c r="B2197" s="126"/>
      <c r="C2197" s="52" t="str">
        <f ca="1">IF(OFFSET(Zdroj!AK$16,A2195-1,0)=0,"",CONCATENATE("A",$A$2+2," - ",Zdroj!$AK$15))</f>
        <v/>
      </c>
      <c r="D2197" s="50" t="str">
        <f ca="1">IF(C2197="","",CONCATENATE(OFFSET(Zdroj!AK$16,A2195-1,0)," - ",OFFSET(Zdroj!BO$16,A2195-1,0)))</f>
        <v/>
      </c>
      <c r="E2197" s="22" t="str">
        <f ca="1">IF(C2197="","",OFFSET(Zdroj!BP$16,A2195-1,0))</f>
        <v/>
      </c>
      <c r="F2197" s="127"/>
      <c r="G2197" s="128"/>
    </row>
    <row r="2198" spans="1:7" x14ac:dyDescent="0.25">
      <c r="B2198" s="126"/>
      <c r="C2198" s="52" t="str">
        <f ca="1">IF(OFFSET(Zdroj!AL$16,A2195-1,0)=0,"",CONCATENATE("A",$A$2+3," - ",Zdroj!$AL$15))</f>
        <v/>
      </c>
      <c r="D2198" s="50" t="str">
        <f ca="1">IF(C2198="","",CONCATENATE(OFFSET(Zdroj!AL$16,A2195-1,0)," - ",OFFSET(Zdroj!BQ$16,A2195-1,0)))</f>
        <v/>
      </c>
      <c r="E2198" s="22" t="str">
        <f ca="1">IF(C2198="","",OFFSET(Zdroj!BR$16,A2195-1,0))</f>
        <v/>
      </c>
      <c r="F2198" s="127"/>
      <c r="G2198" s="128"/>
    </row>
    <row r="2199" spans="1:7" x14ac:dyDescent="0.25">
      <c r="B2199" s="126"/>
      <c r="C2199" s="52" t="str">
        <f ca="1">IF(OFFSET(Zdroj!AM$16,A2195-1,0)=0,"",CONCATENATE("A",$A$2+4," - ",Zdroj!$AM$15))</f>
        <v/>
      </c>
      <c r="D2199" s="50" t="str">
        <f ca="1">IF(C2199="","",CONCATENATE(OFFSET(Zdroj!AM$16,A2195-1,0)," - ",OFFSET(Zdroj!BS$16,A2195-1,0)))</f>
        <v/>
      </c>
      <c r="E2199" s="22" t="str">
        <f ca="1">IF(C2199="","",OFFSET(Zdroj!BT$16,A2195-1,0))</f>
        <v/>
      </c>
      <c r="F2199" s="127"/>
      <c r="G2199" s="128"/>
    </row>
    <row r="2200" spans="1:7" x14ac:dyDescent="0.25">
      <c r="B2200" s="126"/>
      <c r="C2200" s="52" t="str">
        <f ca="1">IF(OFFSET(Zdroj!AN$16,A2195-1,0)=0,"",CONCATENATE("A",$A$2+5," - ",Zdroj!$AN$15))</f>
        <v/>
      </c>
      <c r="D2200" s="50" t="str">
        <f ca="1">IF(C2200="","",CONCATENATE(OFFSET(Zdroj!AN$16,A2195-1,0)," - ",OFFSET(Zdroj!BU$16,A2195-1,0)))</f>
        <v/>
      </c>
      <c r="E2200" s="22" t="str">
        <f ca="1">IF(C2200="","",OFFSET(Zdroj!BV$16,A2195-1,0))</f>
        <v/>
      </c>
      <c r="F2200" s="127"/>
      <c r="G2200" s="128"/>
    </row>
    <row r="2201" spans="1:7" x14ac:dyDescent="0.25">
      <c r="B2201" s="126"/>
      <c r="C2201" s="52" t="str">
        <f ca="1">IF(OFFSET(Zdroj!AO$16,A2195-1,0)=0,"",CONCATENATE("B",$A$2," - ",Zdroj!$AO$15))</f>
        <v/>
      </c>
      <c r="D2201" s="50" t="str">
        <f ca="1">IF(C2201="","",CONCATENATE(OFFSET(Zdroj!AO$16,A2195-1,0)))</f>
        <v/>
      </c>
      <c r="E2201" s="22" t="str">
        <f ca="1">IF(C2201="","",OFFSET(Zdroj!AP$16,A2195-1,0))</f>
        <v/>
      </c>
      <c r="F2201" s="127" t="str">
        <f t="shared" ref="F2201" ca="1" si="510">IF(SUM(E2201:E2209)=0,"",SUM(E2201:E2209))</f>
        <v/>
      </c>
      <c r="G2201" s="128"/>
    </row>
    <row r="2202" spans="1:7" x14ac:dyDescent="0.25">
      <c r="B2202" s="126"/>
      <c r="C2202" s="52" t="str">
        <f ca="1">IF(OFFSET(Zdroj!AQ$16,A2195-1,0)=0,"",CONCATENATE("B",$A$2+1," - ",Zdroj!$AQ$15))</f>
        <v/>
      </c>
      <c r="D2202" s="50" t="str">
        <f ca="1">IF(C2202="","",CONCATENATE(OFFSET(Zdroj!AQ$16,A2195-1,0)))</f>
        <v/>
      </c>
      <c r="E2202" s="22" t="str">
        <f ca="1">IF(C2202="","",OFFSET(Zdroj!AR$16,A2195-1,0))</f>
        <v/>
      </c>
      <c r="F2202" s="127"/>
      <c r="G2202" s="128"/>
    </row>
    <row r="2203" spans="1:7" x14ac:dyDescent="0.25">
      <c r="B2203" s="126"/>
      <c r="C2203" s="52" t="str">
        <f ca="1">IF(OFFSET(Zdroj!AS$16,A2195-1,0)=0,"",CONCATENATE("B",$A$2+2," - ",Zdroj!$AS$15))</f>
        <v/>
      </c>
      <c r="D2203" s="50" t="str">
        <f ca="1">IF(C2203="","",CONCATENATE(OFFSET(Zdroj!AS$16,A2195-1,0)))</f>
        <v/>
      </c>
      <c r="E2203" s="22" t="str">
        <f ca="1">IF(C2203="","",OFFSET(Zdroj!AT$16,A2195-1,0))</f>
        <v/>
      </c>
      <c r="F2203" s="127"/>
      <c r="G2203" s="128"/>
    </row>
    <row r="2204" spans="1:7" x14ac:dyDescent="0.25">
      <c r="B2204" s="126"/>
      <c r="C2204" s="52" t="str">
        <f ca="1">IF(OFFSET(Zdroj!AU$16,A2195-1,0)=0,"",CONCATENATE("B",$A$2+3," - ",Zdroj!$AU$15))</f>
        <v/>
      </c>
      <c r="D2204" s="50" t="str">
        <f ca="1">IF(C2204="","",CONCATENATE(OFFSET(Zdroj!AU$16,A2195-1,0)))</f>
        <v/>
      </c>
      <c r="E2204" s="22" t="str">
        <f ca="1">IF(C2204="","",OFFSET(Zdroj!AV$16,A2195-1,0))</f>
        <v/>
      </c>
      <c r="F2204" s="127"/>
      <c r="G2204" s="128"/>
    </row>
    <row r="2205" spans="1:7" x14ac:dyDescent="0.25">
      <c r="B2205" s="126"/>
      <c r="C2205" s="52" t="str">
        <f ca="1">IF(OFFSET(Zdroj!AW$16,A2195-1,0)=0,"",CONCATENATE("B",$A$2+4," - ",Zdroj!$AW$15))</f>
        <v/>
      </c>
      <c r="D2205" s="50" t="str">
        <f ca="1">IF(C2205="","",CONCATENATE(OFFSET(Zdroj!AW$16,A2195-1,0)))</f>
        <v/>
      </c>
      <c r="E2205" s="22" t="str">
        <f ca="1">IF(C2205="","",OFFSET(Zdroj!AX$16,A2195-1,0))</f>
        <v/>
      </c>
      <c r="F2205" s="127"/>
      <c r="G2205" s="128"/>
    </row>
    <row r="2206" spans="1:7" x14ac:dyDescent="0.25">
      <c r="B2206" s="126"/>
      <c r="C2206" s="52" t="str">
        <f ca="1">IF(OFFSET(Zdroj!AY$16,A2195-1,0)=0,"",CONCATENATE("B",$A$2+5," - ",Zdroj!$AY$15))</f>
        <v/>
      </c>
      <c r="D2206" s="50" t="str">
        <f ca="1">IF(C2206="","",CONCATENATE(OFFSET(Zdroj!AY$16,A2195-1,0)))</f>
        <v/>
      </c>
      <c r="E2206" s="22" t="str">
        <f ca="1">IF(C2206="","",OFFSET(Zdroj!AZ$16,A2195-1,0))</f>
        <v/>
      </c>
      <c r="F2206" s="127"/>
      <c r="G2206" s="128"/>
    </row>
    <row r="2207" spans="1:7" x14ac:dyDescent="0.25">
      <c r="B2207" s="126"/>
      <c r="C2207" s="52" t="str">
        <f ca="1">IF(OFFSET(Zdroj!BA$16,A2195-1,0)=0,"",CONCATENATE("B",$A$2+6," - ",Zdroj!$BA$15))</f>
        <v/>
      </c>
      <c r="D2207" s="50" t="str">
        <f ca="1">IF(C2207="","",CONCATENATE(OFFSET(Zdroj!BA$16,A2195-1,0)))</f>
        <v/>
      </c>
      <c r="E2207" s="22" t="str">
        <f ca="1">IF(C2207="","",OFFSET(Zdroj!BB$16,A2195-1,0))</f>
        <v/>
      </c>
      <c r="F2207" s="127"/>
      <c r="G2207" s="128"/>
    </row>
    <row r="2208" spans="1:7" x14ac:dyDescent="0.25">
      <c r="B2208" s="126"/>
      <c r="C2208" s="52" t="str">
        <f ca="1">IF(OFFSET(Zdroj!BC$16,A2195-1,0)=0,"",CONCATENATE("B",$A$2+7," - ",Zdroj!$BC$15))</f>
        <v/>
      </c>
      <c r="D2208" s="50" t="str">
        <f ca="1">IF(C2208="","",CONCATENATE(OFFSET(Zdroj!BC$16,A2195-1,0)))</f>
        <v/>
      </c>
      <c r="E2208" s="22" t="str">
        <f ca="1">IF(C2208="","",OFFSET(Zdroj!BD$16,A2195-1,0))</f>
        <v/>
      </c>
      <c r="F2208" s="127"/>
      <c r="G2208" s="128"/>
    </row>
    <row r="2209" spans="1:7" x14ac:dyDescent="0.25">
      <c r="B2209" s="126"/>
      <c r="C2209" s="52" t="str">
        <f ca="1">IF(OFFSET(Zdroj!BE$16,A2195-1,0)=0,"",CONCATENATE("B",$A$2+8," - ",Zdroj!$BE$15))</f>
        <v/>
      </c>
      <c r="D2209" s="50" t="str">
        <f ca="1">IF(C2209="","",CONCATENATE(OFFSET(Zdroj!BE$16,A2195-1,0)))</f>
        <v/>
      </c>
      <c r="E2209" s="22" t="str">
        <f ca="1">IF(C2209="","",OFFSET(Zdroj!BF$16,A2195-1,0))</f>
        <v/>
      </c>
      <c r="F2209" s="127"/>
      <c r="G2209" s="128"/>
    </row>
    <row r="2210" spans="1:7" x14ac:dyDescent="0.25">
      <c r="B2210" s="126"/>
      <c r="C2210" s="52" t="str">
        <f ca="1">IF(OFFSET(Zdroj!BG$16,A2195-1,0)=0,"",CONCATENATE("C",$A$2," - ",Zdroj!$BG$15))</f>
        <v/>
      </c>
      <c r="D2210" s="50" t="str">
        <f ca="1">IF(C2210="","",CONCATENATE(OFFSET(Zdroj!BG$16,A2195-1,0)))</f>
        <v/>
      </c>
      <c r="E2210" s="22" t="str">
        <f ca="1">IF(C2210="","",OFFSET(Zdroj!BH$16,A2195-1,0))</f>
        <v/>
      </c>
      <c r="F2210" s="127" t="str">
        <f t="shared" ref="F2210" ca="1" si="511">IF(SUM(E2210:E2211)=0,"",SUM(E2210:E2211))</f>
        <v/>
      </c>
      <c r="G2210" s="128"/>
    </row>
    <row r="2211" spans="1:7" x14ac:dyDescent="0.25">
      <c r="B2211" s="126"/>
      <c r="C2211" s="52" t="str">
        <f ca="1">IF(OFFSET(Zdroj!BI$16,A2195-1,0)=0,"",CONCATENATE("C",$A$2+1," - ",Zdroj!$BI$15))</f>
        <v/>
      </c>
      <c r="D2211" s="50" t="str">
        <f ca="1">IF(C2211="","",CONCATENATE(OFFSET(Zdroj!BI$16,A2195-1,0)))</f>
        <v/>
      </c>
      <c r="E2211" s="22" t="str">
        <f ca="1">IF(C2211="","",OFFSET(Zdroj!BJ$16,A2195-1,0))</f>
        <v/>
      </c>
      <c r="F2211" s="127"/>
      <c r="G2211" s="128"/>
    </row>
    <row r="2212" spans="1:7" x14ac:dyDescent="0.25">
      <c r="A2212">
        <f>SUM((ROW()+15)/17)</f>
        <v>131</v>
      </c>
      <c r="B2212" s="126" t="str">
        <f ca="1">IF(OFFSET(Zdroj!$B$16,A2212-1,0)&gt;0,CONCATENATE(A2212,"
","___ ","
",OFFSET(Zdroj!$B$16,A2212-1,0)),"")</f>
        <v/>
      </c>
      <c r="C2212" s="52" t="str">
        <f ca="1">IF(OFFSET(Zdroj!AI$16,A2212-1,0)=0,"",CONCATENATE("A",$A$2," - ",Zdroj!$AI$15))</f>
        <v/>
      </c>
      <c r="D2212" s="50" t="str">
        <f ca="1">IF(C2212="","",CONCATENATE(OFFSET(Zdroj!AI$16,A2212-1,0)," - ",OFFSET(Zdroj!BK$16,A2212-1,0)))</f>
        <v/>
      </c>
      <c r="E2212" s="22" t="str">
        <f ca="1">IF(C2212="","",OFFSET(Zdroj!BL$16,A2212-1,0))</f>
        <v/>
      </c>
      <c r="F2212" s="127" t="str">
        <f t="shared" ref="F2212" ca="1" si="512">IF(SUM(E2212:E2217)=0,"",SUM(E2212:E2217))</f>
        <v/>
      </c>
      <c r="G2212" s="128" t="str">
        <f t="shared" ref="G2212" ca="1" si="513">IF(SUM(E2212:E2228)=0,"",SUM(E2212:E2228))</f>
        <v/>
      </c>
    </row>
    <row r="2213" spans="1:7" x14ac:dyDescent="0.25">
      <c r="B2213" s="126"/>
      <c r="C2213" s="52" t="str">
        <f ca="1">IF(OFFSET(Zdroj!AJ$16,A2212-1,0)=0,"",CONCATENATE("A",$A$2+1," - ",Zdroj!$AJ$15))</f>
        <v/>
      </c>
      <c r="D2213" s="50" t="str">
        <f ca="1">IF(C2213="","",CONCATENATE(OFFSET(Zdroj!AJ$16,A2212-1,0)," - ",OFFSET(Zdroj!BM$16,A2212-1,0)))</f>
        <v/>
      </c>
      <c r="E2213" s="22" t="str">
        <f ca="1">IF(C2213="","",OFFSET(Zdroj!BN$16,A2212-1,0))</f>
        <v/>
      </c>
      <c r="F2213" s="127"/>
      <c r="G2213" s="128"/>
    </row>
    <row r="2214" spans="1:7" x14ac:dyDescent="0.25">
      <c r="B2214" s="126"/>
      <c r="C2214" s="52" t="str">
        <f ca="1">IF(OFFSET(Zdroj!AK$16,A2212-1,0)=0,"",CONCATENATE("A",$A$2+2," - ",Zdroj!$AK$15))</f>
        <v/>
      </c>
      <c r="D2214" s="50" t="str">
        <f ca="1">IF(C2214="","",CONCATENATE(OFFSET(Zdroj!AK$16,A2212-1,0)," - ",OFFSET(Zdroj!BO$16,A2212-1,0)))</f>
        <v/>
      </c>
      <c r="E2214" s="22" t="str">
        <f ca="1">IF(C2214="","",OFFSET(Zdroj!BP$16,A2212-1,0))</f>
        <v/>
      </c>
      <c r="F2214" s="127"/>
      <c r="G2214" s="128"/>
    </row>
    <row r="2215" spans="1:7" x14ac:dyDescent="0.25">
      <c r="B2215" s="126"/>
      <c r="C2215" s="52" t="str">
        <f ca="1">IF(OFFSET(Zdroj!AL$16,A2212-1,0)=0,"",CONCATENATE("A",$A$2+3," - ",Zdroj!$AL$15))</f>
        <v/>
      </c>
      <c r="D2215" s="50" t="str">
        <f ca="1">IF(C2215="","",CONCATENATE(OFFSET(Zdroj!AL$16,A2212-1,0)," - ",OFFSET(Zdroj!BQ$16,A2212-1,0)))</f>
        <v/>
      </c>
      <c r="E2215" s="22" t="str">
        <f ca="1">IF(C2215="","",OFFSET(Zdroj!BR$16,A2212-1,0))</f>
        <v/>
      </c>
      <c r="F2215" s="127"/>
      <c r="G2215" s="128"/>
    </row>
    <row r="2216" spans="1:7" x14ac:dyDescent="0.25">
      <c r="B2216" s="126"/>
      <c r="C2216" s="52" t="str">
        <f ca="1">IF(OFFSET(Zdroj!AM$16,A2212-1,0)=0,"",CONCATENATE("A",$A$2+4," - ",Zdroj!$AM$15))</f>
        <v/>
      </c>
      <c r="D2216" s="50" t="str">
        <f ca="1">IF(C2216="","",CONCATENATE(OFFSET(Zdroj!AM$16,A2212-1,0)," - ",OFFSET(Zdroj!BS$16,A2212-1,0)))</f>
        <v/>
      </c>
      <c r="E2216" s="22" t="str">
        <f ca="1">IF(C2216="","",OFFSET(Zdroj!BT$16,A2212-1,0))</f>
        <v/>
      </c>
      <c r="F2216" s="127"/>
      <c r="G2216" s="128"/>
    </row>
    <row r="2217" spans="1:7" x14ac:dyDescent="0.25">
      <c r="B2217" s="126"/>
      <c r="C2217" s="52" t="str">
        <f ca="1">IF(OFFSET(Zdroj!AN$16,A2212-1,0)=0,"",CONCATENATE("A",$A$2+5," - ",Zdroj!$AN$15))</f>
        <v/>
      </c>
      <c r="D2217" s="50" t="str">
        <f ca="1">IF(C2217="","",CONCATENATE(OFFSET(Zdroj!AN$16,A2212-1,0)," - ",OFFSET(Zdroj!BU$16,A2212-1,0)))</f>
        <v/>
      </c>
      <c r="E2217" s="22" t="str">
        <f ca="1">IF(C2217="","",OFFSET(Zdroj!BV$16,A2212-1,0))</f>
        <v/>
      </c>
      <c r="F2217" s="127"/>
      <c r="G2217" s="128"/>
    </row>
    <row r="2218" spans="1:7" x14ac:dyDescent="0.25">
      <c r="B2218" s="126"/>
      <c r="C2218" s="52" t="str">
        <f ca="1">IF(OFFSET(Zdroj!AO$16,A2212-1,0)=0,"",CONCATENATE("B",$A$2," - ",Zdroj!$AO$15))</f>
        <v/>
      </c>
      <c r="D2218" s="50" t="str">
        <f ca="1">IF(C2218="","",CONCATENATE(OFFSET(Zdroj!AO$16,A2212-1,0)))</f>
        <v/>
      </c>
      <c r="E2218" s="22" t="str">
        <f ca="1">IF(C2218="","",OFFSET(Zdroj!AP$16,A2212-1,0))</f>
        <v/>
      </c>
      <c r="F2218" s="127" t="str">
        <f t="shared" ref="F2218" ca="1" si="514">IF(SUM(E2218:E2226)=0,"",SUM(E2218:E2226))</f>
        <v/>
      </c>
      <c r="G2218" s="128"/>
    </row>
    <row r="2219" spans="1:7" x14ac:dyDescent="0.25">
      <c r="B2219" s="126"/>
      <c r="C2219" s="52" t="str">
        <f ca="1">IF(OFFSET(Zdroj!AQ$16,A2212-1,0)=0,"",CONCATENATE("B",$A$2+1," - ",Zdroj!$AQ$15))</f>
        <v/>
      </c>
      <c r="D2219" s="50" t="str">
        <f ca="1">IF(C2219="","",CONCATENATE(OFFSET(Zdroj!AQ$16,A2212-1,0)))</f>
        <v/>
      </c>
      <c r="E2219" s="22" t="str">
        <f ca="1">IF(C2219="","",OFFSET(Zdroj!AR$16,A2212-1,0))</f>
        <v/>
      </c>
      <c r="F2219" s="127"/>
      <c r="G2219" s="128"/>
    </row>
    <row r="2220" spans="1:7" x14ac:dyDescent="0.25">
      <c r="B2220" s="126"/>
      <c r="C2220" s="52" t="str">
        <f ca="1">IF(OFFSET(Zdroj!AS$16,A2212-1,0)=0,"",CONCATENATE("B",$A$2+2," - ",Zdroj!$AS$15))</f>
        <v/>
      </c>
      <c r="D2220" s="50" t="str">
        <f ca="1">IF(C2220="","",CONCATENATE(OFFSET(Zdroj!AS$16,A2212-1,0)))</f>
        <v/>
      </c>
      <c r="E2220" s="22" t="str">
        <f ca="1">IF(C2220="","",OFFSET(Zdroj!AT$16,A2212-1,0))</f>
        <v/>
      </c>
      <c r="F2220" s="127"/>
      <c r="G2220" s="128"/>
    </row>
    <row r="2221" spans="1:7" x14ac:dyDescent="0.25">
      <c r="B2221" s="126"/>
      <c r="C2221" s="52" t="str">
        <f ca="1">IF(OFFSET(Zdroj!AU$16,A2212-1,0)=0,"",CONCATENATE("B",$A$2+3," - ",Zdroj!$AU$15))</f>
        <v/>
      </c>
      <c r="D2221" s="50" t="str">
        <f ca="1">IF(C2221="","",CONCATENATE(OFFSET(Zdroj!AU$16,A2212-1,0)))</f>
        <v/>
      </c>
      <c r="E2221" s="22" t="str">
        <f ca="1">IF(C2221="","",OFFSET(Zdroj!AV$16,A2212-1,0))</f>
        <v/>
      </c>
      <c r="F2221" s="127"/>
      <c r="G2221" s="128"/>
    </row>
    <row r="2222" spans="1:7" x14ac:dyDescent="0.25">
      <c r="B2222" s="126"/>
      <c r="C2222" s="52" t="str">
        <f ca="1">IF(OFFSET(Zdroj!AW$16,A2212-1,0)=0,"",CONCATENATE("B",$A$2+4," - ",Zdroj!$AW$15))</f>
        <v/>
      </c>
      <c r="D2222" s="50" t="str">
        <f ca="1">IF(C2222="","",CONCATENATE(OFFSET(Zdroj!AW$16,A2212-1,0)))</f>
        <v/>
      </c>
      <c r="E2222" s="22" t="str">
        <f ca="1">IF(C2222="","",OFFSET(Zdroj!AX$16,A2212-1,0))</f>
        <v/>
      </c>
      <c r="F2222" s="127"/>
      <c r="G2222" s="128"/>
    </row>
    <row r="2223" spans="1:7" x14ac:dyDescent="0.25">
      <c r="B2223" s="126"/>
      <c r="C2223" s="52" t="str">
        <f ca="1">IF(OFFSET(Zdroj!AY$16,A2212-1,0)=0,"",CONCATENATE("B",$A$2+5," - ",Zdroj!$AY$15))</f>
        <v/>
      </c>
      <c r="D2223" s="50" t="str">
        <f ca="1">IF(C2223="","",CONCATENATE(OFFSET(Zdroj!AY$16,A2212-1,0)))</f>
        <v/>
      </c>
      <c r="E2223" s="22" t="str">
        <f ca="1">IF(C2223="","",OFFSET(Zdroj!AZ$16,A2212-1,0))</f>
        <v/>
      </c>
      <c r="F2223" s="127"/>
      <c r="G2223" s="128"/>
    </row>
    <row r="2224" spans="1:7" x14ac:dyDescent="0.25">
      <c r="B2224" s="126"/>
      <c r="C2224" s="52" t="str">
        <f ca="1">IF(OFFSET(Zdroj!BA$16,A2212-1,0)=0,"",CONCATENATE("B",$A$2+6," - ",Zdroj!$BA$15))</f>
        <v/>
      </c>
      <c r="D2224" s="50" t="str">
        <f ca="1">IF(C2224="","",CONCATENATE(OFFSET(Zdroj!BA$16,A2212-1,0)))</f>
        <v/>
      </c>
      <c r="E2224" s="22" t="str">
        <f ca="1">IF(C2224="","",OFFSET(Zdroj!BB$16,A2212-1,0))</f>
        <v/>
      </c>
      <c r="F2224" s="127"/>
      <c r="G2224" s="128"/>
    </row>
    <row r="2225" spans="1:7" x14ac:dyDescent="0.25">
      <c r="B2225" s="126"/>
      <c r="C2225" s="52" t="str">
        <f ca="1">IF(OFFSET(Zdroj!BC$16,A2212-1,0)=0,"",CONCATENATE("B",$A$2+7," - ",Zdroj!$BC$15))</f>
        <v/>
      </c>
      <c r="D2225" s="50" t="str">
        <f ca="1">IF(C2225="","",CONCATENATE(OFFSET(Zdroj!BC$16,A2212-1,0)))</f>
        <v/>
      </c>
      <c r="E2225" s="22" t="str">
        <f ca="1">IF(C2225="","",OFFSET(Zdroj!BD$16,A2212-1,0))</f>
        <v/>
      </c>
      <c r="F2225" s="127"/>
      <c r="G2225" s="128"/>
    </row>
    <row r="2226" spans="1:7" x14ac:dyDescent="0.25">
      <c r="B2226" s="126"/>
      <c r="C2226" s="52" t="str">
        <f ca="1">IF(OFFSET(Zdroj!BE$16,A2212-1,0)=0,"",CONCATENATE("B",$A$2+8," - ",Zdroj!$BE$15))</f>
        <v/>
      </c>
      <c r="D2226" s="50" t="str">
        <f ca="1">IF(C2226="","",CONCATENATE(OFFSET(Zdroj!BE$16,A2212-1,0)))</f>
        <v/>
      </c>
      <c r="E2226" s="22" t="str">
        <f ca="1">IF(C2226="","",OFFSET(Zdroj!BF$16,A2212-1,0))</f>
        <v/>
      </c>
      <c r="F2226" s="127"/>
      <c r="G2226" s="128"/>
    </row>
    <row r="2227" spans="1:7" x14ac:dyDescent="0.25">
      <c r="B2227" s="126"/>
      <c r="C2227" s="52" t="str">
        <f ca="1">IF(OFFSET(Zdroj!BG$16,A2212-1,0)=0,"",CONCATENATE("C",$A$2," - ",Zdroj!$BG$15))</f>
        <v/>
      </c>
      <c r="D2227" s="50" t="str">
        <f ca="1">IF(C2227="","",CONCATENATE(OFFSET(Zdroj!BG$16,A2212-1,0)))</f>
        <v/>
      </c>
      <c r="E2227" s="22" t="str">
        <f ca="1">IF(C2227="","",OFFSET(Zdroj!BH$16,A2212-1,0))</f>
        <v/>
      </c>
      <c r="F2227" s="127" t="str">
        <f t="shared" ref="F2227" ca="1" si="515">IF(SUM(E2227:E2228)=0,"",SUM(E2227:E2228))</f>
        <v/>
      </c>
      <c r="G2227" s="128"/>
    </row>
    <row r="2228" spans="1:7" x14ac:dyDescent="0.25">
      <c r="B2228" s="126"/>
      <c r="C2228" s="52" t="str">
        <f ca="1">IF(OFFSET(Zdroj!BI$16,A2212-1,0)=0,"",CONCATENATE("C",$A$2+1," - ",Zdroj!$BI$15))</f>
        <v/>
      </c>
      <c r="D2228" s="50" t="str">
        <f ca="1">IF(C2228="","",CONCATENATE(OFFSET(Zdroj!BI$16,A2212-1,0)))</f>
        <v/>
      </c>
      <c r="E2228" s="22" t="str">
        <f ca="1">IF(C2228="","",OFFSET(Zdroj!BJ$16,A2212-1,0))</f>
        <v/>
      </c>
      <c r="F2228" s="127"/>
      <c r="G2228" s="128"/>
    </row>
    <row r="2229" spans="1:7" x14ac:dyDescent="0.25">
      <c r="A2229">
        <f>SUM((ROW()+15)/17)</f>
        <v>132</v>
      </c>
      <c r="B2229" s="126" t="str">
        <f ca="1">IF(OFFSET(Zdroj!$B$16,A2229-1,0)&gt;0,CONCATENATE(A2229,"
","___ ","
",OFFSET(Zdroj!$B$16,A2229-1,0)),"")</f>
        <v/>
      </c>
      <c r="C2229" s="52" t="str">
        <f ca="1">IF(OFFSET(Zdroj!AI$16,A2229-1,0)=0,"",CONCATENATE("A",$A$2," - ",Zdroj!$AI$15))</f>
        <v/>
      </c>
      <c r="D2229" s="50" t="str">
        <f ca="1">IF(C2229="","",CONCATENATE(OFFSET(Zdroj!AI$16,A2229-1,0)," - ",OFFSET(Zdroj!BK$16,A2229-1,0)))</f>
        <v/>
      </c>
      <c r="E2229" s="22" t="str">
        <f ca="1">IF(C2229="","",OFFSET(Zdroj!BL$16,A2229-1,0))</f>
        <v/>
      </c>
      <c r="F2229" s="127" t="str">
        <f t="shared" ref="F2229" ca="1" si="516">IF(SUM(E2229:E2234)=0,"",SUM(E2229:E2234))</f>
        <v/>
      </c>
      <c r="G2229" s="128" t="str">
        <f t="shared" ref="G2229" ca="1" si="517">IF(SUM(E2229:E2245)=0,"",SUM(E2229:E2245))</f>
        <v/>
      </c>
    </row>
    <row r="2230" spans="1:7" x14ac:dyDescent="0.25">
      <c r="B2230" s="126"/>
      <c r="C2230" s="52" t="str">
        <f ca="1">IF(OFFSET(Zdroj!AJ$16,A2229-1,0)=0,"",CONCATENATE("A",$A$2+1," - ",Zdroj!$AJ$15))</f>
        <v/>
      </c>
      <c r="D2230" s="50" t="str">
        <f ca="1">IF(C2230="","",CONCATENATE(OFFSET(Zdroj!AJ$16,A2229-1,0)," - ",OFFSET(Zdroj!BM$16,A2229-1,0)))</f>
        <v/>
      </c>
      <c r="E2230" s="22" t="str">
        <f ca="1">IF(C2230="","",OFFSET(Zdroj!BN$16,A2229-1,0))</f>
        <v/>
      </c>
      <c r="F2230" s="127"/>
      <c r="G2230" s="128"/>
    </row>
    <row r="2231" spans="1:7" x14ac:dyDescent="0.25">
      <c r="B2231" s="126"/>
      <c r="C2231" s="52" t="str">
        <f ca="1">IF(OFFSET(Zdroj!AK$16,A2229-1,0)=0,"",CONCATENATE("A",$A$2+2," - ",Zdroj!$AK$15))</f>
        <v/>
      </c>
      <c r="D2231" s="50" t="str">
        <f ca="1">IF(C2231="","",CONCATENATE(OFFSET(Zdroj!AK$16,A2229-1,0)," - ",OFFSET(Zdroj!BO$16,A2229-1,0)))</f>
        <v/>
      </c>
      <c r="E2231" s="22" t="str">
        <f ca="1">IF(C2231="","",OFFSET(Zdroj!BP$16,A2229-1,0))</f>
        <v/>
      </c>
      <c r="F2231" s="127"/>
      <c r="G2231" s="128"/>
    </row>
    <row r="2232" spans="1:7" x14ac:dyDescent="0.25">
      <c r="B2232" s="126"/>
      <c r="C2232" s="52" t="str">
        <f ca="1">IF(OFFSET(Zdroj!AL$16,A2229-1,0)=0,"",CONCATENATE("A",$A$2+3," - ",Zdroj!$AL$15))</f>
        <v/>
      </c>
      <c r="D2232" s="50" t="str">
        <f ca="1">IF(C2232="","",CONCATENATE(OFFSET(Zdroj!AL$16,A2229-1,0)," - ",OFFSET(Zdroj!BQ$16,A2229-1,0)))</f>
        <v/>
      </c>
      <c r="E2232" s="22" t="str">
        <f ca="1">IF(C2232="","",OFFSET(Zdroj!BR$16,A2229-1,0))</f>
        <v/>
      </c>
      <c r="F2232" s="127"/>
      <c r="G2232" s="128"/>
    </row>
    <row r="2233" spans="1:7" x14ac:dyDescent="0.25">
      <c r="B2233" s="126"/>
      <c r="C2233" s="52" t="str">
        <f ca="1">IF(OFFSET(Zdroj!AM$16,A2229-1,0)=0,"",CONCATENATE("A",$A$2+4," - ",Zdroj!$AM$15))</f>
        <v/>
      </c>
      <c r="D2233" s="50" t="str">
        <f ca="1">IF(C2233="","",CONCATENATE(OFFSET(Zdroj!AM$16,A2229-1,0)," - ",OFFSET(Zdroj!BS$16,A2229-1,0)))</f>
        <v/>
      </c>
      <c r="E2233" s="22" t="str">
        <f ca="1">IF(C2233="","",OFFSET(Zdroj!BT$16,A2229-1,0))</f>
        <v/>
      </c>
      <c r="F2233" s="127"/>
      <c r="G2233" s="128"/>
    </row>
    <row r="2234" spans="1:7" x14ac:dyDescent="0.25">
      <c r="B2234" s="126"/>
      <c r="C2234" s="52" t="str">
        <f ca="1">IF(OFFSET(Zdroj!AN$16,A2229-1,0)=0,"",CONCATENATE("A",$A$2+5," - ",Zdroj!$AN$15))</f>
        <v/>
      </c>
      <c r="D2234" s="50" t="str">
        <f ca="1">IF(C2234="","",CONCATENATE(OFFSET(Zdroj!AN$16,A2229-1,0)," - ",OFFSET(Zdroj!BU$16,A2229-1,0)))</f>
        <v/>
      </c>
      <c r="E2234" s="22" t="str">
        <f ca="1">IF(C2234="","",OFFSET(Zdroj!BV$16,A2229-1,0))</f>
        <v/>
      </c>
      <c r="F2234" s="127"/>
      <c r="G2234" s="128"/>
    </row>
    <row r="2235" spans="1:7" x14ac:dyDescent="0.25">
      <c r="B2235" s="126"/>
      <c r="C2235" s="52" t="str">
        <f ca="1">IF(OFFSET(Zdroj!AO$16,A2229-1,0)=0,"",CONCATENATE("B",$A$2," - ",Zdroj!$AO$15))</f>
        <v/>
      </c>
      <c r="D2235" s="50" t="str">
        <f ca="1">IF(C2235="","",CONCATENATE(OFFSET(Zdroj!AO$16,A2229-1,0)))</f>
        <v/>
      </c>
      <c r="E2235" s="22" t="str">
        <f ca="1">IF(C2235="","",OFFSET(Zdroj!AP$16,A2229-1,0))</f>
        <v/>
      </c>
      <c r="F2235" s="127" t="str">
        <f t="shared" ref="F2235" ca="1" si="518">IF(SUM(E2235:E2243)=0,"",SUM(E2235:E2243))</f>
        <v/>
      </c>
      <c r="G2235" s="128"/>
    </row>
    <row r="2236" spans="1:7" x14ac:dyDescent="0.25">
      <c r="B2236" s="126"/>
      <c r="C2236" s="52" t="str">
        <f ca="1">IF(OFFSET(Zdroj!AQ$16,A2229-1,0)=0,"",CONCATENATE("B",$A$2+1," - ",Zdroj!$AQ$15))</f>
        <v/>
      </c>
      <c r="D2236" s="50" t="str">
        <f ca="1">IF(C2236="","",CONCATENATE(OFFSET(Zdroj!AQ$16,A2229-1,0)))</f>
        <v/>
      </c>
      <c r="E2236" s="22" t="str">
        <f ca="1">IF(C2236="","",OFFSET(Zdroj!AR$16,A2229-1,0))</f>
        <v/>
      </c>
      <c r="F2236" s="127"/>
      <c r="G2236" s="128"/>
    </row>
    <row r="2237" spans="1:7" x14ac:dyDescent="0.25">
      <c r="B2237" s="126"/>
      <c r="C2237" s="52" t="str">
        <f ca="1">IF(OFFSET(Zdroj!AS$16,A2229-1,0)=0,"",CONCATENATE("B",$A$2+2," - ",Zdroj!$AS$15))</f>
        <v/>
      </c>
      <c r="D2237" s="50" t="str">
        <f ca="1">IF(C2237="","",CONCATENATE(OFFSET(Zdroj!AS$16,A2229-1,0)))</f>
        <v/>
      </c>
      <c r="E2237" s="22" t="str">
        <f ca="1">IF(C2237="","",OFFSET(Zdroj!AT$16,A2229-1,0))</f>
        <v/>
      </c>
      <c r="F2237" s="127"/>
      <c r="G2237" s="128"/>
    </row>
    <row r="2238" spans="1:7" x14ac:dyDescent="0.25">
      <c r="B2238" s="126"/>
      <c r="C2238" s="52" t="str">
        <f ca="1">IF(OFFSET(Zdroj!AU$16,A2229-1,0)=0,"",CONCATENATE("B",$A$2+3," - ",Zdroj!$AU$15))</f>
        <v/>
      </c>
      <c r="D2238" s="50" t="str">
        <f ca="1">IF(C2238="","",CONCATENATE(OFFSET(Zdroj!AU$16,A2229-1,0)))</f>
        <v/>
      </c>
      <c r="E2238" s="22" t="str">
        <f ca="1">IF(C2238="","",OFFSET(Zdroj!AV$16,A2229-1,0))</f>
        <v/>
      </c>
      <c r="F2238" s="127"/>
      <c r="G2238" s="128"/>
    </row>
    <row r="2239" spans="1:7" x14ac:dyDescent="0.25">
      <c r="B2239" s="126"/>
      <c r="C2239" s="52" t="str">
        <f ca="1">IF(OFFSET(Zdroj!AW$16,A2229-1,0)=0,"",CONCATENATE("B",$A$2+4," - ",Zdroj!$AW$15))</f>
        <v/>
      </c>
      <c r="D2239" s="50" t="str">
        <f ca="1">IF(C2239="","",CONCATENATE(OFFSET(Zdroj!AW$16,A2229-1,0)))</f>
        <v/>
      </c>
      <c r="E2239" s="22" t="str">
        <f ca="1">IF(C2239="","",OFFSET(Zdroj!AX$16,A2229-1,0))</f>
        <v/>
      </c>
      <c r="F2239" s="127"/>
      <c r="G2239" s="128"/>
    </row>
    <row r="2240" spans="1:7" x14ac:dyDescent="0.25">
      <c r="B2240" s="126"/>
      <c r="C2240" s="52" t="str">
        <f ca="1">IF(OFFSET(Zdroj!AY$16,A2229-1,0)=0,"",CONCATENATE("B",$A$2+5," - ",Zdroj!$AY$15))</f>
        <v/>
      </c>
      <c r="D2240" s="50" t="str">
        <f ca="1">IF(C2240="","",CONCATENATE(OFFSET(Zdroj!AY$16,A2229-1,0)))</f>
        <v/>
      </c>
      <c r="E2240" s="22" t="str">
        <f ca="1">IF(C2240="","",OFFSET(Zdroj!AZ$16,A2229-1,0))</f>
        <v/>
      </c>
      <c r="F2240" s="127"/>
      <c r="G2240" s="128"/>
    </row>
    <row r="2241" spans="1:7" x14ac:dyDescent="0.25">
      <c r="B2241" s="126"/>
      <c r="C2241" s="52" t="str">
        <f ca="1">IF(OFFSET(Zdroj!BA$16,A2229-1,0)=0,"",CONCATENATE("B",$A$2+6," - ",Zdroj!$BA$15))</f>
        <v/>
      </c>
      <c r="D2241" s="50" t="str">
        <f ca="1">IF(C2241="","",CONCATENATE(OFFSET(Zdroj!BA$16,A2229-1,0)))</f>
        <v/>
      </c>
      <c r="E2241" s="22" t="str">
        <f ca="1">IF(C2241="","",OFFSET(Zdroj!BB$16,A2229-1,0))</f>
        <v/>
      </c>
      <c r="F2241" s="127"/>
      <c r="G2241" s="128"/>
    </row>
    <row r="2242" spans="1:7" x14ac:dyDescent="0.25">
      <c r="B2242" s="126"/>
      <c r="C2242" s="52" t="str">
        <f ca="1">IF(OFFSET(Zdroj!BC$16,A2229-1,0)=0,"",CONCATENATE("B",$A$2+7," - ",Zdroj!$BC$15))</f>
        <v/>
      </c>
      <c r="D2242" s="50" t="str">
        <f ca="1">IF(C2242="","",CONCATENATE(OFFSET(Zdroj!BC$16,A2229-1,0)))</f>
        <v/>
      </c>
      <c r="E2242" s="22" t="str">
        <f ca="1">IF(C2242="","",OFFSET(Zdroj!BD$16,A2229-1,0))</f>
        <v/>
      </c>
      <c r="F2242" s="127"/>
      <c r="G2242" s="128"/>
    </row>
    <row r="2243" spans="1:7" x14ac:dyDescent="0.25">
      <c r="B2243" s="126"/>
      <c r="C2243" s="52" t="str">
        <f ca="1">IF(OFFSET(Zdroj!BE$16,A2229-1,0)=0,"",CONCATENATE("B",$A$2+8," - ",Zdroj!$BE$15))</f>
        <v/>
      </c>
      <c r="D2243" s="50" t="str">
        <f ca="1">IF(C2243="","",CONCATENATE(OFFSET(Zdroj!BE$16,A2229-1,0)))</f>
        <v/>
      </c>
      <c r="E2243" s="22" t="str">
        <f ca="1">IF(C2243="","",OFFSET(Zdroj!BF$16,A2229-1,0))</f>
        <v/>
      </c>
      <c r="F2243" s="127"/>
      <c r="G2243" s="128"/>
    </row>
    <row r="2244" spans="1:7" x14ac:dyDescent="0.25">
      <c r="B2244" s="126"/>
      <c r="C2244" s="52" t="str">
        <f ca="1">IF(OFFSET(Zdroj!BG$16,A2229-1,0)=0,"",CONCATENATE("C",$A$2," - ",Zdroj!$BG$15))</f>
        <v/>
      </c>
      <c r="D2244" s="50" t="str">
        <f ca="1">IF(C2244="","",CONCATENATE(OFFSET(Zdroj!BG$16,A2229-1,0)))</f>
        <v/>
      </c>
      <c r="E2244" s="22" t="str">
        <f ca="1">IF(C2244="","",OFFSET(Zdroj!BH$16,A2229-1,0))</f>
        <v/>
      </c>
      <c r="F2244" s="127" t="str">
        <f t="shared" ref="F2244" ca="1" si="519">IF(SUM(E2244:E2245)=0,"",SUM(E2244:E2245))</f>
        <v/>
      </c>
      <c r="G2244" s="128"/>
    </row>
    <row r="2245" spans="1:7" x14ac:dyDescent="0.25">
      <c r="B2245" s="126"/>
      <c r="C2245" s="52" t="str">
        <f ca="1">IF(OFFSET(Zdroj!BI$16,A2229-1,0)=0,"",CONCATENATE("C",$A$2+1," - ",Zdroj!$BI$15))</f>
        <v/>
      </c>
      <c r="D2245" s="50" t="str">
        <f ca="1">IF(C2245="","",CONCATENATE(OFFSET(Zdroj!BI$16,A2229-1,0)))</f>
        <v/>
      </c>
      <c r="E2245" s="22" t="str">
        <f ca="1">IF(C2245="","",OFFSET(Zdroj!BJ$16,A2229-1,0))</f>
        <v/>
      </c>
      <c r="F2245" s="127"/>
      <c r="G2245" s="128"/>
    </row>
    <row r="2246" spans="1:7" x14ac:dyDescent="0.25">
      <c r="A2246">
        <f>SUM((ROW()+15)/17)</f>
        <v>133</v>
      </c>
      <c r="B2246" s="126" t="str">
        <f ca="1">IF(OFFSET(Zdroj!$B$16,A2246-1,0)&gt;0,CONCATENATE(A2246,"
","___ ","
",OFFSET(Zdroj!$B$16,A2246-1,0)),"")</f>
        <v/>
      </c>
      <c r="C2246" s="52" t="str">
        <f ca="1">IF(OFFSET(Zdroj!AI$16,A2246-1,0)=0,"",CONCATENATE("A",$A$2," - ",Zdroj!$AI$15))</f>
        <v/>
      </c>
      <c r="D2246" s="50" t="str">
        <f ca="1">IF(C2246="","",CONCATENATE(OFFSET(Zdroj!AI$16,A2246-1,0)," - ",OFFSET(Zdroj!BK$16,A2246-1,0)))</f>
        <v/>
      </c>
      <c r="E2246" s="22" t="str">
        <f ca="1">IF(C2246="","",OFFSET(Zdroj!BL$16,A2246-1,0))</f>
        <v/>
      </c>
      <c r="F2246" s="127" t="str">
        <f t="shared" ref="F2246" ca="1" si="520">IF(SUM(E2246:E2251)=0,"",SUM(E2246:E2251))</f>
        <v/>
      </c>
      <c r="G2246" s="128" t="str">
        <f t="shared" ref="G2246" ca="1" si="521">IF(SUM(E2246:E2262)=0,"",SUM(E2246:E2262))</f>
        <v/>
      </c>
    </row>
    <row r="2247" spans="1:7" x14ac:dyDescent="0.25">
      <c r="B2247" s="126"/>
      <c r="C2247" s="52" t="str">
        <f ca="1">IF(OFFSET(Zdroj!AJ$16,A2246-1,0)=0,"",CONCATENATE("A",$A$2+1," - ",Zdroj!$AJ$15))</f>
        <v/>
      </c>
      <c r="D2247" s="50" t="str">
        <f ca="1">IF(C2247="","",CONCATENATE(OFFSET(Zdroj!AJ$16,A2246-1,0)," - ",OFFSET(Zdroj!BM$16,A2246-1,0)))</f>
        <v/>
      </c>
      <c r="E2247" s="22" t="str">
        <f ca="1">IF(C2247="","",OFFSET(Zdroj!BN$16,A2246-1,0))</f>
        <v/>
      </c>
      <c r="F2247" s="127"/>
      <c r="G2247" s="128"/>
    </row>
    <row r="2248" spans="1:7" x14ac:dyDescent="0.25">
      <c r="B2248" s="126"/>
      <c r="C2248" s="52" t="str">
        <f ca="1">IF(OFFSET(Zdroj!AK$16,A2246-1,0)=0,"",CONCATENATE("A",$A$2+2," - ",Zdroj!$AK$15))</f>
        <v/>
      </c>
      <c r="D2248" s="50" t="str">
        <f ca="1">IF(C2248="","",CONCATENATE(OFFSET(Zdroj!AK$16,A2246-1,0)," - ",OFFSET(Zdroj!BO$16,A2246-1,0)))</f>
        <v/>
      </c>
      <c r="E2248" s="22" t="str">
        <f ca="1">IF(C2248="","",OFFSET(Zdroj!BP$16,A2246-1,0))</f>
        <v/>
      </c>
      <c r="F2248" s="127"/>
      <c r="G2248" s="128"/>
    </row>
    <row r="2249" spans="1:7" x14ac:dyDescent="0.25">
      <c r="B2249" s="126"/>
      <c r="C2249" s="52" t="str">
        <f ca="1">IF(OFFSET(Zdroj!AL$16,A2246-1,0)=0,"",CONCATENATE("A",$A$2+3," - ",Zdroj!$AL$15))</f>
        <v/>
      </c>
      <c r="D2249" s="50" t="str">
        <f ca="1">IF(C2249="","",CONCATENATE(OFFSET(Zdroj!AL$16,A2246-1,0)," - ",OFFSET(Zdroj!BQ$16,A2246-1,0)))</f>
        <v/>
      </c>
      <c r="E2249" s="22" t="str">
        <f ca="1">IF(C2249="","",OFFSET(Zdroj!BR$16,A2246-1,0))</f>
        <v/>
      </c>
      <c r="F2249" s="127"/>
      <c r="G2249" s="128"/>
    </row>
    <row r="2250" spans="1:7" x14ac:dyDescent="0.25">
      <c r="B2250" s="126"/>
      <c r="C2250" s="52" t="str">
        <f ca="1">IF(OFFSET(Zdroj!AM$16,A2246-1,0)=0,"",CONCATENATE("A",$A$2+4," - ",Zdroj!$AM$15))</f>
        <v/>
      </c>
      <c r="D2250" s="50" t="str">
        <f ca="1">IF(C2250="","",CONCATENATE(OFFSET(Zdroj!AM$16,A2246-1,0)," - ",OFFSET(Zdroj!BS$16,A2246-1,0)))</f>
        <v/>
      </c>
      <c r="E2250" s="22" t="str">
        <f ca="1">IF(C2250="","",OFFSET(Zdroj!BT$16,A2246-1,0))</f>
        <v/>
      </c>
      <c r="F2250" s="127"/>
      <c r="G2250" s="128"/>
    </row>
    <row r="2251" spans="1:7" x14ac:dyDescent="0.25">
      <c r="B2251" s="126"/>
      <c r="C2251" s="52" t="str">
        <f ca="1">IF(OFFSET(Zdroj!AN$16,A2246-1,0)=0,"",CONCATENATE("A",$A$2+5," - ",Zdroj!$AN$15))</f>
        <v/>
      </c>
      <c r="D2251" s="50" t="str">
        <f ca="1">IF(C2251="","",CONCATENATE(OFFSET(Zdroj!AN$16,A2246-1,0)," - ",OFFSET(Zdroj!BU$16,A2246-1,0)))</f>
        <v/>
      </c>
      <c r="E2251" s="22" t="str">
        <f ca="1">IF(C2251="","",OFFSET(Zdroj!BV$16,A2246-1,0))</f>
        <v/>
      </c>
      <c r="F2251" s="127"/>
      <c r="G2251" s="128"/>
    </row>
    <row r="2252" spans="1:7" x14ac:dyDescent="0.25">
      <c r="B2252" s="126"/>
      <c r="C2252" s="52" t="str">
        <f ca="1">IF(OFFSET(Zdroj!AO$16,A2246-1,0)=0,"",CONCATENATE("B",$A$2," - ",Zdroj!$AO$15))</f>
        <v/>
      </c>
      <c r="D2252" s="50" t="str">
        <f ca="1">IF(C2252="","",CONCATENATE(OFFSET(Zdroj!AO$16,A2246-1,0)))</f>
        <v/>
      </c>
      <c r="E2252" s="22" t="str">
        <f ca="1">IF(C2252="","",OFFSET(Zdroj!AP$16,A2246-1,0))</f>
        <v/>
      </c>
      <c r="F2252" s="127" t="str">
        <f t="shared" ref="F2252" ca="1" si="522">IF(SUM(E2252:E2260)=0,"",SUM(E2252:E2260))</f>
        <v/>
      </c>
      <c r="G2252" s="128"/>
    </row>
    <row r="2253" spans="1:7" x14ac:dyDescent="0.25">
      <c r="B2253" s="126"/>
      <c r="C2253" s="52" t="str">
        <f ca="1">IF(OFFSET(Zdroj!AQ$16,A2246-1,0)=0,"",CONCATENATE("B",$A$2+1," - ",Zdroj!$AQ$15))</f>
        <v/>
      </c>
      <c r="D2253" s="50" t="str">
        <f ca="1">IF(C2253="","",CONCATENATE(OFFSET(Zdroj!AQ$16,A2246-1,0)))</f>
        <v/>
      </c>
      <c r="E2253" s="22" t="str">
        <f ca="1">IF(C2253="","",OFFSET(Zdroj!AR$16,A2246-1,0))</f>
        <v/>
      </c>
      <c r="F2253" s="127"/>
      <c r="G2253" s="128"/>
    </row>
    <row r="2254" spans="1:7" x14ac:dyDescent="0.25">
      <c r="B2254" s="126"/>
      <c r="C2254" s="52" t="str">
        <f ca="1">IF(OFFSET(Zdroj!AS$16,A2246-1,0)=0,"",CONCATENATE("B",$A$2+2," - ",Zdroj!$AS$15))</f>
        <v/>
      </c>
      <c r="D2254" s="50" t="str">
        <f ca="1">IF(C2254="","",CONCATENATE(OFFSET(Zdroj!AS$16,A2246-1,0)))</f>
        <v/>
      </c>
      <c r="E2254" s="22" t="str">
        <f ca="1">IF(C2254="","",OFFSET(Zdroj!AT$16,A2246-1,0))</f>
        <v/>
      </c>
      <c r="F2254" s="127"/>
      <c r="G2254" s="128"/>
    </row>
    <row r="2255" spans="1:7" x14ac:dyDescent="0.25">
      <c r="B2255" s="126"/>
      <c r="C2255" s="52" t="str">
        <f ca="1">IF(OFFSET(Zdroj!AU$16,A2246-1,0)=0,"",CONCATENATE("B",$A$2+3," - ",Zdroj!$AU$15))</f>
        <v/>
      </c>
      <c r="D2255" s="50" t="str">
        <f ca="1">IF(C2255="","",CONCATENATE(OFFSET(Zdroj!AU$16,A2246-1,0)))</f>
        <v/>
      </c>
      <c r="E2255" s="22" t="str">
        <f ca="1">IF(C2255="","",OFFSET(Zdroj!AV$16,A2246-1,0))</f>
        <v/>
      </c>
      <c r="F2255" s="127"/>
      <c r="G2255" s="128"/>
    </row>
    <row r="2256" spans="1:7" x14ac:dyDescent="0.25">
      <c r="B2256" s="126"/>
      <c r="C2256" s="52" t="str">
        <f ca="1">IF(OFFSET(Zdroj!AW$16,A2246-1,0)=0,"",CONCATENATE("B",$A$2+4," - ",Zdroj!$AW$15))</f>
        <v/>
      </c>
      <c r="D2256" s="50" t="str">
        <f ca="1">IF(C2256="","",CONCATENATE(OFFSET(Zdroj!AW$16,A2246-1,0)))</f>
        <v/>
      </c>
      <c r="E2256" s="22" t="str">
        <f ca="1">IF(C2256="","",OFFSET(Zdroj!AX$16,A2246-1,0))</f>
        <v/>
      </c>
      <c r="F2256" s="127"/>
      <c r="G2256" s="128"/>
    </row>
    <row r="2257" spans="1:7" x14ac:dyDescent="0.25">
      <c r="B2257" s="126"/>
      <c r="C2257" s="52" t="str">
        <f ca="1">IF(OFFSET(Zdroj!AY$16,A2246-1,0)=0,"",CONCATENATE("B",$A$2+5," - ",Zdroj!$AY$15))</f>
        <v/>
      </c>
      <c r="D2257" s="50" t="str">
        <f ca="1">IF(C2257="","",CONCATENATE(OFFSET(Zdroj!AY$16,A2246-1,0)))</f>
        <v/>
      </c>
      <c r="E2257" s="22" t="str">
        <f ca="1">IF(C2257="","",OFFSET(Zdroj!AZ$16,A2246-1,0))</f>
        <v/>
      </c>
      <c r="F2257" s="127"/>
      <c r="G2257" s="128"/>
    </row>
    <row r="2258" spans="1:7" x14ac:dyDescent="0.25">
      <c r="B2258" s="126"/>
      <c r="C2258" s="52" t="str">
        <f ca="1">IF(OFFSET(Zdroj!BA$16,A2246-1,0)=0,"",CONCATENATE("B",$A$2+6," - ",Zdroj!$BA$15))</f>
        <v/>
      </c>
      <c r="D2258" s="50" t="str">
        <f ca="1">IF(C2258="","",CONCATENATE(OFFSET(Zdroj!BA$16,A2246-1,0)))</f>
        <v/>
      </c>
      <c r="E2258" s="22" t="str">
        <f ca="1">IF(C2258="","",OFFSET(Zdroj!BB$16,A2246-1,0))</f>
        <v/>
      </c>
      <c r="F2258" s="127"/>
      <c r="G2258" s="128"/>
    </row>
    <row r="2259" spans="1:7" x14ac:dyDescent="0.25">
      <c r="B2259" s="126"/>
      <c r="C2259" s="52" t="str">
        <f ca="1">IF(OFFSET(Zdroj!BC$16,A2246-1,0)=0,"",CONCATENATE("B",$A$2+7," - ",Zdroj!$BC$15))</f>
        <v/>
      </c>
      <c r="D2259" s="50" t="str">
        <f ca="1">IF(C2259="","",CONCATENATE(OFFSET(Zdroj!BC$16,A2246-1,0)))</f>
        <v/>
      </c>
      <c r="E2259" s="22" t="str">
        <f ca="1">IF(C2259="","",OFFSET(Zdroj!BD$16,A2246-1,0))</f>
        <v/>
      </c>
      <c r="F2259" s="127"/>
      <c r="G2259" s="128"/>
    </row>
    <row r="2260" spans="1:7" x14ac:dyDescent="0.25">
      <c r="B2260" s="126"/>
      <c r="C2260" s="52" t="str">
        <f ca="1">IF(OFFSET(Zdroj!BE$16,A2246-1,0)=0,"",CONCATENATE("B",$A$2+8," - ",Zdroj!$BE$15))</f>
        <v/>
      </c>
      <c r="D2260" s="50" t="str">
        <f ca="1">IF(C2260="","",CONCATENATE(OFFSET(Zdroj!BE$16,A2246-1,0)))</f>
        <v/>
      </c>
      <c r="E2260" s="22" t="str">
        <f ca="1">IF(C2260="","",OFFSET(Zdroj!BF$16,A2246-1,0))</f>
        <v/>
      </c>
      <c r="F2260" s="127"/>
      <c r="G2260" s="128"/>
    </row>
    <row r="2261" spans="1:7" x14ac:dyDescent="0.25">
      <c r="B2261" s="126"/>
      <c r="C2261" s="52" t="str">
        <f ca="1">IF(OFFSET(Zdroj!BG$16,A2246-1,0)=0,"",CONCATENATE("C",$A$2," - ",Zdroj!$BG$15))</f>
        <v/>
      </c>
      <c r="D2261" s="50" t="str">
        <f ca="1">IF(C2261="","",CONCATENATE(OFFSET(Zdroj!BG$16,A2246-1,0)))</f>
        <v/>
      </c>
      <c r="E2261" s="22" t="str">
        <f ca="1">IF(C2261="","",OFFSET(Zdroj!BH$16,A2246-1,0))</f>
        <v/>
      </c>
      <c r="F2261" s="127" t="str">
        <f t="shared" ref="F2261" ca="1" si="523">IF(SUM(E2261:E2262)=0,"",SUM(E2261:E2262))</f>
        <v/>
      </c>
      <c r="G2261" s="128"/>
    </row>
    <row r="2262" spans="1:7" x14ac:dyDescent="0.25">
      <c r="B2262" s="126"/>
      <c r="C2262" s="52" t="str">
        <f ca="1">IF(OFFSET(Zdroj!BI$16,A2246-1,0)=0,"",CONCATENATE("C",$A$2+1," - ",Zdroj!$BI$15))</f>
        <v/>
      </c>
      <c r="D2262" s="50" t="str">
        <f ca="1">IF(C2262="","",CONCATENATE(OFFSET(Zdroj!BI$16,A2246-1,0)))</f>
        <v/>
      </c>
      <c r="E2262" s="22" t="str">
        <f ca="1">IF(C2262="","",OFFSET(Zdroj!BJ$16,A2246-1,0))</f>
        <v/>
      </c>
      <c r="F2262" s="127"/>
      <c r="G2262" s="128"/>
    </row>
    <row r="2263" spans="1:7" x14ac:dyDescent="0.25">
      <c r="A2263">
        <f>SUM((ROW()+15)/17)</f>
        <v>134</v>
      </c>
      <c r="B2263" s="126" t="str">
        <f ca="1">IF(OFFSET(Zdroj!$B$16,A2263-1,0)&gt;0,CONCATENATE(A2263,"
","___ ","
",OFFSET(Zdroj!$B$16,A2263-1,0)),"")</f>
        <v/>
      </c>
      <c r="C2263" s="52" t="str">
        <f ca="1">IF(OFFSET(Zdroj!AI$16,A2263-1,0)=0,"",CONCATENATE("A",$A$2," - ",Zdroj!$AI$15))</f>
        <v/>
      </c>
      <c r="D2263" s="50" t="str">
        <f ca="1">IF(C2263="","",CONCATENATE(OFFSET(Zdroj!AI$16,A2263-1,0)," - ",OFFSET(Zdroj!BK$16,A2263-1,0)))</f>
        <v/>
      </c>
      <c r="E2263" s="22" t="str">
        <f ca="1">IF(C2263="","",OFFSET(Zdroj!BL$16,A2263-1,0))</f>
        <v/>
      </c>
      <c r="F2263" s="127" t="str">
        <f t="shared" ref="F2263" ca="1" si="524">IF(SUM(E2263:E2268)=0,"",SUM(E2263:E2268))</f>
        <v/>
      </c>
      <c r="G2263" s="128" t="str">
        <f t="shared" ref="G2263" ca="1" si="525">IF(SUM(E2263:E2279)=0,"",SUM(E2263:E2279))</f>
        <v/>
      </c>
    </row>
    <row r="2264" spans="1:7" x14ac:dyDescent="0.25">
      <c r="B2264" s="126"/>
      <c r="C2264" s="52" t="str">
        <f ca="1">IF(OFFSET(Zdroj!AJ$16,A2263-1,0)=0,"",CONCATENATE("A",$A$2+1," - ",Zdroj!$AJ$15))</f>
        <v/>
      </c>
      <c r="D2264" s="50" t="str">
        <f ca="1">IF(C2264="","",CONCATENATE(OFFSET(Zdroj!AJ$16,A2263-1,0)," - ",OFFSET(Zdroj!BM$16,A2263-1,0)))</f>
        <v/>
      </c>
      <c r="E2264" s="22" t="str">
        <f ca="1">IF(C2264="","",OFFSET(Zdroj!BN$16,A2263-1,0))</f>
        <v/>
      </c>
      <c r="F2264" s="127"/>
      <c r="G2264" s="128"/>
    </row>
    <row r="2265" spans="1:7" x14ac:dyDescent="0.25">
      <c r="B2265" s="126"/>
      <c r="C2265" s="52" t="str">
        <f ca="1">IF(OFFSET(Zdroj!AK$16,A2263-1,0)=0,"",CONCATENATE("A",$A$2+2," - ",Zdroj!$AK$15))</f>
        <v/>
      </c>
      <c r="D2265" s="50" t="str">
        <f ca="1">IF(C2265="","",CONCATENATE(OFFSET(Zdroj!AK$16,A2263-1,0)," - ",OFFSET(Zdroj!BO$16,A2263-1,0)))</f>
        <v/>
      </c>
      <c r="E2265" s="22" t="str">
        <f ca="1">IF(C2265="","",OFFSET(Zdroj!BP$16,A2263-1,0))</f>
        <v/>
      </c>
      <c r="F2265" s="127"/>
      <c r="G2265" s="128"/>
    </row>
    <row r="2266" spans="1:7" x14ac:dyDescent="0.25">
      <c r="B2266" s="126"/>
      <c r="C2266" s="52" t="str">
        <f ca="1">IF(OFFSET(Zdroj!AL$16,A2263-1,0)=0,"",CONCATENATE("A",$A$2+3," - ",Zdroj!$AL$15))</f>
        <v/>
      </c>
      <c r="D2266" s="50" t="str">
        <f ca="1">IF(C2266="","",CONCATENATE(OFFSET(Zdroj!AL$16,A2263-1,0)," - ",OFFSET(Zdroj!BQ$16,A2263-1,0)))</f>
        <v/>
      </c>
      <c r="E2266" s="22" t="str">
        <f ca="1">IF(C2266="","",OFFSET(Zdroj!BR$16,A2263-1,0))</f>
        <v/>
      </c>
      <c r="F2266" s="127"/>
      <c r="G2266" s="128"/>
    </row>
    <row r="2267" spans="1:7" x14ac:dyDescent="0.25">
      <c r="B2267" s="126"/>
      <c r="C2267" s="52" t="str">
        <f ca="1">IF(OFFSET(Zdroj!AM$16,A2263-1,0)=0,"",CONCATENATE("A",$A$2+4," - ",Zdroj!$AM$15))</f>
        <v/>
      </c>
      <c r="D2267" s="50" t="str">
        <f ca="1">IF(C2267="","",CONCATENATE(OFFSET(Zdroj!AM$16,A2263-1,0)," - ",OFFSET(Zdroj!BS$16,A2263-1,0)))</f>
        <v/>
      </c>
      <c r="E2267" s="22" t="str">
        <f ca="1">IF(C2267="","",OFFSET(Zdroj!BT$16,A2263-1,0))</f>
        <v/>
      </c>
      <c r="F2267" s="127"/>
      <c r="G2267" s="128"/>
    </row>
    <row r="2268" spans="1:7" x14ac:dyDescent="0.25">
      <c r="B2268" s="126"/>
      <c r="C2268" s="52" t="str">
        <f ca="1">IF(OFFSET(Zdroj!AN$16,A2263-1,0)=0,"",CONCATENATE("A",$A$2+5," - ",Zdroj!$AN$15))</f>
        <v/>
      </c>
      <c r="D2268" s="50" t="str">
        <f ca="1">IF(C2268="","",CONCATENATE(OFFSET(Zdroj!AN$16,A2263-1,0)," - ",OFFSET(Zdroj!BU$16,A2263-1,0)))</f>
        <v/>
      </c>
      <c r="E2268" s="22" t="str">
        <f ca="1">IF(C2268="","",OFFSET(Zdroj!BV$16,A2263-1,0))</f>
        <v/>
      </c>
      <c r="F2268" s="127"/>
      <c r="G2268" s="128"/>
    </row>
    <row r="2269" spans="1:7" x14ac:dyDescent="0.25">
      <c r="B2269" s="126"/>
      <c r="C2269" s="52" t="str">
        <f ca="1">IF(OFFSET(Zdroj!AO$16,A2263-1,0)=0,"",CONCATENATE("B",$A$2," - ",Zdroj!$AO$15))</f>
        <v/>
      </c>
      <c r="D2269" s="50" t="str">
        <f ca="1">IF(C2269="","",CONCATENATE(OFFSET(Zdroj!AO$16,A2263-1,0)))</f>
        <v/>
      </c>
      <c r="E2269" s="22" t="str">
        <f ca="1">IF(C2269="","",OFFSET(Zdroj!AP$16,A2263-1,0))</f>
        <v/>
      </c>
      <c r="F2269" s="127" t="str">
        <f t="shared" ref="F2269" ca="1" si="526">IF(SUM(E2269:E2277)=0,"",SUM(E2269:E2277))</f>
        <v/>
      </c>
      <c r="G2269" s="128"/>
    </row>
    <row r="2270" spans="1:7" x14ac:dyDescent="0.25">
      <c r="B2270" s="126"/>
      <c r="C2270" s="52" t="str">
        <f ca="1">IF(OFFSET(Zdroj!AQ$16,A2263-1,0)=0,"",CONCATENATE("B",$A$2+1," - ",Zdroj!$AQ$15))</f>
        <v/>
      </c>
      <c r="D2270" s="50" t="str">
        <f ca="1">IF(C2270="","",CONCATENATE(OFFSET(Zdroj!AQ$16,A2263-1,0)))</f>
        <v/>
      </c>
      <c r="E2270" s="22" t="str">
        <f ca="1">IF(C2270="","",OFFSET(Zdroj!AR$16,A2263-1,0))</f>
        <v/>
      </c>
      <c r="F2270" s="127"/>
      <c r="G2270" s="128"/>
    </row>
    <row r="2271" spans="1:7" x14ac:dyDescent="0.25">
      <c r="B2271" s="126"/>
      <c r="C2271" s="52" t="str">
        <f ca="1">IF(OFFSET(Zdroj!AS$16,A2263-1,0)=0,"",CONCATENATE("B",$A$2+2," - ",Zdroj!$AS$15))</f>
        <v/>
      </c>
      <c r="D2271" s="50" t="str">
        <f ca="1">IF(C2271="","",CONCATENATE(OFFSET(Zdroj!AS$16,A2263-1,0)))</f>
        <v/>
      </c>
      <c r="E2271" s="22" t="str">
        <f ca="1">IF(C2271="","",OFFSET(Zdroj!AT$16,A2263-1,0))</f>
        <v/>
      </c>
      <c r="F2271" s="127"/>
      <c r="G2271" s="128"/>
    </row>
    <row r="2272" spans="1:7" x14ac:dyDescent="0.25">
      <c r="B2272" s="126"/>
      <c r="C2272" s="52" t="str">
        <f ca="1">IF(OFFSET(Zdroj!AU$16,A2263-1,0)=0,"",CONCATENATE("B",$A$2+3," - ",Zdroj!$AU$15))</f>
        <v/>
      </c>
      <c r="D2272" s="50" t="str">
        <f ca="1">IF(C2272="","",CONCATENATE(OFFSET(Zdroj!AU$16,A2263-1,0)))</f>
        <v/>
      </c>
      <c r="E2272" s="22" t="str">
        <f ca="1">IF(C2272="","",OFFSET(Zdroj!AV$16,A2263-1,0))</f>
        <v/>
      </c>
      <c r="F2272" s="127"/>
      <c r="G2272" s="128"/>
    </row>
    <row r="2273" spans="1:7" x14ac:dyDescent="0.25">
      <c r="B2273" s="126"/>
      <c r="C2273" s="52" t="str">
        <f ca="1">IF(OFFSET(Zdroj!AW$16,A2263-1,0)=0,"",CONCATENATE("B",$A$2+4," - ",Zdroj!$AW$15))</f>
        <v/>
      </c>
      <c r="D2273" s="50" t="str">
        <f ca="1">IF(C2273="","",CONCATENATE(OFFSET(Zdroj!AW$16,A2263-1,0)))</f>
        <v/>
      </c>
      <c r="E2273" s="22" t="str">
        <f ca="1">IF(C2273="","",OFFSET(Zdroj!AX$16,A2263-1,0))</f>
        <v/>
      </c>
      <c r="F2273" s="127"/>
      <c r="G2273" s="128"/>
    </row>
    <row r="2274" spans="1:7" x14ac:dyDescent="0.25">
      <c r="B2274" s="126"/>
      <c r="C2274" s="52" t="str">
        <f ca="1">IF(OFFSET(Zdroj!AY$16,A2263-1,0)=0,"",CONCATENATE("B",$A$2+5," - ",Zdroj!$AY$15))</f>
        <v/>
      </c>
      <c r="D2274" s="50" t="str">
        <f ca="1">IF(C2274="","",CONCATENATE(OFFSET(Zdroj!AY$16,A2263-1,0)))</f>
        <v/>
      </c>
      <c r="E2274" s="22" t="str">
        <f ca="1">IF(C2274="","",OFFSET(Zdroj!AZ$16,A2263-1,0))</f>
        <v/>
      </c>
      <c r="F2274" s="127"/>
      <c r="G2274" s="128"/>
    </row>
    <row r="2275" spans="1:7" x14ac:dyDescent="0.25">
      <c r="B2275" s="126"/>
      <c r="C2275" s="52" t="str">
        <f ca="1">IF(OFFSET(Zdroj!BA$16,A2263-1,0)=0,"",CONCATENATE("B",$A$2+6," - ",Zdroj!$BA$15))</f>
        <v/>
      </c>
      <c r="D2275" s="50" t="str">
        <f ca="1">IF(C2275="","",CONCATENATE(OFFSET(Zdroj!BA$16,A2263-1,0)))</f>
        <v/>
      </c>
      <c r="E2275" s="22" t="str">
        <f ca="1">IF(C2275="","",OFFSET(Zdroj!BB$16,A2263-1,0))</f>
        <v/>
      </c>
      <c r="F2275" s="127"/>
      <c r="G2275" s="128"/>
    </row>
    <row r="2276" spans="1:7" x14ac:dyDescent="0.25">
      <c r="B2276" s="126"/>
      <c r="C2276" s="52" t="str">
        <f ca="1">IF(OFFSET(Zdroj!BC$16,A2263-1,0)=0,"",CONCATENATE("B",$A$2+7," - ",Zdroj!$BC$15))</f>
        <v/>
      </c>
      <c r="D2276" s="50" t="str">
        <f ca="1">IF(C2276="","",CONCATENATE(OFFSET(Zdroj!BC$16,A2263-1,0)))</f>
        <v/>
      </c>
      <c r="E2276" s="22" t="str">
        <f ca="1">IF(C2276="","",OFFSET(Zdroj!BD$16,A2263-1,0))</f>
        <v/>
      </c>
      <c r="F2276" s="127"/>
      <c r="G2276" s="128"/>
    </row>
    <row r="2277" spans="1:7" x14ac:dyDescent="0.25">
      <c r="B2277" s="126"/>
      <c r="C2277" s="52" t="str">
        <f ca="1">IF(OFFSET(Zdroj!BE$16,A2263-1,0)=0,"",CONCATENATE("B",$A$2+8," - ",Zdroj!$BE$15))</f>
        <v/>
      </c>
      <c r="D2277" s="50" t="str">
        <f ca="1">IF(C2277="","",CONCATENATE(OFFSET(Zdroj!BE$16,A2263-1,0)))</f>
        <v/>
      </c>
      <c r="E2277" s="22" t="str">
        <f ca="1">IF(C2277="","",OFFSET(Zdroj!BF$16,A2263-1,0))</f>
        <v/>
      </c>
      <c r="F2277" s="127"/>
      <c r="G2277" s="128"/>
    </row>
    <row r="2278" spans="1:7" x14ac:dyDescent="0.25">
      <c r="B2278" s="126"/>
      <c r="C2278" s="52" t="str">
        <f ca="1">IF(OFFSET(Zdroj!BG$16,A2263-1,0)=0,"",CONCATENATE("C",$A$2," - ",Zdroj!$BG$15))</f>
        <v/>
      </c>
      <c r="D2278" s="50" t="str">
        <f ca="1">IF(C2278="","",CONCATENATE(OFFSET(Zdroj!BG$16,A2263-1,0)))</f>
        <v/>
      </c>
      <c r="E2278" s="22" t="str">
        <f ca="1">IF(C2278="","",OFFSET(Zdroj!BH$16,A2263-1,0))</f>
        <v/>
      </c>
      <c r="F2278" s="127" t="str">
        <f t="shared" ref="F2278" ca="1" si="527">IF(SUM(E2278:E2279)=0,"",SUM(E2278:E2279))</f>
        <v/>
      </c>
      <c r="G2278" s="128"/>
    </row>
    <row r="2279" spans="1:7" x14ac:dyDescent="0.25">
      <c r="B2279" s="126"/>
      <c r="C2279" s="52" t="str">
        <f ca="1">IF(OFFSET(Zdroj!BI$16,A2263-1,0)=0,"",CONCATENATE("C",$A$2+1," - ",Zdroj!$BI$15))</f>
        <v/>
      </c>
      <c r="D2279" s="50" t="str">
        <f ca="1">IF(C2279="","",CONCATENATE(OFFSET(Zdroj!BI$16,A2263-1,0)))</f>
        <v/>
      </c>
      <c r="E2279" s="22" t="str">
        <f ca="1">IF(C2279="","",OFFSET(Zdroj!BJ$16,A2263-1,0))</f>
        <v/>
      </c>
      <c r="F2279" s="127"/>
      <c r="G2279" s="128"/>
    </row>
    <row r="2280" spans="1:7" x14ac:dyDescent="0.25">
      <c r="A2280">
        <f>SUM((ROW()+15)/17)</f>
        <v>135</v>
      </c>
      <c r="B2280" s="126" t="str">
        <f ca="1">IF(OFFSET(Zdroj!$B$16,A2280-1,0)&gt;0,CONCATENATE(A2280,"
","___ ","
",OFFSET(Zdroj!$B$16,A2280-1,0)),"")</f>
        <v/>
      </c>
      <c r="C2280" s="52" t="str">
        <f ca="1">IF(OFFSET(Zdroj!AI$16,A2280-1,0)=0,"",CONCATENATE("A",$A$2," - ",Zdroj!$AI$15))</f>
        <v/>
      </c>
      <c r="D2280" s="50" t="str">
        <f ca="1">IF(C2280="","",CONCATENATE(OFFSET(Zdroj!AI$16,A2280-1,0)," - ",OFFSET(Zdroj!BK$16,A2280-1,0)))</f>
        <v/>
      </c>
      <c r="E2280" s="22" t="str">
        <f ca="1">IF(C2280="","",OFFSET(Zdroj!BL$16,A2280-1,0))</f>
        <v/>
      </c>
      <c r="F2280" s="127" t="str">
        <f t="shared" ref="F2280" ca="1" si="528">IF(SUM(E2280:E2285)=0,"",SUM(E2280:E2285))</f>
        <v/>
      </c>
      <c r="G2280" s="128" t="str">
        <f t="shared" ref="G2280" ca="1" si="529">IF(SUM(E2280:E2296)=0,"",SUM(E2280:E2296))</f>
        <v/>
      </c>
    </row>
    <row r="2281" spans="1:7" x14ac:dyDescent="0.25">
      <c r="B2281" s="126"/>
      <c r="C2281" s="52" t="str">
        <f ca="1">IF(OFFSET(Zdroj!AJ$16,A2280-1,0)=0,"",CONCATENATE("A",$A$2+1," - ",Zdroj!$AJ$15))</f>
        <v/>
      </c>
      <c r="D2281" s="50" t="str">
        <f ca="1">IF(C2281="","",CONCATENATE(OFFSET(Zdroj!AJ$16,A2280-1,0)," - ",OFFSET(Zdroj!BM$16,A2280-1,0)))</f>
        <v/>
      </c>
      <c r="E2281" s="22" t="str">
        <f ca="1">IF(C2281="","",OFFSET(Zdroj!BN$16,A2280-1,0))</f>
        <v/>
      </c>
      <c r="F2281" s="127"/>
      <c r="G2281" s="128"/>
    </row>
    <row r="2282" spans="1:7" x14ac:dyDescent="0.25">
      <c r="B2282" s="126"/>
      <c r="C2282" s="52" t="str">
        <f ca="1">IF(OFFSET(Zdroj!AK$16,A2280-1,0)=0,"",CONCATENATE("A",$A$2+2," - ",Zdroj!$AK$15))</f>
        <v/>
      </c>
      <c r="D2282" s="50" t="str">
        <f ca="1">IF(C2282="","",CONCATENATE(OFFSET(Zdroj!AK$16,A2280-1,0)," - ",OFFSET(Zdroj!BO$16,A2280-1,0)))</f>
        <v/>
      </c>
      <c r="E2282" s="22" t="str">
        <f ca="1">IF(C2282="","",OFFSET(Zdroj!BP$16,A2280-1,0))</f>
        <v/>
      </c>
      <c r="F2282" s="127"/>
      <c r="G2282" s="128"/>
    </row>
    <row r="2283" spans="1:7" x14ac:dyDescent="0.25">
      <c r="B2283" s="126"/>
      <c r="C2283" s="52" t="str">
        <f ca="1">IF(OFFSET(Zdroj!AL$16,A2280-1,0)=0,"",CONCATENATE("A",$A$2+3," - ",Zdroj!$AL$15))</f>
        <v/>
      </c>
      <c r="D2283" s="50" t="str">
        <f ca="1">IF(C2283="","",CONCATENATE(OFFSET(Zdroj!AL$16,A2280-1,0)," - ",OFFSET(Zdroj!BQ$16,A2280-1,0)))</f>
        <v/>
      </c>
      <c r="E2283" s="22" t="str">
        <f ca="1">IF(C2283="","",OFFSET(Zdroj!BR$16,A2280-1,0))</f>
        <v/>
      </c>
      <c r="F2283" s="127"/>
      <c r="G2283" s="128"/>
    </row>
    <row r="2284" spans="1:7" x14ac:dyDescent="0.25">
      <c r="B2284" s="126"/>
      <c r="C2284" s="52" t="str">
        <f ca="1">IF(OFFSET(Zdroj!AM$16,A2280-1,0)=0,"",CONCATENATE("A",$A$2+4," - ",Zdroj!$AM$15))</f>
        <v/>
      </c>
      <c r="D2284" s="50" t="str">
        <f ca="1">IF(C2284="","",CONCATENATE(OFFSET(Zdroj!AM$16,A2280-1,0)," - ",OFFSET(Zdroj!BS$16,A2280-1,0)))</f>
        <v/>
      </c>
      <c r="E2284" s="22" t="str">
        <f ca="1">IF(C2284="","",OFFSET(Zdroj!BT$16,A2280-1,0))</f>
        <v/>
      </c>
      <c r="F2284" s="127"/>
      <c r="G2284" s="128"/>
    </row>
    <row r="2285" spans="1:7" x14ac:dyDescent="0.25">
      <c r="B2285" s="126"/>
      <c r="C2285" s="52" t="str">
        <f ca="1">IF(OFFSET(Zdroj!AN$16,A2280-1,0)=0,"",CONCATENATE("A",$A$2+5," - ",Zdroj!$AN$15))</f>
        <v/>
      </c>
      <c r="D2285" s="50" t="str">
        <f ca="1">IF(C2285="","",CONCATENATE(OFFSET(Zdroj!AN$16,A2280-1,0)," - ",OFFSET(Zdroj!BU$16,A2280-1,0)))</f>
        <v/>
      </c>
      <c r="E2285" s="22" t="str">
        <f ca="1">IF(C2285="","",OFFSET(Zdroj!BV$16,A2280-1,0))</f>
        <v/>
      </c>
      <c r="F2285" s="127"/>
      <c r="G2285" s="128"/>
    </row>
    <row r="2286" spans="1:7" x14ac:dyDescent="0.25">
      <c r="B2286" s="126"/>
      <c r="C2286" s="52" t="str">
        <f ca="1">IF(OFFSET(Zdroj!AO$16,A2280-1,0)=0,"",CONCATENATE("B",$A$2," - ",Zdroj!$AO$15))</f>
        <v/>
      </c>
      <c r="D2286" s="50" t="str">
        <f ca="1">IF(C2286="","",CONCATENATE(OFFSET(Zdroj!AO$16,A2280-1,0)))</f>
        <v/>
      </c>
      <c r="E2286" s="22" t="str">
        <f ca="1">IF(C2286="","",OFFSET(Zdroj!AP$16,A2280-1,0))</f>
        <v/>
      </c>
      <c r="F2286" s="127" t="str">
        <f t="shared" ref="F2286" ca="1" si="530">IF(SUM(E2286:E2294)=0,"",SUM(E2286:E2294))</f>
        <v/>
      </c>
      <c r="G2286" s="128"/>
    </row>
    <row r="2287" spans="1:7" x14ac:dyDescent="0.25">
      <c r="B2287" s="126"/>
      <c r="C2287" s="52" t="str">
        <f ca="1">IF(OFFSET(Zdroj!AQ$16,A2280-1,0)=0,"",CONCATENATE("B",$A$2+1," - ",Zdroj!$AQ$15))</f>
        <v/>
      </c>
      <c r="D2287" s="50" t="str">
        <f ca="1">IF(C2287="","",CONCATENATE(OFFSET(Zdroj!AQ$16,A2280-1,0)))</f>
        <v/>
      </c>
      <c r="E2287" s="22" t="str">
        <f ca="1">IF(C2287="","",OFFSET(Zdroj!AR$16,A2280-1,0))</f>
        <v/>
      </c>
      <c r="F2287" s="127"/>
      <c r="G2287" s="128"/>
    </row>
    <row r="2288" spans="1:7" x14ac:dyDescent="0.25">
      <c r="B2288" s="126"/>
      <c r="C2288" s="52" t="str">
        <f ca="1">IF(OFFSET(Zdroj!AS$16,A2280-1,0)=0,"",CONCATENATE("B",$A$2+2," - ",Zdroj!$AS$15))</f>
        <v/>
      </c>
      <c r="D2288" s="50" t="str">
        <f ca="1">IF(C2288="","",CONCATENATE(OFFSET(Zdroj!AS$16,A2280-1,0)))</f>
        <v/>
      </c>
      <c r="E2288" s="22" t="str">
        <f ca="1">IF(C2288="","",OFFSET(Zdroj!AT$16,A2280-1,0))</f>
        <v/>
      </c>
      <c r="F2288" s="127"/>
      <c r="G2288" s="128"/>
    </row>
    <row r="2289" spans="1:7" x14ac:dyDescent="0.25">
      <c r="B2289" s="126"/>
      <c r="C2289" s="52" t="str">
        <f ca="1">IF(OFFSET(Zdroj!AU$16,A2280-1,0)=0,"",CONCATENATE("B",$A$2+3," - ",Zdroj!$AU$15))</f>
        <v/>
      </c>
      <c r="D2289" s="50" t="str">
        <f ca="1">IF(C2289="","",CONCATENATE(OFFSET(Zdroj!AU$16,A2280-1,0)))</f>
        <v/>
      </c>
      <c r="E2289" s="22" t="str">
        <f ca="1">IF(C2289="","",OFFSET(Zdroj!AV$16,A2280-1,0))</f>
        <v/>
      </c>
      <c r="F2289" s="127"/>
      <c r="G2289" s="128"/>
    </row>
    <row r="2290" spans="1:7" x14ac:dyDescent="0.25">
      <c r="B2290" s="126"/>
      <c r="C2290" s="52" t="str">
        <f ca="1">IF(OFFSET(Zdroj!AW$16,A2280-1,0)=0,"",CONCATENATE("B",$A$2+4," - ",Zdroj!$AW$15))</f>
        <v/>
      </c>
      <c r="D2290" s="50" t="str">
        <f ca="1">IF(C2290="","",CONCATENATE(OFFSET(Zdroj!AW$16,A2280-1,0)))</f>
        <v/>
      </c>
      <c r="E2290" s="22" t="str">
        <f ca="1">IF(C2290="","",OFFSET(Zdroj!AX$16,A2280-1,0))</f>
        <v/>
      </c>
      <c r="F2290" s="127"/>
      <c r="G2290" s="128"/>
    </row>
    <row r="2291" spans="1:7" x14ac:dyDescent="0.25">
      <c r="B2291" s="126"/>
      <c r="C2291" s="52" t="str">
        <f ca="1">IF(OFFSET(Zdroj!AY$16,A2280-1,0)=0,"",CONCATENATE("B",$A$2+5," - ",Zdroj!$AY$15))</f>
        <v/>
      </c>
      <c r="D2291" s="50" t="str">
        <f ca="1">IF(C2291="","",CONCATENATE(OFFSET(Zdroj!AY$16,A2280-1,0)))</f>
        <v/>
      </c>
      <c r="E2291" s="22" t="str">
        <f ca="1">IF(C2291="","",OFFSET(Zdroj!AZ$16,A2280-1,0))</f>
        <v/>
      </c>
      <c r="F2291" s="127"/>
      <c r="G2291" s="128"/>
    </row>
    <row r="2292" spans="1:7" x14ac:dyDescent="0.25">
      <c r="B2292" s="126"/>
      <c r="C2292" s="52" t="str">
        <f ca="1">IF(OFFSET(Zdroj!BA$16,A2280-1,0)=0,"",CONCATENATE("B",$A$2+6," - ",Zdroj!$BA$15))</f>
        <v/>
      </c>
      <c r="D2292" s="50" t="str">
        <f ca="1">IF(C2292="","",CONCATENATE(OFFSET(Zdroj!BA$16,A2280-1,0)))</f>
        <v/>
      </c>
      <c r="E2292" s="22" t="str">
        <f ca="1">IF(C2292="","",OFFSET(Zdroj!BB$16,A2280-1,0))</f>
        <v/>
      </c>
      <c r="F2292" s="127"/>
      <c r="G2292" s="128"/>
    </row>
    <row r="2293" spans="1:7" x14ac:dyDescent="0.25">
      <c r="B2293" s="126"/>
      <c r="C2293" s="52" t="str">
        <f ca="1">IF(OFFSET(Zdroj!BC$16,A2280-1,0)=0,"",CONCATENATE("B",$A$2+7," - ",Zdroj!$BC$15))</f>
        <v/>
      </c>
      <c r="D2293" s="50" t="str">
        <f ca="1">IF(C2293="","",CONCATENATE(OFFSET(Zdroj!BC$16,A2280-1,0)))</f>
        <v/>
      </c>
      <c r="E2293" s="22" t="str">
        <f ca="1">IF(C2293="","",OFFSET(Zdroj!BD$16,A2280-1,0))</f>
        <v/>
      </c>
      <c r="F2293" s="127"/>
      <c r="G2293" s="128"/>
    </row>
    <row r="2294" spans="1:7" x14ac:dyDescent="0.25">
      <c r="B2294" s="126"/>
      <c r="C2294" s="52" t="str">
        <f ca="1">IF(OFFSET(Zdroj!BE$16,A2280-1,0)=0,"",CONCATENATE("B",$A$2+8," - ",Zdroj!$BE$15))</f>
        <v/>
      </c>
      <c r="D2294" s="50" t="str">
        <f ca="1">IF(C2294="","",CONCATENATE(OFFSET(Zdroj!BE$16,A2280-1,0)))</f>
        <v/>
      </c>
      <c r="E2294" s="22" t="str">
        <f ca="1">IF(C2294="","",OFFSET(Zdroj!BF$16,A2280-1,0))</f>
        <v/>
      </c>
      <c r="F2294" s="127"/>
      <c r="G2294" s="128"/>
    </row>
    <row r="2295" spans="1:7" x14ac:dyDescent="0.25">
      <c r="B2295" s="126"/>
      <c r="C2295" s="52" t="str">
        <f ca="1">IF(OFFSET(Zdroj!BG$16,A2280-1,0)=0,"",CONCATENATE("C",$A$2," - ",Zdroj!$BG$15))</f>
        <v/>
      </c>
      <c r="D2295" s="50" t="str">
        <f ca="1">IF(C2295="","",CONCATENATE(OFFSET(Zdroj!BG$16,A2280-1,0)))</f>
        <v/>
      </c>
      <c r="E2295" s="22" t="str">
        <f ca="1">IF(C2295="","",OFFSET(Zdroj!BH$16,A2280-1,0))</f>
        <v/>
      </c>
      <c r="F2295" s="127" t="str">
        <f t="shared" ref="F2295" ca="1" si="531">IF(SUM(E2295:E2296)=0,"",SUM(E2295:E2296))</f>
        <v/>
      </c>
      <c r="G2295" s="128"/>
    </row>
    <row r="2296" spans="1:7" x14ac:dyDescent="0.25">
      <c r="B2296" s="126"/>
      <c r="C2296" s="52" t="str">
        <f ca="1">IF(OFFSET(Zdroj!BI$16,A2280-1,0)=0,"",CONCATENATE("C",$A$2+1," - ",Zdroj!$BI$15))</f>
        <v/>
      </c>
      <c r="D2296" s="50" t="str">
        <f ca="1">IF(C2296="","",CONCATENATE(OFFSET(Zdroj!BI$16,A2280-1,0)))</f>
        <v/>
      </c>
      <c r="E2296" s="22" t="str">
        <f ca="1">IF(C2296="","",OFFSET(Zdroj!BJ$16,A2280-1,0))</f>
        <v/>
      </c>
      <c r="F2296" s="127"/>
      <c r="G2296" s="128"/>
    </row>
    <row r="2297" spans="1:7" x14ac:dyDescent="0.25">
      <c r="A2297">
        <f>SUM((ROW()+15)/17)</f>
        <v>136</v>
      </c>
      <c r="B2297" s="126" t="str">
        <f ca="1">IF(OFFSET(Zdroj!$B$16,A2297-1,0)&gt;0,CONCATENATE(A2297,"
","___ ","
",OFFSET(Zdroj!$B$16,A2297-1,0)),"")</f>
        <v/>
      </c>
      <c r="C2297" s="52" t="str">
        <f ca="1">IF(OFFSET(Zdroj!AI$16,A2297-1,0)=0,"",CONCATENATE("A",$A$2," - ",Zdroj!$AI$15))</f>
        <v/>
      </c>
      <c r="D2297" s="50" t="str">
        <f ca="1">IF(C2297="","",CONCATENATE(OFFSET(Zdroj!AI$16,A2297-1,0)," - ",OFFSET(Zdroj!BK$16,A2297-1,0)))</f>
        <v/>
      </c>
      <c r="E2297" s="22" t="str">
        <f ca="1">IF(C2297="","",OFFSET(Zdroj!BL$16,A2297-1,0))</f>
        <v/>
      </c>
      <c r="F2297" s="127" t="str">
        <f t="shared" ref="F2297" ca="1" si="532">IF(SUM(E2297:E2302)=0,"",SUM(E2297:E2302))</f>
        <v/>
      </c>
      <c r="G2297" s="128" t="str">
        <f t="shared" ref="G2297" ca="1" si="533">IF(SUM(E2297:E2313)=0,"",SUM(E2297:E2313))</f>
        <v/>
      </c>
    </row>
    <row r="2298" spans="1:7" x14ac:dyDescent="0.25">
      <c r="B2298" s="126"/>
      <c r="C2298" s="52" t="str">
        <f ca="1">IF(OFFSET(Zdroj!AJ$16,A2297-1,0)=0,"",CONCATENATE("A",$A$2+1," - ",Zdroj!$AJ$15))</f>
        <v/>
      </c>
      <c r="D2298" s="50" t="str">
        <f ca="1">IF(C2298="","",CONCATENATE(OFFSET(Zdroj!AJ$16,A2297-1,0)," - ",OFFSET(Zdroj!BM$16,A2297-1,0)))</f>
        <v/>
      </c>
      <c r="E2298" s="22" t="str">
        <f ca="1">IF(C2298="","",OFFSET(Zdroj!BN$16,A2297-1,0))</f>
        <v/>
      </c>
      <c r="F2298" s="127"/>
      <c r="G2298" s="128"/>
    </row>
    <row r="2299" spans="1:7" x14ac:dyDescent="0.25">
      <c r="B2299" s="126"/>
      <c r="C2299" s="52" t="str">
        <f ca="1">IF(OFFSET(Zdroj!AK$16,A2297-1,0)=0,"",CONCATENATE("A",$A$2+2," - ",Zdroj!$AK$15))</f>
        <v/>
      </c>
      <c r="D2299" s="50" t="str">
        <f ca="1">IF(C2299="","",CONCATENATE(OFFSET(Zdroj!AK$16,A2297-1,0)," - ",OFFSET(Zdroj!BO$16,A2297-1,0)))</f>
        <v/>
      </c>
      <c r="E2299" s="22" t="str">
        <f ca="1">IF(C2299="","",OFFSET(Zdroj!BP$16,A2297-1,0))</f>
        <v/>
      </c>
      <c r="F2299" s="127"/>
      <c r="G2299" s="128"/>
    </row>
    <row r="2300" spans="1:7" x14ac:dyDescent="0.25">
      <c r="B2300" s="126"/>
      <c r="C2300" s="52" t="str">
        <f ca="1">IF(OFFSET(Zdroj!AL$16,A2297-1,0)=0,"",CONCATENATE("A",$A$2+3," - ",Zdroj!$AL$15))</f>
        <v/>
      </c>
      <c r="D2300" s="50" t="str">
        <f ca="1">IF(C2300="","",CONCATENATE(OFFSET(Zdroj!AL$16,A2297-1,0)," - ",OFFSET(Zdroj!BQ$16,A2297-1,0)))</f>
        <v/>
      </c>
      <c r="E2300" s="22" t="str">
        <f ca="1">IF(C2300="","",OFFSET(Zdroj!BR$16,A2297-1,0))</f>
        <v/>
      </c>
      <c r="F2300" s="127"/>
      <c r="G2300" s="128"/>
    </row>
    <row r="2301" spans="1:7" x14ac:dyDescent="0.25">
      <c r="B2301" s="126"/>
      <c r="C2301" s="52" t="str">
        <f ca="1">IF(OFFSET(Zdroj!AM$16,A2297-1,0)=0,"",CONCATENATE("A",$A$2+4," - ",Zdroj!$AM$15))</f>
        <v/>
      </c>
      <c r="D2301" s="50" t="str">
        <f ca="1">IF(C2301="","",CONCATENATE(OFFSET(Zdroj!AM$16,A2297-1,0)," - ",OFFSET(Zdroj!BS$16,A2297-1,0)))</f>
        <v/>
      </c>
      <c r="E2301" s="22" t="str">
        <f ca="1">IF(C2301="","",OFFSET(Zdroj!BT$16,A2297-1,0))</f>
        <v/>
      </c>
      <c r="F2301" s="127"/>
      <c r="G2301" s="128"/>
    </row>
    <row r="2302" spans="1:7" x14ac:dyDescent="0.25">
      <c r="B2302" s="126"/>
      <c r="C2302" s="52" t="str">
        <f ca="1">IF(OFFSET(Zdroj!AN$16,A2297-1,0)=0,"",CONCATENATE("A",$A$2+5," - ",Zdroj!$AN$15))</f>
        <v/>
      </c>
      <c r="D2302" s="50" t="str">
        <f ca="1">IF(C2302="","",CONCATENATE(OFFSET(Zdroj!AN$16,A2297-1,0)," - ",OFFSET(Zdroj!BU$16,A2297-1,0)))</f>
        <v/>
      </c>
      <c r="E2302" s="22" t="str">
        <f ca="1">IF(C2302="","",OFFSET(Zdroj!BV$16,A2297-1,0))</f>
        <v/>
      </c>
      <c r="F2302" s="127"/>
      <c r="G2302" s="128"/>
    </row>
    <row r="2303" spans="1:7" x14ac:dyDescent="0.25">
      <c r="B2303" s="126"/>
      <c r="C2303" s="52" t="str">
        <f ca="1">IF(OFFSET(Zdroj!AO$16,A2297-1,0)=0,"",CONCATENATE("B",$A$2," - ",Zdroj!$AO$15))</f>
        <v/>
      </c>
      <c r="D2303" s="50" t="str">
        <f ca="1">IF(C2303="","",CONCATENATE(OFFSET(Zdroj!AO$16,A2297-1,0)))</f>
        <v/>
      </c>
      <c r="E2303" s="22" t="str">
        <f ca="1">IF(C2303="","",OFFSET(Zdroj!AP$16,A2297-1,0))</f>
        <v/>
      </c>
      <c r="F2303" s="127" t="str">
        <f t="shared" ref="F2303" ca="1" si="534">IF(SUM(E2303:E2311)=0,"",SUM(E2303:E2311))</f>
        <v/>
      </c>
      <c r="G2303" s="128"/>
    </row>
    <row r="2304" spans="1:7" x14ac:dyDescent="0.25">
      <c r="B2304" s="126"/>
      <c r="C2304" s="52" t="str">
        <f ca="1">IF(OFFSET(Zdroj!AQ$16,A2297-1,0)=0,"",CONCATENATE("B",$A$2+1," - ",Zdroj!$AQ$15))</f>
        <v/>
      </c>
      <c r="D2304" s="50" t="str">
        <f ca="1">IF(C2304="","",CONCATENATE(OFFSET(Zdroj!AQ$16,A2297-1,0)))</f>
        <v/>
      </c>
      <c r="E2304" s="22" t="str">
        <f ca="1">IF(C2304="","",OFFSET(Zdroj!AR$16,A2297-1,0))</f>
        <v/>
      </c>
      <c r="F2304" s="127"/>
      <c r="G2304" s="128"/>
    </row>
    <row r="2305" spans="1:7" x14ac:dyDescent="0.25">
      <c r="B2305" s="126"/>
      <c r="C2305" s="52" t="str">
        <f ca="1">IF(OFFSET(Zdroj!AS$16,A2297-1,0)=0,"",CONCATENATE("B",$A$2+2," - ",Zdroj!$AS$15))</f>
        <v/>
      </c>
      <c r="D2305" s="50" t="str">
        <f ca="1">IF(C2305="","",CONCATENATE(OFFSET(Zdroj!AS$16,A2297-1,0)))</f>
        <v/>
      </c>
      <c r="E2305" s="22" t="str">
        <f ca="1">IF(C2305="","",OFFSET(Zdroj!AT$16,A2297-1,0))</f>
        <v/>
      </c>
      <c r="F2305" s="127"/>
      <c r="G2305" s="128"/>
    </row>
    <row r="2306" spans="1:7" x14ac:dyDescent="0.25">
      <c r="B2306" s="126"/>
      <c r="C2306" s="52" t="str">
        <f ca="1">IF(OFFSET(Zdroj!AU$16,A2297-1,0)=0,"",CONCATENATE("B",$A$2+3," - ",Zdroj!$AU$15))</f>
        <v/>
      </c>
      <c r="D2306" s="50" t="str">
        <f ca="1">IF(C2306="","",CONCATENATE(OFFSET(Zdroj!AU$16,A2297-1,0)))</f>
        <v/>
      </c>
      <c r="E2306" s="22" t="str">
        <f ca="1">IF(C2306="","",OFFSET(Zdroj!AV$16,A2297-1,0))</f>
        <v/>
      </c>
      <c r="F2306" s="127"/>
      <c r="G2306" s="128"/>
    </row>
    <row r="2307" spans="1:7" x14ac:dyDescent="0.25">
      <c r="B2307" s="126"/>
      <c r="C2307" s="52" t="str">
        <f ca="1">IF(OFFSET(Zdroj!AW$16,A2297-1,0)=0,"",CONCATENATE("B",$A$2+4," - ",Zdroj!$AW$15))</f>
        <v/>
      </c>
      <c r="D2307" s="50" t="str">
        <f ca="1">IF(C2307="","",CONCATENATE(OFFSET(Zdroj!AW$16,A2297-1,0)))</f>
        <v/>
      </c>
      <c r="E2307" s="22" t="str">
        <f ca="1">IF(C2307="","",OFFSET(Zdroj!AX$16,A2297-1,0))</f>
        <v/>
      </c>
      <c r="F2307" s="127"/>
      <c r="G2307" s="128"/>
    </row>
    <row r="2308" spans="1:7" x14ac:dyDescent="0.25">
      <c r="B2308" s="126"/>
      <c r="C2308" s="52" t="str">
        <f ca="1">IF(OFFSET(Zdroj!AY$16,A2297-1,0)=0,"",CONCATENATE("B",$A$2+5," - ",Zdroj!$AY$15))</f>
        <v/>
      </c>
      <c r="D2308" s="50" t="str">
        <f ca="1">IF(C2308="","",CONCATENATE(OFFSET(Zdroj!AY$16,A2297-1,0)))</f>
        <v/>
      </c>
      <c r="E2308" s="22" t="str">
        <f ca="1">IF(C2308="","",OFFSET(Zdroj!AZ$16,A2297-1,0))</f>
        <v/>
      </c>
      <c r="F2308" s="127"/>
      <c r="G2308" s="128"/>
    </row>
    <row r="2309" spans="1:7" x14ac:dyDescent="0.25">
      <c r="B2309" s="126"/>
      <c r="C2309" s="52" t="str">
        <f ca="1">IF(OFFSET(Zdroj!BA$16,A2297-1,0)=0,"",CONCATENATE("B",$A$2+6," - ",Zdroj!$BA$15))</f>
        <v/>
      </c>
      <c r="D2309" s="50" t="str">
        <f ca="1">IF(C2309="","",CONCATENATE(OFFSET(Zdroj!BA$16,A2297-1,0)))</f>
        <v/>
      </c>
      <c r="E2309" s="22" t="str">
        <f ca="1">IF(C2309="","",OFFSET(Zdroj!BB$16,A2297-1,0))</f>
        <v/>
      </c>
      <c r="F2309" s="127"/>
      <c r="G2309" s="128"/>
    </row>
    <row r="2310" spans="1:7" x14ac:dyDescent="0.25">
      <c r="B2310" s="126"/>
      <c r="C2310" s="52" t="str">
        <f ca="1">IF(OFFSET(Zdroj!BC$16,A2297-1,0)=0,"",CONCATENATE("B",$A$2+7," - ",Zdroj!$BC$15))</f>
        <v/>
      </c>
      <c r="D2310" s="50" t="str">
        <f ca="1">IF(C2310="","",CONCATENATE(OFFSET(Zdroj!BC$16,A2297-1,0)))</f>
        <v/>
      </c>
      <c r="E2310" s="22" t="str">
        <f ca="1">IF(C2310="","",OFFSET(Zdroj!BD$16,A2297-1,0))</f>
        <v/>
      </c>
      <c r="F2310" s="127"/>
      <c r="G2310" s="128"/>
    </row>
    <row r="2311" spans="1:7" x14ac:dyDescent="0.25">
      <c r="B2311" s="126"/>
      <c r="C2311" s="52" t="str">
        <f ca="1">IF(OFFSET(Zdroj!BE$16,A2297-1,0)=0,"",CONCATENATE("B",$A$2+8," - ",Zdroj!$BE$15))</f>
        <v/>
      </c>
      <c r="D2311" s="50" t="str">
        <f ca="1">IF(C2311="","",CONCATENATE(OFFSET(Zdroj!BE$16,A2297-1,0)))</f>
        <v/>
      </c>
      <c r="E2311" s="22" t="str">
        <f ca="1">IF(C2311="","",OFFSET(Zdroj!BF$16,A2297-1,0))</f>
        <v/>
      </c>
      <c r="F2311" s="127"/>
      <c r="G2311" s="128"/>
    </row>
    <row r="2312" spans="1:7" x14ac:dyDescent="0.25">
      <c r="B2312" s="126"/>
      <c r="C2312" s="52" t="str">
        <f ca="1">IF(OFFSET(Zdroj!BG$16,A2297-1,0)=0,"",CONCATENATE("C",$A$2," - ",Zdroj!$BG$15))</f>
        <v/>
      </c>
      <c r="D2312" s="50" t="str">
        <f ca="1">IF(C2312="","",CONCATENATE(OFFSET(Zdroj!BG$16,A2297-1,0)))</f>
        <v/>
      </c>
      <c r="E2312" s="22" t="str">
        <f ca="1">IF(C2312="","",OFFSET(Zdroj!BH$16,A2297-1,0))</f>
        <v/>
      </c>
      <c r="F2312" s="127" t="str">
        <f t="shared" ref="F2312" ca="1" si="535">IF(SUM(E2312:E2313)=0,"",SUM(E2312:E2313))</f>
        <v/>
      </c>
      <c r="G2312" s="128"/>
    </row>
    <row r="2313" spans="1:7" x14ac:dyDescent="0.25">
      <c r="B2313" s="126"/>
      <c r="C2313" s="52" t="str">
        <f ca="1">IF(OFFSET(Zdroj!BI$16,A2297-1,0)=0,"",CONCATENATE("C",$A$2+1," - ",Zdroj!$BI$15))</f>
        <v/>
      </c>
      <c r="D2313" s="50" t="str">
        <f ca="1">IF(C2313="","",CONCATENATE(OFFSET(Zdroj!BI$16,A2297-1,0)))</f>
        <v/>
      </c>
      <c r="E2313" s="22" t="str">
        <f ca="1">IF(C2313="","",OFFSET(Zdroj!BJ$16,A2297-1,0))</f>
        <v/>
      </c>
      <c r="F2313" s="127"/>
      <c r="G2313" s="128"/>
    </row>
    <row r="2314" spans="1:7" x14ac:dyDescent="0.25">
      <c r="A2314">
        <f>SUM((ROW()+15)/17)</f>
        <v>137</v>
      </c>
      <c r="B2314" s="126" t="str">
        <f ca="1">IF(OFFSET(Zdroj!$B$16,A2314-1,0)&gt;0,CONCATENATE(A2314,"
","___ ","
",OFFSET(Zdroj!$B$16,A2314-1,0)),"")</f>
        <v/>
      </c>
      <c r="C2314" s="52" t="str">
        <f ca="1">IF(OFFSET(Zdroj!AI$16,A2314-1,0)=0,"",CONCATENATE("A",$A$2," - ",Zdroj!$AI$15))</f>
        <v/>
      </c>
      <c r="D2314" s="50" t="str">
        <f ca="1">IF(C2314="","",CONCATENATE(OFFSET(Zdroj!AI$16,A2314-1,0)," - ",OFFSET(Zdroj!BK$16,A2314-1,0)))</f>
        <v/>
      </c>
      <c r="E2314" s="22" t="str">
        <f ca="1">IF(C2314="","",OFFSET(Zdroj!BL$16,A2314-1,0))</f>
        <v/>
      </c>
      <c r="F2314" s="127" t="str">
        <f t="shared" ref="F2314" ca="1" si="536">IF(SUM(E2314:E2319)=0,"",SUM(E2314:E2319))</f>
        <v/>
      </c>
      <c r="G2314" s="128" t="str">
        <f t="shared" ref="G2314" ca="1" si="537">IF(SUM(E2314:E2330)=0,"",SUM(E2314:E2330))</f>
        <v/>
      </c>
    </row>
    <row r="2315" spans="1:7" x14ac:dyDescent="0.25">
      <c r="B2315" s="126"/>
      <c r="C2315" s="52" t="str">
        <f ca="1">IF(OFFSET(Zdroj!AJ$16,A2314-1,0)=0,"",CONCATENATE("A",$A$2+1," - ",Zdroj!$AJ$15))</f>
        <v/>
      </c>
      <c r="D2315" s="50" t="str">
        <f ca="1">IF(C2315="","",CONCATENATE(OFFSET(Zdroj!AJ$16,A2314-1,0)," - ",OFFSET(Zdroj!BM$16,A2314-1,0)))</f>
        <v/>
      </c>
      <c r="E2315" s="22" t="str">
        <f ca="1">IF(C2315="","",OFFSET(Zdroj!BN$16,A2314-1,0))</f>
        <v/>
      </c>
      <c r="F2315" s="127"/>
      <c r="G2315" s="128"/>
    </row>
    <row r="2316" spans="1:7" x14ac:dyDescent="0.25">
      <c r="B2316" s="126"/>
      <c r="C2316" s="52" t="str">
        <f ca="1">IF(OFFSET(Zdroj!AK$16,A2314-1,0)=0,"",CONCATENATE("A",$A$2+2," - ",Zdroj!$AK$15))</f>
        <v/>
      </c>
      <c r="D2316" s="50" t="str">
        <f ca="1">IF(C2316="","",CONCATENATE(OFFSET(Zdroj!AK$16,A2314-1,0)," - ",OFFSET(Zdroj!BO$16,A2314-1,0)))</f>
        <v/>
      </c>
      <c r="E2316" s="22" t="str">
        <f ca="1">IF(C2316="","",OFFSET(Zdroj!BP$16,A2314-1,0))</f>
        <v/>
      </c>
      <c r="F2316" s="127"/>
      <c r="G2316" s="128"/>
    </row>
    <row r="2317" spans="1:7" x14ac:dyDescent="0.25">
      <c r="B2317" s="126"/>
      <c r="C2317" s="52" t="str">
        <f ca="1">IF(OFFSET(Zdroj!AL$16,A2314-1,0)=0,"",CONCATENATE("A",$A$2+3," - ",Zdroj!$AL$15))</f>
        <v/>
      </c>
      <c r="D2317" s="50" t="str">
        <f ca="1">IF(C2317="","",CONCATENATE(OFFSET(Zdroj!AL$16,A2314-1,0)," - ",OFFSET(Zdroj!BQ$16,A2314-1,0)))</f>
        <v/>
      </c>
      <c r="E2317" s="22" t="str">
        <f ca="1">IF(C2317="","",OFFSET(Zdroj!BR$16,A2314-1,0))</f>
        <v/>
      </c>
      <c r="F2317" s="127"/>
      <c r="G2317" s="128"/>
    </row>
    <row r="2318" spans="1:7" x14ac:dyDescent="0.25">
      <c r="B2318" s="126"/>
      <c r="C2318" s="52" t="str">
        <f ca="1">IF(OFFSET(Zdroj!AM$16,A2314-1,0)=0,"",CONCATENATE("A",$A$2+4," - ",Zdroj!$AM$15))</f>
        <v/>
      </c>
      <c r="D2318" s="50" t="str">
        <f ca="1">IF(C2318="","",CONCATENATE(OFFSET(Zdroj!AM$16,A2314-1,0)," - ",OFFSET(Zdroj!BS$16,A2314-1,0)))</f>
        <v/>
      </c>
      <c r="E2318" s="22" t="str">
        <f ca="1">IF(C2318="","",OFFSET(Zdroj!BT$16,A2314-1,0))</f>
        <v/>
      </c>
      <c r="F2318" s="127"/>
      <c r="G2318" s="128"/>
    </row>
    <row r="2319" spans="1:7" x14ac:dyDescent="0.25">
      <c r="B2319" s="126"/>
      <c r="C2319" s="52" t="str">
        <f ca="1">IF(OFFSET(Zdroj!AN$16,A2314-1,0)=0,"",CONCATENATE("A",$A$2+5," - ",Zdroj!$AN$15))</f>
        <v/>
      </c>
      <c r="D2319" s="50" t="str">
        <f ca="1">IF(C2319="","",CONCATENATE(OFFSET(Zdroj!AN$16,A2314-1,0)," - ",OFFSET(Zdroj!BU$16,A2314-1,0)))</f>
        <v/>
      </c>
      <c r="E2319" s="22" t="str">
        <f ca="1">IF(C2319="","",OFFSET(Zdroj!BV$16,A2314-1,0))</f>
        <v/>
      </c>
      <c r="F2319" s="127"/>
      <c r="G2319" s="128"/>
    </row>
    <row r="2320" spans="1:7" x14ac:dyDescent="0.25">
      <c r="B2320" s="126"/>
      <c r="C2320" s="52" t="str">
        <f ca="1">IF(OFFSET(Zdroj!AO$16,A2314-1,0)=0,"",CONCATENATE("B",$A$2," - ",Zdroj!$AO$15))</f>
        <v/>
      </c>
      <c r="D2320" s="50" t="str">
        <f ca="1">IF(C2320="","",CONCATENATE(OFFSET(Zdroj!AO$16,A2314-1,0)))</f>
        <v/>
      </c>
      <c r="E2320" s="22" t="str">
        <f ca="1">IF(C2320="","",OFFSET(Zdroj!AP$16,A2314-1,0))</f>
        <v/>
      </c>
      <c r="F2320" s="127" t="str">
        <f t="shared" ref="F2320" ca="1" si="538">IF(SUM(E2320:E2328)=0,"",SUM(E2320:E2328))</f>
        <v/>
      </c>
      <c r="G2320" s="128"/>
    </row>
    <row r="2321" spans="1:7" x14ac:dyDescent="0.25">
      <c r="B2321" s="126"/>
      <c r="C2321" s="52" t="str">
        <f ca="1">IF(OFFSET(Zdroj!AQ$16,A2314-1,0)=0,"",CONCATENATE("B",$A$2+1," - ",Zdroj!$AQ$15))</f>
        <v/>
      </c>
      <c r="D2321" s="50" t="str">
        <f ca="1">IF(C2321="","",CONCATENATE(OFFSET(Zdroj!AQ$16,A2314-1,0)))</f>
        <v/>
      </c>
      <c r="E2321" s="22" t="str">
        <f ca="1">IF(C2321="","",OFFSET(Zdroj!AR$16,A2314-1,0))</f>
        <v/>
      </c>
      <c r="F2321" s="127"/>
      <c r="G2321" s="128"/>
    </row>
    <row r="2322" spans="1:7" x14ac:dyDescent="0.25">
      <c r="B2322" s="126"/>
      <c r="C2322" s="52" t="str">
        <f ca="1">IF(OFFSET(Zdroj!AS$16,A2314-1,0)=0,"",CONCATENATE("B",$A$2+2," - ",Zdroj!$AS$15))</f>
        <v/>
      </c>
      <c r="D2322" s="50" t="str">
        <f ca="1">IF(C2322="","",CONCATENATE(OFFSET(Zdroj!AS$16,A2314-1,0)))</f>
        <v/>
      </c>
      <c r="E2322" s="22" t="str">
        <f ca="1">IF(C2322="","",OFFSET(Zdroj!AT$16,A2314-1,0))</f>
        <v/>
      </c>
      <c r="F2322" s="127"/>
      <c r="G2322" s="128"/>
    </row>
    <row r="2323" spans="1:7" x14ac:dyDescent="0.25">
      <c r="B2323" s="126"/>
      <c r="C2323" s="52" t="str">
        <f ca="1">IF(OFFSET(Zdroj!AU$16,A2314-1,0)=0,"",CONCATENATE("B",$A$2+3," - ",Zdroj!$AU$15))</f>
        <v/>
      </c>
      <c r="D2323" s="50" t="str">
        <f ca="1">IF(C2323="","",CONCATENATE(OFFSET(Zdroj!AU$16,A2314-1,0)))</f>
        <v/>
      </c>
      <c r="E2323" s="22" t="str">
        <f ca="1">IF(C2323="","",OFFSET(Zdroj!AV$16,A2314-1,0))</f>
        <v/>
      </c>
      <c r="F2323" s="127"/>
      <c r="G2323" s="128"/>
    </row>
    <row r="2324" spans="1:7" x14ac:dyDescent="0.25">
      <c r="B2324" s="126"/>
      <c r="C2324" s="52" t="str">
        <f ca="1">IF(OFFSET(Zdroj!AW$16,A2314-1,0)=0,"",CONCATENATE("B",$A$2+4," - ",Zdroj!$AW$15))</f>
        <v/>
      </c>
      <c r="D2324" s="50" t="str">
        <f ca="1">IF(C2324="","",CONCATENATE(OFFSET(Zdroj!AW$16,A2314-1,0)))</f>
        <v/>
      </c>
      <c r="E2324" s="22" t="str">
        <f ca="1">IF(C2324="","",OFFSET(Zdroj!AX$16,A2314-1,0))</f>
        <v/>
      </c>
      <c r="F2324" s="127"/>
      <c r="G2324" s="128"/>
    </row>
    <row r="2325" spans="1:7" x14ac:dyDescent="0.25">
      <c r="B2325" s="126"/>
      <c r="C2325" s="52" t="str">
        <f ca="1">IF(OFFSET(Zdroj!AY$16,A2314-1,0)=0,"",CONCATENATE("B",$A$2+5," - ",Zdroj!$AY$15))</f>
        <v/>
      </c>
      <c r="D2325" s="50" t="str">
        <f ca="1">IF(C2325="","",CONCATENATE(OFFSET(Zdroj!AY$16,A2314-1,0)))</f>
        <v/>
      </c>
      <c r="E2325" s="22" t="str">
        <f ca="1">IF(C2325="","",OFFSET(Zdroj!AZ$16,A2314-1,0))</f>
        <v/>
      </c>
      <c r="F2325" s="127"/>
      <c r="G2325" s="128"/>
    </row>
    <row r="2326" spans="1:7" x14ac:dyDescent="0.25">
      <c r="B2326" s="126"/>
      <c r="C2326" s="52" t="str">
        <f ca="1">IF(OFFSET(Zdroj!BA$16,A2314-1,0)=0,"",CONCATENATE("B",$A$2+6," - ",Zdroj!$BA$15))</f>
        <v/>
      </c>
      <c r="D2326" s="50" t="str">
        <f ca="1">IF(C2326="","",CONCATENATE(OFFSET(Zdroj!BA$16,A2314-1,0)))</f>
        <v/>
      </c>
      <c r="E2326" s="22" t="str">
        <f ca="1">IF(C2326="","",OFFSET(Zdroj!BB$16,A2314-1,0))</f>
        <v/>
      </c>
      <c r="F2326" s="127"/>
      <c r="G2326" s="128"/>
    </row>
    <row r="2327" spans="1:7" x14ac:dyDescent="0.25">
      <c r="B2327" s="126"/>
      <c r="C2327" s="52" t="str">
        <f ca="1">IF(OFFSET(Zdroj!BC$16,A2314-1,0)=0,"",CONCATENATE("B",$A$2+7," - ",Zdroj!$BC$15))</f>
        <v/>
      </c>
      <c r="D2327" s="50" t="str">
        <f ca="1">IF(C2327="","",CONCATENATE(OFFSET(Zdroj!BC$16,A2314-1,0)))</f>
        <v/>
      </c>
      <c r="E2327" s="22" t="str">
        <f ca="1">IF(C2327="","",OFFSET(Zdroj!BD$16,A2314-1,0))</f>
        <v/>
      </c>
      <c r="F2327" s="127"/>
      <c r="G2327" s="128"/>
    </row>
    <row r="2328" spans="1:7" x14ac:dyDescent="0.25">
      <c r="B2328" s="126"/>
      <c r="C2328" s="52" t="str">
        <f ca="1">IF(OFFSET(Zdroj!BE$16,A2314-1,0)=0,"",CONCATENATE("B",$A$2+8," - ",Zdroj!$BE$15))</f>
        <v/>
      </c>
      <c r="D2328" s="50" t="str">
        <f ca="1">IF(C2328="","",CONCATENATE(OFFSET(Zdroj!BE$16,A2314-1,0)))</f>
        <v/>
      </c>
      <c r="E2328" s="22" t="str">
        <f ca="1">IF(C2328="","",OFFSET(Zdroj!BF$16,A2314-1,0))</f>
        <v/>
      </c>
      <c r="F2328" s="127"/>
      <c r="G2328" s="128"/>
    </row>
    <row r="2329" spans="1:7" x14ac:dyDescent="0.25">
      <c r="B2329" s="126"/>
      <c r="C2329" s="52" t="str">
        <f ca="1">IF(OFFSET(Zdroj!BG$16,A2314-1,0)=0,"",CONCATENATE("C",$A$2," - ",Zdroj!$BG$15))</f>
        <v/>
      </c>
      <c r="D2329" s="50" t="str">
        <f ca="1">IF(C2329="","",CONCATENATE(OFFSET(Zdroj!BG$16,A2314-1,0)))</f>
        <v/>
      </c>
      <c r="E2329" s="22" t="str">
        <f ca="1">IF(C2329="","",OFFSET(Zdroj!BH$16,A2314-1,0))</f>
        <v/>
      </c>
      <c r="F2329" s="127" t="str">
        <f t="shared" ref="F2329" ca="1" si="539">IF(SUM(E2329:E2330)=0,"",SUM(E2329:E2330))</f>
        <v/>
      </c>
      <c r="G2329" s="128"/>
    </row>
    <row r="2330" spans="1:7" x14ac:dyDescent="0.25">
      <c r="B2330" s="126"/>
      <c r="C2330" s="52" t="str">
        <f ca="1">IF(OFFSET(Zdroj!BI$16,A2314-1,0)=0,"",CONCATENATE("C",$A$2+1," - ",Zdroj!$BI$15))</f>
        <v/>
      </c>
      <c r="D2330" s="50" t="str">
        <f ca="1">IF(C2330="","",CONCATENATE(OFFSET(Zdroj!BI$16,A2314-1,0)))</f>
        <v/>
      </c>
      <c r="E2330" s="22" t="str">
        <f ca="1">IF(C2330="","",OFFSET(Zdroj!BJ$16,A2314-1,0))</f>
        <v/>
      </c>
      <c r="F2330" s="127"/>
      <c r="G2330" s="128"/>
    </row>
    <row r="2331" spans="1:7" x14ac:dyDescent="0.25">
      <c r="A2331">
        <f>SUM((ROW()+15)/17)</f>
        <v>138</v>
      </c>
      <c r="B2331" s="126" t="str">
        <f ca="1">IF(OFFSET(Zdroj!$B$16,A2331-1,0)&gt;0,CONCATENATE(A2331,"
","___ ","
",OFFSET(Zdroj!$B$16,A2331-1,0)),"")</f>
        <v/>
      </c>
      <c r="C2331" s="52" t="str">
        <f ca="1">IF(OFFSET(Zdroj!AI$16,A2331-1,0)=0,"",CONCATENATE("A",$A$2," - ",Zdroj!$AI$15))</f>
        <v/>
      </c>
      <c r="D2331" s="50" t="str">
        <f ca="1">IF(C2331="","",CONCATENATE(OFFSET(Zdroj!AI$16,A2331-1,0)," - ",OFFSET(Zdroj!BK$16,A2331-1,0)))</f>
        <v/>
      </c>
      <c r="E2331" s="22" t="str">
        <f ca="1">IF(C2331="","",OFFSET(Zdroj!BL$16,A2331-1,0))</f>
        <v/>
      </c>
      <c r="F2331" s="127" t="str">
        <f t="shared" ref="F2331" ca="1" si="540">IF(SUM(E2331:E2336)=0,"",SUM(E2331:E2336))</f>
        <v/>
      </c>
      <c r="G2331" s="128" t="str">
        <f t="shared" ref="G2331" ca="1" si="541">IF(SUM(E2331:E2347)=0,"",SUM(E2331:E2347))</f>
        <v/>
      </c>
    </row>
    <row r="2332" spans="1:7" x14ac:dyDescent="0.25">
      <c r="B2332" s="126"/>
      <c r="C2332" s="52" t="str">
        <f ca="1">IF(OFFSET(Zdroj!AJ$16,A2331-1,0)=0,"",CONCATENATE("A",$A$2+1," - ",Zdroj!$AJ$15))</f>
        <v/>
      </c>
      <c r="D2332" s="50" t="str">
        <f ca="1">IF(C2332="","",CONCATENATE(OFFSET(Zdroj!AJ$16,A2331-1,0)," - ",OFFSET(Zdroj!BM$16,A2331-1,0)))</f>
        <v/>
      </c>
      <c r="E2332" s="22" t="str">
        <f ca="1">IF(C2332="","",OFFSET(Zdroj!BN$16,A2331-1,0))</f>
        <v/>
      </c>
      <c r="F2332" s="127"/>
      <c r="G2332" s="128"/>
    </row>
    <row r="2333" spans="1:7" x14ac:dyDescent="0.25">
      <c r="B2333" s="126"/>
      <c r="C2333" s="52" t="str">
        <f ca="1">IF(OFFSET(Zdroj!AK$16,A2331-1,0)=0,"",CONCATENATE("A",$A$2+2," - ",Zdroj!$AK$15))</f>
        <v/>
      </c>
      <c r="D2333" s="50" t="str">
        <f ca="1">IF(C2333="","",CONCATENATE(OFFSET(Zdroj!AK$16,A2331-1,0)," - ",OFFSET(Zdroj!BO$16,A2331-1,0)))</f>
        <v/>
      </c>
      <c r="E2333" s="22" t="str">
        <f ca="1">IF(C2333="","",OFFSET(Zdroj!BP$16,A2331-1,0))</f>
        <v/>
      </c>
      <c r="F2333" s="127"/>
      <c r="G2333" s="128"/>
    </row>
    <row r="2334" spans="1:7" x14ac:dyDescent="0.25">
      <c r="B2334" s="126"/>
      <c r="C2334" s="52" t="str">
        <f ca="1">IF(OFFSET(Zdroj!AL$16,A2331-1,0)=0,"",CONCATENATE("A",$A$2+3," - ",Zdroj!$AL$15))</f>
        <v/>
      </c>
      <c r="D2334" s="50" t="str">
        <f ca="1">IF(C2334="","",CONCATENATE(OFFSET(Zdroj!AL$16,A2331-1,0)," - ",OFFSET(Zdroj!BQ$16,A2331-1,0)))</f>
        <v/>
      </c>
      <c r="E2334" s="22" t="str">
        <f ca="1">IF(C2334="","",OFFSET(Zdroj!BR$16,A2331-1,0))</f>
        <v/>
      </c>
      <c r="F2334" s="127"/>
      <c r="G2334" s="128"/>
    </row>
    <row r="2335" spans="1:7" x14ac:dyDescent="0.25">
      <c r="B2335" s="126"/>
      <c r="C2335" s="52" t="str">
        <f ca="1">IF(OFFSET(Zdroj!AM$16,A2331-1,0)=0,"",CONCATENATE("A",$A$2+4," - ",Zdroj!$AM$15))</f>
        <v/>
      </c>
      <c r="D2335" s="50" t="str">
        <f ca="1">IF(C2335="","",CONCATENATE(OFFSET(Zdroj!AM$16,A2331-1,0)," - ",OFFSET(Zdroj!BS$16,A2331-1,0)))</f>
        <v/>
      </c>
      <c r="E2335" s="22" t="str">
        <f ca="1">IF(C2335="","",OFFSET(Zdroj!BT$16,A2331-1,0))</f>
        <v/>
      </c>
      <c r="F2335" s="127"/>
      <c r="G2335" s="128"/>
    </row>
    <row r="2336" spans="1:7" x14ac:dyDescent="0.25">
      <c r="B2336" s="126"/>
      <c r="C2336" s="52" t="str">
        <f ca="1">IF(OFFSET(Zdroj!AN$16,A2331-1,0)=0,"",CONCATENATE("A",$A$2+5," - ",Zdroj!$AN$15))</f>
        <v/>
      </c>
      <c r="D2336" s="50" t="str">
        <f ca="1">IF(C2336="","",CONCATENATE(OFFSET(Zdroj!AN$16,A2331-1,0)," - ",OFFSET(Zdroj!BU$16,A2331-1,0)))</f>
        <v/>
      </c>
      <c r="E2336" s="22" t="str">
        <f ca="1">IF(C2336="","",OFFSET(Zdroj!BV$16,A2331-1,0))</f>
        <v/>
      </c>
      <c r="F2336" s="127"/>
      <c r="G2336" s="128"/>
    </row>
    <row r="2337" spans="1:7" x14ac:dyDescent="0.25">
      <c r="B2337" s="126"/>
      <c r="C2337" s="52" t="str">
        <f ca="1">IF(OFFSET(Zdroj!AO$16,A2331-1,0)=0,"",CONCATENATE("B",$A$2," - ",Zdroj!$AO$15))</f>
        <v/>
      </c>
      <c r="D2337" s="50" t="str">
        <f ca="1">IF(C2337="","",CONCATENATE(OFFSET(Zdroj!AO$16,A2331-1,0)))</f>
        <v/>
      </c>
      <c r="E2337" s="22" t="str">
        <f ca="1">IF(C2337="","",OFFSET(Zdroj!AP$16,A2331-1,0))</f>
        <v/>
      </c>
      <c r="F2337" s="127" t="str">
        <f t="shared" ref="F2337" ca="1" si="542">IF(SUM(E2337:E2345)=0,"",SUM(E2337:E2345))</f>
        <v/>
      </c>
      <c r="G2337" s="128"/>
    </row>
    <row r="2338" spans="1:7" x14ac:dyDescent="0.25">
      <c r="B2338" s="126"/>
      <c r="C2338" s="52" t="str">
        <f ca="1">IF(OFFSET(Zdroj!AQ$16,A2331-1,0)=0,"",CONCATENATE("B",$A$2+1," - ",Zdroj!$AQ$15))</f>
        <v/>
      </c>
      <c r="D2338" s="50" t="str">
        <f ca="1">IF(C2338="","",CONCATENATE(OFFSET(Zdroj!AQ$16,A2331-1,0)))</f>
        <v/>
      </c>
      <c r="E2338" s="22" t="str">
        <f ca="1">IF(C2338="","",OFFSET(Zdroj!AR$16,A2331-1,0))</f>
        <v/>
      </c>
      <c r="F2338" s="127"/>
      <c r="G2338" s="128"/>
    </row>
    <row r="2339" spans="1:7" x14ac:dyDescent="0.25">
      <c r="B2339" s="126"/>
      <c r="C2339" s="52" t="str">
        <f ca="1">IF(OFFSET(Zdroj!AS$16,A2331-1,0)=0,"",CONCATENATE("B",$A$2+2," - ",Zdroj!$AS$15))</f>
        <v/>
      </c>
      <c r="D2339" s="50" t="str">
        <f ca="1">IF(C2339="","",CONCATENATE(OFFSET(Zdroj!AS$16,A2331-1,0)))</f>
        <v/>
      </c>
      <c r="E2339" s="22" t="str">
        <f ca="1">IF(C2339="","",OFFSET(Zdroj!AT$16,A2331-1,0))</f>
        <v/>
      </c>
      <c r="F2339" s="127"/>
      <c r="G2339" s="128"/>
    </row>
    <row r="2340" spans="1:7" x14ac:dyDescent="0.25">
      <c r="B2340" s="126"/>
      <c r="C2340" s="52" t="str">
        <f ca="1">IF(OFFSET(Zdroj!AU$16,A2331-1,0)=0,"",CONCATENATE("B",$A$2+3," - ",Zdroj!$AU$15))</f>
        <v/>
      </c>
      <c r="D2340" s="50" t="str">
        <f ca="1">IF(C2340="","",CONCATENATE(OFFSET(Zdroj!AU$16,A2331-1,0)))</f>
        <v/>
      </c>
      <c r="E2340" s="22" t="str">
        <f ca="1">IF(C2340="","",OFFSET(Zdroj!AV$16,A2331-1,0))</f>
        <v/>
      </c>
      <c r="F2340" s="127"/>
      <c r="G2340" s="128"/>
    </row>
    <row r="2341" spans="1:7" x14ac:dyDescent="0.25">
      <c r="B2341" s="126"/>
      <c r="C2341" s="52" t="str">
        <f ca="1">IF(OFFSET(Zdroj!AW$16,A2331-1,0)=0,"",CONCATENATE("B",$A$2+4," - ",Zdroj!$AW$15))</f>
        <v/>
      </c>
      <c r="D2341" s="50" t="str">
        <f ca="1">IF(C2341="","",CONCATENATE(OFFSET(Zdroj!AW$16,A2331-1,0)))</f>
        <v/>
      </c>
      <c r="E2341" s="22" t="str">
        <f ca="1">IF(C2341="","",OFFSET(Zdroj!AX$16,A2331-1,0))</f>
        <v/>
      </c>
      <c r="F2341" s="127"/>
      <c r="G2341" s="128"/>
    </row>
    <row r="2342" spans="1:7" x14ac:dyDescent="0.25">
      <c r="B2342" s="126"/>
      <c r="C2342" s="52" t="str">
        <f ca="1">IF(OFFSET(Zdroj!AY$16,A2331-1,0)=0,"",CONCATENATE("B",$A$2+5," - ",Zdroj!$AY$15))</f>
        <v/>
      </c>
      <c r="D2342" s="50" t="str">
        <f ca="1">IF(C2342="","",CONCATENATE(OFFSET(Zdroj!AY$16,A2331-1,0)))</f>
        <v/>
      </c>
      <c r="E2342" s="22" t="str">
        <f ca="1">IF(C2342="","",OFFSET(Zdroj!AZ$16,A2331-1,0))</f>
        <v/>
      </c>
      <c r="F2342" s="127"/>
      <c r="G2342" s="128"/>
    </row>
    <row r="2343" spans="1:7" x14ac:dyDescent="0.25">
      <c r="B2343" s="126"/>
      <c r="C2343" s="52" t="str">
        <f ca="1">IF(OFFSET(Zdroj!BA$16,A2331-1,0)=0,"",CONCATENATE("B",$A$2+6," - ",Zdroj!$BA$15))</f>
        <v/>
      </c>
      <c r="D2343" s="50" t="str">
        <f ca="1">IF(C2343="","",CONCATENATE(OFFSET(Zdroj!BA$16,A2331-1,0)))</f>
        <v/>
      </c>
      <c r="E2343" s="22" t="str">
        <f ca="1">IF(C2343="","",OFFSET(Zdroj!BB$16,A2331-1,0))</f>
        <v/>
      </c>
      <c r="F2343" s="127"/>
      <c r="G2343" s="128"/>
    </row>
    <row r="2344" spans="1:7" x14ac:dyDescent="0.25">
      <c r="B2344" s="126"/>
      <c r="C2344" s="52" t="str">
        <f ca="1">IF(OFFSET(Zdroj!BC$16,A2331-1,0)=0,"",CONCATENATE("B",$A$2+7," - ",Zdroj!$BC$15))</f>
        <v/>
      </c>
      <c r="D2344" s="50" t="str">
        <f ca="1">IF(C2344="","",CONCATENATE(OFFSET(Zdroj!BC$16,A2331-1,0)))</f>
        <v/>
      </c>
      <c r="E2344" s="22" t="str">
        <f ca="1">IF(C2344="","",OFFSET(Zdroj!BD$16,A2331-1,0))</f>
        <v/>
      </c>
      <c r="F2344" s="127"/>
      <c r="G2344" s="128"/>
    </row>
    <row r="2345" spans="1:7" x14ac:dyDescent="0.25">
      <c r="B2345" s="126"/>
      <c r="C2345" s="52" t="str">
        <f ca="1">IF(OFFSET(Zdroj!BE$16,A2331-1,0)=0,"",CONCATENATE("B",$A$2+8," - ",Zdroj!$BE$15))</f>
        <v/>
      </c>
      <c r="D2345" s="50" t="str">
        <f ca="1">IF(C2345="","",CONCATENATE(OFFSET(Zdroj!BE$16,A2331-1,0)))</f>
        <v/>
      </c>
      <c r="E2345" s="22" t="str">
        <f ca="1">IF(C2345="","",OFFSET(Zdroj!BF$16,A2331-1,0))</f>
        <v/>
      </c>
      <c r="F2345" s="127"/>
      <c r="G2345" s="128"/>
    </row>
    <row r="2346" spans="1:7" x14ac:dyDescent="0.25">
      <c r="B2346" s="126"/>
      <c r="C2346" s="52" t="str">
        <f ca="1">IF(OFFSET(Zdroj!BG$16,A2331-1,0)=0,"",CONCATENATE("C",$A$2," - ",Zdroj!$BG$15))</f>
        <v/>
      </c>
      <c r="D2346" s="50" t="str">
        <f ca="1">IF(C2346="","",CONCATENATE(OFFSET(Zdroj!BG$16,A2331-1,0)))</f>
        <v/>
      </c>
      <c r="E2346" s="22" t="str">
        <f ca="1">IF(C2346="","",OFFSET(Zdroj!BH$16,A2331-1,0))</f>
        <v/>
      </c>
      <c r="F2346" s="127" t="str">
        <f t="shared" ref="F2346" ca="1" si="543">IF(SUM(E2346:E2347)=0,"",SUM(E2346:E2347))</f>
        <v/>
      </c>
      <c r="G2346" s="128"/>
    </row>
    <row r="2347" spans="1:7" x14ac:dyDescent="0.25">
      <c r="B2347" s="126"/>
      <c r="C2347" s="52" t="str">
        <f ca="1">IF(OFFSET(Zdroj!BI$16,A2331-1,0)=0,"",CONCATENATE("C",$A$2+1," - ",Zdroj!$BI$15))</f>
        <v/>
      </c>
      <c r="D2347" s="50" t="str">
        <f ca="1">IF(C2347="","",CONCATENATE(OFFSET(Zdroj!BI$16,A2331-1,0)))</f>
        <v/>
      </c>
      <c r="E2347" s="22" t="str">
        <f ca="1">IF(C2347="","",OFFSET(Zdroj!BJ$16,A2331-1,0))</f>
        <v/>
      </c>
      <c r="F2347" s="127"/>
      <c r="G2347" s="128"/>
    </row>
    <row r="2348" spans="1:7" x14ac:dyDescent="0.25">
      <c r="A2348">
        <f>SUM((ROW()+15)/17)</f>
        <v>139</v>
      </c>
      <c r="B2348" s="126" t="str">
        <f ca="1">IF(OFFSET(Zdroj!$B$16,A2348-1,0)&gt;0,CONCATENATE(A2348,"
","___ ","
",OFFSET(Zdroj!$B$16,A2348-1,0)),"")</f>
        <v/>
      </c>
      <c r="C2348" s="52" t="str">
        <f ca="1">IF(OFFSET(Zdroj!AI$16,A2348-1,0)=0,"",CONCATENATE("A",$A$2," - ",Zdroj!$AI$15))</f>
        <v/>
      </c>
      <c r="D2348" s="50" t="str">
        <f ca="1">IF(C2348="","",CONCATENATE(OFFSET(Zdroj!AI$16,A2348-1,0)," - ",OFFSET(Zdroj!BK$16,A2348-1,0)))</f>
        <v/>
      </c>
      <c r="E2348" s="22" t="str">
        <f ca="1">IF(C2348="","",OFFSET(Zdroj!BL$16,A2348-1,0))</f>
        <v/>
      </c>
      <c r="F2348" s="127" t="str">
        <f t="shared" ref="F2348" ca="1" si="544">IF(SUM(E2348:E2353)=0,"",SUM(E2348:E2353))</f>
        <v/>
      </c>
      <c r="G2348" s="128" t="str">
        <f t="shared" ref="G2348" ca="1" si="545">IF(SUM(E2348:E2364)=0,"",SUM(E2348:E2364))</f>
        <v/>
      </c>
    </row>
    <row r="2349" spans="1:7" x14ac:dyDescent="0.25">
      <c r="B2349" s="126"/>
      <c r="C2349" s="52" t="str">
        <f ca="1">IF(OFFSET(Zdroj!AJ$16,A2348-1,0)=0,"",CONCATENATE("A",$A$2+1," - ",Zdroj!$AJ$15))</f>
        <v/>
      </c>
      <c r="D2349" s="50" t="str">
        <f ca="1">IF(C2349="","",CONCATENATE(OFFSET(Zdroj!AJ$16,A2348-1,0)," - ",OFFSET(Zdroj!BM$16,A2348-1,0)))</f>
        <v/>
      </c>
      <c r="E2349" s="22" t="str">
        <f ca="1">IF(C2349="","",OFFSET(Zdroj!BN$16,A2348-1,0))</f>
        <v/>
      </c>
      <c r="F2349" s="127"/>
      <c r="G2349" s="128"/>
    </row>
    <row r="2350" spans="1:7" x14ac:dyDescent="0.25">
      <c r="B2350" s="126"/>
      <c r="C2350" s="52" t="str">
        <f ca="1">IF(OFFSET(Zdroj!AK$16,A2348-1,0)=0,"",CONCATENATE("A",$A$2+2," - ",Zdroj!$AK$15))</f>
        <v/>
      </c>
      <c r="D2350" s="50" t="str">
        <f ca="1">IF(C2350="","",CONCATENATE(OFFSET(Zdroj!AK$16,A2348-1,0)," - ",OFFSET(Zdroj!BO$16,A2348-1,0)))</f>
        <v/>
      </c>
      <c r="E2350" s="22" t="str">
        <f ca="1">IF(C2350="","",OFFSET(Zdroj!BP$16,A2348-1,0))</f>
        <v/>
      </c>
      <c r="F2350" s="127"/>
      <c r="G2350" s="128"/>
    </row>
    <row r="2351" spans="1:7" x14ac:dyDescent="0.25">
      <c r="B2351" s="126"/>
      <c r="C2351" s="52" t="str">
        <f ca="1">IF(OFFSET(Zdroj!AL$16,A2348-1,0)=0,"",CONCATENATE("A",$A$2+3," - ",Zdroj!$AL$15))</f>
        <v/>
      </c>
      <c r="D2351" s="50" t="str">
        <f ca="1">IF(C2351="","",CONCATENATE(OFFSET(Zdroj!AL$16,A2348-1,0)," - ",OFFSET(Zdroj!BQ$16,A2348-1,0)))</f>
        <v/>
      </c>
      <c r="E2351" s="22" t="str">
        <f ca="1">IF(C2351="","",OFFSET(Zdroj!BR$16,A2348-1,0))</f>
        <v/>
      </c>
      <c r="F2351" s="127"/>
      <c r="G2351" s="128"/>
    </row>
    <row r="2352" spans="1:7" x14ac:dyDescent="0.25">
      <c r="B2352" s="126"/>
      <c r="C2352" s="52" t="str">
        <f ca="1">IF(OFFSET(Zdroj!AM$16,A2348-1,0)=0,"",CONCATENATE("A",$A$2+4," - ",Zdroj!$AM$15))</f>
        <v/>
      </c>
      <c r="D2352" s="50" t="str">
        <f ca="1">IF(C2352="","",CONCATENATE(OFFSET(Zdroj!AM$16,A2348-1,0)," - ",OFFSET(Zdroj!BS$16,A2348-1,0)))</f>
        <v/>
      </c>
      <c r="E2352" s="22" t="str">
        <f ca="1">IF(C2352="","",OFFSET(Zdroj!BT$16,A2348-1,0))</f>
        <v/>
      </c>
      <c r="F2352" s="127"/>
      <c r="G2352" s="128"/>
    </row>
    <row r="2353" spans="1:7" x14ac:dyDescent="0.25">
      <c r="B2353" s="126"/>
      <c r="C2353" s="52" t="str">
        <f ca="1">IF(OFFSET(Zdroj!AN$16,A2348-1,0)=0,"",CONCATENATE("A",$A$2+5," - ",Zdroj!$AN$15))</f>
        <v/>
      </c>
      <c r="D2353" s="50" t="str">
        <f ca="1">IF(C2353="","",CONCATENATE(OFFSET(Zdroj!AN$16,A2348-1,0)," - ",OFFSET(Zdroj!BU$16,A2348-1,0)))</f>
        <v/>
      </c>
      <c r="E2353" s="22" t="str">
        <f ca="1">IF(C2353="","",OFFSET(Zdroj!BV$16,A2348-1,0))</f>
        <v/>
      </c>
      <c r="F2353" s="127"/>
      <c r="G2353" s="128"/>
    </row>
    <row r="2354" spans="1:7" x14ac:dyDescent="0.25">
      <c r="B2354" s="126"/>
      <c r="C2354" s="52" t="str">
        <f ca="1">IF(OFFSET(Zdroj!AO$16,A2348-1,0)=0,"",CONCATENATE("B",$A$2," - ",Zdroj!$AO$15))</f>
        <v/>
      </c>
      <c r="D2354" s="50" t="str">
        <f ca="1">IF(C2354="","",CONCATENATE(OFFSET(Zdroj!AO$16,A2348-1,0)))</f>
        <v/>
      </c>
      <c r="E2354" s="22" t="str">
        <f ca="1">IF(C2354="","",OFFSET(Zdroj!AP$16,A2348-1,0))</f>
        <v/>
      </c>
      <c r="F2354" s="127" t="str">
        <f t="shared" ref="F2354" ca="1" si="546">IF(SUM(E2354:E2362)=0,"",SUM(E2354:E2362))</f>
        <v/>
      </c>
      <c r="G2354" s="128"/>
    </row>
    <row r="2355" spans="1:7" x14ac:dyDescent="0.25">
      <c r="B2355" s="126"/>
      <c r="C2355" s="52" t="str">
        <f ca="1">IF(OFFSET(Zdroj!AQ$16,A2348-1,0)=0,"",CONCATENATE("B",$A$2+1," - ",Zdroj!$AQ$15))</f>
        <v/>
      </c>
      <c r="D2355" s="50" t="str">
        <f ca="1">IF(C2355="","",CONCATENATE(OFFSET(Zdroj!AQ$16,A2348-1,0)))</f>
        <v/>
      </c>
      <c r="E2355" s="22" t="str">
        <f ca="1">IF(C2355="","",OFFSET(Zdroj!AR$16,A2348-1,0))</f>
        <v/>
      </c>
      <c r="F2355" s="127"/>
      <c r="G2355" s="128"/>
    </row>
    <row r="2356" spans="1:7" x14ac:dyDescent="0.25">
      <c r="B2356" s="126"/>
      <c r="C2356" s="52" t="str">
        <f ca="1">IF(OFFSET(Zdroj!AS$16,A2348-1,0)=0,"",CONCATENATE("B",$A$2+2," - ",Zdroj!$AS$15))</f>
        <v/>
      </c>
      <c r="D2356" s="50" t="str">
        <f ca="1">IF(C2356="","",CONCATENATE(OFFSET(Zdroj!AS$16,A2348-1,0)))</f>
        <v/>
      </c>
      <c r="E2356" s="22" t="str">
        <f ca="1">IF(C2356="","",OFFSET(Zdroj!AT$16,A2348-1,0))</f>
        <v/>
      </c>
      <c r="F2356" s="127"/>
      <c r="G2356" s="128"/>
    </row>
    <row r="2357" spans="1:7" x14ac:dyDescent="0.25">
      <c r="B2357" s="126"/>
      <c r="C2357" s="52" t="str">
        <f ca="1">IF(OFFSET(Zdroj!AU$16,A2348-1,0)=0,"",CONCATENATE("B",$A$2+3," - ",Zdroj!$AU$15))</f>
        <v/>
      </c>
      <c r="D2357" s="50" t="str">
        <f ca="1">IF(C2357="","",CONCATENATE(OFFSET(Zdroj!AU$16,A2348-1,0)))</f>
        <v/>
      </c>
      <c r="E2357" s="22" t="str">
        <f ca="1">IF(C2357="","",OFFSET(Zdroj!AV$16,A2348-1,0))</f>
        <v/>
      </c>
      <c r="F2357" s="127"/>
      <c r="G2357" s="128"/>
    </row>
    <row r="2358" spans="1:7" x14ac:dyDescent="0.25">
      <c r="B2358" s="126"/>
      <c r="C2358" s="52" t="str">
        <f ca="1">IF(OFFSET(Zdroj!AW$16,A2348-1,0)=0,"",CONCATENATE("B",$A$2+4," - ",Zdroj!$AW$15))</f>
        <v/>
      </c>
      <c r="D2358" s="50" t="str">
        <f ca="1">IF(C2358="","",CONCATENATE(OFFSET(Zdroj!AW$16,A2348-1,0)))</f>
        <v/>
      </c>
      <c r="E2358" s="22" t="str">
        <f ca="1">IF(C2358="","",OFFSET(Zdroj!AX$16,A2348-1,0))</f>
        <v/>
      </c>
      <c r="F2358" s="127"/>
      <c r="G2358" s="128"/>
    </row>
    <row r="2359" spans="1:7" x14ac:dyDescent="0.25">
      <c r="B2359" s="126"/>
      <c r="C2359" s="52" t="str">
        <f ca="1">IF(OFFSET(Zdroj!AY$16,A2348-1,0)=0,"",CONCATENATE("B",$A$2+5," - ",Zdroj!$AY$15))</f>
        <v/>
      </c>
      <c r="D2359" s="50" t="str">
        <f ca="1">IF(C2359="","",CONCATENATE(OFFSET(Zdroj!AY$16,A2348-1,0)))</f>
        <v/>
      </c>
      <c r="E2359" s="22" t="str">
        <f ca="1">IF(C2359="","",OFFSET(Zdroj!AZ$16,A2348-1,0))</f>
        <v/>
      </c>
      <c r="F2359" s="127"/>
      <c r="G2359" s="128"/>
    </row>
    <row r="2360" spans="1:7" x14ac:dyDescent="0.25">
      <c r="B2360" s="126"/>
      <c r="C2360" s="52" t="str">
        <f ca="1">IF(OFFSET(Zdroj!BA$16,A2348-1,0)=0,"",CONCATENATE("B",$A$2+6," - ",Zdroj!$BA$15))</f>
        <v/>
      </c>
      <c r="D2360" s="50" t="str">
        <f ca="1">IF(C2360="","",CONCATENATE(OFFSET(Zdroj!BA$16,A2348-1,0)))</f>
        <v/>
      </c>
      <c r="E2360" s="22" t="str">
        <f ca="1">IF(C2360="","",OFFSET(Zdroj!BB$16,A2348-1,0))</f>
        <v/>
      </c>
      <c r="F2360" s="127"/>
      <c r="G2360" s="128"/>
    </row>
    <row r="2361" spans="1:7" x14ac:dyDescent="0.25">
      <c r="B2361" s="126"/>
      <c r="C2361" s="52" t="str">
        <f ca="1">IF(OFFSET(Zdroj!BC$16,A2348-1,0)=0,"",CONCATENATE("B",$A$2+7," - ",Zdroj!$BC$15))</f>
        <v/>
      </c>
      <c r="D2361" s="50" t="str">
        <f ca="1">IF(C2361="","",CONCATENATE(OFFSET(Zdroj!BC$16,A2348-1,0)))</f>
        <v/>
      </c>
      <c r="E2361" s="22" t="str">
        <f ca="1">IF(C2361="","",OFFSET(Zdroj!BD$16,A2348-1,0))</f>
        <v/>
      </c>
      <c r="F2361" s="127"/>
      <c r="G2361" s="128"/>
    </row>
    <row r="2362" spans="1:7" x14ac:dyDescent="0.25">
      <c r="B2362" s="126"/>
      <c r="C2362" s="52" t="str">
        <f ca="1">IF(OFFSET(Zdroj!BE$16,A2348-1,0)=0,"",CONCATENATE("B",$A$2+8," - ",Zdroj!$BE$15))</f>
        <v/>
      </c>
      <c r="D2362" s="50" t="str">
        <f ca="1">IF(C2362="","",CONCATENATE(OFFSET(Zdroj!BE$16,A2348-1,0)))</f>
        <v/>
      </c>
      <c r="E2362" s="22" t="str">
        <f ca="1">IF(C2362="","",OFFSET(Zdroj!BF$16,A2348-1,0))</f>
        <v/>
      </c>
      <c r="F2362" s="127"/>
      <c r="G2362" s="128"/>
    </row>
    <row r="2363" spans="1:7" x14ac:dyDescent="0.25">
      <c r="B2363" s="126"/>
      <c r="C2363" s="52" t="str">
        <f ca="1">IF(OFFSET(Zdroj!BG$16,A2348-1,0)=0,"",CONCATENATE("C",$A$2," - ",Zdroj!$BG$15))</f>
        <v/>
      </c>
      <c r="D2363" s="50" t="str">
        <f ca="1">IF(C2363="","",CONCATENATE(OFFSET(Zdroj!BG$16,A2348-1,0)))</f>
        <v/>
      </c>
      <c r="E2363" s="22" t="str">
        <f ca="1">IF(C2363="","",OFFSET(Zdroj!BH$16,A2348-1,0))</f>
        <v/>
      </c>
      <c r="F2363" s="127" t="str">
        <f t="shared" ref="F2363" ca="1" si="547">IF(SUM(E2363:E2364)=0,"",SUM(E2363:E2364))</f>
        <v/>
      </c>
      <c r="G2363" s="128"/>
    </row>
    <row r="2364" spans="1:7" x14ac:dyDescent="0.25">
      <c r="B2364" s="126"/>
      <c r="C2364" s="52" t="str">
        <f ca="1">IF(OFFSET(Zdroj!BI$16,A2348-1,0)=0,"",CONCATENATE("C",$A$2+1," - ",Zdroj!$BI$15))</f>
        <v/>
      </c>
      <c r="D2364" s="50" t="str">
        <f ca="1">IF(C2364="","",CONCATENATE(OFFSET(Zdroj!BI$16,A2348-1,0)))</f>
        <v/>
      </c>
      <c r="E2364" s="22" t="str">
        <f ca="1">IF(C2364="","",OFFSET(Zdroj!BJ$16,A2348-1,0))</f>
        <v/>
      </c>
      <c r="F2364" s="127"/>
      <c r="G2364" s="128"/>
    </row>
    <row r="2365" spans="1:7" x14ac:dyDescent="0.25">
      <c r="A2365">
        <f>SUM((ROW()+15)/17)</f>
        <v>140</v>
      </c>
      <c r="B2365" s="126" t="str">
        <f ca="1">IF(OFFSET(Zdroj!$B$16,A2365-1,0)&gt;0,CONCATENATE(A2365,"
","___ ","
",OFFSET(Zdroj!$B$16,A2365-1,0)),"")</f>
        <v/>
      </c>
      <c r="C2365" s="52" t="str">
        <f ca="1">IF(OFFSET(Zdroj!AI$16,A2365-1,0)=0,"",CONCATENATE("A",$A$2," - ",Zdroj!$AI$15))</f>
        <v/>
      </c>
      <c r="D2365" s="50" t="str">
        <f ca="1">IF(C2365="","",CONCATENATE(OFFSET(Zdroj!AI$16,A2365-1,0)," - ",OFFSET(Zdroj!BK$16,A2365-1,0)))</f>
        <v/>
      </c>
      <c r="E2365" s="22" t="str">
        <f ca="1">IF(C2365="","",OFFSET(Zdroj!BL$16,A2365-1,0))</f>
        <v/>
      </c>
      <c r="F2365" s="127" t="str">
        <f t="shared" ref="F2365" ca="1" si="548">IF(SUM(E2365:E2370)=0,"",SUM(E2365:E2370))</f>
        <v/>
      </c>
      <c r="G2365" s="128" t="str">
        <f t="shared" ref="G2365" ca="1" si="549">IF(SUM(E2365:E2381)=0,"",SUM(E2365:E2381))</f>
        <v/>
      </c>
    </row>
    <row r="2366" spans="1:7" x14ac:dyDescent="0.25">
      <c r="B2366" s="126"/>
      <c r="C2366" s="52" t="str">
        <f ca="1">IF(OFFSET(Zdroj!AJ$16,A2365-1,0)=0,"",CONCATENATE("A",$A$2+1," - ",Zdroj!$AJ$15))</f>
        <v/>
      </c>
      <c r="D2366" s="50" t="str">
        <f ca="1">IF(C2366="","",CONCATENATE(OFFSET(Zdroj!AJ$16,A2365-1,0)," - ",OFFSET(Zdroj!BM$16,A2365-1,0)))</f>
        <v/>
      </c>
      <c r="E2366" s="22" t="str">
        <f ca="1">IF(C2366="","",OFFSET(Zdroj!BN$16,A2365-1,0))</f>
        <v/>
      </c>
      <c r="F2366" s="127"/>
      <c r="G2366" s="128"/>
    </row>
    <row r="2367" spans="1:7" x14ac:dyDescent="0.25">
      <c r="B2367" s="126"/>
      <c r="C2367" s="52" t="str">
        <f ca="1">IF(OFFSET(Zdroj!AK$16,A2365-1,0)=0,"",CONCATENATE("A",$A$2+2," - ",Zdroj!$AK$15))</f>
        <v/>
      </c>
      <c r="D2367" s="50" t="str">
        <f ca="1">IF(C2367="","",CONCATENATE(OFFSET(Zdroj!AK$16,A2365-1,0)," - ",OFFSET(Zdroj!BO$16,A2365-1,0)))</f>
        <v/>
      </c>
      <c r="E2367" s="22" t="str">
        <f ca="1">IF(C2367="","",OFFSET(Zdroj!BP$16,A2365-1,0))</f>
        <v/>
      </c>
      <c r="F2367" s="127"/>
      <c r="G2367" s="128"/>
    </row>
    <row r="2368" spans="1:7" x14ac:dyDescent="0.25">
      <c r="B2368" s="126"/>
      <c r="C2368" s="52" t="str">
        <f ca="1">IF(OFFSET(Zdroj!AL$16,A2365-1,0)=0,"",CONCATENATE("A",$A$2+3," - ",Zdroj!$AL$15))</f>
        <v/>
      </c>
      <c r="D2368" s="50" t="str">
        <f ca="1">IF(C2368="","",CONCATENATE(OFFSET(Zdroj!AL$16,A2365-1,0)," - ",OFFSET(Zdroj!BQ$16,A2365-1,0)))</f>
        <v/>
      </c>
      <c r="E2368" s="22" t="str">
        <f ca="1">IF(C2368="","",OFFSET(Zdroj!BR$16,A2365-1,0))</f>
        <v/>
      </c>
      <c r="F2368" s="127"/>
      <c r="G2368" s="128"/>
    </row>
    <row r="2369" spans="1:7" x14ac:dyDescent="0.25">
      <c r="B2369" s="126"/>
      <c r="C2369" s="52" t="str">
        <f ca="1">IF(OFFSET(Zdroj!AM$16,A2365-1,0)=0,"",CONCATENATE("A",$A$2+4," - ",Zdroj!$AM$15))</f>
        <v/>
      </c>
      <c r="D2369" s="50" t="str">
        <f ca="1">IF(C2369="","",CONCATENATE(OFFSET(Zdroj!AM$16,A2365-1,0)," - ",OFFSET(Zdroj!BS$16,A2365-1,0)))</f>
        <v/>
      </c>
      <c r="E2369" s="22" t="str">
        <f ca="1">IF(C2369="","",OFFSET(Zdroj!BT$16,A2365-1,0))</f>
        <v/>
      </c>
      <c r="F2369" s="127"/>
      <c r="G2369" s="128"/>
    </row>
    <row r="2370" spans="1:7" x14ac:dyDescent="0.25">
      <c r="B2370" s="126"/>
      <c r="C2370" s="52" t="str">
        <f ca="1">IF(OFFSET(Zdroj!AN$16,A2365-1,0)=0,"",CONCATENATE("A",$A$2+5," - ",Zdroj!$AN$15))</f>
        <v/>
      </c>
      <c r="D2370" s="50" t="str">
        <f ca="1">IF(C2370="","",CONCATENATE(OFFSET(Zdroj!AN$16,A2365-1,0)," - ",OFFSET(Zdroj!BU$16,A2365-1,0)))</f>
        <v/>
      </c>
      <c r="E2370" s="22" t="str">
        <f ca="1">IF(C2370="","",OFFSET(Zdroj!BV$16,A2365-1,0))</f>
        <v/>
      </c>
      <c r="F2370" s="127"/>
      <c r="G2370" s="128"/>
    </row>
    <row r="2371" spans="1:7" x14ac:dyDescent="0.25">
      <c r="B2371" s="126"/>
      <c r="C2371" s="52" t="str">
        <f ca="1">IF(OFFSET(Zdroj!AO$16,A2365-1,0)=0,"",CONCATENATE("B",$A$2," - ",Zdroj!$AO$15))</f>
        <v/>
      </c>
      <c r="D2371" s="50" t="str">
        <f ca="1">IF(C2371="","",CONCATENATE(OFFSET(Zdroj!AO$16,A2365-1,0)))</f>
        <v/>
      </c>
      <c r="E2371" s="22" t="str">
        <f ca="1">IF(C2371="","",OFFSET(Zdroj!AP$16,A2365-1,0))</f>
        <v/>
      </c>
      <c r="F2371" s="127" t="str">
        <f t="shared" ref="F2371" ca="1" si="550">IF(SUM(E2371:E2379)=0,"",SUM(E2371:E2379))</f>
        <v/>
      </c>
      <c r="G2371" s="128"/>
    </row>
    <row r="2372" spans="1:7" x14ac:dyDescent="0.25">
      <c r="B2372" s="126"/>
      <c r="C2372" s="52" t="str">
        <f ca="1">IF(OFFSET(Zdroj!AQ$16,A2365-1,0)=0,"",CONCATENATE("B",$A$2+1," - ",Zdroj!$AQ$15))</f>
        <v/>
      </c>
      <c r="D2372" s="50" t="str">
        <f ca="1">IF(C2372="","",CONCATENATE(OFFSET(Zdroj!AQ$16,A2365-1,0)))</f>
        <v/>
      </c>
      <c r="E2372" s="22" t="str">
        <f ca="1">IF(C2372="","",OFFSET(Zdroj!AR$16,A2365-1,0))</f>
        <v/>
      </c>
      <c r="F2372" s="127"/>
      <c r="G2372" s="128"/>
    </row>
    <row r="2373" spans="1:7" x14ac:dyDescent="0.25">
      <c r="B2373" s="126"/>
      <c r="C2373" s="52" t="str">
        <f ca="1">IF(OFFSET(Zdroj!AS$16,A2365-1,0)=0,"",CONCATENATE("B",$A$2+2," - ",Zdroj!$AS$15))</f>
        <v/>
      </c>
      <c r="D2373" s="50" t="str">
        <f ca="1">IF(C2373="","",CONCATENATE(OFFSET(Zdroj!AS$16,A2365-1,0)))</f>
        <v/>
      </c>
      <c r="E2373" s="22" t="str">
        <f ca="1">IF(C2373="","",OFFSET(Zdroj!AT$16,A2365-1,0))</f>
        <v/>
      </c>
      <c r="F2373" s="127"/>
      <c r="G2373" s="128"/>
    </row>
    <row r="2374" spans="1:7" x14ac:dyDescent="0.25">
      <c r="B2374" s="126"/>
      <c r="C2374" s="52" t="str">
        <f ca="1">IF(OFFSET(Zdroj!AU$16,A2365-1,0)=0,"",CONCATENATE("B",$A$2+3," - ",Zdroj!$AU$15))</f>
        <v/>
      </c>
      <c r="D2374" s="50" t="str">
        <f ca="1">IF(C2374="","",CONCATENATE(OFFSET(Zdroj!AU$16,A2365-1,0)))</f>
        <v/>
      </c>
      <c r="E2374" s="22" t="str">
        <f ca="1">IF(C2374="","",OFFSET(Zdroj!AV$16,A2365-1,0))</f>
        <v/>
      </c>
      <c r="F2374" s="127"/>
      <c r="G2374" s="128"/>
    </row>
    <row r="2375" spans="1:7" x14ac:dyDescent="0.25">
      <c r="B2375" s="126"/>
      <c r="C2375" s="52" t="str">
        <f ca="1">IF(OFFSET(Zdroj!AW$16,A2365-1,0)=0,"",CONCATENATE("B",$A$2+4," - ",Zdroj!$AW$15))</f>
        <v/>
      </c>
      <c r="D2375" s="50" t="str">
        <f ca="1">IF(C2375="","",CONCATENATE(OFFSET(Zdroj!AW$16,A2365-1,0)))</f>
        <v/>
      </c>
      <c r="E2375" s="22" t="str">
        <f ca="1">IF(C2375="","",OFFSET(Zdroj!AX$16,A2365-1,0))</f>
        <v/>
      </c>
      <c r="F2375" s="127"/>
      <c r="G2375" s="128"/>
    </row>
    <row r="2376" spans="1:7" x14ac:dyDescent="0.25">
      <c r="B2376" s="126"/>
      <c r="C2376" s="52" t="str">
        <f ca="1">IF(OFFSET(Zdroj!AY$16,A2365-1,0)=0,"",CONCATENATE("B",$A$2+5," - ",Zdroj!$AY$15))</f>
        <v/>
      </c>
      <c r="D2376" s="50" t="str">
        <f ca="1">IF(C2376="","",CONCATENATE(OFFSET(Zdroj!AY$16,A2365-1,0)))</f>
        <v/>
      </c>
      <c r="E2376" s="22" t="str">
        <f ca="1">IF(C2376="","",OFFSET(Zdroj!AZ$16,A2365-1,0))</f>
        <v/>
      </c>
      <c r="F2376" s="127"/>
      <c r="G2376" s="128"/>
    </row>
    <row r="2377" spans="1:7" x14ac:dyDescent="0.25">
      <c r="B2377" s="126"/>
      <c r="C2377" s="52" t="str">
        <f ca="1">IF(OFFSET(Zdroj!BA$16,A2365-1,0)=0,"",CONCATENATE("B",$A$2+6," - ",Zdroj!$BA$15))</f>
        <v/>
      </c>
      <c r="D2377" s="50" t="str">
        <f ca="1">IF(C2377="","",CONCATENATE(OFFSET(Zdroj!BA$16,A2365-1,0)))</f>
        <v/>
      </c>
      <c r="E2377" s="22" t="str">
        <f ca="1">IF(C2377="","",OFFSET(Zdroj!BB$16,A2365-1,0))</f>
        <v/>
      </c>
      <c r="F2377" s="127"/>
      <c r="G2377" s="128"/>
    </row>
    <row r="2378" spans="1:7" x14ac:dyDescent="0.25">
      <c r="B2378" s="126"/>
      <c r="C2378" s="52" t="str">
        <f ca="1">IF(OFFSET(Zdroj!BC$16,A2365-1,0)=0,"",CONCATENATE("B",$A$2+7," - ",Zdroj!$BC$15))</f>
        <v/>
      </c>
      <c r="D2378" s="50" t="str">
        <f ca="1">IF(C2378="","",CONCATENATE(OFFSET(Zdroj!BC$16,A2365-1,0)))</f>
        <v/>
      </c>
      <c r="E2378" s="22" t="str">
        <f ca="1">IF(C2378="","",OFFSET(Zdroj!BD$16,A2365-1,0))</f>
        <v/>
      </c>
      <c r="F2378" s="127"/>
      <c r="G2378" s="128"/>
    </row>
    <row r="2379" spans="1:7" x14ac:dyDescent="0.25">
      <c r="B2379" s="126"/>
      <c r="C2379" s="52" t="str">
        <f ca="1">IF(OFFSET(Zdroj!BE$16,A2365-1,0)=0,"",CONCATENATE("B",$A$2+8," - ",Zdroj!$BE$15))</f>
        <v/>
      </c>
      <c r="D2379" s="50" t="str">
        <f ca="1">IF(C2379="","",CONCATENATE(OFFSET(Zdroj!BE$16,A2365-1,0)))</f>
        <v/>
      </c>
      <c r="E2379" s="22" t="str">
        <f ca="1">IF(C2379="","",OFFSET(Zdroj!BF$16,A2365-1,0))</f>
        <v/>
      </c>
      <c r="F2379" s="127"/>
      <c r="G2379" s="128"/>
    </row>
    <row r="2380" spans="1:7" x14ac:dyDescent="0.25">
      <c r="B2380" s="126"/>
      <c r="C2380" s="52" t="str">
        <f ca="1">IF(OFFSET(Zdroj!BG$16,A2365-1,0)=0,"",CONCATENATE("C",$A$2," - ",Zdroj!$BG$15))</f>
        <v/>
      </c>
      <c r="D2380" s="50" t="str">
        <f ca="1">IF(C2380="","",CONCATENATE(OFFSET(Zdroj!BG$16,A2365-1,0)))</f>
        <v/>
      </c>
      <c r="E2380" s="22" t="str">
        <f ca="1">IF(C2380="","",OFFSET(Zdroj!BH$16,A2365-1,0))</f>
        <v/>
      </c>
      <c r="F2380" s="127" t="str">
        <f t="shared" ref="F2380" ca="1" si="551">IF(SUM(E2380:E2381)=0,"",SUM(E2380:E2381))</f>
        <v/>
      </c>
      <c r="G2380" s="128"/>
    </row>
    <row r="2381" spans="1:7" x14ac:dyDescent="0.25">
      <c r="B2381" s="126"/>
      <c r="C2381" s="52" t="str">
        <f ca="1">IF(OFFSET(Zdroj!BI$16,A2365-1,0)=0,"",CONCATENATE("C",$A$2+1," - ",Zdroj!$BI$15))</f>
        <v/>
      </c>
      <c r="D2381" s="50" t="str">
        <f ca="1">IF(C2381="","",CONCATENATE(OFFSET(Zdroj!BI$16,A2365-1,0)))</f>
        <v/>
      </c>
      <c r="E2381" s="22" t="str">
        <f ca="1">IF(C2381="","",OFFSET(Zdroj!BJ$16,A2365-1,0))</f>
        <v/>
      </c>
      <c r="F2381" s="127"/>
      <c r="G2381" s="128"/>
    </row>
    <row r="2382" spans="1:7" x14ac:dyDescent="0.25">
      <c r="A2382">
        <f>SUM((ROW()+15)/17)</f>
        <v>141</v>
      </c>
      <c r="B2382" s="126" t="str">
        <f ca="1">IF(OFFSET(Zdroj!$B$16,A2382-1,0)&gt;0,CONCATENATE(A2382,"
","___ ","
",OFFSET(Zdroj!$B$16,A2382-1,0)),"")</f>
        <v/>
      </c>
      <c r="C2382" s="52" t="str">
        <f ca="1">IF(OFFSET(Zdroj!AI$16,A2382-1,0)=0,"",CONCATENATE("A",$A$2," - ",Zdroj!$AI$15))</f>
        <v/>
      </c>
      <c r="D2382" s="50" t="str">
        <f ca="1">IF(C2382="","",CONCATENATE(OFFSET(Zdroj!AI$16,A2382-1,0)," - ",OFFSET(Zdroj!BK$16,A2382-1,0)))</f>
        <v/>
      </c>
      <c r="E2382" s="22" t="str">
        <f ca="1">IF(C2382="","",OFFSET(Zdroj!BL$16,A2382-1,0))</f>
        <v/>
      </c>
      <c r="F2382" s="127" t="str">
        <f t="shared" ref="F2382" ca="1" si="552">IF(SUM(E2382:E2387)=0,"",SUM(E2382:E2387))</f>
        <v/>
      </c>
      <c r="G2382" s="128" t="str">
        <f t="shared" ref="G2382" ca="1" si="553">IF(SUM(E2382:E2398)=0,"",SUM(E2382:E2398))</f>
        <v/>
      </c>
    </row>
    <row r="2383" spans="1:7" x14ac:dyDescent="0.25">
      <c r="B2383" s="126"/>
      <c r="C2383" s="52" t="str">
        <f ca="1">IF(OFFSET(Zdroj!AJ$16,A2382-1,0)=0,"",CONCATENATE("A",$A$2+1," - ",Zdroj!$AJ$15))</f>
        <v/>
      </c>
      <c r="D2383" s="50" t="str">
        <f ca="1">IF(C2383="","",CONCATENATE(OFFSET(Zdroj!AJ$16,A2382-1,0)," - ",OFFSET(Zdroj!BM$16,A2382-1,0)))</f>
        <v/>
      </c>
      <c r="E2383" s="22" t="str">
        <f ca="1">IF(C2383="","",OFFSET(Zdroj!BN$16,A2382-1,0))</f>
        <v/>
      </c>
      <c r="F2383" s="127"/>
      <c r="G2383" s="128"/>
    </row>
    <row r="2384" spans="1:7" x14ac:dyDescent="0.25">
      <c r="B2384" s="126"/>
      <c r="C2384" s="52" t="str">
        <f ca="1">IF(OFFSET(Zdroj!AK$16,A2382-1,0)=0,"",CONCATENATE("A",$A$2+2," - ",Zdroj!$AK$15))</f>
        <v/>
      </c>
      <c r="D2384" s="50" t="str">
        <f ca="1">IF(C2384="","",CONCATENATE(OFFSET(Zdroj!AK$16,A2382-1,0)," - ",OFFSET(Zdroj!BO$16,A2382-1,0)))</f>
        <v/>
      </c>
      <c r="E2384" s="22" t="str">
        <f ca="1">IF(C2384="","",OFFSET(Zdroj!BP$16,A2382-1,0))</f>
        <v/>
      </c>
      <c r="F2384" s="127"/>
      <c r="G2384" s="128"/>
    </row>
    <row r="2385" spans="1:7" x14ac:dyDescent="0.25">
      <c r="B2385" s="126"/>
      <c r="C2385" s="52" t="str">
        <f ca="1">IF(OFFSET(Zdroj!AL$16,A2382-1,0)=0,"",CONCATENATE("A",$A$2+3," - ",Zdroj!$AL$15))</f>
        <v/>
      </c>
      <c r="D2385" s="50" t="str">
        <f ca="1">IF(C2385="","",CONCATENATE(OFFSET(Zdroj!AL$16,A2382-1,0)," - ",OFFSET(Zdroj!BQ$16,A2382-1,0)))</f>
        <v/>
      </c>
      <c r="E2385" s="22" t="str">
        <f ca="1">IF(C2385="","",OFFSET(Zdroj!BR$16,A2382-1,0))</f>
        <v/>
      </c>
      <c r="F2385" s="127"/>
      <c r="G2385" s="128"/>
    </row>
    <row r="2386" spans="1:7" x14ac:dyDescent="0.25">
      <c r="B2386" s="126"/>
      <c r="C2386" s="52" t="str">
        <f ca="1">IF(OFFSET(Zdroj!AM$16,A2382-1,0)=0,"",CONCATENATE("A",$A$2+4," - ",Zdroj!$AM$15))</f>
        <v/>
      </c>
      <c r="D2386" s="50" t="str">
        <f ca="1">IF(C2386="","",CONCATENATE(OFFSET(Zdroj!AM$16,A2382-1,0)," - ",OFFSET(Zdroj!BS$16,A2382-1,0)))</f>
        <v/>
      </c>
      <c r="E2386" s="22" t="str">
        <f ca="1">IF(C2386="","",OFFSET(Zdroj!BT$16,A2382-1,0))</f>
        <v/>
      </c>
      <c r="F2386" s="127"/>
      <c r="G2386" s="128"/>
    </row>
    <row r="2387" spans="1:7" x14ac:dyDescent="0.25">
      <c r="B2387" s="126"/>
      <c r="C2387" s="52" t="str">
        <f ca="1">IF(OFFSET(Zdroj!AN$16,A2382-1,0)=0,"",CONCATENATE("A",$A$2+5," - ",Zdroj!$AN$15))</f>
        <v/>
      </c>
      <c r="D2387" s="50" t="str">
        <f ca="1">IF(C2387="","",CONCATENATE(OFFSET(Zdroj!AN$16,A2382-1,0)," - ",OFFSET(Zdroj!BU$16,A2382-1,0)))</f>
        <v/>
      </c>
      <c r="E2387" s="22" t="str">
        <f ca="1">IF(C2387="","",OFFSET(Zdroj!BV$16,A2382-1,0))</f>
        <v/>
      </c>
      <c r="F2387" s="127"/>
      <c r="G2387" s="128"/>
    </row>
    <row r="2388" spans="1:7" x14ac:dyDescent="0.25">
      <c r="B2388" s="126"/>
      <c r="C2388" s="52" t="str">
        <f ca="1">IF(OFFSET(Zdroj!AO$16,A2382-1,0)=0,"",CONCATENATE("B",$A$2," - ",Zdroj!$AO$15))</f>
        <v/>
      </c>
      <c r="D2388" s="50" t="str">
        <f ca="1">IF(C2388="","",CONCATENATE(OFFSET(Zdroj!AO$16,A2382-1,0)))</f>
        <v/>
      </c>
      <c r="E2388" s="22" t="str">
        <f ca="1">IF(C2388="","",OFFSET(Zdroj!AP$16,A2382-1,0))</f>
        <v/>
      </c>
      <c r="F2388" s="127" t="str">
        <f t="shared" ref="F2388" ca="1" si="554">IF(SUM(E2388:E2396)=0,"",SUM(E2388:E2396))</f>
        <v/>
      </c>
      <c r="G2388" s="128"/>
    </row>
    <row r="2389" spans="1:7" x14ac:dyDescent="0.25">
      <c r="B2389" s="126"/>
      <c r="C2389" s="52" t="str">
        <f ca="1">IF(OFFSET(Zdroj!AQ$16,A2382-1,0)=0,"",CONCATENATE("B",$A$2+1," - ",Zdroj!$AQ$15))</f>
        <v/>
      </c>
      <c r="D2389" s="50" t="str">
        <f ca="1">IF(C2389="","",CONCATENATE(OFFSET(Zdroj!AQ$16,A2382-1,0)))</f>
        <v/>
      </c>
      <c r="E2389" s="22" t="str">
        <f ca="1">IF(C2389="","",OFFSET(Zdroj!AR$16,A2382-1,0))</f>
        <v/>
      </c>
      <c r="F2389" s="127"/>
      <c r="G2389" s="128"/>
    </row>
    <row r="2390" spans="1:7" x14ac:dyDescent="0.25">
      <c r="B2390" s="126"/>
      <c r="C2390" s="52" t="str">
        <f ca="1">IF(OFFSET(Zdroj!AS$16,A2382-1,0)=0,"",CONCATENATE("B",$A$2+2," - ",Zdroj!$AS$15))</f>
        <v/>
      </c>
      <c r="D2390" s="50" t="str">
        <f ca="1">IF(C2390="","",CONCATENATE(OFFSET(Zdroj!AS$16,A2382-1,0)))</f>
        <v/>
      </c>
      <c r="E2390" s="22" t="str">
        <f ca="1">IF(C2390="","",OFFSET(Zdroj!AT$16,A2382-1,0))</f>
        <v/>
      </c>
      <c r="F2390" s="127"/>
      <c r="G2390" s="128"/>
    </row>
    <row r="2391" spans="1:7" x14ac:dyDescent="0.25">
      <c r="B2391" s="126"/>
      <c r="C2391" s="52" t="str">
        <f ca="1">IF(OFFSET(Zdroj!AU$16,A2382-1,0)=0,"",CONCATENATE("B",$A$2+3," - ",Zdroj!$AU$15))</f>
        <v/>
      </c>
      <c r="D2391" s="50" t="str">
        <f ca="1">IF(C2391="","",CONCATENATE(OFFSET(Zdroj!AU$16,A2382-1,0)))</f>
        <v/>
      </c>
      <c r="E2391" s="22" t="str">
        <f ca="1">IF(C2391="","",OFFSET(Zdroj!AV$16,A2382-1,0))</f>
        <v/>
      </c>
      <c r="F2391" s="127"/>
      <c r="G2391" s="128"/>
    </row>
    <row r="2392" spans="1:7" x14ac:dyDescent="0.25">
      <c r="B2392" s="126"/>
      <c r="C2392" s="52" t="str">
        <f ca="1">IF(OFFSET(Zdroj!AW$16,A2382-1,0)=0,"",CONCATENATE("B",$A$2+4," - ",Zdroj!$AW$15))</f>
        <v/>
      </c>
      <c r="D2392" s="50" t="str">
        <f ca="1">IF(C2392="","",CONCATENATE(OFFSET(Zdroj!AW$16,A2382-1,0)))</f>
        <v/>
      </c>
      <c r="E2392" s="22" t="str">
        <f ca="1">IF(C2392="","",OFFSET(Zdroj!AX$16,A2382-1,0))</f>
        <v/>
      </c>
      <c r="F2392" s="127"/>
      <c r="G2392" s="128"/>
    </row>
    <row r="2393" spans="1:7" x14ac:dyDescent="0.25">
      <c r="B2393" s="126"/>
      <c r="C2393" s="52" t="str">
        <f ca="1">IF(OFFSET(Zdroj!AY$16,A2382-1,0)=0,"",CONCATENATE("B",$A$2+5," - ",Zdroj!$AY$15))</f>
        <v/>
      </c>
      <c r="D2393" s="50" t="str">
        <f ca="1">IF(C2393="","",CONCATENATE(OFFSET(Zdroj!AY$16,A2382-1,0)))</f>
        <v/>
      </c>
      <c r="E2393" s="22" t="str">
        <f ca="1">IF(C2393="","",OFFSET(Zdroj!AZ$16,A2382-1,0))</f>
        <v/>
      </c>
      <c r="F2393" s="127"/>
      <c r="G2393" s="128"/>
    </row>
    <row r="2394" spans="1:7" x14ac:dyDescent="0.25">
      <c r="B2394" s="126"/>
      <c r="C2394" s="52" t="str">
        <f ca="1">IF(OFFSET(Zdroj!BA$16,A2382-1,0)=0,"",CONCATENATE("B",$A$2+6," - ",Zdroj!$BA$15))</f>
        <v/>
      </c>
      <c r="D2394" s="50" t="str">
        <f ca="1">IF(C2394="","",CONCATENATE(OFFSET(Zdroj!BA$16,A2382-1,0)))</f>
        <v/>
      </c>
      <c r="E2394" s="22" t="str">
        <f ca="1">IF(C2394="","",OFFSET(Zdroj!BB$16,A2382-1,0))</f>
        <v/>
      </c>
      <c r="F2394" s="127"/>
      <c r="G2394" s="128"/>
    </row>
    <row r="2395" spans="1:7" x14ac:dyDescent="0.25">
      <c r="B2395" s="126"/>
      <c r="C2395" s="52" t="str">
        <f ca="1">IF(OFFSET(Zdroj!BC$16,A2382-1,0)=0,"",CONCATENATE("B",$A$2+7," - ",Zdroj!$BC$15))</f>
        <v/>
      </c>
      <c r="D2395" s="50" t="str">
        <f ca="1">IF(C2395="","",CONCATENATE(OFFSET(Zdroj!BC$16,A2382-1,0)))</f>
        <v/>
      </c>
      <c r="E2395" s="22" t="str">
        <f ca="1">IF(C2395="","",OFFSET(Zdroj!BD$16,A2382-1,0))</f>
        <v/>
      </c>
      <c r="F2395" s="127"/>
      <c r="G2395" s="128"/>
    </row>
    <row r="2396" spans="1:7" x14ac:dyDescent="0.25">
      <c r="B2396" s="126"/>
      <c r="C2396" s="52" t="str">
        <f ca="1">IF(OFFSET(Zdroj!BE$16,A2382-1,0)=0,"",CONCATENATE("B",$A$2+8," - ",Zdroj!$BE$15))</f>
        <v/>
      </c>
      <c r="D2396" s="50" t="str">
        <f ca="1">IF(C2396="","",CONCATENATE(OFFSET(Zdroj!BE$16,A2382-1,0)))</f>
        <v/>
      </c>
      <c r="E2396" s="22" t="str">
        <f ca="1">IF(C2396="","",OFFSET(Zdroj!BF$16,A2382-1,0))</f>
        <v/>
      </c>
      <c r="F2396" s="127"/>
      <c r="G2396" s="128"/>
    </row>
    <row r="2397" spans="1:7" x14ac:dyDescent="0.25">
      <c r="B2397" s="126"/>
      <c r="C2397" s="52" t="str">
        <f ca="1">IF(OFFSET(Zdroj!BG$16,A2382-1,0)=0,"",CONCATENATE("C",$A$2," - ",Zdroj!$BG$15))</f>
        <v/>
      </c>
      <c r="D2397" s="50" t="str">
        <f ca="1">IF(C2397="","",CONCATENATE(OFFSET(Zdroj!BG$16,A2382-1,0)))</f>
        <v/>
      </c>
      <c r="E2397" s="22" t="str">
        <f ca="1">IF(C2397="","",OFFSET(Zdroj!BH$16,A2382-1,0))</f>
        <v/>
      </c>
      <c r="F2397" s="127" t="str">
        <f t="shared" ref="F2397" ca="1" si="555">IF(SUM(E2397:E2398)=0,"",SUM(E2397:E2398))</f>
        <v/>
      </c>
      <c r="G2397" s="128"/>
    </row>
    <row r="2398" spans="1:7" x14ac:dyDescent="0.25">
      <c r="B2398" s="126"/>
      <c r="C2398" s="52" t="str">
        <f ca="1">IF(OFFSET(Zdroj!BI$16,A2382-1,0)=0,"",CONCATENATE("C",$A$2+1," - ",Zdroj!$BI$15))</f>
        <v/>
      </c>
      <c r="D2398" s="50" t="str">
        <f ca="1">IF(C2398="","",CONCATENATE(OFFSET(Zdroj!BI$16,A2382-1,0)))</f>
        <v/>
      </c>
      <c r="E2398" s="22" t="str">
        <f ca="1">IF(C2398="","",OFFSET(Zdroj!BJ$16,A2382-1,0))</f>
        <v/>
      </c>
      <c r="F2398" s="127"/>
      <c r="G2398" s="128"/>
    </row>
    <row r="2399" spans="1:7" x14ac:dyDescent="0.25">
      <c r="A2399">
        <f>SUM((ROW()+15)/17)</f>
        <v>142</v>
      </c>
      <c r="B2399" s="126" t="str">
        <f ca="1">IF(OFFSET(Zdroj!$B$16,A2399-1,0)&gt;0,CONCATENATE(A2399,"
","___ ","
",OFFSET(Zdroj!$B$16,A2399-1,0)),"")</f>
        <v/>
      </c>
      <c r="C2399" s="52" t="str">
        <f ca="1">IF(OFFSET(Zdroj!AI$16,A2399-1,0)=0,"",CONCATENATE("A",$A$2," - ",Zdroj!$AI$15))</f>
        <v/>
      </c>
      <c r="D2399" s="50" t="str">
        <f ca="1">IF(C2399="","",CONCATENATE(OFFSET(Zdroj!AI$16,A2399-1,0)," - ",OFFSET(Zdroj!BK$16,A2399-1,0)))</f>
        <v/>
      </c>
      <c r="E2399" s="22" t="str">
        <f ca="1">IF(C2399="","",OFFSET(Zdroj!BL$16,A2399-1,0))</f>
        <v/>
      </c>
      <c r="F2399" s="127" t="str">
        <f t="shared" ref="F2399" ca="1" si="556">IF(SUM(E2399:E2404)=0,"",SUM(E2399:E2404))</f>
        <v/>
      </c>
      <c r="G2399" s="128" t="str">
        <f t="shared" ref="G2399" ca="1" si="557">IF(SUM(E2399:E2415)=0,"",SUM(E2399:E2415))</f>
        <v/>
      </c>
    </row>
    <row r="2400" spans="1:7" x14ac:dyDescent="0.25">
      <c r="B2400" s="126"/>
      <c r="C2400" s="52" t="str">
        <f ca="1">IF(OFFSET(Zdroj!AJ$16,A2399-1,0)=0,"",CONCATENATE("A",$A$2+1," - ",Zdroj!$AJ$15))</f>
        <v/>
      </c>
      <c r="D2400" s="50" t="str">
        <f ca="1">IF(C2400="","",CONCATENATE(OFFSET(Zdroj!AJ$16,A2399-1,0)," - ",OFFSET(Zdroj!BM$16,A2399-1,0)))</f>
        <v/>
      </c>
      <c r="E2400" s="22" t="str">
        <f ca="1">IF(C2400="","",OFFSET(Zdroj!BN$16,A2399-1,0))</f>
        <v/>
      </c>
      <c r="F2400" s="127"/>
      <c r="G2400" s="128"/>
    </row>
    <row r="2401" spans="1:7" x14ac:dyDescent="0.25">
      <c r="B2401" s="126"/>
      <c r="C2401" s="52" t="str">
        <f ca="1">IF(OFFSET(Zdroj!AK$16,A2399-1,0)=0,"",CONCATENATE("A",$A$2+2," - ",Zdroj!$AK$15))</f>
        <v/>
      </c>
      <c r="D2401" s="50" t="str">
        <f ca="1">IF(C2401="","",CONCATENATE(OFFSET(Zdroj!AK$16,A2399-1,0)," - ",OFFSET(Zdroj!BO$16,A2399-1,0)))</f>
        <v/>
      </c>
      <c r="E2401" s="22" t="str">
        <f ca="1">IF(C2401="","",OFFSET(Zdroj!BP$16,A2399-1,0))</f>
        <v/>
      </c>
      <c r="F2401" s="127"/>
      <c r="G2401" s="128"/>
    </row>
    <row r="2402" spans="1:7" x14ac:dyDescent="0.25">
      <c r="B2402" s="126"/>
      <c r="C2402" s="52" t="str">
        <f ca="1">IF(OFFSET(Zdroj!AL$16,A2399-1,0)=0,"",CONCATENATE("A",$A$2+3," - ",Zdroj!$AL$15))</f>
        <v/>
      </c>
      <c r="D2402" s="50" t="str">
        <f ca="1">IF(C2402="","",CONCATENATE(OFFSET(Zdroj!AL$16,A2399-1,0)," - ",OFFSET(Zdroj!BQ$16,A2399-1,0)))</f>
        <v/>
      </c>
      <c r="E2402" s="22" t="str">
        <f ca="1">IF(C2402="","",OFFSET(Zdroj!BR$16,A2399-1,0))</f>
        <v/>
      </c>
      <c r="F2402" s="127"/>
      <c r="G2402" s="128"/>
    </row>
    <row r="2403" spans="1:7" x14ac:dyDescent="0.25">
      <c r="B2403" s="126"/>
      <c r="C2403" s="52" t="str">
        <f ca="1">IF(OFFSET(Zdroj!AM$16,A2399-1,0)=0,"",CONCATENATE("A",$A$2+4," - ",Zdroj!$AM$15))</f>
        <v/>
      </c>
      <c r="D2403" s="50" t="str">
        <f ca="1">IF(C2403="","",CONCATENATE(OFFSET(Zdroj!AM$16,A2399-1,0)," - ",OFFSET(Zdroj!BS$16,A2399-1,0)))</f>
        <v/>
      </c>
      <c r="E2403" s="22" t="str">
        <f ca="1">IF(C2403="","",OFFSET(Zdroj!BT$16,A2399-1,0))</f>
        <v/>
      </c>
      <c r="F2403" s="127"/>
      <c r="G2403" s="128"/>
    </row>
    <row r="2404" spans="1:7" x14ac:dyDescent="0.25">
      <c r="B2404" s="126"/>
      <c r="C2404" s="52" t="str">
        <f ca="1">IF(OFFSET(Zdroj!AN$16,A2399-1,0)=0,"",CONCATENATE("A",$A$2+5," - ",Zdroj!$AN$15))</f>
        <v/>
      </c>
      <c r="D2404" s="50" t="str">
        <f ca="1">IF(C2404="","",CONCATENATE(OFFSET(Zdroj!AN$16,A2399-1,0)," - ",OFFSET(Zdroj!BU$16,A2399-1,0)))</f>
        <v/>
      </c>
      <c r="E2404" s="22" t="str">
        <f ca="1">IF(C2404="","",OFFSET(Zdroj!BV$16,A2399-1,0))</f>
        <v/>
      </c>
      <c r="F2404" s="127"/>
      <c r="G2404" s="128"/>
    </row>
    <row r="2405" spans="1:7" x14ac:dyDescent="0.25">
      <c r="B2405" s="126"/>
      <c r="C2405" s="52" t="str">
        <f ca="1">IF(OFFSET(Zdroj!AO$16,A2399-1,0)=0,"",CONCATENATE("B",$A$2," - ",Zdroj!$AO$15))</f>
        <v/>
      </c>
      <c r="D2405" s="50" t="str">
        <f ca="1">IF(C2405="","",CONCATENATE(OFFSET(Zdroj!AO$16,A2399-1,0)))</f>
        <v/>
      </c>
      <c r="E2405" s="22" t="str">
        <f ca="1">IF(C2405="","",OFFSET(Zdroj!AP$16,A2399-1,0))</f>
        <v/>
      </c>
      <c r="F2405" s="127" t="str">
        <f t="shared" ref="F2405" ca="1" si="558">IF(SUM(E2405:E2413)=0,"",SUM(E2405:E2413))</f>
        <v/>
      </c>
      <c r="G2405" s="128"/>
    </row>
    <row r="2406" spans="1:7" x14ac:dyDescent="0.25">
      <c r="B2406" s="126"/>
      <c r="C2406" s="52" t="str">
        <f ca="1">IF(OFFSET(Zdroj!AQ$16,A2399-1,0)=0,"",CONCATENATE("B",$A$2+1," - ",Zdroj!$AQ$15))</f>
        <v/>
      </c>
      <c r="D2406" s="50" t="str">
        <f ca="1">IF(C2406="","",CONCATENATE(OFFSET(Zdroj!AQ$16,A2399-1,0)))</f>
        <v/>
      </c>
      <c r="E2406" s="22" t="str">
        <f ca="1">IF(C2406="","",OFFSET(Zdroj!AR$16,A2399-1,0))</f>
        <v/>
      </c>
      <c r="F2406" s="127"/>
      <c r="G2406" s="128"/>
    </row>
    <row r="2407" spans="1:7" x14ac:dyDescent="0.25">
      <c r="B2407" s="126"/>
      <c r="C2407" s="52" t="str">
        <f ca="1">IF(OFFSET(Zdroj!AS$16,A2399-1,0)=0,"",CONCATENATE("B",$A$2+2," - ",Zdroj!$AS$15))</f>
        <v/>
      </c>
      <c r="D2407" s="50" t="str">
        <f ca="1">IF(C2407="","",CONCATENATE(OFFSET(Zdroj!AS$16,A2399-1,0)))</f>
        <v/>
      </c>
      <c r="E2407" s="22" t="str">
        <f ca="1">IF(C2407="","",OFFSET(Zdroj!AT$16,A2399-1,0))</f>
        <v/>
      </c>
      <c r="F2407" s="127"/>
      <c r="G2407" s="128"/>
    </row>
    <row r="2408" spans="1:7" x14ac:dyDescent="0.25">
      <c r="B2408" s="126"/>
      <c r="C2408" s="52" t="str">
        <f ca="1">IF(OFFSET(Zdroj!AU$16,A2399-1,0)=0,"",CONCATENATE("B",$A$2+3," - ",Zdroj!$AU$15))</f>
        <v/>
      </c>
      <c r="D2408" s="50" t="str">
        <f ca="1">IF(C2408="","",CONCATENATE(OFFSET(Zdroj!AU$16,A2399-1,0)))</f>
        <v/>
      </c>
      <c r="E2408" s="22" t="str">
        <f ca="1">IF(C2408="","",OFFSET(Zdroj!AV$16,A2399-1,0))</f>
        <v/>
      </c>
      <c r="F2408" s="127"/>
      <c r="G2408" s="128"/>
    </row>
    <row r="2409" spans="1:7" x14ac:dyDescent="0.25">
      <c r="B2409" s="126"/>
      <c r="C2409" s="52" t="str">
        <f ca="1">IF(OFFSET(Zdroj!AW$16,A2399-1,0)=0,"",CONCATENATE("B",$A$2+4," - ",Zdroj!$AW$15))</f>
        <v/>
      </c>
      <c r="D2409" s="50" t="str">
        <f ca="1">IF(C2409="","",CONCATENATE(OFFSET(Zdroj!AW$16,A2399-1,0)))</f>
        <v/>
      </c>
      <c r="E2409" s="22" t="str">
        <f ca="1">IF(C2409="","",OFFSET(Zdroj!AX$16,A2399-1,0))</f>
        <v/>
      </c>
      <c r="F2409" s="127"/>
      <c r="G2409" s="128"/>
    </row>
    <row r="2410" spans="1:7" x14ac:dyDescent="0.25">
      <c r="B2410" s="126"/>
      <c r="C2410" s="52" t="str">
        <f ca="1">IF(OFFSET(Zdroj!AY$16,A2399-1,0)=0,"",CONCATENATE("B",$A$2+5," - ",Zdroj!$AY$15))</f>
        <v/>
      </c>
      <c r="D2410" s="50" t="str">
        <f ca="1">IF(C2410="","",CONCATENATE(OFFSET(Zdroj!AY$16,A2399-1,0)))</f>
        <v/>
      </c>
      <c r="E2410" s="22" t="str">
        <f ca="1">IF(C2410="","",OFFSET(Zdroj!AZ$16,A2399-1,0))</f>
        <v/>
      </c>
      <c r="F2410" s="127"/>
      <c r="G2410" s="128"/>
    </row>
    <row r="2411" spans="1:7" x14ac:dyDescent="0.25">
      <c r="B2411" s="126"/>
      <c r="C2411" s="52" t="str">
        <f ca="1">IF(OFFSET(Zdroj!BA$16,A2399-1,0)=0,"",CONCATENATE("B",$A$2+6," - ",Zdroj!$BA$15))</f>
        <v/>
      </c>
      <c r="D2411" s="50" t="str">
        <f ca="1">IF(C2411="","",CONCATENATE(OFFSET(Zdroj!BA$16,A2399-1,0)))</f>
        <v/>
      </c>
      <c r="E2411" s="22" t="str">
        <f ca="1">IF(C2411="","",OFFSET(Zdroj!BB$16,A2399-1,0))</f>
        <v/>
      </c>
      <c r="F2411" s="127"/>
      <c r="G2411" s="128"/>
    </row>
    <row r="2412" spans="1:7" x14ac:dyDescent="0.25">
      <c r="B2412" s="126"/>
      <c r="C2412" s="52" t="str">
        <f ca="1">IF(OFFSET(Zdroj!BC$16,A2399-1,0)=0,"",CONCATENATE("B",$A$2+7," - ",Zdroj!$BC$15))</f>
        <v/>
      </c>
      <c r="D2412" s="50" t="str">
        <f ca="1">IF(C2412="","",CONCATENATE(OFFSET(Zdroj!BC$16,A2399-1,0)))</f>
        <v/>
      </c>
      <c r="E2412" s="22" t="str">
        <f ca="1">IF(C2412="","",OFFSET(Zdroj!BD$16,A2399-1,0))</f>
        <v/>
      </c>
      <c r="F2412" s="127"/>
      <c r="G2412" s="128"/>
    </row>
    <row r="2413" spans="1:7" x14ac:dyDescent="0.25">
      <c r="B2413" s="126"/>
      <c r="C2413" s="52" t="str">
        <f ca="1">IF(OFFSET(Zdroj!BE$16,A2399-1,0)=0,"",CONCATENATE("B",$A$2+8," - ",Zdroj!$BE$15))</f>
        <v/>
      </c>
      <c r="D2413" s="50" t="str">
        <f ca="1">IF(C2413="","",CONCATENATE(OFFSET(Zdroj!BE$16,A2399-1,0)))</f>
        <v/>
      </c>
      <c r="E2413" s="22" t="str">
        <f ca="1">IF(C2413="","",OFFSET(Zdroj!BF$16,A2399-1,0))</f>
        <v/>
      </c>
      <c r="F2413" s="127"/>
      <c r="G2413" s="128"/>
    </row>
    <row r="2414" spans="1:7" x14ac:dyDescent="0.25">
      <c r="B2414" s="126"/>
      <c r="C2414" s="52" t="str">
        <f ca="1">IF(OFFSET(Zdroj!BG$16,A2399-1,0)=0,"",CONCATENATE("C",$A$2," - ",Zdroj!$BG$15))</f>
        <v/>
      </c>
      <c r="D2414" s="50" t="str">
        <f ca="1">IF(C2414="","",CONCATENATE(OFFSET(Zdroj!BG$16,A2399-1,0)))</f>
        <v/>
      </c>
      <c r="E2414" s="22" t="str">
        <f ca="1">IF(C2414="","",OFFSET(Zdroj!BH$16,A2399-1,0))</f>
        <v/>
      </c>
      <c r="F2414" s="127" t="str">
        <f t="shared" ref="F2414" ca="1" si="559">IF(SUM(E2414:E2415)=0,"",SUM(E2414:E2415))</f>
        <v/>
      </c>
      <c r="G2414" s="128"/>
    </row>
    <row r="2415" spans="1:7" x14ac:dyDescent="0.25">
      <c r="B2415" s="126"/>
      <c r="C2415" s="52" t="str">
        <f ca="1">IF(OFFSET(Zdroj!BI$16,A2399-1,0)=0,"",CONCATENATE("C",$A$2+1," - ",Zdroj!$BI$15))</f>
        <v/>
      </c>
      <c r="D2415" s="50" t="str">
        <f ca="1">IF(C2415="","",CONCATENATE(OFFSET(Zdroj!BI$16,A2399-1,0)))</f>
        <v/>
      </c>
      <c r="E2415" s="22" t="str">
        <f ca="1">IF(C2415="","",OFFSET(Zdroj!BJ$16,A2399-1,0))</f>
        <v/>
      </c>
      <c r="F2415" s="127"/>
      <c r="G2415" s="128"/>
    </row>
    <row r="2416" spans="1:7" x14ac:dyDescent="0.25">
      <c r="A2416">
        <f>SUM((ROW()+15)/17)</f>
        <v>143</v>
      </c>
      <c r="B2416" s="126" t="str">
        <f ca="1">IF(OFFSET(Zdroj!$B$16,A2416-1,0)&gt;0,CONCATENATE(A2416,"
","___ ","
",OFFSET(Zdroj!$B$16,A2416-1,0)),"")</f>
        <v/>
      </c>
      <c r="C2416" s="52" t="str">
        <f ca="1">IF(OFFSET(Zdroj!AI$16,A2416-1,0)=0,"",CONCATENATE("A",$A$2," - ",Zdroj!$AI$15))</f>
        <v/>
      </c>
      <c r="D2416" s="50" t="str">
        <f ca="1">IF(C2416="","",CONCATENATE(OFFSET(Zdroj!AI$16,A2416-1,0)," - ",OFFSET(Zdroj!BK$16,A2416-1,0)))</f>
        <v/>
      </c>
      <c r="E2416" s="22" t="str">
        <f ca="1">IF(C2416="","",OFFSET(Zdroj!BL$16,A2416-1,0))</f>
        <v/>
      </c>
      <c r="F2416" s="127" t="str">
        <f t="shared" ref="F2416" ca="1" si="560">IF(SUM(E2416:E2421)=0,"",SUM(E2416:E2421))</f>
        <v/>
      </c>
      <c r="G2416" s="128" t="str">
        <f t="shared" ref="G2416" ca="1" si="561">IF(SUM(E2416:E2432)=0,"",SUM(E2416:E2432))</f>
        <v/>
      </c>
    </row>
    <row r="2417" spans="2:7" x14ac:dyDescent="0.25">
      <c r="B2417" s="126"/>
      <c r="C2417" s="52" t="str">
        <f ca="1">IF(OFFSET(Zdroj!AJ$16,A2416-1,0)=0,"",CONCATENATE("A",$A$2+1," - ",Zdroj!$AJ$15))</f>
        <v/>
      </c>
      <c r="D2417" s="50" t="str">
        <f ca="1">IF(C2417="","",CONCATENATE(OFFSET(Zdroj!AJ$16,A2416-1,0)," - ",OFFSET(Zdroj!BM$16,A2416-1,0)))</f>
        <v/>
      </c>
      <c r="E2417" s="22" t="str">
        <f ca="1">IF(C2417="","",OFFSET(Zdroj!BN$16,A2416-1,0))</f>
        <v/>
      </c>
      <c r="F2417" s="127"/>
      <c r="G2417" s="128"/>
    </row>
    <row r="2418" spans="2:7" x14ac:dyDescent="0.25">
      <c r="B2418" s="126"/>
      <c r="C2418" s="52" t="str">
        <f ca="1">IF(OFFSET(Zdroj!AK$16,A2416-1,0)=0,"",CONCATENATE("A",$A$2+2," - ",Zdroj!$AK$15))</f>
        <v/>
      </c>
      <c r="D2418" s="50" t="str">
        <f ca="1">IF(C2418="","",CONCATENATE(OFFSET(Zdroj!AK$16,A2416-1,0)," - ",OFFSET(Zdroj!BO$16,A2416-1,0)))</f>
        <v/>
      </c>
      <c r="E2418" s="22" t="str">
        <f ca="1">IF(C2418="","",OFFSET(Zdroj!BP$16,A2416-1,0))</f>
        <v/>
      </c>
      <c r="F2418" s="127"/>
      <c r="G2418" s="128"/>
    </row>
    <row r="2419" spans="2:7" x14ac:dyDescent="0.25">
      <c r="B2419" s="126"/>
      <c r="C2419" s="52" t="str">
        <f ca="1">IF(OFFSET(Zdroj!AL$16,A2416-1,0)=0,"",CONCATENATE("A",$A$2+3," - ",Zdroj!$AL$15))</f>
        <v/>
      </c>
      <c r="D2419" s="50" t="str">
        <f ca="1">IF(C2419="","",CONCATENATE(OFFSET(Zdroj!AL$16,A2416-1,0)," - ",OFFSET(Zdroj!BQ$16,A2416-1,0)))</f>
        <v/>
      </c>
      <c r="E2419" s="22" t="str">
        <f ca="1">IF(C2419="","",OFFSET(Zdroj!BR$16,A2416-1,0))</f>
        <v/>
      </c>
      <c r="F2419" s="127"/>
      <c r="G2419" s="128"/>
    </row>
    <row r="2420" spans="2:7" x14ac:dyDescent="0.25">
      <c r="B2420" s="126"/>
      <c r="C2420" s="52" t="str">
        <f ca="1">IF(OFFSET(Zdroj!AM$16,A2416-1,0)=0,"",CONCATENATE("A",$A$2+4," - ",Zdroj!$AM$15))</f>
        <v/>
      </c>
      <c r="D2420" s="50" t="str">
        <f ca="1">IF(C2420="","",CONCATENATE(OFFSET(Zdroj!AM$16,A2416-1,0)," - ",OFFSET(Zdroj!BS$16,A2416-1,0)))</f>
        <v/>
      </c>
      <c r="E2420" s="22" t="str">
        <f ca="1">IF(C2420="","",OFFSET(Zdroj!BT$16,A2416-1,0))</f>
        <v/>
      </c>
      <c r="F2420" s="127"/>
      <c r="G2420" s="128"/>
    </row>
    <row r="2421" spans="2:7" x14ac:dyDescent="0.25">
      <c r="B2421" s="126"/>
      <c r="C2421" s="52" t="str">
        <f ca="1">IF(OFFSET(Zdroj!AN$16,A2416-1,0)=0,"",CONCATENATE("A",$A$2+5," - ",Zdroj!$AN$15))</f>
        <v/>
      </c>
      <c r="D2421" s="50" t="str">
        <f ca="1">IF(C2421="","",CONCATENATE(OFFSET(Zdroj!AN$16,A2416-1,0)," - ",OFFSET(Zdroj!BU$16,A2416-1,0)))</f>
        <v/>
      </c>
      <c r="E2421" s="22" t="str">
        <f ca="1">IF(C2421="","",OFFSET(Zdroj!BV$16,A2416-1,0))</f>
        <v/>
      </c>
      <c r="F2421" s="127"/>
      <c r="G2421" s="128"/>
    </row>
    <row r="2422" spans="2:7" x14ac:dyDescent="0.25">
      <c r="B2422" s="126"/>
      <c r="C2422" s="52" t="str">
        <f ca="1">IF(OFFSET(Zdroj!AO$16,A2416-1,0)=0,"",CONCATENATE("B",$A$2," - ",Zdroj!$AO$15))</f>
        <v/>
      </c>
      <c r="D2422" s="50" t="str">
        <f ca="1">IF(C2422="","",CONCATENATE(OFFSET(Zdroj!AO$16,A2416-1,0)))</f>
        <v/>
      </c>
      <c r="E2422" s="22" t="str">
        <f ca="1">IF(C2422="","",OFFSET(Zdroj!AP$16,A2416-1,0))</f>
        <v/>
      </c>
      <c r="F2422" s="127" t="str">
        <f t="shared" ref="F2422" ca="1" si="562">IF(SUM(E2422:E2430)=0,"",SUM(E2422:E2430))</f>
        <v/>
      </c>
      <c r="G2422" s="128"/>
    </row>
    <row r="2423" spans="2:7" x14ac:dyDescent="0.25">
      <c r="B2423" s="126"/>
      <c r="C2423" s="52" t="str">
        <f ca="1">IF(OFFSET(Zdroj!AQ$16,A2416-1,0)=0,"",CONCATENATE("B",$A$2+1," - ",Zdroj!$AQ$15))</f>
        <v/>
      </c>
      <c r="D2423" s="50" t="str">
        <f ca="1">IF(C2423="","",CONCATENATE(OFFSET(Zdroj!AQ$16,A2416-1,0)))</f>
        <v/>
      </c>
      <c r="E2423" s="22" t="str">
        <f ca="1">IF(C2423="","",OFFSET(Zdroj!AR$16,A2416-1,0))</f>
        <v/>
      </c>
      <c r="F2423" s="127"/>
      <c r="G2423" s="128"/>
    </row>
    <row r="2424" spans="2:7" x14ac:dyDescent="0.25">
      <c r="B2424" s="126"/>
      <c r="C2424" s="52" t="str">
        <f ca="1">IF(OFFSET(Zdroj!AS$16,A2416-1,0)=0,"",CONCATENATE("B",$A$2+2," - ",Zdroj!$AS$15))</f>
        <v/>
      </c>
      <c r="D2424" s="50" t="str">
        <f ca="1">IF(C2424="","",CONCATENATE(OFFSET(Zdroj!AS$16,A2416-1,0)))</f>
        <v/>
      </c>
      <c r="E2424" s="22" t="str">
        <f ca="1">IF(C2424="","",OFFSET(Zdroj!AT$16,A2416-1,0))</f>
        <v/>
      </c>
      <c r="F2424" s="127"/>
      <c r="G2424" s="128"/>
    </row>
    <row r="2425" spans="2:7" x14ac:dyDescent="0.25">
      <c r="B2425" s="126"/>
      <c r="C2425" s="52" t="str">
        <f ca="1">IF(OFFSET(Zdroj!AU$16,A2416-1,0)=0,"",CONCATENATE("B",$A$2+3," - ",Zdroj!$AU$15))</f>
        <v/>
      </c>
      <c r="D2425" s="50" t="str">
        <f ca="1">IF(C2425="","",CONCATENATE(OFFSET(Zdroj!AU$16,A2416-1,0)))</f>
        <v/>
      </c>
      <c r="E2425" s="22" t="str">
        <f ca="1">IF(C2425="","",OFFSET(Zdroj!AV$16,A2416-1,0))</f>
        <v/>
      </c>
      <c r="F2425" s="127"/>
      <c r="G2425" s="128"/>
    </row>
    <row r="2426" spans="2:7" x14ac:dyDescent="0.25">
      <c r="B2426" s="126"/>
      <c r="C2426" s="52" t="str">
        <f ca="1">IF(OFFSET(Zdroj!AW$16,A2416-1,0)=0,"",CONCATENATE("B",$A$2+4," - ",Zdroj!$AW$15))</f>
        <v/>
      </c>
      <c r="D2426" s="50" t="str">
        <f ca="1">IF(C2426="","",CONCATENATE(OFFSET(Zdroj!AW$16,A2416-1,0)))</f>
        <v/>
      </c>
      <c r="E2426" s="22" t="str">
        <f ca="1">IF(C2426="","",OFFSET(Zdroj!AX$16,A2416-1,0))</f>
        <v/>
      </c>
      <c r="F2426" s="127"/>
      <c r="G2426" s="128"/>
    </row>
    <row r="2427" spans="2:7" x14ac:dyDescent="0.25">
      <c r="B2427" s="126"/>
      <c r="C2427" s="52" t="str">
        <f ca="1">IF(OFFSET(Zdroj!AY$16,A2416-1,0)=0,"",CONCATENATE("B",$A$2+5," - ",Zdroj!$AY$15))</f>
        <v/>
      </c>
      <c r="D2427" s="50" t="str">
        <f ca="1">IF(C2427="","",CONCATENATE(OFFSET(Zdroj!AY$16,A2416-1,0)))</f>
        <v/>
      </c>
      <c r="E2427" s="22" t="str">
        <f ca="1">IF(C2427="","",OFFSET(Zdroj!AZ$16,A2416-1,0))</f>
        <v/>
      </c>
      <c r="F2427" s="127"/>
      <c r="G2427" s="128"/>
    </row>
    <row r="2428" spans="2:7" x14ac:dyDescent="0.25">
      <c r="B2428" s="126"/>
      <c r="C2428" s="52" t="str">
        <f ca="1">IF(OFFSET(Zdroj!BA$16,A2416-1,0)=0,"",CONCATENATE("B",$A$2+6," - ",Zdroj!$BA$15))</f>
        <v/>
      </c>
      <c r="D2428" s="50" t="str">
        <f ca="1">IF(C2428="","",CONCATENATE(OFFSET(Zdroj!BA$16,A2416-1,0)))</f>
        <v/>
      </c>
      <c r="E2428" s="22" t="str">
        <f ca="1">IF(C2428="","",OFFSET(Zdroj!BB$16,A2416-1,0))</f>
        <v/>
      </c>
      <c r="F2428" s="127"/>
      <c r="G2428" s="128"/>
    </row>
    <row r="2429" spans="2:7" x14ac:dyDescent="0.25">
      <c r="B2429" s="126"/>
      <c r="C2429" s="52" t="str">
        <f ca="1">IF(OFFSET(Zdroj!BC$16,A2416-1,0)=0,"",CONCATENATE("B",$A$2+7," - ",Zdroj!$BC$15))</f>
        <v/>
      </c>
      <c r="D2429" s="50" t="str">
        <f ca="1">IF(C2429="","",CONCATENATE(OFFSET(Zdroj!BC$16,A2416-1,0)))</f>
        <v/>
      </c>
      <c r="E2429" s="22" t="str">
        <f ca="1">IF(C2429="","",OFFSET(Zdroj!BD$16,A2416-1,0))</f>
        <v/>
      </c>
      <c r="F2429" s="127"/>
      <c r="G2429" s="128"/>
    </row>
    <row r="2430" spans="2:7" x14ac:dyDescent="0.25">
      <c r="B2430" s="126"/>
      <c r="C2430" s="52" t="str">
        <f ca="1">IF(OFFSET(Zdroj!BE$16,A2416-1,0)=0,"",CONCATENATE("B",$A$2+8," - ",Zdroj!$BE$15))</f>
        <v/>
      </c>
      <c r="D2430" s="50" t="str">
        <f ca="1">IF(C2430="","",CONCATENATE(OFFSET(Zdroj!BE$16,A2416-1,0)))</f>
        <v/>
      </c>
      <c r="E2430" s="22" t="str">
        <f ca="1">IF(C2430="","",OFFSET(Zdroj!BF$16,A2416-1,0))</f>
        <v/>
      </c>
      <c r="F2430" s="127"/>
      <c r="G2430" s="128"/>
    </row>
    <row r="2431" spans="2:7" x14ac:dyDescent="0.25">
      <c r="B2431" s="126"/>
      <c r="C2431" s="52" t="str">
        <f ca="1">IF(OFFSET(Zdroj!BG$16,A2416-1,0)=0,"",CONCATENATE("C",$A$2," - ",Zdroj!$BG$15))</f>
        <v/>
      </c>
      <c r="D2431" s="50" t="str">
        <f ca="1">IF(C2431="","",CONCATENATE(OFFSET(Zdroj!BG$16,A2416-1,0)))</f>
        <v/>
      </c>
      <c r="E2431" s="22" t="str">
        <f ca="1">IF(C2431="","",OFFSET(Zdroj!BH$16,A2416-1,0))</f>
        <v/>
      </c>
      <c r="F2431" s="127" t="str">
        <f t="shared" ref="F2431" ca="1" si="563">IF(SUM(E2431:E2432)=0,"",SUM(E2431:E2432))</f>
        <v/>
      </c>
      <c r="G2431" s="128"/>
    </row>
    <row r="2432" spans="2:7" x14ac:dyDescent="0.25">
      <c r="B2432" s="126"/>
      <c r="C2432" s="52" t="str">
        <f ca="1">IF(OFFSET(Zdroj!BI$16,A2416-1,0)=0,"",CONCATENATE("C",$A$2+1," - ",Zdroj!$BI$15))</f>
        <v/>
      </c>
      <c r="D2432" s="50" t="str">
        <f ca="1">IF(C2432="","",CONCATENATE(OFFSET(Zdroj!BI$16,A2416-1,0)))</f>
        <v/>
      </c>
      <c r="E2432" s="22" t="str">
        <f ca="1">IF(C2432="","",OFFSET(Zdroj!BJ$16,A2416-1,0))</f>
        <v/>
      </c>
      <c r="F2432" s="127"/>
      <c r="G2432" s="128"/>
    </row>
    <row r="2433" spans="1:7" x14ac:dyDescent="0.25">
      <c r="A2433">
        <f>SUM((ROW()+15)/17)</f>
        <v>144</v>
      </c>
      <c r="B2433" s="126" t="str">
        <f ca="1">IF(OFFSET(Zdroj!$B$16,A2433-1,0)&gt;0,CONCATENATE(A2433,"
","___ ","
",OFFSET(Zdroj!$B$16,A2433-1,0)),"")</f>
        <v/>
      </c>
      <c r="C2433" s="52" t="str">
        <f ca="1">IF(OFFSET(Zdroj!AI$16,A2433-1,0)=0,"",CONCATENATE("A",$A$2," - ",Zdroj!$AI$15))</f>
        <v/>
      </c>
      <c r="D2433" s="50" t="str">
        <f ca="1">IF(C2433="","",CONCATENATE(OFFSET(Zdroj!AI$16,A2433-1,0)," - ",OFFSET(Zdroj!BK$16,A2433-1,0)))</f>
        <v/>
      </c>
      <c r="E2433" s="22" t="str">
        <f ca="1">IF(C2433="","",OFFSET(Zdroj!BL$16,A2433-1,0))</f>
        <v/>
      </c>
      <c r="F2433" s="127" t="str">
        <f t="shared" ref="F2433" ca="1" si="564">IF(SUM(E2433:E2438)=0,"",SUM(E2433:E2438))</f>
        <v/>
      </c>
      <c r="G2433" s="128" t="str">
        <f t="shared" ref="G2433" ca="1" si="565">IF(SUM(E2433:E2449)=0,"",SUM(E2433:E2449))</f>
        <v/>
      </c>
    </row>
    <row r="2434" spans="1:7" x14ac:dyDescent="0.25">
      <c r="B2434" s="126"/>
      <c r="C2434" s="52" t="str">
        <f ca="1">IF(OFFSET(Zdroj!AJ$16,A2433-1,0)=0,"",CONCATENATE("A",$A$2+1," - ",Zdroj!$AJ$15))</f>
        <v/>
      </c>
      <c r="D2434" s="50" t="str">
        <f ca="1">IF(C2434="","",CONCATENATE(OFFSET(Zdroj!AJ$16,A2433-1,0)," - ",OFFSET(Zdroj!BM$16,A2433-1,0)))</f>
        <v/>
      </c>
      <c r="E2434" s="22" t="str">
        <f ca="1">IF(C2434="","",OFFSET(Zdroj!BN$16,A2433-1,0))</f>
        <v/>
      </c>
      <c r="F2434" s="127"/>
      <c r="G2434" s="128"/>
    </row>
    <row r="2435" spans="1:7" x14ac:dyDescent="0.25">
      <c r="B2435" s="126"/>
      <c r="C2435" s="52" t="str">
        <f ca="1">IF(OFFSET(Zdroj!AK$16,A2433-1,0)=0,"",CONCATENATE("A",$A$2+2," - ",Zdroj!$AK$15))</f>
        <v/>
      </c>
      <c r="D2435" s="50" t="str">
        <f ca="1">IF(C2435="","",CONCATENATE(OFFSET(Zdroj!AK$16,A2433-1,0)," - ",OFFSET(Zdroj!BO$16,A2433-1,0)))</f>
        <v/>
      </c>
      <c r="E2435" s="22" t="str">
        <f ca="1">IF(C2435="","",OFFSET(Zdroj!BP$16,A2433-1,0))</f>
        <v/>
      </c>
      <c r="F2435" s="127"/>
      <c r="G2435" s="128"/>
    </row>
    <row r="2436" spans="1:7" x14ac:dyDescent="0.25">
      <c r="B2436" s="126"/>
      <c r="C2436" s="52" t="str">
        <f ca="1">IF(OFFSET(Zdroj!AL$16,A2433-1,0)=0,"",CONCATENATE("A",$A$2+3," - ",Zdroj!$AL$15))</f>
        <v/>
      </c>
      <c r="D2436" s="50" t="str">
        <f ca="1">IF(C2436="","",CONCATENATE(OFFSET(Zdroj!AL$16,A2433-1,0)," - ",OFFSET(Zdroj!BQ$16,A2433-1,0)))</f>
        <v/>
      </c>
      <c r="E2436" s="22" t="str">
        <f ca="1">IF(C2436="","",OFFSET(Zdroj!BR$16,A2433-1,0))</f>
        <v/>
      </c>
      <c r="F2436" s="127"/>
      <c r="G2436" s="128"/>
    </row>
    <row r="2437" spans="1:7" x14ac:dyDescent="0.25">
      <c r="B2437" s="126"/>
      <c r="C2437" s="52" t="str">
        <f ca="1">IF(OFFSET(Zdroj!AM$16,A2433-1,0)=0,"",CONCATENATE("A",$A$2+4," - ",Zdroj!$AM$15))</f>
        <v/>
      </c>
      <c r="D2437" s="50" t="str">
        <f ca="1">IF(C2437="","",CONCATENATE(OFFSET(Zdroj!AM$16,A2433-1,0)," - ",OFFSET(Zdroj!BS$16,A2433-1,0)))</f>
        <v/>
      </c>
      <c r="E2437" s="22" t="str">
        <f ca="1">IF(C2437="","",OFFSET(Zdroj!BT$16,A2433-1,0))</f>
        <v/>
      </c>
      <c r="F2437" s="127"/>
      <c r="G2437" s="128"/>
    </row>
    <row r="2438" spans="1:7" x14ac:dyDescent="0.25">
      <c r="B2438" s="126"/>
      <c r="C2438" s="52" t="str">
        <f ca="1">IF(OFFSET(Zdroj!AN$16,A2433-1,0)=0,"",CONCATENATE("A",$A$2+5," - ",Zdroj!$AN$15))</f>
        <v/>
      </c>
      <c r="D2438" s="50" t="str">
        <f ca="1">IF(C2438="","",CONCATENATE(OFFSET(Zdroj!AN$16,A2433-1,0)," - ",OFFSET(Zdroj!BU$16,A2433-1,0)))</f>
        <v/>
      </c>
      <c r="E2438" s="22" t="str">
        <f ca="1">IF(C2438="","",OFFSET(Zdroj!BV$16,A2433-1,0))</f>
        <v/>
      </c>
      <c r="F2438" s="127"/>
      <c r="G2438" s="128"/>
    </row>
    <row r="2439" spans="1:7" x14ac:dyDescent="0.25">
      <c r="B2439" s="126"/>
      <c r="C2439" s="52" t="str">
        <f ca="1">IF(OFFSET(Zdroj!AO$16,A2433-1,0)=0,"",CONCATENATE("B",$A$2," - ",Zdroj!$AO$15))</f>
        <v/>
      </c>
      <c r="D2439" s="50" t="str">
        <f ca="1">IF(C2439="","",CONCATENATE(OFFSET(Zdroj!AO$16,A2433-1,0)))</f>
        <v/>
      </c>
      <c r="E2439" s="22" t="str">
        <f ca="1">IF(C2439="","",OFFSET(Zdroj!AP$16,A2433-1,0))</f>
        <v/>
      </c>
      <c r="F2439" s="127" t="str">
        <f t="shared" ref="F2439" ca="1" si="566">IF(SUM(E2439:E2447)=0,"",SUM(E2439:E2447))</f>
        <v/>
      </c>
      <c r="G2439" s="128"/>
    </row>
    <row r="2440" spans="1:7" x14ac:dyDescent="0.25">
      <c r="B2440" s="126"/>
      <c r="C2440" s="52" t="str">
        <f ca="1">IF(OFFSET(Zdroj!AQ$16,A2433-1,0)=0,"",CONCATENATE("B",$A$2+1," - ",Zdroj!$AQ$15))</f>
        <v/>
      </c>
      <c r="D2440" s="50" t="str">
        <f ca="1">IF(C2440="","",CONCATENATE(OFFSET(Zdroj!AQ$16,A2433-1,0)))</f>
        <v/>
      </c>
      <c r="E2440" s="22" t="str">
        <f ca="1">IF(C2440="","",OFFSET(Zdroj!AR$16,A2433-1,0))</f>
        <v/>
      </c>
      <c r="F2440" s="127"/>
      <c r="G2440" s="128"/>
    </row>
    <row r="2441" spans="1:7" x14ac:dyDescent="0.25">
      <c r="B2441" s="126"/>
      <c r="C2441" s="52" t="str">
        <f ca="1">IF(OFFSET(Zdroj!AS$16,A2433-1,0)=0,"",CONCATENATE("B",$A$2+2," - ",Zdroj!$AS$15))</f>
        <v/>
      </c>
      <c r="D2441" s="50" t="str">
        <f ca="1">IF(C2441="","",CONCATENATE(OFFSET(Zdroj!AS$16,A2433-1,0)))</f>
        <v/>
      </c>
      <c r="E2441" s="22" t="str">
        <f ca="1">IF(C2441="","",OFFSET(Zdroj!AT$16,A2433-1,0))</f>
        <v/>
      </c>
      <c r="F2441" s="127"/>
      <c r="G2441" s="128"/>
    </row>
    <row r="2442" spans="1:7" x14ac:dyDescent="0.25">
      <c r="B2442" s="126"/>
      <c r="C2442" s="52" t="str">
        <f ca="1">IF(OFFSET(Zdroj!AU$16,A2433-1,0)=0,"",CONCATENATE("B",$A$2+3," - ",Zdroj!$AU$15))</f>
        <v/>
      </c>
      <c r="D2442" s="50" t="str">
        <f ca="1">IF(C2442="","",CONCATENATE(OFFSET(Zdroj!AU$16,A2433-1,0)))</f>
        <v/>
      </c>
      <c r="E2442" s="22" t="str">
        <f ca="1">IF(C2442="","",OFFSET(Zdroj!AV$16,A2433-1,0))</f>
        <v/>
      </c>
      <c r="F2442" s="127"/>
      <c r="G2442" s="128"/>
    </row>
    <row r="2443" spans="1:7" x14ac:dyDescent="0.25">
      <c r="B2443" s="126"/>
      <c r="C2443" s="52" t="str">
        <f ca="1">IF(OFFSET(Zdroj!AW$16,A2433-1,0)=0,"",CONCATENATE("B",$A$2+4," - ",Zdroj!$AW$15))</f>
        <v/>
      </c>
      <c r="D2443" s="50" t="str">
        <f ca="1">IF(C2443="","",CONCATENATE(OFFSET(Zdroj!AW$16,A2433-1,0)))</f>
        <v/>
      </c>
      <c r="E2443" s="22" t="str">
        <f ca="1">IF(C2443="","",OFFSET(Zdroj!AX$16,A2433-1,0))</f>
        <v/>
      </c>
      <c r="F2443" s="127"/>
      <c r="G2443" s="128"/>
    </row>
    <row r="2444" spans="1:7" x14ac:dyDescent="0.25">
      <c r="B2444" s="126"/>
      <c r="C2444" s="52" t="str">
        <f ca="1">IF(OFFSET(Zdroj!AY$16,A2433-1,0)=0,"",CONCATENATE("B",$A$2+5," - ",Zdroj!$AY$15))</f>
        <v/>
      </c>
      <c r="D2444" s="50" t="str">
        <f ca="1">IF(C2444="","",CONCATENATE(OFFSET(Zdroj!AY$16,A2433-1,0)))</f>
        <v/>
      </c>
      <c r="E2444" s="22" t="str">
        <f ca="1">IF(C2444="","",OFFSET(Zdroj!AZ$16,A2433-1,0))</f>
        <v/>
      </c>
      <c r="F2444" s="127"/>
      <c r="G2444" s="128"/>
    </row>
    <row r="2445" spans="1:7" x14ac:dyDescent="0.25">
      <c r="B2445" s="126"/>
      <c r="C2445" s="52" t="str">
        <f ca="1">IF(OFFSET(Zdroj!BA$16,A2433-1,0)=0,"",CONCATENATE("B",$A$2+6," - ",Zdroj!$BA$15))</f>
        <v/>
      </c>
      <c r="D2445" s="50" t="str">
        <f ca="1">IF(C2445="","",CONCATENATE(OFFSET(Zdroj!BA$16,A2433-1,0)))</f>
        <v/>
      </c>
      <c r="E2445" s="22" t="str">
        <f ca="1">IF(C2445="","",OFFSET(Zdroj!BB$16,A2433-1,0))</f>
        <v/>
      </c>
      <c r="F2445" s="127"/>
      <c r="G2445" s="128"/>
    </row>
    <row r="2446" spans="1:7" x14ac:dyDescent="0.25">
      <c r="B2446" s="126"/>
      <c r="C2446" s="52" t="str">
        <f ca="1">IF(OFFSET(Zdroj!BC$16,A2433-1,0)=0,"",CONCATENATE("B",$A$2+7," - ",Zdroj!$BC$15))</f>
        <v/>
      </c>
      <c r="D2446" s="50" t="str">
        <f ca="1">IF(C2446="","",CONCATENATE(OFFSET(Zdroj!BC$16,A2433-1,0)))</f>
        <v/>
      </c>
      <c r="E2446" s="22" t="str">
        <f ca="1">IF(C2446="","",OFFSET(Zdroj!BD$16,A2433-1,0))</f>
        <v/>
      </c>
      <c r="F2446" s="127"/>
      <c r="G2446" s="128"/>
    </row>
    <row r="2447" spans="1:7" x14ac:dyDescent="0.25">
      <c r="B2447" s="126"/>
      <c r="C2447" s="52" t="str">
        <f ca="1">IF(OFFSET(Zdroj!BE$16,A2433-1,0)=0,"",CONCATENATE("B",$A$2+8," - ",Zdroj!$BE$15))</f>
        <v/>
      </c>
      <c r="D2447" s="50" t="str">
        <f ca="1">IF(C2447="","",CONCATENATE(OFFSET(Zdroj!BE$16,A2433-1,0)))</f>
        <v/>
      </c>
      <c r="E2447" s="22" t="str">
        <f ca="1">IF(C2447="","",OFFSET(Zdroj!BF$16,A2433-1,0))</f>
        <v/>
      </c>
      <c r="F2447" s="127"/>
      <c r="G2447" s="128"/>
    </row>
    <row r="2448" spans="1:7" x14ac:dyDescent="0.25">
      <c r="B2448" s="126"/>
      <c r="C2448" s="52" t="str">
        <f ca="1">IF(OFFSET(Zdroj!BG$16,A2433-1,0)=0,"",CONCATENATE("C",$A$2," - ",Zdroj!$BG$15))</f>
        <v/>
      </c>
      <c r="D2448" s="50" t="str">
        <f ca="1">IF(C2448="","",CONCATENATE(OFFSET(Zdroj!BG$16,A2433-1,0)))</f>
        <v/>
      </c>
      <c r="E2448" s="22" t="str">
        <f ca="1">IF(C2448="","",OFFSET(Zdroj!BH$16,A2433-1,0))</f>
        <v/>
      </c>
      <c r="F2448" s="127" t="str">
        <f t="shared" ref="F2448" ca="1" si="567">IF(SUM(E2448:E2449)=0,"",SUM(E2448:E2449))</f>
        <v/>
      </c>
      <c r="G2448" s="128"/>
    </row>
    <row r="2449" spans="1:7" x14ac:dyDescent="0.25">
      <c r="B2449" s="126"/>
      <c r="C2449" s="52" t="str">
        <f ca="1">IF(OFFSET(Zdroj!BI$16,A2433-1,0)=0,"",CONCATENATE("C",$A$2+1," - ",Zdroj!$BI$15))</f>
        <v/>
      </c>
      <c r="D2449" s="50" t="str">
        <f ca="1">IF(C2449="","",CONCATENATE(OFFSET(Zdroj!BI$16,A2433-1,0)))</f>
        <v/>
      </c>
      <c r="E2449" s="22" t="str">
        <f ca="1">IF(C2449="","",OFFSET(Zdroj!BJ$16,A2433-1,0))</f>
        <v/>
      </c>
      <c r="F2449" s="127"/>
      <c r="G2449" s="128"/>
    </row>
    <row r="2450" spans="1:7" x14ac:dyDescent="0.25">
      <c r="A2450">
        <f>SUM((ROW()+15)/17)</f>
        <v>145</v>
      </c>
      <c r="B2450" s="126" t="str">
        <f ca="1">IF(OFFSET(Zdroj!$B$16,A2450-1,0)&gt;0,CONCATENATE(A2450,"
","___ ","
",OFFSET(Zdroj!$B$16,A2450-1,0)),"")</f>
        <v/>
      </c>
      <c r="C2450" s="52" t="str">
        <f ca="1">IF(OFFSET(Zdroj!AI$16,A2450-1,0)=0,"",CONCATENATE("A",$A$2," - ",Zdroj!$AI$15))</f>
        <v/>
      </c>
      <c r="D2450" s="50" t="str">
        <f ca="1">IF(C2450="","",CONCATENATE(OFFSET(Zdroj!AI$16,A2450-1,0)," - ",OFFSET(Zdroj!BK$16,A2450-1,0)))</f>
        <v/>
      </c>
      <c r="E2450" s="22" t="str">
        <f ca="1">IF(C2450="","",OFFSET(Zdroj!BL$16,A2450-1,0))</f>
        <v/>
      </c>
      <c r="F2450" s="127" t="str">
        <f t="shared" ref="F2450" ca="1" si="568">IF(SUM(E2450:E2455)=0,"",SUM(E2450:E2455))</f>
        <v/>
      </c>
      <c r="G2450" s="128" t="str">
        <f t="shared" ref="G2450" ca="1" si="569">IF(SUM(E2450:E2466)=0,"",SUM(E2450:E2466))</f>
        <v/>
      </c>
    </row>
    <row r="2451" spans="1:7" x14ac:dyDescent="0.25">
      <c r="B2451" s="126"/>
      <c r="C2451" s="52" t="str">
        <f ca="1">IF(OFFSET(Zdroj!AJ$16,A2450-1,0)=0,"",CONCATENATE("A",$A$2+1," - ",Zdroj!$AJ$15))</f>
        <v/>
      </c>
      <c r="D2451" s="50" t="str">
        <f ca="1">IF(C2451="","",CONCATENATE(OFFSET(Zdroj!AJ$16,A2450-1,0)," - ",OFFSET(Zdroj!BM$16,A2450-1,0)))</f>
        <v/>
      </c>
      <c r="E2451" s="22" t="str">
        <f ca="1">IF(C2451="","",OFFSET(Zdroj!BN$16,A2450-1,0))</f>
        <v/>
      </c>
      <c r="F2451" s="127"/>
      <c r="G2451" s="128"/>
    </row>
    <row r="2452" spans="1:7" x14ac:dyDescent="0.25">
      <c r="B2452" s="126"/>
      <c r="C2452" s="52" t="str">
        <f ca="1">IF(OFFSET(Zdroj!AK$16,A2450-1,0)=0,"",CONCATENATE("A",$A$2+2," - ",Zdroj!$AK$15))</f>
        <v/>
      </c>
      <c r="D2452" s="50" t="str">
        <f ca="1">IF(C2452="","",CONCATENATE(OFFSET(Zdroj!AK$16,A2450-1,0)," - ",OFFSET(Zdroj!BO$16,A2450-1,0)))</f>
        <v/>
      </c>
      <c r="E2452" s="22" t="str">
        <f ca="1">IF(C2452="","",OFFSET(Zdroj!BP$16,A2450-1,0))</f>
        <v/>
      </c>
      <c r="F2452" s="127"/>
      <c r="G2452" s="128"/>
    </row>
    <row r="2453" spans="1:7" x14ac:dyDescent="0.25">
      <c r="B2453" s="126"/>
      <c r="C2453" s="52" t="str">
        <f ca="1">IF(OFFSET(Zdroj!AL$16,A2450-1,0)=0,"",CONCATENATE("A",$A$2+3," - ",Zdroj!$AL$15))</f>
        <v/>
      </c>
      <c r="D2453" s="50" t="str">
        <f ca="1">IF(C2453="","",CONCATENATE(OFFSET(Zdroj!AL$16,A2450-1,0)," - ",OFFSET(Zdroj!BQ$16,A2450-1,0)))</f>
        <v/>
      </c>
      <c r="E2453" s="22" t="str">
        <f ca="1">IF(C2453="","",OFFSET(Zdroj!BR$16,A2450-1,0))</f>
        <v/>
      </c>
      <c r="F2453" s="127"/>
      <c r="G2453" s="128"/>
    </row>
    <row r="2454" spans="1:7" x14ac:dyDescent="0.25">
      <c r="B2454" s="126"/>
      <c r="C2454" s="52" t="str">
        <f ca="1">IF(OFFSET(Zdroj!AM$16,A2450-1,0)=0,"",CONCATENATE("A",$A$2+4," - ",Zdroj!$AM$15))</f>
        <v/>
      </c>
      <c r="D2454" s="50" t="str">
        <f ca="1">IF(C2454="","",CONCATENATE(OFFSET(Zdroj!AM$16,A2450-1,0)," - ",OFFSET(Zdroj!BS$16,A2450-1,0)))</f>
        <v/>
      </c>
      <c r="E2454" s="22" t="str">
        <f ca="1">IF(C2454="","",OFFSET(Zdroj!BT$16,A2450-1,0))</f>
        <v/>
      </c>
      <c r="F2454" s="127"/>
      <c r="G2454" s="128"/>
    </row>
    <row r="2455" spans="1:7" x14ac:dyDescent="0.25">
      <c r="B2455" s="126"/>
      <c r="C2455" s="52" t="str">
        <f ca="1">IF(OFFSET(Zdroj!AN$16,A2450-1,0)=0,"",CONCATENATE("A",$A$2+5," - ",Zdroj!$AN$15))</f>
        <v/>
      </c>
      <c r="D2455" s="50" t="str">
        <f ca="1">IF(C2455="","",CONCATENATE(OFFSET(Zdroj!AN$16,A2450-1,0)," - ",OFFSET(Zdroj!BU$16,A2450-1,0)))</f>
        <v/>
      </c>
      <c r="E2455" s="22" t="str">
        <f ca="1">IF(C2455="","",OFFSET(Zdroj!BV$16,A2450-1,0))</f>
        <v/>
      </c>
      <c r="F2455" s="127"/>
      <c r="G2455" s="128"/>
    </row>
    <row r="2456" spans="1:7" x14ac:dyDescent="0.25">
      <c r="B2456" s="126"/>
      <c r="C2456" s="52" t="str">
        <f ca="1">IF(OFFSET(Zdroj!AO$16,A2450-1,0)=0,"",CONCATENATE("B",$A$2," - ",Zdroj!$AO$15))</f>
        <v/>
      </c>
      <c r="D2456" s="50" t="str">
        <f ca="1">IF(C2456="","",CONCATENATE(OFFSET(Zdroj!AO$16,A2450-1,0)))</f>
        <v/>
      </c>
      <c r="E2456" s="22" t="str">
        <f ca="1">IF(C2456="","",OFFSET(Zdroj!AP$16,A2450-1,0))</f>
        <v/>
      </c>
      <c r="F2456" s="127" t="str">
        <f t="shared" ref="F2456" ca="1" si="570">IF(SUM(E2456:E2464)=0,"",SUM(E2456:E2464))</f>
        <v/>
      </c>
      <c r="G2456" s="128"/>
    </row>
    <row r="2457" spans="1:7" x14ac:dyDescent="0.25">
      <c r="B2457" s="126"/>
      <c r="C2457" s="52" t="str">
        <f ca="1">IF(OFFSET(Zdroj!AQ$16,A2450-1,0)=0,"",CONCATENATE("B",$A$2+1," - ",Zdroj!$AQ$15))</f>
        <v/>
      </c>
      <c r="D2457" s="50" t="str">
        <f ca="1">IF(C2457="","",CONCATENATE(OFFSET(Zdroj!AQ$16,A2450-1,0)))</f>
        <v/>
      </c>
      <c r="E2457" s="22" t="str">
        <f ca="1">IF(C2457="","",OFFSET(Zdroj!AR$16,A2450-1,0))</f>
        <v/>
      </c>
      <c r="F2457" s="127"/>
      <c r="G2457" s="128"/>
    </row>
    <row r="2458" spans="1:7" x14ac:dyDescent="0.25">
      <c r="B2458" s="126"/>
      <c r="C2458" s="52" t="str">
        <f ca="1">IF(OFFSET(Zdroj!AS$16,A2450-1,0)=0,"",CONCATENATE("B",$A$2+2," - ",Zdroj!$AS$15))</f>
        <v/>
      </c>
      <c r="D2458" s="50" t="str">
        <f ca="1">IF(C2458="","",CONCATENATE(OFFSET(Zdroj!AS$16,A2450-1,0)))</f>
        <v/>
      </c>
      <c r="E2458" s="22" t="str">
        <f ca="1">IF(C2458="","",OFFSET(Zdroj!AT$16,A2450-1,0))</f>
        <v/>
      </c>
      <c r="F2458" s="127"/>
      <c r="G2458" s="128"/>
    </row>
    <row r="2459" spans="1:7" x14ac:dyDescent="0.25">
      <c r="B2459" s="126"/>
      <c r="C2459" s="52" t="str">
        <f ca="1">IF(OFFSET(Zdroj!AU$16,A2450-1,0)=0,"",CONCATENATE("B",$A$2+3," - ",Zdroj!$AU$15))</f>
        <v/>
      </c>
      <c r="D2459" s="50" t="str">
        <f ca="1">IF(C2459="","",CONCATENATE(OFFSET(Zdroj!AU$16,A2450-1,0)))</f>
        <v/>
      </c>
      <c r="E2459" s="22" t="str">
        <f ca="1">IF(C2459="","",OFFSET(Zdroj!AV$16,A2450-1,0))</f>
        <v/>
      </c>
      <c r="F2459" s="127"/>
      <c r="G2459" s="128"/>
    </row>
    <row r="2460" spans="1:7" x14ac:dyDescent="0.25">
      <c r="B2460" s="126"/>
      <c r="C2460" s="52" t="str">
        <f ca="1">IF(OFFSET(Zdroj!AW$16,A2450-1,0)=0,"",CONCATENATE("B",$A$2+4," - ",Zdroj!$AW$15))</f>
        <v/>
      </c>
      <c r="D2460" s="50" t="str">
        <f ca="1">IF(C2460="","",CONCATENATE(OFFSET(Zdroj!AW$16,A2450-1,0)))</f>
        <v/>
      </c>
      <c r="E2460" s="22" t="str">
        <f ca="1">IF(C2460="","",OFFSET(Zdroj!AX$16,A2450-1,0))</f>
        <v/>
      </c>
      <c r="F2460" s="127"/>
      <c r="G2460" s="128"/>
    </row>
    <row r="2461" spans="1:7" x14ac:dyDescent="0.25">
      <c r="B2461" s="126"/>
      <c r="C2461" s="52" t="str">
        <f ca="1">IF(OFFSET(Zdroj!AY$16,A2450-1,0)=0,"",CONCATENATE("B",$A$2+5," - ",Zdroj!$AY$15))</f>
        <v/>
      </c>
      <c r="D2461" s="50" t="str">
        <f ca="1">IF(C2461="","",CONCATENATE(OFFSET(Zdroj!AY$16,A2450-1,0)))</f>
        <v/>
      </c>
      <c r="E2461" s="22" t="str">
        <f ca="1">IF(C2461="","",OFFSET(Zdroj!AZ$16,A2450-1,0))</f>
        <v/>
      </c>
      <c r="F2461" s="127"/>
      <c r="G2461" s="128"/>
    </row>
    <row r="2462" spans="1:7" x14ac:dyDescent="0.25">
      <c r="B2462" s="126"/>
      <c r="C2462" s="52" t="str">
        <f ca="1">IF(OFFSET(Zdroj!BA$16,A2450-1,0)=0,"",CONCATENATE("B",$A$2+6," - ",Zdroj!$BA$15))</f>
        <v/>
      </c>
      <c r="D2462" s="50" t="str">
        <f ca="1">IF(C2462="","",CONCATENATE(OFFSET(Zdroj!BA$16,A2450-1,0)))</f>
        <v/>
      </c>
      <c r="E2462" s="22" t="str">
        <f ca="1">IF(C2462="","",OFFSET(Zdroj!BB$16,A2450-1,0))</f>
        <v/>
      </c>
      <c r="F2462" s="127"/>
      <c r="G2462" s="128"/>
    </row>
    <row r="2463" spans="1:7" x14ac:dyDescent="0.25">
      <c r="B2463" s="126"/>
      <c r="C2463" s="52" t="str">
        <f ca="1">IF(OFFSET(Zdroj!BC$16,A2450-1,0)=0,"",CONCATENATE("B",$A$2+7," - ",Zdroj!$BC$15))</f>
        <v/>
      </c>
      <c r="D2463" s="50" t="str">
        <f ca="1">IF(C2463="","",CONCATENATE(OFFSET(Zdroj!BC$16,A2450-1,0)))</f>
        <v/>
      </c>
      <c r="E2463" s="22" t="str">
        <f ca="1">IF(C2463="","",OFFSET(Zdroj!BD$16,A2450-1,0))</f>
        <v/>
      </c>
      <c r="F2463" s="127"/>
      <c r="G2463" s="128"/>
    </row>
    <row r="2464" spans="1:7" x14ac:dyDescent="0.25">
      <c r="B2464" s="126"/>
      <c r="C2464" s="52" t="str">
        <f ca="1">IF(OFFSET(Zdroj!BE$16,A2450-1,0)=0,"",CONCATENATE("B",$A$2+8," - ",Zdroj!$BE$15))</f>
        <v/>
      </c>
      <c r="D2464" s="50" t="str">
        <f ca="1">IF(C2464="","",CONCATENATE(OFFSET(Zdroj!BE$16,A2450-1,0)))</f>
        <v/>
      </c>
      <c r="E2464" s="22" t="str">
        <f ca="1">IF(C2464="","",OFFSET(Zdroj!BF$16,A2450-1,0))</f>
        <v/>
      </c>
      <c r="F2464" s="127"/>
      <c r="G2464" s="128"/>
    </row>
    <row r="2465" spans="1:7" x14ac:dyDescent="0.25">
      <c r="B2465" s="126"/>
      <c r="C2465" s="52" t="str">
        <f ca="1">IF(OFFSET(Zdroj!BG$16,A2450-1,0)=0,"",CONCATENATE("C",$A$2," - ",Zdroj!$BG$15))</f>
        <v/>
      </c>
      <c r="D2465" s="50" t="str">
        <f ca="1">IF(C2465="","",CONCATENATE(OFFSET(Zdroj!BG$16,A2450-1,0)))</f>
        <v/>
      </c>
      <c r="E2465" s="22" t="str">
        <f ca="1">IF(C2465="","",OFFSET(Zdroj!BH$16,A2450-1,0))</f>
        <v/>
      </c>
      <c r="F2465" s="127" t="str">
        <f t="shared" ref="F2465" ca="1" si="571">IF(SUM(E2465:E2466)=0,"",SUM(E2465:E2466))</f>
        <v/>
      </c>
      <c r="G2465" s="128"/>
    </row>
    <row r="2466" spans="1:7" x14ac:dyDescent="0.25">
      <c r="B2466" s="126"/>
      <c r="C2466" s="52" t="str">
        <f ca="1">IF(OFFSET(Zdroj!BI$16,A2450-1,0)=0,"",CONCATENATE("C",$A$2+1," - ",Zdroj!$BI$15))</f>
        <v/>
      </c>
      <c r="D2466" s="50" t="str">
        <f ca="1">IF(C2466="","",CONCATENATE(OFFSET(Zdroj!BI$16,A2450-1,0)))</f>
        <v/>
      </c>
      <c r="E2466" s="22" t="str">
        <f ca="1">IF(C2466="","",OFFSET(Zdroj!BJ$16,A2450-1,0))</f>
        <v/>
      </c>
      <c r="F2466" s="127"/>
      <c r="G2466" s="128"/>
    </row>
    <row r="2467" spans="1:7" x14ac:dyDescent="0.25">
      <c r="A2467">
        <f>SUM((ROW()+15)/17)</f>
        <v>146</v>
      </c>
      <c r="B2467" s="126" t="str">
        <f ca="1">IF(OFFSET(Zdroj!$B$16,A2467-1,0)&gt;0,CONCATENATE(A2467,"
","___ ","
",OFFSET(Zdroj!$B$16,A2467-1,0)),"")</f>
        <v/>
      </c>
      <c r="C2467" s="52" t="str">
        <f ca="1">IF(OFFSET(Zdroj!AI$16,A2467-1,0)=0,"",CONCATENATE("A",$A$2," - ",Zdroj!$AI$15))</f>
        <v/>
      </c>
      <c r="D2467" s="50" t="str">
        <f ca="1">IF(C2467="","",CONCATENATE(OFFSET(Zdroj!AI$16,A2467-1,0)," - ",OFFSET(Zdroj!BK$16,A2467-1,0)))</f>
        <v/>
      </c>
      <c r="E2467" s="22" t="str">
        <f ca="1">IF(C2467="","",OFFSET(Zdroj!BL$16,A2467-1,0))</f>
        <v/>
      </c>
      <c r="F2467" s="127" t="str">
        <f t="shared" ref="F2467" ca="1" si="572">IF(SUM(E2467:E2472)=0,"",SUM(E2467:E2472))</f>
        <v/>
      </c>
      <c r="G2467" s="128" t="str">
        <f t="shared" ref="G2467" ca="1" si="573">IF(SUM(E2467:E2483)=0,"",SUM(E2467:E2483))</f>
        <v/>
      </c>
    </row>
    <row r="2468" spans="1:7" x14ac:dyDescent="0.25">
      <c r="B2468" s="126"/>
      <c r="C2468" s="52" t="str">
        <f ca="1">IF(OFFSET(Zdroj!AJ$16,A2467-1,0)=0,"",CONCATENATE("A",$A$2+1," - ",Zdroj!$AJ$15))</f>
        <v/>
      </c>
      <c r="D2468" s="50" t="str">
        <f ca="1">IF(C2468="","",CONCATENATE(OFFSET(Zdroj!AJ$16,A2467-1,0)," - ",OFFSET(Zdroj!BM$16,A2467-1,0)))</f>
        <v/>
      </c>
      <c r="E2468" s="22" t="str">
        <f ca="1">IF(C2468="","",OFFSET(Zdroj!BN$16,A2467-1,0))</f>
        <v/>
      </c>
      <c r="F2468" s="127"/>
      <c r="G2468" s="128"/>
    </row>
    <row r="2469" spans="1:7" x14ac:dyDescent="0.25">
      <c r="B2469" s="126"/>
      <c r="C2469" s="52" t="str">
        <f ca="1">IF(OFFSET(Zdroj!AK$16,A2467-1,0)=0,"",CONCATENATE("A",$A$2+2," - ",Zdroj!$AK$15))</f>
        <v/>
      </c>
      <c r="D2469" s="50" t="str">
        <f ca="1">IF(C2469="","",CONCATENATE(OFFSET(Zdroj!AK$16,A2467-1,0)," - ",OFFSET(Zdroj!BO$16,A2467-1,0)))</f>
        <v/>
      </c>
      <c r="E2469" s="22" t="str">
        <f ca="1">IF(C2469="","",OFFSET(Zdroj!BP$16,A2467-1,0))</f>
        <v/>
      </c>
      <c r="F2469" s="127"/>
      <c r="G2469" s="128"/>
    </row>
    <row r="2470" spans="1:7" x14ac:dyDescent="0.25">
      <c r="B2470" s="126"/>
      <c r="C2470" s="52" t="str">
        <f ca="1">IF(OFFSET(Zdroj!AL$16,A2467-1,0)=0,"",CONCATENATE("A",$A$2+3," - ",Zdroj!$AL$15))</f>
        <v/>
      </c>
      <c r="D2470" s="50" t="str">
        <f ca="1">IF(C2470="","",CONCATENATE(OFFSET(Zdroj!AL$16,A2467-1,0)," - ",OFFSET(Zdroj!BQ$16,A2467-1,0)))</f>
        <v/>
      </c>
      <c r="E2470" s="22" t="str">
        <f ca="1">IF(C2470="","",OFFSET(Zdroj!BR$16,A2467-1,0))</f>
        <v/>
      </c>
      <c r="F2470" s="127"/>
      <c r="G2470" s="128"/>
    </row>
    <row r="2471" spans="1:7" x14ac:dyDescent="0.25">
      <c r="B2471" s="126"/>
      <c r="C2471" s="52" t="str">
        <f ca="1">IF(OFFSET(Zdroj!AM$16,A2467-1,0)=0,"",CONCATENATE("A",$A$2+4," - ",Zdroj!$AM$15))</f>
        <v/>
      </c>
      <c r="D2471" s="50" t="str">
        <f ca="1">IF(C2471="","",CONCATENATE(OFFSET(Zdroj!AM$16,A2467-1,0)," - ",OFFSET(Zdroj!BS$16,A2467-1,0)))</f>
        <v/>
      </c>
      <c r="E2471" s="22" t="str">
        <f ca="1">IF(C2471="","",OFFSET(Zdroj!BT$16,A2467-1,0))</f>
        <v/>
      </c>
      <c r="F2471" s="127"/>
      <c r="G2471" s="128"/>
    </row>
    <row r="2472" spans="1:7" x14ac:dyDescent="0.25">
      <c r="B2472" s="126"/>
      <c r="C2472" s="52" t="str">
        <f ca="1">IF(OFFSET(Zdroj!AN$16,A2467-1,0)=0,"",CONCATENATE("A",$A$2+5," - ",Zdroj!$AN$15))</f>
        <v/>
      </c>
      <c r="D2472" s="50" t="str">
        <f ca="1">IF(C2472="","",CONCATENATE(OFFSET(Zdroj!AN$16,A2467-1,0)," - ",OFFSET(Zdroj!BU$16,A2467-1,0)))</f>
        <v/>
      </c>
      <c r="E2472" s="22" t="str">
        <f ca="1">IF(C2472="","",OFFSET(Zdroj!BV$16,A2467-1,0))</f>
        <v/>
      </c>
      <c r="F2472" s="127"/>
      <c r="G2472" s="128"/>
    </row>
    <row r="2473" spans="1:7" x14ac:dyDescent="0.25">
      <c r="B2473" s="126"/>
      <c r="C2473" s="52" t="str">
        <f ca="1">IF(OFFSET(Zdroj!AO$16,A2467-1,0)=0,"",CONCATENATE("B",$A$2," - ",Zdroj!$AO$15))</f>
        <v/>
      </c>
      <c r="D2473" s="50" t="str">
        <f ca="1">IF(C2473="","",CONCATENATE(OFFSET(Zdroj!AO$16,A2467-1,0)))</f>
        <v/>
      </c>
      <c r="E2473" s="22" t="str">
        <f ca="1">IF(C2473="","",OFFSET(Zdroj!AP$16,A2467-1,0))</f>
        <v/>
      </c>
      <c r="F2473" s="127" t="str">
        <f t="shared" ref="F2473" ca="1" si="574">IF(SUM(E2473:E2481)=0,"",SUM(E2473:E2481))</f>
        <v/>
      </c>
      <c r="G2473" s="128"/>
    </row>
    <row r="2474" spans="1:7" x14ac:dyDescent="0.25">
      <c r="B2474" s="126"/>
      <c r="C2474" s="52" t="str">
        <f ca="1">IF(OFFSET(Zdroj!AQ$16,A2467-1,0)=0,"",CONCATENATE("B",$A$2+1," - ",Zdroj!$AQ$15))</f>
        <v/>
      </c>
      <c r="D2474" s="50" t="str">
        <f ca="1">IF(C2474="","",CONCATENATE(OFFSET(Zdroj!AQ$16,A2467-1,0)))</f>
        <v/>
      </c>
      <c r="E2474" s="22" t="str">
        <f ca="1">IF(C2474="","",OFFSET(Zdroj!AR$16,A2467-1,0))</f>
        <v/>
      </c>
      <c r="F2474" s="127"/>
      <c r="G2474" s="128"/>
    </row>
    <row r="2475" spans="1:7" x14ac:dyDescent="0.25">
      <c r="B2475" s="126"/>
      <c r="C2475" s="52" t="str">
        <f ca="1">IF(OFFSET(Zdroj!AS$16,A2467-1,0)=0,"",CONCATENATE("B",$A$2+2," - ",Zdroj!$AS$15))</f>
        <v/>
      </c>
      <c r="D2475" s="50" t="str">
        <f ca="1">IF(C2475="","",CONCATENATE(OFFSET(Zdroj!AS$16,A2467-1,0)))</f>
        <v/>
      </c>
      <c r="E2475" s="22" t="str">
        <f ca="1">IF(C2475="","",OFFSET(Zdroj!AT$16,A2467-1,0))</f>
        <v/>
      </c>
      <c r="F2475" s="127"/>
      <c r="G2475" s="128"/>
    </row>
    <row r="2476" spans="1:7" x14ac:dyDescent="0.25">
      <c r="B2476" s="126"/>
      <c r="C2476" s="52" t="str">
        <f ca="1">IF(OFFSET(Zdroj!AU$16,A2467-1,0)=0,"",CONCATENATE("B",$A$2+3," - ",Zdroj!$AU$15))</f>
        <v/>
      </c>
      <c r="D2476" s="50" t="str">
        <f ca="1">IF(C2476="","",CONCATENATE(OFFSET(Zdroj!AU$16,A2467-1,0)))</f>
        <v/>
      </c>
      <c r="E2476" s="22" t="str">
        <f ca="1">IF(C2476="","",OFFSET(Zdroj!AV$16,A2467-1,0))</f>
        <v/>
      </c>
      <c r="F2476" s="127"/>
      <c r="G2476" s="128"/>
    </row>
    <row r="2477" spans="1:7" x14ac:dyDescent="0.25">
      <c r="B2477" s="126"/>
      <c r="C2477" s="52" t="str">
        <f ca="1">IF(OFFSET(Zdroj!AW$16,A2467-1,0)=0,"",CONCATENATE("B",$A$2+4," - ",Zdroj!$AW$15))</f>
        <v/>
      </c>
      <c r="D2477" s="50" t="str">
        <f ca="1">IF(C2477="","",CONCATENATE(OFFSET(Zdroj!AW$16,A2467-1,0)))</f>
        <v/>
      </c>
      <c r="E2477" s="22" t="str">
        <f ca="1">IF(C2477="","",OFFSET(Zdroj!AX$16,A2467-1,0))</f>
        <v/>
      </c>
      <c r="F2477" s="127"/>
      <c r="G2477" s="128"/>
    </row>
    <row r="2478" spans="1:7" x14ac:dyDescent="0.25">
      <c r="B2478" s="126"/>
      <c r="C2478" s="52" t="str">
        <f ca="1">IF(OFFSET(Zdroj!AY$16,A2467-1,0)=0,"",CONCATENATE("B",$A$2+5," - ",Zdroj!$AY$15))</f>
        <v/>
      </c>
      <c r="D2478" s="50" t="str">
        <f ca="1">IF(C2478="","",CONCATENATE(OFFSET(Zdroj!AY$16,A2467-1,0)))</f>
        <v/>
      </c>
      <c r="E2478" s="22" t="str">
        <f ca="1">IF(C2478="","",OFFSET(Zdroj!AZ$16,A2467-1,0))</f>
        <v/>
      </c>
      <c r="F2478" s="127"/>
      <c r="G2478" s="128"/>
    </row>
    <row r="2479" spans="1:7" x14ac:dyDescent="0.25">
      <c r="B2479" s="126"/>
      <c r="C2479" s="52" t="str">
        <f ca="1">IF(OFFSET(Zdroj!BA$16,A2467-1,0)=0,"",CONCATENATE("B",$A$2+6," - ",Zdroj!$BA$15))</f>
        <v/>
      </c>
      <c r="D2479" s="50" t="str">
        <f ca="1">IF(C2479="","",CONCATENATE(OFFSET(Zdroj!BA$16,A2467-1,0)))</f>
        <v/>
      </c>
      <c r="E2479" s="22" t="str">
        <f ca="1">IF(C2479="","",OFFSET(Zdroj!BB$16,A2467-1,0))</f>
        <v/>
      </c>
      <c r="F2479" s="127"/>
      <c r="G2479" s="128"/>
    </row>
    <row r="2480" spans="1:7" x14ac:dyDescent="0.25">
      <c r="B2480" s="126"/>
      <c r="C2480" s="52" t="str">
        <f ca="1">IF(OFFSET(Zdroj!BC$16,A2467-1,0)=0,"",CONCATENATE("B",$A$2+7," - ",Zdroj!$BC$15))</f>
        <v/>
      </c>
      <c r="D2480" s="50" t="str">
        <f ca="1">IF(C2480="","",CONCATENATE(OFFSET(Zdroj!BC$16,A2467-1,0)))</f>
        <v/>
      </c>
      <c r="E2480" s="22" t="str">
        <f ca="1">IF(C2480="","",OFFSET(Zdroj!BD$16,A2467-1,0))</f>
        <v/>
      </c>
      <c r="F2480" s="127"/>
      <c r="G2480" s="128"/>
    </row>
    <row r="2481" spans="1:7" x14ac:dyDescent="0.25">
      <c r="B2481" s="126"/>
      <c r="C2481" s="52" t="str">
        <f ca="1">IF(OFFSET(Zdroj!BE$16,A2467-1,0)=0,"",CONCATENATE("B",$A$2+8," - ",Zdroj!$BE$15))</f>
        <v/>
      </c>
      <c r="D2481" s="50" t="str">
        <f ca="1">IF(C2481="","",CONCATENATE(OFFSET(Zdroj!BE$16,A2467-1,0)))</f>
        <v/>
      </c>
      <c r="E2481" s="22" t="str">
        <f ca="1">IF(C2481="","",OFFSET(Zdroj!BF$16,A2467-1,0))</f>
        <v/>
      </c>
      <c r="F2481" s="127"/>
      <c r="G2481" s="128"/>
    </row>
    <row r="2482" spans="1:7" x14ac:dyDescent="0.25">
      <c r="B2482" s="126"/>
      <c r="C2482" s="52" t="str">
        <f ca="1">IF(OFFSET(Zdroj!BG$16,A2467-1,0)=0,"",CONCATENATE("C",$A$2," - ",Zdroj!$BG$15))</f>
        <v/>
      </c>
      <c r="D2482" s="50" t="str">
        <f ca="1">IF(C2482="","",CONCATENATE(OFFSET(Zdroj!BG$16,A2467-1,0)))</f>
        <v/>
      </c>
      <c r="E2482" s="22" t="str">
        <f ca="1">IF(C2482="","",OFFSET(Zdroj!BH$16,A2467-1,0))</f>
        <v/>
      </c>
      <c r="F2482" s="127" t="str">
        <f t="shared" ref="F2482" ca="1" si="575">IF(SUM(E2482:E2483)=0,"",SUM(E2482:E2483))</f>
        <v/>
      </c>
      <c r="G2482" s="128"/>
    </row>
    <row r="2483" spans="1:7" x14ac:dyDescent="0.25">
      <c r="B2483" s="126"/>
      <c r="C2483" s="52" t="str">
        <f ca="1">IF(OFFSET(Zdroj!BI$16,A2467-1,0)=0,"",CONCATENATE("C",$A$2+1," - ",Zdroj!$BI$15))</f>
        <v/>
      </c>
      <c r="D2483" s="50" t="str">
        <f ca="1">IF(C2483="","",CONCATENATE(OFFSET(Zdroj!BI$16,A2467-1,0)))</f>
        <v/>
      </c>
      <c r="E2483" s="22" t="str">
        <f ca="1">IF(C2483="","",OFFSET(Zdroj!BJ$16,A2467-1,0))</f>
        <v/>
      </c>
      <c r="F2483" s="127"/>
      <c r="G2483" s="128"/>
    </row>
    <row r="2484" spans="1:7" x14ac:dyDescent="0.25">
      <c r="A2484">
        <f>SUM((ROW()+15)/17)</f>
        <v>147</v>
      </c>
      <c r="B2484" s="126" t="str">
        <f ca="1">IF(OFFSET(Zdroj!$B$16,A2484-1,0)&gt;0,CONCATENATE(A2484,"
","___ ","
",OFFSET(Zdroj!$B$16,A2484-1,0)),"")</f>
        <v/>
      </c>
      <c r="C2484" s="52" t="str">
        <f ca="1">IF(OFFSET(Zdroj!AI$16,A2484-1,0)=0,"",CONCATENATE("A",$A$2," - ",Zdroj!$AI$15))</f>
        <v/>
      </c>
      <c r="D2484" s="50" t="str">
        <f ca="1">IF(C2484="","",CONCATENATE(OFFSET(Zdroj!AI$16,A2484-1,0)," - ",OFFSET(Zdroj!BK$16,A2484-1,0)))</f>
        <v/>
      </c>
      <c r="E2484" s="22" t="str">
        <f ca="1">IF(C2484="","",OFFSET(Zdroj!BL$16,A2484-1,0))</f>
        <v/>
      </c>
      <c r="F2484" s="127" t="str">
        <f t="shared" ref="F2484" ca="1" si="576">IF(SUM(E2484:E2489)=0,"",SUM(E2484:E2489))</f>
        <v/>
      </c>
      <c r="G2484" s="128" t="str">
        <f t="shared" ref="G2484" ca="1" si="577">IF(SUM(E2484:E2500)=0,"",SUM(E2484:E2500))</f>
        <v/>
      </c>
    </row>
    <row r="2485" spans="1:7" x14ac:dyDescent="0.25">
      <c r="B2485" s="126"/>
      <c r="C2485" s="52" t="str">
        <f ca="1">IF(OFFSET(Zdroj!AJ$16,A2484-1,0)=0,"",CONCATENATE("A",$A$2+1," - ",Zdroj!$AJ$15))</f>
        <v/>
      </c>
      <c r="D2485" s="50" t="str">
        <f ca="1">IF(C2485="","",CONCATENATE(OFFSET(Zdroj!AJ$16,A2484-1,0)," - ",OFFSET(Zdroj!BM$16,A2484-1,0)))</f>
        <v/>
      </c>
      <c r="E2485" s="22" t="str">
        <f ca="1">IF(C2485="","",OFFSET(Zdroj!BN$16,A2484-1,0))</f>
        <v/>
      </c>
      <c r="F2485" s="127"/>
      <c r="G2485" s="128"/>
    </row>
    <row r="2486" spans="1:7" x14ac:dyDescent="0.25">
      <c r="B2486" s="126"/>
      <c r="C2486" s="52" t="str">
        <f ca="1">IF(OFFSET(Zdroj!AK$16,A2484-1,0)=0,"",CONCATENATE("A",$A$2+2," - ",Zdroj!$AK$15))</f>
        <v/>
      </c>
      <c r="D2486" s="50" t="str">
        <f ca="1">IF(C2486="","",CONCATENATE(OFFSET(Zdroj!AK$16,A2484-1,0)," - ",OFFSET(Zdroj!BO$16,A2484-1,0)))</f>
        <v/>
      </c>
      <c r="E2486" s="22" t="str">
        <f ca="1">IF(C2486="","",OFFSET(Zdroj!BP$16,A2484-1,0))</f>
        <v/>
      </c>
      <c r="F2486" s="127"/>
      <c r="G2486" s="128"/>
    </row>
    <row r="2487" spans="1:7" x14ac:dyDescent="0.25">
      <c r="B2487" s="126"/>
      <c r="C2487" s="52" t="str">
        <f ca="1">IF(OFFSET(Zdroj!AL$16,A2484-1,0)=0,"",CONCATENATE("A",$A$2+3," - ",Zdroj!$AL$15))</f>
        <v/>
      </c>
      <c r="D2487" s="50" t="str">
        <f ca="1">IF(C2487="","",CONCATENATE(OFFSET(Zdroj!AL$16,A2484-1,0)," - ",OFFSET(Zdroj!BQ$16,A2484-1,0)))</f>
        <v/>
      </c>
      <c r="E2487" s="22" t="str">
        <f ca="1">IF(C2487="","",OFFSET(Zdroj!BR$16,A2484-1,0))</f>
        <v/>
      </c>
      <c r="F2487" s="127"/>
      <c r="G2487" s="128"/>
    </row>
    <row r="2488" spans="1:7" x14ac:dyDescent="0.25">
      <c r="B2488" s="126"/>
      <c r="C2488" s="52" t="str">
        <f ca="1">IF(OFFSET(Zdroj!AM$16,A2484-1,0)=0,"",CONCATENATE("A",$A$2+4," - ",Zdroj!$AM$15))</f>
        <v/>
      </c>
      <c r="D2488" s="50" t="str">
        <f ca="1">IF(C2488="","",CONCATENATE(OFFSET(Zdroj!AM$16,A2484-1,0)," - ",OFFSET(Zdroj!BS$16,A2484-1,0)))</f>
        <v/>
      </c>
      <c r="E2488" s="22" t="str">
        <f ca="1">IF(C2488="","",OFFSET(Zdroj!BT$16,A2484-1,0))</f>
        <v/>
      </c>
      <c r="F2488" s="127"/>
      <c r="G2488" s="128"/>
    </row>
    <row r="2489" spans="1:7" x14ac:dyDescent="0.25">
      <c r="B2489" s="126"/>
      <c r="C2489" s="52" t="str">
        <f ca="1">IF(OFFSET(Zdroj!AN$16,A2484-1,0)=0,"",CONCATENATE("A",$A$2+5," - ",Zdroj!$AN$15))</f>
        <v/>
      </c>
      <c r="D2489" s="50" t="str">
        <f ca="1">IF(C2489="","",CONCATENATE(OFFSET(Zdroj!AN$16,A2484-1,0)," - ",OFFSET(Zdroj!BU$16,A2484-1,0)))</f>
        <v/>
      </c>
      <c r="E2489" s="22" t="str">
        <f ca="1">IF(C2489="","",OFFSET(Zdroj!BV$16,A2484-1,0))</f>
        <v/>
      </c>
      <c r="F2489" s="127"/>
      <c r="G2489" s="128"/>
    </row>
    <row r="2490" spans="1:7" x14ac:dyDescent="0.25">
      <c r="B2490" s="126"/>
      <c r="C2490" s="52" t="str">
        <f ca="1">IF(OFFSET(Zdroj!AO$16,A2484-1,0)=0,"",CONCATENATE("B",$A$2," - ",Zdroj!$AO$15))</f>
        <v/>
      </c>
      <c r="D2490" s="50" t="str">
        <f ca="1">IF(C2490="","",CONCATENATE(OFFSET(Zdroj!AO$16,A2484-1,0)))</f>
        <v/>
      </c>
      <c r="E2490" s="22" t="str">
        <f ca="1">IF(C2490="","",OFFSET(Zdroj!AP$16,A2484-1,0))</f>
        <v/>
      </c>
      <c r="F2490" s="127" t="str">
        <f t="shared" ref="F2490" ca="1" si="578">IF(SUM(E2490:E2498)=0,"",SUM(E2490:E2498))</f>
        <v/>
      </c>
      <c r="G2490" s="128"/>
    </row>
    <row r="2491" spans="1:7" x14ac:dyDescent="0.25">
      <c r="B2491" s="126"/>
      <c r="C2491" s="52" t="str">
        <f ca="1">IF(OFFSET(Zdroj!AQ$16,A2484-1,0)=0,"",CONCATENATE("B",$A$2+1," - ",Zdroj!$AQ$15))</f>
        <v/>
      </c>
      <c r="D2491" s="50" t="str">
        <f ca="1">IF(C2491="","",CONCATENATE(OFFSET(Zdroj!AQ$16,A2484-1,0)))</f>
        <v/>
      </c>
      <c r="E2491" s="22" t="str">
        <f ca="1">IF(C2491="","",OFFSET(Zdroj!AR$16,A2484-1,0))</f>
        <v/>
      </c>
      <c r="F2491" s="127"/>
      <c r="G2491" s="128"/>
    </row>
    <row r="2492" spans="1:7" x14ac:dyDescent="0.25">
      <c r="B2492" s="126"/>
      <c r="C2492" s="52" t="str">
        <f ca="1">IF(OFFSET(Zdroj!AS$16,A2484-1,0)=0,"",CONCATENATE("B",$A$2+2," - ",Zdroj!$AS$15))</f>
        <v/>
      </c>
      <c r="D2492" s="50" t="str">
        <f ca="1">IF(C2492="","",CONCATENATE(OFFSET(Zdroj!AS$16,A2484-1,0)))</f>
        <v/>
      </c>
      <c r="E2492" s="22" t="str">
        <f ca="1">IF(C2492="","",OFFSET(Zdroj!AT$16,A2484-1,0))</f>
        <v/>
      </c>
      <c r="F2492" s="127"/>
      <c r="G2492" s="128"/>
    </row>
    <row r="2493" spans="1:7" x14ac:dyDescent="0.25">
      <c r="B2493" s="126"/>
      <c r="C2493" s="52" t="str">
        <f ca="1">IF(OFFSET(Zdroj!AU$16,A2484-1,0)=0,"",CONCATENATE("B",$A$2+3," - ",Zdroj!$AU$15))</f>
        <v/>
      </c>
      <c r="D2493" s="50" t="str">
        <f ca="1">IF(C2493="","",CONCATENATE(OFFSET(Zdroj!AU$16,A2484-1,0)))</f>
        <v/>
      </c>
      <c r="E2493" s="22" t="str">
        <f ca="1">IF(C2493="","",OFFSET(Zdroj!AV$16,A2484-1,0))</f>
        <v/>
      </c>
      <c r="F2493" s="127"/>
      <c r="G2493" s="128"/>
    </row>
    <row r="2494" spans="1:7" x14ac:dyDescent="0.25">
      <c r="B2494" s="126"/>
      <c r="C2494" s="52" t="str">
        <f ca="1">IF(OFFSET(Zdroj!AW$16,A2484-1,0)=0,"",CONCATENATE("B",$A$2+4," - ",Zdroj!$AW$15))</f>
        <v/>
      </c>
      <c r="D2494" s="50" t="str">
        <f ca="1">IF(C2494="","",CONCATENATE(OFFSET(Zdroj!AW$16,A2484-1,0)))</f>
        <v/>
      </c>
      <c r="E2494" s="22" t="str">
        <f ca="1">IF(C2494="","",OFFSET(Zdroj!AX$16,A2484-1,0))</f>
        <v/>
      </c>
      <c r="F2494" s="127"/>
      <c r="G2494" s="128"/>
    </row>
    <row r="2495" spans="1:7" x14ac:dyDescent="0.25">
      <c r="B2495" s="126"/>
      <c r="C2495" s="52" t="str">
        <f ca="1">IF(OFFSET(Zdroj!AY$16,A2484-1,0)=0,"",CONCATENATE("B",$A$2+5," - ",Zdroj!$AY$15))</f>
        <v/>
      </c>
      <c r="D2495" s="50" t="str">
        <f ca="1">IF(C2495="","",CONCATENATE(OFFSET(Zdroj!AY$16,A2484-1,0)))</f>
        <v/>
      </c>
      <c r="E2495" s="22" t="str">
        <f ca="1">IF(C2495="","",OFFSET(Zdroj!AZ$16,A2484-1,0))</f>
        <v/>
      </c>
      <c r="F2495" s="127"/>
      <c r="G2495" s="128"/>
    </row>
    <row r="2496" spans="1:7" x14ac:dyDescent="0.25">
      <c r="B2496" s="126"/>
      <c r="C2496" s="52" t="str">
        <f ca="1">IF(OFFSET(Zdroj!BA$16,A2484-1,0)=0,"",CONCATENATE("B",$A$2+6," - ",Zdroj!$BA$15))</f>
        <v/>
      </c>
      <c r="D2496" s="50" t="str">
        <f ca="1">IF(C2496="","",CONCATENATE(OFFSET(Zdroj!BA$16,A2484-1,0)))</f>
        <v/>
      </c>
      <c r="E2496" s="22" t="str">
        <f ca="1">IF(C2496="","",OFFSET(Zdroj!BB$16,A2484-1,0))</f>
        <v/>
      </c>
      <c r="F2496" s="127"/>
      <c r="G2496" s="128"/>
    </row>
    <row r="2497" spans="1:7" x14ac:dyDescent="0.25">
      <c r="B2497" s="126"/>
      <c r="C2497" s="52" t="str">
        <f ca="1">IF(OFFSET(Zdroj!BC$16,A2484-1,0)=0,"",CONCATENATE("B",$A$2+7," - ",Zdroj!$BC$15))</f>
        <v/>
      </c>
      <c r="D2497" s="50" t="str">
        <f ca="1">IF(C2497="","",CONCATENATE(OFFSET(Zdroj!BC$16,A2484-1,0)))</f>
        <v/>
      </c>
      <c r="E2497" s="22" t="str">
        <f ca="1">IF(C2497="","",OFFSET(Zdroj!BD$16,A2484-1,0))</f>
        <v/>
      </c>
      <c r="F2497" s="127"/>
      <c r="G2497" s="128"/>
    </row>
    <row r="2498" spans="1:7" x14ac:dyDescent="0.25">
      <c r="B2498" s="126"/>
      <c r="C2498" s="52" t="str">
        <f ca="1">IF(OFFSET(Zdroj!BE$16,A2484-1,0)=0,"",CONCATENATE("B",$A$2+8," - ",Zdroj!$BE$15))</f>
        <v/>
      </c>
      <c r="D2498" s="50" t="str">
        <f ca="1">IF(C2498="","",CONCATENATE(OFFSET(Zdroj!BE$16,A2484-1,0)))</f>
        <v/>
      </c>
      <c r="E2498" s="22" t="str">
        <f ca="1">IF(C2498="","",OFFSET(Zdroj!BF$16,A2484-1,0))</f>
        <v/>
      </c>
      <c r="F2498" s="127"/>
      <c r="G2498" s="128"/>
    </row>
    <row r="2499" spans="1:7" x14ac:dyDescent="0.25">
      <c r="B2499" s="126"/>
      <c r="C2499" s="52" t="str">
        <f ca="1">IF(OFFSET(Zdroj!BG$16,A2484-1,0)=0,"",CONCATENATE("C",$A$2," - ",Zdroj!$BG$15))</f>
        <v/>
      </c>
      <c r="D2499" s="50" t="str">
        <f ca="1">IF(C2499="","",CONCATENATE(OFFSET(Zdroj!BG$16,A2484-1,0)))</f>
        <v/>
      </c>
      <c r="E2499" s="22" t="str">
        <f ca="1">IF(C2499="","",OFFSET(Zdroj!BH$16,A2484-1,0))</f>
        <v/>
      </c>
      <c r="F2499" s="127" t="str">
        <f t="shared" ref="F2499" ca="1" si="579">IF(SUM(E2499:E2500)=0,"",SUM(E2499:E2500))</f>
        <v/>
      </c>
      <c r="G2499" s="128"/>
    </row>
    <row r="2500" spans="1:7" x14ac:dyDescent="0.25">
      <c r="B2500" s="126"/>
      <c r="C2500" s="52" t="str">
        <f ca="1">IF(OFFSET(Zdroj!BI$16,A2484-1,0)=0,"",CONCATENATE("C",$A$2+1," - ",Zdroj!$BI$15))</f>
        <v/>
      </c>
      <c r="D2500" s="50" t="str">
        <f ca="1">IF(C2500="","",CONCATENATE(OFFSET(Zdroj!BI$16,A2484-1,0)))</f>
        <v/>
      </c>
      <c r="E2500" s="22" t="str">
        <f ca="1">IF(C2500="","",OFFSET(Zdroj!BJ$16,A2484-1,0))</f>
        <v/>
      </c>
      <c r="F2500" s="127"/>
      <c r="G2500" s="128"/>
    </row>
    <row r="2501" spans="1:7" x14ac:dyDescent="0.25">
      <c r="A2501">
        <f>SUM((ROW()+15)/17)</f>
        <v>148</v>
      </c>
      <c r="B2501" s="126" t="str">
        <f ca="1">IF(OFFSET(Zdroj!$B$16,A2501-1,0)&gt;0,CONCATENATE(A2501,"
","___ ","
",OFFSET(Zdroj!$B$16,A2501-1,0)),"")</f>
        <v/>
      </c>
      <c r="C2501" s="52" t="str">
        <f ca="1">IF(OFFSET(Zdroj!AI$16,A2501-1,0)=0,"",CONCATENATE("A",$A$2," - ",Zdroj!$AI$15))</f>
        <v/>
      </c>
      <c r="D2501" s="50" t="str">
        <f ca="1">IF(C2501="","",CONCATENATE(OFFSET(Zdroj!AI$16,A2501-1,0)," - ",OFFSET(Zdroj!BK$16,A2501-1,0)))</f>
        <v/>
      </c>
      <c r="E2501" s="22" t="str">
        <f ca="1">IF(C2501="","",OFFSET(Zdroj!BL$16,A2501-1,0))</f>
        <v/>
      </c>
      <c r="F2501" s="127" t="str">
        <f t="shared" ref="F2501" ca="1" si="580">IF(SUM(E2501:E2506)=0,"",SUM(E2501:E2506))</f>
        <v/>
      </c>
      <c r="G2501" s="128" t="str">
        <f t="shared" ref="G2501" ca="1" si="581">IF(SUM(E2501:E2517)=0,"",SUM(E2501:E2517))</f>
        <v/>
      </c>
    </row>
    <row r="2502" spans="1:7" x14ac:dyDescent="0.25">
      <c r="B2502" s="126"/>
      <c r="C2502" s="52" t="str">
        <f ca="1">IF(OFFSET(Zdroj!AJ$16,A2501-1,0)=0,"",CONCATENATE("A",$A$2+1," - ",Zdroj!$AJ$15))</f>
        <v/>
      </c>
      <c r="D2502" s="50" t="str">
        <f ca="1">IF(C2502="","",CONCATENATE(OFFSET(Zdroj!AJ$16,A2501-1,0)," - ",OFFSET(Zdroj!BM$16,A2501-1,0)))</f>
        <v/>
      </c>
      <c r="E2502" s="22" t="str">
        <f ca="1">IF(C2502="","",OFFSET(Zdroj!BN$16,A2501-1,0))</f>
        <v/>
      </c>
      <c r="F2502" s="127"/>
      <c r="G2502" s="128"/>
    </row>
    <row r="2503" spans="1:7" x14ac:dyDescent="0.25">
      <c r="B2503" s="126"/>
      <c r="C2503" s="52" t="str">
        <f ca="1">IF(OFFSET(Zdroj!AK$16,A2501-1,0)=0,"",CONCATENATE("A",$A$2+2," - ",Zdroj!$AK$15))</f>
        <v/>
      </c>
      <c r="D2503" s="50" t="str">
        <f ca="1">IF(C2503="","",CONCATENATE(OFFSET(Zdroj!AK$16,A2501-1,0)," - ",OFFSET(Zdroj!BO$16,A2501-1,0)))</f>
        <v/>
      </c>
      <c r="E2503" s="22" t="str">
        <f ca="1">IF(C2503="","",OFFSET(Zdroj!BP$16,A2501-1,0))</f>
        <v/>
      </c>
      <c r="F2503" s="127"/>
      <c r="G2503" s="128"/>
    </row>
    <row r="2504" spans="1:7" x14ac:dyDescent="0.25">
      <c r="B2504" s="126"/>
      <c r="C2504" s="52" t="str">
        <f ca="1">IF(OFFSET(Zdroj!AL$16,A2501-1,0)=0,"",CONCATENATE("A",$A$2+3," - ",Zdroj!$AL$15))</f>
        <v/>
      </c>
      <c r="D2504" s="50" t="str">
        <f ca="1">IF(C2504="","",CONCATENATE(OFFSET(Zdroj!AL$16,A2501-1,0)," - ",OFFSET(Zdroj!BQ$16,A2501-1,0)))</f>
        <v/>
      </c>
      <c r="E2504" s="22" t="str">
        <f ca="1">IF(C2504="","",OFFSET(Zdroj!BR$16,A2501-1,0))</f>
        <v/>
      </c>
      <c r="F2504" s="127"/>
      <c r="G2504" s="128"/>
    </row>
    <row r="2505" spans="1:7" x14ac:dyDescent="0.25">
      <c r="B2505" s="126"/>
      <c r="C2505" s="52" t="str">
        <f ca="1">IF(OFFSET(Zdroj!AM$16,A2501-1,0)=0,"",CONCATENATE("A",$A$2+4," - ",Zdroj!$AM$15))</f>
        <v/>
      </c>
      <c r="D2505" s="50" t="str">
        <f ca="1">IF(C2505="","",CONCATENATE(OFFSET(Zdroj!AM$16,A2501-1,0)," - ",OFFSET(Zdroj!BS$16,A2501-1,0)))</f>
        <v/>
      </c>
      <c r="E2505" s="22" t="str">
        <f ca="1">IF(C2505="","",OFFSET(Zdroj!BT$16,A2501-1,0))</f>
        <v/>
      </c>
      <c r="F2505" s="127"/>
      <c r="G2505" s="128"/>
    </row>
    <row r="2506" spans="1:7" x14ac:dyDescent="0.25">
      <c r="B2506" s="126"/>
      <c r="C2506" s="52" t="str">
        <f ca="1">IF(OFFSET(Zdroj!AN$16,A2501-1,0)=0,"",CONCATENATE("A",$A$2+5," - ",Zdroj!$AN$15))</f>
        <v/>
      </c>
      <c r="D2506" s="50" t="str">
        <f ca="1">IF(C2506="","",CONCATENATE(OFFSET(Zdroj!AN$16,A2501-1,0)," - ",OFFSET(Zdroj!BU$16,A2501-1,0)))</f>
        <v/>
      </c>
      <c r="E2506" s="22" t="str">
        <f ca="1">IF(C2506="","",OFFSET(Zdroj!BV$16,A2501-1,0))</f>
        <v/>
      </c>
      <c r="F2506" s="127"/>
      <c r="G2506" s="128"/>
    </row>
    <row r="2507" spans="1:7" x14ac:dyDescent="0.25">
      <c r="B2507" s="126"/>
      <c r="C2507" s="52" t="str">
        <f ca="1">IF(OFFSET(Zdroj!AO$16,A2501-1,0)=0,"",CONCATENATE("B",$A$2," - ",Zdroj!$AO$15))</f>
        <v/>
      </c>
      <c r="D2507" s="50" t="str">
        <f ca="1">IF(C2507="","",CONCATENATE(OFFSET(Zdroj!AO$16,A2501-1,0)))</f>
        <v/>
      </c>
      <c r="E2507" s="22" t="str">
        <f ca="1">IF(C2507="","",OFFSET(Zdroj!AP$16,A2501-1,0))</f>
        <v/>
      </c>
      <c r="F2507" s="127" t="str">
        <f t="shared" ref="F2507" ca="1" si="582">IF(SUM(E2507:E2515)=0,"",SUM(E2507:E2515))</f>
        <v/>
      </c>
      <c r="G2507" s="128"/>
    </row>
    <row r="2508" spans="1:7" x14ac:dyDescent="0.25">
      <c r="B2508" s="126"/>
      <c r="C2508" s="52" t="str">
        <f ca="1">IF(OFFSET(Zdroj!AQ$16,A2501-1,0)=0,"",CONCATENATE("B",$A$2+1," - ",Zdroj!$AQ$15))</f>
        <v/>
      </c>
      <c r="D2508" s="50" t="str">
        <f ca="1">IF(C2508="","",CONCATENATE(OFFSET(Zdroj!AQ$16,A2501-1,0)))</f>
        <v/>
      </c>
      <c r="E2508" s="22" t="str">
        <f ca="1">IF(C2508="","",OFFSET(Zdroj!AR$16,A2501-1,0))</f>
        <v/>
      </c>
      <c r="F2508" s="127"/>
      <c r="G2508" s="128"/>
    </row>
    <row r="2509" spans="1:7" x14ac:dyDescent="0.25">
      <c r="B2509" s="126"/>
      <c r="C2509" s="52" t="str">
        <f ca="1">IF(OFFSET(Zdroj!AS$16,A2501-1,0)=0,"",CONCATENATE("B",$A$2+2," - ",Zdroj!$AS$15))</f>
        <v/>
      </c>
      <c r="D2509" s="50" t="str">
        <f ca="1">IF(C2509="","",CONCATENATE(OFFSET(Zdroj!AS$16,A2501-1,0)))</f>
        <v/>
      </c>
      <c r="E2509" s="22" t="str">
        <f ca="1">IF(C2509="","",OFFSET(Zdroj!AT$16,A2501-1,0))</f>
        <v/>
      </c>
      <c r="F2509" s="127"/>
      <c r="G2509" s="128"/>
    </row>
    <row r="2510" spans="1:7" x14ac:dyDescent="0.25">
      <c r="B2510" s="126"/>
      <c r="C2510" s="52" t="str">
        <f ca="1">IF(OFFSET(Zdroj!AU$16,A2501-1,0)=0,"",CONCATENATE("B",$A$2+3," - ",Zdroj!$AU$15))</f>
        <v/>
      </c>
      <c r="D2510" s="50" t="str">
        <f ca="1">IF(C2510="","",CONCATENATE(OFFSET(Zdroj!AU$16,A2501-1,0)))</f>
        <v/>
      </c>
      <c r="E2510" s="22" t="str">
        <f ca="1">IF(C2510="","",OFFSET(Zdroj!AV$16,A2501-1,0))</f>
        <v/>
      </c>
      <c r="F2510" s="127"/>
      <c r="G2510" s="128"/>
    </row>
    <row r="2511" spans="1:7" x14ac:dyDescent="0.25">
      <c r="B2511" s="126"/>
      <c r="C2511" s="52" t="str">
        <f ca="1">IF(OFFSET(Zdroj!AW$16,A2501-1,0)=0,"",CONCATENATE("B",$A$2+4," - ",Zdroj!$AW$15))</f>
        <v/>
      </c>
      <c r="D2511" s="50" t="str">
        <f ca="1">IF(C2511="","",CONCATENATE(OFFSET(Zdroj!AW$16,A2501-1,0)))</f>
        <v/>
      </c>
      <c r="E2511" s="22" t="str">
        <f ca="1">IF(C2511="","",OFFSET(Zdroj!AX$16,A2501-1,0))</f>
        <v/>
      </c>
      <c r="F2511" s="127"/>
      <c r="G2511" s="128"/>
    </row>
    <row r="2512" spans="1:7" x14ac:dyDescent="0.25">
      <c r="B2512" s="126"/>
      <c r="C2512" s="52" t="str">
        <f ca="1">IF(OFFSET(Zdroj!AY$16,A2501-1,0)=0,"",CONCATENATE("B",$A$2+5," - ",Zdroj!$AY$15))</f>
        <v/>
      </c>
      <c r="D2512" s="50" t="str">
        <f ca="1">IF(C2512="","",CONCATENATE(OFFSET(Zdroj!AY$16,A2501-1,0)))</f>
        <v/>
      </c>
      <c r="E2512" s="22" t="str">
        <f ca="1">IF(C2512="","",OFFSET(Zdroj!AZ$16,A2501-1,0))</f>
        <v/>
      </c>
      <c r="F2512" s="127"/>
      <c r="G2512" s="128"/>
    </row>
    <row r="2513" spans="1:7" x14ac:dyDescent="0.25">
      <c r="B2513" s="126"/>
      <c r="C2513" s="52" t="str">
        <f ca="1">IF(OFFSET(Zdroj!BA$16,A2501-1,0)=0,"",CONCATENATE("B",$A$2+6," - ",Zdroj!$BA$15))</f>
        <v/>
      </c>
      <c r="D2513" s="50" t="str">
        <f ca="1">IF(C2513="","",CONCATENATE(OFFSET(Zdroj!BA$16,A2501-1,0)))</f>
        <v/>
      </c>
      <c r="E2513" s="22" t="str">
        <f ca="1">IF(C2513="","",OFFSET(Zdroj!BB$16,A2501-1,0))</f>
        <v/>
      </c>
      <c r="F2513" s="127"/>
      <c r="G2513" s="128"/>
    </row>
    <row r="2514" spans="1:7" x14ac:dyDescent="0.25">
      <c r="B2514" s="126"/>
      <c r="C2514" s="52" t="str">
        <f ca="1">IF(OFFSET(Zdroj!BC$16,A2501-1,0)=0,"",CONCATENATE("B",$A$2+7," - ",Zdroj!$BC$15))</f>
        <v/>
      </c>
      <c r="D2514" s="50" t="str">
        <f ca="1">IF(C2514="","",CONCATENATE(OFFSET(Zdroj!BC$16,A2501-1,0)))</f>
        <v/>
      </c>
      <c r="E2514" s="22" t="str">
        <f ca="1">IF(C2514="","",OFFSET(Zdroj!BD$16,A2501-1,0))</f>
        <v/>
      </c>
      <c r="F2514" s="127"/>
      <c r="G2514" s="128"/>
    </row>
    <row r="2515" spans="1:7" x14ac:dyDescent="0.25">
      <c r="B2515" s="126"/>
      <c r="C2515" s="52" t="str">
        <f ca="1">IF(OFFSET(Zdroj!BE$16,A2501-1,0)=0,"",CONCATENATE("B",$A$2+8," - ",Zdroj!$BE$15))</f>
        <v/>
      </c>
      <c r="D2515" s="50" t="str">
        <f ca="1">IF(C2515="","",CONCATENATE(OFFSET(Zdroj!BE$16,A2501-1,0)))</f>
        <v/>
      </c>
      <c r="E2515" s="22" t="str">
        <f ca="1">IF(C2515="","",OFFSET(Zdroj!BF$16,A2501-1,0))</f>
        <v/>
      </c>
      <c r="F2515" s="127"/>
      <c r="G2515" s="128"/>
    </row>
    <row r="2516" spans="1:7" x14ac:dyDescent="0.25">
      <c r="B2516" s="126"/>
      <c r="C2516" s="52" t="str">
        <f ca="1">IF(OFFSET(Zdroj!BG$16,A2501-1,0)=0,"",CONCATENATE("C",$A$2," - ",Zdroj!$BG$15))</f>
        <v/>
      </c>
      <c r="D2516" s="50" t="str">
        <f ca="1">IF(C2516="","",CONCATENATE(OFFSET(Zdroj!BG$16,A2501-1,0)))</f>
        <v/>
      </c>
      <c r="E2516" s="22" t="str">
        <f ca="1">IF(C2516="","",OFFSET(Zdroj!BH$16,A2501-1,0))</f>
        <v/>
      </c>
      <c r="F2516" s="127" t="str">
        <f t="shared" ref="F2516" ca="1" si="583">IF(SUM(E2516:E2517)=0,"",SUM(E2516:E2517))</f>
        <v/>
      </c>
      <c r="G2516" s="128"/>
    </row>
    <row r="2517" spans="1:7" x14ac:dyDescent="0.25">
      <c r="B2517" s="126"/>
      <c r="C2517" s="52" t="str">
        <f ca="1">IF(OFFSET(Zdroj!BI$16,A2501-1,0)=0,"",CONCATENATE("C",$A$2+1," - ",Zdroj!$BI$15))</f>
        <v/>
      </c>
      <c r="D2517" s="50" t="str">
        <f ca="1">IF(C2517="","",CONCATENATE(OFFSET(Zdroj!BI$16,A2501-1,0)))</f>
        <v/>
      </c>
      <c r="E2517" s="22" t="str">
        <f ca="1">IF(C2517="","",OFFSET(Zdroj!BJ$16,A2501-1,0))</f>
        <v/>
      </c>
      <c r="F2517" s="127"/>
      <c r="G2517" s="128"/>
    </row>
    <row r="2518" spans="1:7" x14ac:dyDescent="0.25">
      <c r="A2518">
        <f>SUM((ROW()+15)/17)</f>
        <v>149</v>
      </c>
      <c r="B2518" s="126" t="str">
        <f ca="1">IF(OFFSET(Zdroj!$B$16,A2518-1,0)&gt;0,CONCATENATE(A2518,"
","___ ","
",OFFSET(Zdroj!$B$16,A2518-1,0)),"")</f>
        <v/>
      </c>
      <c r="C2518" s="52" t="str">
        <f ca="1">IF(OFFSET(Zdroj!AI$16,A2518-1,0)=0,"",CONCATENATE("A",$A$2," - ",Zdroj!$AI$15))</f>
        <v/>
      </c>
      <c r="D2518" s="50" t="str">
        <f ca="1">IF(C2518="","",CONCATENATE(OFFSET(Zdroj!AI$16,A2518-1,0)," - ",OFFSET(Zdroj!BK$16,A2518-1,0)))</f>
        <v/>
      </c>
      <c r="E2518" s="22" t="str">
        <f ca="1">IF(C2518="","",OFFSET(Zdroj!BL$16,A2518-1,0))</f>
        <v/>
      </c>
      <c r="F2518" s="127" t="str">
        <f t="shared" ref="F2518" ca="1" si="584">IF(SUM(E2518:E2523)=0,"",SUM(E2518:E2523))</f>
        <v/>
      </c>
      <c r="G2518" s="128" t="str">
        <f t="shared" ref="G2518" ca="1" si="585">IF(SUM(E2518:E2534)=0,"",SUM(E2518:E2534))</f>
        <v/>
      </c>
    </row>
    <row r="2519" spans="1:7" x14ac:dyDescent="0.25">
      <c r="B2519" s="126"/>
      <c r="C2519" s="52" t="str">
        <f ca="1">IF(OFFSET(Zdroj!AJ$16,A2518-1,0)=0,"",CONCATENATE("A",$A$2+1," - ",Zdroj!$AJ$15))</f>
        <v/>
      </c>
      <c r="D2519" s="50" t="str">
        <f ca="1">IF(C2519="","",CONCATENATE(OFFSET(Zdroj!AJ$16,A2518-1,0)," - ",OFFSET(Zdroj!BM$16,A2518-1,0)))</f>
        <v/>
      </c>
      <c r="E2519" s="22" t="str">
        <f ca="1">IF(C2519="","",OFFSET(Zdroj!BN$16,A2518-1,0))</f>
        <v/>
      </c>
      <c r="F2519" s="127"/>
      <c r="G2519" s="128"/>
    </row>
    <row r="2520" spans="1:7" x14ac:dyDescent="0.25">
      <c r="B2520" s="126"/>
      <c r="C2520" s="52" t="str">
        <f ca="1">IF(OFFSET(Zdroj!AK$16,A2518-1,0)=0,"",CONCATENATE("A",$A$2+2," - ",Zdroj!$AK$15))</f>
        <v/>
      </c>
      <c r="D2520" s="50" t="str">
        <f ca="1">IF(C2520="","",CONCATENATE(OFFSET(Zdroj!AK$16,A2518-1,0)," - ",OFFSET(Zdroj!BO$16,A2518-1,0)))</f>
        <v/>
      </c>
      <c r="E2520" s="22" t="str">
        <f ca="1">IF(C2520="","",OFFSET(Zdroj!BP$16,A2518-1,0))</f>
        <v/>
      </c>
      <c r="F2520" s="127"/>
      <c r="G2520" s="128"/>
    </row>
    <row r="2521" spans="1:7" x14ac:dyDescent="0.25">
      <c r="B2521" s="126"/>
      <c r="C2521" s="52" t="str">
        <f ca="1">IF(OFFSET(Zdroj!AL$16,A2518-1,0)=0,"",CONCATENATE("A",$A$2+3," - ",Zdroj!$AL$15))</f>
        <v/>
      </c>
      <c r="D2521" s="50" t="str">
        <f ca="1">IF(C2521="","",CONCATENATE(OFFSET(Zdroj!AL$16,A2518-1,0)," - ",OFFSET(Zdroj!BQ$16,A2518-1,0)))</f>
        <v/>
      </c>
      <c r="E2521" s="22" t="str">
        <f ca="1">IF(C2521="","",OFFSET(Zdroj!BR$16,A2518-1,0))</f>
        <v/>
      </c>
      <c r="F2521" s="127"/>
      <c r="G2521" s="128"/>
    </row>
    <row r="2522" spans="1:7" x14ac:dyDescent="0.25">
      <c r="B2522" s="126"/>
      <c r="C2522" s="52" t="str">
        <f ca="1">IF(OFFSET(Zdroj!AM$16,A2518-1,0)=0,"",CONCATENATE("A",$A$2+4," - ",Zdroj!$AM$15))</f>
        <v/>
      </c>
      <c r="D2522" s="50" t="str">
        <f ca="1">IF(C2522="","",CONCATENATE(OFFSET(Zdroj!AM$16,A2518-1,0)," - ",OFFSET(Zdroj!BS$16,A2518-1,0)))</f>
        <v/>
      </c>
      <c r="E2522" s="22" t="str">
        <f ca="1">IF(C2522="","",OFFSET(Zdroj!BT$16,A2518-1,0))</f>
        <v/>
      </c>
      <c r="F2522" s="127"/>
      <c r="G2522" s="128"/>
    </row>
    <row r="2523" spans="1:7" x14ac:dyDescent="0.25">
      <c r="B2523" s="126"/>
      <c r="C2523" s="52" t="str">
        <f ca="1">IF(OFFSET(Zdroj!AN$16,A2518-1,0)=0,"",CONCATENATE("A",$A$2+5," - ",Zdroj!$AN$15))</f>
        <v/>
      </c>
      <c r="D2523" s="50" t="str">
        <f ca="1">IF(C2523="","",CONCATENATE(OFFSET(Zdroj!AN$16,A2518-1,0)," - ",OFFSET(Zdroj!BU$16,A2518-1,0)))</f>
        <v/>
      </c>
      <c r="E2523" s="22" t="str">
        <f ca="1">IF(C2523="","",OFFSET(Zdroj!BV$16,A2518-1,0))</f>
        <v/>
      </c>
      <c r="F2523" s="127"/>
      <c r="G2523" s="128"/>
    </row>
    <row r="2524" spans="1:7" x14ac:dyDescent="0.25">
      <c r="B2524" s="126"/>
      <c r="C2524" s="52" t="str">
        <f ca="1">IF(OFFSET(Zdroj!AO$16,A2518-1,0)=0,"",CONCATENATE("B",$A$2," - ",Zdroj!$AO$15))</f>
        <v/>
      </c>
      <c r="D2524" s="50" t="str">
        <f ca="1">IF(C2524="","",CONCATENATE(OFFSET(Zdroj!AO$16,A2518-1,0)))</f>
        <v/>
      </c>
      <c r="E2524" s="22" t="str">
        <f ca="1">IF(C2524="","",OFFSET(Zdroj!AP$16,A2518-1,0))</f>
        <v/>
      </c>
      <c r="F2524" s="127" t="str">
        <f t="shared" ref="F2524" ca="1" si="586">IF(SUM(E2524:E2532)=0,"",SUM(E2524:E2532))</f>
        <v/>
      </c>
      <c r="G2524" s="128"/>
    </row>
    <row r="2525" spans="1:7" x14ac:dyDescent="0.25">
      <c r="B2525" s="126"/>
      <c r="C2525" s="52" t="str">
        <f ca="1">IF(OFFSET(Zdroj!AQ$16,A2518-1,0)=0,"",CONCATENATE("B",$A$2+1," - ",Zdroj!$AQ$15))</f>
        <v/>
      </c>
      <c r="D2525" s="50" t="str">
        <f ca="1">IF(C2525="","",CONCATENATE(OFFSET(Zdroj!AQ$16,A2518-1,0)))</f>
        <v/>
      </c>
      <c r="E2525" s="22" t="str">
        <f ca="1">IF(C2525="","",OFFSET(Zdroj!AR$16,A2518-1,0))</f>
        <v/>
      </c>
      <c r="F2525" s="127"/>
      <c r="G2525" s="128"/>
    </row>
    <row r="2526" spans="1:7" x14ac:dyDescent="0.25">
      <c r="B2526" s="126"/>
      <c r="C2526" s="52" t="str">
        <f ca="1">IF(OFFSET(Zdroj!AS$16,A2518-1,0)=0,"",CONCATENATE("B",$A$2+2," - ",Zdroj!$AS$15))</f>
        <v/>
      </c>
      <c r="D2526" s="50" t="str">
        <f ca="1">IF(C2526="","",CONCATENATE(OFFSET(Zdroj!AS$16,A2518-1,0)))</f>
        <v/>
      </c>
      <c r="E2526" s="22" t="str">
        <f ca="1">IF(C2526="","",OFFSET(Zdroj!AT$16,A2518-1,0))</f>
        <v/>
      </c>
      <c r="F2526" s="127"/>
      <c r="G2526" s="128"/>
    </row>
    <row r="2527" spans="1:7" x14ac:dyDescent="0.25">
      <c r="B2527" s="126"/>
      <c r="C2527" s="52" t="str">
        <f ca="1">IF(OFFSET(Zdroj!AU$16,A2518-1,0)=0,"",CONCATENATE("B",$A$2+3," - ",Zdroj!$AU$15))</f>
        <v/>
      </c>
      <c r="D2527" s="50" t="str">
        <f ca="1">IF(C2527="","",CONCATENATE(OFFSET(Zdroj!AU$16,A2518-1,0)))</f>
        <v/>
      </c>
      <c r="E2527" s="22" t="str">
        <f ca="1">IF(C2527="","",OFFSET(Zdroj!AV$16,A2518-1,0))</f>
        <v/>
      </c>
      <c r="F2527" s="127"/>
      <c r="G2527" s="128"/>
    </row>
    <row r="2528" spans="1:7" x14ac:dyDescent="0.25">
      <c r="B2528" s="126"/>
      <c r="C2528" s="52" t="str">
        <f ca="1">IF(OFFSET(Zdroj!AW$16,A2518-1,0)=0,"",CONCATENATE("B",$A$2+4," - ",Zdroj!$AW$15))</f>
        <v/>
      </c>
      <c r="D2528" s="50" t="str">
        <f ca="1">IF(C2528="","",CONCATENATE(OFFSET(Zdroj!AW$16,A2518-1,0)))</f>
        <v/>
      </c>
      <c r="E2528" s="22" t="str">
        <f ca="1">IF(C2528="","",OFFSET(Zdroj!AX$16,A2518-1,0))</f>
        <v/>
      </c>
      <c r="F2528" s="127"/>
      <c r="G2528" s="128"/>
    </row>
    <row r="2529" spans="1:7" x14ac:dyDescent="0.25">
      <c r="B2529" s="126"/>
      <c r="C2529" s="52" t="str">
        <f ca="1">IF(OFFSET(Zdroj!AY$16,A2518-1,0)=0,"",CONCATENATE("B",$A$2+5," - ",Zdroj!$AY$15))</f>
        <v/>
      </c>
      <c r="D2529" s="50" t="str">
        <f ca="1">IF(C2529="","",CONCATENATE(OFFSET(Zdroj!AY$16,A2518-1,0)))</f>
        <v/>
      </c>
      <c r="E2529" s="22" t="str">
        <f ca="1">IF(C2529="","",OFFSET(Zdroj!AZ$16,A2518-1,0))</f>
        <v/>
      </c>
      <c r="F2529" s="127"/>
      <c r="G2529" s="128"/>
    </row>
    <row r="2530" spans="1:7" x14ac:dyDescent="0.25">
      <c r="B2530" s="126"/>
      <c r="C2530" s="52" t="str">
        <f ca="1">IF(OFFSET(Zdroj!BA$16,A2518-1,0)=0,"",CONCATENATE("B",$A$2+6," - ",Zdroj!$BA$15))</f>
        <v/>
      </c>
      <c r="D2530" s="50" t="str">
        <f ca="1">IF(C2530="","",CONCATENATE(OFFSET(Zdroj!BA$16,A2518-1,0)))</f>
        <v/>
      </c>
      <c r="E2530" s="22" t="str">
        <f ca="1">IF(C2530="","",OFFSET(Zdroj!BB$16,A2518-1,0))</f>
        <v/>
      </c>
      <c r="F2530" s="127"/>
      <c r="G2530" s="128"/>
    </row>
    <row r="2531" spans="1:7" x14ac:dyDescent="0.25">
      <c r="B2531" s="126"/>
      <c r="C2531" s="52" t="str">
        <f ca="1">IF(OFFSET(Zdroj!BC$16,A2518-1,0)=0,"",CONCATENATE("B",$A$2+7," - ",Zdroj!$BC$15))</f>
        <v/>
      </c>
      <c r="D2531" s="50" t="str">
        <f ca="1">IF(C2531="","",CONCATENATE(OFFSET(Zdroj!BC$16,A2518-1,0)))</f>
        <v/>
      </c>
      <c r="E2531" s="22" t="str">
        <f ca="1">IF(C2531="","",OFFSET(Zdroj!BD$16,A2518-1,0))</f>
        <v/>
      </c>
      <c r="F2531" s="127"/>
      <c r="G2531" s="128"/>
    </row>
    <row r="2532" spans="1:7" x14ac:dyDescent="0.25">
      <c r="B2532" s="126"/>
      <c r="C2532" s="52" t="str">
        <f ca="1">IF(OFFSET(Zdroj!BE$16,A2518-1,0)=0,"",CONCATENATE("B",$A$2+8," - ",Zdroj!$BE$15))</f>
        <v/>
      </c>
      <c r="D2532" s="50" t="str">
        <f ca="1">IF(C2532="","",CONCATENATE(OFFSET(Zdroj!BE$16,A2518-1,0)))</f>
        <v/>
      </c>
      <c r="E2532" s="22" t="str">
        <f ca="1">IF(C2532="","",OFFSET(Zdroj!BF$16,A2518-1,0))</f>
        <v/>
      </c>
      <c r="F2532" s="127"/>
      <c r="G2532" s="128"/>
    </row>
    <row r="2533" spans="1:7" x14ac:dyDescent="0.25">
      <c r="B2533" s="126"/>
      <c r="C2533" s="52" t="str">
        <f ca="1">IF(OFFSET(Zdroj!BG$16,A2518-1,0)=0,"",CONCATENATE("C",$A$2," - ",Zdroj!$BG$15))</f>
        <v/>
      </c>
      <c r="D2533" s="50" t="str">
        <f ca="1">IF(C2533="","",CONCATENATE(OFFSET(Zdroj!BG$16,A2518-1,0)))</f>
        <v/>
      </c>
      <c r="E2533" s="22" t="str">
        <f ca="1">IF(C2533="","",OFFSET(Zdroj!BH$16,A2518-1,0))</f>
        <v/>
      </c>
      <c r="F2533" s="127" t="str">
        <f t="shared" ref="F2533" ca="1" si="587">IF(SUM(E2533:E2534)=0,"",SUM(E2533:E2534))</f>
        <v/>
      </c>
      <c r="G2533" s="128"/>
    </row>
    <row r="2534" spans="1:7" x14ac:dyDescent="0.25">
      <c r="B2534" s="126"/>
      <c r="C2534" s="52" t="str">
        <f ca="1">IF(OFFSET(Zdroj!BI$16,A2518-1,0)=0,"",CONCATENATE("C",$A$2+1," - ",Zdroj!$BI$15))</f>
        <v/>
      </c>
      <c r="D2534" s="50" t="str">
        <f ca="1">IF(C2534="","",CONCATENATE(OFFSET(Zdroj!BI$16,A2518-1,0)))</f>
        <v/>
      </c>
      <c r="E2534" s="22" t="str">
        <f ca="1">IF(C2534="","",OFFSET(Zdroj!BJ$16,A2518-1,0))</f>
        <v/>
      </c>
      <c r="F2534" s="127"/>
      <c r="G2534" s="128"/>
    </row>
    <row r="2535" spans="1:7" x14ac:dyDescent="0.25">
      <c r="A2535">
        <f>SUM((ROW()+15)/17)</f>
        <v>150</v>
      </c>
      <c r="B2535" s="126" t="str">
        <f ca="1">IF(OFFSET(Zdroj!$B$16,A2535-1,0)&gt;0,CONCATENATE(A2535,"
","___ ","
",OFFSET(Zdroj!$B$16,A2535-1,0)),"")</f>
        <v/>
      </c>
      <c r="C2535" s="52" t="str">
        <f ca="1">IF(OFFSET(Zdroj!AI$16,A2535-1,0)=0,"",CONCATENATE("A",$A$2," - ",Zdroj!$AI$15))</f>
        <v/>
      </c>
      <c r="D2535" s="50" t="str">
        <f ca="1">IF(C2535="","",CONCATENATE(OFFSET(Zdroj!AI$16,A2535-1,0)," - ",OFFSET(Zdroj!BK$16,A2535-1,0)))</f>
        <v/>
      </c>
      <c r="E2535" s="22" t="str">
        <f ca="1">IF(C2535="","",OFFSET(Zdroj!BL$16,A2535-1,0))</f>
        <v/>
      </c>
      <c r="F2535" s="127" t="str">
        <f t="shared" ref="F2535" ca="1" si="588">IF(SUM(E2535:E2540)=0,"",SUM(E2535:E2540))</f>
        <v/>
      </c>
      <c r="G2535" s="128" t="str">
        <f t="shared" ref="G2535" ca="1" si="589">IF(SUM(E2535:E2551)=0,"",SUM(E2535:E2551))</f>
        <v/>
      </c>
    </row>
    <row r="2536" spans="1:7" x14ac:dyDescent="0.25">
      <c r="B2536" s="126"/>
      <c r="C2536" s="52" t="str">
        <f ca="1">IF(OFFSET(Zdroj!AJ$16,A2535-1,0)=0,"",CONCATENATE("A",$A$2+1," - ",Zdroj!$AJ$15))</f>
        <v/>
      </c>
      <c r="D2536" s="50" t="str">
        <f ca="1">IF(C2536="","",CONCATENATE(OFFSET(Zdroj!AJ$16,A2535-1,0)," - ",OFFSET(Zdroj!BM$16,A2535-1,0)))</f>
        <v/>
      </c>
      <c r="E2536" s="22" t="str">
        <f ca="1">IF(C2536="","",OFFSET(Zdroj!BN$16,A2535-1,0))</f>
        <v/>
      </c>
      <c r="F2536" s="127"/>
      <c r="G2536" s="128"/>
    </row>
    <row r="2537" spans="1:7" x14ac:dyDescent="0.25">
      <c r="B2537" s="126"/>
      <c r="C2537" s="52" t="str">
        <f ca="1">IF(OFFSET(Zdroj!AK$16,A2535-1,0)=0,"",CONCATENATE("A",$A$2+2," - ",Zdroj!$AK$15))</f>
        <v/>
      </c>
      <c r="D2537" s="50" t="str">
        <f ca="1">IF(C2537="","",CONCATENATE(OFFSET(Zdroj!AK$16,A2535-1,0)," - ",OFFSET(Zdroj!BO$16,A2535-1,0)))</f>
        <v/>
      </c>
      <c r="E2537" s="22" t="str">
        <f ca="1">IF(C2537="","",OFFSET(Zdroj!BP$16,A2535-1,0))</f>
        <v/>
      </c>
      <c r="F2537" s="127"/>
      <c r="G2537" s="128"/>
    </row>
    <row r="2538" spans="1:7" x14ac:dyDescent="0.25">
      <c r="B2538" s="126"/>
      <c r="C2538" s="52" t="str">
        <f ca="1">IF(OFFSET(Zdroj!AL$16,A2535-1,0)=0,"",CONCATENATE("A",$A$2+3," - ",Zdroj!$AL$15))</f>
        <v/>
      </c>
      <c r="D2538" s="50" t="str">
        <f ca="1">IF(C2538="","",CONCATENATE(OFFSET(Zdroj!AL$16,A2535-1,0)," - ",OFFSET(Zdroj!BQ$16,A2535-1,0)))</f>
        <v/>
      </c>
      <c r="E2538" s="22" t="str">
        <f ca="1">IF(C2538="","",OFFSET(Zdroj!BR$16,A2535-1,0))</f>
        <v/>
      </c>
      <c r="F2538" s="127"/>
      <c r="G2538" s="128"/>
    </row>
    <row r="2539" spans="1:7" x14ac:dyDescent="0.25">
      <c r="B2539" s="126"/>
      <c r="C2539" s="52" t="str">
        <f ca="1">IF(OFFSET(Zdroj!AM$16,A2535-1,0)=0,"",CONCATENATE("A",$A$2+4," - ",Zdroj!$AM$15))</f>
        <v/>
      </c>
      <c r="D2539" s="50" t="str">
        <f ca="1">IF(C2539="","",CONCATENATE(OFFSET(Zdroj!AM$16,A2535-1,0)," - ",OFFSET(Zdroj!BS$16,A2535-1,0)))</f>
        <v/>
      </c>
      <c r="E2539" s="22" t="str">
        <f ca="1">IF(C2539="","",OFFSET(Zdroj!BT$16,A2535-1,0))</f>
        <v/>
      </c>
      <c r="F2539" s="127"/>
      <c r="G2539" s="128"/>
    </row>
    <row r="2540" spans="1:7" x14ac:dyDescent="0.25">
      <c r="B2540" s="126"/>
      <c r="C2540" s="52" t="str">
        <f ca="1">IF(OFFSET(Zdroj!AN$16,A2535-1,0)=0,"",CONCATENATE("A",$A$2+5," - ",Zdroj!$AN$15))</f>
        <v/>
      </c>
      <c r="D2540" s="50" t="str">
        <f ca="1">IF(C2540="","",CONCATENATE(OFFSET(Zdroj!AN$16,A2535-1,0)," - ",OFFSET(Zdroj!BU$16,A2535-1,0)))</f>
        <v/>
      </c>
      <c r="E2540" s="22" t="str">
        <f ca="1">IF(C2540="","",OFFSET(Zdroj!BV$16,A2535-1,0))</f>
        <v/>
      </c>
      <c r="F2540" s="127"/>
      <c r="G2540" s="128"/>
    </row>
    <row r="2541" spans="1:7" x14ac:dyDescent="0.25">
      <c r="B2541" s="126"/>
      <c r="C2541" s="52" t="str">
        <f ca="1">IF(OFFSET(Zdroj!AO$16,A2535-1,0)=0,"",CONCATENATE("B",$A$2," - ",Zdroj!$AO$15))</f>
        <v/>
      </c>
      <c r="D2541" s="50" t="str">
        <f ca="1">IF(C2541="","",CONCATENATE(OFFSET(Zdroj!AO$16,A2535-1,0)))</f>
        <v/>
      </c>
      <c r="E2541" s="22" t="str">
        <f ca="1">IF(C2541="","",OFFSET(Zdroj!AP$16,A2535-1,0))</f>
        <v/>
      </c>
      <c r="F2541" s="127" t="str">
        <f t="shared" ref="F2541" ca="1" si="590">IF(SUM(E2541:E2549)=0,"",SUM(E2541:E2549))</f>
        <v/>
      </c>
      <c r="G2541" s="128"/>
    </row>
    <row r="2542" spans="1:7" x14ac:dyDescent="0.25">
      <c r="B2542" s="126"/>
      <c r="C2542" s="52" t="str">
        <f ca="1">IF(OFFSET(Zdroj!AQ$16,A2535-1,0)=0,"",CONCATENATE("B",$A$2+1," - ",Zdroj!$AQ$15))</f>
        <v/>
      </c>
      <c r="D2542" s="50" t="str">
        <f ca="1">IF(C2542="","",CONCATENATE(OFFSET(Zdroj!AQ$16,A2535-1,0)))</f>
        <v/>
      </c>
      <c r="E2542" s="22" t="str">
        <f ca="1">IF(C2542="","",OFFSET(Zdroj!AR$16,A2535-1,0))</f>
        <v/>
      </c>
      <c r="F2542" s="127"/>
      <c r="G2542" s="128"/>
    </row>
    <row r="2543" spans="1:7" x14ac:dyDescent="0.25">
      <c r="B2543" s="126"/>
      <c r="C2543" s="52" t="str">
        <f ca="1">IF(OFFSET(Zdroj!AS$16,A2535-1,0)=0,"",CONCATENATE("B",$A$2+2," - ",Zdroj!$AS$15))</f>
        <v/>
      </c>
      <c r="D2543" s="50" t="str">
        <f ca="1">IF(C2543="","",CONCATENATE(OFFSET(Zdroj!AS$16,A2535-1,0)))</f>
        <v/>
      </c>
      <c r="E2543" s="22" t="str">
        <f ca="1">IF(C2543="","",OFFSET(Zdroj!AT$16,A2535-1,0))</f>
        <v/>
      </c>
      <c r="F2543" s="127"/>
      <c r="G2543" s="128"/>
    </row>
    <row r="2544" spans="1:7" x14ac:dyDescent="0.25">
      <c r="B2544" s="126"/>
      <c r="C2544" s="52" t="str">
        <f ca="1">IF(OFFSET(Zdroj!AU$16,A2535-1,0)=0,"",CONCATENATE("B",$A$2+3," - ",Zdroj!$AU$15))</f>
        <v/>
      </c>
      <c r="D2544" s="50" t="str">
        <f ca="1">IF(C2544="","",CONCATENATE(OFFSET(Zdroj!AU$16,A2535-1,0)))</f>
        <v/>
      </c>
      <c r="E2544" s="22" t="str">
        <f ca="1">IF(C2544="","",OFFSET(Zdroj!AV$16,A2535-1,0))</f>
        <v/>
      </c>
      <c r="F2544" s="127"/>
      <c r="G2544" s="128"/>
    </row>
    <row r="2545" spans="1:7" x14ac:dyDescent="0.25">
      <c r="B2545" s="126"/>
      <c r="C2545" s="52" t="str">
        <f ca="1">IF(OFFSET(Zdroj!AW$16,A2535-1,0)=0,"",CONCATENATE("B",$A$2+4," - ",Zdroj!$AW$15))</f>
        <v/>
      </c>
      <c r="D2545" s="50" t="str">
        <f ca="1">IF(C2545="","",CONCATENATE(OFFSET(Zdroj!AW$16,A2535-1,0)))</f>
        <v/>
      </c>
      <c r="E2545" s="22" t="str">
        <f ca="1">IF(C2545="","",OFFSET(Zdroj!AX$16,A2535-1,0))</f>
        <v/>
      </c>
      <c r="F2545" s="127"/>
      <c r="G2545" s="128"/>
    </row>
    <row r="2546" spans="1:7" x14ac:dyDescent="0.25">
      <c r="B2546" s="126"/>
      <c r="C2546" s="52" t="str">
        <f ca="1">IF(OFFSET(Zdroj!AY$16,A2535-1,0)=0,"",CONCATENATE("B",$A$2+5," - ",Zdroj!$AY$15))</f>
        <v/>
      </c>
      <c r="D2546" s="50" t="str">
        <f ca="1">IF(C2546="","",CONCATENATE(OFFSET(Zdroj!AY$16,A2535-1,0)))</f>
        <v/>
      </c>
      <c r="E2546" s="22" t="str">
        <f ca="1">IF(C2546="","",OFFSET(Zdroj!AZ$16,A2535-1,0))</f>
        <v/>
      </c>
      <c r="F2546" s="127"/>
      <c r="G2546" s="128"/>
    </row>
    <row r="2547" spans="1:7" x14ac:dyDescent="0.25">
      <c r="B2547" s="126"/>
      <c r="C2547" s="52" t="str">
        <f ca="1">IF(OFFSET(Zdroj!BA$16,A2535-1,0)=0,"",CONCATENATE("B",$A$2+6," - ",Zdroj!$BA$15))</f>
        <v/>
      </c>
      <c r="D2547" s="50" t="str">
        <f ca="1">IF(C2547="","",CONCATENATE(OFFSET(Zdroj!BA$16,A2535-1,0)))</f>
        <v/>
      </c>
      <c r="E2547" s="22" t="str">
        <f ca="1">IF(C2547="","",OFFSET(Zdroj!BB$16,A2535-1,0))</f>
        <v/>
      </c>
      <c r="F2547" s="127"/>
      <c r="G2547" s="128"/>
    </row>
    <row r="2548" spans="1:7" x14ac:dyDescent="0.25">
      <c r="B2548" s="126"/>
      <c r="C2548" s="52" t="str">
        <f ca="1">IF(OFFSET(Zdroj!BC$16,A2535-1,0)=0,"",CONCATENATE("B",$A$2+7," - ",Zdroj!$BC$15))</f>
        <v/>
      </c>
      <c r="D2548" s="50" t="str">
        <f ca="1">IF(C2548="","",CONCATENATE(OFFSET(Zdroj!BC$16,A2535-1,0)))</f>
        <v/>
      </c>
      <c r="E2548" s="22" t="str">
        <f ca="1">IF(C2548="","",OFFSET(Zdroj!BD$16,A2535-1,0))</f>
        <v/>
      </c>
      <c r="F2548" s="127"/>
      <c r="G2548" s="128"/>
    </row>
    <row r="2549" spans="1:7" x14ac:dyDescent="0.25">
      <c r="B2549" s="126"/>
      <c r="C2549" s="52" t="str">
        <f ca="1">IF(OFFSET(Zdroj!BE$16,A2535-1,0)=0,"",CONCATENATE("B",$A$2+8," - ",Zdroj!$BE$15))</f>
        <v/>
      </c>
      <c r="D2549" s="50" t="str">
        <f ca="1">IF(C2549="","",CONCATENATE(OFFSET(Zdroj!BE$16,A2535-1,0)))</f>
        <v/>
      </c>
      <c r="E2549" s="22" t="str">
        <f ca="1">IF(C2549="","",OFFSET(Zdroj!BF$16,A2535-1,0))</f>
        <v/>
      </c>
      <c r="F2549" s="127"/>
      <c r="G2549" s="128"/>
    </row>
    <row r="2550" spans="1:7" x14ac:dyDescent="0.25">
      <c r="B2550" s="126"/>
      <c r="C2550" s="52" t="str">
        <f ca="1">IF(OFFSET(Zdroj!BG$16,A2535-1,0)=0,"",CONCATENATE("C",$A$2," - ",Zdroj!$BG$15))</f>
        <v/>
      </c>
      <c r="D2550" s="50" t="str">
        <f ca="1">IF(C2550="","",CONCATENATE(OFFSET(Zdroj!BG$16,A2535-1,0)))</f>
        <v/>
      </c>
      <c r="E2550" s="22" t="str">
        <f ca="1">IF(C2550="","",OFFSET(Zdroj!BH$16,A2535-1,0))</f>
        <v/>
      </c>
      <c r="F2550" s="127" t="str">
        <f t="shared" ref="F2550" ca="1" si="591">IF(SUM(E2550:E2551)=0,"",SUM(E2550:E2551))</f>
        <v/>
      </c>
      <c r="G2550" s="128"/>
    </row>
    <row r="2551" spans="1:7" x14ac:dyDescent="0.25">
      <c r="B2551" s="126"/>
      <c r="C2551" s="52" t="str">
        <f ca="1">IF(OFFSET(Zdroj!BI$16,A2535-1,0)=0,"",CONCATENATE("C",$A$2+1," - ",Zdroj!$BI$15))</f>
        <v/>
      </c>
      <c r="D2551" s="50" t="str">
        <f ca="1">IF(C2551="","",CONCATENATE(OFFSET(Zdroj!BI$16,A2535-1,0)))</f>
        <v/>
      </c>
      <c r="E2551" s="22" t="str">
        <f ca="1">IF(C2551="","",OFFSET(Zdroj!BJ$16,A2535-1,0))</f>
        <v/>
      </c>
      <c r="F2551" s="127"/>
      <c r="G2551" s="128"/>
    </row>
    <row r="2552" spans="1:7" x14ac:dyDescent="0.25">
      <c r="A2552">
        <f>SUM((ROW()+15)/17)</f>
        <v>151</v>
      </c>
      <c r="B2552" s="126" t="str">
        <f ca="1">IF(OFFSET(Zdroj!$B$16,A2552-1,0)&gt;0,CONCATENATE(A2552,"
","___ ","
",OFFSET(Zdroj!$B$16,A2552-1,0)),"")</f>
        <v/>
      </c>
      <c r="C2552" s="52" t="str">
        <f ca="1">IF(OFFSET(Zdroj!AI$16,A2552-1,0)=0,"",CONCATENATE("A",$A$2," - ",Zdroj!$AI$15))</f>
        <v/>
      </c>
      <c r="D2552" s="50" t="str">
        <f ca="1">IF(C2552="","",CONCATENATE(OFFSET(Zdroj!AI$16,A2552-1,0)," - ",OFFSET(Zdroj!BK$16,A2552-1,0)))</f>
        <v/>
      </c>
      <c r="E2552" s="22" t="str">
        <f ca="1">IF(C2552="","",OFFSET(Zdroj!BL$16,A2552-1,0))</f>
        <v/>
      </c>
      <c r="F2552" s="127" t="str">
        <f t="shared" ref="F2552" ca="1" si="592">IF(SUM(E2552:E2557)=0,"",SUM(E2552:E2557))</f>
        <v/>
      </c>
      <c r="G2552" s="128" t="str">
        <f t="shared" ref="G2552" ca="1" si="593">IF(SUM(E2552:E2568)=0,"",SUM(E2552:E2568))</f>
        <v/>
      </c>
    </row>
    <row r="2553" spans="1:7" x14ac:dyDescent="0.25">
      <c r="B2553" s="126"/>
      <c r="C2553" s="52" t="str">
        <f ca="1">IF(OFFSET(Zdroj!AJ$16,A2552-1,0)=0,"",CONCATENATE("A",$A$2+1," - ",Zdroj!$AJ$15))</f>
        <v/>
      </c>
      <c r="D2553" s="50" t="str">
        <f ca="1">IF(C2553="","",CONCATENATE(OFFSET(Zdroj!AJ$16,A2552-1,0)," - ",OFFSET(Zdroj!BM$16,A2552-1,0)))</f>
        <v/>
      </c>
      <c r="E2553" s="22" t="str">
        <f ca="1">IF(C2553="","",OFFSET(Zdroj!BN$16,A2552-1,0))</f>
        <v/>
      </c>
      <c r="F2553" s="127"/>
      <c r="G2553" s="128"/>
    </row>
    <row r="2554" spans="1:7" x14ac:dyDescent="0.25">
      <c r="B2554" s="126"/>
      <c r="C2554" s="52" t="str">
        <f ca="1">IF(OFFSET(Zdroj!AK$16,A2552-1,0)=0,"",CONCATENATE("A",$A$2+2," - ",Zdroj!$AK$15))</f>
        <v/>
      </c>
      <c r="D2554" s="50" t="str">
        <f ca="1">IF(C2554="","",CONCATENATE(OFFSET(Zdroj!AK$16,A2552-1,0)," - ",OFFSET(Zdroj!BO$16,A2552-1,0)))</f>
        <v/>
      </c>
      <c r="E2554" s="22" t="str">
        <f ca="1">IF(C2554="","",OFFSET(Zdroj!BP$16,A2552-1,0))</f>
        <v/>
      </c>
      <c r="F2554" s="127"/>
      <c r="G2554" s="128"/>
    </row>
    <row r="2555" spans="1:7" x14ac:dyDescent="0.25">
      <c r="B2555" s="126"/>
      <c r="C2555" s="52" t="str">
        <f ca="1">IF(OFFSET(Zdroj!AL$16,A2552-1,0)=0,"",CONCATENATE("A",$A$2+3," - ",Zdroj!$AL$15))</f>
        <v/>
      </c>
      <c r="D2555" s="50" t="str">
        <f ca="1">IF(C2555="","",CONCATENATE(OFFSET(Zdroj!AL$16,A2552-1,0)," - ",OFFSET(Zdroj!BQ$16,A2552-1,0)))</f>
        <v/>
      </c>
      <c r="E2555" s="22" t="str">
        <f ca="1">IF(C2555="","",OFFSET(Zdroj!BR$16,A2552-1,0))</f>
        <v/>
      </c>
      <c r="F2555" s="127"/>
      <c r="G2555" s="128"/>
    </row>
    <row r="2556" spans="1:7" x14ac:dyDescent="0.25">
      <c r="B2556" s="126"/>
      <c r="C2556" s="52" t="str">
        <f ca="1">IF(OFFSET(Zdroj!AM$16,A2552-1,0)=0,"",CONCATENATE("A",$A$2+4," - ",Zdroj!$AM$15))</f>
        <v/>
      </c>
      <c r="D2556" s="50" t="str">
        <f ca="1">IF(C2556="","",CONCATENATE(OFFSET(Zdroj!AM$16,A2552-1,0)," - ",OFFSET(Zdroj!BS$16,A2552-1,0)))</f>
        <v/>
      </c>
      <c r="E2556" s="22" t="str">
        <f ca="1">IF(C2556="","",OFFSET(Zdroj!BT$16,A2552-1,0))</f>
        <v/>
      </c>
      <c r="F2556" s="127"/>
      <c r="G2556" s="128"/>
    </row>
    <row r="2557" spans="1:7" x14ac:dyDescent="0.25">
      <c r="B2557" s="126"/>
      <c r="C2557" s="52" t="str">
        <f ca="1">IF(OFFSET(Zdroj!AN$16,A2552-1,0)=0,"",CONCATENATE("A",$A$2+5," - ",Zdroj!$AN$15))</f>
        <v/>
      </c>
      <c r="D2557" s="50" t="str">
        <f ca="1">IF(C2557="","",CONCATENATE(OFFSET(Zdroj!AN$16,A2552-1,0)," - ",OFFSET(Zdroj!BU$16,A2552-1,0)))</f>
        <v/>
      </c>
      <c r="E2557" s="22" t="str">
        <f ca="1">IF(C2557="","",OFFSET(Zdroj!BV$16,A2552-1,0))</f>
        <v/>
      </c>
      <c r="F2557" s="127"/>
      <c r="G2557" s="128"/>
    </row>
    <row r="2558" spans="1:7" x14ac:dyDescent="0.25">
      <c r="B2558" s="126"/>
      <c r="C2558" s="52" t="str">
        <f ca="1">IF(OFFSET(Zdroj!AO$16,A2552-1,0)=0,"",CONCATENATE("B",$A$2," - ",Zdroj!$AO$15))</f>
        <v/>
      </c>
      <c r="D2558" s="50" t="str">
        <f ca="1">IF(C2558="","",CONCATENATE(OFFSET(Zdroj!AO$16,A2552-1,0)))</f>
        <v/>
      </c>
      <c r="E2558" s="22" t="str">
        <f ca="1">IF(C2558="","",OFFSET(Zdroj!AP$16,A2552-1,0))</f>
        <v/>
      </c>
      <c r="F2558" s="127" t="str">
        <f t="shared" ref="F2558" ca="1" si="594">IF(SUM(E2558:E2566)=0,"",SUM(E2558:E2566))</f>
        <v/>
      </c>
      <c r="G2558" s="128"/>
    </row>
    <row r="2559" spans="1:7" x14ac:dyDescent="0.25">
      <c r="B2559" s="126"/>
      <c r="C2559" s="52" t="str">
        <f ca="1">IF(OFFSET(Zdroj!AQ$16,A2552-1,0)=0,"",CONCATENATE("B",$A$2+1," - ",Zdroj!$AQ$15))</f>
        <v/>
      </c>
      <c r="D2559" s="50" t="str">
        <f ca="1">IF(C2559="","",CONCATENATE(OFFSET(Zdroj!AQ$16,A2552-1,0)))</f>
        <v/>
      </c>
      <c r="E2559" s="22" t="str">
        <f ca="1">IF(C2559="","",OFFSET(Zdroj!AR$16,A2552-1,0))</f>
        <v/>
      </c>
      <c r="F2559" s="127"/>
      <c r="G2559" s="128"/>
    </row>
    <row r="2560" spans="1:7" x14ac:dyDescent="0.25">
      <c r="B2560" s="126"/>
      <c r="C2560" s="52" t="str">
        <f ca="1">IF(OFFSET(Zdroj!AS$16,A2552-1,0)=0,"",CONCATENATE("B",$A$2+2," - ",Zdroj!$AS$15))</f>
        <v/>
      </c>
      <c r="D2560" s="50" t="str">
        <f ca="1">IF(C2560="","",CONCATENATE(OFFSET(Zdroj!AS$16,A2552-1,0)))</f>
        <v/>
      </c>
      <c r="E2560" s="22" t="str">
        <f ca="1">IF(C2560="","",OFFSET(Zdroj!AT$16,A2552-1,0))</f>
        <v/>
      </c>
      <c r="F2560" s="127"/>
      <c r="G2560" s="128"/>
    </row>
    <row r="2561" spans="1:7" x14ac:dyDescent="0.25">
      <c r="B2561" s="126"/>
      <c r="C2561" s="52" t="str">
        <f ca="1">IF(OFFSET(Zdroj!AU$16,A2552-1,0)=0,"",CONCATENATE("B",$A$2+3," - ",Zdroj!$AU$15))</f>
        <v/>
      </c>
      <c r="D2561" s="50" t="str">
        <f ca="1">IF(C2561="","",CONCATENATE(OFFSET(Zdroj!AU$16,A2552-1,0)))</f>
        <v/>
      </c>
      <c r="E2561" s="22" t="str">
        <f ca="1">IF(C2561="","",OFFSET(Zdroj!AV$16,A2552-1,0))</f>
        <v/>
      </c>
      <c r="F2561" s="127"/>
      <c r="G2561" s="128"/>
    </row>
    <row r="2562" spans="1:7" x14ac:dyDescent="0.25">
      <c r="B2562" s="126"/>
      <c r="C2562" s="52" t="str">
        <f ca="1">IF(OFFSET(Zdroj!AW$16,A2552-1,0)=0,"",CONCATENATE("B",$A$2+4," - ",Zdroj!$AW$15))</f>
        <v/>
      </c>
      <c r="D2562" s="50" t="str">
        <f ca="1">IF(C2562="","",CONCATENATE(OFFSET(Zdroj!AW$16,A2552-1,0)))</f>
        <v/>
      </c>
      <c r="E2562" s="22" t="str">
        <f ca="1">IF(C2562="","",OFFSET(Zdroj!AX$16,A2552-1,0))</f>
        <v/>
      </c>
      <c r="F2562" s="127"/>
      <c r="G2562" s="128"/>
    </row>
    <row r="2563" spans="1:7" x14ac:dyDescent="0.25">
      <c r="B2563" s="126"/>
      <c r="C2563" s="52" t="str">
        <f ca="1">IF(OFFSET(Zdroj!AY$16,A2552-1,0)=0,"",CONCATENATE("B",$A$2+5," - ",Zdroj!$AY$15))</f>
        <v/>
      </c>
      <c r="D2563" s="50" t="str">
        <f ca="1">IF(C2563="","",CONCATENATE(OFFSET(Zdroj!AY$16,A2552-1,0)))</f>
        <v/>
      </c>
      <c r="E2563" s="22" t="str">
        <f ca="1">IF(C2563="","",OFFSET(Zdroj!AZ$16,A2552-1,0))</f>
        <v/>
      </c>
      <c r="F2563" s="127"/>
      <c r="G2563" s="128"/>
    </row>
    <row r="2564" spans="1:7" x14ac:dyDescent="0.25">
      <c r="B2564" s="126"/>
      <c r="C2564" s="52" t="str">
        <f ca="1">IF(OFFSET(Zdroj!BA$16,A2552-1,0)=0,"",CONCATENATE("B",$A$2+6," - ",Zdroj!$BA$15))</f>
        <v/>
      </c>
      <c r="D2564" s="50" t="str">
        <f ca="1">IF(C2564="","",CONCATENATE(OFFSET(Zdroj!BA$16,A2552-1,0)))</f>
        <v/>
      </c>
      <c r="E2564" s="22" t="str">
        <f ca="1">IF(C2564="","",OFFSET(Zdroj!BB$16,A2552-1,0))</f>
        <v/>
      </c>
      <c r="F2564" s="127"/>
      <c r="G2564" s="128"/>
    </row>
    <row r="2565" spans="1:7" x14ac:dyDescent="0.25">
      <c r="B2565" s="126"/>
      <c r="C2565" s="52" t="str">
        <f ca="1">IF(OFFSET(Zdroj!BC$16,A2552-1,0)=0,"",CONCATENATE("B",$A$2+7," - ",Zdroj!$BC$15))</f>
        <v/>
      </c>
      <c r="D2565" s="50" t="str">
        <f ca="1">IF(C2565="","",CONCATENATE(OFFSET(Zdroj!BC$16,A2552-1,0)))</f>
        <v/>
      </c>
      <c r="E2565" s="22" t="str">
        <f ca="1">IF(C2565="","",OFFSET(Zdroj!BD$16,A2552-1,0))</f>
        <v/>
      </c>
      <c r="F2565" s="127"/>
      <c r="G2565" s="128"/>
    </row>
    <row r="2566" spans="1:7" x14ac:dyDescent="0.25">
      <c r="B2566" s="126"/>
      <c r="C2566" s="52" t="str">
        <f ca="1">IF(OFFSET(Zdroj!BE$16,A2552-1,0)=0,"",CONCATENATE("B",$A$2+8," - ",Zdroj!$BE$15))</f>
        <v/>
      </c>
      <c r="D2566" s="50" t="str">
        <f ca="1">IF(C2566="","",CONCATENATE(OFFSET(Zdroj!BE$16,A2552-1,0)))</f>
        <v/>
      </c>
      <c r="E2566" s="22" t="str">
        <f ca="1">IF(C2566="","",OFFSET(Zdroj!BF$16,A2552-1,0))</f>
        <v/>
      </c>
      <c r="F2566" s="127"/>
      <c r="G2566" s="128"/>
    </row>
    <row r="2567" spans="1:7" x14ac:dyDescent="0.25">
      <c r="B2567" s="126"/>
      <c r="C2567" s="52" t="str">
        <f ca="1">IF(OFFSET(Zdroj!BG$16,A2552-1,0)=0,"",CONCATENATE("C",$A$2," - ",Zdroj!$BG$15))</f>
        <v/>
      </c>
      <c r="D2567" s="50" t="str">
        <f ca="1">IF(C2567="","",CONCATENATE(OFFSET(Zdroj!BG$16,A2552-1,0)))</f>
        <v/>
      </c>
      <c r="E2567" s="22" t="str">
        <f ca="1">IF(C2567="","",OFFSET(Zdroj!BH$16,A2552-1,0))</f>
        <v/>
      </c>
      <c r="F2567" s="127" t="str">
        <f t="shared" ref="F2567" ca="1" si="595">IF(SUM(E2567:E2568)=0,"",SUM(E2567:E2568))</f>
        <v/>
      </c>
      <c r="G2567" s="128"/>
    </row>
    <row r="2568" spans="1:7" x14ac:dyDescent="0.25">
      <c r="B2568" s="126"/>
      <c r="C2568" s="52" t="str">
        <f ca="1">IF(OFFSET(Zdroj!BI$16,A2552-1,0)=0,"",CONCATENATE("C",$A$2+1," - ",Zdroj!$BI$15))</f>
        <v/>
      </c>
      <c r="D2568" s="50" t="str">
        <f ca="1">IF(C2568="","",CONCATENATE(OFFSET(Zdroj!BI$16,A2552-1,0)))</f>
        <v/>
      </c>
      <c r="E2568" s="22" t="str">
        <f ca="1">IF(C2568="","",OFFSET(Zdroj!BJ$16,A2552-1,0))</f>
        <v/>
      </c>
      <c r="F2568" s="127"/>
      <c r="G2568" s="128"/>
    </row>
    <row r="2569" spans="1:7" x14ac:dyDescent="0.25">
      <c r="A2569">
        <f>SUM((ROW()+15)/17)</f>
        <v>152</v>
      </c>
      <c r="B2569" s="126" t="str">
        <f ca="1">IF(OFFSET(Zdroj!$B$16,A2569-1,0)&gt;0,CONCATENATE(A2569,"
","___ ","
",OFFSET(Zdroj!$B$16,A2569-1,0)),"")</f>
        <v/>
      </c>
      <c r="C2569" s="52" t="str">
        <f ca="1">IF(OFFSET(Zdroj!AI$16,A2569-1,0)=0,"",CONCATENATE("A",$A$2," - ",Zdroj!$AI$15))</f>
        <v/>
      </c>
      <c r="D2569" s="50" t="str">
        <f ca="1">IF(C2569="","",CONCATENATE(OFFSET(Zdroj!AI$16,A2569-1,0)," - ",OFFSET(Zdroj!BK$16,A2569-1,0)))</f>
        <v/>
      </c>
      <c r="E2569" s="22" t="str">
        <f ca="1">IF(C2569="","",OFFSET(Zdroj!BL$16,A2569-1,0))</f>
        <v/>
      </c>
      <c r="F2569" s="127" t="str">
        <f t="shared" ref="F2569" ca="1" si="596">IF(SUM(E2569:E2574)=0,"",SUM(E2569:E2574))</f>
        <v/>
      </c>
      <c r="G2569" s="128" t="str">
        <f t="shared" ref="G2569" ca="1" si="597">IF(SUM(E2569:E2585)=0,"",SUM(E2569:E2585))</f>
        <v/>
      </c>
    </row>
    <row r="2570" spans="1:7" x14ac:dyDescent="0.25">
      <c r="B2570" s="126"/>
      <c r="C2570" s="52" t="str">
        <f ca="1">IF(OFFSET(Zdroj!AJ$16,A2569-1,0)=0,"",CONCATENATE("A",$A$2+1," - ",Zdroj!$AJ$15))</f>
        <v/>
      </c>
      <c r="D2570" s="50" t="str">
        <f ca="1">IF(C2570="","",CONCATENATE(OFFSET(Zdroj!AJ$16,A2569-1,0)," - ",OFFSET(Zdroj!BM$16,A2569-1,0)))</f>
        <v/>
      </c>
      <c r="E2570" s="22" t="str">
        <f ca="1">IF(C2570="","",OFFSET(Zdroj!BN$16,A2569-1,0))</f>
        <v/>
      </c>
      <c r="F2570" s="127"/>
      <c r="G2570" s="128"/>
    </row>
    <row r="2571" spans="1:7" x14ac:dyDescent="0.25">
      <c r="B2571" s="126"/>
      <c r="C2571" s="52" t="str">
        <f ca="1">IF(OFFSET(Zdroj!AK$16,A2569-1,0)=0,"",CONCATENATE("A",$A$2+2," - ",Zdroj!$AK$15))</f>
        <v/>
      </c>
      <c r="D2571" s="50" t="str">
        <f ca="1">IF(C2571="","",CONCATENATE(OFFSET(Zdroj!AK$16,A2569-1,0)," - ",OFFSET(Zdroj!BO$16,A2569-1,0)))</f>
        <v/>
      </c>
      <c r="E2571" s="22" t="str">
        <f ca="1">IF(C2571="","",OFFSET(Zdroj!BP$16,A2569-1,0))</f>
        <v/>
      </c>
      <c r="F2571" s="127"/>
      <c r="G2571" s="128"/>
    </row>
    <row r="2572" spans="1:7" x14ac:dyDescent="0.25">
      <c r="B2572" s="126"/>
      <c r="C2572" s="52" t="str">
        <f ca="1">IF(OFFSET(Zdroj!AL$16,A2569-1,0)=0,"",CONCATENATE("A",$A$2+3," - ",Zdroj!$AL$15))</f>
        <v/>
      </c>
      <c r="D2572" s="50" t="str">
        <f ca="1">IF(C2572="","",CONCATENATE(OFFSET(Zdroj!AL$16,A2569-1,0)," - ",OFFSET(Zdroj!BQ$16,A2569-1,0)))</f>
        <v/>
      </c>
      <c r="E2572" s="22" t="str">
        <f ca="1">IF(C2572="","",OFFSET(Zdroj!BR$16,A2569-1,0))</f>
        <v/>
      </c>
      <c r="F2572" s="127"/>
      <c r="G2572" s="128"/>
    </row>
    <row r="2573" spans="1:7" x14ac:dyDescent="0.25">
      <c r="B2573" s="126"/>
      <c r="C2573" s="52" t="str">
        <f ca="1">IF(OFFSET(Zdroj!AM$16,A2569-1,0)=0,"",CONCATENATE("A",$A$2+4," - ",Zdroj!$AM$15))</f>
        <v/>
      </c>
      <c r="D2573" s="50" t="str">
        <f ca="1">IF(C2573="","",CONCATENATE(OFFSET(Zdroj!AM$16,A2569-1,0)," - ",OFFSET(Zdroj!BS$16,A2569-1,0)))</f>
        <v/>
      </c>
      <c r="E2573" s="22" t="str">
        <f ca="1">IF(C2573="","",OFFSET(Zdroj!BT$16,A2569-1,0))</f>
        <v/>
      </c>
      <c r="F2573" s="127"/>
      <c r="G2573" s="128"/>
    </row>
    <row r="2574" spans="1:7" x14ac:dyDescent="0.25">
      <c r="B2574" s="126"/>
      <c r="C2574" s="52" t="str">
        <f ca="1">IF(OFFSET(Zdroj!AN$16,A2569-1,0)=0,"",CONCATENATE("A",$A$2+5," - ",Zdroj!$AN$15))</f>
        <v/>
      </c>
      <c r="D2574" s="50" t="str">
        <f ca="1">IF(C2574="","",CONCATENATE(OFFSET(Zdroj!AN$16,A2569-1,0)," - ",OFFSET(Zdroj!BU$16,A2569-1,0)))</f>
        <v/>
      </c>
      <c r="E2574" s="22" t="str">
        <f ca="1">IF(C2574="","",OFFSET(Zdroj!BV$16,A2569-1,0))</f>
        <v/>
      </c>
      <c r="F2574" s="127"/>
      <c r="G2574" s="128"/>
    </row>
    <row r="2575" spans="1:7" x14ac:dyDescent="0.25">
      <c r="B2575" s="126"/>
      <c r="C2575" s="52" t="str">
        <f ca="1">IF(OFFSET(Zdroj!AO$16,A2569-1,0)=0,"",CONCATENATE("B",$A$2," - ",Zdroj!$AO$15))</f>
        <v/>
      </c>
      <c r="D2575" s="50" t="str">
        <f ca="1">IF(C2575="","",CONCATENATE(OFFSET(Zdroj!AO$16,A2569-1,0)))</f>
        <v/>
      </c>
      <c r="E2575" s="22" t="str">
        <f ca="1">IF(C2575="","",OFFSET(Zdroj!AP$16,A2569-1,0))</f>
        <v/>
      </c>
      <c r="F2575" s="127" t="str">
        <f t="shared" ref="F2575" ca="1" si="598">IF(SUM(E2575:E2583)=0,"",SUM(E2575:E2583))</f>
        <v/>
      </c>
      <c r="G2575" s="128"/>
    </row>
    <row r="2576" spans="1:7" x14ac:dyDescent="0.25">
      <c r="B2576" s="126"/>
      <c r="C2576" s="52" t="str">
        <f ca="1">IF(OFFSET(Zdroj!AQ$16,A2569-1,0)=0,"",CONCATENATE("B",$A$2+1," - ",Zdroj!$AQ$15))</f>
        <v/>
      </c>
      <c r="D2576" s="50" t="str">
        <f ca="1">IF(C2576="","",CONCATENATE(OFFSET(Zdroj!AQ$16,A2569-1,0)))</f>
        <v/>
      </c>
      <c r="E2576" s="22" t="str">
        <f ca="1">IF(C2576="","",OFFSET(Zdroj!AR$16,A2569-1,0))</f>
        <v/>
      </c>
      <c r="F2576" s="127"/>
      <c r="G2576" s="128"/>
    </row>
    <row r="2577" spans="1:7" x14ac:dyDescent="0.25">
      <c r="B2577" s="126"/>
      <c r="C2577" s="52" t="str">
        <f ca="1">IF(OFFSET(Zdroj!AS$16,A2569-1,0)=0,"",CONCATENATE("B",$A$2+2," - ",Zdroj!$AS$15))</f>
        <v/>
      </c>
      <c r="D2577" s="50" t="str">
        <f ca="1">IF(C2577="","",CONCATENATE(OFFSET(Zdroj!AS$16,A2569-1,0)))</f>
        <v/>
      </c>
      <c r="E2577" s="22" t="str">
        <f ca="1">IF(C2577="","",OFFSET(Zdroj!AT$16,A2569-1,0))</f>
        <v/>
      </c>
      <c r="F2577" s="127"/>
      <c r="G2577" s="128"/>
    </row>
    <row r="2578" spans="1:7" x14ac:dyDescent="0.25">
      <c r="B2578" s="126"/>
      <c r="C2578" s="52" t="str">
        <f ca="1">IF(OFFSET(Zdroj!AU$16,A2569-1,0)=0,"",CONCATENATE("B",$A$2+3," - ",Zdroj!$AU$15))</f>
        <v/>
      </c>
      <c r="D2578" s="50" t="str">
        <f ca="1">IF(C2578="","",CONCATENATE(OFFSET(Zdroj!AU$16,A2569-1,0)))</f>
        <v/>
      </c>
      <c r="E2578" s="22" t="str">
        <f ca="1">IF(C2578="","",OFFSET(Zdroj!AV$16,A2569-1,0))</f>
        <v/>
      </c>
      <c r="F2578" s="127"/>
      <c r="G2578" s="128"/>
    </row>
    <row r="2579" spans="1:7" x14ac:dyDescent="0.25">
      <c r="B2579" s="126"/>
      <c r="C2579" s="52" t="str">
        <f ca="1">IF(OFFSET(Zdroj!AW$16,A2569-1,0)=0,"",CONCATENATE("B",$A$2+4," - ",Zdroj!$AW$15))</f>
        <v/>
      </c>
      <c r="D2579" s="50" t="str">
        <f ca="1">IF(C2579="","",CONCATENATE(OFFSET(Zdroj!AW$16,A2569-1,0)))</f>
        <v/>
      </c>
      <c r="E2579" s="22" t="str">
        <f ca="1">IF(C2579="","",OFFSET(Zdroj!AX$16,A2569-1,0))</f>
        <v/>
      </c>
      <c r="F2579" s="127"/>
      <c r="G2579" s="128"/>
    </row>
    <row r="2580" spans="1:7" x14ac:dyDescent="0.25">
      <c r="B2580" s="126"/>
      <c r="C2580" s="52" t="str">
        <f ca="1">IF(OFFSET(Zdroj!AY$16,A2569-1,0)=0,"",CONCATENATE("B",$A$2+5," - ",Zdroj!$AY$15))</f>
        <v/>
      </c>
      <c r="D2580" s="50" t="str">
        <f ca="1">IF(C2580="","",CONCATENATE(OFFSET(Zdroj!AY$16,A2569-1,0)))</f>
        <v/>
      </c>
      <c r="E2580" s="22" t="str">
        <f ca="1">IF(C2580="","",OFFSET(Zdroj!AZ$16,A2569-1,0))</f>
        <v/>
      </c>
      <c r="F2580" s="127"/>
      <c r="G2580" s="128"/>
    </row>
    <row r="2581" spans="1:7" x14ac:dyDescent="0.25">
      <c r="B2581" s="126"/>
      <c r="C2581" s="52" t="str">
        <f ca="1">IF(OFFSET(Zdroj!BA$16,A2569-1,0)=0,"",CONCATENATE("B",$A$2+6," - ",Zdroj!$BA$15))</f>
        <v/>
      </c>
      <c r="D2581" s="50" t="str">
        <f ca="1">IF(C2581="","",CONCATENATE(OFFSET(Zdroj!BA$16,A2569-1,0)))</f>
        <v/>
      </c>
      <c r="E2581" s="22" t="str">
        <f ca="1">IF(C2581="","",OFFSET(Zdroj!BB$16,A2569-1,0))</f>
        <v/>
      </c>
      <c r="F2581" s="127"/>
      <c r="G2581" s="128"/>
    </row>
    <row r="2582" spans="1:7" x14ac:dyDescent="0.25">
      <c r="B2582" s="126"/>
      <c r="C2582" s="52" t="str">
        <f ca="1">IF(OFFSET(Zdroj!BC$16,A2569-1,0)=0,"",CONCATENATE("B",$A$2+7," - ",Zdroj!$BC$15))</f>
        <v/>
      </c>
      <c r="D2582" s="50" t="str">
        <f ca="1">IF(C2582="","",CONCATENATE(OFFSET(Zdroj!BC$16,A2569-1,0)))</f>
        <v/>
      </c>
      <c r="E2582" s="22" t="str">
        <f ca="1">IF(C2582="","",OFFSET(Zdroj!BD$16,A2569-1,0))</f>
        <v/>
      </c>
      <c r="F2582" s="127"/>
      <c r="G2582" s="128"/>
    </row>
    <row r="2583" spans="1:7" x14ac:dyDescent="0.25">
      <c r="B2583" s="126"/>
      <c r="C2583" s="52" t="str">
        <f ca="1">IF(OFFSET(Zdroj!BE$16,A2569-1,0)=0,"",CONCATENATE("B",$A$2+8," - ",Zdroj!$BE$15))</f>
        <v/>
      </c>
      <c r="D2583" s="50" t="str">
        <f ca="1">IF(C2583="","",CONCATENATE(OFFSET(Zdroj!BE$16,A2569-1,0)))</f>
        <v/>
      </c>
      <c r="E2583" s="22" t="str">
        <f ca="1">IF(C2583="","",OFFSET(Zdroj!BF$16,A2569-1,0))</f>
        <v/>
      </c>
      <c r="F2583" s="127"/>
      <c r="G2583" s="128"/>
    </row>
    <row r="2584" spans="1:7" x14ac:dyDescent="0.25">
      <c r="B2584" s="126"/>
      <c r="C2584" s="52" t="str">
        <f ca="1">IF(OFFSET(Zdroj!BG$16,A2569-1,0)=0,"",CONCATENATE("C",$A$2," - ",Zdroj!$BG$15))</f>
        <v/>
      </c>
      <c r="D2584" s="50" t="str">
        <f ca="1">IF(C2584="","",CONCATENATE(OFFSET(Zdroj!BG$16,A2569-1,0)))</f>
        <v/>
      </c>
      <c r="E2584" s="22" t="str">
        <f ca="1">IF(C2584="","",OFFSET(Zdroj!BH$16,A2569-1,0))</f>
        <v/>
      </c>
      <c r="F2584" s="127" t="str">
        <f t="shared" ref="F2584" ca="1" si="599">IF(SUM(E2584:E2585)=0,"",SUM(E2584:E2585))</f>
        <v/>
      </c>
      <c r="G2584" s="128"/>
    </row>
    <row r="2585" spans="1:7" x14ac:dyDescent="0.25">
      <c r="B2585" s="126"/>
      <c r="C2585" s="52" t="str">
        <f ca="1">IF(OFFSET(Zdroj!BI$16,A2569-1,0)=0,"",CONCATENATE("C",$A$2+1," - ",Zdroj!$BI$15))</f>
        <v/>
      </c>
      <c r="D2585" s="50" t="str">
        <f ca="1">IF(C2585="","",CONCATENATE(OFFSET(Zdroj!BI$16,A2569-1,0)))</f>
        <v/>
      </c>
      <c r="E2585" s="22" t="str">
        <f ca="1">IF(C2585="","",OFFSET(Zdroj!BJ$16,A2569-1,0))</f>
        <v/>
      </c>
      <c r="F2585" s="127"/>
      <c r="G2585" s="128"/>
    </row>
    <row r="2586" spans="1:7" x14ac:dyDescent="0.25">
      <c r="A2586">
        <f>SUM((ROW()+15)/17)</f>
        <v>153</v>
      </c>
      <c r="B2586" s="126" t="str">
        <f ca="1">IF(OFFSET(Zdroj!$B$16,A2586-1,0)&gt;0,CONCATENATE(A2586,"
","___ ","
",OFFSET(Zdroj!$B$16,A2586-1,0)),"")</f>
        <v/>
      </c>
      <c r="C2586" s="52" t="str">
        <f ca="1">IF(OFFSET(Zdroj!AI$16,A2586-1,0)=0,"",CONCATENATE("A",$A$2," - ",Zdroj!$AI$15))</f>
        <v/>
      </c>
      <c r="D2586" s="50" t="str">
        <f ca="1">IF(C2586="","",CONCATENATE(OFFSET(Zdroj!AI$16,A2586-1,0)," - ",OFFSET(Zdroj!BK$16,A2586-1,0)))</f>
        <v/>
      </c>
      <c r="E2586" s="22" t="str">
        <f ca="1">IF(C2586="","",OFFSET(Zdroj!BL$16,A2586-1,0))</f>
        <v/>
      </c>
      <c r="F2586" s="127" t="str">
        <f t="shared" ref="F2586" ca="1" si="600">IF(SUM(E2586:E2591)=0,"",SUM(E2586:E2591))</f>
        <v/>
      </c>
      <c r="G2586" s="128" t="str">
        <f t="shared" ref="G2586" ca="1" si="601">IF(SUM(E2586:E2602)=0,"",SUM(E2586:E2602))</f>
        <v/>
      </c>
    </row>
    <row r="2587" spans="1:7" x14ac:dyDescent="0.25">
      <c r="B2587" s="126"/>
      <c r="C2587" s="52" t="str">
        <f ca="1">IF(OFFSET(Zdroj!AJ$16,A2586-1,0)=0,"",CONCATENATE("A",$A$2+1," - ",Zdroj!$AJ$15))</f>
        <v/>
      </c>
      <c r="D2587" s="50" t="str">
        <f ca="1">IF(C2587="","",CONCATENATE(OFFSET(Zdroj!AJ$16,A2586-1,0)," - ",OFFSET(Zdroj!BM$16,A2586-1,0)))</f>
        <v/>
      </c>
      <c r="E2587" s="22" t="str">
        <f ca="1">IF(C2587="","",OFFSET(Zdroj!BN$16,A2586-1,0))</f>
        <v/>
      </c>
      <c r="F2587" s="127"/>
      <c r="G2587" s="128"/>
    </row>
    <row r="2588" spans="1:7" x14ac:dyDescent="0.25">
      <c r="B2588" s="126"/>
      <c r="C2588" s="52" t="str">
        <f ca="1">IF(OFFSET(Zdroj!AK$16,A2586-1,0)=0,"",CONCATENATE("A",$A$2+2," - ",Zdroj!$AK$15))</f>
        <v/>
      </c>
      <c r="D2588" s="50" t="str">
        <f ca="1">IF(C2588="","",CONCATENATE(OFFSET(Zdroj!AK$16,A2586-1,0)," - ",OFFSET(Zdroj!BO$16,A2586-1,0)))</f>
        <v/>
      </c>
      <c r="E2588" s="22" t="str">
        <f ca="1">IF(C2588="","",OFFSET(Zdroj!BP$16,A2586-1,0))</f>
        <v/>
      </c>
      <c r="F2588" s="127"/>
      <c r="G2588" s="128"/>
    </row>
    <row r="2589" spans="1:7" x14ac:dyDescent="0.25">
      <c r="B2589" s="126"/>
      <c r="C2589" s="52" t="str">
        <f ca="1">IF(OFFSET(Zdroj!AL$16,A2586-1,0)=0,"",CONCATENATE("A",$A$2+3," - ",Zdroj!$AL$15))</f>
        <v/>
      </c>
      <c r="D2589" s="50" t="str">
        <f ca="1">IF(C2589="","",CONCATENATE(OFFSET(Zdroj!AL$16,A2586-1,0)," - ",OFFSET(Zdroj!BQ$16,A2586-1,0)))</f>
        <v/>
      </c>
      <c r="E2589" s="22" t="str">
        <f ca="1">IF(C2589="","",OFFSET(Zdroj!BR$16,A2586-1,0))</f>
        <v/>
      </c>
      <c r="F2589" s="127"/>
      <c r="G2589" s="128"/>
    </row>
    <row r="2590" spans="1:7" x14ac:dyDescent="0.25">
      <c r="B2590" s="126"/>
      <c r="C2590" s="52" t="str">
        <f ca="1">IF(OFFSET(Zdroj!AM$16,A2586-1,0)=0,"",CONCATENATE("A",$A$2+4," - ",Zdroj!$AM$15))</f>
        <v/>
      </c>
      <c r="D2590" s="50" t="str">
        <f ca="1">IF(C2590="","",CONCATENATE(OFFSET(Zdroj!AM$16,A2586-1,0)," - ",OFFSET(Zdroj!BS$16,A2586-1,0)))</f>
        <v/>
      </c>
      <c r="E2590" s="22" t="str">
        <f ca="1">IF(C2590="","",OFFSET(Zdroj!BT$16,A2586-1,0))</f>
        <v/>
      </c>
      <c r="F2590" s="127"/>
      <c r="G2590" s="128"/>
    </row>
    <row r="2591" spans="1:7" x14ac:dyDescent="0.25">
      <c r="B2591" s="126"/>
      <c r="C2591" s="52" t="str">
        <f ca="1">IF(OFFSET(Zdroj!AN$16,A2586-1,0)=0,"",CONCATENATE("A",$A$2+5," - ",Zdroj!$AN$15))</f>
        <v/>
      </c>
      <c r="D2591" s="50" t="str">
        <f ca="1">IF(C2591="","",CONCATENATE(OFFSET(Zdroj!AN$16,A2586-1,0)," - ",OFFSET(Zdroj!BU$16,A2586-1,0)))</f>
        <v/>
      </c>
      <c r="E2591" s="22" t="str">
        <f ca="1">IF(C2591="","",OFFSET(Zdroj!BV$16,A2586-1,0))</f>
        <v/>
      </c>
      <c r="F2591" s="127"/>
      <c r="G2591" s="128"/>
    </row>
    <row r="2592" spans="1:7" x14ac:dyDescent="0.25">
      <c r="B2592" s="126"/>
      <c r="C2592" s="52" t="str">
        <f ca="1">IF(OFFSET(Zdroj!AO$16,A2586-1,0)=0,"",CONCATENATE("B",$A$2," - ",Zdroj!$AO$15))</f>
        <v/>
      </c>
      <c r="D2592" s="50" t="str">
        <f ca="1">IF(C2592="","",CONCATENATE(OFFSET(Zdroj!AO$16,A2586-1,0)))</f>
        <v/>
      </c>
      <c r="E2592" s="22" t="str">
        <f ca="1">IF(C2592="","",OFFSET(Zdroj!AP$16,A2586-1,0))</f>
        <v/>
      </c>
      <c r="F2592" s="127" t="str">
        <f t="shared" ref="F2592" ca="1" si="602">IF(SUM(E2592:E2600)=0,"",SUM(E2592:E2600))</f>
        <v/>
      </c>
      <c r="G2592" s="128"/>
    </row>
    <row r="2593" spans="1:7" x14ac:dyDescent="0.25">
      <c r="B2593" s="126"/>
      <c r="C2593" s="52" t="str">
        <f ca="1">IF(OFFSET(Zdroj!AQ$16,A2586-1,0)=0,"",CONCATENATE("B",$A$2+1," - ",Zdroj!$AQ$15))</f>
        <v/>
      </c>
      <c r="D2593" s="50" t="str">
        <f ca="1">IF(C2593="","",CONCATENATE(OFFSET(Zdroj!AQ$16,A2586-1,0)))</f>
        <v/>
      </c>
      <c r="E2593" s="22" t="str">
        <f ca="1">IF(C2593="","",OFFSET(Zdroj!AR$16,A2586-1,0))</f>
        <v/>
      </c>
      <c r="F2593" s="127"/>
      <c r="G2593" s="128"/>
    </row>
    <row r="2594" spans="1:7" x14ac:dyDescent="0.25">
      <c r="B2594" s="126"/>
      <c r="C2594" s="52" t="str">
        <f ca="1">IF(OFFSET(Zdroj!AS$16,A2586-1,0)=0,"",CONCATENATE("B",$A$2+2," - ",Zdroj!$AS$15))</f>
        <v/>
      </c>
      <c r="D2594" s="50" t="str">
        <f ca="1">IF(C2594="","",CONCATENATE(OFFSET(Zdroj!AS$16,A2586-1,0)))</f>
        <v/>
      </c>
      <c r="E2594" s="22" t="str">
        <f ca="1">IF(C2594="","",OFFSET(Zdroj!AT$16,A2586-1,0))</f>
        <v/>
      </c>
      <c r="F2594" s="127"/>
      <c r="G2594" s="128"/>
    </row>
    <row r="2595" spans="1:7" x14ac:dyDescent="0.25">
      <c r="B2595" s="126"/>
      <c r="C2595" s="52" t="str">
        <f ca="1">IF(OFFSET(Zdroj!AU$16,A2586-1,0)=0,"",CONCATENATE("B",$A$2+3," - ",Zdroj!$AU$15))</f>
        <v/>
      </c>
      <c r="D2595" s="50" t="str">
        <f ca="1">IF(C2595="","",CONCATENATE(OFFSET(Zdroj!AU$16,A2586-1,0)))</f>
        <v/>
      </c>
      <c r="E2595" s="22" t="str">
        <f ca="1">IF(C2595="","",OFFSET(Zdroj!AV$16,A2586-1,0))</f>
        <v/>
      </c>
      <c r="F2595" s="127"/>
      <c r="G2595" s="128"/>
    </row>
    <row r="2596" spans="1:7" x14ac:dyDescent="0.25">
      <c r="B2596" s="126"/>
      <c r="C2596" s="52" t="str">
        <f ca="1">IF(OFFSET(Zdroj!AW$16,A2586-1,0)=0,"",CONCATENATE("B",$A$2+4," - ",Zdroj!$AW$15))</f>
        <v/>
      </c>
      <c r="D2596" s="50" t="str">
        <f ca="1">IF(C2596="","",CONCATENATE(OFFSET(Zdroj!AW$16,A2586-1,0)))</f>
        <v/>
      </c>
      <c r="E2596" s="22" t="str">
        <f ca="1">IF(C2596="","",OFFSET(Zdroj!AX$16,A2586-1,0))</f>
        <v/>
      </c>
      <c r="F2596" s="127"/>
      <c r="G2596" s="128"/>
    </row>
    <row r="2597" spans="1:7" x14ac:dyDescent="0.25">
      <c r="B2597" s="126"/>
      <c r="C2597" s="52" t="str">
        <f ca="1">IF(OFFSET(Zdroj!AY$16,A2586-1,0)=0,"",CONCATENATE("B",$A$2+5," - ",Zdroj!$AY$15))</f>
        <v/>
      </c>
      <c r="D2597" s="50" t="str">
        <f ca="1">IF(C2597="","",CONCATENATE(OFFSET(Zdroj!AY$16,A2586-1,0)))</f>
        <v/>
      </c>
      <c r="E2597" s="22" t="str">
        <f ca="1">IF(C2597="","",OFFSET(Zdroj!AZ$16,A2586-1,0))</f>
        <v/>
      </c>
      <c r="F2597" s="127"/>
      <c r="G2597" s="128"/>
    </row>
    <row r="2598" spans="1:7" x14ac:dyDescent="0.25">
      <c r="B2598" s="126"/>
      <c r="C2598" s="52" t="str">
        <f ca="1">IF(OFFSET(Zdroj!BA$16,A2586-1,0)=0,"",CONCATENATE("B",$A$2+6," - ",Zdroj!$BA$15))</f>
        <v/>
      </c>
      <c r="D2598" s="50" t="str">
        <f ca="1">IF(C2598="","",CONCATENATE(OFFSET(Zdroj!BA$16,A2586-1,0)))</f>
        <v/>
      </c>
      <c r="E2598" s="22" t="str">
        <f ca="1">IF(C2598="","",OFFSET(Zdroj!BB$16,A2586-1,0))</f>
        <v/>
      </c>
      <c r="F2598" s="127"/>
      <c r="G2598" s="128"/>
    </row>
    <row r="2599" spans="1:7" x14ac:dyDescent="0.25">
      <c r="B2599" s="126"/>
      <c r="C2599" s="52" t="str">
        <f ca="1">IF(OFFSET(Zdroj!BC$16,A2586-1,0)=0,"",CONCATENATE("B",$A$2+7," - ",Zdroj!$BC$15))</f>
        <v/>
      </c>
      <c r="D2599" s="50" t="str">
        <f ca="1">IF(C2599="","",CONCATENATE(OFFSET(Zdroj!BC$16,A2586-1,0)))</f>
        <v/>
      </c>
      <c r="E2599" s="22" t="str">
        <f ca="1">IF(C2599="","",OFFSET(Zdroj!BD$16,A2586-1,0))</f>
        <v/>
      </c>
      <c r="F2599" s="127"/>
      <c r="G2599" s="128"/>
    </row>
    <row r="2600" spans="1:7" x14ac:dyDescent="0.25">
      <c r="B2600" s="126"/>
      <c r="C2600" s="52" t="str">
        <f ca="1">IF(OFFSET(Zdroj!BE$16,A2586-1,0)=0,"",CONCATENATE("B",$A$2+8," - ",Zdroj!$BE$15))</f>
        <v/>
      </c>
      <c r="D2600" s="50" t="str">
        <f ca="1">IF(C2600="","",CONCATENATE(OFFSET(Zdroj!BE$16,A2586-1,0)))</f>
        <v/>
      </c>
      <c r="E2600" s="22" t="str">
        <f ca="1">IF(C2600="","",OFFSET(Zdroj!BF$16,A2586-1,0))</f>
        <v/>
      </c>
      <c r="F2600" s="127"/>
      <c r="G2600" s="128"/>
    </row>
    <row r="2601" spans="1:7" x14ac:dyDescent="0.25">
      <c r="B2601" s="126"/>
      <c r="C2601" s="52" t="str">
        <f ca="1">IF(OFFSET(Zdroj!BG$16,A2586-1,0)=0,"",CONCATENATE("C",$A$2," - ",Zdroj!$BG$15))</f>
        <v/>
      </c>
      <c r="D2601" s="50" t="str">
        <f ca="1">IF(C2601="","",CONCATENATE(OFFSET(Zdroj!BG$16,A2586-1,0)))</f>
        <v/>
      </c>
      <c r="E2601" s="22" t="str">
        <f ca="1">IF(C2601="","",OFFSET(Zdroj!BH$16,A2586-1,0))</f>
        <v/>
      </c>
      <c r="F2601" s="127" t="str">
        <f t="shared" ref="F2601" ca="1" si="603">IF(SUM(E2601:E2602)=0,"",SUM(E2601:E2602))</f>
        <v/>
      </c>
      <c r="G2601" s="128"/>
    </row>
    <row r="2602" spans="1:7" x14ac:dyDescent="0.25">
      <c r="B2602" s="126"/>
      <c r="C2602" s="52" t="str">
        <f ca="1">IF(OFFSET(Zdroj!BI$16,A2586-1,0)=0,"",CONCATENATE("C",$A$2+1," - ",Zdroj!$BI$15))</f>
        <v/>
      </c>
      <c r="D2602" s="50" t="str">
        <f ca="1">IF(C2602="","",CONCATENATE(OFFSET(Zdroj!BI$16,A2586-1,0)))</f>
        <v/>
      </c>
      <c r="E2602" s="22" t="str">
        <f ca="1">IF(C2602="","",OFFSET(Zdroj!BJ$16,A2586-1,0))</f>
        <v/>
      </c>
      <c r="F2602" s="127"/>
      <c r="G2602" s="128"/>
    </row>
    <row r="2603" spans="1:7" x14ac:dyDescent="0.25">
      <c r="A2603">
        <f>SUM((ROW()+15)/17)</f>
        <v>154</v>
      </c>
      <c r="B2603" s="126" t="str">
        <f ca="1">IF(OFFSET(Zdroj!$B$16,A2603-1,0)&gt;0,CONCATENATE(A2603,"
","___ ","
",OFFSET(Zdroj!$B$16,A2603-1,0)),"")</f>
        <v/>
      </c>
      <c r="C2603" s="52" t="str">
        <f ca="1">IF(OFFSET(Zdroj!AI$16,A2603-1,0)=0,"",CONCATENATE("A",$A$2," - ",Zdroj!$AI$15))</f>
        <v/>
      </c>
      <c r="D2603" s="50" t="str">
        <f ca="1">IF(C2603="","",CONCATENATE(OFFSET(Zdroj!AI$16,A2603-1,0)," - ",OFFSET(Zdroj!BK$16,A2603-1,0)))</f>
        <v/>
      </c>
      <c r="E2603" s="22" t="str">
        <f ca="1">IF(C2603="","",OFFSET(Zdroj!BL$16,A2603-1,0))</f>
        <v/>
      </c>
      <c r="F2603" s="127" t="str">
        <f t="shared" ref="F2603" ca="1" si="604">IF(SUM(E2603:E2608)=0,"",SUM(E2603:E2608))</f>
        <v/>
      </c>
      <c r="G2603" s="128" t="str">
        <f t="shared" ref="G2603" ca="1" si="605">IF(SUM(E2603:E2619)=0,"",SUM(E2603:E2619))</f>
        <v/>
      </c>
    </row>
    <row r="2604" spans="1:7" x14ac:dyDescent="0.25">
      <c r="B2604" s="126"/>
      <c r="C2604" s="52" t="str">
        <f ca="1">IF(OFFSET(Zdroj!AJ$16,A2603-1,0)=0,"",CONCATENATE("A",$A$2+1," - ",Zdroj!$AJ$15))</f>
        <v/>
      </c>
      <c r="D2604" s="50" t="str">
        <f ca="1">IF(C2604="","",CONCATENATE(OFFSET(Zdroj!AJ$16,A2603-1,0)," - ",OFFSET(Zdroj!BM$16,A2603-1,0)))</f>
        <v/>
      </c>
      <c r="E2604" s="22" t="str">
        <f ca="1">IF(C2604="","",OFFSET(Zdroj!BN$16,A2603-1,0))</f>
        <v/>
      </c>
      <c r="F2604" s="127"/>
      <c r="G2604" s="128"/>
    </row>
    <row r="2605" spans="1:7" x14ac:dyDescent="0.25">
      <c r="B2605" s="126"/>
      <c r="C2605" s="52" t="str">
        <f ca="1">IF(OFFSET(Zdroj!AK$16,A2603-1,0)=0,"",CONCATENATE("A",$A$2+2," - ",Zdroj!$AK$15))</f>
        <v/>
      </c>
      <c r="D2605" s="50" t="str">
        <f ca="1">IF(C2605="","",CONCATENATE(OFFSET(Zdroj!AK$16,A2603-1,0)," - ",OFFSET(Zdroj!BO$16,A2603-1,0)))</f>
        <v/>
      </c>
      <c r="E2605" s="22" t="str">
        <f ca="1">IF(C2605="","",OFFSET(Zdroj!BP$16,A2603-1,0))</f>
        <v/>
      </c>
      <c r="F2605" s="127"/>
      <c r="G2605" s="128"/>
    </row>
    <row r="2606" spans="1:7" x14ac:dyDescent="0.25">
      <c r="B2606" s="126"/>
      <c r="C2606" s="52" t="str">
        <f ca="1">IF(OFFSET(Zdroj!AL$16,A2603-1,0)=0,"",CONCATENATE("A",$A$2+3," - ",Zdroj!$AL$15))</f>
        <v/>
      </c>
      <c r="D2606" s="50" t="str">
        <f ca="1">IF(C2606="","",CONCATENATE(OFFSET(Zdroj!AL$16,A2603-1,0)," - ",OFFSET(Zdroj!BQ$16,A2603-1,0)))</f>
        <v/>
      </c>
      <c r="E2606" s="22" t="str">
        <f ca="1">IF(C2606="","",OFFSET(Zdroj!BR$16,A2603-1,0))</f>
        <v/>
      </c>
      <c r="F2606" s="127"/>
      <c r="G2606" s="128"/>
    </row>
    <row r="2607" spans="1:7" x14ac:dyDescent="0.25">
      <c r="B2607" s="126"/>
      <c r="C2607" s="52" t="str">
        <f ca="1">IF(OFFSET(Zdroj!AM$16,A2603-1,0)=0,"",CONCATENATE("A",$A$2+4," - ",Zdroj!$AM$15))</f>
        <v/>
      </c>
      <c r="D2607" s="50" t="str">
        <f ca="1">IF(C2607="","",CONCATENATE(OFFSET(Zdroj!AM$16,A2603-1,0)," - ",OFFSET(Zdroj!BS$16,A2603-1,0)))</f>
        <v/>
      </c>
      <c r="E2607" s="22" t="str">
        <f ca="1">IF(C2607="","",OFFSET(Zdroj!BT$16,A2603-1,0))</f>
        <v/>
      </c>
      <c r="F2607" s="127"/>
      <c r="G2607" s="128"/>
    </row>
    <row r="2608" spans="1:7" x14ac:dyDescent="0.25">
      <c r="B2608" s="126"/>
      <c r="C2608" s="52" t="str">
        <f ca="1">IF(OFFSET(Zdroj!AN$16,A2603-1,0)=0,"",CONCATENATE("A",$A$2+5," - ",Zdroj!$AN$15))</f>
        <v/>
      </c>
      <c r="D2608" s="50" t="str">
        <f ca="1">IF(C2608="","",CONCATENATE(OFFSET(Zdroj!AN$16,A2603-1,0)," - ",OFFSET(Zdroj!BU$16,A2603-1,0)))</f>
        <v/>
      </c>
      <c r="E2608" s="22" t="str">
        <f ca="1">IF(C2608="","",OFFSET(Zdroj!BV$16,A2603-1,0))</f>
        <v/>
      </c>
      <c r="F2608" s="127"/>
      <c r="G2608" s="128"/>
    </row>
    <row r="2609" spans="1:7" x14ac:dyDescent="0.25">
      <c r="B2609" s="126"/>
      <c r="C2609" s="52" t="str">
        <f ca="1">IF(OFFSET(Zdroj!AO$16,A2603-1,0)=0,"",CONCATENATE("B",$A$2," - ",Zdroj!$AO$15))</f>
        <v/>
      </c>
      <c r="D2609" s="50" t="str">
        <f ca="1">IF(C2609="","",CONCATENATE(OFFSET(Zdroj!AO$16,A2603-1,0)))</f>
        <v/>
      </c>
      <c r="E2609" s="22" t="str">
        <f ca="1">IF(C2609="","",OFFSET(Zdroj!AP$16,A2603-1,0))</f>
        <v/>
      </c>
      <c r="F2609" s="127" t="str">
        <f t="shared" ref="F2609" ca="1" si="606">IF(SUM(E2609:E2617)=0,"",SUM(E2609:E2617))</f>
        <v/>
      </c>
      <c r="G2609" s="128"/>
    </row>
    <row r="2610" spans="1:7" x14ac:dyDescent="0.25">
      <c r="B2610" s="126"/>
      <c r="C2610" s="52" t="str">
        <f ca="1">IF(OFFSET(Zdroj!AQ$16,A2603-1,0)=0,"",CONCATENATE("B",$A$2+1," - ",Zdroj!$AQ$15))</f>
        <v/>
      </c>
      <c r="D2610" s="50" t="str">
        <f ca="1">IF(C2610="","",CONCATENATE(OFFSET(Zdroj!AQ$16,A2603-1,0)))</f>
        <v/>
      </c>
      <c r="E2610" s="22" t="str">
        <f ca="1">IF(C2610="","",OFFSET(Zdroj!AR$16,A2603-1,0))</f>
        <v/>
      </c>
      <c r="F2610" s="127"/>
      <c r="G2610" s="128"/>
    </row>
    <row r="2611" spans="1:7" x14ac:dyDescent="0.25">
      <c r="B2611" s="126"/>
      <c r="C2611" s="52" t="str">
        <f ca="1">IF(OFFSET(Zdroj!AS$16,A2603-1,0)=0,"",CONCATENATE("B",$A$2+2," - ",Zdroj!$AS$15))</f>
        <v/>
      </c>
      <c r="D2611" s="50" t="str">
        <f ca="1">IF(C2611="","",CONCATENATE(OFFSET(Zdroj!AS$16,A2603-1,0)))</f>
        <v/>
      </c>
      <c r="E2611" s="22" t="str">
        <f ca="1">IF(C2611="","",OFFSET(Zdroj!AT$16,A2603-1,0))</f>
        <v/>
      </c>
      <c r="F2611" s="127"/>
      <c r="G2611" s="128"/>
    </row>
    <row r="2612" spans="1:7" x14ac:dyDescent="0.25">
      <c r="B2612" s="126"/>
      <c r="C2612" s="52" t="str">
        <f ca="1">IF(OFFSET(Zdroj!AU$16,A2603-1,0)=0,"",CONCATENATE("B",$A$2+3," - ",Zdroj!$AU$15))</f>
        <v/>
      </c>
      <c r="D2612" s="50" t="str">
        <f ca="1">IF(C2612="","",CONCATENATE(OFFSET(Zdroj!AU$16,A2603-1,0)))</f>
        <v/>
      </c>
      <c r="E2612" s="22" t="str">
        <f ca="1">IF(C2612="","",OFFSET(Zdroj!AV$16,A2603-1,0))</f>
        <v/>
      </c>
      <c r="F2612" s="127"/>
      <c r="G2612" s="128"/>
    </row>
    <row r="2613" spans="1:7" x14ac:dyDescent="0.25">
      <c r="B2613" s="126"/>
      <c r="C2613" s="52" t="str">
        <f ca="1">IF(OFFSET(Zdroj!AW$16,A2603-1,0)=0,"",CONCATENATE("B",$A$2+4," - ",Zdroj!$AW$15))</f>
        <v/>
      </c>
      <c r="D2613" s="50" t="str">
        <f ca="1">IF(C2613="","",CONCATENATE(OFFSET(Zdroj!AW$16,A2603-1,0)))</f>
        <v/>
      </c>
      <c r="E2613" s="22" t="str">
        <f ca="1">IF(C2613="","",OFFSET(Zdroj!AX$16,A2603-1,0))</f>
        <v/>
      </c>
      <c r="F2613" s="127"/>
      <c r="G2613" s="128"/>
    </row>
    <row r="2614" spans="1:7" x14ac:dyDescent="0.25">
      <c r="B2614" s="126"/>
      <c r="C2614" s="52" t="str">
        <f ca="1">IF(OFFSET(Zdroj!AY$16,A2603-1,0)=0,"",CONCATENATE("B",$A$2+5," - ",Zdroj!$AY$15))</f>
        <v/>
      </c>
      <c r="D2614" s="50" t="str">
        <f ca="1">IF(C2614="","",CONCATENATE(OFFSET(Zdroj!AY$16,A2603-1,0)))</f>
        <v/>
      </c>
      <c r="E2614" s="22" t="str">
        <f ca="1">IF(C2614="","",OFFSET(Zdroj!AZ$16,A2603-1,0))</f>
        <v/>
      </c>
      <c r="F2614" s="127"/>
      <c r="G2614" s="128"/>
    </row>
    <row r="2615" spans="1:7" x14ac:dyDescent="0.25">
      <c r="B2615" s="126"/>
      <c r="C2615" s="52" t="str">
        <f ca="1">IF(OFFSET(Zdroj!BA$16,A2603-1,0)=0,"",CONCATENATE("B",$A$2+6," - ",Zdroj!$BA$15))</f>
        <v/>
      </c>
      <c r="D2615" s="50" t="str">
        <f ca="1">IF(C2615="","",CONCATENATE(OFFSET(Zdroj!BA$16,A2603-1,0)))</f>
        <v/>
      </c>
      <c r="E2615" s="22" t="str">
        <f ca="1">IF(C2615="","",OFFSET(Zdroj!BB$16,A2603-1,0))</f>
        <v/>
      </c>
      <c r="F2615" s="127"/>
      <c r="G2615" s="128"/>
    </row>
    <row r="2616" spans="1:7" x14ac:dyDescent="0.25">
      <c r="B2616" s="126"/>
      <c r="C2616" s="52" t="str">
        <f ca="1">IF(OFFSET(Zdroj!BC$16,A2603-1,0)=0,"",CONCATENATE("B",$A$2+7," - ",Zdroj!$BC$15))</f>
        <v/>
      </c>
      <c r="D2616" s="50" t="str">
        <f ca="1">IF(C2616="","",CONCATENATE(OFFSET(Zdroj!BC$16,A2603-1,0)))</f>
        <v/>
      </c>
      <c r="E2616" s="22" t="str">
        <f ca="1">IF(C2616="","",OFFSET(Zdroj!BD$16,A2603-1,0))</f>
        <v/>
      </c>
      <c r="F2616" s="127"/>
      <c r="G2616" s="128"/>
    </row>
    <row r="2617" spans="1:7" x14ac:dyDescent="0.25">
      <c r="B2617" s="126"/>
      <c r="C2617" s="52" t="str">
        <f ca="1">IF(OFFSET(Zdroj!BE$16,A2603-1,0)=0,"",CONCATENATE("B",$A$2+8," - ",Zdroj!$BE$15))</f>
        <v/>
      </c>
      <c r="D2617" s="50" t="str">
        <f ca="1">IF(C2617="","",CONCATENATE(OFFSET(Zdroj!BE$16,A2603-1,0)))</f>
        <v/>
      </c>
      <c r="E2617" s="22" t="str">
        <f ca="1">IF(C2617="","",OFFSET(Zdroj!BF$16,A2603-1,0))</f>
        <v/>
      </c>
      <c r="F2617" s="127"/>
      <c r="G2617" s="128"/>
    </row>
    <row r="2618" spans="1:7" x14ac:dyDescent="0.25">
      <c r="B2618" s="126"/>
      <c r="C2618" s="52" t="str">
        <f ca="1">IF(OFFSET(Zdroj!BG$16,A2603-1,0)=0,"",CONCATENATE("C",$A$2," - ",Zdroj!$BG$15))</f>
        <v/>
      </c>
      <c r="D2618" s="50" t="str">
        <f ca="1">IF(C2618="","",CONCATENATE(OFFSET(Zdroj!BG$16,A2603-1,0)))</f>
        <v/>
      </c>
      <c r="E2618" s="22" t="str">
        <f ca="1">IF(C2618="","",OFFSET(Zdroj!BH$16,A2603-1,0))</f>
        <v/>
      </c>
      <c r="F2618" s="127" t="str">
        <f t="shared" ref="F2618" ca="1" si="607">IF(SUM(E2618:E2619)=0,"",SUM(E2618:E2619))</f>
        <v/>
      </c>
      <c r="G2618" s="128"/>
    </row>
    <row r="2619" spans="1:7" x14ac:dyDescent="0.25">
      <c r="B2619" s="126"/>
      <c r="C2619" s="52" t="str">
        <f ca="1">IF(OFFSET(Zdroj!BI$16,A2603-1,0)=0,"",CONCATENATE("C",$A$2+1," - ",Zdroj!$BI$15))</f>
        <v/>
      </c>
      <c r="D2619" s="50" t="str">
        <f ca="1">IF(C2619="","",CONCATENATE(OFFSET(Zdroj!BI$16,A2603-1,0)))</f>
        <v/>
      </c>
      <c r="E2619" s="22" t="str">
        <f ca="1">IF(C2619="","",OFFSET(Zdroj!BJ$16,A2603-1,0))</f>
        <v/>
      </c>
      <c r="F2619" s="127"/>
      <c r="G2619" s="128"/>
    </row>
    <row r="2620" spans="1:7" x14ac:dyDescent="0.25">
      <c r="A2620">
        <f>SUM((ROW()+15)/17)</f>
        <v>155</v>
      </c>
      <c r="B2620" s="126" t="str">
        <f ca="1">IF(OFFSET(Zdroj!$B$16,A2620-1,0)&gt;0,CONCATENATE(A2620,"
","___ ","
",OFFSET(Zdroj!$B$16,A2620-1,0)),"")</f>
        <v/>
      </c>
      <c r="C2620" s="52" t="str">
        <f ca="1">IF(OFFSET(Zdroj!AI$16,A2620-1,0)=0,"",CONCATENATE("A",$A$2," - ",Zdroj!$AI$15))</f>
        <v/>
      </c>
      <c r="D2620" s="50" t="str">
        <f ca="1">IF(C2620="","",CONCATENATE(OFFSET(Zdroj!AI$16,A2620-1,0)," - ",OFFSET(Zdroj!BK$16,A2620-1,0)))</f>
        <v/>
      </c>
      <c r="E2620" s="22" t="str">
        <f ca="1">IF(C2620="","",OFFSET(Zdroj!BL$16,A2620-1,0))</f>
        <v/>
      </c>
      <c r="F2620" s="127" t="str">
        <f t="shared" ref="F2620" ca="1" si="608">IF(SUM(E2620:E2625)=0,"",SUM(E2620:E2625))</f>
        <v/>
      </c>
      <c r="G2620" s="128" t="str">
        <f t="shared" ref="G2620" ca="1" si="609">IF(SUM(E2620:E2636)=0,"",SUM(E2620:E2636))</f>
        <v/>
      </c>
    </row>
    <row r="2621" spans="1:7" x14ac:dyDescent="0.25">
      <c r="B2621" s="126"/>
      <c r="C2621" s="52" t="str">
        <f ca="1">IF(OFFSET(Zdroj!AJ$16,A2620-1,0)=0,"",CONCATENATE("A",$A$2+1," - ",Zdroj!$AJ$15))</f>
        <v/>
      </c>
      <c r="D2621" s="50" t="str">
        <f ca="1">IF(C2621="","",CONCATENATE(OFFSET(Zdroj!AJ$16,A2620-1,0)," - ",OFFSET(Zdroj!BM$16,A2620-1,0)))</f>
        <v/>
      </c>
      <c r="E2621" s="22" t="str">
        <f ca="1">IF(C2621="","",OFFSET(Zdroj!BN$16,A2620-1,0))</f>
        <v/>
      </c>
      <c r="F2621" s="127"/>
      <c r="G2621" s="128"/>
    </row>
    <row r="2622" spans="1:7" x14ac:dyDescent="0.25">
      <c r="B2622" s="126"/>
      <c r="C2622" s="52" t="str">
        <f ca="1">IF(OFFSET(Zdroj!AK$16,A2620-1,0)=0,"",CONCATENATE("A",$A$2+2," - ",Zdroj!$AK$15))</f>
        <v/>
      </c>
      <c r="D2622" s="50" t="str">
        <f ca="1">IF(C2622="","",CONCATENATE(OFFSET(Zdroj!AK$16,A2620-1,0)," - ",OFFSET(Zdroj!BO$16,A2620-1,0)))</f>
        <v/>
      </c>
      <c r="E2622" s="22" t="str">
        <f ca="1">IF(C2622="","",OFFSET(Zdroj!BP$16,A2620-1,0))</f>
        <v/>
      </c>
      <c r="F2622" s="127"/>
      <c r="G2622" s="128"/>
    </row>
    <row r="2623" spans="1:7" x14ac:dyDescent="0.25">
      <c r="B2623" s="126"/>
      <c r="C2623" s="52" t="str">
        <f ca="1">IF(OFFSET(Zdroj!AL$16,A2620-1,0)=0,"",CONCATENATE("A",$A$2+3," - ",Zdroj!$AL$15))</f>
        <v/>
      </c>
      <c r="D2623" s="50" t="str">
        <f ca="1">IF(C2623="","",CONCATENATE(OFFSET(Zdroj!AL$16,A2620-1,0)," - ",OFFSET(Zdroj!BQ$16,A2620-1,0)))</f>
        <v/>
      </c>
      <c r="E2623" s="22" t="str">
        <f ca="1">IF(C2623="","",OFFSET(Zdroj!BR$16,A2620-1,0))</f>
        <v/>
      </c>
      <c r="F2623" s="127"/>
      <c r="G2623" s="128"/>
    </row>
    <row r="2624" spans="1:7" x14ac:dyDescent="0.25">
      <c r="B2624" s="126"/>
      <c r="C2624" s="52" t="str">
        <f ca="1">IF(OFFSET(Zdroj!AM$16,A2620-1,0)=0,"",CONCATENATE("A",$A$2+4," - ",Zdroj!$AM$15))</f>
        <v/>
      </c>
      <c r="D2624" s="50" t="str">
        <f ca="1">IF(C2624="","",CONCATENATE(OFFSET(Zdroj!AM$16,A2620-1,0)," - ",OFFSET(Zdroj!BS$16,A2620-1,0)))</f>
        <v/>
      </c>
      <c r="E2624" s="22" t="str">
        <f ca="1">IF(C2624="","",OFFSET(Zdroj!BT$16,A2620-1,0))</f>
        <v/>
      </c>
      <c r="F2624" s="127"/>
      <c r="G2624" s="128"/>
    </row>
    <row r="2625" spans="1:7" x14ac:dyDescent="0.25">
      <c r="B2625" s="126"/>
      <c r="C2625" s="52" t="str">
        <f ca="1">IF(OFFSET(Zdroj!AN$16,A2620-1,0)=0,"",CONCATENATE("A",$A$2+5," - ",Zdroj!$AN$15))</f>
        <v/>
      </c>
      <c r="D2625" s="50" t="str">
        <f ca="1">IF(C2625="","",CONCATENATE(OFFSET(Zdroj!AN$16,A2620-1,0)," - ",OFFSET(Zdroj!BU$16,A2620-1,0)))</f>
        <v/>
      </c>
      <c r="E2625" s="22" t="str">
        <f ca="1">IF(C2625="","",OFFSET(Zdroj!BV$16,A2620-1,0))</f>
        <v/>
      </c>
      <c r="F2625" s="127"/>
      <c r="G2625" s="128"/>
    </row>
    <row r="2626" spans="1:7" x14ac:dyDescent="0.25">
      <c r="B2626" s="126"/>
      <c r="C2626" s="52" t="str">
        <f ca="1">IF(OFFSET(Zdroj!AO$16,A2620-1,0)=0,"",CONCATENATE("B",$A$2," - ",Zdroj!$AO$15))</f>
        <v/>
      </c>
      <c r="D2626" s="50" t="str">
        <f ca="1">IF(C2626="","",CONCATENATE(OFFSET(Zdroj!AO$16,A2620-1,0)))</f>
        <v/>
      </c>
      <c r="E2626" s="22" t="str">
        <f ca="1">IF(C2626="","",OFFSET(Zdroj!AP$16,A2620-1,0))</f>
        <v/>
      </c>
      <c r="F2626" s="127" t="str">
        <f t="shared" ref="F2626" ca="1" si="610">IF(SUM(E2626:E2634)=0,"",SUM(E2626:E2634))</f>
        <v/>
      </c>
      <c r="G2626" s="128"/>
    </row>
    <row r="2627" spans="1:7" x14ac:dyDescent="0.25">
      <c r="B2627" s="126"/>
      <c r="C2627" s="52" t="str">
        <f ca="1">IF(OFFSET(Zdroj!AQ$16,A2620-1,0)=0,"",CONCATENATE("B",$A$2+1," - ",Zdroj!$AQ$15))</f>
        <v/>
      </c>
      <c r="D2627" s="50" t="str">
        <f ca="1">IF(C2627="","",CONCATENATE(OFFSET(Zdroj!AQ$16,A2620-1,0)))</f>
        <v/>
      </c>
      <c r="E2627" s="22" t="str">
        <f ca="1">IF(C2627="","",OFFSET(Zdroj!AR$16,A2620-1,0))</f>
        <v/>
      </c>
      <c r="F2627" s="127"/>
      <c r="G2627" s="128"/>
    </row>
    <row r="2628" spans="1:7" x14ac:dyDescent="0.25">
      <c r="B2628" s="126"/>
      <c r="C2628" s="52" t="str">
        <f ca="1">IF(OFFSET(Zdroj!AS$16,A2620-1,0)=0,"",CONCATENATE("B",$A$2+2," - ",Zdroj!$AS$15))</f>
        <v/>
      </c>
      <c r="D2628" s="50" t="str">
        <f ca="1">IF(C2628="","",CONCATENATE(OFFSET(Zdroj!AS$16,A2620-1,0)))</f>
        <v/>
      </c>
      <c r="E2628" s="22" t="str">
        <f ca="1">IF(C2628="","",OFFSET(Zdroj!AT$16,A2620-1,0))</f>
        <v/>
      </c>
      <c r="F2628" s="127"/>
      <c r="G2628" s="128"/>
    </row>
    <row r="2629" spans="1:7" x14ac:dyDescent="0.25">
      <c r="B2629" s="126"/>
      <c r="C2629" s="52" t="str">
        <f ca="1">IF(OFFSET(Zdroj!AU$16,A2620-1,0)=0,"",CONCATENATE("B",$A$2+3," - ",Zdroj!$AU$15))</f>
        <v/>
      </c>
      <c r="D2629" s="50" t="str">
        <f ca="1">IF(C2629="","",CONCATENATE(OFFSET(Zdroj!AU$16,A2620-1,0)))</f>
        <v/>
      </c>
      <c r="E2629" s="22" t="str">
        <f ca="1">IF(C2629="","",OFFSET(Zdroj!AV$16,A2620-1,0))</f>
        <v/>
      </c>
      <c r="F2629" s="127"/>
      <c r="G2629" s="128"/>
    </row>
    <row r="2630" spans="1:7" x14ac:dyDescent="0.25">
      <c r="B2630" s="126"/>
      <c r="C2630" s="52" t="str">
        <f ca="1">IF(OFFSET(Zdroj!AW$16,A2620-1,0)=0,"",CONCATENATE("B",$A$2+4," - ",Zdroj!$AW$15))</f>
        <v/>
      </c>
      <c r="D2630" s="50" t="str">
        <f ca="1">IF(C2630="","",CONCATENATE(OFFSET(Zdroj!AW$16,A2620-1,0)))</f>
        <v/>
      </c>
      <c r="E2630" s="22" t="str">
        <f ca="1">IF(C2630="","",OFFSET(Zdroj!AX$16,A2620-1,0))</f>
        <v/>
      </c>
      <c r="F2630" s="127"/>
      <c r="G2630" s="128"/>
    </row>
    <row r="2631" spans="1:7" x14ac:dyDescent="0.25">
      <c r="B2631" s="126"/>
      <c r="C2631" s="52" t="str">
        <f ca="1">IF(OFFSET(Zdroj!AY$16,A2620-1,0)=0,"",CONCATENATE("B",$A$2+5," - ",Zdroj!$AY$15))</f>
        <v/>
      </c>
      <c r="D2631" s="50" t="str">
        <f ca="1">IF(C2631="","",CONCATENATE(OFFSET(Zdroj!AY$16,A2620-1,0)))</f>
        <v/>
      </c>
      <c r="E2631" s="22" t="str">
        <f ca="1">IF(C2631="","",OFFSET(Zdroj!AZ$16,A2620-1,0))</f>
        <v/>
      </c>
      <c r="F2631" s="127"/>
      <c r="G2631" s="128"/>
    </row>
    <row r="2632" spans="1:7" x14ac:dyDescent="0.25">
      <c r="B2632" s="126"/>
      <c r="C2632" s="52" t="str">
        <f ca="1">IF(OFFSET(Zdroj!BA$16,A2620-1,0)=0,"",CONCATENATE("B",$A$2+6," - ",Zdroj!$BA$15))</f>
        <v/>
      </c>
      <c r="D2632" s="50" t="str">
        <f ca="1">IF(C2632="","",CONCATENATE(OFFSET(Zdroj!BA$16,A2620-1,0)))</f>
        <v/>
      </c>
      <c r="E2632" s="22" t="str">
        <f ca="1">IF(C2632="","",OFFSET(Zdroj!BB$16,A2620-1,0))</f>
        <v/>
      </c>
      <c r="F2632" s="127"/>
      <c r="G2632" s="128"/>
    </row>
    <row r="2633" spans="1:7" x14ac:dyDescent="0.25">
      <c r="B2633" s="126"/>
      <c r="C2633" s="52" t="str">
        <f ca="1">IF(OFFSET(Zdroj!BC$16,A2620-1,0)=0,"",CONCATENATE("B",$A$2+7," - ",Zdroj!$BC$15))</f>
        <v/>
      </c>
      <c r="D2633" s="50" t="str">
        <f ca="1">IF(C2633="","",CONCATENATE(OFFSET(Zdroj!BC$16,A2620-1,0)))</f>
        <v/>
      </c>
      <c r="E2633" s="22" t="str">
        <f ca="1">IF(C2633="","",OFFSET(Zdroj!BD$16,A2620-1,0))</f>
        <v/>
      </c>
      <c r="F2633" s="127"/>
      <c r="G2633" s="128"/>
    </row>
    <row r="2634" spans="1:7" x14ac:dyDescent="0.25">
      <c r="B2634" s="126"/>
      <c r="C2634" s="52" t="str">
        <f ca="1">IF(OFFSET(Zdroj!BE$16,A2620-1,0)=0,"",CONCATENATE("B",$A$2+8," - ",Zdroj!$BE$15))</f>
        <v/>
      </c>
      <c r="D2634" s="50" t="str">
        <f ca="1">IF(C2634="","",CONCATENATE(OFFSET(Zdroj!BE$16,A2620-1,0)))</f>
        <v/>
      </c>
      <c r="E2634" s="22" t="str">
        <f ca="1">IF(C2634="","",OFFSET(Zdroj!BF$16,A2620-1,0))</f>
        <v/>
      </c>
      <c r="F2634" s="127"/>
      <c r="G2634" s="128"/>
    </row>
    <row r="2635" spans="1:7" x14ac:dyDescent="0.25">
      <c r="B2635" s="126"/>
      <c r="C2635" s="52" t="str">
        <f ca="1">IF(OFFSET(Zdroj!BG$16,A2620-1,0)=0,"",CONCATENATE("C",$A$2," - ",Zdroj!$BG$15))</f>
        <v/>
      </c>
      <c r="D2635" s="50" t="str">
        <f ca="1">IF(C2635="","",CONCATENATE(OFFSET(Zdroj!BG$16,A2620-1,0)))</f>
        <v/>
      </c>
      <c r="E2635" s="22" t="str">
        <f ca="1">IF(C2635="","",OFFSET(Zdroj!BH$16,A2620-1,0))</f>
        <v/>
      </c>
      <c r="F2635" s="127" t="str">
        <f t="shared" ref="F2635" ca="1" si="611">IF(SUM(E2635:E2636)=0,"",SUM(E2635:E2636))</f>
        <v/>
      </c>
      <c r="G2635" s="128"/>
    </row>
    <row r="2636" spans="1:7" x14ac:dyDescent="0.25">
      <c r="B2636" s="126"/>
      <c r="C2636" s="52" t="str">
        <f ca="1">IF(OFFSET(Zdroj!BI$16,A2620-1,0)=0,"",CONCATENATE("C",$A$2+1," - ",Zdroj!$BI$15))</f>
        <v/>
      </c>
      <c r="D2636" s="50" t="str">
        <f ca="1">IF(C2636="","",CONCATENATE(OFFSET(Zdroj!BI$16,A2620-1,0)))</f>
        <v/>
      </c>
      <c r="E2636" s="22" t="str">
        <f ca="1">IF(C2636="","",OFFSET(Zdroj!BJ$16,A2620-1,0))</f>
        <v/>
      </c>
      <c r="F2636" s="127"/>
      <c r="G2636" s="128"/>
    </row>
    <row r="2637" spans="1:7" x14ac:dyDescent="0.25">
      <c r="A2637">
        <f>SUM((ROW()+15)/17)</f>
        <v>156</v>
      </c>
      <c r="B2637" s="126" t="str">
        <f ca="1">IF(OFFSET(Zdroj!$B$16,A2637-1,0)&gt;0,CONCATENATE(A2637,"
","___ ","
",OFFSET(Zdroj!$B$16,A2637-1,0)),"")</f>
        <v/>
      </c>
      <c r="C2637" s="52" t="str">
        <f ca="1">IF(OFFSET(Zdroj!AI$16,A2637-1,0)=0,"",CONCATENATE("A",$A$2," - ",Zdroj!$AI$15))</f>
        <v/>
      </c>
      <c r="D2637" s="50" t="str">
        <f ca="1">IF(C2637="","",CONCATENATE(OFFSET(Zdroj!AI$16,A2637-1,0)," - ",OFFSET(Zdroj!BK$16,A2637-1,0)))</f>
        <v/>
      </c>
      <c r="E2637" s="22" t="str">
        <f ca="1">IF(C2637="","",OFFSET(Zdroj!BL$16,A2637-1,0))</f>
        <v/>
      </c>
      <c r="F2637" s="127" t="str">
        <f t="shared" ref="F2637" ca="1" si="612">IF(SUM(E2637:E2642)=0,"",SUM(E2637:E2642))</f>
        <v/>
      </c>
      <c r="G2637" s="128" t="str">
        <f t="shared" ref="G2637" ca="1" si="613">IF(SUM(E2637:E2653)=0,"",SUM(E2637:E2653))</f>
        <v/>
      </c>
    </row>
    <row r="2638" spans="1:7" x14ac:dyDescent="0.25">
      <c r="B2638" s="126"/>
      <c r="C2638" s="52" t="str">
        <f ca="1">IF(OFFSET(Zdroj!AJ$16,A2637-1,0)=0,"",CONCATENATE("A",$A$2+1," - ",Zdroj!$AJ$15))</f>
        <v/>
      </c>
      <c r="D2638" s="50" t="str">
        <f ca="1">IF(C2638="","",CONCATENATE(OFFSET(Zdroj!AJ$16,A2637-1,0)," - ",OFFSET(Zdroj!BM$16,A2637-1,0)))</f>
        <v/>
      </c>
      <c r="E2638" s="22" t="str">
        <f ca="1">IF(C2638="","",OFFSET(Zdroj!BN$16,A2637-1,0))</f>
        <v/>
      </c>
      <c r="F2638" s="127"/>
      <c r="G2638" s="128"/>
    </row>
    <row r="2639" spans="1:7" x14ac:dyDescent="0.25">
      <c r="B2639" s="126"/>
      <c r="C2639" s="52" t="str">
        <f ca="1">IF(OFFSET(Zdroj!AK$16,A2637-1,0)=0,"",CONCATENATE("A",$A$2+2," - ",Zdroj!$AK$15))</f>
        <v/>
      </c>
      <c r="D2639" s="50" t="str">
        <f ca="1">IF(C2639="","",CONCATENATE(OFFSET(Zdroj!AK$16,A2637-1,0)," - ",OFFSET(Zdroj!BO$16,A2637-1,0)))</f>
        <v/>
      </c>
      <c r="E2639" s="22" t="str">
        <f ca="1">IF(C2639="","",OFFSET(Zdroj!BP$16,A2637-1,0))</f>
        <v/>
      </c>
      <c r="F2639" s="127"/>
      <c r="G2639" s="128"/>
    </row>
    <row r="2640" spans="1:7" x14ac:dyDescent="0.25">
      <c r="B2640" s="126"/>
      <c r="C2640" s="52" t="str">
        <f ca="1">IF(OFFSET(Zdroj!AL$16,A2637-1,0)=0,"",CONCATENATE("A",$A$2+3," - ",Zdroj!$AL$15))</f>
        <v/>
      </c>
      <c r="D2640" s="50" t="str">
        <f ca="1">IF(C2640="","",CONCATENATE(OFFSET(Zdroj!AL$16,A2637-1,0)," - ",OFFSET(Zdroj!BQ$16,A2637-1,0)))</f>
        <v/>
      </c>
      <c r="E2640" s="22" t="str">
        <f ca="1">IF(C2640="","",OFFSET(Zdroj!BR$16,A2637-1,0))</f>
        <v/>
      </c>
      <c r="F2640" s="127"/>
      <c r="G2640" s="128"/>
    </row>
    <row r="2641" spans="1:7" x14ac:dyDescent="0.25">
      <c r="B2641" s="126"/>
      <c r="C2641" s="52" t="str">
        <f ca="1">IF(OFFSET(Zdroj!AM$16,A2637-1,0)=0,"",CONCATENATE("A",$A$2+4," - ",Zdroj!$AM$15))</f>
        <v/>
      </c>
      <c r="D2641" s="50" t="str">
        <f ca="1">IF(C2641="","",CONCATENATE(OFFSET(Zdroj!AM$16,A2637-1,0)," - ",OFFSET(Zdroj!BS$16,A2637-1,0)))</f>
        <v/>
      </c>
      <c r="E2641" s="22" t="str">
        <f ca="1">IF(C2641="","",OFFSET(Zdroj!BT$16,A2637-1,0))</f>
        <v/>
      </c>
      <c r="F2641" s="127"/>
      <c r="G2641" s="128"/>
    </row>
    <row r="2642" spans="1:7" x14ac:dyDescent="0.25">
      <c r="B2642" s="126"/>
      <c r="C2642" s="52" t="str">
        <f ca="1">IF(OFFSET(Zdroj!AN$16,A2637-1,0)=0,"",CONCATENATE("A",$A$2+5," - ",Zdroj!$AN$15))</f>
        <v/>
      </c>
      <c r="D2642" s="50" t="str">
        <f ca="1">IF(C2642="","",CONCATENATE(OFFSET(Zdroj!AN$16,A2637-1,0)," - ",OFFSET(Zdroj!BU$16,A2637-1,0)))</f>
        <v/>
      </c>
      <c r="E2642" s="22" t="str">
        <f ca="1">IF(C2642="","",OFFSET(Zdroj!BV$16,A2637-1,0))</f>
        <v/>
      </c>
      <c r="F2642" s="127"/>
      <c r="G2642" s="128"/>
    </row>
    <row r="2643" spans="1:7" x14ac:dyDescent="0.25">
      <c r="B2643" s="126"/>
      <c r="C2643" s="52" t="str">
        <f ca="1">IF(OFFSET(Zdroj!AO$16,A2637-1,0)=0,"",CONCATENATE("B",$A$2," - ",Zdroj!$AO$15))</f>
        <v/>
      </c>
      <c r="D2643" s="50" t="str">
        <f ca="1">IF(C2643="","",CONCATENATE(OFFSET(Zdroj!AO$16,A2637-1,0)))</f>
        <v/>
      </c>
      <c r="E2643" s="22" t="str">
        <f ca="1">IF(C2643="","",OFFSET(Zdroj!AP$16,A2637-1,0))</f>
        <v/>
      </c>
      <c r="F2643" s="127" t="str">
        <f t="shared" ref="F2643" ca="1" si="614">IF(SUM(E2643:E2651)=0,"",SUM(E2643:E2651))</f>
        <v/>
      </c>
      <c r="G2643" s="128"/>
    </row>
    <row r="2644" spans="1:7" x14ac:dyDescent="0.25">
      <c r="B2644" s="126"/>
      <c r="C2644" s="52" t="str">
        <f ca="1">IF(OFFSET(Zdroj!AQ$16,A2637-1,0)=0,"",CONCATENATE("B",$A$2+1," - ",Zdroj!$AQ$15))</f>
        <v/>
      </c>
      <c r="D2644" s="50" t="str">
        <f ca="1">IF(C2644="","",CONCATENATE(OFFSET(Zdroj!AQ$16,A2637-1,0)))</f>
        <v/>
      </c>
      <c r="E2644" s="22" t="str">
        <f ca="1">IF(C2644="","",OFFSET(Zdroj!AR$16,A2637-1,0))</f>
        <v/>
      </c>
      <c r="F2644" s="127"/>
      <c r="G2644" s="128"/>
    </row>
    <row r="2645" spans="1:7" x14ac:dyDescent="0.25">
      <c r="B2645" s="126"/>
      <c r="C2645" s="52" t="str">
        <f ca="1">IF(OFFSET(Zdroj!AS$16,A2637-1,0)=0,"",CONCATENATE("B",$A$2+2," - ",Zdroj!$AS$15))</f>
        <v/>
      </c>
      <c r="D2645" s="50" t="str">
        <f ca="1">IF(C2645="","",CONCATENATE(OFFSET(Zdroj!AS$16,A2637-1,0)))</f>
        <v/>
      </c>
      <c r="E2645" s="22" t="str">
        <f ca="1">IF(C2645="","",OFFSET(Zdroj!AT$16,A2637-1,0))</f>
        <v/>
      </c>
      <c r="F2645" s="127"/>
      <c r="G2645" s="128"/>
    </row>
    <row r="2646" spans="1:7" x14ac:dyDescent="0.25">
      <c r="B2646" s="126"/>
      <c r="C2646" s="52" t="str">
        <f ca="1">IF(OFFSET(Zdroj!AU$16,A2637-1,0)=0,"",CONCATENATE("B",$A$2+3," - ",Zdroj!$AU$15))</f>
        <v/>
      </c>
      <c r="D2646" s="50" t="str">
        <f ca="1">IF(C2646="","",CONCATENATE(OFFSET(Zdroj!AU$16,A2637-1,0)))</f>
        <v/>
      </c>
      <c r="E2646" s="22" t="str">
        <f ca="1">IF(C2646="","",OFFSET(Zdroj!AV$16,A2637-1,0))</f>
        <v/>
      </c>
      <c r="F2646" s="127"/>
      <c r="G2646" s="128"/>
    </row>
    <row r="2647" spans="1:7" x14ac:dyDescent="0.25">
      <c r="B2647" s="126"/>
      <c r="C2647" s="52" t="str">
        <f ca="1">IF(OFFSET(Zdroj!AW$16,A2637-1,0)=0,"",CONCATENATE("B",$A$2+4," - ",Zdroj!$AW$15))</f>
        <v/>
      </c>
      <c r="D2647" s="50" t="str">
        <f ca="1">IF(C2647="","",CONCATENATE(OFFSET(Zdroj!AW$16,A2637-1,0)))</f>
        <v/>
      </c>
      <c r="E2647" s="22" t="str">
        <f ca="1">IF(C2647="","",OFFSET(Zdroj!AX$16,A2637-1,0))</f>
        <v/>
      </c>
      <c r="F2647" s="127"/>
      <c r="G2647" s="128"/>
    </row>
    <row r="2648" spans="1:7" x14ac:dyDescent="0.25">
      <c r="B2648" s="126"/>
      <c r="C2648" s="52" t="str">
        <f ca="1">IF(OFFSET(Zdroj!AY$16,A2637-1,0)=0,"",CONCATENATE("B",$A$2+5," - ",Zdroj!$AY$15))</f>
        <v/>
      </c>
      <c r="D2648" s="50" t="str">
        <f ca="1">IF(C2648="","",CONCATENATE(OFFSET(Zdroj!AY$16,A2637-1,0)))</f>
        <v/>
      </c>
      <c r="E2648" s="22" t="str">
        <f ca="1">IF(C2648="","",OFFSET(Zdroj!AZ$16,A2637-1,0))</f>
        <v/>
      </c>
      <c r="F2648" s="127"/>
      <c r="G2648" s="128"/>
    </row>
    <row r="2649" spans="1:7" x14ac:dyDescent="0.25">
      <c r="B2649" s="126"/>
      <c r="C2649" s="52" t="str">
        <f ca="1">IF(OFFSET(Zdroj!BA$16,A2637-1,0)=0,"",CONCATENATE("B",$A$2+6," - ",Zdroj!$BA$15))</f>
        <v/>
      </c>
      <c r="D2649" s="50" t="str">
        <f ca="1">IF(C2649="","",CONCATENATE(OFFSET(Zdroj!BA$16,A2637-1,0)))</f>
        <v/>
      </c>
      <c r="E2649" s="22" t="str">
        <f ca="1">IF(C2649="","",OFFSET(Zdroj!BB$16,A2637-1,0))</f>
        <v/>
      </c>
      <c r="F2649" s="127"/>
      <c r="G2649" s="128"/>
    </row>
    <row r="2650" spans="1:7" x14ac:dyDescent="0.25">
      <c r="B2650" s="126"/>
      <c r="C2650" s="52" t="str">
        <f ca="1">IF(OFFSET(Zdroj!BC$16,A2637-1,0)=0,"",CONCATENATE("B",$A$2+7," - ",Zdroj!$BC$15))</f>
        <v/>
      </c>
      <c r="D2650" s="50" t="str">
        <f ca="1">IF(C2650="","",CONCATENATE(OFFSET(Zdroj!BC$16,A2637-1,0)))</f>
        <v/>
      </c>
      <c r="E2650" s="22" t="str">
        <f ca="1">IF(C2650="","",OFFSET(Zdroj!BD$16,A2637-1,0))</f>
        <v/>
      </c>
      <c r="F2650" s="127"/>
      <c r="G2650" s="128"/>
    </row>
    <row r="2651" spans="1:7" x14ac:dyDescent="0.25">
      <c r="B2651" s="126"/>
      <c r="C2651" s="52" t="str">
        <f ca="1">IF(OFFSET(Zdroj!BE$16,A2637-1,0)=0,"",CONCATENATE("B",$A$2+8," - ",Zdroj!$BE$15))</f>
        <v/>
      </c>
      <c r="D2651" s="50" t="str">
        <f ca="1">IF(C2651="","",CONCATENATE(OFFSET(Zdroj!BE$16,A2637-1,0)))</f>
        <v/>
      </c>
      <c r="E2651" s="22" t="str">
        <f ca="1">IF(C2651="","",OFFSET(Zdroj!BF$16,A2637-1,0))</f>
        <v/>
      </c>
      <c r="F2651" s="127"/>
      <c r="G2651" s="128"/>
    </row>
    <row r="2652" spans="1:7" x14ac:dyDescent="0.25">
      <c r="B2652" s="126"/>
      <c r="C2652" s="52" t="str">
        <f ca="1">IF(OFFSET(Zdroj!BG$16,A2637-1,0)=0,"",CONCATENATE("C",$A$2," - ",Zdroj!$BG$15))</f>
        <v/>
      </c>
      <c r="D2652" s="50" t="str">
        <f ca="1">IF(C2652="","",CONCATENATE(OFFSET(Zdroj!BG$16,A2637-1,0)))</f>
        <v/>
      </c>
      <c r="E2652" s="22" t="str">
        <f ca="1">IF(C2652="","",OFFSET(Zdroj!BH$16,A2637-1,0))</f>
        <v/>
      </c>
      <c r="F2652" s="127" t="str">
        <f t="shared" ref="F2652" ca="1" si="615">IF(SUM(E2652:E2653)=0,"",SUM(E2652:E2653))</f>
        <v/>
      </c>
      <c r="G2652" s="128"/>
    </row>
    <row r="2653" spans="1:7" x14ac:dyDescent="0.25">
      <c r="B2653" s="126"/>
      <c r="C2653" s="52" t="str">
        <f ca="1">IF(OFFSET(Zdroj!BI$16,A2637-1,0)=0,"",CONCATENATE("C",$A$2+1," - ",Zdroj!$BI$15))</f>
        <v/>
      </c>
      <c r="D2653" s="50" t="str">
        <f ca="1">IF(C2653="","",CONCATENATE(OFFSET(Zdroj!BI$16,A2637-1,0)))</f>
        <v/>
      </c>
      <c r="E2653" s="22" t="str">
        <f ca="1">IF(C2653="","",OFFSET(Zdroj!BJ$16,A2637-1,0))</f>
        <v/>
      </c>
      <c r="F2653" s="127"/>
      <c r="G2653" s="128"/>
    </row>
    <row r="2654" spans="1:7" x14ac:dyDescent="0.25">
      <c r="A2654">
        <f>SUM((ROW()+15)/17)</f>
        <v>157</v>
      </c>
      <c r="B2654" s="126" t="str">
        <f ca="1">IF(OFFSET(Zdroj!$B$16,A2654-1,0)&gt;0,CONCATENATE(A2654,"
","___ ","
",OFFSET(Zdroj!$B$16,A2654-1,0)),"")</f>
        <v/>
      </c>
      <c r="C2654" s="52" t="str">
        <f ca="1">IF(OFFSET(Zdroj!AI$16,A2654-1,0)=0,"",CONCATENATE("A",$A$2," - ",Zdroj!$AI$15))</f>
        <v/>
      </c>
      <c r="D2654" s="50" t="str">
        <f ca="1">IF(C2654="","",CONCATENATE(OFFSET(Zdroj!AI$16,A2654-1,0)," - ",OFFSET(Zdroj!BK$16,A2654-1,0)))</f>
        <v/>
      </c>
      <c r="E2654" s="22" t="str">
        <f ca="1">IF(C2654="","",OFFSET(Zdroj!BL$16,A2654-1,0))</f>
        <v/>
      </c>
      <c r="F2654" s="127" t="str">
        <f t="shared" ref="F2654" ca="1" si="616">IF(SUM(E2654:E2659)=0,"",SUM(E2654:E2659))</f>
        <v/>
      </c>
      <c r="G2654" s="128" t="str">
        <f t="shared" ref="G2654" ca="1" si="617">IF(SUM(E2654:E2670)=0,"",SUM(E2654:E2670))</f>
        <v/>
      </c>
    </row>
    <row r="2655" spans="1:7" x14ac:dyDescent="0.25">
      <c r="B2655" s="126"/>
      <c r="C2655" s="52" t="str">
        <f ca="1">IF(OFFSET(Zdroj!AJ$16,A2654-1,0)=0,"",CONCATENATE("A",$A$2+1," - ",Zdroj!$AJ$15))</f>
        <v/>
      </c>
      <c r="D2655" s="50" t="str">
        <f ca="1">IF(C2655="","",CONCATENATE(OFFSET(Zdroj!AJ$16,A2654-1,0)," - ",OFFSET(Zdroj!BM$16,A2654-1,0)))</f>
        <v/>
      </c>
      <c r="E2655" s="22" t="str">
        <f ca="1">IF(C2655="","",OFFSET(Zdroj!BN$16,A2654-1,0))</f>
        <v/>
      </c>
      <c r="F2655" s="127"/>
      <c r="G2655" s="128"/>
    </row>
    <row r="2656" spans="1:7" x14ac:dyDescent="0.25">
      <c r="B2656" s="126"/>
      <c r="C2656" s="52" t="str">
        <f ca="1">IF(OFFSET(Zdroj!AK$16,A2654-1,0)=0,"",CONCATENATE("A",$A$2+2," - ",Zdroj!$AK$15))</f>
        <v/>
      </c>
      <c r="D2656" s="50" t="str">
        <f ca="1">IF(C2656="","",CONCATENATE(OFFSET(Zdroj!AK$16,A2654-1,0)," - ",OFFSET(Zdroj!BO$16,A2654-1,0)))</f>
        <v/>
      </c>
      <c r="E2656" s="22" t="str">
        <f ca="1">IF(C2656="","",OFFSET(Zdroj!BP$16,A2654-1,0))</f>
        <v/>
      </c>
      <c r="F2656" s="127"/>
      <c r="G2656" s="128"/>
    </row>
    <row r="2657" spans="1:7" x14ac:dyDescent="0.25">
      <c r="B2657" s="126"/>
      <c r="C2657" s="52" t="str">
        <f ca="1">IF(OFFSET(Zdroj!AL$16,A2654-1,0)=0,"",CONCATENATE("A",$A$2+3," - ",Zdroj!$AL$15))</f>
        <v/>
      </c>
      <c r="D2657" s="50" t="str">
        <f ca="1">IF(C2657="","",CONCATENATE(OFFSET(Zdroj!AL$16,A2654-1,0)," - ",OFFSET(Zdroj!BQ$16,A2654-1,0)))</f>
        <v/>
      </c>
      <c r="E2657" s="22" t="str">
        <f ca="1">IF(C2657="","",OFFSET(Zdroj!BR$16,A2654-1,0))</f>
        <v/>
      </c>
      <c r="F2657" s="127"/>
      <c r="G2657" s="128"/>
    </row>
    <row r="2658" spans="1:7" x14ac:dyDescent="0.25">
      <c r="B2658" s="126"/>
      <c r="C2658" s="52" t="str">
        <f ca="1">IF(OFFSET(Zdroj!AM$16,A2654-1,0)=0,"",CONCATENATE("A",$A$2+4," - ",Zdroj!$AM$15))</f>
        <v/>
      </c>
      <c r="D2658" s="50" t="str">
        <f ca="1">IF(C2658="","",CONCATENATE(OFFSET(Zdroj!AM$16,A2654-1,0)," - ",OFFSET(Zdroj!BS$16,A2654-1,0)))</f>
        <v/>
      </c>
      <c r="E2658" s="22" t="str">
        <f ca="1">IF(C2658="","",OFFSET(Zdroj!BT$16,A2654-1,0))</f>
        <v/>
      </c>
      <c r="F2658" s="127"/>
      <c r="G2658" s="128"/>
    </row>
    <row r="2659" spans="1:7" x14ac:dyDescent="0.25">
      <c r="B2659" s="126"/>
      <c r="C2659" s="52" t="str">
        <f ca="1">IF(OFFSET(Zdroj!AN$16,A2654-1,0)=0,"",CONCATENATE("A",$A$2+5," - ",Zdroj!$AN$15))</f>
        <v/>
      </c>
      <c r="D2659" s="50" t="str">
        <f ca="1">IF(C2659="","",CONCATENATE(OFFSET(Zdroj!AN$16,A2654-1,0)," - ",OFFSET(Zdroj!BU$16,A2654-1,0)))</f>
        <v/>
      </c>
      <c r="E2659" s="22" t="str">
        <f ca="1">IF(C2659="","",OFFSET(Zdroj!BV$16,A2654-1,0))</f>
        <v/>
      </c>
      <c r="F2659" s="127"/>
      <c r="G2659" s="128"/>
    </row>
    <row r="2660" spans="1:7" x14ac:dyDescent="0.25">
      <c r="B2660" s="126"/>
      <c r="C2660" s="52" t="str">
        <f ca="1">IF(OFFSET(Zdroj!AO$16,A2654-1,0)=0,"",CONCATENATE("B",$A$2," - ",Zdroj!$AO$15))</f>
        <v/>
      </c>
      <c r="D2660" s="50" t="str">
        <f ca="1">IF(C2660="","",CONCATENATE(OFFSET(Zdroj!AO$16,A2654-1,0)))</f>
        <v/>
      </c>
      <c r="E2660" s="22" t="str">
        <f ca="1">IF(C2660="","",OFFSET(Zdroj!AP$16,A2654-1,0))</f>
        <v/>
      </c>
      <c r="F2660" s="127" t="str">
        <f t="shared" ref="F2660" ca="1" si="618">IF(SUM(E2660:E2668)=0,"",SUM(E2660:E2668))</f>
        <v/>
      </c>
      <c r="G2660" s="128"/>
    </row>
    <row r="2661" spans="1:7" x14ac:dyDescent="0.25">
      <c r="B2661" s="126"/>
      <c r="C2661" s="52" t="str">
        <f ca="1">IF(OFFSET(Zdroj!AQ$16,A2654-1,0)=0,"",CONCATENATE("B",$A$2+1," - ",Zdroj!$AQ$15))</f>
        <v/>
      </c>
      <c r="D2661" s="50" t="str">
        <f ca="1">IF(C2661="","",CONCATENATE(OFFSET(Zdroj!AQ$16,A2654-1,0)))</f>
        <v/>
      </c>
      <c r="E2661" s="22" t="str">
        <f ca="1">IF(C2661="","",OFFSET(Zdroj!AR$16,A2654-1,0))</f>
        <v/>
      </c>
      <c r="F2661" s="127"/>
      <c r="G2661" s="128"/>
    </row>
    <row r="2662" spans="1:7" x14ac:dyDescent="0.25">
      <c r="B2662" s="126"/>
      <c r="C2662" s="52" t="str">
        <f ca="1">IF(OFFSET(Zdroj!AS$16,A2654-1,0)=0,"",CONCATENATE("B",$A$2+2," - ",Zdroj!$AS$15))</f>
        <v/>
      </c>
      <c r="D2662" s="50" t="str">
        <f ca="1">IF(C2662="","",CONCATENATE(OFFSET(Zdroj!AS$16,A2654-1,0)))</f>
        <v/>
      </c>
      <c r="E2662" s="22" t="str">
        <f ca="1">IF(C2662="","",OFFSET(Zdroj!AT$16,A2654-1,0))</f>
        <v/>
      </c>
      <c r="F2662" s="127"/>
      <c r="G2662" s="128"/>
    </row>
    <row r="2663" spans="1:7" x14ac:dyDescent="0.25">
      <c r="B2663" s="126"/>
      <c r="C2663" s="52" t="str">
        <f ca="1">IF(OFFSET(Zdroj!AU$16,A2654-1,0)=0,"",CONCATENATE("B",$A$2+3," - ",Zdroj!$AU$15))</f>
        <v/>
      </c>
      <c r="D2663" s="50" t="str">
        <f ca="1">IF(C2663="","",CONCATENATE(OFFSET(Zdroj!AU$16,A2654-1,0)))</f>
        <v/>
      </c>
      <c r="E2663" s="22" t="str">
        <f ca="1">IF(C2663="","",OFFSET(Zdroj!AV$16,A2654-1,0))</f>
        <v/>
      </c>
      <c r="F2663" s="127"/>
      <c r="G2663" s="128"/>
    </row>
    <row r="2664" spans="1:7" x14ac:dyDescent="0.25">
      <c r="B2664" s="126"/>
      <c r="C2664" s="52" t="str">
        <f ca="1">IF(OFFSET(Zdroj!AW$16,A2654-1,0)=0,"",CONCATENATE("B",$A$2+4," - ",Zdroj!$AW$15))</f>
        <v/>
      </c>
      <c r="D2664" s="50" t="str">
        <f ca="1">IF(C2664="","",CONCATENATE(OFFSET(Zdroj!AW$16,A2654-1,0)))</f>
        <v/>
      </c>
      <c r="E2664" s="22" t="str">
        <f ca="1">IF(C2664="","",OFFSET(Zdroj!AX$16,A2654-1,0))</f>
        <v/>
      </c>
      <c r="F2664" s="127"/>
      <c r="G2664" s="128"/>
    </row>
    <row r="2665" spans="1:7" x14ac:dyDescent="0.25">
      <c r="B2665" s="126"/>
      <c r="C2665" s="52" t="str">
        <f ca="1">IF(OFFSET(Zdroj!AY$16,A2654-1,0)=0,"",CONCATENATE("B",$A$2+5," - ",Zdroj!$AY$15))</f>
        <v/>
      </c>
      <c r="D2665" s="50" t="str">
        <f ca="1">IF(C2665="","",CONCATENATE(OFFSET(Zdroj!AY$16,A2654-1,0)))</f>
        <v/>
      </c>
      <c r="E2665" s="22" t="str">
        <f ca="1">IF(C2665="","",OFFSET(Zdroj!AZ$16,A2654-1,0))</f>
        <v/>
      </c>
      <c r="F2665" s="127"/>
      <c r="G2665" s="128"/>
    </row>
    <row r="2666" spans="1:7" x14ac:dyDescent="0.25">
      <c r="B2666" s="126"/>
      <c r="C2666" s="52" t="str">
        <f ca="1">IF(OFFSET(Zdroj!BA$16,A2654-1,0)=0,"",CONCATENATE("B",$A$2+6," - ",Zdroj!$BA$15))</f>
        <v/>
      </c>
      <c r="D2666" s="50" t="str">
        <f ca="1">IF(C2666="","",CONCATENATE(OFFSET(Zdroj!BA$16,A2654-1,0)))</f>
        <v/>
      </c>
      <c r="E2666" s="22" t="str">
        <f ca="1">IF(C2666="","",OFFSET(Zdroj!BB$16,A2654-1,0))</f>
        <v/>
      </c>
      <c r="F2666" s="127"/>
      <c r="G2666" s="128"/>
    </row>
    <row r="2667" spans="1:7" x14ac:dyDescent="0.25">
      <c r="B2667" s="126"/>
      <c r="C2667" s="52" t="str">
        <f ca="1">IF(OFFSET(Zdroj!BC$16,A2654-1,0)=0,"",CONCATENATE("B",$A$2+7," - ",Zdroj!$BC$15))</f>
        <v/>
      </c>
      <c r="D2667" s="50" t="str">
        <f ca="1">IF(C2667="","",CONCATENATE(OFFSET(Zdroj!BC$16,A2654-1,0)))</f>
        <v/>
      </c>
      <c r="E2667" s="22" t="str">
        <f ca="1">IF(C2667="","",OFFSET(Zdroj!BD$16,A2654-1,0))</f>
        <v/>
      </c>
      <c r="F2667" s="127"/>
      <c r="G2667" s="128"/>
    </row>
    <row r="2668" spans="1:7" x14ac:dyDescent="0.25">
      <c r="B2668" s="126"/>
      <c r="C2668" s="52" t="str">
        <f ca="1">IF(OFFSET(Zdroj!BE$16,A2654-1,0)=0,"",CONCATENATE("B",$A$2+8," - ",Zdroj!$BE$15))</f>
        <v/>
      </c>
      <c r="D2668" s="50" t="str">
        <f ca="1">IF(C2668="","",CONCATENATE(OFFSET(Zdroj!BE$16,A2654-1,0)))</f>
        <v/>
      </c>
      <c r="E2668" s="22" t="str">
        <f ca="1">IF(C2668="","",OFFSET(Zdroj!BF$16,A2654-1,0))</f>
        <v/>
      </c>
      <c r="F2668" s="127"/>
      <c r="G2668" s="128"/>
    </row>
    <row r="2669" spans="1:7" x14ac:dyDescent="0.25">
      <c r="B2669" s="126"/>
      <c r="C2669" s="52" t="str">
        <f ca="1">IF(OFFSET(Zdroj!BG$16,A2654-1,0)=0,"",CONCATENATE("C",$A$2," - ",Zdroj!$BG$15))</f>
        <v/>
      </c>
      <c r="D2669" s="50" t="str">
        <f ca="1">IF(C2669="","",CONCATENATE(OFFSET(Zdroj!BG$16,A2654-1,0)))</f>
        <v/>
      </c>
      <c r="E2669" s="22" t="str">
        <f ca="1">IF(C2669="","",OFFSET(Zdroj!BH$16,A2654-1,0))</f>
        <v/>
      </c>
      <c r="F2669" s="127" t="str">
        <f t="shared" ref="F2669" ca="1" si="619">IF(SUM(E2669:E2670)=0,"",SUM(E2669:E2670))</f>
        <v/>
      </c>
      <c r="G2669" s="128"/>
    </row>
    <row r="2670" spans="1:7" x14ac:dyDescent="0.25">
      <c r="B2670" s="126"/>
      <c r="C2670" s="52" t="str">
        <f ca="1">IF(OFFSET(Zdroj!BI$16,A2654-1,0)=0,"",CONCATENATE("C",$A$2+1," - ",Zdroj!$BI$15))</f>
        <v/>
      </c>
      <c r="D2670" s="50" t="str">
        <f ca="1">IF(C2670="","",CONCATENATE(OFFSET(Zdroj!BI$16,A2654-1,0)))</f>
        <v/>
      </c>
      <c r="E2670" s="22" t="str">
        <f ca="1">IF(C2670="","",OFFSET(Zdroj!BJ$16,A2654-1,0))</f>
        <v/>
      </c>
      <c r="F2670" s="127"/>
      <c r="G2670" s="128"/>
    </row>
    <row r="2671" spans="1:7" x14ac:dyDescent="0.25">
      <c r="A2671">
        <f>SUM((ROW()+15)/17)</f>
        <v>158</v>
      </c>
      <c r="B2671" s="126" t="str">
        <f ca="1">IF(OFFSET(Zdroj!$B$16,A2671-1,0)&gt;0,CONCATENATE(A2671,"
","___ ","
",OFFSET(Zdroj!$B$16,A2671-1,0)),"")</f>
        <v/>
      </c>
      <c r="C2671" s="52" t="str">
        <f ca="1">IF(OFFSET(Zdroj!AI$16,A2671-1,0)=0,"",CONCATENATE("A",$A$2," - ",Zdroj!$AI$15))</f>
        <v/>
      </c>
      <c r="D2671" s="50" t="str">
        <f ca="1">IF(C2671="","",CONCATENATE(OFFSET(Zdroj!AI$16,A2671-1,0)," - ",OFFSET(Zdroj!BK$16,A2671-1,0)))</f>
        <v/>
      </c>
      <c r="E2671" s="22" t="str">
        <f ca="1">IF(C2671="","",OFFSET(Zdroj!BL$16,A2671-1,0))</f>
        <v/>
      </c>
      <c r="F2671" s="127" t="str">
        <f t="shared" ref="F2671" ca="1" si="620">IF(SUM(E2671:E2676)=0,"",SUM(E2671:E2676))</f>
        <v/>
      </c>
      <c r="G2671" s="128" t="str">
        <f t="shared" ref="G2671" ca="1" si="621">IF(SUM(E2671:E2687)=0,"",SUM(E2671:E2687))</f>
        <v/>
      </c>
    </row>
    <row r="2672" spans="1:7" x14ac:dyDescent="0.25">
      <c r="B2672" s="126"/>
      <c r="C2672" s="52" t="str">
        <f ca="1">IF(OFFSET(Zdroj!AJ$16,A2671-1,0)=0,"",CONCATENATE("A",$A$2+1," - ",Zdroj!$AJ$15))</f>
        <v/>
      </c>
      <c r="D2672" s="50" t="str">
        <f ca="1">IF(C2672="","",CONCATENATE(OFFSET(Zdroj!AJ$16,A2671-1,0)," - ",OFFSET(Zdroj!BM$16,A2671-1,0)))</f>
        <v/>
      </c>
      <c r="E2672" s="22" t="str">
        <f ca="1">IF(C2672="","",OFFSET(Zdroj!BN$16,A2671-1,0))</f>
        <v/>
      </c>
      <c r="F2672" s="127"/>
      <c r="G2672" s="128"/>
    </row>
    <row r="2673" spans="1:7" x14ac:dyDescent="0.25">
      <c r="B2673" s="126"/>
      <c r="C2673" s="52" t="str">
        <f ca="1">IF(OFFSET(Zdroj!AK$16,A2671-1,0)=0,"",CONCATENATE("A",$A$2+2," - ",Zdroj!$AK$15))</f>
        <v/>
      </c>
      <c r="D2673" s="50" t="str">
        <f ca="1">IF(C2673="","",CONCATENATE(OFFSET(Zdroj!AK$16,A2671-1,0)," - ",OFFSET(Zdroj!BO$16,A2671-1,0)))</f>
        <v/>
      </c>
      <c r="E2673" s="22" t="str">
        <f ca="1">IF(C2673="","",OFFSET(Zdroj!BP$16,A2671-1,0))</f>
        <v/>
      </c>
      <c r="F2673" s="127"/>
      <c r="G2673" s="128"/>
    </row>
    <row r="2674" spans="1:7" x14ac:dyDescent="0.25">
      <c r="B2674" s="126"/>
      <c r="C2674" s="52" t="str">
        <f ca="1">IF(OFFSET(Zdroj!AL$16,A2671-1,0)=0,"",CONCATENATE("A",$A$2+3," - ",Zdroj!$AL$15))</f>
        <v/>
      </c>
      <c r="D2674" s="50" t="str">
        <f ca="1">IF(C2674="","",CONCATENATE(OFFSET(Zdroj!AL$16,A2671-1,0)," - ",OFFSET(Zdroj!BQ$16,A2671-1,0)))</f>
        <v/>
      </c>
      <c r="E2674" s="22" t="str">
        <f ca="1">IF(C2674="","",OFFSET(Zdroj!BR$16,A2671-1,0))</f>
        <v/>
      </c>
      <c r="F2674" s="127"/>
      <c r="G2674" s="128"/>
    </row>
    <row r="2675" spans="1:7" x14ac:dyDescent="0.25">
      <c r="B2675" s="126"/>
      <c r="C2675" s="52" t="str">
        <f ca="1">IF(OFFSET(Zdroj!AM$16,A2671-1,0)=0,"",CONCATENATE("A",$A$2+4," - ",Zdroj!$AM$15))</f>
        <v/>
      </c>
      <c r="D2675" s="50" t="str">
        <f ca="1">IF(C2675="","",CONCATENATE(OFFSET(Zdroj!AM$16,A2671-1,0)," - ",OFFSET(Zdroj!BS$16,A2671-1,0)))</f>
        <v/>
      </c>
      <c r="E2675" s="22" t="str">
        <f ca="1">IF(C2675="","",OFFSET(Zdroj!BT$16,A2671-1,0))</f>
        <v/>
      </c>
      <c r="F2675" s="127"/>
      <c r="G2675" s="128"/>
    </row>
    <row r="2676" spans="1:7" x14ac:dyDescent="0.25">
      <c r="B2676" s="126"/>
      <c r="C2676" s="52" t="str">
        <f ca="1">IF(OFFSET(Zdroj!AN$16,A2671-1,0)=0,"",CONCATENATE("A",$A$2+5," - ",Zdroj!$AN$15))</f>
        <v/>
      </c>
      <c r="D2676" s="50" t="str">
        <f ca="1">IF(C2676="","",CONCATENATE(OFFSET(Zdroj!AN$16,A2671-1,0)," - ",OFFSET(Zdroj!BU$16,A2671-1,0)))</f>
        <v/>
      </c>
      <c r="E2676" s="22" t="str">
        <f ca="1">IF(C2676="","",OFFSET(Zdroj!BV$16,A2671-1,0))</f>
        <v/>
      </c>
      <c r="F2676" s="127"/>
      <c r="G2676" s="128"/>
    </row>
    <row r="2677" spans="1:7" x14ac:dyDescent="0.25">
      <c r="B2677" s="126"/>
      <c r="C2677" s="52" t="str">
        <f ca="1">IF(OFFSET(Zdroj!AO$16,A2671-1,0)=0,"",CONCATENATE("B",$A$2," - ",Zdroj!$AO$15))</f>
        <v/>
      </c>
      <c r="D2677" s="50" t="str">
        <f ca="1">IF(C2677="","",CONCATENATE(OFFSET(Zdroj!AO$16,A2671-1,0)))</f>
        <v/>
      </c>
      <c r="E2677" s="22" t="str">
        <f ca="1">IF(C2677="","",OFFSET(Zdroj!AP$16,A2671-1,0))</f>
        <v/>
      </c>
      <c r="F2677" s="127" t="str">
        <f t="shared" ref="F2677" ca="1" si="622">IF(SUM(E2677:E2685)=0,"",SUM(E2677:E2685))</f>
        <v/>
      </c>
      <c r="G2677" s="128"/>
    </row>
    <row r="2678" spans="1:7" x14ac:dyDescent="0.25">
      <c r="B2678" s="126"/>
      <c r="C2678" s="52" t="str">
        <f ca="1">IF(OFFSET(Zdroj!AQ$16,A2671-1,0)=0,"",CONCATENATE("B",$A$2+1," - ",Zdroj!$AQ$15))</f>
        <v/>
      </c>
      <c r="D2678" s="50" t="str">
        <f ca="1">IF(C2678="","",CONCATENATE(OFFSET(Zdroj!AQ$16,A2671-1,0)))</f>
        <v/>
      </c>
      <c r="E2678" s="22" t="str">
        <f ca="1">IF(C2678="","",OFFSET(Zdroj!AR$16,A2671-1,0))</f>
        <v/>
      </c>
      <c r="F2678" s="127"/>
      <c r="G2678" s="128"/>
    </row>
    <row r="2679" spans="1:7" x14ac:dyDescent="0.25">
      <c r="B2679" s="126"/>
      <c r="C2679" s="52" t="str">
        <f ca="1">IF(OFFSET(Zdroj!AS$16,A2671-1,0)=0,"",CONCATENATE("B",$A$2+2," - ",Zdroj!$AS$15))</f>
        <v/>
      </c>
      <c r="D2679" s="50" t="str">
        <f ca="1">IF(C2679="","",CONCATENATE(OFFSET(Zdroj!AS$16,A2671-1,0)))</f>
        <v/>
      </c>
      <c r="E2679" s="22" t="str">
        <f ca="1">IF(C2679="","",OFFSET(Zdroj!AT$16,A2671-1,0))</f>
        <v/>
      </c>
      <c r="F2679" s="127"/>
      <c r="G2679" s="128"/>
    </row>
    <row r="2680" spans="1:7" x14ac:dyDescent="0.25">
      <c r="B2680" s="126"/>
      <c r="C2680" s="52" t="str">
        <f ca="1">IF(OFFSET(Zdroj!AU$16,A2671-1,0)=0,"",CONCATENATE("B",$A$2+3," - ",Zdroj!$AU$15))</f>
        <v/>
      </c>
      <c r="D2680" s="50" t="str">
        <f ca="1">IF(C2680="","",CONCATENATE(OFFSET(Zdroj!AU$16,A2671-1,0)))</f>
        <v/>
      </c>
      <c r="E2680" s="22" t="str">
        <f ca="1">IF(C2680="","",OFFSET(Zdroj!AV$16,A2671-1,0))</f>
        <v/>
      </c>
      <c r="F2680" s="127"/>
      <c r="G2680" s="128"/>
    </row>
    <row r="2681" spans="1:7" x14ac:dyDescent="0.25">
      <c r="B2681" s="126"/>
      <c r="C2681" s="52" t="str">
        <f ca="1">IF(OFFSET(Zdroj!AW$16,A2671-1,0)=0,"",CONCATENATE("B",$A$2+4," - ",Zdroj!$AW$15))</f>
        <v/>
      </c>
      <c r="D2681" s="50" t="str">
        <f ca="1">IF(C2681="","",CONCATENATE(OFFSET(Zdroj!AW$16,A2671-1,0)))</f>
        <v/>
      </c>
      <c r="E2681" s="22" t="str">
        <f ca="1">IF(C2681="","",OFFSET(Zdroj!AX$16,A2671-1,0))</f>
        <v/>
      </c>
      <c r="F2681" s="127"/>
      <c r="G2681" s="128"/>
    </row>
    <row r="2682" spans="1:7" x14ac:dyDescent="0.25">
      <c r="B2682" s="126"/>
      <c r="C2682" s="52" t="str">
        <f ca="1">IF(OFFSET(Zdroj!AY$16,A2671-1,0)=0,"",CONCATENATE("B",$A$2+5," - ",Zdroj!$AY$15))</f>
        <v/>
      </c>
      <c r="D2682" s="50" t="str">
        <f ca="1">IF(C2682="","",CONCATENATE(OFFSET(Zdroj!AY$16,A2671-1,0)))</f>
        <v/>
      </c>
      <c r="E2682" s="22" t="str">
        <f ca="1">IF(C2682="","",OFFSET(Zdroj!AZ$16,A2671-1,0))</f>
        <v/>
      </c>
      <c r="F2682" s="127"/>
      <c r="G2682" s="128"/>
    </row>
    <row r="2683" spans="1:7" x14ac:dyDescent="0.25">
      <c r="B2683" s="126"/>
      <c r="C2683" s="52" t="str">
        <f ca="1">IF(OFFSET(Zdroj!BA$16,A2671-1,0)=0,"",CONCATENATE("B",$A$2+6," - ",Zdroj!$BA$15))</f>
        <v/>
      </c>
      <c r="D2683" s="50" t="str">
        <f ca="1">IF(C2683="","",CONCATENATE(OFFSET(Zdroj!BA$16,A2671-1,0)))</f>
        <v/>
      </c>
      <c r="E2683" s="22" t="str">
        <f ca="1">IF(C2683="","",OFFSET(Zdroj!BB$16,A2671-1,0))</f>
        <v/>
      </c>
      <c r="F2683" s="127"/>
      <c r="G2683" s="128"/>
    </row>
    <row r="2684" spans="1:7" x14ac:dyDescent="0.25">
      <c r="B2684" s="126"/>
      <c r="C2684" s="52" t="str">
        <f ca="1">IF(OFFSET(Zdroj!BC$16,A2671-1,0)=0,"",CONCATENATE("B",$A$2+7," - ",Zdroj!$BC$15))</f>
        <v/>
      </c>
      <c r="D2684" s="50" t="str">
        <f ca="1">IF(C2684="","",CONCATENATE(OFFSET(Zdroj!BC$16,A2671-1,0)))</f>
        <v/>
      </c>
      <c r="E2684" s="22" t="str">
        <f ca="1">IF(C2684="","",OFFSET(Zdroj!BD$16,A2671-1,0))</f>
        <v/>
      </c>
      <c r="F2684" s="127"/>
      <c r="G2684" s="128"/>
    </row>
    <row r="2685" spans="1:7" x14ac:dyDescent="0.25">
      <c r="B2685" s="126"/>
      <c r="C2685" s="52" t="str">
        <f ca="1">IF(OFFSET(Zdroj!BE$16,A2671-1,0)=0,"",CONCATENATE("B",$A$2+8," - ",Zdroj!$BE$15))</f>
        <v/>
      </c>
      <c r="D2685" s="50" t="str">
        <f ca="1">IF(C2685="","",CONCATENATE(OFFSET(Zdroj!BE$16,A2671-1,0)))</f>
        <v/>
      </c>
      <c r="E2685" s="22" t="str">
        <f ca="1">IF(C2685="","",OFFSET(Zdroj!BF$16,A2671-1,0))</f>
        <v/>
      </c>
      <c r="F2685" s="127"/>
      <c r="G2685" s="128"/>
    </row>
    <row r="2686" spans="1:7" x14ac:dyDescent="0.25">
      <c r="B2686" s="126"/>
      <c r="C2686" s="52" t="str">
        <f ca="1">IF(OFFSET(Zdroj!BG$16,A2671-1,0)=0,"",CONCATENATE("C",$A$2," - ",Zdroj!$BG$15))</f>
        <v/>
      </c>
      <c r="D2686" s="50" t="str">
        <f ca="1">IF(C2686="","",CONCATENATE(OFFSET(Zdroj!BG$16,A2671-1,0)))</f>
        <v/>
      </c>
      <c r="E2686" s="22" t="str">
        <f ca="1">IF(C2686="","",OFFSET(Zdroj!BH$16,A2671-1,0))</f>
        <v/>
      </c>
      <c r="F2686" s="127" t="str">
        <f t="shared" ref="F2686" ca="1" si="623">IF(SUM(E2686:E2687)=0,"",SUM(E2686:E2687))</f>
        <v/>
      </c>
      <c r="G2686" s="128"/>
    </row>
    <row r="2687" spans="1:7" x14ac:dyDescent="0.25">
      <c r="B2687" s="126"/>
      <c r="C2687" s="52" t="str">
        <f ca="1">IF(OFFSET(Zdroj!BI$16,A2671-1,0)=0,"",CONCATENATE("C",$A$2+1," - ",Zdroj!$BI$15))</f>
        <v/>
      </c>
      <c r="D2687" s="50" t="str">
        <f ca="1">IF(C2687="","",CONCATENATE(OFFSET(Zdroj!BI$16,A2671-1,0)))</f>
        <v/>
      </c>
      <c r="E2687" s="22" t="str">
        <f ca="1">IF(C2687="","",OFFSET(Zdroj!BJ$16,A2671-1,0))</f>
        <v/>
      </c>
      <c r="F2687" s="127"/>
      <c r="G2687" s="128"/>
    </row>
    <row r="2688" spans="1:7" x14ac:dyDescent="0.25">
      <c r="A2688">
        <f>SUM((ROW()+15)/17)</f>
        <v>159</v>
      </c>
      <c r="B2688" s="126" t="str">
        <f ca="1">IF(OFFSET(Zdroj!$B$16,A2688-1,0)&gt;0,CONCATENATE(A2688,"
","___ ","
",OFFSET(Zdroj!$B$16,A2688-1,0)),"")</f>
        <v/>
      </c>
      <c r="C2688" s="52" t="str">
        <f ca="1">IF(OFFSET(Zdroj!AI$16,A2688-1,0)=0,"",CONCATENATE("A",$A$2," - ",Zdroj!$AI$15))</f>
        <v/>
      </c>
      <c r="D2688" s="50" t="str">
        <f ca="1">IF(C2688="","",CONCATENATE(OFFSET(Zdroj!AI$16,A2688-1,0)," - ",OFFSET(Zdroj!BK$16,A2688-1,0)))</f>
        <v/>
      </c>
      <c r="E2688" s="22" t="str">
        <f ca="1">IF(C2688="","",OFFSET(Zdroj!BL$16,A2688-1,0))</f>
        <v/>
      </c>
      <c r="F2688" s="127" t="str">
        <f t="shared" ref="F2688" ca="1" si="624">IF(SUM(E2688:E2693)=0,"",SUM(E2688:E2693))</f>
        <v/>
      </c>
      <c r="G2688" s="128" t="str">
        <f t="shared" ref="G2688" ca="1" si="625">IF(SUM(E2688:E2704)=0,"",SUM(E2688:E2704))</f>
        <v/>
      </c>
    </row>
    <row r="2689" spans="2:7" x14ac:dyDescent="0.25">
      <c r="B2689" s="126"/>
      <c r="C2689" s="52" t="str">
        <f ca="1">IF(OFFSET(Zdroj!AJ$16,A2688-1,0)=0,"",CONCATENATE("A",$A$2+1," - ",Zdroj!$AJ$15))</f>
        <v/>
      </c>
      <c r="D2689" s="50" t="str">
        <f ca="1">IF(C2689="","",CONCATENATE(OFFSET(Zdroj!AJ$16,A2688-1,0)," - ",OFFSET(Zdroj!BM$16,A2688-1,0)))</f>
        <v/>
      </c>
      <c r="E2689" s="22" t="str">
        <f ca="1">IF(C2689="","",OFFSET(Zdroj!BN$16,A2688-1,0))</f>
        <v/>
      </c>
      <c r="F2689" s="127"/>
      <c r="G2689" s="128"/>
    </row>
    <row r="2690" spans="2:7" x14ac:dyDescent="0.25">
      <c r="B2690" s="126"/>
      <c r="C2690" s="52" t="str">
        <f ca="1">IF(OFFSET(Zdroj!AK$16,A2688-1,0)=0,"",CONCATENATE("A",$A$2+2," - ",Zdroj!$AK$15))</f>
        <v/>
      </c>
      <c r="D2690" s="50" t="str">
        <f ca="1">IF(C2690="","",CONCATENATE(OFFSET(Zdroj!AK$16,A2688-1,0)," - ",OFFSET(Zdroj!BO$16,A2688-1,0)))</f>
        <v/>
      </c>
      <c r="E2690" s="22" t="str">
        <f ca="1">IF(C2690="","",OFFSET(Zdroj!BP$16,A2688-1,0))</f>
        <v/>
      </c>
      <c r="F2690" s="127"/>
      <c r="G2690" s="128"/>
    </row>
    <row r="2691" spans="2:7" x14ac:dyDescent="0.25">
      <c r="B2691" s="126"/>
      <c r="C2691" s="52" t="str">
        <f ca="1">IF(OFFSET(Zdroj!AL$16,A2688-1,0)=0,"",CONCATENATE("A",$A$2+3," - ",Zdroj!$AL$15))</f>
        <v/>
      </c>
      <c r="D2691" s="50" t="str">
        <f ca="1">IF(C2691="","",CONCATENATE(OFFSET(Zdroj!AL$16,A2688-1,0)," - ",OFFSET(Zdroj!BQ$16,A2688-1,0)))</f>
        <v/>
      </c>
      <c r="E2691" s="22" t="str">
        <f ca="1">IF(C2691="","",OFFSET(Zdroj!BR$16,A2688-1,0))</f>
        <v/>
      </c>
      <c r="F2691" s="127"/>
      <c r="G2691" s="128"/>
    </row>
    <row r="2692" spans="2:7" x14ac:dyDescent="0.25">
      <c r="B2692" s="126"/>
      <c r="C2692" s="52" t="str">
        <f ca="1">IF(OFFSET(Zdroj!AM$16,A2688-1,0)=0,"",CONCATENATE("A",$A$2+4," - ",Zdroj!$AM$15))</f>
        <v/>
      </c>
      <c r="D2692" s="50" t="str">
        <f ca="1">IF(C2692="","",CONCATENATE(OFFSET(Zdroj!AM$16,A2688-1,0)," - ",OFFSET(Zdroj!BS$16,A2688-1,0)))</f>
        <v/>
      </c>
      <c r="E2692" s="22" t="str">
        <f ca="1">IF(C2692="","",OFFSET(Zdroj!BT$16,A2688-1,0))</f>
        <v/>
      </c>
      <c r="F2692" s="127"/>
      <c r="G2692" s="128"/>
    </row>
    <row r="2693" spans="2:7" x14ac:dyDescent="0.25">
      <c r="B2693" s="126"/>
      <c r="C2693" s="52" t="str">
        <f ca="1">IF(OFFSET(Zdroj!AN$16,A2688-1,0)=0,"",CONCATENATE("A",$A$2+5," - ",Zdroj!$AN$15))</f>
        <v/>
      </c>
      <c r="D2693" s="50" t="str">
        <f ca="1">IF(C2693="","",CONCATENATE(OFFSET(Zdroj!AN$16,A2688-1,0)," - ",OFFSET(Zdroj!BU$16,A2688-1,0)))</f>
        <v/>
      </c>
      <c r="E2693" s="22" t="str">
        <f ca="1">IF(C2693="","",OFFSET(Zdroj!BV$16,A2688-1,0))</f>
        <v/>
      </c>
      <c r="F2693" s="127"/>
      <c r="G2693" s="128"/>
    </row>
    <row r="2694" spans="2:7" x14ac:dyDescent="0.25">
      <c r="B2694" s="126"/>
      <c r="C2694" s="52" t="str">
        <f ca="1">IF(OFFSET(Zdroj!AO$16,A2688-1,0)=0,"",CONCATENATE("B",$A$2," - ",Zdroj!$AO$15))</f>
        <v/>
      </c>
      <c r="D2694" s="50" t="str">
        <f ca="1">IF(C2694="","",CONCATENATE(OFFSET(Zdroj!AO$16,A2688-1,0)))</f>
        <v/>
      </c>
      <c r="E2694" s="22" t="str">
        <f ca="1">IF(C2694="","",OFFSET(Zdroj!AP$16,A2688-1,0))</f>
        <v/>
      </c>
      <c r="F2694" s="127" t="str">
        <f t="shared" ref="F2694" ca="1" si="626">IF(SUM(E2694:E2702)=0,"",SUM(E2694:E2702))</f>
        <v/>
      </c>
      <c r="G2694" s="128"/>
    </row>
    <row r="2695" spans="2:7" x14ac:dyDescent="0.25">
      <c r="B2695" s="126"/>
      <c r="C2695" s="52" t="str">
        <f ca="1">IF(OFFSET(Zdroj!AQ$16,A2688-1,0)=0,"",CONCATENATE("B",$A$2+1," - ",Zdroj!$AQ$15))</f>
        <v/>
      </c>
      <c r="D2695" s="50" t="str">
        <f ca="1">IF(C2695="","",CONCATENATE(OFFSET(Zdroj!AQ$16,A2688-1,0)))</f>
        <v/>
      </c>
      <c r="E2695" s="22" t="str">
        <f ca="1">IF(C2695="","",OFFSET(Zdroj!AR$16,A2688-1,0))</f>
        <v/>
      </c>
      <c r="F2695" s="127"/>
      <c r="G2695" s="128"/>
    </row>
    <row r="2696" spans="2:7" x14ac:dyDescent="0.25">
      <c r="B2696" s="126"/>
      <c r="C2696" s="52" t="str">
        <f ca="1">IF(OFFSET(Zdroj!AS$16,A2688-1,0)=0,"",CONCATENATE("B",$A$2+2," - ",Zdroj!$AS$15))</f>
        <v/>
      </c>
      <c r="D2696" s="50" t="str">
        <f ca="1">IF(C2696="","",CONCATENATE(OFFSET(Zdroj!AS$16,A2688-1,0)))</f>
        <v/>
      </c>
      <c r="E2696" s="22" t="str">
        <f ca="1">IF(C2696="","",OFFSET(Zdroj!AT$16,A2688-1,0))</f>
        <v/>
      </c>
      <c r="F2696" s="127"/>
      <c r="G2696" s="128"/>
    </row>
    <row r="2697" spans="2:7" x14ac:dyDescent="0.25">
      <c r="B2697" s="126"/>
      <c r="C2697" s="52" t="str">
        <f ca="1">IF(OFFSET(Zdroj!AU$16,A2688-1,0)=0,"",CONCATENATE("B",$A$2+3," - ",Zdroj!$AU$15))</f>
        <v/>
      </c>
      <c r="D2697" s="50" t="str">
        <f ca="1">IF(C2697="","",CONCATENATE(OFFSET(Zdroj!AU$16,A2688-1,0)))</f>
        <v/>
      </c>
      <c r="E2697" s="22" t="str">
        <f ca="1">IF(C2697="","",OFFSET(Zdroj!AV$16,A2688-1,0))</f>
        <v/>
      </c>
      <c r="F2697" s="127"/>
      <c r="G2697" s="128"/>
    </row>
    <row r="2698" spans="2:7" x14ac:dyDescent="0.25">
      <c r="B2698" s="126"/>
      <c r="C2698" s="52" t="str">
        <f ca="1">IF(OFFSET(Zdroj!AW$16,A2688-1,0)=0,"",CONCATENATE("B",$A$2+4," - ",Zdroj!$AW$15))</f>
        <v/>
      </c>
      <c r="D2698" s="50" t="str">
        <f ca="1">IF(C2698="","",CONCATENATE(OFFSET(Zdroj!AW$16,A2688-1,0)))</f>
        <v/>
      </c>
      <c r="E2698" s="22" t="str">
        <f ca="1">IF(C2698="","",OFFSET(Zdroj!AX$16,A2688-1,0))</f>
        <v/>
      </c>
      <c r="F2698" s="127"/>
      <c r="G2698" s="128"/>
    </row>
    <row r="2699" spans="2:7" x14ac:dyDescent="0.25">
      <c r="B2699" s="126"/>
      <c r="C2699" s="52" t="str">
        <f ca="1">IF(OFFSET(Zdroj!AY$16,A2688-1,0)=0,"",CONCATENATE("B",$A$2+5," - ",Zdroj!$AY$15))</f>
        <v/>
      </c>
      <c r="D2699" s="50" t="str">
        <f ca="1">IF(C2699="","",CONCATENATE(OFFSET(Zdroj!AY$16,A2688-1,0)))</f>
        <v/>
      </c>
      <c r="E2699" s="22" t="str">
        <f ca="1">IF(C2699="","",OFFSET(Zdroj!AZ$16,A2688-1,0))</f>
        <v/>
      </c>
      <c r="F2699" s="127"/>
      <c r="G2699" s="128"/>
    </row>
    <row r="2700" spans="2:7" x14ac:dyDescent="0.25">
      <c r="B2700" s="126"/>
      <c r="C2700" s="52" t="str">
        <f ca="1">IF(OFFSET(Zdroj!BA$16,A2688-1,0)=0,"",CONCATENATE("B",$A$2+6," - ",Zdroj!$BA$15))</f>
        <v/>
      </c>
      <c r="D2700" s="50" t="str">
        <f ca="1">IF(C2700="","",CONCATENATE(OFFSET(Zdroj!BA$16,A2688-1,0)))</f>
        <v/>
      </c>
      <c r="E2700" s="22" t="str">
        <f ca="1">IF(C2700="","",OFFSET(Zdroj!BB$16,A2688-1,0))</f>
        <v/>
      </c>
      <c r="F2700" s="127"/>
      <c r="G2700" s="128"/>
    </row>
    <row r="2701" spans="2:7" x14ac:dyDescent="0.25">
      <c r="B2701" s="126"/>
      <c r="C2701" s="52" t="str">
        <f ca="1">IF(OFFSET(Zdroj!BC$16,A2688-1,0)=0,"",CONCATENATE("B",$A$2+7," - ",Zdroj!$BC$15))</f>
        <v/>
      </c>
      <c r="D2701" s="50" t="str">
        <f ca="1">IF(C2701="","",CONCATENATE(OFFSET(Zdroj!BC$16,A2688-1,0)))</f>
        <v/>
      </c>
      <c r="E2701" s="22" t="str">
        <f ca="1">IF(C2701="","",OFFSET(Zdroj!BD$16,A2688-1,0))</f>
        <v/>
      </c>
      <c r="F2701" s="127"/>
      <c r="G2701" s="128"/>
    </row>
    <row r="2702" spans="2:7" x14ac:dyDescent="0.25">
      <c r="B2702" s="126"/>
      <c r="C2702" s="52" t="str">
        <f ca="1">IF(OFFSET(Zdroj!BE$16,A2688-1,0)=0,"",CONCATENATE("B",$A$2+8," - ",Zdroj!$BE$15))</f>
        <v/>
      </c>
      <c r="D2702" s="50" t="str">
        <f ca="1">IF(C2702="","",CONCATENATE(OFFSET(Zdroj!BE$16,A2688-1,0)))</f>
        <v/>
      </c>
      <c r="E2702" s="22" t="str">
        <f ca="1">IF(C2702="","",OFFSET(Zdroj!BF$16,A2688-1,0))</f>
        <v/>
      </c>
      <c r="F2702" s="127"/>
      <c r="G2702" s="128"/>
    </row>
    <row r="2703" spans="2:7" x14ac:dyDescent="0.25">
      <c r="B2703" s="126"/>
      <c r="C2703" s="52" t="str">
        <f ca="1">IF(OFFSET(Zdroj!BG$16,A2688-1,0)=0,"",CONCATENATE("C",$A$2," - ",Zdroj!$BG$15))</f>
        <v/>
      </c>
      <c r="D2703" s="50" t="str">
        <f ca="1">IF(C2703="","",CONCATENATE(OFFSET(Zdroj!BG$16,A2688-1,0)))</f>
        <v/>
      </c>
      <c r="E2703" s="22" t="str">
        <f ca="1">IF(C2703="","",OFFSET(Zdroj!BH$16,A2688-1,0))</f>
        <v/>
      </c>
      <c r="F2703" s="127" t="str">
        <f t="shared" ref="F2703" ca="1" si="627">IF(SUM(E2703:E2704)=0,"",SUM(E2703:E2704))</f>
        <v/>
      </c>
      <c r="G2703" s="128"/>
    </row>
    <row r="2704" spans="2:7" x14ac:dyDescent="0.25">
      <c r="B2704" s="126"/>
      <c r="C2704" s="52" t="str">
        <f ca="1">IF(OFFSET(Zdroj!BI$16,A2688-1,0)=0,"",CONCATENATE("C",$A$2+1," - ",Zdroj!$BI$15))</f>
        <v/>
      </c>
      <c r="D2704" s="50" t="str">
        <f ca="1">IF(C2704="","",CONCATENATE(OFFSET(Zdroj!BI$16,A2688-1,0)))</f>
        <v/>
      </c>
      <c r="E2704" s="22" t="str">
        <f ca="1">IF(C2704="","",OFFSET(Zdroj!BJ$16,A2688-1,0))</f>
        <v/>
      </c>
      <c r="F2704" s="127"/>
      <c r="G2704" s="128"/>
    </row>
    <row r="2705" spans="1:7" x14ac:dyDescent="0.25">
      <c r="A2705">
        <f>SUM((ROW()+15)/17)</f>
        <v>160</v>
      </c>
      <c r="B2705" s="126" t="str">
        <f ca="1">IF(OFFSET(Zdroj!$B$16,A2705-1,0)&gt;0,CONCATENATE(A2705,"
","___ ","
",OFFSET(Zdroj!$B$16,A2705-1,0)),"")</f>
        <v/>
      </c>
      <c r="C2705" s="52" t="str">
        <f ca="1">IF(OFFSET(Zdroj!AI$16,A2705-1,0)=0,"",CONCATENATE("A",$A$2," - ",Zdroj!$AI$15))</f>
        <v/>
      </c>
      <c r="D2705" s="50" t="str">
        <f ca="1">IF(C2705="","",CONCATENATE(OFFSET(Zdroj!AI$16,A2705-1,0)," - ",OFFSET(Zdroj!BK$16,A2705-1,0)))</f>
        <v/>
      </c>
      <c r="E2705" s="22" t="str">
        <f ca="1">IF(C2705="","",OFFSET(Zdroj!BL$16,A2705-1,0))</f>
        <v/>
      </c>
      <c r="F2705" s="127" t="str">
        <f t="shared" ref="F2705" ca="1" si="628">IF(SUM(E2705:E2710)=0,"",SUM(E2705:E2710))</f>
        <v/>
      </c>
      <c r="G2705" s="128" t="str">
        <f t="shared" ref="G2705" ca="1" si="629">IF(SUM(E2705:E2721)=0,"",SUM(E2705:E2721))</f>
        <v/>
      </c>
    </row>
    <row r="2706" spans="1:7" x14ac:dyDescent="0.25">
      <c r="B2706" s="126"/>
      <c r="C2706" s="52" t="str">
        <f ca="1">IF(OFFSET(Zdroj!AJ$16,A2705-1,0)=0,"",CONCATENATE("A",$A$2+1," - ",Zdroj!$AJ$15))</f>
        <v/>
      </c>
      <c r="D2706" s="50" t="str">
        <f ca="1">IF(C2706="","",CONCATENATE(OFFSET(Zdroj!AJ$16,A2705-1,0)," - ",OFFSET(Zdroj!BM$16,A2705-1,0)))</f>
        <v/>
      </c>
      <c r="E2706" s="22" t="str">
        <f ca="1">IF(C2706="","",OFFSET(Zdroj!BN$16,A2705-1,0))</f>
        <v/>
      </c>
      <c r="F2706" s="127"/>
      <c r="G2706" s="128"/>
    </row>
    <row r="2707" spans="1:7" x14ac:dyDescent="0.25">
      <c r="B2707" s="126"/>
      <c r="C2707" s="52" t="str">
        <f ca="1">IF(OFFSET(Zdroj!AK$16,A2705-1,0)=0,"",CONCATENATE("A",$A$2+2," - ",Zdroj!$AK$15))</f>
        <v/>
      </c>
      <c r="D2707" s="50" t="str">
        <f ca="1">IF(C2707="","",CONCATENATE(OFFSET(Zdroj!AK$16,A2705-1,0)," - ",OFFSET(Zdroj!BO$16,A2705-1,0)))</f>
        <v/>
      </c>
      <c r="E2707" s="22" t="str">
        <f ca="1">IF(C2707="","",OFFSET(Zdroj!BP$16,A2705-1,0))</f>
        <v/>
      </c>
      <c r="F2707" s="127"/>
      <c r="G2707" s="128"/>
    </row>
    <row r="2708" spans="1:7" x14ac:dyDescent="0.25">
      <c r="B2708" s="126"/>
      <c r="C2708" s="52" t="str">
        <f ca="1">IF(OFFSET(Zdroj!AL$16,A2705-1,0)=0,"",CONCATENATE("A",$A$2+3," - ",Zdroj!$AL$15))</f>
        <v/>
      </c>
      <c r="D2708" s="50" t="str">
        <f ca="1">IF(C2708="","",CONCATENATE(OFFSET(Zdroj!AL$16,A2705-1,0)," - ",OFFSET(Zdroj!BQ$16,A2705-1,0)))</f>
        <v/>
      </c>
      <c r="E2708" s="22" t="str">
        <f ca="1">IF(C2708="","",OFFSET(Zdroj!BR$16,A2705-1,0))</f>
        <v/>
      </c>
      <c r="F2708" s="127"/>
      <c r="G2708" s="128"/>
    </row>
    <row r="2709" spans="1:7" x14ac:dyDescent="0.25">
      <c r="B2709" s="126"/>
      <c r="C2709" s="52" t="str">
        <f ca="1">IF(OFFSET(Zdroj!AM$16,A2705-1,0)=0,"",CONCATENATE("A",$A$2+4," - ",Zdroj!$AM$15))</f>
        <v/>
      </c>
      <c r="D2709" s="50" t="str">
        <f ca="1">IF(C2709="","",CONCATENATE(OFFSET(Zdroj!AM$16,A2705-1,0)," - ",OFFSET(Zdroj!BS$16,A2705-1,0)))</f>
        <v/>
      </c>
      <c r="E2709" s="22" t="str">
        <f ca="1">IF(C2709="","",OFFSET(Zdroj!BT$16,A2705-1,0))</f>
        <v/>
      </c>
      <c r="F2709" s="127"/>
      <c r="G2709" s="128"/>
    </row>
    <row r="2710" spans="1:7" x14ac:dyDescent="0.25">
      <c r="B2710" s="126"/>
      <c r="C2710" s="52" t="str">
        <f ca="1">IF(OFFSET(Zdroj!AN$16,A2705-1,0)=0,"",CONCATENATE("A",$A$2+5," - ",Zdroj!$AN$15))</f>
        <v/>
      </c>
      <c r="D2710" s="50" t="str">
        <f ca="1">IF(C2710="","",CONCATENATE(OFFSET(Zdroj!AN$16,A2705-1,0)," - ",OFFSET(Zdroj!BU$16,A2705-1,0)))</f>
        <v/>
      </c>
      <c r="E2710" s="22" t="str">
        <f ca="1">IF(C2710="","",OFFSET(Zdroj!BV$16,A2705-1,0))</f>
        <v/>
      </c>
      <c r="F2710" s="127"/>
      <c r="G2710" s="128"/>
    </row>
    <row r="2711" spans="1:7" x14ac:dyDescent="0.25">
      <c r="B2711" s="126"/>
      <c r="C2711" s="52" t="str">
        <f ca="1">IF(OFFSET(Zdroj!AO$16,A2705-1,0)=0,"",CONCATENATE("B",$A$2," - ",Zdroj!$AO$15))</f>
        <v/>
      </c>
      <c r="D2711" s="50" t="str">
        <f ca="1">IF(C2711="","",CONCATENATE(OFFSET(Zdroj!AO$16,A2705-1,0)))</f>
        <v/>
      </c>
      <c r="E2711" s="22" t="str">
        <f ca="1">IF(C2711="","",OFFSET(Zdroj!AP$16,A2705-1,0))</f>
        <v/>
      </c>
      <c r="F2711" s="127" t="str">
        <f t="shared" ref="F2711" ca="1" si="630">IF(SUM(E2711:E2719)=0,"",SUM(E2711:E2719))</f>
        <v/>
      </c>
      <c r="G2711" s="128"/>
    </row>
    <row r="2712" spans="1:7" x14ac:dyDescent="0.25">
      <c r="B2712" s="126"/>
      <c r="C2712" s="52" t="str">
        <f ca="1">IF(OFFSET(Zdroj!AQ$16,A2705-1,0)=0,"",CONCATENATE("B",$A$2+1," - ",Zdroj!$AQ$15))</f>
        <v/>
      </c>
      <c r="D2712" s="50" t="str">
        <f ca="1">IF(C2712="","",CONCATENATE(OFFSET(Zdroj!AQ$16,A2705-1,0)))</f>
        <v/>
      </c>
      <c r="E2712" s="22" t="str">
        <f ca="1">IF(C2712="","",OFFSET(Zdroj!AR$16,A2705-1,0))</f>
        <v/>
      </c>
      <c r="F2712" s="127"/>
      <c r="G2712" s="128"/>
    </row>
    <row r="2713" spans="1:7" x14ac:dyDescent="0.25">
      <c r="B2713" s="126"/>
      <c r="C2713" s="52" t="str">
        <f ca="1">IF(OFFSET(Zdroj!AS$16,A2705-1,0)=0,"",CONCATENATE("B",$A$2+2," - ",Zdroj!$AS$15))</f>
        <v/>
      </c>
      <c r="D2713" s="50" t="str">
        <f ca="1">IF(C2713="","",CONCATENATE(OFFSET(Zdroj!AS$16,A2705-1,0)))</f>
        <v/>
      </c>
      <c r="E2713" s="22" t="str">
        <f ca="1">IF(C2713="","",OFFSET(Zdroj!AT$16,A2705-1,0))</f>
        <v/>
      </c>
      <c r="F2713" s="127"/>
      <c r="G2713" s="128"/>
    </row>
    <row r="2714" spans="1:7" x14ac:dyDescent="0.25">
      <c r="B2714" s="126"/>
      <c r="C2714" s="52" t="str">
        <f ca="1">IF(OFFSET(Zdroj!AU$16,A2705-1,0)=0,"",CONCATENATE("B",$A$2+3," - ",Zdroj!$AU$15))</f>
        <v/>
      </c>
      <c r="D2714" s="50" t="str">
        <f ca="1">IF(C2714="","",CONCATENATE(OFFSET(Zdroj!AU$16,A2705-1,0)))</f>
        <v/>
      </c>
      <c r="E2714" s="22" t="str">
        <f ca="1">IF(C2714="","",OFFSET(Zdroj!AV$16,A2705-1,0))</f>
        <v/>
      </c>
      <c r="F2714" s="127"/>
      <c r="G2714" s="128"/>
    </row>
    <row r="2715" spans="1:7" x14ac:dyDescent="0.25">
      <c r="B2715" s="126"/>
      <c r="C2715" s="52" t="str">
        <f ca="1">IF(OFFSET(Zdroj!AW$16,A2705-1,0)=0,"",CONCATENATE("B",$A$2+4," - ",Zdroj!$AW$15))</f>
        <v/>
      </c>
      <c r="D2715" s="50" t="str">
        <f ca="1">IF(C2715="","",CONCATENATE(OFFSET(Zdroj!AW$16,A2705-1,0)))</f>
        <v/>
      </c>
      <c r="E2715" s="22" t="str">
        <f ca="1">IF(C2715="","",OFFSET(Zdroj!AX$16,A2705-1,0))</f>
        <v/>
      </c>
      <c r="F2715" s="127"/>
      <c r="G2715" s="128"/>
    </row>
    <row r="2716" spans="1:7" x14ac:dyDescent="0.25">
      <c r="B2716" s="126"/>
      <c r="C2716" s="52" t="str">
        <f ca="1">IF(OFFSET(Zdroj!AY$16,A2705-1,0)=0,"",CONCATENATE("B",$A$2+5," - ",Zdroj!$AY$15))</f>
        <v/>
      </c>
      <c r="D2716" s="50" t="str">
        <f ca="1">IF(C2716="","",CONCATENATE(OFFSET(Zdroj!AY$16,A2705-1,0)))</f>
        <v/>
      </c>
      <c r="E2716" s="22" t="str">
        <f ca="1">IF(C2716="","",OFFSET(Zdroj!AZ$16,A2705-1,0))</f>
        <v/>
      </c>
      <c r="F2716" s="127"/>
      <c r="G2716" s="128"/>
    </row>
    <row r="2717" spans="1:7" x14ac:dyDescent="0.25">
      <c r="B2717" s="126"/>
      <c r="C2717" s="52" t="str">
        <f ca="1">IF(OFFSET(Zdroj!BA$16,A2705-1,0)=0,"",CONCATENATE("B",$A$2+6," - ",Zdroj!$BA$15))</f>
        <v/>
      </c>
      <c r="D2717" s="50" t="str">
        <f ca="1">IF(C2717="","",CONCATENATE(OFFSET(Zdroj!BA$16,A2705-1,0)))</f>
        <v/>
      </c>
      <c r="E2717" s="22" t="str">
        <f ca="1">IF(C2717="","",OFFSET(Zdroj!BB$16,A2705-1,0))</f>
        <v/>
      </c>
      <c r="F2717" s="127"/>
      <c r="G2717" s="128"/>
    </row>
    <row r="2718" spans="1:7" x14ac:dyDescent="0.25">
      <c r="B2718" s="126"/>
      <c r="C2718" s="52" t="str">
        <f ca="1">IF(OFFSET(Zdroj!BC$16,A2705-1,0)=0,"",CONCATENATE("B",$A$2+7," - ",Zdroj!$BC$15))</f>
        <v/>
      </c>
      <c r="D2718" s="50" t="str">
        <f ca="1">IF(C2718="","",CONCATENATE(OFFSET(Zdroj!BC$16,A2705-1,0)))</f>
        <v/>
      </c>
      <c r="E2718" s="22" t="str">
        <f ca="1">IF(C2718="","",OFFSET(Zdroj!BD$16,A2705-1,0))</f>
        <v/>
      </c>
      <c r="F2718" s="127"/>
      <c r="G2718" s="128"/>
    </row>
    <row r="2719" spans="1:7" x14ac:dyDescent="0.25">
      <c r="B2719" s="126"/>
      <c r="C2719" s="52" t="str">
        <f ca="1">IF(OFFSET(Zdroj!BE$16,A2705-1,0)=0,"",CONCATENATE("B",$A$2+8," - ",Zdroj!$BE$15))</f>
        <v/>
      </c>
      <c r="D2719" s="50" t="str">
        <f ca="1">IF(C2719="","",CONCATENATE(OFFSET(Zdroj!BE$16,A2705-1,0)))</f>
        <v/>
      </c>
      <c r="E2719" s="22" t="str">
        <f ca="1">IF(C2719="","",OFFSET(Zdroj!BF$16,A2705-1,0))</f>
        <v/>
      </c>
      <c r="F2719" s="127"/>
      <c r="G2719" s="128"/>
    </row>
    <row r="2720" spans="1:7" x14ac:dyDescent="0.25">
      <c r="B2720" s="126"/>
      <c r="C2720" s="52" t="str">
        <f ca="1">IF(OFFSET(Zdroj!BG$16,A2705-1,0)=0,"",CONCATENATE("C",$A$2," - ",Zdroj!$BG$15))</f>
        <v/>
      </c>
      <c r="D2720" s="50" t="str">
        <f ca="1">IF(C2720="","",CONCATENATE(OFFSET(Zdroj!BG$16,A2705-1,0)))</f>
        <v/>
      </c>
      <c r="E2720" s="22" t="str">
        <f ca="1">IF(C2720="","",OFFSET(Zdroj!BH$16,A2705-1,0))</f>
        <v/>
      </c>
      <c r="F2720" s="127" t="str">
        <f t="shared" ref="F2720" ca="1" si="631">IF(SUM(E2720:E2721)=0,"",SUM(E2720:E2721))</f>
        <v/>
      </c>
      <c r="G2720" s="128"/>
    </row>
    <row r="2721" spans="1:7" x14ac:dyDescent="0.25">
      <c r="B2721" s="126"/>
      <c r="C2721" s="52" t="str">
        <f ca="1">IF(OFFSET(Zdroj!BI$16,A2705-1,0)=0,"",CONCATENATE("C",$A$2+1," - ",Zdroj!$BI$15))</f>
        <v/>
      </c>
      <c r="D2721" s="50" t="str">
        <f ca="1">IF(C2721="","",CONCATENATE(OFFSET(Zdroj!BI$16,A2705-1,0)))</f>
        <v/>
      </c>
      <c r="E2721" s="22" t="str">
        <f ca="1">IF(C2721="","",OFFSET(Zdroj!BJ$16,A2705-1,0))</f>
        <v/>
      </c>
      <c r="F2721" s="127"/>
      <c r="G2721" s="128"/>
    </row>
    <row r="2722" spans="1:7" x14ac:dyDescent="0.25">
      <c r="A2722">
        <f>SUM((ROW()+15)/17)</f>
        <v>161</v>
      </c>
      <c r="B2722" s="126" t="str">
        <f ca="1">IF(OFFSET(Zdroj!$B$16,A2722-1,0)&gt;0,CONCATENATE(A2722,"
","___ ","
",OFFSET(Zdroj!$B$16,A2722-1,0)),"")</f>
        <v/>
      </c>
      <c r="C2722" s="52" t="str">
        <f ca="1">IF(OFFSET(Zdroj!AI$16,A2722-1,0)=0,"",CONCATENATE("A",$A$2," - ",Zdroj!$AI$15))</f>
        <v/>
      </c>
      <c r="D2722" s="50" t="str">
        <f ca="1">IF(C2722="","",CONCATENATE(OFFSET(Zdroj!AI$16,A2722-1,0)," - ",OFFSET(Zdroj!BK$16,A2722-1,0)))</f>
        <v/>
      </c>
      <c r="E2722" s="22" t="str">
        <f ca="1">IF(C2722="","",OFFSET(Zdroj!BL$16,A2722-1,0))</f>
        <v/>
      </c>
      <c r="F2722" s="127" t="str">
        <f t="shared" ref="F2722" ca="1" si="632">IF(SUM(E2722:E2727)=0,"",SUM(E2722:E2727))</f>
        <v/>
      </c>
      <c r="G2722" s="128" t="str">
        <f t="shared" ref="G2722" ca="1" si="633">IF(SUM(E2722:E2738)=0,"",SUM(E2722:E2738))</f>
        <v/>
      </c>
    </row>
    <row r="2723" spans="1:7" x14ac:dyDescent="0.25">
      <c r="B2723" s="126"/>
      <c r="C2723" s="52" t="str">
        <f ca="1">IF(OFFSET(Zdroj!AJ$16,A2722-1,0)=0,"",CONCATENATE("A",$A$2+1," - ",Zdroj!$AJ$15))</f>
        <v/>
      </c>
      <c r="D2723" s="50" t="str">
        <f ca="1">IF(C2723="","",CONCATENATE(OFFSET(Zdroj!AJ$16,A2722-1,0)," - ",OFFSET(Zdroj!BM$16,A2722-1,0)))</f>
        <v/>
      </c>
      <c r="E2723" s="22" t="str">
        <f ca="1">IF(C2723="","",OFFSET(Zdroj!BN$16,A2722-1,0))</f>
        <v/>
      </c>
      <c r="F2723" s="127"/>
      <c r="G2723" s="128"/>
    </row>
    <row r="2724" spans="1:7" x14ac:dyDescent="0.25">
      <c r="B2724" s="126"/>
      <c r="C2724" s="52" t="str">
        <f ca="1">IF(OFFSET(Zdroj!AK$16,A2722-1,0)=0,"",CONCATENATE("A",$A$2+2," - ",Zdroj!$AK$15))</f>
        <v/>
      </c>
      <c r="D2724" s="50" t="str">
        <f ca="1">IF(C2724="","",CONCATENATE(OFFSET(Zdroj!AK$16,A2722-1,0)," - ",OFFSET(Zdroj!BO$16,A2722-1,0)))</f>
        <v/>
      </c>
      <c r="E2724" s="22" t="str">
        <f ca="1">IF(C2724="","",OFFSET(Zdroj!BP$16,A2722-1,0))</f>
        <v/>
      </c>
      <c r="F2724" s="127"/>
      <c r="G2724" s="128"/>
    </row>
    <row r="2725" spans="1:7" x14ac:dyDescent="0.25">
      <c r="B2725" s="126"/>
      <c r="C2725" s="52" t="str">
        <f ca="1">IF(OFFSET(Zdroj!AL$16,A2722-1,0)=0,"",CONCATENATE("A",$A$2+3," - ",Zdroj!$AL$15))</f>
        <v/>
      </c>
      <c r="D2725" s="50" t="str">
        <f ca="1">IF(C2725="","",CONCATENATE(OFFSET(Zdroj!AL$16,A2722-1,0)," - ",OFFSET(Zdroj!BQ$16,A2722-1,0)))</f>
        <v/>
      </c>
      <c r="E2725" s="22" t="str">
        <f ca="1">IF(C2725="","",OFFSET(Zdroj!BR$16,A2722-1,0))</f>
        <v/>
      </c>
      <c r="F2725" s="127"/>
      <c r="G2725" s="128"/>
    </row>
    <row r="2726" spans="1:7" x14ac:dyDescent="0.25">
      <c r="B2726" s="126"/>
      <c r="C2726" s="52" t="str">
        <f ca="1">IF(OFFSET(Zdroj!AM$16,A2722-1,0)=0,"",CONCATENATE("A",$A$2+4," - ",Zdroj!$AM$15))</f>
        <v/>
      </c>
      <c r="D2726" s="50" t="str">
        <f ca="1">IF(C2726="","",CONCATENATE(OFFSET(Zdroj!AM$16,A2722-1,0)," - ",OFFSET(Zdroj!BS$16,A2722-1,0)))</f>
        <v/>
      </c>
      <c r="E2726" s="22" t="str">
        <f ca="1">IF(C2726="","",OFFSET(Zdroj!BT$16,A2722-1,0))</f>
        <v/>
      </c>
      <c r="F2726" s="127"/>
      <c r="G2726" s="128"/>
    </row>
    <row r="2727" spans="1:7" x14ac:dyDescent="0.25">
      <c r="B2727" s="126"/>
      <c r="C2727" s="52" t="str">
        <f ca="1">IF(OFFSET(Zdroj!AN$16,A2722-1,0)=0,"",CONCATENATE("A",$A$2+5," - ",Zdroj!$AN$15))</f>
        <v/>
      </c>
      <c r="D2727" s="50" t="str">
        <f ca="1">IF(C2727="","",CONCATENATE(OFFSET(Zdroj!AN$16,A2722-1,0)," - ",OFFSET(Zdroj!BU$16,A2722-1,0)))</f>
        <v/>
      </c>
      <c r="E2727" s="22" t="str">
        <f ca="1">IF(C2727="","",OFFSET(Zdroj!BV$16,A2722-1,0))</f>
        <v/>
      </c>
      <c r="F2727" s="127"/>
      <c r="G2727" s="128"/>
    </row>
    <row r="2728" spans="1:7" x14ac:dyDescent="0.25">
      <c r="B2728" s="126"/>
      <c r="C2728" s="52" t="str">
        <f ca="1">IF(OFFSET(Zdroj!AO$16,A2722-1,0)=0,"",CONCATENATE("B",$A$2," - ",Zdroj!$AO$15))</f>
        <v/>
      </c>
      <c r="D2728" s="50" t="str">
        <f ca="1">IF(C2728="","",CONCATENATE(OFFSET(Zdroj!AO$16,A2722-1,0)))</f>
        <v/>
      </c>
      <c r="E2728" s="22" t="str">
        <f ca="1">IF(C2728="","",OFFSET(Zdroj!AP$16,A2722-1,0))</f>
        <v/>
      </c>
      <c r="F2728" s="127" t="str">
        <f t="shared" ref="F2728" ca="1" si="634">IF(SUM(E2728:E2736)=0,"",SUM(E2728:E2736))</f>
        <v/>
      </c>
      <c r="G2728" s="128"/>
    </row>
    <row r="2729" spans="1:7" x14ac:dyDescent="0.25">
      <c r="B2729" s="126"/>
      <c r="C2729" s="52" t="str">
        <f ca="1">IF(OFFSET(Zdroj!AQ$16,A2722-1,0)=0,"",CONCATENATE("B",$A$2+1," - ",Zdroj!$AQ$15))</f>
        <v/>
      </c>
      <c r="D2729" s="50" t="str">
        <f ca="1">IF(C2729="","",CONCATENATE(OFFSET(Zdroj!AQ$16,A2722-1,0)))</f>
        <v/>
      </c>
      <c r="E2729" s="22" t="str">
        <f ca="1">IF(C2729="","",OFFSET(Zdroj!AR$16,A2722-1,0))</f>
        <v/>
      </c>
      <c r="F2729" s="127"/>
      <c r="G2729" s="128"/>
    </row>
    <row r="2730" spans="1:7" x14ac:dyDescent="0.25">
      <c r="B2730" s="126"/>
      <c r="C2730" s="52" t="str">
        <f ca="1">IF(OFFSET(Zdroj!AS$16,A2722-1,0)=0,"",CONCATENATE("B",$A$2+2," - ",Zdroj!$AS$15))</f>
        <v/>
      </c>
      <c r="D2730" s="50" t="str">
        <f ca="1">IF(C2730="","",CONCATENATE(OFFSET(Zdroj!AS$16,A2722-1,0)))</f>
        <v/>
      </c>
      <c r="E2730" s="22" t="str">
        <f ca="1">IF(C2730="","",OFFSET(Zdroj!AT$16,A2722-1,0))</f>
        <v/>
      </c>
      <c r="F2730" s="127"/>
      <c r="G2730" s="128"/>
    </row>
    <row r="2731" spans="1:7" x14ac:dyDescent="0.25">
      <c r="B2731" s="126"/>
      <c r="C2731" s="52" t="str">
        <f ca="1">IF(OFFSET(Zdroj!AU$16,A2722-1,0)=0,"",CONCATENATE("B",$A$2+3," - ",Zdroj!$AU$15))</f>
        <v/>
      </c>
      <c r="D2731" s="50" t="str">
        <f ca="1">IF(C2731="","",CONCATENATE(OFFSET(Zdroj!AU$16,A2722-1,0)))</f>
        <v/>
      </c>
      <c r="E2731" s="22" t="str">
        <f ca="1">IF(C2731="","",OFFSET(Zdroj!AV$16,A2722-1,0))</f>
        <v/>
      </c>
      <c r="F2731" s="127"/>
      <c r="G2731" s="128"/>
    </row>
    <row r="2732" spans="1:7" x14ac:dyDescent="0.25">
      <c r="B2732" s="126"/>
      <c r="C2732" s="52" t="str">
        <f ca="1">IF(OFFSET(Zdroj!AW$16,A2722-1,0)=0,"",CONCATENATE("B",$A$2+4," - ",Zdroj!$AW$15))</f>
        <v/>
      </c>
      <c r="D2732" s="50" t="str">
        <f ca="1">IF(C2732="","",CONCATENATE(OFFSET(Zdroj!AW$16,A2722-1,0)))</f>
        <v/>
      </c>
      <c r="E2732" s="22" t="str">
        <f ca="1">IF(C2732="","",OFFSET(Zdroj!AX$16,A2722-1,0))</f>
        <v/>
      </c>
      <c r="F2732" s="127"/>
      <c r="G2732" s="128"/>
    </row>
    <row r="2733" spans="1:7" x14ac:dyDescent="0.25">
      <c r="B2733" s="126"/>
      <c r="C2733" s="52" t="str">
        <f ca="1">IF(OFFSET(Zdroj!AY$16,A2722-1,0)=0,"",CONCATENATE("B",$A$2+5," - ",Zdroj!$AY$15))</f>
        <v/>
      </c>
      <c r="D2733" s="50" t="str">
        <f ca="1">IF(C2733="","",CONCATENATE(OFFSET(Zdroj!AY$16,A2722-1,0)))</f>
        <v/>
      </c>
      <c r="E2733" s="22" t="str">
        <f ca="1">IF(C2733="","",OFFSET(Zdroj!AZ$16,A2722-1,0))</f>
        <v/>
      </c>
      <c r="F2733" s="127"/>
      <c r="G2733" s="128"/>
    </row>
    <row r="2734" spans="1:7" x14ac:dyDescent="0.25">
      <c r="B2734" s="126"/>
      <c r="C2734" s="52" t="str">
        <f ca="1">IF(OFFSET(Zdroj!BA$16,A2722-1,0)=0,"",CONCATENATE("B",$A$2+6," - ",Zdroj!$BA$15))</f>
        <v/>
      </c>
      <c r="D2734" s="50" t="str">
        <f ca="1">IF(C2734="","",CONCATENATE(OFFSET(Zdroj!BA$16,A2722-1,0)))</f>
        <v/>
      </c>
      <c r="E2734" s="22" t="str">
        <f ca="1">IF(C2734="","",OFFSET(Zdroj!BB$16,A2722-1,0))</f>
        <v/>
      </c>
      <c r="F2734" s="127"/>
      <c r="G2734" s="128"/>
    </row>
    <row r="2735" spans="1:7" x14ac:dyDescent="0.25">
      <c r="B2735" s="126"/>
      <c r="C2735" s="52" t="str">
        <f ca="1">IF(OFFSET(Zdroj!BC$16,A2722-1,0)=0,"",CONCATENATE("B",$A$2+7," - ",Zdroj!$BC$15))</f>
        <v/>
      </c>
      <c r="D2735" s="50" t="str">
        <f ca="1">IF(C2735="","",CONCATENATE(OFFSET(Zdroj!BC$16,A2722-1,0)))</f>
        <v/>
      </c>
      <c r="E2735" s="22" t="str">
        <f ca="1">IF(C2735="","",OFFSET(Zdroj!BD$16,A2722-1,0))</f>
        <v/>
      </c>
      <c r="F2735" s="127"/>
      <c r="G2735" s="128"/>
    </row>
    <row r="2736" spans="1:7" x14ac:dyDescent="0.25">
      <c r="B2736" s="126"/>
      <c r="C2736" s="52" t="str">
        <f ca="1">IF(OFFSET(Zdroj!BE$16,A2722-1,0)=0,"",CONCATENATE("B",$A$2+8," - ",Zdroj!$BE$15))</f>
        <v/>
      </c>
      <c r="D2736" s="50" t="str">
        <f ca="1">IF(C2736="","",CONCATENATE(OFFSET(Zdroj!BE$16,A2722-1,0)))</f>
        <v/>
      </c>
      <c r="E2736" s="22" t="str">
        <f ca="1">IF(C2736="","",OFFSET(Zdroj!BF$16,A2722-1,0))</f>
        <v/>
      </c>
      <c r="F2736" s="127"/>
      <c r="G2736" s="128"/>
    </row>
    <row r="2737" spans="1:7" x14ac:dyDescent="0.25">
      <c r="B2737" s="126"/>
      <c r="C2737" s="52" t="str">
        <f ca="1">IF(OFFSET(Zdroj!BG$16,A2722-1,0)=0,"",CONCATENATE("C",$A$2," - ",Zdroj!$BG$15))</f>
        <v/>
      </c>
      <c r="D2737" s="50" t="str">
        <f ca="1">IF(C2737="","",CONCATENATE(OFFSET(Zdroj!BG$16,A2722-1,0)))</f>
        <v/>
      </c>
      <c r="E2737" s="22" t="str">
        <f ca="1">IF(C2737="","",OFFSET(Zdroj!BH$16,A2722-1,0))</f>
        <v/>
      </c>
      <c r="F2737" s="127" t="str">
        <f t="shared" ref="F2737" ca="1" si="635">IF(SUM(E2737:E2738)=0,"",SUM(E2737:E2738))</f>
        <v/>
      </c>
      <c r="G2737" s="128"/>
    </row>
    <row r="2738" spans="1:7" x14ac:dyDescent="0.25">
      <c r="B2738" s="126"/>
      <c r="C2738" s="52" t="str">
        <f ca="1">IF(OFFSET(Zdroj!BI$16,A2722-1,0)=0,"",CONCATENATE("C",$A$2+1," - ",Zdroj!$BI$15))</f>
        <v/>
      </c>
      <c r="D2738" s="50" t="str">
        <f ca="1">IF(C2738="","",CONCATENATE(OFFSET(Zdroj!BI$16,A2722-1,0)))</f>
        <v/>
      </c>
      <c r="E2738" s="22" t="str">
        <f ca="1">IF(C2738="","",OFFSET(Zdroj!BJ$16,A2722-1,0))</f>
        <v/>
      </c>
      <c r="F2738" s="127"/>
      <c r="G2738" s="128"/>
    </row>
    <row r="2739" spans="1:7" x14ac:dyDescent="0.25">
      <c r="A2739">
        <f>SUM((ROW()+15)/17)</f>
        <v>162</v>
      </c>
      <c r="B2739" s="126" t="str">
        <f ca="1">IF(OFFSET(Zdroj!$B$16,A2739-1,0)&gt;0,CONCATENATE(A2739,"
","___ ","
",OFFSET(Zdroj!$B$16,A2739-1,0)),"")</f>
        <v/>
      </c>
      <c r="C2739" s="52" t="str">
        <f ca="1">IF(OFFSET(Zdroj!AI$16,A2739-1,0)=0,"",CONCATENATE("A",$A$2," - ",Zdroj!$AI$15))</f>
        <v/>
      </c>
      <c r="D2739" s="50" t="str">
        <f ca="1">IF(C2739="","",CONCATENATE(OFFSET(Zdroj!AI$16,A2739-1,0)," - ",OFFSET(Zdroj!BK$16,A2739-1,0)))</f>
        <v/>
      </c>
      <c r="E2739" s="22" t="str">
        <f ca="1">IF(C2739="","",OFFSET(Zdroj!BL$16,A2739-1,0))</f>
        <v/>
      </c>
      <c r="F2739" s="127" t="str">
        <f t="shared" ref="F2739" ca="1" si="636">IF(SUM(E2739:E2744)=0,"",SUM(E2739:E2744))</f>
        <v/>
      </c>
      <c r="G2739" s="128" t="str">
        <f t="shared" ref="G2739" ca="1" si="637">IF(SUM(E2739:E2755)=0,"",SUM(E2739:E2755))</f>
        <v/>
      </c>
    </row>
    <row r="2740" spans="1:7" x14ac:dyDescent="0.25">
      <c r="B2740" s="126"/>
      <c r="C2740" s="52" t="str">
        <f ca="1">IF(OFFSET(Zdroj!AJ$16,A2739-1,0)=0,"",CONCATENATE("A",$A$2+1," - ",Zdroj!$AJ$15))</f>
        <v/>
      </c>
      <c r="D2740" s="50" t="str">
        <f ca="1">IF(C2740="","",CONCATENATE(OFFSET(Zdroj!AJ$16,A2739-1,0)," - ",OFFSET(Zdroj!BM$16,A2739-1,0)))</f>
        <v/>
      </c>
      <c r="E2740" s="22" t="str">
        <f ca="1">IF(C2740="","",OFFSET(Zdroj!BN$16,A2739-1,0))</f>
        <v/>
      </c>
      <c r="F2740" s="127"/>
      <c r="G2740" s="128"/>
    </row>
    <row r="2741" spans="1:7" x14ac:dyDescent="0.25">
      <c r="B2741" s="126"/>
      <c r="C2741" s="52" t="str">
        <f ca="1">IF(OFFSET(Zdroj!AK$16,A2739-1,0)=0,"",CONCATENATE("A",$A$2+2," - ",Zdroj!$AK$15))</f>
        <v/>
      </c>
      <c r="D2741" s="50" t="str">
        <f ca="1">IF(C2741="","",CONCATENATE(OFFSET(Zdroj!AK$16,A2739-1,0)," - ",OFFSET(Zdroj!BO$16,A2739-1,0)))</f>
        <v/>
      </c>
      <c r="E2741" s="22" t="str">
        <f ca="1">IF(C2741="","",OFFSET(Zdroj!BP$16,A2739-1,0))</f>
        <v/>
      </c>
      <c r="F2741" s="127"/>
      <c r="G2741" s="128"/>
    </row>
    <row r="2742" spans="1:7" x14ac:dyDescent="0.25">
      <c r="B2742" s="126"/>
      <c r="C2742" s="52" t="str">
        <f ca="1">IF(OFFSET(Zdroj!AL$16,A2739-1,0)=0,"",CONCATENATE("A",$A$2+3," - ",Zdroj!$AL$15))</f>
        <v/>
      </c>
      <c r="D2742" s="50" t="str">
        <f ca="1">IF(C2742="","",CONCATENATE(OFFSET(Zdroj!AL$16,A2739-1,0)," - ",OFFSET(Zdroj!BQ$16,A2739-1,0)))</f>
        <v/>
      </c>
      <c r="E2742" s="22" t="str">
        <f ca="1">IF(C2742="","",OFFSET(Zdroj!BR$16,A2739-1,0))</f>
        <v/>
      </c>
      <c r="F2742" s="127"/>
      <c r="G2742" s="128"/>
    </row>
    <row r="2743" spans="1:7" x14ac:dyDescent="0.25">
      <c r="B2743" s="126"/>
      <c r="C2743" s="52" t="str">
        <f ca="1">IF(OFFSET(Zdroj!AM$16,A2739-1,0)=0,"",CONCATENATE("A",$A$2+4," - ",Zdroj!$AM$15))</f>
        <v/>
      </c>
      <c r="D2743" s="50" t="str">
        <f ca="1">IF(C2743="","",CONCATENATE(OFFSET(Zdroj!AM$16,A2739-1,0)," - ",OFFSET(Zdroj!BS$16,A2739-1,0)))</f>
        <v/>
      </c>
      <c r="E2743" s="22" t="str">
        <f ca="1">IF(C2743="","",OFFSET(Zdroj!BT$16,A2739-1,0))</f>
        <v/>
      </c>
      <c r="F2743" s="127"/>
      <c r="G2743" s="128"/>
    </row>
    <row r="2744" spans="1:7" x14ac:dyDescent="0.25">
      <c r="B2744" s="126"/>
      <c r="C2744" s="52" t="str">
        <f ca="1">IF(OFFSET(Zdroj!AN$16,A2739-1,0)=0,"",CONCATENATE("A",$A$2+5," - ",Zdroj!$AN$15))</f>
        <v/>
      </c>
      <c r="D2744" s="50" t="str">
        <f ca="1">IF(C2744="","",CONCATENATE(OFFSET(Zdroj!AN$16,A2739-1,0)," - ",OFFSET(Zdroj!BU$16,A2739-1,0)))</f>
        <v/>
      </c>
      <c r="E2744" s="22" t="str">
        <f ca="1">IF(C2744="","",OFFSET(Zdroj!BV$16,A2739-1,0))</f>
        <v/>
      </c>
      <c r="F2744" s="127"/>
      <c r="G2744" s="128"/>
    </row>
    <row r="2745" spans="1:7" x14ac:dyDescent="0.25">
      <c r="B2745" s="126"/>
      <c r="C2745" s="52" t="str">
        <f ca="1">IF(OFFSET(Zdroj!AO$16,A2739-1,0)=0,"",CONCATENATE("B",$A$2," - ",Zdroj!$AO$15))</f>
        <v/>
      </c>
      <c r="D2745" s="50" t="str">
        <f ca="1">IF(C2745="","",CONCATENATE(OFFSET(Zdroj!AO$16,A2739-1,0)))</f>
        <v/>
      </c>
      <c r="E2745" s="22" t="str">
        <f ca="1">IF(C2745="","",OFFSET(Zdroj!AP$16,A2739-1,0))</f>
        <v/>
      </c>
      <c r="F2745" s="127" t="str">
        <f t="shared" ref="F2745" ca="1" si="638">IF(SUM(E2745:E2753)=0,"",SUM(E2745:E2753))</f>
        <v/>
      </c>
      <c r="G2745" s="128"/>
    </row>
    <row r="2746" spans="1:7" x14ac:dyDescent="0.25">
      <c r="B2746" s="126"/>
      <c r="C2746" s="52" t="str">
        <f ca="1">IF(OFFSET(Zdroj!AQ$16,A2739-1,0)=0,"",CONCATENATE("B",$A$2+1," - ",Zdroj!$AQ$15))</f>
        <v/>
      </c>
      <c r="D2746" s="50" t="str">
        <f ca="1">IF(C2746="","",CONCATENATE(OFFSET(Zdroj!AQ$16,A2739-1,0)))</f>
        <v/>
      </c>
      <c r="E2746" s="22" t="str">
        <f ca="1">IF(C2746="","",OFFSET(Zdroj!AR$16,A2739-1,0))</f>
        <v/>
      </c>
      <c r="F2746" s="127"/>
      <c r="G2746" s="128"/>
    </row>
    <row r="2747" spans="1:7" x14ac:dyDescent="0.25">
      <c r="B2747" s="126"/>
      <c r="C2747" s="52" t="str">
        <f ca="1">IF(OFFSET(Zdroj!AS$16,A2739-1,0)=0,"",CONCATENATE("B",$A$2+2," - ",Zdroj!$AS$15))</f>
        <v/>
      </c>
      <c r="D2747" s="50" t="str">
        <f ca="1">IF(C2747="","",CONCATENATE(OFFSET(Zdroj!AS$16,A2739-1,0)))</f>
        <v/>
      </c>
      <c r="E2747" s="22" t="str">
        <f ca="1">IF(C2747="","",OFFSET(Zdroj!AT$16,A2739-1,0))</f>
        <v/>
      </c>
      <c r="F2747" s="127"/>
      <c r="G2747" s="128"/>
    </row>
    <row r="2748" spans="1:7" x14ac:dyDescent="0.25">
      <c r="B2748" s="126"/>
      <c r="C2748" s="52" t="str">
        <f ca="1">IF(OFFSET(Zdroj!AU$16,A2739-1,0)=0,"",CONCATENATE("B",$A$2+3," - ",Zdroj!$AU$15))</f>
        <v/>
      </c>
      <c r="D2748" s="50" t="str">
        <f ca="1">IF(C2748="","",CONCATENATE(OFFSET(Zdroj!AU$16,A2739-1,0)))</f>
        <v/>
      </c>
      <c r="E2748" s="22" t="str">
        <f ca="1">IF(C2748="","",OFFSET(Zdroj!AV$16,A2739-1,0))</f>
        <v/>
      </c>
      <c r="F2748" s="127"/>
      <c r="G2748" s="128"/>
    </row>
    <row r="2749" spans="1:7" x14ac:dyDescent="0.25">
      <c r="B2749" s="126"/>
      <c r="C2749" s="52" t="str">
        <f ca="1">IF(OFFSET(Zdroj!AW$16,A2739-1,0)=0,"",CONCATENATE("B",$A$2+4," - ",Zdroj!$AW$15))</f>
        <v/>
      </c>
      <c r="D2749" s="50" t="str">
        <f ca="1">IF(C2749="","",CONCATENATE(OFFSET(Zdroj!AW$16,A2739-1,0)))</f>
        <v/>
      </c>
      <c r="E2749" s="22" t="str">
        <f ca="1">IF(C2749="","",OFFSET(Zdroj!AX$16,A2739-1,0))</f>
        <v/>
      </c>
      <c r="F2749" s="127"/>
      <c r="G2749" s="128"/>
    </row>
    <row r="2750" spans="1:7" x14ac:dyDescent="0.25">
      <c r="B2750" s="126"/>
      <c r="C2750" s="52" t="str">
        <f ca="1">IF(OFFSET(Zdroj!AY$16,A2739-1,0)=0,"",CONCATENATE("B",$A$2+5," - ",Zdroj!$AY$15))</f>
        <v/>
      </c>
      <c r="D2750" s="50" t="str">
        <f ca="1">IF(C2750="","",CONCATENATE(OFFSET(Zdroj!AY$16,A2739-1,0)))</f>
        <v/>
      </c>
      <c r="E2750" s="22" t="str">
        <f ca="1">IF(C2750="","",OFFSET(Zdroj!AZ$16,A2739-1,0))</f>
        <v/>
      </c>
      <c r="F2750" s="127"/>
      <c r="G2750" s="128"/>
    </row>
    <row r="2751" spans="1:7" x14ac:dyDescent="0.25">
      <c r="B2751" s="126"/>
      <c r="C2751" s="52" t="str">
        <f ca="1">IF(OFFSET(Zdroj!BA$16,A2739-1,0)=0,"",CONCATENATE("B",$A$2+6," - ",Zdroj!$BA$15))</f>
        <v/>
      </c>
      <c r="D2751" s="50" t="str">
        <f ca="1">IF(C2751="","",CONCATENATE(OFFSET(Zdroj!BA$16,A2739-1,0)))</f>
        <v/>
      </c>
      <c r="E2751" s="22" t="str">
        <f ca="1">IF(C2751="","",OFFSET(Zdroj!BB$16,A2739-1,0))</f>
        <v/>
      </c>
      <c r="F2751" s="127"/>
      <c r="G2751" s="128"/>
    </row>
    <row r="2752" spans="1:7" x14ac:dyDescent="0.25">
      <c r="B2752" s="126"/>
      <c r="C2752" s="52" t="str">
        <f ca="1">IF(OFFSET(Zdroj!BC$16,A2739-1,0)=0,"",CONCATENATE("B",$A$2+7," - ",Zdroj!$BC$15))</f>
        <v/>
      </c>
      <c r="D2752" s="50" t="str">
        <f ca="1">IF(C2752="","",CONCATENATE(OFFSET(Zdroj!BC$16,A2739-1,0)))</f>
        <v/>
      </c>
      <c r="E2752" s="22" t="str">
        <f ca="1">IF(C2752="","",OFFSET(Zdroj!BD$16,A2739-1,0))</f>
        <v/>
      </c>
      <c r="F2752" s="127"/>
      <c r="G2752" s="128"/>
    </row>
    <row r="2753" spans="1:7" x14ac:dyDescent="0.25">
      <c r="B2753" s="126"/>
      <c r="C2753" s="52" t="str">
        <f ca="1">IF(OFFSET(Zdroj!BE$16,A2739-1,0)=0,"",CONCATENATE("B",$A$2+8," - ",Zdroj!$BE$15))</f>
        <v/>
      </c>
      <c r="D2753" s="50" t="str">
        <f ca="1">IF(C2753="","",CONCATENATE(OFFSET(Zdroj!BE$16,A2739-1,0)))</f>
        <v/>
      </c>
      <c r="E2753" s="22" t="str">
        <f ca="1">IF(C2753="","",OFFSET(Zdroj!BF$16,A2739-1,0))</f>
        <v/>
      </c>
      <c r="F2753" s="127"/>
      <c r="G2753" s="128"/>
    </row>
    <row r="2754" spans="1:7" x14ac:dyDescent="0.25">
      <c r="B2754" s="126"/>
      <c r="C2754" s="52" t="str">
        <f ca="1">IF(OFFSET(Zdroj!BG$16,A2739-1,0)=0,"",CONCATENATE("C",$A$2," - ",Zdroj!$BG$15))</f>
        <v/>
      </c>
      <c r="D2754" s="50" t="str">
        <f ca="1">IF(C2754="","",CONCATENATE(OFFSET(Zdroj!BG$16,A2739-1,0)))</f>
        <v/>
      </c>
      <c r="E2754" s="22" t="str">
        <f ca="1">IF(C2754="","",OFFSET(Zdroj!BH$16,A2739-1,0))</f>
        <v/>
      </c>
      <c r="F2754" s="127" t="str">
        <f t="shared" ref="F2754" ca="1" si="639">IF(SUM(E2754:E2755)=0,"",SUM(E2754:E2755))</f>
        <v/>
      </c>
      <c r="G2754" s="128"/>
    </row>
    <row r="2755" spans="1:7" x14ac:dyDescent="0.25">
      <c r="B2755" s="126"/>
      <c r="C2755" s="52" t="str">
        <f ca="1">IF(OFFSET(Zdroj!BI$16,A2739-1,0)=0,"",CONCATENATE("C",$A$2+1," - ",Zdroj!$BI$15))</f>
        <v/>
      </c>
      <c r="D2755" s="50" t="str">
        <f ca="1">IF(C2755="","",CONCATENATE(OFFSET(Zdroj!BI$16,A2739-1,0)))</f>
        <v/>
      </c>
      <c r="E2755" s="22" t="str">
        <f ca="1">IF(C2755="","",OFFSET(Zdroj!BJ$16,A2739-1,0))</f>
        <v/>
      </c>
      <c r="F2755" s="127"/>
      <c r="G2755" s="128"/>
    </row>
    <row r="2756" spans="1:7" x14ac:dyDescent="0.25">
      <c r="A2756">
        <f>SUM((ROW()+15)/17)</f>
        <v>163</v>
      </c>
      <c r="B2756" s="126" t="str">
        <f ca="1">IF(OFFSET(Zdroj!$B$16,A2756-1,0)&gt;0,CONCATENATE(A2756,"
","___ ","
",OFFSET(Zdroj!$B$16,A2756-1,0)),"")</f>
        <v/>
      </c>
      <c r="C2756" s="52" t="str">
        <f ca="1">IF(OFFSET(Zdroj!AI$16,A2756-1,0)=0,"",CONCATENATE("A",$A$2," - ",Zdroj!$AI$15))</f>
        <v/>
      </c>
      <c r="D2756" s="50" t="str">
        <f ca="1">IF(C2756="","",CONCATENATE(OFFSET(Zdroj!AI$16,A2756-1,0)," - ",OFFSET(Zdroj!BK$16,A2756-1,0)))</f>
        <v/>
      </c>
      <c r="E2756" s="22" t="str">
        <f ca="1">IF(C2756="","",OFFSET(Zdroj!BL$16,A2756-1,0))</f>
        <v/>
      </c>
      <c r="F2756" s="127" t="str">
        <f t="shared" ref="F2756" ca="1" si="640">IF(SUM(E2756:E2761)=0,"",SUM(E2756:E2761))</f>
        <v/>
      </c>
      <c r="G2756" s="128" t="str">
        <f t="shared" ref="G2756" ca="1" si="641">IF(SUM(E2756:E2772)=0,"",SUM(E2756:E2772))</f>
        <v/>
      </c>
    </row>
    <row r="2757" spans="1:7" x14ac:dyDescent="0.25">
      <c r="B2757" s="126"/>
      <c r="C2757" s="52" t="str">
        <f ca="1">IF(OFFSET(Zdroj!AJ$16,A2756-1,0)=0,"",CONCATENATE("A",$A$2+1," - ",Zdroj!$AJ$15))</f>
        <v/>
      </c>
      <c r="D2757" s="50" t="str">
        <f ca="1">IF(C2757="","",CONCATENATE(OFFSET(Zdroj!AJ$16,A2756-1,0)," - ",OFFSET(Zdroj!BM$16,A2756-1,0)))</f>
        <v/>
      </c>
      <c r="E2757" s="22" t="str">
        <f ca="1">IF(C2757="","",OFFSET(Zdroj!BN$16,A2756-1,0))</f>
        <v/>
      </c>
      <c r="F2757" s="127"/>
      <c r="G2757" s="128"/>
    </row>
    <row r="2758" spans="1:7" x14ac:dyDescent="0.25">
      <c r="B2758" s="126"/>
      <c r="C2758" s="52" t="str">
        <f ca="1">IF(OFFSET(Zdroj!AK$16,A2756-1,0)=0,"",CONCATENATE("A",$A$2+2," - ",Zdroj!$AK$15))</f>
        <v/>
      </c>
      <c r="D2758" s="50" t="str">
        <f ca="1">IF(C2758="","",CONCATENATE(OFFSET(Zdroj!AK$16,A2756-1,0)," - ",OFFSET(Zdroj!BO$16,A2756-1,0)))</f>
        <v/>
      </c>
      <c r="E2758" s="22" t="str">
        <f ca="1">IF(C2758="","",OFFSET(Zdroj!BP$16,A2756-1,0))</f>
        <v/>
      </c>
      <c r="F2758" s="127"/>
      <c r="G2758" s="128"/>
    </row>
    <row r="2759" spans="1:7" x14ac:dyDescent="0.25">
      <c r="B2759" s="126"/>
      <c r="C2759" s="52" t="str">
        <f ca="1">IF(OFFSET(Zdroj!AL$16,A2756-1,0)=0,"",CONCATENATE("A",$A$2+3," - ",Zdroj!$AL$15))</f>
        <v/>
      </c>
      <c r="D2759" s="50" t="str">
        <f ca="1">IF(C2759="","",CONCATENATE(OFFSET(Zdroj!AL$16,A2756-1,0)," - ",OFFSET(Zdroj!BQ$16,A2756-1,0)))</f>
        <v/>
      </c>
      <c r="E2759" s="22" t="str">
        <f ca="1">IF(C2759="","",OFFSET(Zdroj!BR$16,A2756-1,0))</f>
        <v/>
      </c>
      <c r="F2759" s="127"/>
      <c r="G2759" s="128"/>
    </row>
    <row r="2760" spans="1:7" x14ac:dyDescent="0.25">
      <c r="B2760" s="126"/>
      <c r="C2760" s="52" t="str">
        <f ca="1">IF(OFFSET(Zdroj!AM$16,A2756-1,0)=0,"",CONCATENATE("A",$A$2+4," - ",Zdroj!$AM$15))</f>
        <v/>
      </c>
      <c r="D2760" s="50" t="str">
        <f ca="1">IF(C2760="","",CONCATENATE(OFFSET(Zdroj!AM$16,A2756-1,0)," - ",OFFSET(Zdroj!BS$16,A2756-1,0)))</f>
        <v/>
      </c>
      <c r="E2760" s="22" t="str">
        <f ca="1">IF(C2760="","",OFFSET(Zdroj!BT$16,A2756-1,0))</f>
        <v/>
      </c>
      <c r="F2760" s="127"/>
      <c r="G2760" s="128"/>
    </row>
    <row r="2761" spans="1:7" x14ac:dyDescent="0.25">
      <c r="B2761" s="126"/>
      <c r="C2761" s="52" t="str">
        <f ca="1">IF(OFFSET(Zdroj!AN$16,A2756-1,0)=0,"",CONCATENATE("A",$A$2+5," - ",Zdroj!$AN$15))</f>
        <v/>
      </c>
      <c r="D2761" s="50" t="str">
        <f ca="1">IF(C2761="","",CONCATENATE(OFFSET(Zdroj!AN$16,A2756-1,0)," - ",OFFSET(Zdroj!BU$16,A2756-1,0)))</f>
        <v/>
      </c>
      <c r="E2761" s="22" t="str">
        <f ca="1">IF(C2761="","",OFFSET(Zdroj!BV$16,A2756-1,0))</f>
        <v/>
      </c>
      <c r="F2761" s="127"/>
      <c r="G2761" s="128"/>
    </row>
    <row r="2762" spans="1:7" x14ac:dyDescent="0.25">
      <c r="B2762" s="126"/>
      <c r="C2762" s="52" t="str">
        <f ca="1">IF(OFFSET(Zdroj!AO$16,A2756-1,0)=0,"",CONCATENATE("B",$A$2," - ",Zdroj!$AO$15))</f>
        <v/>
      </c>
      <c r="D2762" s="50" t="str">
        <f ca="1">IF(C2762="","",CONCATENATE(OFFSET(Zdroj!AO$16,A2756-1,0)))</f>
        <v/>
      </c>
      <c r="E2762" s="22" t="str">
        <f ca="1">IF(C2762="","",OFFSET(Zdroj!AP$16,A2756-1,0))</f>
        <v/>
      </c>
      <c r="F2762" s="127" t="str">
        <f t="shared" ref="F2762" ca="1" si="642">IF(SUM(E2762:E2770)=0,"",SUM(E2762:E2770))</f>
        <v/>
      </c>
      <c r="G2762" s="128"/>
    </row>
    <row r="2763" spans="1:7" x14ac:dyDescent="0.25">
      <c r="B2763" s="126"/>
      <c r="C2763" s="52" t="str">
        <f ca="1">IF(OFFSET(Zdroj!AQ$16,A2756-1,0)=0,"",CONCATENATE("B",$A$2+1," - ",Zdroj!$AQ$15))</f>
        <v/>
      </c>
      <c r="D2763" s="50" t="str">
        <f ca="1">IF(C2763="","",CONCATENATE(OFFSET(Zdroj!AQ$16,A2756-1,0)))</f>
        <v/>
      </c>
      <c r="E2763" s="22" t="str">
        <f ca="1">IF(C2763="","",OFFSET(Zdroj!AR$16,A2756-1,0))</f>
        <v/>
      </c>
      <c r="F2763" s="127"/>
      <c r="G2763" s="128"/>
    </row>
    <row r="2764" spans="1:7" x14ac:dyDescent="0.25">
      <c r="B2764" s="126"/>
      <c r="C2764" s="52" t="str">
        <f ca="1">IF(OFFSET(Zdroj!AS$16,A2756-1,0)=0,"",CONCATENATE("B",$A$2+2," - ",Zdroj!$AS$15))</f>
        <v/>
      </c>
      <c r="D2764" s="50" t="str">
        <f ca="1">IF(C2764="","",CONCATENATE(OFFSET(Zdroj!AS$16,A2756-1,0)))</f>
        <v/>
      </c>
      <c r="E2764" s="22" t="str">
        <f ca="1">IF(C2764="","",OFFSET(Zdroj!AT$16,A2756-1,0))</f>
        <v/>
      </c>
      <c r="F2764" s="127"/>
      <c r="G2764" s="128"/>
    </row>
    <row r="2765" spans="1:7" x14ac:dyDescent="0.25">
      <c r="B2765" s="126"/>
      <c r="C2765" s="52" t="str">
        <f ca="1">IF(OFFSET(Zdroj!AU$16,A2756-1,0)=0,"",CONCATENATE("B",$A$2+3," - ",Zdroj!$AU$15))</f>
        <v/>
      </c>
      <c r="D2765" s="50" t="str">
        <f ca="1">IF(C2765="","",CONCATENATE(OFFSET(Zdroj!AU$16,A2756-1,0)))</f>
        <v/>
      </c>
      <c r="E2765" s="22" t="str">
        <f ca="1">IF(C2765="","",OFFSET(Zdroj!AV$16,A2756-1,0))</f>
        <v/>
      </c>
      <c r="F2765" s="127"/>
      <c r="G2765" s="128"/>
    </row>
    <row r="2766" spans="1:7" x14ac:dyDescent="0.25">
      <c r="B2766" s="126"/>
      <c r="C2766" s="52" t="str">
        <f ca="1">IF(OFFSET(Zdroj!AW$16,A2756-1,0)=0,"",CONCATENATE("B",$A$2+4," - ",Zdroj!$AW$15))</f>
        <v/>
      </c>
      <c r="D2766" s="50" t="str">
        <f ca="1">IF(C2766="","",CONCATENATE(OFFSET(Zdroj!AW$16,A2756-1,0)))</f>
        <v/>
      </c>
      <c r="E2766" s="22" t="str">
        <f ca="1">IF(C2766="","",OFFSET(Zdroj!AX$16,A2756-1,0))</f>
        <v/>
      </c>
      <c r="F2766" s="127"/>
      <c r="G2766" s="128"/>
    </row>
    <row r="2767" spans="1:7" x14ac:dyDescent="0.25">
      <c r="B2767" s="126"/>
      <c r="C2767" s="52" t="str">
        <f ca="1">IF(OFFSET(Zdroj!AY$16,A2756-1,0)=0,"",CONCATENATE("B",$A$2+5," - ",Zdroj!$AY$15))</f>
        <v/>
      </c>
      <c r="D2767" s="50" t="str">
        <f ca="1">IF(C2767="","",CONCATENATE(OFFSET(Zdroj!AY$16,A2756-1,0)))</f>
        <v/>
      </c>
      <c r="E2767" s="22" t="str">
        <f ca="1">IF(C2767="","",OFFSET(Zdroj!AZ$16,A2756-1,0))</f>
        <v/>
      </c>
      <c r="F2767" s="127"/>
      <c r="G2767" s="128"/>
    </row>
    <row r="2768" spans="1:7" x14ac:dyDescent="0.25">
      <c r="B2768" s="126"/>
      <c r="C2768" s="52" t="str">
        <f ca="1">IF(OFFSET(Zdroj!BA$16,A2756-1,0)=0,"",CONCATENATE("B",$A$2+6," - ",Zdroj!$BA$15))</f>
        <v/>
      </c>
      <c r="D2768" s="50" t="str">
        <f ca="1">IF(C2768="","",CONCATENATE(OFFSET(Zdroj!BA$16,A2756-1,0)))</f>
        <v/>
      </c>
      <c r="E2768" s="22" t="str">
        <f ca="1">IF(C2768="","",OFFSET(Zdroj!BB$16,A2756-1,0))</f>
        <v/>
      </c>
      <c r="F2768" s="127"/>
      <c r="G2768" s="128"/>
    </row>
    <row r="2769" spans="1:7" x14ac:dyDescent="0.25">
      <c r="B2769" s="126"/>
      <c r="C2769" s="52" t="str">
        <f ca="1">IF(OFFSET(Zdroj!BC$16,A2756-1,0)=0,"",CONCATENATE("B",$A$2+7," - ",Zdroj!$BC$15))</f>
        <v/>
      </c>
      <c r="D2769" s="50" t="str">
        <f ca="1">IF(C2769="","",CONCATENATE(OFFSET(Zdroj!BC$16,A2756-1,0)))</f>
        <v/>
      </c>
      <c r="E2769" s="22" t="str">
        <f ca="1">IF(C2769="","",OFFSET(Zdroj!BD$16,A2756-1,0))</f>
        <v/>
      </c>
      <c r="F2769" s="127"/>
      <c r="G2769" s="128"/>
    </row>
    <row r="2770" spans="1:7" x14ac:dyDescent="0.25">
      <c r="B2770" s="126"/>
      <c r="C2770" s="52" t="str">
        <f ca="1">IF(OFFSET(Zdroj!BE$16,A2756-1,0)=0,"",CONCATENATE("B",$A$2+8," - ",Zdroj!$BE$15))</f>
        <v/>
      </c>
      <c r="D2770" s="50" t="str">
        <f ca="1">IF(C2770="","",CONCATENATE(OFFSET(Zdroj!BE$16,A2756-1,0)))</f>
        <v/>
      </c>
      <c r="E2770" s="22" t="str">
        <f ca="1">IF(C2770="","",OFFSET(Zdroj!BF$16,A2756-1,0))</f>
        <v/>
      </c>
      <c r="F2770" s="127"/>
      <c r="G2770" s="128"/>
    </row>
    <row r="2771" spans="1:7" x14ac:dyDescent="0.25">
      <c r="B2771" s="126"/>
      <c r="C2771" s="52" t="str">
        <f ca="1">IF(OFFSET(Zdroj!BG$16,A2756-1,0)=0,"",CONCATENATE("C",$A$2," - ",Zdroj!$BG$15))</f>
        <v/>
      </c>
      <c r="D2771" s="50" t="str">
        <f ca="1">IF(C2771="","",CONCATENATE(OFFSET(Zdroj!BG$16,A2756-1,0)))</f>
        <v/>
      </c>
      <c r="E2771" s="22" t="str">
        <f ca="1">IF(C2771="","",OFFSET(Zdroj!BH$16,A2756-1,0))</f>
        <v/>
      </c>
      <c r="F2771" s="127" t="str">
        <f t="shared" ref="F2771" ca="1" si="643">IF(SUM(E2771:E2772)=0,"",SUM(E2771:E2772))</f>
        <v/>
      </c>
      <c r="G2771" s="128"/>
    </row>
    <row r="2772" spans="1:7" x14ac:dyDescent="0.25">
      <c r="B2772" s="126"/>
      <c r="C2772" s="52" t="str">
        <f ca="1">IF(OFFSET(Zdroj!BI$16,A2756-1,0)=0,"",CONCATENATE("C",$A$2+1," - ",Zdroj!$BI$15))</f>
        <v/>
      </c>
      <c r="D2772" s="50" t="str">
        <f ca="1">IF(C2772="","",CONCATENATE(OFFSET(Zdroj!BI$16,A2756-1,0)))</f>
        <v/>
      </c>
      <c r="E2772" s="22" t="str">
        <f ca="1">IF(C2772="","",OFFSET(Zdroj!BJ$16,A2756-1,0))</f>
        <v/>
      </c>
      <c r="F2772" s="127"/>
      <c r="G2772" s="128"/>
    </row>
    <row r="2773" spans="1:7" x14ac:dyDescent="0.25">
      <c r="A2773">
        <f>SUM((ROW()+15)/17)</f>
        <v>164</v>
      </c>
      <c r="B2773" s="126" t="str">
        <f ca="1">IF(OFFSET(Zdroj!$B$16,A2773-1,0)&gt;0,CONCATENATE(A2773,"
","___ ","
",OFFSET(Zdroj!$B$16,A2773-1,0)),"")</f>
        <v/>
      </c>
      <c r="C2773" s="52" t="str">
        <f ca="1">IF(OFFSET(Zdroj!AI$16,A2773-1,0)=0,"",CONCATENATE("A",$A$2," - ",Zdroj!$AI$15))</f>
        <v/>
      </c>
      <c r="D2773" s="50" t="str">
        <f ca="1">IF(C2773="","",CONCATENATE(OFFSET(Zdroj!AI$16,A2773-1,0)," - ",OFFSET(Zdroj!BK$16,A2773-1,0)))</f>
        <v/>
      </c>
      <c r="E2773" s="22" t="str">
        <f ca="1">IF(C2773="","",OFFSET(Zdroj!BL$16,A2773-1,0))</f>
        <v/>
      </c>
      <c r="F2773" s="127" t="str">
        <f t="shared" ref="F2773" ca="1" si="644">IF(SUM(E2773:E2778)=0,"",SUM(E2773:E2778))</f>
        <v/>
      </c>
      <c r="G2773" s="128" t="str">
        <f t="shared" ref="G2773" ca="1" si="645">IF(SUM(E2773:E2789)=0,"",SUM(E2773:E2789))</f>
        <v/>
      </c>
    </row>
    <row r="2774" spans="1:7" x14ac:dyDescent="0.25">
      <c r="B2774" s="126"/>
      <c r="C2774" s="52" t="str">
        <f ca="1">IF(OFFSET(Zdroj!AJ$16,A2773-1,0)=0,"",CONCATENATE("A",$A$2+1," - ",Zdroj!$AJ$15))</f>
        <v/>
      </c>
      <c r="D2774" s="50" t="str">
        <f ca="1">IF(C2774="","",CONCATENATE(OFFSET(Zdroj!AJ$16,A2773-1,0)," - ",OFFSET(Zdroj!BM$16,A2773-1,0)))</f>
        <v/>
      </c>
      <c r="E2774" s="22" t="str">
        <f ca="1">IF(C2774="","",OFFSET(Zdroj!BN$16,A2773-1,0))</f>
        <v/>
      </c>
      <c r="F2774" s="127"/>
      <c r="G2774" s="128"/>
    </row>
    <row r="2775" spans="1:7" x14ac:dyDescent="0.25">
      <c r="B2775" s="126"/>
      <c r="C2775" s="52" t="str">
        <f ca="1">IF(OFFSET(Zdroj!AK$16,A2773-1,0)=0,"",CONCATENATE("A",$A$2+2," - ",Zdroj!$AK$15))</f>
        <v/>
      </c>
      <c r="D2775" s="50" t="str">
        <f ca="1">IF(C2775="","",CONCATENATE(OFFSET(Zdroj!AK$16,A2773-1,0)," - ",OFFSET(Zdroj!BO$16,A2773-1,0)))</f>
        <v/>
      </c>
      <c r="E2775" s="22" t="str">
        <f ca="1">IF(C2775="","",OFFSET(Zdroj!BP$16,A2773-1,0))</f>
        <v/>
      </c>
      <c r="F2775" s="127"/>
      <c r="G2775" s="128"/>
    </row>
    <row r="2776" spans="1:7" x14ac:dyDescent="0.25">
      <c r="B2776" s="126"/>
      <c r="C2776" s="52" t="str">
        <f ca="1">IF(OFFSET(Zdroj!AL$16,A2773-1,0)=0,"",CONCATENATE("A",$A$2+3," - ",Zdroj!$AL$15))</f>
        <v/>
      </c>
      <c r="D2776" s="50" t="str">
        <f ca="1">IF(C2776="","",CONCATENATE(OFFSET(Zdroj!AL$16,A2773-1,0)," - ",OFFSET(Zdroj!BQ$16,A2773-1,0)))</f>
        <v/>
      </c>
      <c r="E2776" s="22" t="str">
        <f ca="1">IF(C2776="","",OFFSET(Zdroj!BR$16,A2773-1,0))</f>
        <v/>
      </c>
      <c r="F2776" s="127"/>
      <c r="G2776" s="128"/>
    </row>
    <row r="2777" spans="1:7" x14ac:dyDescent="0.25">
      <c r="B2777" s="126"/>
      <c r="C2777" s="52" t="str">
        <f ca="1">IF(OFFSET(Zdroj!AM$16,A2773-1,0)=0,"",CONCATENATE("A",$A$2+4," - ",Zdroj!$AM$15))</f>
        <v/>
      </c>
      <c r="D2777" s="50" t="str">
        <f ca="1">IF(C2777="","",CONCATENATE(OFFSET(Zdroj!AM$16,A2773-1,0)," - ",OFFSET(Zdroj!BS$16,A2773-1,0)))</f>
        <v/>
      </c>
      <c r="E2777" s="22" t="str">
        <f ca="1">IF(C2777="","",OFFSET(Zdroj!BT$16,A2773-1,0))</f>
        <v/>
      </c>
      <c r="F2777" s="127"/>
      <c r="G2777" s="128"/>
    </row>
    <row r="2778" spans="1:7" x14ac:dyDescent="0.25">
      <c r="B2778" s="126"/>
      <c r="C2778" s="52" t="str">
        <f ca="1">IF(OFFSET(Zdroj!AN$16,A2773-1,0)=0,"",CONCATENATE("A",$A$2+5," - ",Zdroj!$AN$15))</f>
        <v/>
      </c>
      <c r="D2778" s="50" t="str">
        <f ca="1">IF(C2778="","",CONCATENATE(OFFSET(Zdroj!AN$16,A2773-1,0)," - ",OFFSET(Zdroj!BU$16,A2773-1,0)))</f>
        <v/>
      </c>
      <c r="E2778" s="22" t="str">
        <f ca="1">IF(C2778="","",OFFSET(Zdroj!BV$16,A2773-1,0))</f>
        <v/>
      </c>
      <c r="F2778" s="127"/>
      <c r="G2778" s="128"/>
    </row>
    <row r="2779" spans="1:7" x14ac:dyDescent="0.25">
      <c r="B2779" s="126"/>
      <c r="C2779" s="52" t="str">
        <f ca="1">IF(OFFSET(Zdroj!AO$16,A2773-1,0)=0,"",CONCATENATE("B",$A$2," - ",Zdroj!$AO$15))</f>
        <v/>
      </c>
      <c r="D2779" s="50" t="str">
        <f ca="1">IF(C2779="","",CONCATENATE(OFFSET(Zdroj!AO$16,A2773-1,0)))</f>
        <v/>
      </c>
      <c r="E2779" s="22" t="str">
        <f ca="1">IF(C2779="","",OFFSET(Zdroj!AP$16,A2773-1,0))</f>
        <v/>
      </c>
      <c r="F2779" s="127" t="str">
        <f t="shared" ref="F2779" ca="1" si="646">IF(SUM(E2779:E2787)=0,"",SUM(E2779:E2787))</f>
        <v/>
      </c>
      <c r="G2779" s="128"/>
    </row>
    <row r="2780" spans="1:7" x14ac:dyDescent="0.25">
      <c r="B2780" s="126"/>
      <c r="C2780" s="52" t="str">
        <f ca="1">IF(OFFSET(Zdroj!AQ$16,A2773-1,0)=0,"",CONCATENATE("B",$A$2+1," - ",Zdroj!$AQ$15))</f>
        <v/>
      </c>
      <c r="D2780" s="50" t="str">
        <f ca="1">IF(C2780="","",CONCATENATE(OFFSET(Zdroj!AQ$16,A2773-1,0)))</f>
        <v/>
      </c>
      <c r="E2780" s="22" t="str">
        <f ca="1">IF(C2780="","",OFFSET(Zdroj!AR$16,A2773-1,0))</f>
        <v/>
      </c>
      <c r="F2780" s="127"/>
      <c r="G2780" s="128"/>
    </row>
    <row r="2781" spans="1:7" x14ac:dyDescent="0.25">
      <c r="B2781" s="126"/>
      <c r="C2781" s="52" t="str">
        <f ca="1">IF(OFFSET(Zdroj!AS$16,A2773-1,0)=0,"",CONCATENATE("B",$A$2+2," - ",Zdroj!$AS$15))</f>
        <v/>
      </c>
      <c r="D2781" s="50" t="str">
        <f ca="1">IF(C2781="","",CONCATENATE(OFFSET(Zdroj!AS$16,A2773-1,0)))</f>
        <v/>
      </c>
      <c r="E2781" s="22" t="str">
        <f ca="1">IF(C2781="","",OFFSET(Zdroj!AT$16,A2773-1,0))</f>
        <v/>
      </c>
      <c r="F2781" s="127"/>
      <c r="G2781" s="128"/>
    </row>
    <row r="2782" spans="1:7" x14ac:dyDescent="0.25">
      <c r="B2782" s="126"/>
      <c r="C2782" s="52" t="str">
        <f ca="1">IF(OFFSET(Zdroj!AU$16,A2773-1,0)=0,"",CONCATENATE("B",$A$2+3," - ",Zdroj!$AU$15))</f>
        <v/>
      </c>
      <c r="D2782" s="50" t="str">
        <f ca="1">IF(C2782="","",CONCATENATE(OFFSET(Zdroj!AU$16,A2773-1,0)))</f>
        <v/>
      </c>
      <c r="E2782" s="22" t="str">
        <f ca="1">IF(C2782="","",OFFSET(Zdroj!AV$16,A2773-1,0))</f>
        <v/>
      </c>
      <c r="F2782" s="127"/>
      <c r="G2782" s="128"/>
    </row>
    <row r="2783" spans="1:7" x14ac:dyDescent="0.25">
      <c r="B2783" s="126"/>
      <c r="C2783" s="52" t="str">
        <f ca="1">IF(OFFSET(Zdroj!AW$16,A2773-1,0)=0,"",CONCATENATE("B",$A$2+4," - ",Zdroj!$AW$15))</f>
        <v/>
      </c>
      <c r="D2783" s="50" t="str">
        <f ca="1">IF(C2783="","",CONCATENATE(OFFSET(Zdroj!AW$16,A2773-1,0)))</f>
        <v/>
      </c>
      <c r="E2783" s="22" t="str">
        <f ca="1">IF(C2783="","",OFFSET(Zdroj!AX$16,A2773-1,0))</f>
        <v/>
      </c>
      <c r="F2783" s="127"/>
      <c r="G2783" s="128"/>
    </row>
    <row r="2784" spans="1:7" x14ac:dyDescent="0.25">
      <c r="B2784" s="126"/>
      <c r="C2784" s="52" t="str">
        <f ca="1">IF(OFFSET(Zdroj!AY$16,A2773-1,0)=0,"",CONCATENATE("B",$A$2+5," - ",Zdroj!$AY$15))</f>
        <v/>
      </c>
      <c r="D2784" s="50" t="str">
        <f ca="1">IF(C2784="","",CONCATENATE(OFFSET(Zdroj!AY$16,A2773-1,0)))</f>
        <v/>
      </c>
      <c r="E2784" s="22" t="str">
        <f ca="1">IF(C2784="","",OFFSET(Zdroj!AZ$16,A2773-1,0))</f>
        <v/>
      </c>
      <c r="F2784" s="127"/>
      <c r="G2784" s="128"/>
    </row>
    <row r="2785" spans="1:7" x14ac:dyDescent="0.25">
      <c r="B2785" s="126"/>
      <c r="C2785" s="52" t="str">
        <f ca="1">IF(OFFSET(Zdroj!BA$16,A2773-1,0)=0,"",CONCATENATE("B",$A$2+6," - ",Zdroj!$BA$15))</f>
        <v/>
      </c>
      <c r="D2785" s="50" t="str">
        <f ca="1">IF(C2785="","",CONCATENATE(OFFSET(Zdroj!BA$16,A2773-1,0)))</f>
        <v/>
      </c>
      <c r="E2785" s="22" t="str">
        <f ca="1">IF(C2785="","",OFFSET(Zdroj!BB$16,A2773-1,0))</f>
        <v/>
      </c>
      <c r="F2785" s="127"/>
      <c r="G2785" s="128"/>
    </row>
    <row r="2786" spans="1:7" x14ac:dyDescent="0.25">
      <c r="B2786" s="126"/>
      <c r="C2786" s="52" t="str">
        <f ca="1">IF(OFFSET(Zdroj!BC$16,A2773-1,0)=0,"",CONCATENATE("B",$A$2+7," - ",Zdroj!$BC$15))</f>
        <v/>
      </c>
      <c r="D2786" s="50" t="str">
        <f ca="1">IF(C2786="","",CONCATENATE(OFFSET(Zdroj!BC$16,A2773-1,0)))</f>
        <v/>
      </c>
      <c r="E2786" s="22" t="str">
        <f ca="1">IF(C2786="","",OFFSET(Zdroj!BD$16,A2773-1,0))</f>
        <v/>
      </c>
      <c r="F2786" s="127"/>
      <c r="G2786" s="128"/>
    </row>
    <row r="2787" spans="1:7" x14ac:dyDescent="0.25">
      <c r="B2787" s="126"/>
      <c r="C2787" s="52" t="str">
        <f ca="1">IF(OFFSET(Zdroj!BE$16,A2773-1,0)=0,"",CONCATENATE("B",$A$2+8," - ",Zdroj!$BE$15))</f>
        <v/>
      </c>
      <c r="D2787" s="50" t="str">
        <f ca="1">IF(C2787="","",CONCATENATE(OFFSET(Zdroj!BE$16,A2773-1,0)))</f>
        <v/>
      </c>
      <c r="E2787" s="22" t="str">
        <f ca="1">IF(C2787="","",OFFSET(Zdroj!BF$16,A2773-1,0))</f>
        <v/>
      </c>
      <c r="F2787" s="127"/>
      <c r="G2787" s="128"/>
    </row>
    <row r="2788" spans="1:7" x14ac:dyDescent="0.25">
      <c r="B2788" s="126"/>
      <c r="C2788" s="52" t="str">
        <f ca="1">IF(OFFSET(Zdroj!BG$16,A2773-1,0)=0,"",CONCATENATE("C",$A$2," - ",Zdroj!$BG$15))</f>
        <v/>
      </c>
      <c r="D2788" s="50" t="str">
        <f ca="1">IF(C2788="","",CONCATENATE(OFFSET(Zdroj!BG$16,A2773-1,0)))</f>
        <v/>
      </c>
      <c r="E2788" s="22" t="str">
        <f ca="1">IF(C2788="","",OFFSET(Zdroj!BH$16,A2773-1,0))</f>
        <v/>
      </c>
      <c r="F2788" s="127" t="str">
        <f t="shared" ref="F2788" ca="1" si="647">IF(SUM(E2788:E2789)=0,"",SUM(E2788:E2789))</f>
        <v/>
      </c>
      <c r="G2788" s="128"/>
    </row>
    <row r="2789" spans="1:7" x14ac:dyDescent="0.25">
      <c r="B2789" s="126"/>
      <c r="C2789" s="52" t="str">
        <f ca="1">IF(OFFSET(Zdroj!BI$16,A2773-1,0)=0,"",CONCATENATE("C",$A$2+1," - ",Zdroj!$BI$15))</f>
        <v/>
      </c>
      <c r="D2789" s="50" t="str">
        <f ca="1">IF(C2789="","",CONCATENATE(OFFSET(Zdroj!BI$16,A2773-1,0)))</f>
        <v/>
      </c>
      <c r="E2789" s="22" t="str">
        <f ca="1">IF(C2789="","",OFFSET(Zdroj!BJ$16,A2773-1,0))</f>
        <v/>
      </c>
      <c r="F2789" s="127"/>
      <c r="G2789" s="128"/>
    </row>
    <row r="2790" spans="1:7" x14ac:dyDescent="0.25">
      <c r="A2790">
        <f>SUM((ROW()+15)/17)</f>
        <v>165</v>
      </c>
      <c r="B2790" s="126" t="str">
        <f ca="1">IF(OFFSET(Zdroj!$B$16,A2790-1,0)&gt;0,CONCATENATE(A2790,"
","___ ","
",OFFSET(Zdroj!$B$16,A2790-1,0)),"")</f>
        <v/>
      </c>
      <c r="C2790" s="52" t="str">
        <f ca="1">IF(OFFSET(Zdroj!AI$16,A2790-1,0)=0,"",CONCATENATE("A",$A$2," - ",Zdroj!$AI$15))</f>
        <v/>
      </c>
      <c r="D2790" s="50" t="str">
        <f ca="1">IF(C2790="","",CONCATENATE(OFFSET(Zdroj!AI$16,A2790-1,0)," - ",OFFSET(Zdroj!BK$16,A2790-1,0)))</f>
        <v/>
      </c>
      <c r="E2790" s="22" t="str">
        <f ca="1">IF(C2790="","",OFFSET(Zdroj!BL$16,A2790-1,0))</f>
        <v/>
      </c>
      <c r="F2790" s="127" t="str">
        <f t="shared" ref="F2790" ca="1" si="648">IF(SUM(E2790:E2795)=0,"",SUM(E2790:E2795))</f>
        <v/>
      </c>
      <c r="G2790" s="128" t="str">
        <f t="shared" ref="G2790" ca="1" si="649">IF(SUM(E2790:E2806)=0,"",SUM(E2790:E2806))</f>
        <v/>
      </c>
    </row>
    <row r="2791" spans="1:7" x14ac:dyDescent="0.25">
      <c r="B2791" s="126"/>
      <c r="C2791" s="52" t="str">
        <f ca="1">IF(OFFSET(Zdroj!AJ$16,A2790-1,0)=0,"",CONCATENATE("A",$A$2+1," - ",Zdroj!$AJ$15))</f>
        <v/>
      </c>
      <c r="D2791" s="50" t="str">
        <f ca="1">IF(C2791="","",CONCATENATE(OFFSET(Zdroj!AJ$16,A2790-1,0)," - ",OFFSET(Zdroj!BM$16,A2790-1,0)))</f>
        <v/>
      </c>
      <c r="E2791" s="22" t="str">
        <f ca="1">IF(C2791="","",OFFSET(Zdroj!BN$16,A2790-1,0))</f>
        <v/>
      </c>
      <c r="F2791" s="127"/>
      <c r="G2791" s="128"/>
    </row>
    <row r="2792" spans="1:7" x14ac:dyDescent="0.25">
      <c r="B2792" s="126"/>
      <c r="C2792" s="52" t="str">
        <f ca="1">IF(OFFSET(Zdroj!AK$16,A2790-1,0)=0,"",CONCATENATE("A",$A$2+2," - ",Zdroj!$AK$15))</f>
        <v/>
      </c>
      <c r="D2792" s="50" t="str">
        <f ca="1">IF(C2792="","",CONCATENATE(OFFSET(Zdroj!AK$16,A2790-1,0)," - ",OFFSET(Zdroj!BO$16,A2790-1,0)))</f>
        <v/>
      </c>
      <c r="E2792" s="22" t="str">
        <f ca="1">IF(C2792="","",OFFSET(Zdroj!BP$16,A2790-1,0))</f>
        <v/>
      </c>
      <c r="F2792" s="127"/>
      <c r="G2792" s="128"/>
    </row>
    <row r="2793" spans="1:7" x14ac:dyDescent="0.25">
      <c r="B2793" s="126"/>
      <c r="C2793" s="52" t="str">
        <f ca="1">IF(OFFSET(Zdroj!AL$16,A2790-1,0)=0,"",CONCATENATE("A",$A$2+3," - ",Zdroj!$AL$15))</f>
        <v/>
      </c>
      <c r="D2793" s="50" t="str">
        <f ca="1">IF(C2793="","",CONCATENATE(OFFSET(Zdroj!AL$16,A2790-1,0)," - ",OFFSET(Zdroj!BQ$16,A2790-1,0)))</f>
        <v/>
      </c>
      <c r="E2793" s="22" t="str">
        <f ca="1">IF(C2793="","",OFFSET(Zdroj!BR$16,A2790-1,0))</f>
        <v/>
      </c>
      <c r="F2793" s="127"/>
      <c r="G2793" s="128"/>
    </row>
    <row r="2794" spans="1:7" x14ac:dyDescent="0.25">
      <c r="B2794" s="126"/>
      <c r="C2794" s="52" t="str">
        <f ca="1">IF(OFFSET(Zdroj!AM$16,A2790-1,0)=0,"",CONCATENATE("A",$A$2+4," - ",Zdroj!$AM$15))</f>
        <v/>
      </c>
      <c r="D2794" s="50" t="str">
        <f ca="1">IF(C2794="","",CONCATENATE(OFFSET(Zdroj!AM$16,A2790-1,0)," - ",OFFSET(Zdroj!BS$16,A2790-1,0)))</f>
        <v/>
      </c>
      <c r="E2794" s="22" t="str">
        <f ca="1">IF(C2794="","",OFFSET(Zdroj!BT$16,A2790-1,0))</f>
        <v/>
      </c>
      <c r="F2794" s="127"/>
      <c r="G2794" s="128"/>
    </row>
    <row r="2795" spans="1:7" x14ac:dyDescent="0.25">
      <c r="B2795" s="126"/>
      <c r="C2795" s="52" t="str">
        <f ca="1">IF(OFFSET(Zdroj!AN$16,A2790-1,0)=0,"",CONCATENATE("A",$A$2+5," - ",Zdroj!$AN$15))</f>
        <v/>
      </c>
      <c r="D2795" s="50" t="str">
        <f ca="1">IF(C2795="","",CONCATENATE(OFFSET(Zdroj!AN$16,A2790-1,0)," - ",OFFSET(Zdroj!BU$16,A2790-1,0)))</f>
        <v/>
      </c>
      <c r="E2795" s="22" t="str">
        <f ca="1">IF(C2795="","",OFFSET(Zdroj!BV$16,A2790-1,0))</f>
        <v/>
      </c>
      <c r="F2795" s="127"/>
      <c r="G2795" s="128"/>
    </row>
    <row r="2796" spans="1:7" x14ac:dyDescent="0.25">
      <c r="B2796" s="126"/>
      <c r="C2796" s="52" t="str">
        <f ca="1">IF(OFFSET(Zdroj!AO$16,A2790-1,0)=0,"",CONCATENATE("B",$A$2," - ",Zdroj!$AO$15))</f>
        <v/>
      </c>
      <c r="D2796" s="50" t="str">
        <f ca="1">IF(C2796="","",CONCATENATE(OFFSET(Zdroj!AO$16,A2790-1,0)))</f>
        <v/>
      </c>
      <c r="E2796" s="22" t="str">
        <f ca="1">IF(C2796="","",OFFSET(Zdroj!AP$16,A2790-1,0))</f>
        <v/>
      </c>
      <c r="F2796" s="127" t="str">
        <f t="shared" ref="F2796" ca="1" si="650">IF(SUM(E2796:E2804)=0,"",SUM(E2796:E2804))</f>
        <v/>
      </c>
      <c r="G2796" s="128"/>
    </row>
    <row r="2797" spans="1:7" x14ac:dyDescent="0.25">
      <c r="B2797" s="126"/>
      <c r="C2797" s="52" t="str">
        <f ca="1">IF(OFFSET(Zdroj!AQ$16,A2790-1,0)=0,"",CONCATENATE("B",$A$2+1," - ",Zdroj!$AQ$15))</f>
        <v/>
      </c>
      <c r="D2797" s="50" t="str">
        <f ca="1">IF(C2797="","",CONCATENATE(OFFSET(Zdroj!AQ$16,A2790-1,0)))</f>
        <v/>
      </c>
      <c r="E2797" s="22" t="str">
        <f ca="1">IF(C2797="","",OFFSET(Zdroj!AR$16,A2790-1,0))</f>
        <v/>
      </c>
      <c r="F2797" s="127"/>
      <c r="G2797" s="128"/>
    </row>
    <row r="2798" spans="1:7" x14ac:dyDescent="0.25">
      <c r="B2798" s="126"/>
      <c r="C2798" s="52" t="str">
        <f ca="1">IF(OFFSET(Zdroj!AS$16,A2790-1,0)=0,"",CONCATENATE("B",$A$2+2," - ",Zdroj!$AS$15))</f>
        <v/>
      </c>
      <c r="D2798" s="50" t="str">
        <f ca="1">IF(C2798="","",CONCATENATE(OFFSET(Zdroj!AS$16,A2790-1,0)))</f>
        <v/>
      </c>
      <c r="E2798" s="22" t="str">
        <f ca="1">IF(C2798="","",OFFSET(Zdroj!AT$16,A2790-1,0))</f>
        <v/>
      </c>
      <c r="F2798" s="127"/>
      <c r="G2798" s="128"/>
    </row>
    <row r="2799" spans="1:7" x14ac:dyDescent="0.25">
      <c r="B2799" s="126"/>
      <c r="C2799" s="52" t="str">
        <f ca="1">IF(OFFSET(Zdroj!AU$16,A2790-1,0)=0,"",CONCATENATE("B",$A$2+3," - ",Zdroj!$AU$15))</f>
        <v/>
      </c>
      <c r="D2799" s="50" t="str">
        <f ca="1">IF(C2799="","",CONCATENATE(OFFSET(Zdroj!AU$16,A2790-1,0)))</f>
        <v/>
      </c>
      <c r="E2799" s="22" t="str">
        <f ca="1">IF(C2799="","",OFFSET(Zdroj!AV$16,A2790-1,0))</f>
        <v/>
      </c>
      <c r="F2799" s="127"/>
      <c r="G2799" s="128"/>
    </row>
    <row r="2800" spans="1:7" x14ac:dyDescent="0.25">
      <c r="B2800" s="126"/>
      <c r="C2800" s="52" t="str">
        <f ca="1">IF(OFFSET(Zdroj!AW$16,A2790-1,0)=0,"",CONCATENATE("B",$A$2+4," - ",Zdroj!$AW$15))</f>
        <v/>
      </c>
      <c r="D2800" s="50" t="str">
        <f ca="1">IF(C2800="","",CONCATENATE(OFFSET(Zdroj!AW$16,A2790-1,0)))</f>
        <v/>
      </c>
      <c r="E2800" s="22" t="str">
        <f ca="1">IF(C2800="","",OFFSET(Zdroj!AX$16,A2790-1,0))</f>
        <v/>
      </c>
      <c r="F2800" s="127"/>
      <c r="G2800" s="128"/>
    </row>
    <row r="2801" spans="1:7" x14ac:dyDescent="0.25">
      <c r="B2801" s="126"/>
      <c r="C2801" s="52" t="str">
        <f ca="1">IF(OFFSET(Zdroj!AY$16,A2790-1,0)=0,"",CONCATENATE("B",$A$2+5," - ",Zdroj!$AY$15))</f>
        <v/>
      </c>
      <c r="D2801" s="50" t="str">
        <f ca="1">IF(C2801="","",CONCATENATE(OFFSET(Zdroj!AY$16,A2790-1,0)))</f>
        <v/>
      </c>
      <c r="E2801" s="22" t="str">
        <f ca="1">IF(C2801="","",OFFSET(Zdroj!AZ$16,A2790-1,0))</f>
        <v/>
      </c>
      <c r="F2801" s="127"/>
      <c r="G2801" s="128"/>
    </row>
    <row r="2802" spans="1:7" x14ac:dyDescent="0.25">
      <c r="B2802" s="126"/>
      <c r="C2802" s="52" t="str">
        <f ca="1">IF(OFFSET(Zdroj!BA$16,A2790-1,0)=0,"",CONCATENATE("B",$A$2+6," - ",Zdroj!$BA$15))</f>
        <v/>
      </c>
      <c r="D2802" s="50" t="str">
        <f ca="1">IF(C2802="","",CONCATENATE(OFFSET(Zdroj!BA$16,A2790-1,0)))</f>
        <v/>
      </c>
      <c r="E2802" s="22" t="str">
        <f ca="1">IF(C2802="","",OFFSET(Zdroj!BB$16,A2790-1,0))</f>
        <v/>
      </c>
      <c r="F2802" s="127"/>
      <c r="G2802" s="128"/>
    </row>
    <row r="2803" spans="1:7" x14ac:dyDescent="0.25">
      <c r="B2803" s="126"/>
      <c r="C2803" s="52" t="str">
        <f ca="1">IF(OFFSET(Zdroj!BC$16,A2790-1,0)=0,"",CONCATENATE("B",$A$2+7," - ",Zdroj!$BC$15))</f>
        <v/>
      </c>
      <c r="D2803" s="50" t="str">
        <f ca="1">IF(C2803="","",CONCATENATE(OFFSET(Zdroj!BC$16,A2790-1,0)))</f>
        <v/>
      </c>
      <c r="E2803" s="22" t="str">
        <f ca="1">IF(C2803="","",OFFSET(Zdroj!BD$16,A2790-1,0))</f>
        <v/>
      </c>
      <c r="F2803" s="127"/>
      <c r="G2803" s="128"/>
    </row>
    <row r="2804" spans="1:7" x14ac:dyDescent="0.25">
      <c r="B2804" s="126"/>
      <c r="C2804" s="52" t="str">
        <f ca="1">IF(OFFSET(Zdroj!BE$16,A2790-1,0)=0,"",CONCATENATE("B",$A$2+8," - ",Zdroj!$BE$15))</f>
        <v/>
      </c>
      <c r="D2804" s="50" t="str">
        <f ca="1">IF(C2804="","",CONCATENATE(OFFSET(Zdroj!BE$16,A2790-1,0)))</f>
        <v/>
      </c>
      <c r="E2804" s="22" t="str">
        <f ca="1">IF(C2804="","",OFFSET(Zdroj!BF$16,A2790-1,0))</f>
        <v/>
      </c>
      <c r="F2804" s="127"/>
      <c r="G2804" s="128"/>
    </row>
    <row r="2805" spans="1:7" x14ac:dyDescent="0.25">
      <c r="B2805" s="126"/>
      <c r="C2805" s="52" t="str">
        <f ca="1">IF(OFFSET(Zdroj!BG$16,A2790-1,0)=0,"",CONCATENATE("C",$A$2," - ",Zdroj!$BG$15))</f>
        <v/>
      </c>
      <c r="D2805" s="50" t="str">
        <f ca="1">IF(C2805="","",CONCATENATE(OFFSET(Zdroj!BG$16,A2790-1,0)))</f>
        <v/>
      </c>
      <c r="E2805" s="22" t="str">
        <f ca="1">IF(C2805="","",OFFSET(Zdroj!BH$16,A2790-1,0))</f>
        <v/>
      </c>
      <c r="F2805" s="127" t="str">
        <f t="shared" ref="F2805" ca="1" si="651">IF(SUM(E2805:E2806)=0,"",SUM(E2805:E2806))</f>
        <v/>
      </c>
      <c r="G2805" s="128"/>
    </row>
    <row r="2806" spans="1:7" x14ac:dyDescent="0.25">
      <c r="B2806" s="126"/>
      <c r="C2806" s="52" t="str">
        <f ca="1">IF(OFFSET(Zdroj!BI$16,A2790-1,0)=0,"",CONCATENATE("C",$A$2+1," - ",Zdroj!$BI$15))</f>
        <v/>
      </c>
      <c r="D2806" s="50" t="str">
        <f ca="1">IF(C2806="","",CONCATENATE(OFFSET(Zdroj!BI$16,A2790-1,0)))</f>
        <v/>
      </c>
      <c r="E2806" s="22" t="str">
        <f ca="1">IF(C2806="","",OFFSET(Zdroj!BJ$16,A2790-1,0))</f>
        <v/>
      </c>
      <c r="F2806" s="127"/>
      <c r="G2806" s="128"/>
    </row>
    <row r="2807" spans="1:7" x14ac:dyDescent="0.25">
      <c r="A2807">
        <f>SUM((ROW()+15)/17)</f>
        <v>166</v>
      </c>
      <c r="B2807" s="126" t="str">
        <f ca="1">IF(OFFSET(Zdroj!$B$16,A2807-1,0)&gt;0,CONCATENATE(A2807,"
","___ ","
",OFFSET(Zdroj!$B$16,A2807-1,0)),"")</f>
        <v/>
      </c>
      <c r="C2807" s="52" t="str">
        <f ca="1">IF(OFFSET(Zdroj!AI$16,A2807-1,0)=0,"",CONCATENATE("A",$A$2," - ",Zdroj!$AI$15))</f>
        <v/>
      </c>
      <c r="D2807" s="50" t="str">
        <f ca="1">IF(C2807="","",CONCATENATE(OFFSET(Zdroj!AI$16,A2807-1,0)," - ",OFFSET(Zdroj!BK$16,A2807-1,0)))</f>
        <v/>
      </c>
      <c r="E2807" s="22" t="str">
        <f ca="1">IF(C2807="","",OFFSET(Zdroj!BL$16,A2807-1,0))</f>
        <v/>
      </c>
      <c r="F2807" s="127" t="str">
        <f t="shared" ref="F2807" ca="1" si="652">IF(SUM(E2807:E2812)=0,"",SUM(E2807:E2812))</f>
        <v/>
      </c>
      <c r="G2807" s="128" t="str">
        <f t="shared" ref="G2807" ca="1" si="653">IF(SUM(E2807:E2823)=0,"",SUM(E2807:E2823))</f>
        <v/>
      </c>
    </row>
    <row r="2808" spans="1:7" x14ac:dyDescent="0.25">
      <c r="B2808" s="126"/>
      <c r="C2808" s="52" t="str">
        <f ca="1">IF(OFFSET(Zdroj!AJ$16,A2807-1,0)=0,"",CONCATENATE("A",$A$2+1," - ",Zdroj!$AJ$15))</f>
        <v/>
      </c>
      <c r="D2808" s="50" t="str">
        <f ca="1">IF(C2808="","",CONCATENATE(OFFSET(Zdroj!AJ$16,A2807-1,0)," - ",OFFSET(Zdroj!BM$16,A2807-1,0)))</f>
        <v/>
      </c>
      <c r="E2808" s="22" t="str">
        <f ca="1">IF(C2808="","",OFFSET(Zdroj!BN$16,A2807-1,0))</f>
        <v/>
      </c>
      <c r="F2808" s="127"/>
      <c r="G2808" s="128"/>
    </row>
    <row r="2809" spans="1:7" x14ac:dyDescent="0.25">
      <c r="B2809" s="126"/>
      <c r="C2809" s="52" t="str">
        <f ca="1">IF(OFFSET(Zdroj!AK$16,A2807-1,0)=0,"",CONCATENATE("A",$A$2+2," - ",Zdroj!$AK$15))</f>
        <v/>
      </c>
      <c r="D2809" s="50" t="str">
        <f ca="1">IF(C2809="","",CONCATENATE(OFFSET(Zdroj!AK$16,A2807-1,0)," - ",OFFSET(Zdroj!BO$16,A2807-1,0)))</f>
        <v/>
      </c>
      <c r="E2809" s="22" t="str">
        <f ca="1">IF(C2809="","",OFFSET(Zdroj!BP$16,A2807-1,0))</f>
        <v/>
      </c>
      <c r="F2809" s="127"/>
      <c r="G2809" s="128"/>
    </row>
    <row r="2810" spans="1:7" x14ac:dyDescent="0.25">
      <c r="B2810" s="126"/>
      <c r="C2810" s="52" t="str">
        <f ca="1">IF(OFFSET(Zdroj!AL$16,A2807-1,0)=0,"",CONCATENATE("A",$A$2+3," - ",Zdroj!$AL$15))</f>
        <v/>
      </c>
      <c r="D2810" s="50" t="str">
        <f ca="1">IF(C2810="","",CONCATENATE(OFFSET(Zdroj!AL$16,A2807-1,0)," - ",OFFSET(Zdroj!BQ$16,A2807-1,0)))</f>
        <v/>
      </c>
      <c r="E2810" s="22" t="str">
        <f ca="1">IF(C2810="","",OFFSET(Zdroj!BR$16,A2807-1,0))</f>
        <v/>
      </c>
      <c r="F2810" s="127"/>
      <c r="G2810" s="128"/>
    </row>
    <row r="2811" spans="1:7" x14ac:dyDescent="0.25">
      <c r="B2811" s="126"/>
      <c r="C2811" s="52" t="str">
        <f ca="1">IF(OFFSET(Zdroj!AM$16,A2807-1,0)=0,"",CONCATENATE("A",$A$2+4," - ",Zdroj!$AM$15))</f>
        <v/>
      </c>
      <c r="D2811" s="50" t="str">
        <f ca="1">IF(C2811="","",CONCATENATE(OFFSET(Zdroj!AM$16,A2807-1,0)," - ",OFFSET(Zdroj!BS$16,A2807-1,0)))</f>
        <v/>
      </c>
      <c r="E2811" s="22" t="str">
        <f ca="1">IF(C2811="","",OFFSET(Zdroj!BT$16,A2807-1,0))</f>
        <v/>
      </c>
      <c r="F2811" s="127"/>
      <c r="G2811" s="128"/>
    </row>
    <row r="2812" spans="1:7" x14ac:dyDescent="0.25">
      <c r="B2812" s="126"/>
      <c r="C2812" s="52" t="str">
        <f ca="1">IF(OFFSET(Zdroj!AN$16,A2807-1,0)=0,"",CONCATENATE("A",$A$2+5," - ",Zdroj!$AN$15))</f>
        <v/>
      </c>
      <c r="D2812" s="50" t="str">
        <f ca="1">IF(C2812="","",CONCATENATE(OFFSET(Zdroj!AN$16,A2807-1,0)," - ",OFFSET(Zdroj!BU$16,A2807-1,0)))</f>
        <v/>
      </c>
      <c r="E2812" s="22" t="str">
        <f ca="1">IF(C2812="","",OFFSET(Zdroj!BV$16,A2807-1,0))</f>
        <v/>
      </c>
      <c r="F2812" s="127"/>
      <c r="G2812" s="128"/>
    </row>
    <row r="2813" spans="1:7" x14ac:dyDescent="0.25">
      <c r="B2813" s="126"/>
      <c r="C2813" s="52" t="str">
        <f ca="1">IF(OFFSET(Zdroj!AO$16,A2807-1,0)=0,"",CONCATENATE("B",$A$2," - ",Zdroj!$AO$15))</f>
        <v/>
      </c>
      <c r="D2813" s="50" t="str">
        <f ca="1">IF(C2813="","",CONCATENATE(OFFSET(Zdroj!AO$16,A2807-1,0)))</f>
        <v/>
      </c>
      <c r="E2813" s="22" t="str">
        <f ca="1">IF(C2813="","",OFFSET(Zdroj!AP$16,A2807-1,0))</f>
        <v/>
      </c>
      <c r="F2813" s="127" t="str">
        <f t="shared" ref="F2813" ca="1" si="654">IF(SUM(E2813:E2821)=0,"",SUM(E2813:E2821))</f>
        <v/>
      </c>
      <c r="G2813" s="128"/>
    </row>
    <row r="2814" spans="1:7" x14ac:dyDescent="0.25">
      <c r="B2814" s="126"/>
      <c r="C2814" s="52" t="str">
        <f ca="1">IF(OFFSET(Zdroj!AQ$16,A2807-1,0)=0,"",CONCATENATE("B",$A$2+1," - ",Zdroj!$AQ$15))</f>
        <v/>
      </c>
      <c r="D2814" s="50" t="str">
        <f ca="1">IF(C2814="","",CONCATENATE(OFFSET(Zdroj!AQ$16,A2807-1,0)))</f>
        <v/>
      </c>
      <c r="E2814" s="22" t="str">
        <f ca="1">IF(C2814="","",OFFSET(Zdroj!AR$16,A2807-1,0))</f>
        <v/>
      </c>
      <c r="F2814" s="127"/>
      <c r="G2814" s="128"/>
    </row>
    <row r="2815" spans="1:7" x14ac:dyDescent="0.25">
      <c r="B2815" s="126"/>
      <c r="C2815" s="52" t="str">
        <f ca="1">IF(OFFSET(Zdroj!AS$16,A2807-1,0)=0,"",CONCATENATE("B",$A$2+2," - ",Zdroj!$AS$15))</f>
        <v/>
      </c>
      <c r="D2815" s="50" t="str">
        <f ca="1">IF(C2815="","",CONCATENATE(OFFSET(Zdroj!AS$16,A2807-1,0)))</f>
        <v/>
      </c>
      <c r="E2815" s="22" t="str">
        <f ca="1">IF(C2815="","",OFFSET(Zdroj!AT$16,A2807-1,0))</f>
        <v/>
      </c>
      <c r="F2815" s="127"/>
      <c r="G2815" s="128"/>
    </row>
    <row r="2816" spans="1:7" x14ac:dyDescent="0.25">
      <c r="B2816" s="126"/>
      <c r="C2816" s="52" t="str">
        <f ca="1">IF(OFFSET(Zdroj!AU$16,A2807-1,0)=0,"",CONCATENATE("B",$A$2+3," - ",Zdroj!$AU$15))</f>
        <v/>
      </c>
      <c r="D2816" s="50" t="str">
        <f ca="1">IF(C2816="","",CONCATENATE(OFFSET(Zdroj!AU$16,A2807-1,0)))</f>
        <v/>
      </c>
      <c r="E2816" s="22" t="str">
        <f ca="1">IF(C2816="","",OFFSET(Zdroj!AV$16,A2807-1,0))</f>
        <v/>
      </c>
      <c r="F2816" s="127"/>
      <c r="G2816" s="128"/>
    </row>
    <row r="2817" spans="1:7" x14ac:dyDescent="0.25">
      <c r="B2817" s="126"/>
      <c r="C2817" s="52" t="str">
        <f ca="1">IF(OFFSET(Zdroj!AW$16,A2807-1,0)=0,"",CONCATENATE("B",$A$2+4," - ",Zdroj!$AW$15))</f>
        <v/>
      </c>
      <c r="D2817" s="50" t="str">
        <f ca="1">IF(C2817="","",CONCATENATE(OFFSET(Zdroj!AW$16,A2807-1,0)))</f>
        <v/>
      </c>
      <c r="E2817" s="22" t="str">
        <f ca="1">IF(C2817="","",OFFSET(Zdroj!AX$16,A2807-1,0))</f>
        <v/>
      </c>
      <c r="F2817" s="127"/>
      <c r="G2817" s="128"/>
    </row>
    <row r="2818" spans="1:7" x14ac:dyDescent="0.25">
      <c r="B2818" s="126"/>
      <c r="C2818" s="52" t="str">
        <f ca="1">IF(OFFSET(Zdroj!AY$16,A2807-1,0)=0,"",CONCATENATE("B",$A$2+5," - ",Zdroj!$AY$15))</f>
        <v/>
      </c>
      <c r="D2818" s="50" t="str">
        <f ca="1">IF(C2818="","",CONCATENATE(OFFSET(Zdroj!AY$16,A2807-1,0)))</f>
        <v/>
      </c>
      <c r="E2818" s="22" t="str">
        <f ca="1">IF(C2818="","",OFFSET(Zdroj!AZ$16,A2807-1,0))</f>
        <v/>
      </c>
      <c r="F2818" s="127"/>
      <c r="G2818" s="128"/>
    </row>
    <row r="2819" spans="1:7" x14ac:dyDescent="0.25">
      <c r="B2819" s="126"/>
      <c r="C2819" s="52" t="str">
        <f ca="1">IF(OFFSET(Zdroj!BA$16,A2807-1,0)=0,"",CONCATENATE("B",$A$2+6," - ",Zdroj!$BA$15))</f>
        <v/>
      </c>
      <c r="D2819" s="50" t="str">
        <f ca="1">IF(C2819="","",CONCATENATE(OFFSET(Zdroj!BA$16,A2807-1,0)))</f>
        <v/>
      </c>
      <c r="E2819" s="22" t="str">
        <f ca="1">IF(C2819="","",OFFSET(Zdroj!BB$16,A2807-1,0))</f>
        <v/>
      </c>
      <c r="F2819" s="127"/>
      <c r="G2819" s="128"/>
    </row>
    <row r="2820" spans="1:7" x14ac:dyDescent="0.25">
      <c r="B2820" s="126"/>
      <c r="C2820" s="52" t="str">
        <f ca="1">IF(OFFSET(Zdroj!BC$16,A2807-1,0)=0,"",CONCATENATE("B",$A$2+7," - ",Zdroj!$BC$15))</f>
        <v/>
      </c>
      <c r="D2820" s="50" t="str">
        <f ca="1">IF(C2820="","",CONCATENATE(OFFSET(Zdroj!BC$16,A2807-1,0)))</f>
        <v/>
      </c>
      <c r="E2820" s="22" t="str">
        <f ca="1">IF(C2820="","",OFFSET(Zdroj!BD$16,A2807-1,0))</f>
        <v/>
      </c>
      <c r="F2820" s="127"/>
      <c r="G2820" s="128"/>
    </row>
    <row r="2821" spans="1:7" x14ac:dyDescent="0.25">
      <c r="B2821" s="126"/>
      <c r="C2821" s="52" t="str">
        <f ca="1">IF(OFFSET(Zdroj!BE$16,A2807-1,0)=0,"",CONCATENATE("B",$A$2+8," - ",Zdroj!$BE$15))</f>
        <v/>
      </c>
      <c r="D2821" s="50" t="str">
        <f ca="1">IF(C2821="","",CONCATENATE(OFFSET(Zdroj!BE$16,A2807-1,0)))</f>
        <v/>
      </c>
      <c r="E2821" s="22" t="str">
        <f ca="1">IF(C2821="","",OFFSET(Zdroj!BF$16,A2807-1,0))</f>
        <v/>
      </c>
      <c r="F2821" s="127"/>
      <c r="G2821" s="128"/>
    </row>
    <row r="2822" spans="1:7" x14ac:dyDescent="0.25">
      <c r="B2822" s="126"/>
      <c r="C2822" s="52" t="str">
        <f ca="1">IF(OFFSET(Zdroj!BG$16,A2807-1,0)=0,"",CONCATENATE("C",$A$2," - ",Zdroj!$BG$15))</f>
        <v/>
      </c>
      <c r="D2822" s="50" t="str">
        <f ca="1">IF(C2822="","",CONCATENATE(OFFSET(Zdroj!BG$16,A2807-1,0)))</f>
        <v/>
      </c>
      <c r="E2822" s="22" t="str">
        <f ca="1">IF(C2822="","",OFFSET(Zdroj!BH$16,A2807-1,0))</f>
        <v/>
      </c>
      <c r="F2822" s="127" t="str">
        <f t="shared" ref="F2822" ca="1" si="655">IF(SUM(E2822:E2823)=0,"",SUM(E2822:E2823))</f>
        <v/>
      </c>
      <c r="G2822" s="128"/>
    </row>
    <row r="2823" spans="1:7" x14ac:dyDescent="0.25">
      <c r="B2823" s="126"/>
      <c r="C2823" s="52" t="str">
        <f ca="1">IF(OFFSET(Zdroj!BI$16,A2807-1,0)=0,"",CONCATENATE("C",$A$2+1," - ",Zdroj!$BI$15))</f>
        <v/>
      </c>
      <c r="D2823" s="50" t="str">
        <f ca="1">IF(C2823="","",CONCATENATE(OFFSET(Zdroj!BI$16,A2807-1,0)))</f>
        <v/>
      </c>
      <c r="E2823" s="22" t="str">
        <f ca="1">IF(C2823="","",OFFSET(Zdroj!BJ$16,A2807-1,0))</f>
        <v/>
      </c>
      <c r="F2823" s="127"/>
      <c r="G2823" s="128"/>
    </row>
    <row r="2824" spans="1:7" x14ac:dyDescent="0.25">
      <c r="A2824">
        <f>SUM((ROW()+15)/17)</f>
        <v>167</v>
      </c>
      <c r="B2824" s="126" t="str">
        <f ca="1">IF(OFFSET(Zdroj!$B$16,A2824-1,0)&gt;0,CONCATENATE(A2824,"
","___ ","
",OFFSET(Zdroj!$B$16,A2824-1,0)),"")</f>
        <v/>
      </c>
      <c r="C2824" s="52" t="str">
        <f ca="1">IF(OFFSET(Zdroj!AI$16,A2824-1,0)=0,"",CONCATENATE("A",$A$2," - ",Zdroj!$AI$15))</f>
        <v/>
      </c>
      <c r="D2824" s="50" t="str">
        <f ca="1">IF(C2824="","",CONCATENATE(OFFSET(Zdroj!AI$16,A2824-1,0)," - ",OFFSET(Zdroj!BK$16,A2824-1,0)))</f>
        <v/>
      </c>
      <c r="E2824" s="22" t="str">
        <f ca="1">IF(C2824="","",OFFSET(Zdroj!BL$16,A2824-1,0))</f>
        <v/>
      </c>
      <c r="F2824" s="127" t="str">
        <f t="shared" ref="F2824" ca="1" si="656">IF(SUM(E2824:E2829)=0,"",SUM(E2824:E2829))</f>
        <v/>
      </c>
      <c r="G2824" s="128" t="str">
        <f t="shared" ref="G2824" ca="1" si="657">IF(SUM(E2824:E2840)=0,"",SUM(E2824:E2840))</f>
        <v/>
      </c>
    </row>
    <row r="2825" spans="1:7" x14ac:dyDescent="0.25">
      <c r="B2825" s="126"/>
      <c r="C2825" s="52" t="str">
        <f ca="1">IF(OFFSET(Zdroj!AJ$16,A2824-1,0)=0,"",CONCATENATE("A",$A$2+1," - ",Zdroj!$AJ$15))</f>
        <v/>
      </c>
      <c r="D2825" s="50" t="str">
        <f ca="1">IF(C2825="","",CONCATENATE(OFFSET(Zdroj!AJ$16,A2824-1,0)," - ",OFFSET(Zdroj!BM$16,A2824-1,0)))</f>
        <v/>
      </c>
      <c r="E2825" s="22" t="str">
        <f ca="1">IF(C2825="","",OFFSET(Zdroj!BN$16,A2824-1,0))</f>
        <v/>
      </c>
      <c r="F2825" s="127"/>
      <c r="G2825" s="128"/>
    </row>
    <row r="2826" spans="1:7" x14ac:dyDescent="0.25">
      <c r="B2826" s="126"/>
      <c r="C2826" s="52" t="str">
        <f ca="1">IF(OFFSET(Zdroj!AK$16,A2824-1,0)=0,"",CONCATENATE("A",$A$2+2," - ",Zdroj!$AK$15))</f>
        <v/>
      </c>
      <c r="D2826" s="50" t="str">
        <f ca="1">IF(C2826="","",CONCATENATE(OFFSET(Zdroj!AK$16,A2824-1,0)," - ",OFFSET(Zdroj!BO$16,A2824-1,0)))</f>
        <v/>
      </c>
      <c r="E2826" s="22" t="str">
        <f ca="1">IF(C2826="","",OFFSET(Zdroj!BP$16,A2824-1,0))</f>
        <v/>
      </c>
      <c r="F2826" s="127"/>
      <c r="G2826" s="128"/>
    </row>
    <row r="2827" spans="1:7" x14ac:dyDescent="0.25">
      <c r="B2827" s="126"/>
      <c r="C2827" s="52" t="str">
        <f ca="1">IF(OFFSET(Zdroj!AL$16,A2824-1,0)=0,"",CONCATENATE("A",$A$2+3," - ",Zdroj!$AL$15))</f>
        <v/>
      </c>
      <c r="D2827" s="50" t="str">
        <f ca="1">IF(C2827="","",CONCATENATE(OFFSET(Zdroj!AL$16,A2824-1,0)," - ",OFFSET(Zdroj!BQ$16,A2824-1,0)))</f>
        <v/>
      </c>
      <c r="E2827" s="22" t="str">
        <f ca="1">IF(C2827="","",OFFSET(Zdroj!BR$16,A2824-1,0))</f>
        <v/>
      </c>
      <c r="F2827" s="127"/>
      <c r="G2827" s="128"/>
    </row>
    <row r="2828" spans="1:7" x14ac:dyDescent="0.25">
      <c r="B2828" s="126"/>
      <c r="C2828" s="52" t="str">
        <f ca="1">IF(OFFSET(Zdroj!AM$16,A2824-1,0)=0,"",CONCATENATE("A",$A$2+4," - ",Zdroj!$AM$15))</f>
        <v/>
      </c>
      <c r="D2828" s="50" t="str">
        <f ca="1">IF(C2828="","",CONCATENATE(OFFSET(Zdroj!AM$16,A2824-1,0)," - ",OFFSET(Zdroj!BS$16,A2824-1,0)))</f>
        <v/>
      </c>
      <c r="E2828" s="22" t="str">
        <f ca="1">IF(C2828="","",OFFSET(Zdroj!BT$16,A2824-1,0))</f>
        <v/>
      </c>
      <c r="F2828" s="127"/>
      <c r="G2828" s="128"/>
    </row>
    <row r="2829" spans="1:7" x14ac:dyDescent="0.25">
      <c r="B2829" s="126"/>
      <c r="C2829" s="52" t="str">
        <f ca="1">IF(OFFSET(Zdroj!AN$16,A2824-1,0)=0,"",CONCATENATE("A",$A$2+5," - ",Zdroj!$AN$15))</f>
        <v/>
      </c>
      <c r="D2829" s="50" t="str">
        <f ca="1">IF(C2829="","",CONCATENATE(OFFSET(Zdroj!AN$16,A2824-1,0)," - ",OFFSET(Zdroj!BU$16,A2824-1,0)))</f>
        <v/>
      </c>
      <c r="E2829" s="22" t="str">
        <f ca="1">IF(C2829="","",OFFSET(Zdroj!BV$16,A2824-1,0))</f>
        <v/>
      </c>
      <c r="F2829" s="127"/>
      <c r="G2829" s="128"/>
    </row>
    <row r="2830" spans="1:7" x14ac:dyDescent="0.25">
      <c r="B2830" s="126"/>
      <c r="C2830" s="52" t="str">
        <f ca="1">IF(OFFSET(Zdroj!AO$16,A2824-1,0)=0,"",CONCATENATE("B",$A$2," - ",Zdroj!$AO$15))</f>
        <v/>
      </c>
      <c r="D2830" s="50" t="str">
        <f ca="1">IF(C2830="","",CONCATENATE(OFFSET(Zdroj!AO$16,A2824-1,0)))</f>
        <v/>
      </c>
      <c r="E2830" s="22" t="str">
        <f ca="1">IF(C2830="","",OFFSET(Zdroj!AP$16,A2824-1,0))</f>
        <v/>
      </c>
      <c r="F2830" s="127" t="str">
        <f t="shared" ref="F2830" ca="1" si="658">IF(SUM(E2830:E2838)=0,"",SUM(E2830:E2838))</f>
        <v/>
      </c>
      <c r="G2830" s="128"/>
    </row>
    <row r="2831" spans="1:7" x14ac:dyDescent="0.25">
      <c r="B2831" s="126"/>
      <c r="C2831" s="52" t="str">
        <f ca="1">IF(OFFSET(Zdroj!AQ$16,A2824-1,0)=0,"",CONCATENATE("B",$A$2+1," - ",Zdroj!$AQ$15))</f>
        <v/>
      </c>
      <c r="D2831" s="50" t="str">
        <f ca="1">IF(C2831="","",CONCATENATE(OFFSET(Zdroj!AQ$16,A2824-1,0)))</f>
        <v/>
      </c>
      <c r="E2831" s="22" t="str">
        <f ca="1">IF(C2831="","",OFFSET(Zdroj!AR$16,A2824-1,0))</f>
        <v/>
      </c>
      <c r="F2831" s="127"/>
      <c r="G2831" s="128"/>
    </row>
    <row r="2832" spans="1:7" x14ac:dyDescent="0.25">
      <c r="B2832" s="126"/>
      <c r="C2832" s="52" t="str">
        <f ca="1">IF(OFFSET(Zdroj!AS$16,A2824-1,0)=0,"",CONCATENATE("B",$A$2+2," - ",Zdroj!$AS$15))</f>
        <v/>
      </c>
      <c r="D2832" s="50" t="str">
        <f ca="1">IF(C2832="","",CONCATENATE(OFFSET(Zdroj!AS$16,A2824-1,0)))</f>
        <v/>
      </c>
      <c r="E2832" s="22" t="str">
        <f ca="1">IF(C2832="","",OFFSET(Zdroj!AT$16,A2824-1,0))</f>
        <v/>
      </c>
      <c r="F2832" s="127"/>
      <c r="G2832" s="128"/>
    </row>
    <row r="2833" spans="1:7" x14ac:dyDescent="0.25">
      <c r="B2833" s="126"/>
      <c r="C2833" s="52" t="str">
        <f ca="1">IF(OFFSET(Zdroj!AU$16,A2824-1,0)=0,"",CONCATENATE("B",$A$2+3," - ",Zdroj!$AU$15))</f>
        <v/>
      </c>
      <c r="D2833" s="50" t="str">
        <f ca="1">IF(C2833="","",CONCATENATE(OFFSET(Zdroj!AU$16,A2824-1,0)))</f>
        <v/>
      </c>
      <c r="E2833" s="22" t="str">
        <f ca="1">IF(C2833="","",OFFSET(Zdroj!AV$16,A2824-1,0))</f>
        <v/>
      </c>
      <c r="F2833" s="127"/>
      <c r="G2833" s="128"/>
    </row>
    <row r="2834" spans="1:7" x14ac:dyDescent="0.25">
      <c r="B2834" s="126"/>
      <c r="C2834" s="52" t="str">
        <f ca="1">IF(OFFSET(Zdroj!AW$16,A2824-1,0)=0,"",CONCATENATE("B",$A$2+4," - ",Zdroj!$AW$15))</f>
        <v/>
      </c>
      <c r="D2834" s="50" t="str">
        <f ca="1">IF(C2834="","",CONCATENATE(OFFSET(Zdroj!AW$16,A2824-1,0)))</f>
        <v/>
      </c>
      <c r="E2834" s="22" t="str">
        <f ca="1">IF(C2834="","",OFFSET(Zdroj!AX$16,A2824-1,0))</f>
        <v/>
      </c>
      <c r="F2834" s="127"/>
      <c r="G2834" s="128"/>
    </row>
    <row r="2835" spans="1:7" x14ac:dyDescent="0.25">
      <c r="B2835" s="126"/>
      <c r="C2835" s="52" t="str">
        <f ca="1">IF(OFFSET(Zdroj!AY$16,A2824-1,0)=0,"",CONCATENATE("B",$A$2+5," - ",Zdroj!$AY$15))</f>
        <v/>
      </c>
      <c r="D2835" s="50" t="str">
        <f ca="1">IF(C2835="","",CONCATENATE(OFFSET(Zdroj!AY$16,A2824-1,0)))</f>
        <v/>
      </c>
      <c r="E2835" s="22" t="str">
        <f ca="1">IF(C2835="","",OFFSET(Zdroj!AZ$16,A2824-1,0))</f>
        <v/>
      </c>
      <c r="F2835" s="127"/>
      <c r="G2835" s="128"/>
    </row>
    <row r="2836" spans="1:7" x14ac:dyDescent="0.25">
      <c r="B2836" s="126"/>
      <c r="C2836" s="52" t="str">
        <f ca="1">IF(OFFSET(Zdroj!BA$16,A2824-1,0)=0,"",CONCATENATE("B",$A$2+6," - ",Zdroj!$BA$15))</f>
        <v/>
      </c>
      <c r="D2836" s="50" t="str">
        <f ca="1">IF(C2836="","",CONCATENATE(OFFSET(Zdroj!BA$16,A2824-1,0)))</f>
        <v/>
      </c>
      <c r="E2836" s="22" t="str">
        <f ca="1">IF(C2836="","",OFFSET(Zdroj!BB$16,A2824-1,0))</f>
        <v/>
      </c>
      <c r="F2836" s="127"/>
      <c r="G2836" s="128"/>
    </row>
    <row r="2837" spans="1:7" x14ac:dyDescent="0.25">
      <c r="B2837" s="126"/>
      <c r="C2837" s="52" t="str">
        <f ca="1">IF(OFFSET(Zdroj!BC$16,A2824-1,0)=0,"",CONCATENATE("B",$A$2+7," - ",Zdroj!$BC$15))</f>
        <v/>
      </c>
      <c r="D2837" s="50" t="str">
        <f ca="1">IF(C2837="","",CONCATENATE(OFFSET(Zdroj!BC$16,A2824-1,0)))</f>
        <v/>
      </c>
      <c r="E2837" s="22" t="str">
        <f ca="1">IF(C2837="","",OFFSET(Zdroj!BD$16,A2824-1,0))</f>
        <v/>
      </c>
      <c r="F2837" s="127"/>
      <c r="G2837" s="128"/>
    </row>
    <row r="2838" spans="1:7" x14ac:dyDescent="0.25">
      <c r="B2838" s="126"/>
      <c r="C2838" s="52" t="str">
        <f ca="1">IF(OFFSET(Zdroj!BE$16,A2824-1,0)=0,"",CONCATENATE("B",$A$2+8," - ",Zdroj!$BE$15))</f>
        <v/>
      </c>
      <c r="D2838" s="50" t="str">
        <f ca="1">IF(C2838="","",CONCATENATE(OFFSET(Zdroj!BE$16,A2824-1,0)))</f>
        <v/>
      </c>
      <c r="E2838" s="22" t="str">
        <f ca="1">IF(C2838="","",OFFSET(Zdroj!BF$16,A2824-1,0))</f>
        <v/>
      </c>
      <c r="F2838" s="127"/>
      <c r="G2838" s="128"/>
    </row>
    <row r="2839" spans="1:7" x14ac:dyDescent="0.25">
      <c r="B2839" s="126"/>
      <c r="C2839" s="52" t="str">
        <f ca="1">IF(OFFSET(Zdroj!BG$16,A2824-1,0)=0,"",CONCATENATE("C",$A$2," - ",Zdroj!$BG$15))</f>
        <v/>
      </c>
      <c r="D2839" s="50" t="str">
        <f ca="1">IF(C2839="","",CONCATENATE(OFFSET(Zdroj!BG$16,A2824-1,0)))</f>
        <v/>
      </c>
      <c r="E2839" s="22" t="str">
        <f ca="1">IF(C2839="","",OFFSET(Zdroj!BH$16,A2824-1,0))</f>
        <v/>
      </c>
      <c r="F2839" s="127" t="str">
        <f t="shared" ref="F2839" ca="1" si="659">IF(SUM(E2839:E2840)=0,"",SUM(E2839:E2840))</f>
        <v/>
      </c>
      <c r="G2839" s="128"/>
    </row>
    <row r="2840" spans="1:7" x14ac:dyDescent="0.25">
      <c r="B2840" s="126"/>
      <c r="C2840" s="52" t="str">
        <f ca="1">IF(OFFSET(Zdroj!BI$16,A2824-1,0)=0,"",CONCATENATE("C",$A$2+1," - ",Zdroj!$BI$15))</f>
        <v/>
      </c>
      <c r="D2840" s="50" t="str">
        <f ca="1">IF(C2840="","",CONCATENATE(OFFSET(Zdroj!BI$16,A2824-1,0)))</f>
        <v/>
      </c>
      <c r="E2840" s="22" t="str">
        <f ca="1">IF(C2840="","",OFFSET(Zdroj!BJ$16,A2824-1,0))</f>
        <v/>
      </c>
      <c r="F2840" s="127"/>
      <c r="G2840" s="128"/>
    </row>
    <row r="2841" spans="1:7" x14ac:dyDescent="0.25">
      <c r="A2841">
        <f>SUM((ROW()+15)/17)</f>
        <v>168</v>
      </c>
      <c r="B2841" s="126" t="str">
        <f ca="1">IF(OFFSET(Zdroj!$B$16,A2841-1,0)&gt;0,CONCATENATE(A2841,"
","___ ","
",OFFSET(Zdroj!$B$16,A2841-1,0)),"")</f>
        <v/>
      </c>
      <c r="C2841" s="52" t="str">
        <f ca="1">IF(OFFSET(Zdroj!AI$16,A2841-1,0)=0,"",CONCATENATE("A",$A$2," - ",Zdroj!$AI$15))</f>
        <v/>
      </c>
      <c r="D2841" s="50" t="str">
        <f ca="1">IF(C2841="","",CONCATENATE(OFFSET(Zdroj!AI$16,A2841-1,0)," - ",OFFSET(Zdroj!BK$16,A2841-1,0)))</f>
        <v/>
      </c>
      <c r="E2841" s="22" t="str">
        <f ca="1">IF(C2841="","",OFFSET(Zdroj!BL$16,A2841-1,0))</f>
        <v/>
      </c>
      <c r="F2841" s="127" t="str">
        <f t="shared" ref="F2841" ca="1" si="660">IF(SUM(E2841:E2846)=0,"",SUM(E2841:E2846))</f>
        <v/>
      </c>
      <c r="G2841" s="128" t="str">
        <f t="shared" ref="G2841" ca="1" si="661">IF(SUM(E2841:E2857)=0,"",SUM(E2841:E2857))</f>
        <v/>
      </c>
    </row>
    <row r="2842" spans="1:7" x14ac:dyDescent="0.25">
      <c r="B2842" s="126"/>
      <c r="C2842" s="52" t="str">
        <f ca="1">IF(OFFSET(Zdroj!AJ$16,A2841-1,0)=0,"",CONCATENATE("A",$A$2+1," - ",Zdroj!$AJ$15))</f>
        <v/>
      </c>
      <c r="D2842" s="50" t="str">
        <f ca="1">IF(C2842="","",CONCATENATE(OFFSET(Zdroj!AJ$16,A2841-1,0)," - ",OFFSET(Zdroj!BM$16,A2841-1,0)))</f>
        <v/>
      </c>
      <c r="E2842" s="22" t="str">
        <f ca="1">IF(C2842="","",OFFSET(Zdroj!BN$16,A2841-1,0))</f>
        <v/>
      </c>
      <c r="F2842" s="127"/>
      <c r="G2842" s="128"/>
    </row>
    <row r="2843" spans="1:7" x14ac:dyDescent="0.25">
      <c r="B2843" s="126"/>
      <c r="C2843" s="52" t="str">
        <f ca="1">IF(OFFSET(Zdroj!AK$16,A2841-1,0)=0,"",CONCATENATE("A",$A$2+2," - ",Zdroj!$AK$15))</f>
        <v/>
      </c>
      <c r="D2843" s="50" t="str">
        <f ca="1">IF(C2843="","",CONCATENATE(OFFSET(Zdroj!AK$16,A2841-1,0)," - ",OFFSET(Zdroj!BO$16,A2841-1,0)))</f>
        <v/>
      </c>
      <c r="E2843" s="22" t="str">
        <f ca="1">IF(C2843="","",OFFSET(Zdroj!BP$16,A2841-1,0))</f>
        <v/>
      </c>
      <c r="F2843" s="127"/>
      <c r="G2843" s="128"/>
    </row>
    <row r="2844" spans="1:7" x14ac:dyDescent="0.25">
      <c r="B2844" s="126"/>
      <c r="C2844" s="52" t="str">
        <f ca="1">IF(OFFSET(Zdroj!AL$16,A2841-1,0)=0,"",CONCATENATE("A",$A$2+3," - ",Zdroj!$AL$15))</f>
        <v/>
      </c>
      <c r="D2844" s="50" t="str">
        <f ca="1">IF(C2844="","",CONCATENATE(OFFSET(Zdroj!AL$16,A2841-1,0)," - ",OFFSET(Zdroj!BQ$16,A2841-1,0)))</f>
        <v/>
      </c>
      <c r="E2844" s="22" t="str">
        <f ca="1">IF(C2844="","",OFFSET(Zdroj!BR$16,A2841-1,0))</f>
        <v/>
      </c>
      <c r="F2844" s="127"/>
      <c r="G2844" s="128"/>
    </row>
    <row r="2845" spans="1:7" x14ac:dyDescent="0.25">
      <c r="B2845" s="126"/>
      <c r="C2845" s="52" t="str">
        <f ca="1">IF(OFFSET(Zdroj!AM$16,A2841-1,0)=0,"",CONCATENATE("A",$A$2+4," - ",Zdroj!$AM$15))</f>
        <v/>
      </c>
      <c r="D2845" s="50" t="str">
        <f ca="1">IF(C2845="","",CONCATENATE(OFFSET(Zdroj!AM$16,A2841-1,0)," - ",OFFSET(Zdroj!BS$16,A2841-1,0)))</f>
        <v/>
      </c>
      <c r="E2845" s="22" t="str">
        <f ca="1">IF(C2845="","",OFFSET(Zdroj!BT$16,A2841-1,0))</f>
        <v/>
      </c>
      <c r="F2845" s="127"/>
      <c r="G2845" s="128"/>
    </row>
    <row r="2846" spans="1:7" x14ac:dyDescent="0.25">
      <c r="B2846" s="126"/>
      <c r="C2846" s="52" t="str">
        <f ca="1">IF(OFFSET(Zdroj!AN$16,A2841-1,0)=0,"",CONCATENATE("A",$A$2+5," - ",Zdroj!$AN$15))</f>
        <v/>
      </c>
      <c r="D2846" s="50" t="str">
        <f ca="1">IF(C2846="","",CONCATENATE(OFFSET(Zdroj!AN$16,A2841-1,0)," - ",OFFSET(Zdroj!BU$16,A2841-1,0)))</f>
        <v/>
      </c>
      <c r="E2846" s="22" t="str">
        <f ca="1">IF(C2846="","",OFFSET(Zdroj!BV$16,A2841-1,0))</f>
        <v/>
      </c>
      <c r="F2846" s="127"/>
      <c r="G2846" s="128"/>
    </row>
    <row r="2847" spans="1:7" x14ac:dyDescent="0.25">
      <c r="B2847" s="126"/>
      <c r="C2847" s="52" t="str">
        <f ca="1">IF(OFFSET(Zdroj!AO$16,A2841-1,0)=0,"",CONCATENATE("B",$A$2," - ",Zdroj!$AO$15))</f>
        <v/>
      </c>
      <c r="D2847" s="50" t="str">
        <f ca="1">IF(C2847="","",CONCATENATE(OFFSET(Zdroj!AO$16,A2841-1,0)))</f>
        <v/>
      </c>
      <c r="E2847" s="22" t="str">
        <f ca="1">IF(C2847="","",OFFSET(Zdroj!AP$16,A2841-1,0))</f>
        <v/>
      </c>
      <c r="F2847" s="127" t="str">
        <f t="shared" ref="F2847" ca="1" si="662">IF(SUM(E2847:E2855)=0,"",SUM(E2847:E2855))</f>
        <v/>
      </c>
      <c r="G2847" s="128"/>
    </row>
    <row r="2848" spans="1:7" x14ac:dyDescent="0.25">
      <c r="B2848" s="126"/>
      <c r="C2848" s="52" t="str">
        <f ca="1">IF(OFFSET(Zdroj!AQ$16,A2841-1,0)=0,"",CONCATENATE("B",$A$2+1," - ",Zdroj!$AQ$15))</f>
        <v/>
      </c>
      <c r="D2848" s="50" t="str">
        <f ca="1">IF(C2848="","",CONCATENATE(OFFSET(Zdroj!AQ$16,A2841-1,0)))</f>
        <v/>
      </c>
      <c r="E2848" s="22" t="str">
        <f ca="1">IF(C2848="","",OFFSET(Zdroj!AR$16,A2841-1,0))</f>
        <v/>
      </c>
      <c r="F2848" s="127"/>
      <c r="G2848" s="128"/>
    </row>
    <row r="2849" spans="1:7" x14ac:dyDescent="0.25">
      <c r="B2849" s="126"/>
      <c r="C2849" s="52" t="str">
        <f ca="1">IF(OFFSET(Zdroj!AS$16,A2841-1,0)=0,"",CONCATENATE("B",$A$2+2," - ",Zdroj!$AS$15))</f>
        <v/>
      </c>
      <c r="D2849" s="50" t="str">
        <f ca="1">IF(C2849="","",CONCATENATE(OFFSET(Zdroj!AS$16,A2841-1,0)))</f>
        <v/>
      </c>
      <c r="E2849" s="22" t="str">
        <f ca="1">IF(C2849="","",OFFSET(Zdroj!AT$16,A2841-1,0))</f>
        <v/>
      </c>
      <c r="F2849" s="127"/>
      <c r="G2849" s="128"/>
    </row>
    <row r="2850" spans="1:7" x14ac:dyDescent="0.25">
      <c r="B2850" s="126"/>
      <c r="C2850" s="52" t="str">
        <f ca="1">IF(OFFSET(Zdroj!AU$16,A2841-1,0)=0,"",CONCATENATE("B",$A$2+3," - ",Zdroj!$AU$15))</f>
        <v/>
      </c>
      <c r="D2850" s="50" t="str">
        <f ca="1">IF(C2850="","",CONCATENATE(OFFSET(Zdroj!AU$16,A2841-1,0)))</f>
        <v/>
      </c>
      <c r="E2850" s="22" t="str">
        <f ca="1">IF(C2850="","",OFFSET(Zdroj!AV$16,A2841-1,0))</f>
        <v/>
      </c>
      <c r="F2850" s="127"/>
      <c r="G2850" s="128"/>
    </row>
    <row r="2851" spans="1:7" x14ac:dyDescent="0.25">
      <c r="B2851" s="126"/>
      <c r="C2851" s="52" t="str">
        <f ca="1">IF(OFFSET(Zdroj!AW$16,A2841-1,0)=0,"",CONCATENATE("B",$A$2+4," - ",Zdroj!$AW$15))</f>
        <v/>
      </c>
      <c r="D2851" s="50" t="str">
        <f ca="1">IF(C2851="","",CONCATENATE(OFFSET(Zdroj!AW$16,A2841-1,0)))</f>
        <v/>
      </c>
      <c r="E2851" s="22" t="str">
        <f ca="1">IF(C2851="","",OFFSET(Zdroj!AX$16,A2841-1,0))</f>
        <v/>
      </c>
      <c r="F2851" s="127"/>
      <c r="G2851" s="128"/>
    </row>
    <row r="2852" spans="1:7" x14ac:dyDescent="0.25">
      <c r="B2852" s="126"/>
      <c r="C2852" s="52" t="str">
        <f ca="1">IF(OFFSET(Zdroj!AY$16,A2841-1,0)=0,"",CONCATENATE("B",$A$2+5," - ",Zdroj!$AY$15))</f>
        <v/>
      </c>
      <c r="D2852" s="50" t="str">
        <f ca="1">IF(C2852="","",CONCATENATE(OFFSET(Zdroj!AY$16,A2841-1,0)))</f>
        <v/>
      </c>
      <c r="E2852" s="22" t="str">
        <f ca="1">IF(C2852="","",OFFSET(Zdroj!AZ$16,A2841-1,0))</f>
        <v/>
      </c>
      <c r="F2852" s="127"/>
      <c r="G2852" s="128"/>
    </row>
    <row r="2853" spans="1:7" x14ac:dyDescent="0.25">
      <c r="B2853" s="126"/>
      <c r="C2853" s="52" t="str">
        <f ca="1">IF(OFFSET(Zdroj!BA$16,A2841-1,0)=0,"",CONCATENATE("B",$A$2+6," - ",Zdroj!$BA$15))</f>
        <v/>
      </c>
      <c r="D2853" s="50" t="str">
        <f ca="1">IF(C2853="","",CONCATENATE(OFFSET(Zdroj!BA$16,A2841-1,0)))</f>
        <v/>
      </c>
      <c r="E2853" s="22" t="str">
        <f ca="1">IF(C2853="","",OFFSET(Zdroj!BB$16,A2841-1,0))</f>
        <v/>
      </c>
      <c r="F2853" s="127"/>
      <c r="G2853" s="128"/>
    </row>
    <row r="2854" spans="1:7" x14ac:dyDescent="0.25">
      <c r="B2854" s="126"/>
      <c r="C2854" s="52" t="str">
        <f ca="1">IF(OFFSET(Zdroj!BC$16,A2841-1,0)=0,"",CONCATENATE("B",$A$2+7," - ",Zdroj!$BC$15))</f>
        <v/>
      </c>
      <c r="D2854" s="50" t="str">
        <f ca="1">IF(C2854="","",CONCATENATE(OFFSET(Zdroj!BC$16,A2841-1,0)))</f>
        <v/>
      </c>
      <c r="E2854" s="22" t="str">
        <f ca="1">IF(C2854="","",OFFSET(Zdroj!BD$16,A2841-1,0))</f>
        <v/>
      </c>
      <c r="F2854" s="127"/>
      <c r="G2854" s="128"/>
    </row>
    <row r="2855" spans="1:7" x14ac:dyDescent="0.25">
      <c r="B2855" s="126"/>
      <c r="C2855" s="52" t="str">
        <f ca="1">IF(OFFSET(Zdroj!BE$16,A2841-1,0)=0,"",CONCATENATE("B",$A$2+8," - ",Zdroj!$BE$15))</f>
        <v/>
      </c>
      <c r="D2855" s="50" t="str">
        <f ca="1">IF(C2855="","",CONCATENATE(OFFSET(Zdroj!BE$16,A2841-1,0)))</f>
        <v/>
      </c>
      <c r="E2855" s="22" t="str">
        <f ca="1">IF(C2855="","",OFFSET(Zdroj!BF$16,A2841-1,0))</f>
        <v/>
      </c>
      <c r="F2855" s="127"/>
      <c r="G2855" s="128"/>
    </row>
    <row r="2856" spans="1:7" x14ac:dyDescent="0.25">
      <c r="B2856" s="126"/>
      <c r="C2856" s="52" t="str">
        <f ca="1">IF(OFFSET(Zdroj!BG$16,A2841-1,0)=0,"",CONCATENATE("C",$A$2," - ",Zdroj!$BG$15))</f>
        <v/>
      </c>
      <c r="D2856" s="50" t="str">
        <f ca="1">IF(C2856="","",CONCATENATE(OFFSET(Zdroj!BG$16,A2841-1,0)))</f>
        <v/>
      </c>
      <c r="E2856" s="22" t="str">
        <f ca="1">IF(C2856="","",OFFSET(Zdroj!BH$16,A2841-1,0))</f>
        <v/>
      </c>
      <c r="F2856" s="127" t="str">
        <f t="shared" ref="F2856" ca="1" si="663">IF(SUM(E2856:E2857)=0,"",SUM(E2856:E2857))</f>
        <v/>
      </c>
      <c r="G2856" s="128"/>
    </row>
    <row r="2857" spans="1:7" x14ac:dyDescent="0.25">
      <c r="B2857" s="126"/>
      <c r="C2857" s="52" t="str">
        <f ca="1">IF(OFFSET(Zdroj!BI$16,A2841-1,0)=0,"",CONCATENATE("C",$A$2+1," - ",Zdroj!$BI$15))</f>
        <v/>
      </c>
      <c r="D2857" s="50" t="str">
        <f ca="1">IF(C2857="","",CONCATENATE(OFFSET(Zdroj!BI$16,A2841-1,0)))</f>
        <v/>
      </c>
      <c r="E2857" s="22" t="str">
        <f ca="1">IF(C2857="","",OFFSET(Zdroj!BJ$16,A2841-1,0))</f>
        <v/>
      </c>
      <c r="F2857" s="127"/>
      <c r="G2857" s="128"/>
    </row>
    <row r="2858" spans="1:7" x14ac:dyDescent="0.25">
      <c r="A2858">
        <f>SUM((ROW()+15)/17)</f>
        <v>169</v>
      </c>
      <c r="B2858" s="126" t="str">
        <f ca="1">IF(OFFSET(Zdroj!$B$16,A2858-1,0)&gt;0,CONCATENATE(A2858,"
","___ ","
",OFFSET(Zdroj!$B$16,A2858-1,0)),"")</f>
        <v/>
      </c>
      <c r="C2858" s="52" t="str">
        <f ca="1">IF(OFFSET(Zdroj!AI$16,A2858-1,0)=0,"",CONCATENATE("A",$A$2," - ",Zdroj!$AI$15))</f>
        <v/>
      </c>
      <c r="D2858" s="50" t="str">
        <f ca="1">IF(C2858="","",CONCATENATE(OFFSET(Zdroj!AI$16,A2858-1,0)," - ",OFFSET(Zdroj!BK$16,A2858-1,0)))</f>
        <v/>
      </c>
      <c r="E2858" s="22" t="str">
        <f ca="1">IF(C2858="","",OFFSET(Zdroj!BL$16,A2858-1,0))</f>
        <v/>
      </c>
      <c r="F2858" s="127" t="str">
        <f t="shared" ref="F2858" ca="1" si="664">IF(SUM(E2858:E2863)=0,"",SUM(E2858:E2863))</f>
        <v/>
      </c>
      <c r="G2858" s="128" t="str">
        <f t="shared" ref="G2858" ca="1" si="665">IF(SUM(E2858:E2874)=0,"",SUM(E2858:E2874))</f>
        <v/>
      </c>
    </row>
    <row r="2859" spans="1:7" x14ac:dyDescent="0.25">
      <c r="B2859" s="126"/>
      <c r="C2859" s="52" t="str">
        <f ca="1">IF(OFFSET(Zdroj!AJ$16,A2858-1,0)=0,"",CONCATENATE("A",$A$2+1," - ",Zdroj!$AJ$15))</f>
        <v/>
      </c>
      <c r="D2859" s="50" t="str">
        <f ca="1">IF(C2859="","",CONCATENATE(OFFSET(Zdroj!AJ$16,A2858-1,0)," - ",OFFSET(Zdroj!BM$16,A2858-1,0)))</f>
        <v/>
      </c>
      <c r="E2859" s="22" t="str">
        <f ca="1">IF(C2859="","",OFFSET(Zdroj!BN$16,A2858-1,0))</f>
        <v/>
      </c>
      <c r="F2859" s="127"/>
      <c r="G2859" s="128"/>
    </row>
    <row r="2860" spans="1:7" x14ac:dyDescent="0.25">
      <c r="B2860" s="126"/>
      <c r="C2860" s="52" t="str">
        <f ca="1">IF(OFFSET(Zdroj!AK$16,A2858-1,0)=0,"",CONCATENATE("A",$A$2+2," - ",Zdroj!$AK$15))</f>
        <v/>
      </c>
      <c r="D2860" s="50" t="str">
        <f ca="1">IF(C2860="","",CONCATENATE(OFFSET(Zdroj!AK$16,A2858-1,0)," - ",OFFSET(Zdroj!BO$16,A2858-1,0)))</f>
        <v/>
      </c>
      <c r="E2860" s="22" t="str">
        <f ca="1">IF(C2860="","",OFFSET(Zdroj!BP$16,A2858-1,0))</f>
        <v/>
      </c>
      <c r="F2860" s="127"/>
      <c r="G2860" s="128"/>
    </row>
    <row r="2861" spans="1:7" x14ac:dyDescent="0.25">
      <c r="B2861" s="126"/>
      <c r="C2861" s="52" t="str">
        <f ca="1">IF(OFFSET(Zdroj!AL$16,A2858-1,0)=0,"",CONCATENATE("A",$A$2+3," - ",Zdroj!$AL$15))</f>
        <v/>
      </c>
      <c r="D2861" s="50" t="str">
        <f ca="1">IF(C2861="","",CONCATENATE(OFFSET(Zdroj!AL$16,A2858-1,0)," - ",OFFSET(Zdroj!BQ$16,A2858-1,0)))</f>
        <v/>
      </c>
      <c r="E2861" s="22" t="str">
        <f ca="1">IF(C2861="","",OFFSET(Zdroj!BR$16,A2858-1,0))</f>
        <v/>
      </c>
      <c r="F2861" s="127"/>
      <c r="G2861" s="128"/>
    </row>
    <row r="2862" spans="1:7" x14ac:dyDescent="0.25">
      <c r="B2862" s="126"/>
      <c r="C2862" s="52" t="str">
        <f ca="1">IF(OFFSET(Zdroj!AM$16,A2858-1,0)=0,"",CONCATENATE("A",$A$2+4," - ",Zdroj!$AM$15))</f>
        <v/>
      </c>
      <c r="D2862" s="50" t="str">
        <f ca="1">IF(C2862="","",CONCATENATE(OFFSET(Zdroj!AM$16,A2858-1,0)," - ",OFFSET(Zdroj!BS$16,A2858-1,0)))</f>
        <v/>
      </c>
      <c r="E2862" s="22" t="str">
        <f ca="1">IF(C2862="","",OFFSET(Zdroj!BT$16,A2858-1,0))</f>
        <v/>
      </c>
      <c r="F2862" s="127"/>
      <c r="G2862" s="128"/>
    </row>
    <row r="2863" spans="1:7" x14ac:dyDescent="0.25">
      <c r="B2863" s="126"/>
      <c r="C2863" s="52" t="str">
        <f ca="1">IF(OFFSET(Zdroj!AN$16,A2858-1,0)=0,"",CONCATENATE("A",$A$2+5," - ",Zdroj!$AN$15))</f>
        <v/>
      </c>
      <c r="D2863" s="50" t="str">
        <f ca="1">IF(C2863="","",CONCATENATE(OFFSET(Zdroj!AN$16,A2858-1,0)," - ",OFFSET(Zdroj!BU$16,A2858-1,0)))</f>
        <v/>
      </c>
      <c r="E2863" s="22" t="str">
        <f ca="1">IF(C2863="","",OFFSET(Zdroj!BV$16,A2858-1,0))</f>
        <v/>
      </c>
      <c r="F2863" s="127"/>
      <c r="G2863" s="128"/>
    </row>
    <row r="2864" spans="1:7" x14ac:dyDescent="0.25">
      <c r="B2864" s="126"/>
      <c r="C2864" s="52" t="str">
        <f ca="1">IF(OFFSET(Zdroj!AO$16,A2858-1,0)=0,"",CONCATENATE("B",$A$2," - ",Zdroj!$AO$15))</f>
        <v/>
      </c>
      <c r="D2864" s="50" t="str">
        <f ca="1">IF(C2864="","",CONCATENATE(OFFSET(Zdroj!AO$16,A2858-1,0)))</f>
        <v/>
      </c>
      <c r="E2864" s="22" t="str">
        <f ca="1">IF(C2864="","",OFFSET(Zdroj!AP$16,A2858-1,0))</f>
        <v/>
      </c>
      <c r="F2864" s="127" t="str">
        <f t="shared" ref="F2864" ca="1" si="666">IF(SUM(E2864:E2872)=0,"",SUM(E2864:E2872))</f>
        <v/>
      </c>
      <c r="G2864" s="128"/>
    </row>
    <row r="2865" spans="1:7" x14ac:dyDescent="0.25">
      <c r="B2865" s="126"/>
      <c r="C2865" s="52" t="str">
        <f ca="1">IF(OFFSET(Zdroj!AQ$16,A2858-1,0)=0,"",CONCATENATE("B",$A$2+1," - ",Zdroj!$AQ$15))</f>
        <v/>
      </c>
      <c r="D2865" s="50" t="str">
        <f ca="1">IF(C2865="","",CONCATENATE(OFFSET(Zdroj!AQ$16,A2858-1,0)))</f>
        <v/>
      </c>
      <c r="E2865" s="22" t="str">
        <f ca="1">IF(C2865="","",OFFSET(Zdroj!AR$16,A2858-1,0))</f>
        <v/>
      </c>
      <c r="F2865" s="127"/>
      <c r="G2865" s="128"/>
    </row>
    <row r="2866" spans="1:7" x14ac:dyDescent="0.25">
      <c r="B2866" s="126"/>
      <c r="C2866" s="52" t="str">
        <f ca="1">IF(OFFSET(Zdroj!AS$16,A2858-1,0)=0,"",CONCATENATE("B",$A$2+2," - ",Zdroj!$AS$15))</f>
        <v/>
      </c>
      <c r="D2866" s="50" t="str">
        <f ca="1">IF(C2866="","",CONCATENATE(OFFSET(Zdroj!AS$16,A2858-1,0)))</f>
        <v/>
      </c>
      <c r="E2866" s="22" t="str">
        <f ca="1">IF(C2866="","",OFFSET(Zdroj!AT$16,A2858-1,0))</f>
        <v/>
      </c>
      <c r="F2866" s="127"/>
      <c r="G2866" s="128"/>
    </row>
    <row r="2867" spans="1:7" x14ac:dyDescent="0.25">
      <c r="B2867" s="126"/>
      <c r="C2867" s="52" t="str">
        <f ca="1">IF(OFFSET(Zdroj!AU$16,A2858-1,0)=0,"",CONCATENATE("B",$A$2+3," - ",Zdroj!$AU$15))</f>
        <v/>
      </c>
      <c r="D2867" s="50" t="str">
        <f ca="1">IF(C2867="","",CONCATENATE(OFFSET(Zdroj!AU$16,A2858-1,0)))</f>
        <v/>
      </c>
      <c r="E2867" s="22" t="str">
        <f ca="1">IF(C2867="","",OFFSET(Zdroj!AV$16,A2858-1,0))</f>
        <v/>
      </c>
      <c r="F2867" s="127"/>
      <c r="G2867" s="128"/>
    </row>
    <row r="2868" spans="1:7" x14ac:dyDescent="0.25">
      <c r="B2868" s="126"/>
      <c r="C2868" s="52" t="str">
        <f ca="1">IF(OFFSET(Zdroj!AW$16,A2858-1,0)=0,"",CONCATENATE("B",$A$2+4," - ",Zdroj!$AW$15))</f>
        <v/>
      </c>
      <c r="D2868" s="50" t="str">
        <f ca="1">IF(C2868="","",CONCATENATE(OFFSET(Zdroj!AW$16,A2858-1,0)))</f>
        <v/>
      </c>
      <c r="E2868" s="22" t="str">
        <f ca="1">IF(C2868="","",OFFSET(Zdroj!AX$16,A2858-1,0))</f>
        <v/>
      </c>
      <c r="F2868" s="127"/>
      <c r="G2868" s="128"/>
    </row>
    <row r="2869" spans="1:7" x14ac:dyDescent="0.25">
      <c r="B2869" s="126"/>
      <c r="C2869" s="52" t="str">
        <f ca="1">IF(OFFSET(Zdroj!AY$16,A2858-1,0)=0,"",CONCATENATE("B",$A$2+5," - ",Zdroj!$AY$15))</f>
        <v/>
      </c>
      <c r="D2869" s="50" t="str">
        <f ca="1">IF(C2869="","",CONCATENATE(OFFSET(Zdroj!AY$16,A2858-1,0)))</f>
        <v/>
      </c>
      <c r="E2869" s="22" t="str">
        <f ca="1">IF(C2869="","",OFFSET(Zdroj!AZ$16,A2858-1,0))</f>
        <v/>
      </c>
      <c r="F2869" s="127"/>
      <c r="G2869" s="128"/>
    </row>
    <row r="2870" spans="1:7" x14ac:dyDescent="0.25">
      <c r="B2870" s="126"/>
      <c r="C2870" s="52" t="str">
        <f ca="1">IF(OFFSET(Zdroj!BA$16,A2858-1,0)=0,"",CONCATENATE("B",$A$2+6," - ",Zdroj!$BA$15))</f>
        <v/>
      </c>
      <c r="D2870" s="50" t="str">
        <f ca="1">IF(C2870="","",CONCATENATE(OFFSET(Zdroj!BA$16,A2858-1,0)))</f>
        <v/>
      </c>
      <c r="E2870" s="22" t="str">
        <f ca="1">IF(C2870="","",OFFSET(Zdroj!BB$16,A2858-1,0))</f>
        <v/>
      </c>
      <c r="F2870" s="127"/>
      <c r="G2870" s="128"/>
    </row>
    <row r="2871" spans="1:7" x14ac:dyDescent="0.25">
      <c r="B2871" s="126"/>
      <c r="C2871" s="52" t="str">
        <f ca="1">IF(OFFSET(Zdroj!BC$16,A2858-1,0)=0,"",CONCATENATE("B",$A$2+7," - ",Zdroj!$BC$15))</f>
        <v/>
      </c>
      <c r="D2871" s="50" t="str">
        <f ca="1">IF(C2871="","",CONCATENATE(OFFSET(Zdroj!BC$16,A2858-1,0)))</f>
        <v/>
      </c>
      <c r="E2871" s="22" t="str">
        <f ca="1">IF(C2871="","",OFFSET(Zdroj!BD$16,A2858-1,0))</f>
        <v/>
      </c>
      <c r="F2871" s="127"/>
      <c r="G2871" s="128"/>
    </row>
    <row r="2872" spans="1:7" x14ac:dyDescent="0.25">
      <c r="B2872" s="126"/>
      <c r="C2872" s="52" t="str">
        <f ca="1">IF(OFFSET(Zdroj!BE$16,A2858-1,0)=0,"",CONCATENATE("B",$A$2+8," - ",Zdroj!$BE$15))</f>
        <v/>
      </c>
      <c r="D2872" s="50" t="str">
        <f ca="1">IF(C2872="","",CONCATENATE(OFFSET(Zdroj!BE$16,A2858-1,0)))</f>
        <v/>
      </c>
      <c r="E2872" s="22" t="str">
        <f ca="1">IF(C2872="","",OFFSET(Zdroj!BF$16,A2858-1,0))</f>
        <v/>
      </c>
      <c r="F2872" s="127"/>
      <c r="G2872" s="128"/>
    </row>
    <row r="2873" spans="1:7" x14ac:dyDescent="0.25">
      <c r="B2873" s="126"/>
      <c r="C2873" s="52" t="str">
        <f ca="1">IF(OFFSET(Zdroj!BG$16,A2858-1,0)=0,"",CONCATENATE("C",$A$2," - ",Zdroj!$BG$15))</f>
        <v/>
      </c>
      <c r="D2873" s="50" t="str">
        <f ca="1">IF(C2873="","",CONCATENATE(OFFSET(Zdroj!BG$16,A2858-1,0)))</f>
        <v/>
      </c>
      <c r="E2873" s="22" t="str">
        <f ca="1">IF(C2873="","",OFFSET(Zdroj!BH$16,A2858-1,0))</f>
        <v/>
      </c>
      <c r="F2873" s="127" t="str">
        <f t="shared" ref="F2873" ca="1" si="667">IF(SUM(E2873:E2874)=0,"",SUM(E2873:E2874))</f>
        <v/>
      </c>
      <c r="G2873" s="128"/>
    </row>
    <row r="2874" spans="1:7" x14ac:dyDescent="0.25">
      <c r="B2874" s="126"/>
      <c r="C2874" s="52" t="str">
        <f ca="1">IF(OFFSET(Zdroj!BI$16,A2858-1,0)=0,"",CONCATENATE("C",$A$2+1," - ",Zdroj!$BI$15))</f>
        <v/>
      </c>
      <c r="D2874" s="50" t="str">
        <f ca="1">IF(C2874="","",CONCATENATE(OFFSET(Zdroj!BI$16,A2858-1,0)))</f>
        <v/>
      </c>
      <c r="E2874" s="22" t="str">
        <f ca="1">IF(C2874="","",OFFSET(Zdroj!BJ$16,A2858-1,0))</f>
        <v/>
      </c>
      <c r="F2874" s="127"/>
      <c r="G2874" s="128"/>
    </row>
    <row r="2875" spans="1:7" x14ac:dyDescent="0.25">
      <c r="A2875">
        <f>SUM((ROW()+15)/17)</f>
        <v>170</v>
      </c>
      <c r="B2875" s="126" t="str">
        <f ca="1">IF(OFFSET(Zdroj!$B$16,A2875-1,0)&gt;0,CONCATENATE(A2875,"
","___ ","
",OFFSET(Zdroj!$B$16,A2875-1,0)),"")</f>
        <v/>
      </c>
      <c r="C2875" s="52" t="str">
        <f ca="1">IF(OFFSET(Zdroj!AI$16,A2875-1,0)=0,"",CONCATENATE("A",$A$2," - ",Zdroj!$AI$15))</f>
        <v/>
      </c>
      <c r="D2875" s="50" t="str">
        <f ca="1">IF(C2875="","",CONCATENATE(OFFSET(Zdroj!AI$16,A2875-1,0)," - ",OFFSET(Zdroj!BK$16,A2875-1,0)))</f>
        <v/>
      </c>
      <c r="E2875" s="22" t="str">
        <f ca="1">IF(C2875="","",OFFSET(Zdroj!BL$16,A2875-1,0))</f>
        <v/>
      </c>
      <c r="F2875" s="127" t="str">
        <f t="shared" ref="F2875" ca="1" si="668">IF(SUM(E2875:E2880)=0,"",SUM(E2875:E2880))</f>
        <v/>
      </c>
      <c r="G2875" s="128" t="str">
        <f t="shared" ref="G2875" ca="1" si="669">IF(SUM(E2875:E2891)=0,"",SUM(E2875:E2891))</f>
        <v/>
      </c>
    </row>
    <row r="2876" spans="1:7" x14ac:dyDescent="0.25">
      <c r="B2876" s="126"/>
      <c r="C2876" s="52" t="str">
        <f ca="1">IF(OFFSET(Zdroj!AJ$16,A2875-1,0)=0,"",CONCATENATE("A",$A$2+1," - ",Zdroj!$AJ$15))</f>
        <v/>
      </c>
      <c r="D2876" s="50" t="str">
        <f ca="1">IF(C2876="","",CONCATENATE(OFFSET(Zdroj!AJ$16,A2875-1,0)," - ",OFFSET(Zdroj!BM$16,A2875-1,0)))</f>
        <v/>
      </c>
      <c r="E2876" s="22" t="str">
        <f ca="1">IF(C2876="","",OFFSET(Zdroj!BN$16,A2875-1,0))</f>
        <v/>
      </c>
      <c r="F2876" s="127"/>
      <c r="G2876" s="128"/>
    </row>
    <row r="2877" spans="1:7" x14ac:dyDescent="0.25">
      <c r="B2877" s="126"/>
      <c r="C2877" s="52" t="str">
        <f ca="1">IF(OFFSET(Zdroj!AK$16,A2875-1,0)=0,"",CONCATENATE("A",$A$2+2," - ",Zdroj!$AK$15))</f>
        <v/>
      </c>
      <c r="D2877" s="50" t="str">
        <f ca="1">IF(C2877="","",CONCATENATE(OFFSET(Zdroj!AK$16,A2875-1,0)," - ",OFFSET(Zdroj!BO$16,A2875-1,0)))</f>
        <v/>
      </c>
      <c r="E2877" s="22" t="str">
        <f ca="1">IF(C2877="","",OFFSET(Zdroj!BP$16,A2875-1,0))</f>
        <v/>
      </c>
      <c r="F2877" s="127"/>
      <c r="G2877" s="128"/>
    </row>
    <row r="2878" spans="1:7" x14ac:dyDescent="0.25">
      <c r="B2878" s="126"/>
      <c r="C2878" s="52" t="str">
        <f ca="1">IF(OFFSET(Zdroj!AL$16,A2875-1,0)=0,"",CONCATENATE("A",$A$2+3," - ",Zdroj!$AL$15))</f>
        <v/>
      </c>
      <c r="D2878" s="50" t="str">
        <f ca="1">IF(C2878="","",CONCATENATE(OFFSET(Zdroj!AL$16,A2875-1,0)," - ",OFFSET(Zdroj!BQ$16,A2875-1,0)))</f>
        <v/>
      </c>
      <c r="E2878" s="22" t="str">
        <f ca="1">IF(C2878="","",OFFSET(Zdroj!BR$16,A2875-1,0))</f>
        <v/>
      </c>
      <c r="F2878" s="127"/>
      <c r="G2878" s="128"/>
    </row>
    <row r="2879" spans="1:7" x14ac:dyDescent="0.25">
      <c r="B2879" s="126"/>
      <c r="C2879" s="52" t="str">
        <f ca="1">IF(OFFSET(Zdroj!AM$16,A2875-1,0)=0,"",CONCATENATE("A",$A$2+4," - ",Zdroj!$AM$15))</f>
        <v/>
      </c>
      <c r="D2879" s="50" t="str">
        <f ca="1">IF(C2879="","",CONCATENATE(OFFSET(Zdroj!AM$16,A2875-1,0)," - ",OFFSET(Zdroj!BS$16,A2875-1,0)))</f>
        <v/>
      </c>
      <c r="E2879" s="22" t="str">
        <f ca="1">IF(C2879="","",OFFSET(Zdroj!BT$16,A2875-1,0))</f>
        <v/>
      </c>
      <c r="F2879" s="127"/>
      <c r="G2879" s="128"/>
    </row>
    <row r="2880" spans="1:7" x14ac:dyDescent="0.25">
      <c r="B2880" s="126"/>
      <c r="C2880" s="52" t="str">
        <f ca="1">IF(OFFSET(Zdroj!AN$16,A2875-1,0)=0,"",CONCATENATE("A",$A$2+5," - ",Zdroj!$AN$15))</f>
        <v/>
      </c>
      <c r="D2880" s="50" t="str">
        <f ca="1">IF(C2880="","",CONCATENATE(OFFSET(Zdroj!AN$16,A2875-1,0)," - ",OFFSET(Zdroj!BU$16,A2875-1,0)))</f>
        <v/>
      </c>
      <c r="E2880" s="22" t="str">
        <f ca="1">IF(C2880="","",OFFSET(Zdroj!BV$16,A2875-1,0))</f>
        <v/>
      </c>
      <c r="F2880" s="127"/>
      <c r="G2880" s="128"/>
    </row>
    <row r="2881" spans="1:7" x14ac:dyDescent="0.25">
      <c r="B2881" s="126"/>
      <c r="C2881" s="52" t="str">
        <f ca="1">IF(OFFSET(Zdroj!AO$16,A2875-1,0)=0,"",CONCATENATE("B",$A$2," - ",Zdroj!$AO$15))</f>
        <v/>
      </c>
      <c r="D2881" s="50" t="str">
        <f ca="1">IF(C2881="","",CONCATENATE(OFFSET(Zdroj!AO$16,A2875-1,0)))</f>
        <v/>
      </c>
      <c r="E2881" s="22" t="str">
        <f ca="1">IF(C2881="","",OFFSET(Zdroj!AP$16,A2875-1,0))</f>
        <v/>
      </c>
      <c r="F2881" s="127" t="str">
        <f t="shared" ref="F2881" ca="1" si="670">IF(SUM(E2881:E2889)=0,"",SUM(E2881:E2889))</f>
        <v/>
      </c>
      <c r="G2881" s="128"/>
    </row>
    <row r="2882" spans="1:7" x14ac:dyDescent="0.25">
      <c r="B2882" s="126"/>
      <c r="C2882" s="52" t="str">
        <f ca="1">IF(OFFSET(Zdroj!AQ$16,A2875-1,0)=0,"",CONCATENATE("B",$A$2+1," - ",Zdroj!$AQ$15))</f>
        <v/>
      </c>
      <c r="D2882" s="50" t="str">
        <f ca="1">IF(C2882="","",CONCATENATE(OFFSET(Zdroj!AQ$16,A2875-1,0)))</f>
        <v/>
      </c>
      <c r="E2882" s="22" t="str">
        <f ca="1">IF(C2882="","",OFFSET(Zdroj!AR$16,A2875-1,0))</f>
        <v/>
      </c>
      <c r="F2882" s="127"/>
      <c r="G2882" s="128"/>
    </row>
    <row r="2883" spans="1:7" x14ac:dyDescent="0.25">
      <c r="B2883" s="126"/>
      <c r="C2883" s="52" t="str">
        <f ca="1">IF(OFFSET(Zdroj!AS$16,A2875-1,0)=0,"",CONCATENATE("B",$A$2+2," - ",Zdroj!$AS$15))</f>
        <v/>
      </c>
      <c r="D2883" s="50" t="str">
        <f ca="1">IF(C2883="","",CONCATENATE(OFFSET(Zdroj!AS$16,A2875-1,0)))</f>
        <v/>
      </c>
      <c r="E2883" s="22" t="str">
        <f ca="1">IF(C2883="","",OFFSET(Zdroj!AT$16,A2875-1,0))</f>
        <v/>
      </c>
      <c r="F2883" s="127"/>
      <c r="G2883" s="128"/>
    </row>
    <row r="2884" spans="1:7" x14ac:dyDescent="0.25">
      <c r="B2884" s="126"/>
      <c r="C2884" s="52" t="str">
        <f ca="1">IF(OFFSET(Zdroj!AU$16,A2875-1,0)=0,"",CONCATENATE("B",$A$2+3," - ",Zdroj!$AU$15))</f>
        <v/>
      </c>
      <c r="D2884" s="50" t="str">
        <f ca="1">IF(C2884="","",CONCATENATE(OFFSET(Zdroj!AU$16,A2875-1,0)))</f>
        <v/>
      </c>
      <c r="E2884" s="22" t="str">
        <f ca="1">IF(C2884="","",OFFSET(Zdroj!AV$16,A2875-1,0))</f>
        <v/>
      </c>
      <c r="F2884" s="127"/>
      <c r="G2884" s="128"/>
    </row>
    <row r="2885" spans="1:7" x14ac:dyDescent="0.25">
      <c r="B2885" s="126"/>
      <c r="C2885" s="52" t="str">
        <f ca="1">IF(OFFSET(Zdroj!AW$16,A2875-1,0)=0,"",CONCATENATE("B",$A$2+4," - ",Zdroj!$AW$15))</f>
        <v/>
      </c>
      <c r="D2885" s="50" t="str">
        <f ca="1">IF(C2885="","",CONCATENATE(OFFSET(Zdroj!AW$16,A2875-1,0)))</f>
        <v/>
      </c>
      <c r="E2885" s="22" t="str">
        <f ca="1">IF(C2885="","",OFFSET(Zdroj!AX$16,A2875-1,0))</f>
        <v/>
      </c>
      <c r="F2885" s="127"/>
      <c r="G2885" s="128"/>
    </row>
    <row r="2886" spans="1:7" x14ac:dyDescent="0.25">
      <c r="B2886" s="126"/>
      <c r="C2886" s="52" t="str">
        <f ca="1">IF(OFFSET(Zdroj!AY$16,A2875-1,0)=0,"",CONCATENATE("B",$A$2+5," - ",Zdroj!$AY$15))</f>
        <v/>
      </c>
      <c r="D2886" s="50" t="str">
        <f ca="1">IF(C2886="","",CONCATENATE(OFFSET(Zdroj!AY$16,A2875-1,0)))</f>
        <v/>
      </c>
      <c r="E2886" s="22" t="str">
        <f ca="1">IF(C2886="","",OFFSET(Zdroj!AZ$16,A2875-1,0))</f>
        <v/>
      </c>
      <c r="F2886" s="127"/>
      <c r="G2886" s="128"/>
    </row>
    <row r="2887" spans="1:7" x14ac:dyDescent="0.25">
      <c r="B2887" s="126"/>
      <c r="C2887" s="52" t="str">
        <f ca="1">IF(OFFSET(Zdroj!BA$16,A2875-1,0)=0,"",CONCATENATE("B",$A$2+6," - ",Zdroj!$BA$15))</f>
        <v/>
      </c>
      <c r="D2887" s="50" t="str">
        <f ca="1">IF(C2887="","",CONCATENATE(OFFSET(Zdroj!BA$16,A2875-1,0)))</f>
        <v/>
      </c>
      <c r="E2887" s="22" t="str">
        <f ca="1">IF(C2887="","",OFFSET(Zdroj!BB$16,A2875-1,0))</f>
        <v/>
      </c>
      <c r="F2887" s="127"/>
      <c r="G2887" s="128"/>
    </row>
    <row r="2888" spans="1:7" x14ac:dyDescent="0.25">
      <c r="B2888" s="126"/>
      <c r="C2888" s="52" t="str">
        <f ca="1">IF(OFFSET(Zdroj!BC$16,A2875-1,0)=0,"",CONCATENATE("B",$A$2+7," - ",Zdroj!$BC$15))</f>
        <v/>
      </c>
      <c r="D2888" s="50" t="str">
        <f ca="1">IF(C2888="","",CONCATENATE(OFFSET(Zdroj!BC$16,A2875-1,0)))</f>
        <v/>
      </c>
      <c r="E2888" s="22" t="str">
        <f ca="1">IF(C2888="","",OFFSET(Zdroj!BD$16,A2875-1,0))</f>
        <v/>
      </c>
      <c r="F2888" s="127"/>
      <c r="G2888" s="128"/>
    </row>
    <row r="2889" spans="1:7" x14ac:dyDescent="0.25">
      <c r="B2889" s="126"/>
      <c r="C2889" s="52" t="str">
        <f ca="1">IF(OFFSET(Zdroj!BE$16,A2875-1,0)=0,"",CONCATENATE("B",$A$2+8," - ",Zdroj!$BE$15))</f>
        <v/>
      </c>
      <c r="D2889" s="50" t="str">
        <f ca="1">IF(C2889="","",CONCATENATE(OFFSET(Zdroj!BE$16,A2875-1,0)))</f>
        <v/>
      </c>
      <c r="E2889" s="22" t="str">
        <f ca="1">IF(C2889="","",OFFSET(Zdroj!BF$16,A2875-1,0))</f>
        <v/>
      </c>
      <c r="F2889" s="127"/>
      <c r="G2889" s="128"/>
    </row>
    <row r="2890" spans="1:7" x14ac:dyDescent="0.25">
      <c r="B2890" s="126"/>
      <c r="C2890" s="52" t="str">
        <f ca="1">IF(OFFSET(Zdroj!BG$16,A2875-1,0)=0,"",CONCATENATE("C",$A$2," - ",Zdroj!$BG$15))</f>
        <v/>
      </c>
      <c r="D2890" s="50" t="str">
        <f ca="1">IF(C2890="","",CONCATENATE(OFFSET(Zdroj!BG$16,A2875-1,0)))</f>
        <v/>
      </c>
      <c r="E2890" s="22" t="str">
        <f ca="1">IF(C2890="","",OFFSET(Zdroj!BH$16,A2875-1,0))</f>
        <v/>
      </c>
      <c r="F2890" s="127" t="str">
        <f t="shared" ref="F2890" ca="1" si="671">IF(SUM(E2890:E2891)=0,"",SUM(E2890:E2891))</f>
        <v/>
      </c>
      <c r="G2890" s="128"/>
    </row>
    <row r="2891" spans="1:7" x14ac:dyDescent="0.25">
      <c r="B2891" s="126"/>
      <c r="C2891" s="52" t="str">
        <f ca="1">IF(OFFSET(Zdroj!BI$16,A2875-1,0)=0,"",CONCATENATE("C",$A$2+1," - ",Zdroj!$BI$15))</f>
        <v/>
      </c>
      <c r="D2891" s="50" t="str">
        <f ca="1">IF(C2891="","",CONCATENATE(OFFSET(Zdroj!BI$16,A2875-1,0)))</f>
        <v/>
      </c>
      <c r="E2891" s="22" t="str">
        <f ca="1">IF(C2891="","",OFFSET(Zdroj!BJ$16,A2875-1,0))</f>
        <v/>
      </c>
      <c r="F2891" s="127"/>
      <c r="G2891" s="128"/>
    </row>
    <row r="2892" spans="1:7" x14ac:dyDescent="0.25">
      <c r="A2892">
        <f>SUM((ROW()+15)/17)</f>
        <v>171</v>
      </c>
      <c r="B2892" s="126" t="str">
        <f ca="1">IF(OFFSET(Zdroj!$B$16,A2892-1,0)&gt;0,CONCATENATE(A2892,"
","___ ","
",OFFSET(Zdroj!$B$16,A2892-1,0)),"")</f>
        <v/>
      </c>
      <c r="C2892" s="52" t="str">
        <f ca="1">IF(OFFSET(Zdroj!AI$16,A2892-1,0)=0,"",CONCATENATE("A",$A$2," - ",Zdroj!$AI$15))</f>
        <v/>
      </c>
      <c r="D2892" s="50" t="str">
        <f ca="1">IF(C2892="","",CONCATENATE(OFFSET(Zdroj!AI$16,A2892-1,0)," - ",OFFSET(Zdroj!BK$16,A2892-1,0)))</f>
        <v/>
      </c>
      <c r="E2892" s="22" t="str">
        <f ca="1">IF(C2892="","",OFFSET(Zdroj!BL$16,A2892-1,0))</f>
        <v/>
      </c>
      <c r="F2892" s="127" t="str">
        <f t="shared" ref="F2892" ca="1" si="672">IF(SUM(E2892:E2897)=0,"",SUM(E2892:E2897))</f>
        <v/>
      </c>
      <c r="G2892" s="128" t="str">
        <f t="shared" ref="G2892" ca="1" si="673">IF(SUM(E2892:E2908)=0,"",SUM(E2892:E2908))</f>
        <v/>
      </c>
    </row>
    <row r="2893" spans="1:7" x14ac:dyDescent="0.25">
      <c r="B2893" s="126"/>
      <c r="C2893" s="52" t="str">
        <f ca="1">IF(OFFSET(Zdroj!AJ$16,A2892-1,0)=0,"",CONCATENATE("A",$A$2+1," - ",Zdroj!$AJ$15))</f>
        <v/>
      </c>
      <c r="D2893" s="50" t="str">
        <f ca="1">IF(C2893="","",CONCATENATE(OFFSET(Zdroj!AJ$16,A2892-1,0)," - ",OFFSET(Zdroj!BM$16,A2892-1,0)))</f>
        <v/>
      </c>
      <c r="E2893" s="22" t="str">
        <f ca="1">IF(C2893="","",OFFSET(Zdroj!BN$16,A2892-1,0))</f>
        <v/>
      </c>
      <c r="F2893" s="127"/>
      <c r="G2893" s="128"/>
    </row>
    <row r="2894" spans="1:7" x14ac:dyDescent="0.25">
      <c r="B2894" s="126"/>
      <c r="C2894" s="52" t="str">
        <f ca="1">IF(OFFSET(Zdroj!AK$16,A2892-1,0)=0,"",CONCATENATE("A",$A$2+2," - ",Zdroj!$AK$15))</f>
        <v/>
      </c>
      <c r="D2894" s="50" t="str">
        <f ca="1">IF(C2894="","",CONCATENATE(OFFSET(Zdroj!AK$16,A2892-1,0)," - ",OFFSET(Zdroj!BO$16,A2892-1,0)))</f>
        <v/>
      </c>
      <c r="E2894" s="22" t="str">
        <f ca="1">IF(C2894="","",OFFSET(Zdroj!BP$16,A2892-1,0))</f>
        <v/>
      </c>
      <c r="F2894" s="127"/>
      <c r="G2894" s="128"/>
    </row>
    <row r="2895" spans="1:7" x14ac:dyDescent="0.25">
      <c r="B2895" s="126"/>
      <c r="C2895" s="52" t="str">
        <f ca="1">IF(OFFSET(Zdroj!AL$16,A2892-1,0)=0,"",CONCATENATE("A",$A$2+3," - ",Zdroj!$AL$15))</f>
        <v/>
      </c>
      <c r="D2895" s="50" t="str">
        <f ca="1">IF(C2895="","",CONCATENATE(OFFSET(Zdroj!AL$16,A2892-1,0)," - ",OFFSET(Zdroj!BQ$16,A2892-1,0)))</f>
        <v/>
      </c>
      <c r="E2895" s="22" t="str">
        <f ca="1">IF(C2895="","",OFFSET(Zdroj!BR$16,A2892-1,0))</f>
        <v/>
      </c>
      <c r="F2895" s="127"/>
      <c r="G2895" s="128"/>
    </row>
    <row r="2896" spans="1:7" x14ac:dyDescent="0.25">
      <c r="B2896" s="126"/>
      <c r="C2896" s="52" t="str">
        <f ca="1">IF(OFFSET(Zdroj!AM$16,A2892-1,0)=0,"",CONCATENATE("A",$A$2+4," - ",Zdroj!$AM$15))</f>
        <v/>
      </c>
      <c r="D2896" s="50" t="str">
        <f ca="1">IF(C2896="","",CONCATENATE(OFFSET(Zdroj!AM$16,A2892-1,0)," - ",OFFSET(Zdroj!BS$16,A2892-1,0)))</f>
        <v/>
      </c>
      <c r="E2896" s="22" t="str">
        <f ca="1">IF(C2896="","",OFFSET(Zdroj!BT$16,A2892-1,0))</f>
        <v/>
      </c>
      <c r="F2896" s="127"/>
      <c r="G2896" s="128"/>
    </row>
    <row r="2897" spans="1:7" x14ac:dyDescent="0.25">
      <c r="B2897" s="126"/>
      <c r="C2897" s="52" t="str">
        <f ca="1">IF(OFFSET(Zdroj!AN$16,A2892-1,0)=0,"",CONCATENATE("A",$A$2+5," - ",Zdroj!$AN$15))</f>
        <v/>
      </c>
      <c r="D2897" s="50" t="str">
        <f ca="1">IF(C2897="","",CONCATENATE(OFFSET(Zdroj!AN$16,A2892-1,0)," - ",OFFSET(Zdroj!BU$16,A2892-1,0)))</f>
        <v/>
      </c>
      <c r="E2897" s="22" t="str">
        <f ca="1">IF(C2897="","",OFFSET(Zdroj!BV$16,A2892-1,0))</f>
        <v/>
      </c>
      <c r="F2897" s="127"/>
      <c r="G2897" s="128"/>
    </row>
    <row r="2898" spans="1:7" x14ac:dyDescent="0.25">
      <c r="B2898" s="126"/>
      <c r="C2898" s="52" t="str">
        <f ca="1">IF(OFFSET(Zdroj!AO$16,A2892-1,0)=0,"",CONCATENATE("B",$A$2," - ",Zdroj!$AO$15))</f>
        <v/>
      </c>
      <c r="D2898" s="50" t="str">
        <f ca="1">IF(C2898="","",CONCATENATE(OFFSET(Zdroj!AO$16,A2892-1,0)))</f>
        <v/>
      </c>
      <c r="E2898" s="22" t="str">
        <f ca="1">IF(C2898="","",OFFSET(Zdroj!AP$16,A2892-1,0))</f>
        <v/>
      </c>
      <c r="F2898" s="127" t="str">
        <f t="shared" ref="F2898" ca="1" si="674">IF(SUM(E2898:E2906)=0,"",SUM(E2898:E2906))</f>
        <v/>
      </c>
      <c r="G2898" s="128"/>
    </row>
    <row r="2899" spans="1:7" x14ac:dyDescent="0.25">
      <c r="B2899" s="126"/>
      <c r="C2899" s="52" t="str">
        <f ca="1">IF(OFFSET(Zdroj!AQ$16,A2892-1,0)=0,"",CONCATENATE("B",$A$2+1," - ",Zdroj!$AQ$15))</f>
        <v/>
      </c>
      <c r="D2899" s="50" t="str">
        <f ca="1">IF(C2899="","",CONCATENATE(OFFSET(Zdroj!AQ$16,A2892-1,0)))</f>
        <v/>
      </c>
      <c r="E2899" s="22" t="str">
        <f ca="1">IF(C2899="","",OFFSET(Zdroj!AR$16,A2892-1,0))</f>
        <v/>
      </c>
      <c r="F2899" s="127"/>
      <c r="G2899" s="128"/>
    </row>
    <row r="2900" spans="1:7" x14ac:dyDescent="0.25">
      <c r="B2900" s="126"/>
      <c r="C2900" s="52" t="str">
        <f ca="1">IF(OFFSET(Zdroj!AS$16,A2892-1,0)=0,"",CONCATENATE("B",$A$2+2," - ",Zdroj!$AS$15))</f>
        <v/>
      </c>
      <c r="D2900" s="50" t="str">
        <f ca="1">IF(C2900="","",CONCATENATE(OFFSET(Zdroj!AS$16,A2892-1,0)))</f>
        <v/>
      </c>
      <c r="E2900" s="22" t="str">
        <f ca="1">IF(C2900="","",OFFSET(Zdroj!AT$16,A2892-1,0))</f>
        <v/>
      </c>
      <c r="F2900" s="127"/>
      <c r="G2900" s="128"/>
    </row>
    <row r="2901" spans="1:7" x14ac:dyDescent="0.25">
      <c r="B2901" s="126"/>
      <c r="C2901" s="52" t="str">
        <f ca="1">IF(OFFSET(Zdroj!AU$16,A2892-1,0)=0,"",CONCATENATE("B",$A$2+3," - ",Zdroj!$AU$15))</f>
        <v/>
      </c>
      <c r="D2901" s="50" t="str">
        <f ca="1">IF(C2901="","",CONCATENATE(OFFSET(Zdroj!AU$16,A2892-1,0)))</f>
        <v/>
      </c>
      <c r="E2901" s="22" t="str">
        <f ca="1">IF(C2901="","",OFFSET(Zdroj!AV$16,A2892-1,0))</f>
        <v/>
      </c>
      <c r="F2901" s="127"/>
      <c r="G2901" s="128"/>
    </row>
    <row r="2902" spans="1:7" x14ac:dyDescent="0.25">
      <c r="B2902" s="126"/>
      <c r="C2902" s="52" t="str">
        <f ca="1">IF(OFFSET(Zdroj!AW$16,A2892-1,0)=0,"",CONCATENATE("B",$A$2+4," - ",Zdroj!$AW$15))</f>
        <v/>
      </c>
      <c r="D2902" s="50" t="str">
        <f ca="1">IF(C2902="","",CONCATENATE(OFFSET(Zdroj!AW$16,A2892-1,0)))</f>
        <v/>
      </c>
      <c r="E2902" s="22" t="str">
        <f ca="1">IF(C2902="","",OFFSET(Zdroj!AX$16,A2892-1,0))</f>
        <v/>
      </c>
      <c r="F2902" s="127"/>
      <c r="G2902" s="128"/>
    </row>
    <row r="2903" spans="1:7" x14ac:dyDescent="0.25">
      <c r="B2903" s="126"/>
      <c r="C2903" s="52" t="str">
        <f ca="1">IF(OFFSET(Zdroj!AY$16,A2892-1,0)=0,"",CONCATENATE("B",$A$2+5," - ",Zdroj!$AY$15))</f>
        <v/>
      </c>
      <c r="D2903" s="50" t="str">
        <f ca="1">IF(C2903="","",CONCATENATE(OFFSET(Zdroj!AY$16,A2892-1,0)))</f>
        <v/>
      </c>
      <c r="E2903" s="22" t="str">
        <f ca="1">IF(C2903="","",OFFSET(Zdroj!AZ$16,A2892-1,0))</f>
        <v/>
      </c>
      <c r="F2903" s="127"/>
      <c r="G2903" s="128"/>
    </row>
    <row r="2904" spans="1:7" x14ac:dyDescent="0.25">
      <c r="B2904" s="126"/>
      <c r="C2904" s="52" t="str">
        <f ca="1">IF(OFFSET(Zdroj!BA$16,A2892-1,0)=0,"",CONCATENATE("B",$A$2+6," - ",Zdroj!$BA$15))</f>
        <v/>
      </c>
      <c r="D2904" s="50" t="str">
        <f ca="1">IF(C2904="","",CONCATENATE(OFFSET(Zdroj!BA$16,A2892-1,0)))</f>
        <v/>
      </c>
      <c r="E2904" s="22" t="str">
        <f ca="1">IF(C2904="","",OFFSET(Zdroj!BB$16,A2892-1,0))</f>
        <v/>
      </c>
      <c r="F2904" s="127"/>
      <c r="G2904" s="128"/>
    </row>
    <row r="2905" spans="1:7" x14ac:dyDescent="0.25">
      <c r="B2905" s="126"/>
      <c r="C2905" s="52" t="str">
        <f ca="1">IF(OFFSET(Zdroj!BC$16,A2892-1,0)=0,"",CONCATENATE("B",$A$2+7," - ",Zdroj!$BC$15))</f>
        <v/>
      </c>
      <c r="D2905" s="50" t="str">
        <f ca="1">IF(C2905="","",CONCATENATE(OFFSET(Zdroj!BC$16,A2892-1,0)))</f>
        <v/>
      </c>
      <c r="E2905" s="22" t="str">
        <f ca="1">IF(C2905="","",OFFSET(Zdroj!BD$16,A2892-1,0))</f>
        <v/>
      </c>
      <c r="F2905" s="127"/>
      <c r="G2905" s="128"/>
    </row>
    <row r="2906" spans="1:7" x14ac:dyDescent="0.25">
      <c r="B2906" s="126"/>
      <c r="C2906" s="52" t="str">
        <f ca="1">IF(OFFSET(Zdroj!BE$16,A2892-1,0)=0,"",CONCATENATE("B",$A$2+8," - ",Zdroj!$BE$15))</f>
        <v/>
      </c>
      <c r="D2906" s="50" t="str">
        <f ca="1">IF(C2906="","",CONCATENATE(OFFSET(Zdroj!BE$16,A2892-1,0)))</f>
        <v/>
      </c>
      <c r="E2906" s="22" t="str">
        <f ca="1">IF(C2906="","",OFFSET(Zdroj!BF$16,A2892-1,0))</f>
        <v/>
      </c>
      <c r="F2906" s="127"/>
      <c r="G2906" s="128"/>
    </row>
    <row r="2907" spans="1:7" x14ac:dyDescent="0.25">
      <c r="B2907" s="126"/>
      <c r="C2907" s="52" t="str">
        <f ca="1">IF(OFFSET(Zdroj!BG$16,A2892-1,0)=0,"",CONCATENATE("C",$A$2," - ",Zdroj!$BG$15))</f>
        <v/>
      </c>
      <c r="D2907" s="50" t="str">
        <f ca="1">IF(C2907="","",CONCATENATE(OFFSET(Zdroj!BG$16,A2892-1,0)))</f>
        <v/>
      </c>
      <c r="E2907" s="22" t="str">
        <f ca="1">IF(C2907="","",OFFSET(Zdroj!BH$16,A2892-1,0))</f>
        <v/>
      </c>
      <c r="F2907" s="127" t="str">
        <f t="shared" ref="F2907" ca="1" si="675">IF(SUM(E2907:E2908)=0,"",SUM(E2907:E2908))</f>
        <v/>
      </c>
      <c r="G2907" s="128"/>
    </row>
    <row r="2908" spans="1:7" x14ac:dyDescent="0.25">
      <c r="B2908" s="126"/>
      <c r="C2908" s="52" t="str">
        <f ca="1">IF(OFFSET(Zdroj!BI$16,A2892-1,0)=0,"",CONCATENATE("C",$A$2+1," - ",Zdroj!$BI$15))</f>
        <v/>
      </c>
      <c r="D2908" s="50" t="str">
        <f ca="1">IF(C2908="","",CONCATENATE(OFFSET(Zdroj!BI$16,A2892-1,0)))</f>
        <v/>
      </c>
      <c r="E2908" s="22" t="str">
        <f ca="1">IF(C2908="","",OFFSET(Zdroj!BJ$16,A2892-1,0))</f>
        <v/>
      </c>
      <c r="F2908" s="127"/>
      <c r="G2908" s="128"/>
    </row>
    <row r="2909" spans="1:7" x14ac:dyDescent="0.25">
      <c r="A2909">
        <f>SUM((ROW()+15)/17)</f>
        <v>172</v>
      </c>
      <c r="B2909" s="126" t="str">
        <f ca="1">IF(OFFSET(Zdroj!$B$16,A2909-1,0)&gt;0,CONCATENATE(A2909,"
","___ ","
",OFFSET(Zdroj!$B$16,A2909-1,0)),"")</f>
        <v/>
      </c>
      <c r="C2909" s="52" t="str">
        <f ca="1">IF(OFFSET(Zdroj!AI$16,A2909-1,0)=0,"",CONCATENATE("A",$A$2," - ",Zdroj!$AI$15))</f>
        <v/>
      </c>
      <c r="D2909" s="50" t="str">
        <f ca="1">IF(C2909="","",CONCATENATE(OFFSET(Zdroj!AI$16,A2909-1,0)," - ",OFFSET(Zdroj!BK$16,A2909-1,0)))</f>
        <v/>
      </c>
      <c r="E2909" s="22" t="str">
        <f ca="1">IF(C2909="","",OFFSET(Zdroj!BL$16,A2909-1,0))</f>
        <v/>
      </c>
      <c r="F2909" s="127" t="str">
        <f t="shared" ref="F2909" ca="1" si="676">IF(SUM(E2909:E2914)=0,"",SUM(E2909:E2914))</f>
        <v/>
      </c>
      <c r="G2909" s="128" t="str">
        <f t="shared" ref="G2909" ca="1" si="677">IF(SUM(E2909:E2925)=0,"",SUM(E2909:E2925))</f>
        <v/>
      </c>
    </row>
    <row r="2910" spans="1:7" x14ac:dyDescent="0.25">
      <c r="B2910" s="126"/>
      <c r="C2910" s="52" t="str">
        <f ca="1">IF(OFFSET(Zdroj!AJ$16,A2909-1,0)=0,"",CONCATENATE("A",$A$2+1," - ",Zdroj!$AJ$15))</f>
        <v/>
      </c>
      <c r="D2910" s="50" t="str">
        <f ca="1">IF(C2910="","",CONCATENATE(OFFSET(Zdroj!AJ$16,A2909-1,0)," - ",OFFSET(Zdroj!BM$16,A2909-1,0)))</f>
        <v/>
      </c>
      <c r="E2910" s="22" t="str">
        <f ca="1">IF(C2910="","",OFFSET(Zdroj!BN$16,A2909-1,0))</f>
        <v/>
      </c>
      <c r="F2910" s="127"/>
      <c r="G2910" s="128"/>
    </row>
    <row r="2911" spans="1:7" x14ac:dyDescent="0.25">
      <c r="B2911" s="126"/>
      <c r="C2911" s="52" t="str">
        <f ca="1">IF(OFFSET(Zdroj!AK$16,A2909-1,0)=0,"",CONCATENATE("A",$A$2+2," - ",Zdroj!$AK$15))</f>
        <v/>
      </c>
      <c r="D2911" s="50" t="str">
        <f ca="1">IF(C2911="","",CONCATENATE(OFFSET(Zdroj!AK$16,A2909-1,0)," - ",OFFSET(Zdroj!BO$16,A2909-1,0)))</f>
        <v/>
      </c>
      <c r="E2911" s="22" t="str">
        <f ca="1">IF(C2911="","",OFFSET(Zdroj!BP$16,A2909-1,0))</f>
        <v/>
      </c>
      <c r="F2911" s="127"/>
      <c r="G2911" s="128"/>
    </row>
    <row r="2912" spans="1:7" x14ac:dyDescent="0.25">
      <c r="B2912" s="126"/>
      <c r="C2912" s="52" t="str">
        <f ca="1">IF(OFFSET(Zdroj!AL$16,A2909-1,0)=0,"",CONCATENATE("A",$A$2+3," - ",Zdroj!$AL$15))</f>
        <v/>
      </c>
      <c r="D2912" s="50" t="str">
        <f ca="1">IF(C2912="","",CONCATENATE(OFFSET(Zdroj!AL$16,A2909-1,0)," - ",OFFSET(Zdroj!BQ$16,A2909-1,0)))</f>
        <v/>
      </c>
      <c r="E2912" s="22" t="str">
        <f ca="1">IF(C2912="","",OFFSET(Zdroj!BR$16,A2909-1,0))</f>
        <v/>
      </c>
      <c r="F2912" s="127"/>
      <c r="G2912" s="128"/>
    </row>
    <row r="2913" spans="1:7" x14ac:dyDescent="0.25">
      <c r="B2913" s="126"/>
      <c r="C2913" s="52" t="str">
        <f ca="1">IF(OFFSET(Zdroj!AM$16,A2909-1,0)=0,"",CONCATENATE("A",$A$2+4," - ",Zdroj!$AM$15))</f>
        <v/>
      </c>
      <c r="D2913" s="50" t="str">
        <f ca="1">IF(C2913="","",CONCATENATE(OFFSET(Zdroj!AM$16,A2909-1,0)," - ",OFFSET(Zdroj!BS$16,A2909-1,0)))</f>
        <v/>
      </c>
      <c r="E2913" s="22" t="str">
        <f ca="1">IF(C2913="","",OFFSET(Zdroj!BT$16,A2909-1,0))</f>
        <v/>
      </c>
      <c r="F2913" s="127"/>
      <c r="G2913" s="128"/>
    </row>
    <row r="2914" spans="1:7" x14ac:dyDescent="0.25">
      <c r="B2914" s="126"/>
      <c r="C2914" s="52" t="str">
        <f ca="1">IF(OFFSET(Zdroj!AN$16,A2909-1,0)=0,"",CONCATENATE("A",$A$2+5," - ",Zdroj!$AN$15))</f>
        <v/>
      </c>
      <c r="D2914" s="50" t="str">
        <f ca="1">IF(C2914="","",CONCATENATE(OFFSET(Zdroj!AN$16,A2909-1,0)," - ",OFFSET(Zdroj!BU$16,A2909-1,0)))</f>
        <v/>
      </c>
      <c r="E2914" s="22" t="str">
        <f ca="1">IF(C2914="","",OFFSET(Zdroj!BV$16,A2909-1,0))</f>
        <v/>
      </c>
      <c r="F2914" s="127"/>
      <c r="G2914" s="128"/>
    </row>
    <row r="2915" spans="1:7" x14ac:dyDescent="0.25">
      <c r="B2915" s="126"/>
      <c r="C2915" s="52" t="str">
        <f ca="1">IF(OFFSET(Zdroj!AO$16,A2909-1,0)=0,"",CONCATENATE("B",$A$2," - ",Zdroj!$AO$15))</f>
        <v/>
      </c>
      <c r="D2915" s="50" t="str">
        <f ca="1">IF(C2915="","",CONCATENATE(OFFSET(Zdroj!AO$16,A2909-1,0)))</f>
        <v/>
      </c>
      <c r="E2915" s="22" t="str">
        <f ca="1">IF(C2915="","",OFFSET(Zdroj!AP$16,A2909-1,0))</f>
        <v/>
      </c>
      <c r="F2915" s="127" t="str">
        <f t="shared" ref="F2915" ca="1" si="678">IF(SUM(E2915:E2923)=0,"",SUM(E2915:E2923))</f>
        <v/>
      </c>
      <c r="G2915" s="128"/>
    </row>
    <row r="2916" spans="1:7" x14ac:dyDescent="0.25">
      <c r="B2916" s="126"/>
      <c r="C2916" s="52" t="str">
        <f ca="1">IF(OFFSET(Zdroj!AQ$16,A2909-1,0)=0,"",CONCATENATE("B",$A$2+1," - ",Zdroj!$AQ$15))</f>
        <v/>
      </c>
      <c r="D2916" s="50" t="str">
        <f ca="1">IF(C2916="","",CONCATENATE(OFFSET(Zdroj!AQ$16,A2909-1,0)))</f>
        <v/>
      </c>
      <c r="E2916" s="22" t="str">
        <f ca="1">IF(C2916="","",OFFSET(Zdroj!AR$16,A2909-1,0))</f>
        <v/>
      </c>
      <c r="F2916" s="127"/>
      <c r="G2916" s="128"/>
    </row>
    <row r="2917" spans="1:7" x14ac:dyDescent="0.25">
      <c r="B2917" s="126"/>
      <c r="C2917" s="52" t="str">
        <f ca="1">IF(OFFSET(Zdroj!AS$16,A2909-1,0)=0,"",CONCATENATE("B",$A$2+2," - ",Zdroj!$AS$15))</f>
        <v/>
      </c>
      <c r="D2917" s="50" t="str">
        <f ca="1">IF(C2917="","",CONCATENATE(OFFSET(Zdroj!AS$16,A2909-1,0)))</f>
        <v/>
      </c>
      <c r="E2917" s="22" t="str">
        <f ca="1">IF(C2917="","",OFFSET(Zdroj!AT$16,A2909-1,0))</f>
        <v/>
      </c>
      <c r="F2917" s="127"/>
      <c r="G2917" s="128"/>
    </row>
    <row r="2918" spans="1:7" x14ac:dyDescent="0.25">
      <c r="B2918" s="126"/>
      <c r="C2918" s="52" t="str">
        <f ca="1">IF(OFFSET(Zdroj!AU$16,A2909-1,0)=0,"",CONCATENATE("B",$A$2+3," - ",Zdroj!$AU$15))</f>
        <v/>
      </c>
      <c r="D2918" s="50" t="str">
        <f ca="1">IF(C2918="","",CONCATENATE(OFFSET(Zdroj!AU$16,A2909-1,0)))</f>
        <v/>
      </c>
      <c r="E2918" s="22" t="str">
        <f ca="1">IF(C2918="","",OFFSET(Zdroj!AV$16,A2909-1,0))</f>
        <v/>
      </c>
      <c r="F2918" s="127"/>
      <c r="G2918" s="128"/>
    </row>
    <row r="2919" spans="1:7" x14ac:dyDescent="0.25">
      <c r="B2919" s="126"/>
      <c r="C2919" s="52" t="str">
        <f ca="1">IF(OFFSET(Zdroj!AW$16,A2909-1,0)=0,"",CONCATENATE("B",$A$2+4," - ",Zdroj!$AW$15))</f>
        <v/>
      </c>
      <c r="D2919" s="50" t="str">
        <f ca="1">IF(C2919="","",CONCATENATE(OFFSET(Zdroj!AW$16,A2909-1,0)))</f>
        <v/>
      </c>
      <c r="E2919" s="22" t="str">
        <f ca="1">IF(C2919="","",OFFSET(Zdroj!AX$16,A2909-1,0))</f>
        <v/>
      </c>
      <c r="F2919" s="127"/>
      <c r="G2919" s="128"/>
    </row>
    <row r="2920" spans="1:7" x14ac:dyDescent="0.25">
      <c r="B2920" s="126"/>
      <c r="C2920" s="52" t="str">
        <f ca="1">IF(OFFSET(Zdroj!AY$16,A2909-1,0)=0,"",CONCATENATE("B",$A$2+5," - ",Zdroj!$AY$15))</f>
        <v/>
      </c>
      <c r="D2920" s="50" t="str">
        <f ca="1">IF(C2920="","",CONCATENATE(OFFSET(Zdroj!AY$16,A2909-1,0)))</f>
        <v/>
      </c>
      <c r="E2920" s="22" t="str">
        <f ca="1">IF(C2920="","",OFFSET(Zdroj!AZ$16,A2909-1,0))</f>
        <v/>
      </c>
      <c r="F2920" s="127"/>
      <c r="G2920" s="128"/>
    </row>
    <row r="2921" spans="1:7" x14ac:dyDescent="0.25">
      <c r="B2921" s="126"/>
      <c r="C2921" s="52" t="str">
        <f ca="1">IF(OFFSET(Zdroj!BA$16,A2909-1,0)=0,"",CONCATENATE("B",$A$2+6," - ",Zdroj!$BA$15))</f>
        <v/>
      </c>
      <c r="D2921" s="50" t="str">
        <f ca="1">IF(C2921="","",CONCATENATE(OFFSET(Zdroj!BA$16,A2909-1,0)))</f>
        <v/>
      </c>
      <c r="E2921" s="22" t="str">
        <f ca="1">IF(C2921="","",OFFSET(Zdroj!BB$16,A2909-1,0))</f>
        <v/>
      </c>
      <c r="F2921" s="127"/>
      <c r="G2921" s="128"/>
    </row>
    <row r="2922" spans="1:7" x14ac:dyDescent="0.25">
      <c r="B2922" s="126"/>
      <c r="C2922" s="52" t="str">
        <f ca="1">IF(OFFSET(Zdroj!BC$16,A2909-1,0)=0,"",CONCATENATE("B",$A$2+7," - ",Zdroj!$BC$15))</f>
        <v/>
      </c>
      <c r="D2922" s="50" t="str">
        <f ca="1">IF(C2922="","",CONCATENATE(OFFSET(Zdroj!BC$16,A2909-1,0)))</f>
        <v/>
      </c>
      <c r="E2922" s="22" t="str">
        <f ca="1">IF(C2922="","",OFFSET(Zdroj!BD$16,A2909-1,0))</f>
        <v/>
      </c>
      <c r="F2922" s="127"/>
      <c r="G2922" s="128"/>
    </row>
    <row r="2923" spans="1:7" x14ac:dyDescent="0.25">
      <c r="B2923" s="126"/>
      <c r="C2923" s="52" t="str">
        <f ca="1">IF(OFFSET(Zdroj!BE$16,A2909-1,0)=0,"",CONCATENATE("B",$A$2+8," - ",Zdroj!$BE$15))</f>
        <v/>
      </c>
      <c r="D2923" s="50" t="str">
        <f ca="1">IF(C2923="","",CONCATENATE(OFFSET(Zdroj!BE$16,A2909-1,0)))</f>
        <v/>
      </c>
      <c r="E2923" s="22" t="str">
        <f ca="1">IF(C2923="","",OFFSET(Zdroj!BF$16,A2909-1,0))</f>
        <v/>
      </c>
      <c r="F2923" s="127"/>
      <c r="G2923" s="128"/>
    </row>
    <row r="2924" spans="1:7" x14ac:dyDescent="0.25">
      <c r="B2924" s="126"/>
      <c r="C2924" s="52" t="str">
        <f ca="1">IF(OFFSET(Zdroj!BG$16,A2909-1,0)=0,"",CONCATENATE("C",$A$2," - ",Zdroj!$BG$15))</f>
        <v/>
      </c>
      <c r="D2924" s="50" t="str">
        <f ca="1">IF(C2924="","",CONCATENATE(OFFSET(Zdroj!BG$16,A2909-1,0)))</f>
        <v/>
      </c>
      <c r="E2924" s="22" t="str">
        <f ca="1">IF(C2924="","",OFFSET(Zdroj!BH$16,A2909-1,0))</f>
        <v/>
      </c>
      <c r="F2924" s="127" t="str">
        <f t="shared" ref="F2924" ca="1" si="679">IF(SUM(E2924:E2925)=0,"",SUM(E2924:E2925))</f>
        <v/>
      </c>
      <c r="G2924" s="128"/>
    </row>
    <row r="2925" spans="1:7" x14ac:dyDescent="0.25">
      <c r="B2925" s="126"/>
      <c r="C2925" s="52" t="str">
        <f ca="1">IF(OFFSET(Zdroj!BI$16,A2909-1,0)=0,"",CONCATENATE("C",$A$2+1," - ",Zdroj!$BI$15))</f>
        <v/>
      </c>
      <c r="D2925" s="50" t="str">
        <f ca="1">IF(C2925="","",CONCATENATE(OFFSET(Zdroj!BI$16,A2909-1,0)))</f>
        <v/>
      </c>
      <c r="E2925" s="22" t="str">
        <f ca="1">IF(C2925="","",OFFSET(Zdroj!BJ$16,A2909-1,0))</f>
        <v/>
      </c>
      <c r="F2925" s="127"/>
      <c r="G2925" s="128"/>
    </row>
    <row r="2926" spans="1:7" x14ac:dyDescent="0.25">
      <c r="A2926">
        <f>SUM((ROW()+15)/17)</f>
        <v>173</v>
      </c>
      <c r="B2926" s="126" t="str">
        <f ca="1">IF(OFFSET(Zdroj!$B$16,A2926-1,0)&gt;0,CONCATENATE(A2926,"
","___ ","
",OFFSET(Zdroj!$B$16,A2926-1,0)),"")</f>
        <v/>
      </c>
      <c r="C2926" s="52" t="str">
        <f ca="1">IF(OFFSET(Zdroj!AI$16,A2926-1,0)=0,"",CONCATENATE("A",$A$2," - ",Zdroj!$AI$15))</f>
        <v/>
      </c>
      <c r="D2926" s="50" t="str">
        <f ca="1">IF(C2926="","",CONCATENATE(OFFSET(Zdroj!AI$16,A2926-1,0)," - ",OFFSET(Zdroj!BK$16,A2926-1,0)))</f>
        <v/>
      </c>
      <c r="E2926" s="22" t="str">
        <f ca="1">IF(C2926="","",OFFSET(Zdroj!BL$16,A2926-1,0))</f>
        <v/>
      </c>
      <c r="F2926" s="127" t="str">
        <f t="shared" ref="F2926" ca="1" si="680">IF(SUM(E2926:E2931)=0,"",SUM(E2926:E2931))</f>
        <v/>
      </c>
      <c r="G2926" s="128" t="str">
        <f t="shared" ref="G2926" ca="1" si="681">IF(SUM(E2926:E2942)=0,"",SUM(E2926:E2942))</f>
        <v/>
      </c>
    </row>
    <row r="2927" spans="1:7" x14ac:dyDescent="0.25">
      <c r="B2927" s="126"/>
      <c r="C2927" s="52" t="str">
        <f ca="1">IF(OFFSET(Zdroj!AJ$16,A2926-1,0)=0,"",CONCATENATE("A",$A$2+1," - ",Zdroj!$AJ$15))</f>
        <v/>
      </c>
      <c r="D2927" s="50" t="str">
        <f ca="1">IF(C2927="","",CONCATENATE(OFFSET(Zdroj!AJ$16,A2926-1,0)," - ",OFFSET(Zdroj!BM$16,A2926-1,0)))</f>
        <v/>
      </c>
      <c r="E2927" s="22" t="str">
        <f ca="1">IF(C2927="","",OFFSET(Zdroj!BN$16,A2926-1,0))</f>
        <v/>
      </c>
      <c r="F2927" s="127"/>
      <c r="G2927" s="128"/>
    </row>
    <row r="2928" spans="1:7" x14ac:dyDescent="0.25">
      <c r="B2928" s="126"/>
      <c r="C2928" s="52" t="str">
        <f ca="1">IF(OFFSET(Zdroj!AK$16,A2926-1,0)=0,"",CONCATENATE("A",$A$2+2," - ",Zdroj!$AK$15))</f>
        <v/>
      </c>
      <c r="D2928" s="50" t="str">
        <f ca="1">IF(C2928="","",CONCATENATE(OFFSET(Zdroj!AK$16,A2926-1,0)," - ",OFFSET(Zdroj!BO$16,A2926-1,0)))</f>
        <v/>
      </c>
      <c r="E2928" s="22" t="str">
        <f ca="1">IF(C2928="","",OFFSET(Zdroj!BP$16,A2926-1,0))</f>
        <v/>
      </c>
      <c r="F2928" s="127"/>
      <c r="G2928" s="128"/>
    </row>
    <row r="2929" spans="1:7" x14ac:dyDescent="0.25">
      <c r="B2929" s="126"/>
      <c r="C2929" s="52" t="str">
        <f ca="1">IF(OFFSET(Zdroj!AL$16,A2926-1,0)=0,"",CONCATENATE("A",$A$2+3," - ",Zdroj!$AL$15))</f>
        <v/>
      </c>
      <c r="D2929" s="50" t="str">
        <f ca="1">IF(C2929="","",CONCATENATE(OFFSET(Zdroj!AL$16,A2926-1,0)," - ",OFFSET(Zdroj!BQ$16,A2926-1,0)))</f>
        <v/>
      </c>
      <c r="E2929" s="22" t="str">
        <f ca="1">IF(C2929="","",OFFSET(Zdroj!BR$16,A2926-1,0))</f>
        <v/>
      </c>
      <c r="F2929" s="127"/>
      <c r="G2929" s="128"/>
    </row>
    <row r="2930" spans="1:7" x14ac:dyDescent="0.25">
      <c r="B2930" s="126"/>
      <c r="C2930" s="52" t="str">
        <f ca="1">IF(OFFSET(Zdroj!AM$16,A2926-1,0)=0,"",CONCATENATE("A",$A$2+4," - ",Zdroj!$AM$15))</f>
        <v/>
      </c>
      <c r="D2930" s="50" t="str">
        <f ca="1">IF(C2930="","",CONCATENATE(OFFSET(Zdroj!AM$16,A2926-1,0)," - ",OFFSET(Zdroj!BS$16,A2926-1,0)))</f>
        <v/>
      </c>
      <c r="E2930" s="22" t="str">
        <f ca="1">IF(C2930="","",OFFSET(Zdroj!BT$16,A2926-1,0))</f>
        <v/>
      </c>
      <c r="F2930" s="127"/>
      <c r="G2930" s="128"/>
    </row>
    <row r="2931" spans="1:7" x14ac:dyDescent="0.25">
      <c r="B2931" s="126"/>
      <c r="C2931" s="52" t="str">
        <f ca="1">IF(OFFSET(Zdroj!AN$16,A2926-1,0)=0,"",CONCATENATE("A",$A$2+5," - ",Zdroj!$AN$15))</f>
        <v/>
      </c>
      <c r="D2931" s="50" t="str">
        <f ca="1">IF(C2931="","",CONCATENATE(OFFSET(Zdroj!AN$16,A2926-1,0)," - ",OFFSET(Zdroj!BU$16,A2926-1,0)))</f>
        <v/>
      </c>
      <c r="E2931" s="22" t="str">
        <f ca="1">IF(C2931="","",OFFSET(Zdroj!BV$16,A2926-1,0))</f>
        <v/>
      </c>
      <c r="F2931" s="127"/>
      <c r="G2931" s="128"/>
    </row>
    <row r="2932" spans="1:7" x14ac:dyDescent="0.25">
      <c r="B2932" s="126"/>
      <c r="C2932" s="52" t="str">
        <f ca="1">IF(OFFSET(Zdroj!AO$16,A2926-1,0)=0,"",CONCATENATE("B",$A$2," - ",Zdroj!$AO$15))</f>
        <v/>
      </c>
      <c r="D2932" s="50" t="str">
        <f ca="1">IF(C2932="","",CONCATENATE(OFFSET(Zdroj!AO$16,A2926-1,0)))</f>
        <v/>
      </c>
      <c r="E2932" s="22" t="str">
        <f ca="1">IF(C2932="","",OFFSET(Zdroj!AP$16,A2926-1,0))</f>
        <v/>
      </c>
      <c r="F2932" s="127" t="str">
        <f t="shared" ref="F2932" ca="1" si="682">IF(SUM(E2932:E2940)=0,"",SUM(E2932:E2940))</f>
        <v/>
      </c>
      <c r="G2932" s="128"/>
    </row>
    <row r="2933" spans="1:7" x14ac:dyDescent="0.25">
      <c r="B2933" s="126"/>
      <c r="C2933" s="52" t="str">
        <f ca="1">IF(OFFSET(Zdroj!AQ$16,A2926-1,0)=0,"",CONCATENATE("B",$A$2+1," - ",Zdroj!$AQ$15))</f>
        <v/>
      </c>
      <c r="D2933" s="50" t="str">
        <f ca="1">IF(C2933="","",CONCATENATE(OFFSET(Zdroj!AQ$16,A2926-1,0)))</f>
        <v/>
      </c>
      <c r="E2933" s="22" t="str">
        <f ca="1">IF(C2933="","",OFFSET(Zdroj!AR$16,A2926-1,0))</f>
        <v/>
      </c>
      <c r="F2933" s="127"/>
      <c r="G2933" s="128"/>
    </row>
    <row r="2934" spans="1:7" x14ac:dyDescent="0.25">
      <c r="B2934" s="126"/>
      <c r="C2934" s="52" t="str">
        <f ca="1">IF(OFFSET(Zdroj!AS$16,A2926-1,0)=0,"",CONCATENATE("B",$A$2+2," - ",Zdroj!$AS$15))</f>
        <v/>
      </c>
      <c r="D2934" s="50" t="str">
        <f ca="1">IF(C2934="","",CONCATENATE(OFFSET(Zdroj!AS$16,A2926-1,0)))</f>
        <v/>
      </c>
      <c r="E2934" s="22" t="str">
        <f ca="1">IF(C2934="","",OFFSET(Zdroj!AT$16,A2926-1,0))</f>
        <v/>
      </c>
      <c r="F2934" s="127"/>
      <c r="G2934" s="128"/>
    </row>
    <row r="2935" spans="1:7" x14ac:dyDescent="0.25">
      <c r="B2935" s="126"/>
      <c r="C2935" s="52" t="str">
        <f ca="1">IF(OFFSET(Zdroj!AU$16,A2926-1,0)=0,"",CONCATENATE("B",$A$2+3," - ",Zdroj!$AU$15))</f>
        <v/>
      </c>
      <c r="D2935" s="50" t="str">
        <f ca="1">IF(C2935="","",CONCATENATE(OFFSET(Zdroj!AU$16,A2926-1,0)))</f>
        <v/>
      </c>
      <c r="E2935" s="22" t="str">
        <f ca="1">IF(C2935="","",OFFSET(Zdroj!AV$16,A2926-1,0))</f>
        <v/>
      </c>
      <c r="F2935" s="127"/>
      <c r="G2935" s="128"/>
    </row>
    <row r="2936" spans="1:7" x14ac:dyDescent="0.25">
      <c r="B2936" s="126"/>
      <c r="C2936" s="52" t="str">
        <f ca="1">IF(OFFSET(Zdroj!AW$16,A2926-1,0)=0,"",CONCATENATE("B",$A$2+4," - ",Zdroj!$AW$15))</f>
        <v/>
      </c>
      <c r="D2936" s="50" t="str">
        <f ca="1">IF(C2936="","",CONCATENATE(OFFSET(Zdroj!AW$16,A2926-1,0)))</f>
        <v/>
      </c>
      <c r="E2936" s="22" t="str">
        <f ca="1">IF(C2936="","",OFFSET(Zdroj!AX$16,A2926-1,0))</f>
        <v/>
      </c>
      <c r="F2936" s="127"/>
      <c r="G2936" s="128"/>
    </row>
    <row r="2937" spans="1:7" x14ac:dyDescent="0.25">
      <c r="B2937" s="126"/>
      <c r="C2937" s="52" t="str">
        <f ca="1">IF(OFFSET(Zdroj!AY$16,A2926-1,0)=0,"",CONCATENATE("B",$A$2+5," - ",Zdroj!$AY$15))</f>
        <v/>
      </c>
      <c r="D2937" s="50" t="str">
        <f ca="1">IF(C2937="","",CONCATENATE(OFFSET(Zdroj!AY$16,A2926-1,0)))</f>
        <v/>
      </c>
      <c r="E2937" s="22" t="str">
        <f ca="1">IF(C2937="","",OFFSET(Zdroj!AZ$16,A2926-1,0))</f>
        <v/>
      </c>
      <c r="F2937" s="127"/>
      <c r="G2937" s="128"/>
    </row>
    <row r="2938" spans="1:7" x14ac:dyDescent="0.25">
      <c r="B2938" s="126"/>
      <c r="C2938" s="52" t="str">
        <f ca="1">IF(OFFSET(Zdroj!BA$16,A2926-1,0)=0,"",CONCATENATE("B",$A$2+6," - ",Zdroj!$BA$15))</f>
        <v/>
      </c>
      <c r="D2938" s="50" t="str">
        <f ca="1">IF(C2938="","",CONCATENATE(OFFSET(Zdroj!BA$16,A2926-1,0)))</f>
        <v/>
      </c>
      <c r="E2938" s="22" t="str">
        <f ca="1">IF(C2938="","",OFFSET(Zdroj!BB$16,A2926-1,0))</f>
        <v/>
      </c>
      <c r="F2938" s="127"/>
      <c r="G2938" s="128"/>
    </row>
    <row r="2939" spans="1:7" x14ac:dyDescent="0.25">
      <c r="B2939" s="126"/>
      <c r="C2939" s="52" t="str">
        <f ca="1">IF(OFFSET(Zdroj!BC$16,A2926-1,0)=0,"",CONCATENATE("B",$A$2+7," - ",Zdroj!$BC$15))</f>
        <v/>
      </c>
      <c r="D2939" s="50" t="str">
        <f ca="1">IF(C2939="","",CONCATENATE(OFFSET(Zdroj!BC$16,A2926-1,0)))</f>
        <v/>
      </c>
      <c r="E2939" s="22" t="str">
        <f ca="1">IF(C2939="","",OFFSET(Zdroj!BD$16,A2926-1,0))</f>
        <v/>
      </c>
      <c r="F2939" s="127"/>
      <c r="G2939" s="128"/>
    </row>
    <row r="2940" spans="1:7" x14ac:dyDescent="0.25">
      <c r="B2940" s="126"/>
      <c r="C2940" s="52" t="str">
        <f ca="1">IF(OFFSET(Zdroj!BE$16,A2926-1,0)=0,"",CONCATENATE("B",$A$2+8," - ",Zdroj!$BE$15))</f>
        <v/>
      </c>
      <c r="D2940" s="50" t="str">
        <f ca="1">IF(C2940="","",CONCATENATE(OFFSET(Zdroj!BE$16,A2926-1,0)))</f>
        <v/>
      </c>
      <c r="E2940" s="22" t="str">
        <f ca="1">IF(C2940="","",OFFSET(Zdroj!BF$16,A2926-1,0))</f>
        <v/>
      </c>
      <c r="F2940" s="127"/>
      <c r="G2940" s="128"/>
    </row>
    <row r="2941" spans="1:7" x14ac:dyDescent="0.25">
      <c r="B2941" s="126"/>
      <c r="C2941" s="52" t="str">
        <f ca="1">IF(OFFSET(Zdroj!BG$16,A2926-1,0)=0,"",CONCATENATE("C",$A$2," - ",Zdroj!$BG$15))</f>
        <v/>
      </c>
      <c r="D2941" s="50" t="str">
        <f ca="1">IF(C2941="","",CONCATENATE(OFFSET(Zdroj!BG$16,A2926-1,0)))</f>
        <v/>
      </c>
      <c r="E2941" s="22" t="str">
        <f ca="1">IF(C2941="","",OFFSET(Zdroj!BH$16,A2926-1,0))</f>
        <v/>
      </c>
      <c r="F2941" s="127" t="str">
        <f t="shared" ref="F2941" ca="1" si="683">IF(SUM(E2941:E2942)=0,"",SUM(E2941:E2942))</f>
        <v/>
      </c>
      <c r="G2941" s="128"/>
    </row>
    <row r="2942" spans="1:7" x14ac:dyDescent="0.25">
      <c r="B2942" s="126"/>
      <c r="C2942" s="52" t="str">
        <f ca="1">IF(OFFSET(Zdroj!BI$16,A2926-1,0)=0,"",CONCATENATE("C",$A$2+1," - ",Zdroj!$BI$15))</f>
        <v/>
      </c>
      <c r="D2942" s="50" t="str">
        <f ca="1">IF(C2942="","",CONCATENATE(OFFSET(Zdroj!BI$16,A2926-1,0)))</f>
        <v/>
      </c>
      <c r="E2942" s="22" t="str">
        <f ca="1">IF(C2942="","",OFFSET(Zdroj!BJ$16,A2926-1,0))</f>
        <v/>
      </c>
      <c r="F2942" s="127"/>
      <c r="G2942" s="128"/>
    </row>
    <row r="2943" spans="1:7" x14ac:dyDescent="0.25">
      <c r="A2943">
        <f>SUM((ROW()+15)/17)</f>
        <v>174</v>
      </c>
      <c r="B2943" s="126" t="str">
        <f ca="1">IF(OFFSET(Zdroj!$B$16,A2943-1,0)&gt;0,CONCATENATE(A2943,"
","___ ","
",OFFSET(Zdroj!$B$16,A2943-1,0)),"")</f>
        <v/>
      </c>
      <c r="C2943" s="52" t="str">
        <f ca="1">IF(OFFSET(Zdroj!AI$16,A2943-1,0)=0,"",CONCATENATE("A",$A$2," - ",Zdroj!$AI$15))</f>
        <v/>
      </c>
      <c r="D2943" s="50" t="str">
        <f ca="1">IF(C2943="","",CONCATENATE(OFFSET(Zdroj!AI$16,A2943-1,0)," - ",OFFSET(Zdroj!BK$16,A2943-1,0)))</f>
        <v/>
      </c>
      <c r="E2943" s="22" t="str">
        <f ca="1">IF(C2943="","",OFFSET(Zdroj!BL$16,A2943-1,0))</f>
        <v/>
      </c>
      <c r="F2943" s="127" t="str">
        <f t="shared" ref="F2943" ca="1" si="684">IF(SUM(E2943:E2948)=0,"",SUM(E2943:E2948))</f>
        <v/>
      </c>
      <c r="G2943" s="128" t="str">
        <f t="shared" ref="G2943" ca="1" si="685">IF(SUM(E2943:E2959)=0,"",SUM(E2943:E2959))</f>
        <v/>
      </c>
    </row>
    <row r="2944" spans="1:7" x14ac:dyDescent="0.25">
      <c r="B2944" s="126"/>
      <c r="C2944" s="52" t="str">
        <f ca="1">IF(OFFSET(Zdroj!AJ$16,A2943-1,0)=0,"",CONCATENATE("A",$A$2+1," - ",Zdroj!$AJ$15))</f>
        <v/>
      </c>
      <c r="D2944" s="50" t="str">
        <f ca="1">IF(C2944="","",CONCATENATE(OFFSET(Zdroj!AJ$16,A2943-1,0)," - ",OFFSET(Zdroj!BM$16,A2943-1,0)))</f>
        <v/>
      </c>
      <c r="E2944" s="22" t="str">
        <f ca="1">IF(C2944="","",OFFSET(Zdroj!BN$16,A2943-1,0))</f>
        <v/>
      </c>
      <c r="F2944" s="127"/>
      <c r="G2944" s="128"/>
    </row>
    <row r="2945" spans="1:7" x14ac:dyDescent="0.25">
      <c r="B2945" s="126"/>
      <c r="C2945" s="52" t="str">
        <f ca="1">IF(OFFSET(Zdroj!AK$16,A2943-1,0)=0,"",CONCATENATE("A",$A$2+2," - ",Zdroj!$AK$15))</f>
        <v/>
      </c>
      <c r="D2945" s="50" t="str">
        <f ca="1">IF(C2945="","",CONCATENATE(OFFSET(Zdroj!AK$16,A2943-1,0)," - ",OFFSET(Zdroj!BO$16,A2943-1,0)))</f>
        <v/>
      </c>
      <c r="E2945" s="22" t="str">
        <f ca="1">IF(C2945="","",OFFSET(Zdroj!BP$16,A2943-1,0))</f>
        <v/>
      </c>
      <c r="F2945" s="127"/>
      <c r="G2945" s="128"/>
    </row>
    <row r="2946" spans="1:7" x14ac:dyDescent="0.25">
      <c r="B2946" s="126"/>
      <c r="C2946" s="52" t="str">
        <f ca="1">IF(OFFSET(Zdroj!AL$16,A2943-1,0)=0,"",CONCATENATE("A",$A$2+3," - ",Zdroj!$AL$15))</f>
        <v/>
      </c>
      <c r="D2946" s="50" t="str">
        <f ca="1">IF(C2946="","",CONCATENATE(OFFSET(Zdroj!AL$16,A2943-1,0)," - ",OFFSET(Zdroj!BQ$16,A2943-1,0)))</f>
        <v/>
      </c>
      <c r="E2946" s="22" t="str">
        <f ca="1">IF(C2946="","",OFFSET(Zdroj!BR$16,A2943-1,0))</f>
        <v/>
      </c>
      <c r="F2946" s="127"/>
      <c r="G2946" s="128"/>
    </row>
    <row r="2947" spans="1:7" x14ac:dyDescent="0.25">
      <c r="B2947" s="126"/>
      <c r="C2947" s="52" t="str">
        <f ca="1">IF(OFFSET(Zdroj!AM$16,A2943-1,0)=0,"",CONCATENATE("A",$A$2+4," - ",Zdroj!$AM$15))</f>
        <v/>
      </c>
      <c r="D2947" s="50" t="str">
        <f ca="1">IF(C2947="","",CONCATENATE(OFFSET(Zdroj!AM$16,A2943-1,0)," - ",OFFSET(Zdroj!BS$16,A2943-1,0)))</f>
        <v/>
      </c>
      <c r="E2947" s="22" t="str">
        <f ca="1">IF(C2947="","",OFFSET(Zdroj!BT$16,A2943-1,0))</f>
        <v/>
      </c>
      <c r="F2947" s="127"/>
      <c r="G2947" s="128"/>
    </row>
    <row r="2948" spans="1:7" x14ac:dyDescent="0.25">
      <c r="B2948" s="126"/>
      <c r="C2948" s="52" t="str">
        <f ca="1">IF(OFFSET(Zdroj!AN$16,A2943-1,0)=0,"",CONCATENATE("A",$A$2+5," - ",Zdroj!$AN$15))</f>
        <v/>
      </c>
      <c r="D2948" s="50" t="str">
        <f ca="1">IF(C2948="","",CONCATENATE(OFFSET(Zdroj!AN$16,A2943-1,0)," - ",OFFSET(Zdroj!BU$16,A2943-1,0)))</f>
        <v/>
      </c>
      <c r="E2948" s="22" t="str">
        <f ca="1">IF(C2948="","",OFFSET(Zdroj!BV$16,A2943-1,0))</f>
        <v/>
      </c>
      <c r="F2948" s="127"/>
      <c r="G2948" s="128"/>
    </row>
    <row r="2949" spans="1:7" x14ac:dyDescent="0.25">
      <c r="B2949" s="126"/>
      <c r="C2949" s="52" t="str">
        <f ca="1">IF(OFFSET(Zdroj!AO$16,A2943-1,0)=0,"",CONCATENATE("B",$A$2," - ",Zdroj!$AO$15))</f>
        <v/>
      </c>
      <c r="D2949" s="50" t="str">
        <f ca="1">IF(C2949="","",CONCATENATE(OFFSET(Zdroj!AO$16,A2943-1,0)))</f>
        <v/>
      </c>
      <c r="E2949" s="22" t="str">
        <f ca="1">IF(C2949="","",OFFSET(Zdroj!AP$16,A2943-1,0))</f>
        <v/>
      </c>
      <c r="F2949" s="127" t="str">
        <f t="shared" ref="F2949" ca="1" si="686">IF(SUM(E2949:E2957)=0,"",SUM(E2949:E2957))</f>
        <v/>
      </c>
      <c r="G2949" s="128"/>
    </row>
    <row r="2950" spans="1:7" x14ac:dyDescent="0.25">
      <c r="B2950" s="126"/>
      <c r="C2950" s="52" t="str">
        <f ca="1">IF(OFFSET(Zdroj!AQ$16,A2943-1,0)=0,"",CONCATENATE("B",$A$2+1," - ",Zdroj!$AQ$15))</f>
        <v/>
      </c>
      <c r="D2950" s="50" t="str">
        <f ca="1">IF(C2950="","",CONCATENATE(OFFSET(Zdroj!AQ$16,A2943-1,0)))</f>
        <v/>
      </c>
      <c r="E2950" s="22" t="str">
        <f ca="1">IF(C2950="","",OFFSET(Zdroj!AR$16,A2943-1,0))</f>
        <v/>
      </c>
      <c r="F2950" s="127"/>
      <c r="G2950" s="128"/>
    </row>
    <row r="2951" spans="1:7" x14ac:dyDescent="0.25">
      <c r="B2951" s="126"/>
      <c r="C2951" s="52" t="str">
        <f ca="1">IF(OFFSET(Zdroj!AS$16,A2943-1,0)=0,"",CONCATENATE("B",$A$2+2," - ",Zdroj!$AS$15))</f>
        <v/>
      </c>
      <c r="D2951" s="50" t="str">
        <f ca="1">IF(C2951="","",CONCATENATE(OFFSET(Zdroj!AS$16,A2943-1,0)))</f>
        <v/>
      </c>
      <c r="E2951" s="22" t="str">
        <f ca="1">IF(C2951="","",OFFSET(Zdroj!AT$16,A2943-1,0))</f>
        <v/>
      </c>
      <c r="F2951" s="127"/>
      <c r="G2951" s="128"/>
    </row>
    <row r="2952" spans="1:7" x14ac:dyDescent="0.25">
      <c r="B2952" s="126"/>
      <c r="C2952" s="52" t="str">
        <f ca="1">IF(OFFSET(Zdroj!AU$16,A2943-1,0)=0,"",CONCATENATE("B",$A$2+3," - ",Zdroj!$AU$15))</f>
        <v/>
      </c>
      <c r="D2952" s="50" t="str">
        <f ca="1">IF(C2952="","",CONCATENATE(OFFSET(Zdroj!AU$16,A2943-1,0)))</f>
        <v/>
      </c>
      <c r="E2952" s="22" t="str">
        <f ca="1">IF(C2952="","",OFFSET(Zdroj!AV$16,A2943-1,0))</f>
        <v/>
      </c>
      <c r="F2952" s="127"/>
      <c r="G2952" s="128"/>
    </row>
    <row r="2953" spans="1:7" x14ac:dyDescent="0.25">
      <c r="B2953" s="126"/>
      <c r="C2953" s="52" t="str">
        <f ca="1">IF(OFFSET(Zdroj!AW$16,A2943-1,0)=0,"",CONCATENATE("B",$A$2+4," - ",Zdroj!$AW$15))</f>
        <v/>
      </c>
      <c r="D2953" s="50" t="str">
        <f ca="1">IF(C2953="","",CONCATENATE(OFFSET(Zdroj!AW$16,A2943-1,0)))</f>
        <v/>
      </c>
      <c r="E2953" s="22" t="str">
        <f ca="1">IF(C2953="","",OFFSET(Zdroj!AX$16,A2943-1,0))</f>
        <v/>
      </c>
      <c r="F2953" s="127"/>
      <c r="G2953" s="128"/>
    </row>
    <row r="2954" spans="1:7" x14ac:dyDescent="0.25">
      <c r="B2954" s="126"/>
      <c r="C2954" s="52" t="str">
        <f ca="1">IF(OFFSET(Zdroj!AY$16,A2943-1,0)=0,"",CONCATENATE("B",$A$2+5," - ",Zdroj!$AY$15))</f>
        <v/>
      </c>
      <c r="D2954" s="50" t="str">
        <f ca="1">IF(C2954="","",CONCATENATE(OFFSET(Zdroj!AY$16,A2943-1,0)))</f>
        <v/>
      </c>
      <c r="E2954" s="22" t="str">
        <f ca="1">IF(C2954="","",OFFSET(Zdroj!AZ$16,A2943-1,0))</f>
        <v/>
      </c>
      <c r="F2954" s="127"/>
      <c r="G2954" s="128"/>
    </row>
    <row r="2955" spans="1:7" x14ac:dyDescent="0.25">
      <c r="B2955" s="126"/>
      <c r="C2955" s="52" t="str">
        <f ca="1">IF(OFFSET(Zdroj!BA$16,A2943-1,0)=0,"",CONCATENATE("B",$A$2+6," - ",Zdroj!$BA$15))</f>
        <v/>
      </c>
      <c r="D2955" s="50" t="str">
        <f ca="1">IF(C2955="","",CONCATENATE(OFFSET(Zdroj!BA$16,A2943-1,0)))</f>
        <v/>
      </c>
      <c r="E2955" s="22" t="str">
        <f ca="1">IF(C2955="","",OFFSET(Zdroj!BB$16,A2943-1,0))</f>
        <v/>
      </c>
      <c r="F2955" s="127"/>
      <c r="G2955" s="128"/>
    </row>
    <row r="2956" spans="1:7" x14ac:dyDescent="0.25">
      <c r="B2956" s="126"/>
      <c r="C2956" s="52" t="str">
        <f ca="1">IF(OFFSET(Zdroj!BC$16,A2943-1,0)=0,"",CONCATENATE("B",$A$2+7," - ",Zdroj!$BC$15))</f>
        <v/>
      </c>
      <c r="D2956" s="50" t="str">
        <f ca="1">IF(C2956="","",CONCATENATE(OFFSET(Zdroj!BC$16,A2943-1,0)))</f>
        <v/>
      </c>
      <c r="E2956" s="22" t="str">
        <f ca="1">IF(C2956="","",OFFSET(Zdroj!BD$16,A2943-1,0))</f>
        <v/>
      </c>
      <c r="F2956" s="127"/>
      <c r="G2956" s="128"/>
    </row>
    <row r="2957" spans="1:7" x14ac:dyDescent="0.25">
      <c r="B2957" s="126"/>
      <c r="C2957" s="52" t="str">
        <f ca="1">IF(OFFSET(Zdroj!BE$16,A2943-1,0)=0,"",CONCATENATE("B",$A$2+8," - ",Zdroj!$BE$15))</f>
        <v/>
      </c>
      <c r="D2957" s="50" t="str">
        <f ca="1">IF(C2957="","",CONCATENATE(OFFSET(Zdroj!BE$16,A2943-1,0)))</f>
        <v/>
      </c>
      <c r="E2957" s="22" t="str">
        <f ca="1">IF(C2957="","",OFFSET(Zdroj!BF$16,A2943-1,0))</f>
        <v/>
      </c>
      <c r="F2957" s="127"/>
      <c r="G2957" s="128"/>
    </row>
    <row r="2958" spans="1:7" x14ac:dyDescent="0.25">
      <c r="B2958" s="126"/>
      <c r="C2958" s="52" t="str">
        <f ca="1">IF(OFFSET(Zdroj!BG$16,A2943-1,0)=0,"",CONCATENATE("C",$A$2," - ",Zdroj!$BG$15))</f>
        <v/>
      </c>
      <c r="D2958" s="50" t="str">
        <f ca="1">IF(C2958="","",CONCATENATE(OFFSET(Zdroj!BG$16,A2943-1,0)))</f>
        <v/>
      </c>
      <c r="E2958" s="22" t="str">
        <f ca="1">IF(C2958="","",OFFSET(Zdroj!BH$16,A2943-1,0))</f>
        <v/>
      </c>
      <c r="F2958" s="127" t="str">
        <f t="shared" ref="F2958" ca="1" si="687">IF(SUM(E2958:E2959)=0,"",SUM(E2958:E2959))</f>
        <v/>
      </c>
      <c r="G2958" s="128"/>
    </row>
    <row r="2959" spans="1:7" x14ac:dyDescent="0.25">
      <c r="B2959" s="126"/>
      <c r="C2959" s="52" t="str">
        <f ca="1">IF(OFFSET(Zdroj!BI$16,A2943-1,0)=0,"",CONCATENATE("C",$A$2+1," - ",Zdroj!$BI$15))</f>
        <v/>
      </c>
      <c r="D2959" s="50" t="str">
        <f ca="1">IF(C2959="","",CONCATENATE(OFFSET(Zdroj!BI$16,A2943-1,0)))</f>
        <v/>
      </c>
      <c r="E2959" s="22" t="str">
        <f ca="1">IF(C2959="","",OFFSET(Zdroj!BJ$16,A2943-1,0))</f>
        <v/>
      </c>
      <c r="F2959" s="127"/>
      <c r="G2959" s="128"/>
    </row>
    <row r="2960" spans="1:7" x14ac:dyDescent="0.25">
      <c r="A2960">
        <f>SUM((ROW()+15)/17)</f>
        <v>175</v>
      </c>
      <c r="B2960" s="126" t="str">
        <f ca="1">IF(OFFSET(Zdroj!$B$16,A2960-1,0)&gt;0,CONCATENATE(A2960,"
","___ ","
",OFFSET(Zdroj!$B$16,A2960-1,0)),"")</f>
        <v/>
      </c>
      <c r="C2960" s="52" t="str">
        <f ca="1">IF(OFFSET(Zdroj!AI$16,A2960-1,0)=0,"",CONCATENATE("A",$A$2," - ",Zdroj!$AI$15))</f>
        <v/>
      </c>
      <c r="D2960" s="50" t="str">
        <f ca="1">IF(C2960="","",CONCATENATE(OFFSET(Zdroj!AI$16,A2960-1,0)," - ",OFFSET(Zdroj!BK$16,A2960-1,0)))</f>
        <v/>
      </c>
      <c r="E2960" s="22" t="str">
        <f ca="1">IF(C2960="","",OFFSET(Zdroj!BL$16,A2960-1,0))</f>
        <v/>
      </c>
      <c r="F2960" s="127" t="str">
        <f t="shared" ref="F2960" ca="1" si="688">IF(SUM(E2960:E2965)=0,"",SUM(E2960:E2965))</f>
        <v/>
      </c>
      <c r="G2960" s="128" t="str">
        <f t="shared" ref="G2960" ca="1" si="689">IF(SUM(E2960:E2976)=0,"",SUM(E2960:E2976))</f>
        <v/>
      </c>
    </row>
    <row r="2961" spans="2:7" x14ac:dyDescent="0.25">
      <c r="B2961" s="126"/>
      <c r="C2961" s="52" t="str">
        <f ca="1">IF(OFFSET(Zdroj!AJ$16,A2960-1,0)=0,"",CONCATENATE("A",$A$2+1," - ",Zdroj!$AJ$15))</f>
        <v/>
      </c>
      <c r="D2961" s="50" t="str">
        <f ca="1">IF(C2961="","",CONCATENATE(OFFSET(Zdroj!AJ$16,A2960-1,0)," - ",OFFSET(Zdroj!BM$16,A2960-1,0)))</f>
        <v/>
      </c>
      <c r="E2961" s="22" t="str">
        <f ca="1">IF(C2961="","",OFFSET(Zdroj!BN$16,A2960-1,0))</f>
        <v/>
      </c>
      <c r="F2961" s="127"/>
      <c r="G2961" s="128"/>
    </row>
    <row r="2962" spans="2:7" x14ac:dyDescent="0.25">
      <c r="B2962" s="126"/>
      <c r="C2962" s="52" t="str">
        <f ca="1">IF(OFFSET(Zdroj!AK$16,A2960-1,0)=0,"",CONCATENATE("A",$A$2+2," - ",Zdroj!$AK$15))</f>
        <v/>
      </c>
      <c r="D2962" s="50" t="str">
        <f ca="1">IF(C2962="","",CONCATENATE(OFFSET(Zdroj!AK$16,A2960-1,0)," - ",OFFSET(Zdroj!BO$16,A2960-1,0)))</f>
        <v/>
      </c>
      <c r="E2962" s="22" t="str">
        <f ca="1">IF(C2962="","",OFFSET(Zdroj!BP$16,A2960-1,0))</f>
        <v/>
      </c>
      <c r="F2962" s="127"/>
      <c r="G2962" s="128"/>
    </row>
    <row r="2963" spans="2:7" x14ac:dyDescent="0.25">
      <c r="B2963" s="126"/>
      <c r="C2963" s="52" t="str">
        <f ca="1">IF(OFFSET(Zdroj!AL$16,A2960-1,0)=0,"",CONCATENATE("A",$A$2+3," - ",Zdroj!$AL$15))</f>
        <v/>
      </c>
      <c r="D2963" s="50" t="str">
        <f ca="1">IF(C2963="","",CONCATENATE(OFFSET(Zdroj!AL$16,A2960-1,0)," - ",OFFSET(Zdroj!BQ$16,A2960-1,0)))</f>
        <v/>
      </c>
      <c r="E2963" s="22" t="str">
        <f ca="1">IF(C2963="","",OFFSET(Zdroj!BR$16,A2960-1,0))</f>
        <v/>
      </c>
      <c r="F2963" s="127"/>
      <c r="G2963" s="128"/>
    </row>
    <row r="2964" spans="2:7" x14ac:dyDescent="0.25">
      <c r="B2964" s="126"/>
      <c r="C2964" s="52" t="str">
        <f ca="1">IF(OFFSET(Zdroj!AM$16,A2960-1,0)=0,"",CONCATENATE("A",$A$2+4," - ",Zdroj!$AM$15))</f>
        <v/>
      </c>
      <c r="D2964" s="50" t="str">
        <f ca="1">IF(C2964="","",CONCATENATE(OFFSET(Zdroj!AM$16,A2960-1,0)," - ",OFFSET(Zdroj!BS$16,A2960-1,0)))</f>
        <v/>
      </c>
      <c r="E2964" s="22" t="str">
        <f ca="1">IF(C2964="","",OFFSET(Zdroj!BT$16,A2960-1,0))</f>
        <v/>
      </c>
      <c r="F2964" s="127"/>
      <c r="G2964" s="128"/>
    </row>
    <row r="2965" spans="2:7" x14ac:dyDescent="0.25">
      <c r="B2965" s="126"/>
      <c r="C2965" s="52" t="str">
        <f ca="1">IF(OFFSET(Zdroj!AN$16,A2960-1,0)=0,"",CONCATENATE("A",$A$2+5," - ",Zdroj!$AN$15))</f>
        <v/>
      </c>
      <c r="D2965" s="50" t="str">
        <f ca="1">IF(C2965="","",CONCATENATE(OFFSET(Zdroj!AN$16,A2960-1,0)," - ",OFFSET(Zdroj!BU$16,A2960-1,0)))</f>
        <v/>
      </c>
      <c r="E2965" s="22" t="str">
        <f ca="1">IF(C2965="","",OFFSET(Zdroj!BV$16,A2960-1,0))</f>
        <v/>
      </c>
      <c r="F2965" s="127"/>
      <c r="G2965" s="128"/>
    </row>
    <row r="2966" spans="2:7" x14ac:dyDescent="0.25">
      <c r="B2966" s="126"/>
      <c r="C2966" s="52" t="str">
        <f ca="1">IF(OFFSET(Zdroj!AO$16,A2960-1,0)=0,"",CONCATENATE("B",$A$2," - ",Zdroj!$AO$15))</f>
        <v/>
      </c>
      <c r="D2966" s="50" t="str">
        <f ca="1">IF(C2966="","",CONCATENATE(OFFSET(Zdroj!AO$16,A2960-1,0)))</f>
        <v/>
      </c>
      <c r="E2966" s="22" t="str">
        <f ca="1">IF(C2966="","",OFFSET(Zdroj!AP$16,A2960-1,0))</f>
        <v/>
      </c>
      <c r="F2966" s="127" t="str">
        <f t="shared" ref="F2966" ca="1" si="690">IF(SUM(E2966:E2974)=0,"",SUM(E2966:E2974))</f>
        <v/>
      </c>
      <c r="G2966" s="128"/>
    </row>
    <row r="2967" spans="2:7" x14ac:dyDescent="0.25">
      <c r="B2967" s="126"/>
      <c r="C2967" s="52" t="str">
        <f ca="1">IF(OFFSET(Zdroj!AQ$16,A2960-1,0)=0,"",CONCATENATE("B",$A$2+1," - ",Zdroj!$AQ$15))</f>
        <v/>
      </c>
      <c r="D2967" s="50" t="str">
        <f ca="1">IF(C2967="","",CONCATENATE(OFFSET(Zdroj!AQ$16,A2960-1,0)))</f>
        <v/>
      </c>
      <c r="E2967" s="22" t="str">
        <f ca="1">IF(C2967="","",OFFSET(Zdroj!AR$16,A2960-1,0))</f>
        <v/>
      </c>
      <c r="F2967" s="127"/>
      <c r="G2967" s="128"/>
    </row>
    <row r="2968" spans="2:7" x14ac:dyDescent="0.25">
      <c r="B2968" s="126"/>
      <c r="C2968" s="52" t="str">
        <f ca="1">IF(OFFSET(Zdroj!AS$16,A2960-1,0)=0,"",CONCATENATE("B",$A$2+2," - ",Zdroj!$AS$15))</f>
        <v/>
      </c>
      <c r="D2968" s="50" t="str">
        <f ca="1">IF(C2968="","",CONCATENATE(OFFSET(Zdroj!AS$16,A2960-1,0)))</f>
        <v/>
      </c>
      <c r="E2968" s="22" t="str">
        <f ca="1">IF(C2968="","",OFFSET(Zdroj!AT$16,A2960-1,0))</f>
        <v/>
      </c>
      <c r="F2968" s="127"/>
      <c r="G2968" s="128"/>
    </row>
    <row r="2969" spans="2:7" x14ac:dyDescent="0.25">
      <c r="B2969" s="126"/>
      <c r="C2969" s="52" t="str">
        <f ca="1">IF(OFFSET(Zdroj!AU$16,A2960-1,0)=0,"",CONCATENATE("B",$A$2+3," - ",Zdroj!$AU$15))</f>
        <v/>
      </c>
      <c r="D2969" s="50" t="str">
        <f ca="1">IF(C2969="","",CONCATENATE(OFFSET(Zdroj!AU$16,A2960-1,0)))</f>
        <v/>
      </c>
      <c r="E2969" s="22" t="str">
        <f ca="1">IF(C2969="","",OFFSET(Zdroj!AV$16,A2960-1,0))</f>
        <v/>
      </c>
      <c r="F2969" s="127"/>
      <c r="G2969" s="128"/>
    </row>
    <row r="2970" spans="2:7" x14ac:dyDescent="0.25">
      <c r="B2970" s="126"/>
      <c r="C2970" s="52" t="str">
        <f ca="1">IF(OFFSET(Zdroj!AW$16,A2960-1,0)=0,"",CONCATENATE("B",$A$2+4," - ",Zdroj!$AW$15))</f>
        <v/>
      </c>
      <c r="D2970" s="50" t="str">
        <f ca="1">IF(C2970="","",CONCATENATE(OFFSET(Zdroj!AW$16,A2960-1,0)))</f>
        <v/>
      </c>
      <c r="E2970" s="22" t="str">
        <f ca="1">IF(C2970="","",OFFSET(Zdroj!AX$16,A2960-1,0))</f>
        <v/>
      </c>
      <c r="F2970" s="127"/>
      <c r="G2970" s="128"/>
    </row>
    <row r="2971" spans="2:7" x14ac:dyDescent="0.25">
      <c r="B2971" s="126"/>
      <c r="C2971" s="52" t="str">
        <f ca="1">IF(OFFSET(Zdroj!AY$16,A2960-1,0)=0,"",CONCATENATE("B",$A$2+5," - ",Zdroj!$AY$15))</f>
        <v/>
      </c>
      <c r="D2971" s="50" t="str">
        <f ca="1">IF(C2971="","",CONCATENATE(OFFSET(Zdroj!AY$16,A2960-1,0)))</f>
        <v/>
      </c>
      <c r="E2971" s="22" t="str">
        <f ca="1">IF(C2971="","",OFFSET(Zdroj!AZ$16,A2960-1,0))</f>
        <v/>
      </c>
      <c r="F2971" s="127"/>
      <c r="G2971" s="128"/>
    </row>
    <row r="2972" spans="2:7" x14ac:dyDescent="0.25">
      <c r="B2972" s="126"/>
      <c r="C2972" s="52" t="str">
        <f ca="1">IF(OFFSET(Zdroj!BA$16,A2960-1,0)=0,"",CONCATENATE("B",$A$2+6," - ",Zdroj!$BA$15))</f>
        <v/>
      </c>
      <c r="D2972" s="50" t="str">
        <f ca="1">IF(C2972="","",CONCATENATE(OFFSET(Zdroj!BA$16,A2960-1,0)))</f>
        <v/>
      </c>
      <c r="E2972" s="22" t="str">
        <f ca="1">IF(C2972="","",OFFSET(Zdroj!BB$16,A2960-1,0))</f>
        <v/>
      </c>
      <c r="F2972" s="127"/>
      <c r="G2972" s="128"/>
    </row>
    <row r="2973" spans="2:7" x14ac:dyDescent="0.25">
      <c r="B2973" s="126"/>
      <c r="C2973" s="52" t="str">
        <f ca="1">IF(OFFSET(Zdroj!BC$16,A2960-1,0)=0,"",CONCATENATE("B",$A$2+7," - ",Zdroj!$BC$15))</f>
        <v/>
      </c>
      <c r="D2973" s="50" t="str">
        <f ca="1">IF(C2973="","",CONCATENATE(OFFSET(Zdroj!BC$16,A2960-1,0)))</f>
        <v/>
      </c>
      <c r="E2973" s="22" t="str">
        <f ca="1">IF(C2973="","",OFFSET(Zdroj!BD$16,A2960-1,0))</f>
        <v/>
      </c>
      <c r="F2973" s="127"/>
      <c r="G2973" s="128"/>
    </row>
    <row r="2974" spans="2:7" x14ac:dyDescent="0.25">
      <c r="B2974" s="126"/>
      <c r="C2974" s="52" t="str">
        <f ca="1">IF(OFFSET(Zdroj!BE$16,A2960-1,0)=0,"",CONCATENATE("B",$A$2+8," - ",Zdroj!$BE$15))</f>
        <v/>
      </c>
      <c r="D2974" s="50" t="str">
        <f ca="1">IF(C2974="","",CONCATENATE(OFFSET(Zdroj!BE$16,A2960-1,0)))</f>
        <v/>
      </c>
      <c r="E2974" s="22" t="str">
        <f ca="1">IF(C2974="","",OFFSET(Zdroj!BF$16,A2960-1,0))</f>
        <v/>
      </c>
      <c r="F2974" s="127"/>
      <c r="G2974" s="128"/>
    </row>
    <row r="2975" spans="2:7" x14ac:dyDescent="0.25">
      <c r="B2975" s="126"/>
      <c r="C2975" s="52" t="str">
        <f ca="1">IF(OFFSET(Zdroj!BG$16,A2960-1,0)=0,"",CONCATENATE("C",$A$2," - ",Zdroj!$BG$15))</f>
        <v/>
      </c>
      <c r="D2975" s="50" t="str">
        <f ca="1">IF(C2975="","",CONCATENATE(OFFSET(Zdroj!BG$16,A2960-1,0)))</f>
        <v/>
      </c>
      <c r="E2975" s="22" t="str">
        <f ca="1">IF(C2975="","",OFFSET(Zdroj!BH$16,A2960-1,0))</f>
        <v/>
      </c>
      <c r="F2975" s="127" t="str">
        <f t="shared" ref="F2975" ca="1" si="691">IF(SUM(E2975:E2976)=0,"",SUM(E2975:E2976))</f>
        <v/>
      </c>
      <c r="G2975" s="128"/>
    </row>
    <row r="2976" spans="2:7" x14ac:dyDescent="0.25">
      <c r="B2976" s="126"/>
      <c r="C2976" s="52" t="str">
        <f ca="1">IF(OFFSET(Zdroj!BI$16,A2960-1,0)=0,"",CONCATENATE("C",$A$2+1," - ",Zdroj!$BI$15))</f>
        <v/>
      </c>
      <c r="D2976" s="50" t="str">
        <f ca="1">IF(C2976="","",CONCATENATE(OFFSET(Zdroj!BI$16,A2960-1,0)))</f>
        <v/>
      </c>
      <c r="E2976" s="22" t="str">
        <f ca="1">IF(C2976="","",OFFSET(Zdroj!BJ$16,A2960-1,0))</f>
        <v/>
      </c>
      <c r="F2976" s="127"/>
      <c r="G2976" s="128"/>
    </row>
    <row r="2977" spans="1:7" x14ac:dyDescent="0.25">
      <c r="A2977">
        <f>SUM((ROW()+15)/17)</f>
        <v>176</v>
      </c>
      <c r="B2977" s="126" t="str">
        <f ca="1">IF(OFFSET(Zdroj!$B$16,A2977-1,0)&gt;0,CONCATENATE(A2977,"
","___ ","
",OFFSET(Zdroj!$B$16,A2977-1,0)),"")</f>
        <v/>
      </c>
      <c r="C2977" s="52" t="str">
        <f ca="1">IF(OFFSET(Zdroj!AI$16,A2977-1,0)=0,"",CONCATENATE("A",$A$2," - ",Zdroj!$AI$15))</f>
        <v/>
      </c>
      <c r="D2977" s="50" t="str">
        <f ca="1">IF(C2977="","",CONCATENATE(OFFSET(Zdroj!AI$16,A2977-1,0)," - ",OFFSET(Zdroj!BK$16,A2977-1,0)))</f>
        <v/>
      </c>
      <c r="E2977" s="22" t="str">
        <f ca="1">IF(C2977="","",OFFSET(Zdroj!BL$16,A2977-1,0))</f>
        <v/>
      </c>
      <c r="F2977" s="127" t="str">
        <f t="shared" ref="F2977" ca="1" si="692">IF(SUM(E2977:E2982)=0,"",SUM(E2977:E2982))</f>
        <v/>
      </c>
      <c r="G2977" s="128" t="str">
        <f t="shared" ref="G2977" ca="1" si="693">IF(SUM(E2977:E2993)=0,"",SUM(E2977:E2993))</f>
        <v/>
      </c>
    </row>
    <row r="2978" spans="1:7" x14ac:dyDescent="0.25">
      <c r="B2978" s="126"/>
      <c r="C2978" s="52" t="str">
        <f ca="1">IF(OFFSET(Zdroj!AJ$16,A2977-1,0)=0,"",CONCATENATE("A",$A$2+1," - ",Zdroj!$AJ$15))</f>
        <v/>
      </c>
      <c r="D2978" s="50" t="str">
        <f ca="1">IF(C2978="","",CONCATENATE(OFFSET(Zdroj!AJ$16,A2977-1,0)," - ",OFFSET(Zdroj!BM$16,A2977-1,0)))</f>
        <v/>
      </c>
      <c r="E2978" s="22" t="str">
        <f ca="1">IF(C2978="","",OFFSET(Zdroj!BN$16,A2977-1,0))</f>
        <v/>
      </c>
      <c r="F2978" s="127"/>
      <c r="G2978" s="128"/>
    </row>
    <row r="2979" spans="1:7" x14ac:dyDescent="0.25">
      <c r="B2979" s="126"/>
      <c r="C2979" s="52" t="str">
        <f ca="1">IF(OFFSET(Zdroj!AK$16,A2977-1,0)=0,"",CONCATENATE("A",$A$2+2," - ",Zdroj!$AK$15))</f>
        <v/>
      </c>
      <c r="D2979" s="50" t="str">
        <f ca="1">IF(C2979="","",CONCATENATE(OFFSET(Zdroj!AK$16,A2977-1,0)," - ",OFFSET(Zdroj!BO$16,A2977-1,0)))</f>
        <v/>
      </c>
      <c r="E2979" s="22" t="str">
        <f ca="1">IF(C2979="","",OFFSET(Zdroj!BP$16,A2977-1,0))</f>
        <v/>
      </c>
      <c r="F2979" s="127"/>
      <c r="G2979" s="128"/>
    </row>
    <row r="2980" spans="1:7" x14ac:dyDescent="0.25">
      <c r="B2980" s="126"/>
      <c r="C2980" s="52" t="str">
        <f ca="1">IF(OFFSET(Zdroj!AL$16,A2977-1,0)=0,"",CONCATENATE("A",$A$2+3," - ",Zdroj!$AL$15))</f>
        <v/>
      </c>
      <c r="D2980" s="50" t="str">
        <f ca="1">IF(C2980="","",CONCATENATE(OFFSET(Zdroj!AL$16,A2977-1,0)," - ",OFFSET(Zdroj!BQ$16,A2977-1,0)))</f>
        <v/>
      </c>
      <c r="E2980" s="22" t="str">
        <f ca="1">IF(C2980="","",OFFSET(Zdroj!BR$16,A2977-1,0))</f>
        <v/>
      </c>
      <c r="F2980" s="127"/>
      <c r="G2980" s="128"/>
    </row>
    <row r="2981" spans="1:7" x14ac:dyDescent="0.25">
      <c r="B2981" s="126"/>
      <c r="C2981" s="52" t="str">
        <f ca="1">IF(OFFSET(Zdroj!AM$16,A2977-1,0)=0,"",CONCATENATE("A",$A$2+4," - ",Zdroj!$AM$15))</f>
        <v/>
      </c>
      <c r="D2981" s="50" t="str">
        <f ca="1">IF(C2981="","",CONCATENATE(OFFSET(Zdroj!AM$16,A2977-1,0)," - ",OFFSET(Zdroj!BS$16,A2977-1,0)))</f>
        <v/>
      </c>
      <c r="E2981" s="22" t="str">
        <f ca="1">IF(C2981="","",OFFSET(Zdroj!BT$16,A2977-1,0))</f>
        <v/>
      </c>
      <c r="F2981" s="127"/>
      <c r="G2981" s="128"/>
    </row>
    <row r="2982" spans="1:7" x14ac:dyDescent="0.25">
      <c r="B2982" s="126"/>
      <c r="C2982" s="52" t="str">
        <f ca="1">IF(OFFSET(Zdroj!AN$16,A2977-1,0)=0,"",CONCATENATE("A",$A$2+5," - ",Zdroj!$AN$15))</f>
        <v/>
      </c>
      <c r="D2982" s="50" t="str">
        <f ca="1">IF(C2982="","",CONCATENATE(OFFSET(Zdroj!AN$16,A2977-1,0)," - ",OFFSET(Zdroj!BU$16,A2977-1,0)))</f>
        <v/>
      </c>
      <c r="E2982" s="22" t="str">
        <f ca="1">IF(C2982="","",OFFSET(Zdroj!BV$16,A2977-1,0))</f>
        <v/>
      </c>
      <c r="F2982" s="127"/>
      <c r="G2982" s="128"/>
    </row>
    <row r="2983" spans="1:7" x14ac:dyDescent="0.25">
      <c r="B2983" s="126"/>
      <c r="C2983" s="52" t="str">
        <f ca="1">IF(OFFSET(Zdroj!AO$16,A2977-1,0)=0,"",CONCATENATE("B",$A$2," - ",Zdroj!$AO$15))</f>
        <v/>
      </c>
      <c r="D2983" s="50" t="str">
        <f ca="1">IF(C2983="","",CONCATENATE(OFFSET(Zdroj!AO$16,A2977-1,0)))</f>
        <v/>
      </c>
      <c r="E2983" s="22" t="str">
        <f ca="1">IF(C2983="","",OFFSET(Zdroj!AP$16,A2977-1,0))</f>
        <v/>
      </c>
      <c r="F2983" s="127" t="str">
        <f t="shared" ref="F2983" ca="1" si="694">IF(SUM(E2983:E2991)=0,"",SUM(E2983:E2991))</f>
        <v/>
      </c>
      <c r="G2983" s="128"/>
    </row>
    <row r="2984" spans="1:7" x14ac:dyDescent="0.25">
      <c r="B2984" s="126"/>
      <c r="C2984" s="52" t="str">
        <f ca="1">IF(OFFSET(Zdroj!AQ$16,A2977-1,0)=0,"",CONCATENATE("B",$A$2+1," - ",Zdroj!$AQ$15))</f>
        <v/>
      </c>
      <c r="D2984" s="50" t="str">
        <f ca="1">IF(C2984="","",CONCATENATE(OFFSET(Zdroj!AQ$16,A2977-1,0)))</f>
        <v/>
      </c>
      <c r="E2984" s="22" t="str">
        <f ca="1">IF(C2984="","",OFFSET(Zdroj!AR$16,A2977-1,0))</f>
        <v/>
      </c>
      <c r="F2984" s="127"/>
      <c r="G2984" s="128"/>
    </row>
    <row r="2985" spans="1:7" x14ac:dyDescent="0.25">
      <c r="B2985" s="126"/>
      <c r="C2985" s="52" t="str">
        <f ca="1">IF(OFFSET(Zdroj!AS$16,A2977-1,0)=0,"",CONCATENATE("B",$A$2+2," - ",Zdroj!$AS$15))</f>
        <v/>
      </c>
      <c r="D2985" s="50" t="str">
        <f ca="1">IF(C2985="","",CONCATENATE(OFFSET(Zdroj!AS$16,A2977-1,0)))</f>
        <v/>
      </c>
      <c r="E2985" s="22" t="str">
        <f ca="1">IF(C2985="","",OFFSET(Zdroj!AT$16,A2977-1,0))</f>
        <v/>
      </c>
      <c r="F2985" s="127"/>
      <c r="G2985" s="128"/>
    </row>
    <row r="2986" spans="1:7" x14ac:dyDescent="0.25">
      <c r="B2986" s="126"/>
      <c r="C2986" s="52" t="str">
        <f ca="1">IF(OFFSET(Zdroj!AU$16,A2977-1,0)=0,"",CONCATENATE("B",$A$2+3," - ",Zdroj!$AU$15))</f>
        <v/>
      </c>
      <c r="D2986" s="50" t="str">
        <f ca="1">IF(C2986="","",CONCATENATE(OFFSET(Zdroj!AU$16,A2977-1,0)))</f>
        <v/>
      </c>
      <c r="E2986" s="22" t="str">
        <f ca="1">IF(C2986="","",OFFSET(Zdroj!AV$16,A2977-1,0))</f>
        <v/>
      </c>
      <c r="F2986" s="127"/>
      <c r="G2986" s="128"/>
    </row>
    <row r="2987" spans="1:7" x14ac:dyDescent="0.25">
      <c r="B2987" s="126"/>
      <c r="C2987" s="52" t="str">
        <f ca="1">IF(OFFSET(Zdroj!AW$16,A2977-1,0)=0,"",CONCATENATE("B",$A$2+4," - ",Zdroj!$AW$15))</f>
        <v/>
      </c>
      <c r="D2987" s="50" t="str">
        <f ca="1">IF(C2987="","",CONCATENATE(OFFSET(Zdroj!AW$16,A2977-1,0)))</f>
        <v/>
      </c>
      <c r="E2987" s="22" t="str">
        <f ca="1">IF(C2987="","",OFFSET(Zdroj!AX$16,A2977-1,0))</f>
        <v/>
      </c>
      <c r="F2987" s="127"/>
      <c r="G2987" s="128"/>
    </row>
    <row r="2988" spans="1:7" x14ac:dyDescent="0.25">
      <c r="B2988" s="126"/>
      <c r="C2988" s="52" t="str">
        <f ca="1">IF(OFFSET(Zdroj!AY$16,A2977-1,0)=0,"",CONCATENATE("B",$A$2+5," - ",Zdroj!$AY$15))</f>
        <v/>
      </c>
      <c r="D2988" s="50" t="str">
        <f ca="1">IF(C2988="","",CONCATENATE(OFFSET(Zdroj!AY$16,A2977-1,0)))</f>
        <v/>
      </c>
      <c r="E2988" s="22" t="str">
        <f ca="1">IF(C2988="","",OFFSET(Zdroj!AZ$16,A2977-1,0))</f>
        <v/>
      </c>
      <c r="F2988" s="127"/>
      <c r="G2988" s="128"/>
    </row>
    <row r="2989" spans="1:7" x14ac:dyDescent="0.25">
      <c r="B2989" s="126"/>
      <c r="C2989" s="52" t="str">
        <f ca="1">IF(OFFSET(Zdroj!BA$16,A2977-1,0)=0,"",CONCATENATE("B",$A$2+6," - ",Zdroj!$BA$15))</f>
        <v/>
      </c>
      <c r="D2989" s="50" t="str">
        <f ca="1">IF(C2989="","",CONCATENATE(OFFSET(Zdroj!BA$16,A2977-1,0)))</f>
        <v/>
      </c>
      <c r="E2989" s="22" t="str">
        <f ca="1">IF(C2989="","",OFFSET(Zdroj!BB$16,A2977-1,0))</f>
        <v/>
      </c>
      <c r="F2989" s="127"/>
      <c r="G2989" s="128"/>
    </row>
    <row r="2990" spans="1:7" x14ac:dyDescent="0.25">
      <c r="B2990" s="126"/>
      <c r="C2990" s="52" t="str">
        <f ca="1">IF(OFFSET(Zdroj!BC$16,A2977-1,0)=0,"",CONCATENATE("B",$A$2+7," - ",Zdroj!$BC$15))</f>
        <v/>
      </c>
      <c r="D2990" s="50" t="str">
        <f ca="1">IF(C2990="","",CONCATENATE(OFFSET(Zdroj!BC$16,A2977-1,0)))</f>
        <v/>
      </c>
      <c r="E2990" s="22" t="str">
        <f ca="1">IF(C2990="","",OFFSET(Zdroj!BD$16,A2977-1,0))</f>
        <v/>
      </c>
      <c r="F2990" s="127"/>
      <c r="G2990" s="128"/>
    </row>
    <row r="2991" spans="1:7" x14ac:dyDescent="0.25">
      <c r="B2991" s="126"/>
      <c r="C2991" s="52" t="str">
        <f ca="1">IF(OFFSET(Zdroj!BE$16,A2977-1,0)=0,"",CONCATENATE("B",$A$2+8," - ",Zdroj!$BE$15))</f>
        <v/>
      </c>
      <c r="D2991" s="50" t="str">
        <f ca="1">IF(C2991="","",CONCATENATE(OFFSET(Zdroj!BE$16,A2977-1,0)))</f>
        <v/>
      </c>
      <c r="E2991" s="22" t="str">
        <f ca="1">IF(C2991="","",OFFSET(Zdroj!BF$16,A2977-1,0))</f>
        <v/>
      </c>
      <c r="F2991" s="127"/>
      <c r="G2991" s="128"/>
    </row>
    <row r="2992" spans="1:7" x14ac:dyDescent="0.25">
      <c r="B2992" s="126"/>
      <c r="C2992" s="52" t="str">
        <f ca="1">IF(OFFSET(Zdroj!BG$16,A2977-1,0)=0,"",CONCATENATE("C",$A$2," - ",Zdroj!$BG$15))</f>
        <v/>
      </c>
      <c r="D2992" s="50" t="str">
        <f ca="1">IF(C2992="","",CONCATENATE(OFFSET(Zdroj!BG$16,A2977-1,0)))</f>
        <v/>
      </c>
      <c r="E2992" s="22" t="str">
        <f ca="1">IF(C2992="","",OFFSET(Zdroj!BH$16,A2977-1,0))</f>
        <v/>
      </c>
      <c r="F2992" s="127" t="str">
        <f t="shared" ref="F2992" ca="1" si="695">IF(SUM(E2992:E2993)=0,"",SUM(E2992:E2993))</f>
        <v/>
      </c>
      <c r="G2992" s="128"/>
    </row>
    <row r="2993" spans="1:7" x14ac:dyDescent="0.25">
      <c r="B2993" s="126"/>
      <c r="C2993" s="52" t="str">
        <f ca="1">IF(OFFSET(Zdroj!BI$16,A2977-1,0)=0,"",CONCATENATE("C",$A$2+1," - ",Zdroj!$BI$15))</f>
        <v/>
      </c>
      <c r="D2993" s="50" t="str">
        <f ca="1">IF(C2993="","",CONCATENATE(OFFSET(Zdroj!BI$16,A2977-1,0)))</f>
        <v/>
      </c>
      <c r="E2993" s="22" t="str">
        <f ca="1">IF(C2993="","",OFFSET(Zdroj!BJ$16,A2977-1,0))</f>
        <v/>
      </c>
      <c r="F2993" s="127"/>
      <c r="G2993" s="128"/>
    </row>
    <row r="2994" spans="1:7" x14ac:dyDescent="0.25">
      <c r="A2994">
        <f>SUM((ROW()+15)/17)</f>
        <v>177</v>
      </c>
      <c r="B2994" s="126" t="str">
        <f ca="1">IF(OFFSET(Zdroj!$B$16,A2994-1,0)&gt;0,CONCATENATE(A2994,"
","___ ","
",OFFSET(Zdroj!$B$16,A2994-1,0)),"")</f>
        <v/>
      </c>
      <c r="C2994" s="52" t="str">
        <f ca="1">IF(OFFSET(Zdroj!AI$16,A2994-1,0)=0,"",CONCATENATE("A",$A$2," - ",Zdroj!$AI$15))</f>
        <v/>
      </c>
      <c r="D2994" s="50" t="str">
        <f ca="1">IF(C2994="","",CONCATENATE(OFFSET(Zdroj!AI$16,A2994-1,0)," - ",OFFSET(Zdroj!BK$16,A2994-1,0)))</f>
        <v/>
      </c>
      <c r="E2994" s="22" t="str">
        <f ca="1">IF(C2994="","",OFFSET(Zdroj!BL$16,A2994-1,0))</f>
        <v/>
      </c>
      <c r="F2994" s="127" t="str">
        <f t="shared" ref="F2994" ca="1" si="696">IF(SUM(E2994:E2999)=0,"",SUM(E2994:E2999))</f>
        <v/>
      </c>
      <c r="G2994" s="128" t="str">
        <f t="shared" ref="G2994" ca="1" si="697">IF(SUM(E2994:E3010)=0,"",SUM(E2994:E3010))</f>
        <v/>
      </c>
    </row>
    <row r="2995" spans="1:7" x14ac:dyDescent="0.25">
      <c r="B2995" s="126"/>
      <c r="C2995" s="52" t="str">
        <f ca="1">IF(OFFSET(Zdroj!AJ$16,A2994-1,0)=0,"",CONCATENATE("A",$A$2+1," - ",Zdroj!$AJ$15))</f>
        <v/>
      </c>
      <c r="D2995" s="50" t="str">
        <f ca="1">IF(C2995="","",CONCATENATE(OFFSET(Zdroj!AJ$16,A2994-1,0)," - ",OFFSET(Zdroj!BM$16,A2994-1,0)))</f>
        <v/>
      </c>
      <c r="E2995" s="22" t="str">
        <f ca="1">IF(C2995="","",OFFSET(Zdroj!BN$16,A2994-1,0))</f>
        <v/>
      </c>
      <c r="F2995" s="127"/>
      <c r="G2995" s="128"/>
    </row>
    <row r="2996" spans="1:7" x14ac:dyDescent="0.25">
      <c r="B2996" s="126"/>
      <c r="C2996" s="52" t="str">
        <f ca="1">IF(OFFSET(Zdroj!AK$16,A2994-1,0)=0,"",CONCATENATE("A",$A$2+2," - ",Zdroj!$AK$15))</f>
        <v/>
      </c>
      <c r="D2996" s="50" t="str">
        <f ca="1">IF(C2996="","",CONCATENATE(OFFSET(Zdroj!AK$16,A2994-1,0)," - ",OFFSET(Zdroj!BO$16,A2994-1,0)))</f>
        <v/>
      </c>
      <c r="E2996" s="22" t="str">
        <f ca="1">IF(C2996="","",OFFSET(Zdroj!BP$16,A2994-1,0))</f>
        <v/>
      </c>
      <c r="F2996" s="127"/>
      <c r="G2996" s="128"/>
    </row>
    <row r="2997" spans="1:7" x14ac:dyDescent="0.25">
      <c r="B2997" s="126"/>
      <c r="C2997" s="52" t="str">
        <f ca="1">IF(OFFSET(Zdroj!AL$16,A2994-1,0)=0,"",CONCATENATE("A",$A$2+3," - ",Zdroj!$AL$15))</f>
        <v/>
      </c>
      <c r="D2997" s="50" t="str">
        <f ca="1">IF(C2997="","",CONCATENATE(OFFSET(Zdroj!AL$16,A2994-1,0)," - ",OFFSET(Zdroj!BQ$16,A2994-1,0)))</f>
        <v/>
      </c>
      <c r="E2997" s="22" t="str">
        <f ca="1">IF(C2997="","",OFFSET(Zdroj!BR$16,A2994-1,0))</f>
        <v/>
      </c>
      <c r="F2997" s="127"/>
      <c r="G2997" s="128"/>
    </row>
    <row r="2998" spans="1:7" x14ac:dyDescent="0.25">
      <c r="B2998" s="126"/>
      <c r="C2998" s="52" t="str">
        <f ca="1">IF(OFFSET(Zdroj!AM$16,A2994-1,0)=0,"",CONCATENATE("A",$A$2+4," - ",Zdroj!$AM$15))</f>
        <v/>
      </c>
      <c r="D2998" s="50" t="str">
        <f ca="1">IF(C2998="","",CONCATENATE(OFFSET(Zdroj!AM$16,A2994-1,0)," - ",OFFSET(Zdroj!BS$16,A2994-1,0)))</f>
        <v/>
      </c>
      <c r="E2998" s="22" t="str">
        <f ca="1">IF(C2998="","",OFFSET(Zdroj!BT$16,A2994-1,0))</f>
        <v/>
      </c>
      <c r="F2998" s="127"/>
      <c r="G2998" s="128"/>
    </row>
    <row r="2999" spans="1:7" x14ac:dyDescent="0.25">
      <c r="B2999" s="126"/>
      <c r="C2999" s="52" t="str">
        <f ca="1">IF(OFFSET(Zdroj!AN$16,A2994-1,0)=0,"",CONCATENATE("A",$A$2+5," - ",Zdroj!$AN$15))</f>
        <v/>
      </c>
      <c r="D2999" s="50" t="str">
        <f ca="1">IF(C2999="","",CONCATENATE(OFFSET(Zdroj!AN$16,A2994-1,0)," - ",OFFSET(Zdroj!BU$16,A2994-1,0)))</f>
        <v/>
      </c>
      <c r="E2999" s="22" t="str">
        <f ca="1">IF(C2999="","",OFFSET(Zdroj!BV$16,A2994-1,0))</f>
        <v/>
      </c>
      <c r="F2999" s="127"/>
      <c r="G2999" s="128"/>
    </row>
    <row r="3000" spans="1:7" x14ac:dyDescent="0.25">
      <c r="B3000" s="126"/>
      <c r="C3000" s="52" t="str">
        <f ca="1">IF(OFFSET(Zdroj!AO$16,A2994-1,0)=0,"",CONCATENATE("B",$A$2," - ",Zdroj!$AO$15))</f>
        <v/>
      </c>
      <c r="D3000" s="50" t="str">
        <f ca="1">IF(C3000="","",CONCATENATE(OFFSET(Zdroj!AO$16,A2994-1,0)))</f>
        <v/>
      </c>
      <c r="E3000" s="22" t="str">
        <f ca="1">IF(C3000="","",OFFSET(Zdroj!AP$16,A2994-1,0))</f>
        <v/>
      </c>
      <c r="F3000" s="127" t="str">
        <f t="shared" ref="F3000" ca="1" si="698">IF(SUM(E3000:E3008)=0,"",SUM(E3000:E3008))</f>
        <v/>
      </c>
      <c r="G3000" s="128"/>
    </row>
    <row r="3001" spans="1:7" x14ac:dyDescent="0.25">
      <c r="B3001" s="126"/>
      <c r="C3001" s="52" t="str">
        <f ca="1">IF(OFFSET(Zdroj!AQ$16,A2994-1,0)=0,"",CONCATENATE("B",$A$2+1," - ",Zdroj!$AQ$15))</f>
        <v/>
      </c>
      <c r="D3001" s="50" t="str">
        <f ca="1">IF(C3001="","",CONCATENATE(OFFSET(Zdroj!AQ$16,A2994-1,0)))</f>
        <v/>
      </c>
      <c r="E3001" s="22" t="str">
        <f ca="1">IF(C3001="","",OFFSET(Zdroj!AR$16,A2994-1,0))</f>
        <v/>
      </c>
      <c r="F3001" s="127"/>
      <c r="G3001" s="128"/>
    </row>
    <row r="3002" spans="1:7" x14ac:dyDescent="0.25">
      <c r="B3002" s="126"/>
      <c r="C3002" s="52" t="str">
        <f ca="1">IF(OFFSET(Zdroj!AS$16,A2994-1,0)=0,"",CONCATENATE("B",$A$2+2," - ",Zdroj!$AS$15))</f>
        <v/>
      </c>
      <c r="D3002" s="50" t="str">
        <f ca="1">IF(C3002="","",CONCATENATE(OFFSET(Zdroj!AS$16,A2994-1,0)))</f>
        <v/>
      </c>
      <c r="E3002" s="22" t="str">
        <f ca="1">IF(C3002="","",OFFSET(Zdroj!AT$16,A2994-1,0))</f>
        <v/>
      </c>
      <c r="F3002" s="127"/>
      <c r="G3002" s="128"/>
    </row>
    <row r="3003" spans="1:7" x14ac:dyDescent="0.25">
      <c r="B3003" s="126"/>
      <c r="C3003" s="52" t="str">
        <f ca="1">IF(OFFSET(Zdroj!AU$16,A2994-1,0)=0,"",CONCATENATE("B",$A$2+3," - ",Zdroj!$AU$15))</f>
        <v/>
      </c>
      <c r="D3003" s="50" t="str">
        <f ca="1">IF(C3003="","",CONCATENATE(OFFSET(Zdroj!AU$16,A2994-1,0)))</f>
        <v/>
      </c>
      <c r="E3003" s="22" t="str">
        <f ca="1">IF(C3003="","",OFFSET(Zdroj!AV$16,A2994-1,0))</f>
        <v/>
      </c>
      <c r="F3003" s="127"/>
      <c r="G3003" s="128"/>
    </row>
    <row r="3004" spans="1:7" x14ac:dyDescent="0.25">
      <c r="B3004" s="126"/>
      <c r="C3004" s="52" t="str">
        <f ca="1">IF(OFFSET(Zdroj!AW$16,A2994-1,0)=0,"",CONCATENATE("B",$A$2+4," - ",Zdroj!$AW$15))</f>
        <v/>
      </c>
      <c r="D3004" s="50" t="str">
        <f ca="1">IF(C3004="","",CONCATENATE(OFFSET(Zdroj!AW$16,A2994-1,0)))</f>
        <v/>
      </c>
      <c r="E3004" s="22" t="str">
        <f ca="1">IF(C3004="","",OFFSET(Zdroj!AX$16,A2994-1,0))</f>
        <v/>
      </c>
      <c r="F3004" s="127"/>
      <c r="G3004" s="128"/>
    </row>
    <row r="3005" spans="1:7" x14ac:dyDescent="0.25">
      <c r="B3005" s="126"/>
      <c r="C3005" s="52" t="str">
        <f ca="1">IF(OFFSET(Zdroj!AY$16,A2994-1,0)=0,"",CONCATENATE("B",$A$2+5," - ",Zdroj!$AY$15))</f>
        <v/>
      </c>
      <c r="D3005" s="50" t="str">
        <f ca="1">IF(C3005="","",CONCATENATE(OFFSET(Zdroj!AY$16,A2994-1,0)))</f>
        <v/>
      </c>
      <c r="E3005" s="22" t="str">
        <f ca="1">IF(C3005="","",OFFSET(Zdroj!AZ$16,A2994-1,0))</f>
        <v/>
      </c>
      <c r="F3005" s="127"/>
      <c r="G3005" s="128"/>
    </row>
    <row r="3006" spans="1:7" x14ac:dyDescent="0.25">
      <c r="B3006" s="126"/>
      <c r="C3006" s="52" t="str">
        <f ca="1">IF(OFFSET(Zdroj!BA$16,A2994-1,0)=0,"",CONCATENATE("B",$A$2+6," - ",Zdroj!$BA$15))</f>
        <v/>
      </c>
      <c r="D3006" s="50" t="str">
        <f ca="1">IF(C3006="","",CONCATENATE(OFFSET(Zdroj!BA$16,A2994-1,0)))</f>
        <v/>
      </c>
      <c r="E3006" s="22" t="str">
        <f ca="1">IF(C3006="","",OFFSET(Zdroj!BB$16,A2994-1,0))</f>
        <v/>
      </c>
      <c r="F3006" s="127"/>
      <c r="G3006" s="128"/>
    </row>
    <row r="3007" spans="1:7" x14ac:dyDescent="0.25">
      <c r="B3007" s="126"/>
      <c r="C3007" s="52" t="str">
        <f ca="1">IF(OFFSET(Zdroj!BC$16,A2994-1,0)=0,"",CONCATENATE("B",$A$2+7," - ",Zdroj!$BC$15))</f>
        <v/>
      </c>
      <c r="D3007" s="50" t="str">
        <f ca="1">IF(C3007="","",CONCATENATE(OFFSET(Zdroj!BC$16,A2994-1,0)))</f>
        <v/>
      </c>
      <c r="E3007" s="22" t="str">
        <f ca="1">IF(C3007="","",OFFSET(Zdroj!BD$16,A2994-1,0))</f>
        <v/>
      </c>
      <c r="F3007" s="127"/>
      <c r="G3007" s="128"/>
    </row>
    <row r="3008" spans="1:7" x14ac:dyDescent="0.25">
      <c r="B3008" s="126"/>
      <c r="C3008" s="52" t="str">
        <f ca="1">IF(OFFSET(Zdroj!BE$16,A2994-1,0)=0,"",CONCATENATE("B",$A$2+8," - ",Zdroj!$BE$15))</f>
        <v/>
      </c>
      <c r="D3008" s="50" t="str">
        <f ca="1">IF(C3008="","",CONCATENATE(OFFSET(Zdroj!BE$16,A2994-1,0)))</f>
        <v/>
      </c>
      <c r="E3008" s="22" t="str">
        <f ca="1">IF(C3008="","",OFFSET(Zdroj!BF$16,A2994-1,0))</f>
        <v/>
      </c>
      <c r="F3008" s="127"/>
      <c r="G3008" s="128"/>
    </row>
    <row r="3009" spans="1:7" x14ac:dyDescent="0.25">
      <c r="B3009" s="126"/>
      <c r="C3009" s="52" t="str">
        <f ca="1">IF(OFFSET(Zdroj!BG$16,A2994-1,0)=0,"",CONCATENATE("C",$A$2," - ",Zdroj!$BG$15))</f>
        <v/>
      </c>
      <c r="D3009" s="50" t="str">
        <f ca="1">IF(C3009="","",CONCATENATE(OFFSET(Zdroj!BG$16,A2994-1,0)))</f>
        <v/>
      </c>
      <c r="E3009" s="22" t="str">
        <f ca="1">IF(C3009="","",OFFSET(Zdroj!BH$16,A2994-1,0))</f>
        <v/>
      </c>
      <c r="F3009" s="127" t="str">
        <f t="shared" ref="F3009" ca="1" si="699">IF(SUM(E3009:E3010)=0,"",SUM(E3009:E3010))</f>
        <v/>
      </c>
      <c r="G3009" s="128"/>
    </row>
    <row r="3010" spans="1:7" x14ac:dyDescent="0.25">
      <c r="B3010" s="126"/>
      <c r="C3010" s="52" t="str">
        <f ca="1">IF(OFFSET(Zdroj!BI$16,A2994-1,0)=0,"",CONCATENATE("C",$A$2+1," - ",Zdroj!$BI$15))</f>
        <v/>
      </c>
      <c r="D3010" s="50" t="str">
        <f ca="1">IF(C3010="","",CONCATENATE(OFFSET(Zdroj!BI$16,A2994-1,0)))</f>
        <v/>
      </c>
      <c r="E3010" s="22" t="str">
        <f ca="1">IF(C3010="","",OFFSET(Zdroj!BJ$16,A2994-1,0))</f>
        <v/>
      </c>
      <c r="F3010" s="127"/>
      <c r="G3010" s="128"/>
    </row>
    <row r="3011" spans="1:7" x14ac:dyDescent="0.25">
      <c r="A3011">
        <f>SUM((ROW()+15)/17)</f>
        <v>178</v>
      </c>
      <c r="B3011" s="126" t="str">
        <f ca="1">IF(OFFSET(Zdroj!$B$16,A3011-1,0)&gt;0,CONCATENATE(A3011,"
","___ ","
",OFFSET(Zdroj!$B$16,A3011-1,0)),"")</f>
        <v/>
      </c>
      <c r="C3011" s="52" t="str">
        <f ca="1">IF(OFFSET(Zdroj!AI$16,A3011-1,0)=0,"",CONCATENATE("A",$A$2," - ",Zdroj!$AI$15))</f>
        <v/>
      </c>
      <c r="D3011" s="50" t="str">
        <f ca="1">IF(C3011="","",CONCATENATE(OFFSET(Zdroj!AI$16,A3011-1,0)," - ",OFFSET(Zdroj!BK$16,A3011-1,0)))</f>
        <v/>
      </c>
      <c r="E3011" s="22" t="str">
        <f ca="1">IF(C3011="","",OFFSET(Zdroj!BL$16,A3011-1,0))</f>
        <v/>
      </c>
      <c r="F3011" s="127" t="str">
        <f t="shared" ref="F3011" ca="1" si="700">IF(SUM(E3011:E3016)=0,"",SUM(E3011:E3016))</f>
        <v/>
      </c>
      <c r="G3011" s="128" t="str">
        <f t="shared" ref="G3011" ca="1" si="701">IF(SUM(E3011:E3027)=0,"",SUM(E3011:E3027))</f>
        <v/>
      </c>
    </row>
    <row r="3012" spans="1:7" x14ac:dyDescent="0.25">
      <c r="B3012" s="126"/>
      <c r="C3012" s="52" t="str">
        <f ca="1">IF(OFFSET(Zdroj!AJ$16,A3011-1,0)=0,"",CONCATENATE("A",$A$2+1," - ",Zdroj!$AJ$15))</f>
        <v/>
      </c>
      <c r="D3012" s="50" t="str">
        <f ca="1">IF(C3012="","",CONCATENATE(OFFSET(Zdroj!AJ$16,A3011-1,0)," - ",OFFSET(Zdroj!BM$16,A3011-1,0)))</f>
        <v/>
      </c>
      <c r="E3012" s="22" t="str">
        <f ca="1">IF(C3012="","",OFFSET(Zdroj!BN$16,A3011-1,0))</f>
        <v/>
      </c>
      <c r="F3012" s="127"/>
      <c r="G3012" s="128"/>
    </row>
    <row r="3013" spans="1:7" x14ac:dyDescent="0.25">
      <c r="B3013" s="126"/>
      <c r="C3013" s="52" t="str">
        <f ca="1">IF(OFFSET(Zdroj!AK$16,A3011-1,0)=0,"",CONCATENATE("A",$A$2+2," - ",Zdroj!$AK$15))</f>
        <v/>
      </c>
      <c r="D3013" s="50" t="str">
        <f ca="1">IF(C3013="","",CONCATENATE(OFFSET(Zdroj!AK$16,A3011-1,0)," - ",OFFSET(Zdroj!BO$16,A3011-1,0)))</f>
        <v/>
      </c>
      <c r="E3013" s="22" t="str">
        <f ca="1">IF(C3013="","",OFFSET(Zdroj!BP$16,A3011-1,0))</f>
        <v/>
      </c>
      <c r="F3013" s="127"/>
      <c r="G3013" s="128"/>
    </row>
    <row r="3014" spans="1:7" x14ac:dyDescent="0.25">
      <c r="B3014" s="126"/>
      <c r="C3014" s="52" t="str">
        <f ca="1">IF(OFFSET(Zdroj!AL$16,A3011-1,0)=0,"",CONCATENATE("A",$A$2+3," - ",Zdroj!$AL$15))</f>
        <v/>
      </c>
      <c r="D3014" s="50" t="str">
        <f ca="1">IF(C3014="","",CONCATENATE(OFFSET(Zdroj!AL$16,A3011-1,0)," - ",OFFSET(Zdroj!BQ$16,A3011-1,0)))</f>
        <v/>
      </c>
      <c r="E3014" s="22" t="str">
        <f ca="1">IF(C3014="","",OFFSET(Zdroj!BR$16,A3011-1,0))</f>
        <v/>
      </c>
      <c r="F3014" s="127"/>
      <c r="G3014" s="128"/>
    </row>
    <row r="3015" spans="1:7" x14ac:dyDescent="0.25">
      <c r="B3015" s="126"/>
      <c r="C3015" s="52" t="str">
        <f ca="1">IF(OFFSET(Zdroj!AM$16,A3011-1,0)=0,"",CONCATENATE("A",$A$2+4," - ",Zdroj!$AM$15))</f>
        <v/>
      </c>
      <c r="D3015" s="50" t="str">
        <f ca="1">IF(C3015="","",CONCATENATE(OFFSET(Zdroj!AM$16,A3011-1,0)," - ",OFFSET(Zdroj!BS$16,A3011-1,0)))</f>
        <v/>
      </c>
      <c r="E3015" s="22" t="str">
        <f ca="1">IF(C3015="","",OFFSET(Zdroj!BT$16,A3011-1,0))</f>
        <v/>
      </c>
      <c r="F3015" s="127"/>
      <c r="G3015" s="128"/>
    </row>
    <row r="3016" spans="1:7" x14ac:dyDescent="0.25">
      <c r="B3016" s="126"/>
      <c r="C3016" s="52" t="str">
        <f ca="1">IF(OFFSET(Zdroj!AN$16,A3011-1,0)=0,"",CONCATENATE("A",$A$2+5," - ",Zdroj!$AN$15))</f>
        <v/>
      </c>
      <c r="D3016" s="50" t="str">
        <f ca="1">IF(C3016="","",CONCATENATE(OFFSET(Zdroj!AN$16,A3011-1,0)," - ",OFFSET(Zdroj!BU$16,A3011-1,0)))</f>
        <v/>
      </c>
      <c r="E3016" s="22" t="str">
        <f ca="1">IF(C3016="","",OFFSET(Zdroj!BV$16,A3011-1,0))</f>
        <v/>
      </c>
      <c r="F3016" s="127"/>
      <c r="G3016" s="128"/>
    </row>
    <row r="3017" spans="1:7" x14ac:dyDescent="0.25">
      <c r="B3017" s="126"/>
      <c r="C3017" s="52" t="str">
        <f ca="1">IF(OFFSET(Zdroj!AO$16,A3011-1,0)=0,"",CONCATENATE("B",$A$2," - ",Zdroj!$AO$15))</f>
        <v/>
      </c>
      <c r="D3017" s="50" t="str">
        <f ca="1">IF(C3017="","",CONCATENATE(OFFSET(Zdroj!AO$16,A3011-1,0)))</f>
        <v/>
      </c>
      <c r="E3017" s="22" t="str">
        <f ca="1">IF(C3017="","",OFFSET(Zdroj!AP$16,A3011-1,0))</f>
        <v/>
      </c>
      <c r="F3017" s="127" t="str">
        <f t="shared" ref="F3017" ca="1" si="702">IF(SUM(E3017:E3025)=0,"",SUM(E3017:E3025))</f>
        <v/>
      </c>
      <c r="G3017" s="128"/>
    </row>
    <row r="3018" spans="1:7" x14ac:dyDescent="0.25">
      <c r="B3018" s="126"/>
      <c r="C3018" s="52" t="str">
        <f ca="1">IF(OFFSET(Zdroj!AQ$16,A3011-1,0)=0,"",CONCATENATE("B",$A$2+1," - ",Zdroj!$AQ$15))</f>
        <v/>
      </c>
      <c r="D3018" s="50" t="str">
        <f ca="1">IF(C3018="","",CONCATENATE(OFFSET(Zdroj!AQ$16,A3011-1,0)))</f>
        <v/>
      </c>
      <c r="E3018" s="22" t="str">
        <f ca="1">IF(C3018="","",OFFSET(Zdroj!AR$16,A3011-1,0))</f>
        <v/>
      </c>
      <c r="F3018" s="127"/>
      <c r="G3018" s="128"/>
    </row>
    <row r="3019" spans="1:7" x14ac:dyDescent="0.25">
      <c r="B3019" s="126"/>
      <c r="C3019" s="52" t="str">
        <f ca="1">IF(OFFSET(Zdroj!AS$16,A3011-1,0)=0,"",CONCATENATE("B",$A$2+2," - ",Zdroj!$AS$15))</f>
        <v/>
      </c>
      <c r="D3019" s="50" t="str">
        <f ca="1">IF(C3019="","",CONCATENATE(OFFSET(Zdroj!AS$16,A3011-1,0)))</f>
        <v/>
      </c>
      <c r="E3019" s="22" t="str">
        <f ca="1">IF(C3019="","",OFFSET(Zdroj!AT$16,A3011-1,0))</f>
        <v/>
      </c>
      <c r="F3019" s="127"/>
      <c r="G3019" s="128"/>
    </row>
    <row r="3020" spans="1:7" x14ac:dyDescent="0.25">
      <c r="B3020" s="126"/>
      <c r="C3020" s="52" t="str">
        <f ca="1">IF(OFFSET(Zdroj!AU$16,A3011-1,0)=0,"",CONCATENATE("B",$A$2+3," - ",Zdroj!$AU$15))</f>
        <v/>
      </c>
      <c r="D3020" s="50" t="str">
        <f ca="1">IF(C3020="","",CONCATENATE(OFFSET(Zdroj!AU$16,A3011-1,0)))</f>
        <v/>
      </c>
      <c r="E3020" s="22" t="str">
        <f ca="1">IF(C3020="","",OFFSET(Zdroj!AV$16,A3011-1,0))</f>
        <v/>
      </c>
      <c r="F3020" s="127"/>
      <c r="G3020" s="128"/>
    </row>
    <row r="3021" spans="1:7" x14ac:dyDescent="0.25">
      <c r="B3021" s="126"/>
      <c r="C3021" s="52" t="str">
        <f ca="1">IF(OFFSET(Zdroj!AW$16,A3011-1,0)=0,"",CONCATENATE("B",$A$2+4," - ",Zdroj!$AW$15))</f>
        <v/>
      </c>
      <c r="D3021" s="50" t="str">
        <f ca="1">IF(C3021="","",CONCATENATE(OFFSET(Zdroj!AW$16,A3011-1,0)))</f>
        <v/>
      </c>
      <c r="E3021" s="22" t="str">
        <f ca="1">IF(C3021="","",OFFSET(Zdroj!AX$16,A3011-1,0))</f>
        <v/>
      </c>
      <c r="F3021" s="127"/>
      <c r="G3021" s="128"/>
    </row>
    <row r="3022" spans="1:7" x14ac:dyDescent="0.25">
      <c r="B3022" s="126"/>
      <c r="C3022" s="52" t="str">
        <f ca="1">IF(OFFSET(Zdroj!AY$16,A3011-1,0)=0,"",CONCATENATE("B",$A$2+5," - ",Zdroj!$AY$15))</f>
        <v/>
      </c>
      <c r="D3022" s="50" t="str">
        <f ca="1">IF(C3022="","",CONCATENATE(OFFSET(Zdroj!AY$16,A3011-1,0)))</f>
        <v/>
      </c>
      <c r="E3022" s="22" t="str">
        <f ca="1">IF(C3022="","",OFFSET(Zdroj!AZ$16,A3011-1,0))</f>
        <v/>
      </c>
      <c r="F3022" s="127"/>
      <c r="G3022" s="128"/>
    </row>
    <row r="3023" spans="1:7" x14ac:dyDescent="0.25">
      <c r="B3023" s="126"/>
      <c r="C3023" s="52" t="str">
        <f ca="1">IF(OFFSET(Zdroj!BA$16,A3011-1,0)=0,"",CONCATENATE("B",$A$2+6," - ",Zdroj!$BA$15))</f>
        <v/>
      </c>
      <c r="D3023" s="50" t="str">
        <f ca="1">IF(C3023="","",CONCATENATE(OFFSET(Zdroj!BA$16,A3011-1,0)))</f>
        <v/>
      </c>
      <c r="E3023" s="22" t="str">
        <f ca="1">IF(C3023="","",OFFSET(Zdroj!BB$16,A3011-1,0))</f>
        <v/>
      </c>
      <c r="F3023" s="127"/>
      <c r="G3023" s="128"/>
    </row>
    <row r="3024" spans="1:7" x14ac:dyDescent="0.25">
      <c r="B3024" s="126"/>
      <c r="C3024" s="52" t="str">
        <f ca="1">IF(OFFSET(Zdroj!BC$16,A3011-1,0)=0,"",CONCATENATE("B",$A$2+7," - ",Zdroj!$BC$15))</f>
        <v/>
      </c>
      <c r="D3024" s="50" t="str">
        <f ca="1">IF(C3024="","",CONCATENATE(OFFSET(Zdroj!BC$16,A3011-1,0)))</f>
        <v/>
      </c>
      <c r="E3024" s="22" t="str">
        <f ca="1">IF(C3024="","",OFFSET(Zdroj!BD$16,A3011-1,0))</f>
        <v/>
      </c>
      <c r="F3024" s="127"/>
      <c r="G3024" s="128"/>
    </row>
    <row r="3025" spans="1:7" x14ac:dyDescent="0.25">
      <c r="B3025" s="126"/>
      <c r="C3025" s="52" t="str">
        <f ca="1">IF(OFFSET(Zdroj!BE$16,A3011-1,0)=0,"",CONCATENATE("B",$A$2+8," - ",Zdroj!$BE$15))</f>
        <v/>
      </c>
      <c r="D3025" s="50" t="str">
        <f ca="1">IF(C3025="","",CONCATENATE(OFFSET(Zdroj!BE$16,A3011-1,0)))</f>
        <v/>
      </c>
      <c r="E3025" s="22" t="str">
        <f ca="1">IF(C3025="","",OFFSET(Zdroj!BF$16,A3011-1,0))</f>
        <v/>
      </c>
      <c r="F3025" s="127"/>
      <c r="G3025" s="128"/>
    </row>
    <row r="3026" spans="1:7" x14ac:dyDescent="0.25">
      <c r="B3026" s="126"/>
      <c r="C3026" s="52" t="str">
        <f ca="1">IF(OFFSET(Zdroj!BG$16,A3011-1,0)=0,"",CONCATENATE("C",$A$2," - ",Zdroj!$BG$15))</f>
        <v/>
      </c>
      <c r="D3026" s="50" t="str">
        <f ca="1">IF(C3026="","",CONCATENATE(OFFSET(Zdroj!BG$16,A3011-1,0)))</f>
        <v/>
      </c>
      <c r="E3026" s="22" t="str">
        <f ca="1">IF(C3026="","",OFFSET(Zdroj!BH$16,A3011-1,0))</f>
        <v/>
      </c>
      <c r="F3026" s="127" t="str">
        <f t="shared" ref="F3026" ca="1" si="703">IF(SUM(E3026:E3027)=0,"",SUM(E3026:E3027))</f>
        <v/>
      </c>
      <c r="G3026" s="128"/>
    </row>
    <row r="3027" spans="1:7" x14ac:dyDescent="0.25">
      <c r="B3027" s="126"/>
      <c r="C3027" s="52" t="str">
        <f ca="1">IF(OFFSET(Zdroj!BI$16,A3011-1,0)=0,"",CONCATENATE("C",$A$2+1," - ",Zdroj!$BI$15))</f>
        <v/>
      </c>
      <c r="D3027" s="50" t="str">
        <f ca="1">IF(C3027="","",CONCATENATE(OFFSET(Zdroj!BI$16,A3011-1,0)))</f>
        <v/>
      </c>
      <c r="E3027" s="22" t="str">
        <f ca="1">IF(C3027="","",OFFSET(Zdroj!BJ$16,A3011-1,0))</f>
        <v/>
      </c>
      <c r="F3027" s="127"/>
      <c r="G3027" s="128"/>
    </row>
    <row r="3028" spans="1:7" x14ac:dyDescent="0.25">
      <c r="A3028">
        <f>SUM((ROW()+15)/17)</f>
        <v>179</v>
      </c>
      <c r="B3028" s="126" t="str">
        <f ca="1">IF(OFFSET(Zdroj!$B$16,A3028-1,0)&gt;0,CONCATENATE(A3028,"
","___ ","
",OFFSET(Zdroj!$B$16,A3028-1,0)),"")</f>
        <v/>
      </c>
      <c r="C3028" s="52" t="str">
        <f ca="1">IF(OFFSET(Zdroj!AI$16,A3028-1,0)=0,"",CONCATENATE("A",$A$2," - ",Zdroj!$AI$15))</f>
        <v/>
      </c>
      <c r="D3028" s="50" t="str">
        <f ca="1">IF(C3028="","",CONCATENATE(OFFSET(Zdroj!AI$16,A3028-1,0)," - ",OFFSET(Zdroj!BK$16,A3028-1,0)))</f>
        <v/>
      </c>
      <c r="E3028" s="22" t="str">
        <f ca="1">IF(C3028="","",OFFSET(Zdroj!BL$16,A3028-1,0))</f>
        <v/>
      </c>
      <c r="F3028" s="127" t="str">
        <f t="shared" ref="F3028" ca="1" si="704">IF(SUM(E3028:E3033)=0,"",SUM(E3028:E3033))</f>
        <v/>
      </c>
      <c r="G3028" s="128" t="str">
        <f t="shared" ref="G3028" ca="1" si="705">IF(SUM(E3028:E3044)=0,"",SUM(E3028:E3044))</f>
        <v/>
      </c>
    </row>
    <row r="3029" spans="1:7" x14ac:dyDescent="0.25">
      <c r="B3029" s="126"/>
      <c r="C3029" s="52" t="str">
        <f ca="1">IF(OFFSET(Zdroj!AJ$16,A3028-1,0)=0,"",CONCATENATE("A",$A$2+1," - ",Zdroj!$AJ$15))</f>
        <v/>
      </c>
      <c r="D3029" s="50" t="str">
        <f ca="1">IF(C3029="","",CONCATENATE(OFFSET(Zdroj!AJ$16,A3028-1,0)," - ",OFFSET(Zdroj!BM$16,A3028-1,0)))</f>
        <v/>
      </c>
      <c r="E3029" s="22" t="str">
        <f ca="1">IF(C3029="","",OFFSET(Zdroj!BN$16,A3028-1,0))</f>
        <v/>
      </c>
      <c r="F3029" s="127"/>
      <c r="G3029" s="128"/>
    </row>
    <row r="3030" spans="1:7" x14ac:dyDescent="0.25">
      <c r="B3030" s="126"/>
      <c r="C3030" s="52" t="str">
        <f ca="1">IF(OFFSET(Zdroj!AK$16,A3028-1,0)=0,"",CONCATENATE("A",$A$2+2," - ",Zdroj!$AK$15))</f>
        <v/>
      </c>
      <c r="D3030" s="50" t="str">
        <f ca="1">IF(C3030="","",CONCATENATE(OFFSET(Zdroj!AK$16,A3028-1,0)," - ",OFFSET(Zdroj!BO$16,A3028-1,0)))</f>
        <v/>
      </c>
      <c r="E3030" s="22" t="str">
        <f ca="1">IF(C3030="","",OFFSET(Zdroj!BP$16,A3028-1,0))</f>
        <v/>
      </c>
      <c r="F3030" s="127"/>
      <c r="G3030" s="128"/>
    </row>
    <row r="3031" spans="1:7" x14ac:dyDescent="0.25">
      <c r="B3031" s="126"/>
      <c r="C3031" s="52" t="str">
        <f ca="1">IF(OFFSET(Zdroj!AL$16,A3028-1,0)=0,"",CONCATENATE("A",$A$2+3," - ",Zdroj!$AL$15))</f>
        <v/>
      </c>
      <c r="D3031" s="50" t="str">
        <f ca="1">IF(C3031="","",CONCATENATE(OFFSET(Zdroj!AL$16,A3028-1,0)," - ",OFFSET(Zdroj!BQ$16,A3028-1,0)))</f>
        <v/>
      </c>
      <c r="E3031" s="22" t="str">
        <f ca="1">IF(C3031="","",OFFSET(Zdroj!BR$16,A3028-1,0))</f>
        <v/>
      </c>
      <c r="F3031" s="127"/>
      <c r="G3031" s="128"/>
    </row>
    <row r="3032" spans="1:7" x14ac:dyDescent="0.25">
      <c r="B3032" s="126"/>
      <c r="C3032" s="52" t="str">
        <f ca="1">IF(OFFSET(Zdroj!AM$16,A3028-1,0)=0,"",CONCATENATE("A",$A$2+4," - ",Zdroj!$AM$15))</f>
        <v/>
      </c>
      <c r="D3032" s="50" t="str">
        <f ca="1">IF(C3032="","",CONCATENATE(OFFSET(Zdroj!AM$16,A3028-1,0)," - ",OFFSET(Zdroj!BS$16,A3028-1,0)))</f>
        <v/>
      </c>
      <c r="E3032" s="22" t="str">
        <f ca="1">IF(C3032="","",OFFSET(Zdroj!BT$16,A3028-1,0))</f>
        <v/>
      </c>
      <c r="F3032" s="127"/>
      <c r="G3032" s="128"/>
    </row>
    <row r="3033" spans="1:7" x14ac:dyDescent="0.25">
      <c r="B3033" s="126"/>
      <c r="C3033" s="52" t="str">
        <f ca="1">IF(OFFSET(Zdroj!AN$16,A3028-1,0)=0,"",CONCATENATE("A",$A$2+5," - ",Zdroj!$AN$15))</f>
        <v/>
      </c>
      <c r="D3033" s="50" t="str">
        <f ca="1">IF(C3033="","",CONCATENATE(OFFSET(Zdroj!AN$16,A3028-1,0)," - ",OFFSET(Zdroj!BU$16,A3028-1,0)))</f>
        <v/>
      </c>
      <c r="E3033" s="22" t="str">
        <f ca="1">IF(C3033="","",OFFSET(Zdroj!BV$16,A3028-1,0))</f>
        <v/>
      </c>
      <c r="F3033" s="127"/>
      <c r="G3033" s="128"/>
    </row>
    <row r="3034" spans="1:7" x14ac:dyDescent="0.25">
      <c r="B3034" s="126"/>
      <c r="C3034" s="52" t="str">
        <f ca="1">IF(OFFSET(Zdroj!AO$16,A3028-1,0)=0,"",CONCATENATE("B",$A$2," - ",Zdroj!$AO$15))</f>
        <v/>
      </c>
      <c r="D3034" s="50" t="str">
        <f ca="1">IF(C3034="","",CONCATENATE(OFFSET(Zdroj!AO$16,A3028-1,0)))</f>
        <v/>
      </c>
      <c r="E3034" s="22" t="str">
        <f ca="1">IF(C3034="","",OFFSET(Zdroj!AP$16,A3028-1,0))</f>
        <v/>
      </c>
      <c r="F3034" s="127" t="str">
        <f t="shared" ref="F3034" ca="1" si="706">IF(SUM(E3034:E3042)=0,"",SUM(E3034:E3042))</f>
        <v/>
      </c>
      <c r="G3034" s="128"/>
    </row>
    <row r="3035" spans="1:7" x14ac:dyDescent="0.25">
      <c r="B3035" s="126"/>
      <c r="C3035" s="52" t="str">
        <f ca="1">IF(OFFSET(Zdroj!AQ$16,A3028-1,0)=0,"",CONCATENATE("B",$A$2+1," - ",Zdroj!$AQ$15))</f>
        <v/>
      </c>
      <c r="D3035" s="50" t="str">
        <f ca="1">IF(C3035="","",CONCATENATE(OFFSET(Zdroj!AQ$16,A3028-1,0)))</f>
        <v/>
      </c>
      <c r="E3035" s="22" t="str">
        <f ca="1">IF(C3035="","",OFFSET(Zdroj!AR$16,A3028-1,0))</f>
        <v/>
      </c>
      <c r="F3035" s="127"/>
      <c r="G3035" s="128"/>
    </row>
    <row r="3036" spans="1:7" x14ac:dyDescent="0.25">
      <c r="B3036" s="126"/>
      <c r="C3036" s="52" t="str">
        <f ca="1">IF(OFFSET(Zdroj!AS$16,A3028-1,0)=0,"",CONCATENATE("B",$A$2+2," - ",Zdroj!$AS$15))</f>
        <v/>
      </c>
      <c r="D3036" s="50" t="str">
        <f ca="1">IF(C3036="","",CONCATENATE(OFFSET(Zdroj!AS$16,A3028-1,0)))</f>
        <v/>
      </c>
      <c r="E3036" s="22" t="str">
        <f ca="1">IF(C3036="","",OFFSET(Zdroj!AT$16,A3028-1,0))</f>
        <v/>
      </c>
      <c r="F3036" s="127"/>
      <c r="G3036" s="128"/>
    </row>
    <row r="3037" spans="1:7" x14ac:dyDescent="0.25">
      <c r="B3037" s="126"/>
      <c r="C3037" s="52" t="str">
        <f ca="1">IF(OFFSET(Zdroj!AU$16,A3028-1,0)=0,"",CONCATENATE("B",$A$2+3," - ",Zdroj!$AU$15))</f>
        <v/>
      </c>
      <c r="D3037" s="50" t="str">
        <f ca="1">IF(C3037="","",CONCATENATE(OFFSET(Zdroj!AU$16,A3028-1,0)))</f>
        <v/>
      </c>
      <c r="E3037" s="22" t="str">
        <f ca="1">IF(C3037="","",OFFSET(Zdroj!AV$16,A3028-1,0))</f>
        <v/>
      </c>
      <c r="F3037" s="127"/>
      <c r="G3037" s="128"/>
    </row>
    <row r="3038" spans="1:7" x14ac:dyDescent="0.25">
      <c r="B3038" s="126"/>
      <c r="C3038" s="52" t="str">
        <f ca="1">IF(OFFSET(Zdroj!AW$16,A3028-1,0)=0,"",CONCATENATE("B",$A$2+4," - ",Zdroj!$AW$15))</f>
        <v/>
      </c>
      <c r="D3038" s="50" t="str">
        <f ca="1">IF(C3038="","",CONCATENATE(OFFSET(Zdroj!AW$16,A3028-1,0)))</f>
        <v/>
      </c>
      <c r="E3038" s="22" t="str">
        <f ca="1">IF(C3038="","",OFFSET(Zdroj!AX$16,A3028-1,0))</f>
        <v/>
      </c>
      <c r="F3038" s="127"/>
      <c r="G3038" s="128"/>
    </row>
    <row r="3039" spans="1:7" x14ac:dyDescent="0.25">
      <c r="B3039" s="126"/>
      <c r="C3039" s="52" t="str">
        <f ca="1">IF(OFFSET(Zdroj!AY$16,A3028-1,0)=0,"",CONCATENATE("B",$A$2+5," - ",Zdroj!$AY$15))</f>
        <v/>
      </c>
      <c r="D3039" s="50" t="str">
        <f ca="1">IF(C3039="","",CONCATENATE(OFFSET(Zdroj!AY$16,A3028-1,0)))</f>
        <v/>
      </c>
      <c r="E3039" s="22" t="str">
        <f ca="1">IF(C3039="","",OFFSET(Zdroj!AZ$16,A3028-1,0))</f>
        <v/>
      </c>
      <c r="F3039" s="127"/>
      <c r="G3039" s="128"/>
    </row>
    <row r="3040" spans="1:7" x14ac:dyDescent="0.25">
      <c r="B3040" s="126"/>
      <c r="C3040" s="52" t="str">
        <f ca="1">IF(OFFSET(Zdroj!BA$16,A3028-1,0)=0,"",CONCATENATE("B",$A$2+6," - ",Zdroj!$BA$15))</f>
        <v/>
      </c>
      <c r="D3040" s="50" t="str">
        <f ca="1">IF(C3040="","",CONCATENATE(OFFSET(Zdroj!BA$16,A3028-1,0)))</f>
        <v/>
      </c>
      <c r="E3040" s="22" t="str">
        <f ca="1">IF(C3040="","",OFFSET(Zdroj!BB$16,A3028-1,0))</f>
        <v/>
      </c>
      <c r="F3040" s="127"/>
      <c r="G3040" s="128"/>
    </row>
    <row r="3041" spans="1:7" x14ac:dyDescent="0.25">
      <c r="B3041" s="126"/>
      <c r="C3041" s="52" t="str">
        <f ca="1">IF(OFFSET(Zdroj!BC$16,A3028-1,0)=0,"",CONCATENATE("B",$A$2+7," - ",Zdroj!$BC$15))</f>
        <v/>
      </c>
      <c r="D3041" s="50" t="str">
        <f ca="1">IF(C3041="","",CONCATENATE(OFFSET(Zdroj!BC$16,A3028-1,0)))</f>
        <v/>
      </c>
      <c r="E3041" s="22" t="str">
        <f ca="1">IF(C3041="","",OFFSET(Zdroj!BD$16,A3028-1,0))</f>
        <v/>
      </c>
      <c r="F3041" s="127"/>
      <c r="G3041" s="128"/>
    </row>
    <row r="3042" spans="1:7" x14ac:dyDescent="0.25">
      <c r="B3042" s="126"/>
      <c r="C3042" s="52" t="str">
        <f ca="1">IF(OFFSET(Zdroj!BE$16,A3028-1,0)=0,"",CONCATENATE("B",$A$2+8," - ",Zdroj!$BE$15))</f>
        <v/>
      </c>
      <c r="D3042" s="50" t="str">
        <f ca="1">IF(C3042="","",CONCATENATE(OFFSET(Zdroj!BE$16,A3028-1,0)))</f>
        <v/>
      </c>
      <c r="E3042" s="22" t="str">
        <f ca="1">IF(C3042="","",OFFSET(Zdroj!BF$16,A3028-1,0))</f>
        <v/>
      </c>
      <c r="F3042" s="127"/>
      <c r="G3042" s="128"/>
    </row>
    <row r="3043" spans="1:7" x14ac:dyDescent="0.25">
      <c r="B3043" s="126"/>
      <c r="C3043" s="52" t="str">
        <f ca="1">IF(OFFSET(Zdroj!BG$16,A3028-1,0)=0,"",CONCATENATE("C",$A$2," - ",Zdroj!$BG$15))</f>
        <v/>
      </c>
      <c r="D3043" s="50" t="str">
        <f ca="1">IF(C3043="","",CONCATENATE(OFFSET(Zdroj!BG$16,A3028-1,0)))</f>
        <v/>
      </c>
      <c r="E3043" s="22" t="str">
        <f ca="1">IF(C3043="","",OFFSET(Zdroj!BH$16,A3028-1,0))</f>
        <v/>
      </c>
      <c r="F3043" s="127" t="str">
        <f t="shared" ref="F3043" ca="1" si="707">IF(SUM(E3043:E3044)=0,"",SUM(E3043:E3044))</f>
        <v/>
      </c>
      <c r="G3043" s="128"/>
    </row>
    <row r="3044" spans="1:7" x14ac:dyDescent="0.25">
      <c r="B3044" s="126"/>
      <c r="C3044" s="52" t="str">
        <f ca="1">IF(OFFSET(Zdroj!BI$16,A3028-1,0)=0,"",CONCATENATE("C",$A$2+1," - ",Zdroj!$BI$15))</f>
        <v/>
      </c>
      <c r="D3044" s="50" t="str">
        <f ca="1">IF(C3044="","",CONCATENATE(OFFSET(Zdroj!BI$16,A3028-1,0)))</f>
        <v/>
      </c>
      <c r="E3044" s="22" t="str">
        <f ca="1">IF(C3044="","",OFFSET(Zdroj!BJ$16,A3028-1,0))</f>
        <v/>
      </c>
      <c r="F3044" s="127"/>
      <c r="G3044" s="128"/>
    </row>
    <row r="3045" spans="1:7" x14ac:dyDescent="0.25">
      <c r="A3045">
        <f>SUM((ROW()+15)/17)</f>
        <v>180</v>
      </c>
      <c r="B3045" s="126" t="str">
        <f ca="1">IF(OFFSET(Zdroj!$B$16,A3045-1,0)&gt;0,CONCATENATE(A3045,"
","___ ","
",OFFSET(Zdroj!$B$16,A3045-1,0)),"")</f>
        <v/>
      </c>
      <c r="C3045" s="52" t="str">
        <f ca="1">IF(OFFSET(Zdroj!AI$16,A3045-1,0)=0,"",CONCATENATE("A",$A$2," - ",Zdroj!$AI$15))</f>
        <v/>
      </c>
      <c r="D3045" s="50" t="str">
        <f ca="1">IF(C3045="","",CONCATENATE(OFFSET(Zdroj!AI$16,A3045-1,0)," - ",OFFSET(Zdroj!BK$16,A3045-1,0)))</f>
        <v/>
      </c>
      <c r="E3045" s="22" t="str">
        <f ca="1">IF(C3045="","",OFFSET(Zdroj!BL$16,A3045-1,0))</f>
        <v/>
      </c>
      <c r="F3045" s="127" t="str">
        <f t="shared" ref="F3045" ca="1" si="708">IF(SUM(E3045:E3050)=0,"",SUM(E3045:E3050))</f>
        <v/>
      </c>
      <c r="G3045" s="128" t="str">
        <f t="shared" ref="G3045" ca="1" si="709">IF(SUM(E3045:E3061)=0,"",SUM(E3045:E3061))</f>
        <v/>
      </c>
    </row>
    <row r="3046" spans="1:7" x14ac:dyDescent="0.25">
      <c r="B3046" s="126"/>
      <c r="C3046" s="52" t="str">
        <f ca="1">IF(OFFSET(Zdroj!AJ$16,A3045-1,0)=0,"",CONCATENATE("A",$A$2+1," - ",Zdroj!$AJ$15))</f>
        <v/>
      </c>
      <c r="D3046" s="50" t="str">
        <f ca="1">IF(C3046="","",CONCATENATE(OFFSET(Zdroj!AJ$16,A3045-1,0)," - ",OFFSET(Zdroj!BM$16,A3045-1,0)))</f>
        <v/>
      </c>
      <c r="E3046" s="22" t="str">
        <f ca="1">IF(C3046="","",OFFSET(Zdroj!BN$16,A3045-1,0))</f>
        <v/>
      </c>
      <c r="F3046" s="127"/>
      <c r="G3046" s="128"/>
    </row>
    <row r="3047" spans="1:7" x14ac:dyDescent="0.25">
      <c r="B3047" s="126"/>
      <c r="C3047" s="52" t="str">
        <f ca="1">IF(OFFSET(Zdroj!AK$16,A3045-1,0)=0,"",CONCATENATE("A",$A$2+2," - ",Zdroj!$AK$15))</f>
        <v/>
      </c>
      <c r="D3047" s="50" t="str">
        <f ca="1">IF(C3047="","",CONCATENATE(OFFSET(Zdroj!AK$16,A3045-1,0)," - ",OFFSET(Zdroj!BO$16,A3045-1,0)))</f>
        <v/>
      </c>
      <c r="E3047" s="22" t="str">
        <f ca="1">IF(C3047="","",OFFSET(Zdroj!BP$16,A3045-1,0))</f>
        <v/>
      </c>
      <c r="F3047" s="127"/>
      <c r="G3047" s="128"/>
    </row>
    <row r="3048" spans="1:7" x14ac:dyDescent="0.25">
      <c r="B3048" s="126"/>
      <c r="C3048" s="52" t="str">
        <f ca="1">IF(OFFSET(Zdroj!AL$16,A3045-1,0)=0,"",CONCATENATE("A",$A$2+3," - ",Zdroj!$AL$15))</f>
        <v/>
      </c>
      <c r="D3048" s="50" t="str">
        <f ca="1">IF(C3048="","",CONCATENATE(OFFSET(Zdroj!AL$16,A3045-1,0)," - ",OFFSET(Zdroj!BQ$16,A3045-1,0)))</f>
        <v/>
      </c>
      <c r="E3048" s="22" t="str">
        <f ca="1">IF(C3048="","",OFFSET(Zdroj!BR$16,A3045-1,0))</f>
        <v/>
      </c>
      <c r="F3048" s="127"/>
      <c r="G3048" s="128"/>
    </row>
    <row r="3049" spans="1:7" x14ac:dyDescent="0.25">
      <c r="B3049" s="126"/>
      <c r="C3049" s="52" t="str">
        <f ca="1">IF(OFFSET(Zdroj!AM$16,A3045-1,0)=0,"",CONCATENATE("A",$A$2+4," - ",Zdroj!$AM$15))</f>
        <v/>
      </c>
      <c r="D3049" s="50" t="str">
        <f ca="1">IF(C3049="","",CONCATENATE(OFFSET(Zdroj!AM$16,A3045-1,0)," - ",OFFSET(Zdroj!BS$16,A3045-1,0)))</f>
        <v/>
      </c>
      <c r="E3049" s="22" t="str">
        <f ca="1">IF(C3049="","",OFFSET(Zdroj!BT$16,A3045-1,0))</f>
        <v/>
      </c>
      <c r="F3049" s="127"/>
      <c r="G3049" s="128"/>
    </row>
    <row r="3050" spans="1:7" x14ac:dyDescent="0.25">
      <c r="B3050" s="126"/>
      <c r="C3050" s="52" t="str">
        <f ca="1">IF(OFFSET(Zdroj!AN$16,A3045-1,0)=0,"",CONCATENATE("A",$A$2+5," - ",Zdroj!$AN$15))</f>
        <v/>
      </c>
      <c r="D3050" s="50" t="str">
        <f ca="1">IF(C3050="","",CONCATENATE(OFFSET(Zdroj!AN$16,A3045-1,0)," - ",OFFSET(Zdroj!BU$16,A3045-1,0)))</f>
        <v/>
      </c>
      <c r="E3050" s="22" t="str">
        <f ca="1">IF(C3050="","",OFFSET(Zdroj!BV$16,A3045-1,0))</f>
        <v/>
      </c>
      <c r="F3050" s="127"/>
      <c r="G3050" s="128"/>
    </row>
    <row r="3051" spans="1:7" x14ac:dyDescent="0.25">
      <c r="B3051" s="126"/>
      <c r="C3051" s="52" t="str">
        <f ca="1">IF(OFFSET(Zdroj!AO$16,A3045-1,0)=0,"",CONCATENATE("B",$A$2," - ",Zdroj!$AO$15))</f>
        <v/>
      </c>
      <c r="D3051" s="50" t="str">
        <f ca="1">IF(C3051="","",CONCATENATE(OFFSET(Zdroj!AO$16,A3045-1,0)))</f>
        <v/>
      </c>
      <c r="E3051" s="22" t="str">
        <f ca="1">IF(C3051="","",OFFSET(Zdroj!AP$16,A3045-1,0))</f>
        <v/>
      </c>
      <c r="F3051" s="127" t="str">
        <f t="shared" ref="F3051" ca="1" si="710">IF(SUM(E3051:E3059)=0,"",SUM(E3051:E3059))</f>
        <v/>
      </c>
      <c r="G3051" s="128"/>
    </row>
    <row r="3052" spans="1:7" x14ac:dyDescent="0.25">
      <c r="B3052" s="126"/>
      <c r="C3052" s="52" t="str">
        <f ca="1">IF(OFFSET(Zdroj!AQ$16,A3045-1,0)=0,"",CONCATENATE("B",$A$2+1," - ",Zdroj!$AQ$15))</f>
        <v/>
      </c>
      <c r="D3052" s="50" t="str">
        <f ca="1">IF(C3052="","",CONCATENATE(OFFSET(Zdroj!AQ$16,A3045-1,0)))</f>
        <v/>
      </c>
      <c r="E3052" s="22" t="str">
        <f ca="1">IF(C3052="","",OFFSET(Zdroj!AR$16,A3045-1,0))</f>
        <v/>
      </c>
      <c r="F3052" s="127"/>
      <c r="G3052" s="128"/>
    </row>
    <row r="3053" spans="1:7" x14ac:dyDescent="0.25">
      <c r="B3053" s="126"/>
      <c r="C3053" s="52" t="str">
        <f ca="1">IF(OFFSET(Zdroj!AS$16,A3045-1,0)=0,"",CONCATENATE("B",$A$2+2," - ",Zdroj!$AS$15))</f>
        <v/>
      </c>
      <c r="D3053" s="50" t="str">
        <f ca="1">IF(C3053="","",CONCATENATE(OFFSET(Zdroj!AS$16,A3045-1,0)))</f>
        <v/>
      </c>
      <c r="E3053" s="22" t="str">
        <f ca="1">IF(C3053="","",OFFSET(Zdroj!AT$16,A3045-1,0))</f>
        <v/>
      </c>
      <c r="F3053" s="127"/>
      <c r="G3053" s="128"/>
    </row>
    <row r="3054" spans="1:7" x14ac:dyDescent="0.25">
      <c r="B3054" s="126"/>
      <c r="C3054" s="52" t="str">
        <f ca="1">IF(OFFSET(Zdroj!AU$16,A3045-1,0)=0,"",CONCATENATE("B",$A$2+3," - ",Zdroj!$AU$15))</f>
        <v/>
      </c>
      <c r="D3054" s="50" t="str">
        <f ca="1">IF(C3054="","",CONCATENATE(OFFSET(Zdroj!AU$16,A3045-1,0)))</f>
        <v/>
      </c>
      <c r="E3054" s="22" t="str">
        <f ca="1">IF(C3054="","",OFFSET(Zdroj!AV$16,A3045-1,0))</f>
        <v/>
      </c>
      <c r="F3054" s="127"/>
      <c r="G3054" s="128"/>
    </row>
    <row r="3055" spans="1:7" x14ac:dyDescent="0.25">
      <c r="B3055" s="126"/>
      <c r="C3055" s="52" t="str">
        <f ca="1">IF(OFFSET(Zdroj!AW$16,A3045-1,0)=0,"",CONCATENATE("B",$A$2+4," - ",Zdroj!$AW$15))</f>
        <v/>
      </c>
      <c r="D3055" s="50" t="str">
        <f ca="1">IF(C3055="","",CONCATENATE(OFFSET(Zdroj!AW$16,A3045-1,0)))</f>
        <v/>
      </c>
      <c r="E3055" s="22" t="str">
        <f ca="1">IF(C3055="","",OFFSET(Zdroj!AX$16,A3045-1,0))</f>
        <v/>
      </c>
      <c r="F3055" s="127"/>
      <c r="G3055" s="128"/>
    </row>
    <row r="3056" spans="1:7" x14ac:dyDescent="0.25">
      <c r="B3056" s="126"/>
      <c r="C3056" s="52" t="str">
        <f ca="1">IF(OFFSET(Zdroj!AY$16,A3045-1,0)=0,"",CONCATENATE("B",$A$2+5," - ",Zdroj!$AY$15))</f>
        <v/>
      </c>
      <c r="D3056" s="50" t="str">
        <f ca="1">IF(C3056="","",CONCATENATE(OFFSET(Zdroj!AY$16,A3045-1,0)))</f>
        <v/>
      </c>
      <c r="E3056" s="22" t="str">
        <f ca="1">IF(C3056="","",OFFSET(Zdroj!AZ$16,A3045-1,0))</f>
        <v/>
      </c>
      <c r="F3056" s="127"/>
      <c r="G3056" s="128"/>
    </row>
    <row r="3057" spans="1:7" x14ac:dyDescent="0.25">
      <c r="B3057" s="126"/>
      <c r="C3057" s="52" t="str">
        <f ca="1">IF(OFFSET(Zdroj!BA$16,A3045-1,0)=0,"",CONCATENATE("B",$A$2+6," - ",Zdroj!$BA$15))</f>
        <v/>
      </c>
      <c r="D3057" s="50" t="str">
        <f ca="1">IF(C3057="","",CONCATENATE(OFFSET(Zdroj!BA$16,A3045-1,0)))</f>
        <v/>
      </c>
      <c r="E3057" s="22" t="str">
        <f ca="1">IF(C3057="","",OFFSET(Zdroj!BB$16,A3045-1,0))</f>
        <v/>
      </c>
      <c r="F3057" s="127"/>
      <c r="G3057" s="128"/>
    </row>
    <row r="3058" spans="1:7" x14ac:dyDescent="0.25">
      <c r="B3058" s="126"/>
      <c r="C3058" s="52" t="str">
        <f ca="1">IF(OFFSET(Zdroj!BC$16,A3045-1,0)=0,"",CONCATENATE("B",$A$2+7," - ",Zdroj!$BC$15))</f>
        <v/>
      </c>
      <c r="D3058" s="50" t="str">
        <f ca="1">IF(C3058="","",CONCATENATE(OFFSET(Zdroj!BC$16,A3045-1,0)))</f>
        <v/>
      </c>
      <c r="E3058" s="22" t="str">
        <f ca="1">IF(C3058="","",OFFSET(Zdroj!BD$16,A3045-1,0))</f>
        <v/>
      </c>
      <c r="F3058" s="127"/>
      <c r="G3058" s="128"/>
    </row>
    <row r="3059" spans="1:7" x14ac:dyDescent="0.25">
      <c r="B3059" s="126"/>
      <c r="C3059" s="52" t="str">
        <f ca="1">IF(OFFSET(Zdroj!BE$16,A3045-1,0)=0,"",CONCATENATE("B",$A$2+8," - ",Zdroj!$BE$15))</f>
        <v/>
      </c>
      <c r="D3059" s="50" t="str">
        <f ca="1">IF(C3059="","",CONCATENATE(OFFSET(Zdroj!BE$16,A3045-1,0)))</f>
        <v/>
      </c>
      <c r="E3059" s="22" t="str">
        <f ca="1">IF(C3059="","",OFFSET(Zdroj!BF$16,A3045-1,0))</f>
        <v/>
      </c>
      <c r="F3059" s="127"/>
      <c r="G3059" s="128"/>
    </row>
    <row r="3060" spans="1:7" x14ac:dyDescent="0.25">
      <c r="B3060" s="126"/>
      <c r="C3060" s="52" t="str">
        <f ca="1">IF(OFFSET(Zdroj!BG$16,A3045-1,0)=0,"",CONCATENATE("C",$A$2," - ",Zdroj!$BG$15))</f>
        <v/>
      </c>
      <c r="D3060" s="50" t="str">
        <f ca="1">IF(C3060="","",CONCATENATE(OFFSET(Zdroj!BG$16,A3045-1,0)))</f>
        <v/>
      </c>
      <c r="E3060" s="22" t="str">
        <f ca="1">IF(C3060="","",OFFSET(Zdroj!BH$16,A3045-1,0))</f>
        <v/>
      </c>
      <c r="F3060" s="127" t="str">
        <f t="shared" ref="F3060" ca="1" si="711">IF(SUM(E3060:E3061)=0,"",SUM(E3060:E3061))</f>
        <v/>
      </c>
      <c r="G3060" s="128"/>
    </row>
    <row r="3061" spans="1:7" x14ac:dyDescent="0.25">
      <c r="B3061" s="126"/>
      <c r="C3061" s="52" t="str">
        <f ca="1">IF(OFFSET(Zdroj!BI$16,A3045-1,0)=0,"",CONCATENATE("C",$A$2+1," - ",Zdroj!$BI$15))</f>
        <v/>
      </c>
      <c r="D3061" s="50" t="str">
        <f ca="1">IF(C3061="","",CONCATENATE(OFFSET(Zdroj!BI$16,A3045-1,0)))</f>
        <v/>
      </c>
      <c r="E3061" s="22" t="str">
        <f ca="1">IF(C3061="","",OFFSET(Zdroj!BJ$16,A3045-1,0))</f>
        <v/>
      </c>
      <c r="F3061" s="127"/>
      <c r="G3061" s="128"/>
    </row>
    <row r="3062" spans="1:7" x14ac:dyDescent="0.25">
      <c r="A3062">
        <f>SUM((ROW()+15)/17)</f>
        <v>181</v>
      </c>
      <c r="B3062" s="126" t="str">
        <f ca="1">IF(OFFSET(Zdroj!$B$16,A3062-1,0)&gt;0,CONCATENATE(A3062,"
","___ ","
",OFFSET(Zdroj!$B$16,A3062-1,0)),"")</f>
        <v/>
      </c>
      <c r="C3062" s="52" t="str">
        <f ca="1">IF(OFFSET(Zdroj!AI$16,A3062-1,0)=0,"",CONCATENATE("A",$A$2," - ",Zdroj!$AI$15))</f>
        <v/>
      </c>
      <c r="D3062" s="50" t="str">
        <f ca="1">IF(C3062="","",CONCATENATE(OFFSET(Zdroj!AI$16,A3062-1,0)," - ",OFFSET(Zdroj!BK$16,A3062-1,0)))</f>
        <v/>
      </c>
      <c r="E3062" s="22" t="str">
        <f ca="1">IF(C3062="","",OFFSET(Zdroj!BL$16,A3062-1,0))</f>
        <v/>
      </c>
      <c r="F3062" s="127" t="str">
        <f t="shared" ref="F3062" ca="1" si="712">IF(SUM(E3062:E3067)=0,"",SUM(E3062:E3067))</f>
        <v/>
      </c>
      <c r="G3062" s="128" t="str">
        <f t="shared" ref="G3062" ca="1" si="713">IF(SUM(E3062:E3078)=0,"",SUM(E3062:E3078))</f>
        <v/>
      </c>
    </row>
    <row r="3063" spans="1:7" x14ac:dyDescent="0.25">
      <c r="B3063" s="126"/>
      <c r="C3063" s="52" t="str">
        <f ca="1">IF(OFFSET(Zdroj!AJ$16,A3062-1,0)=0,"",CONCATENATE("A",$A$2+1," - ",Zdroj!$AJ$15))</f>
        <v/>
      </c>
      <c r="D3063" s="50" t="str">
        <f ca="1">IF(C3063="","",CONCATENATE(OFFSET(Zdroj!AJ$16,A3062-1,0)," - ",OFFSET(Zdroj!BM$16,A3062-1,0)))</f>
        <v/>
      </c>
      <c r="E3063" s="22" t="str">
        <f ca="1">IF(C3063="","",OFFSET(Zdroj!BN$16,A3062-1,0))</f>
        <v/>
      </c>
      <c r="F3063" s="127"/>
      <c r="G3063" s="128"/>
    </row>
    <row r="3064" spans="1:7" x14ac:dyDescent="0.25">
      <c r="B3064" s="126"/>
      <c r="C3064" s="52" t="str">
        <f ca="1">IF(OFFSET(Zdroj!AK$16,A3062-1,0)=0,"",CONCATENATE("A",$A$2+2," - ",Zdroj!$AK$15))</f>
        <v/>
      </c>
      <c r="D3064" s="50" t="str">
        <f ca="1">IF(C3064="","",CONCATENATE(OFFSET(Zdroj!AK$16,A3062-1,0)," - ",OFFSET(Zdroj!BO$16,A3062-1,0)))</f>
        <v/>
      </c>
      <c r="E3064" s="22" t="str">
        <f ca="1">IF(C3064="","",OFFSET(Zdroj!BP$16,A3062-1,0))</f>
        <v/>
      </c>
      <c r="F3064" s="127"/>
      <c r="G3064" s="128"/>
    </row>
    <row r="3065" spans="1:7" x14ac:dyDescent="0.25">
      <c r="B3065" s="126"/>
      <c r="C3065" s="52" t="str">
        <f ca="1">IF(OFFSET(Zdroj!AL$16,A3062-1,0)=0,"",CONCATENATE("A",$A$2+3," - ",Zdroj!$AL$15))</f>
        <v/>
      </c>
      <c r="D3065" s="50" t="str">
        <f ca="1">IF(C3065="","",CONCATENATE(OFFSET(Zdroj!AL$16,A3062-1,0)," - ",OFFSET(Zdroj!BQ$16,A3062-1,0)))</f>
        <v/>
      </c>
      <c r="E3065" s="22" t="str">
        <f ca="1">IF(C3065="","",OFFSET(Zdroj!BR$16,A3062-1,0))</f>
        <v/>
      </c>
      <c r="F3065" s="127"/>
      <c r="G3065" s="128"/>
    </row>
    <row r="3066" spans="1:7" x14ac:dyDescent="0.25">
      <c r="B3066" s="126"/>
      <c r="C3066" s="52" t="str">
        <f ca="1">IF(OFFSET(Zdroj!AM$16,A3062-1,0)=0,"",CONCATENATE("A",$A$2+4," - ",Zdroj!$AM$15))</f>
        <v/>
      </c>
      <c r="D3066" s="50" t="str">
        <f ca="1">IF(C3066="","",CONCATENATE(OFFSET(Zdroj!AM$16,A3062-1,0)," - ",OFFSET(Zdroj!BS$16,A3062-1,0)))</f>
        <v/>
      </c>
      <c r="E3066" s="22" t="str">
        <f ca="1">IF(C3066="","",OFFSET(Zdroj!BT$16,A3062-1,0))</f>
        <v/>
      </c>
      <c r="F3066" s="127"/>
      <c r="G3066" s="128"/>
    </row>
    <row r="3067" spans="1:7" x14ac:dyDescent="0.25">
      <c r="B3067" s="126"/>
      <c r="C3067" s="52" t="str">
        <f ca="1">IF(OFFSET(Zdroj!AN$16,A3062-1,0)=0,"",CONCATENATE("A",$A$2+5," - ",Zdroj!$AN$15))</f>
        <v/>
      </c>
      <c r="D3067" s="50" t="str">
        <f ca="1">IF(C3067="","",CONCATENATE(OFFSET(Zdroj!AN$16,A3062-1,0)," - ",OFFSET(Zdroj!BU$16,A3062-1,0)))</f>
        <v/>
      </c>
      <c r="E3067" s="22" t="str">
        <f ca="1">IF(C3067="","",OFFSET(Zdroj!BV$16,A3062-1,0))</f>
        <v/>
      </c>
      <c r="F3067" s="127"/>
      <c r="G3067" s="128"/>
    </row>
    <row r="3068" spans="1:7" x14ac:dyDescent="0.25">
      <c r="B3068" s="126"/>
      <c r="C3068" s="52" t="str">
        <f ca="1">IF(OFFSET(Zdroj!AO$16,A3062-1,0)=0,"",CONCATENATE("B",$A$2," - ",Zdroj!$AO$15))</f>
        <v/>
      </c>
      <c r="D3068" s="50" t="str">
        <f ca="1">IF(C3068="","",CONCATENATE(OFFSET(Zdroj!AO$16,A3062-1,0)))</f>
        <v/>
      </c>
      <c r="E3068" s="22" t="str">
        <f ca="1">IF(C3068="","",OFFSET(Zdroj!AP$16,A3062-1,0))</f>
        <v/>
      </c>
      <c r="F3068" s="127" t="str">
        <f t="shared" ref="F3068" ca="1" si="714">IF(SUM(E3068:E3076)=0,"",SUM(E3068:E3076))</f>
        <v/>
      </c>
      <c r="G3068" s="128"/>
    </row>
    <row r="3069" spans="1:7" x14ac:dyDescent="0.25">
      <c r="B3069" s="126"/>
      <c r="C3069" s="52" t="str">
        <f ca="1">IF(OFFSET(Zdroj!AQ$16,A3062-1,0)=0,"",CONCATENATE("B",$A$2+1," - ",Zdroj!$AQ$15))</f>
        <v/>
      </c>
      <c r="D3069" s="50" t="str">
        <f ca="1">IF(C3069="","",CONCATENATE(OFFSET(Zdroj!AQ$16,A3062-1,0)))</f>
        <v/>
      </c>
      <c r="E3069" s="22" t="str">
        <f ca="1">IF(C3069="","",OFFSET(Zdroj!AR$16,A3062-1,0))</f>
        <v/>
      </c>
      <c r="F3069" s="127"/>
      <c r="G3069" s="128"/>
    </row>
    <row r="3070" spans="1:7" x14ac:dyDescent="0.25">
      <c r="B3070" s="126"/>
      <c r="C3070" s="52" t="str">
        <f ca="1">IF(OFFSET(Zdroj!AS$16,A3062-1,0)=0,"",CONCATENATE("B",$A$2+2," - ",Zdroj!$AS$15))</f>
        <v/>
      </c>
      <c r="D3070" s="50" t="str">
        <f ca="1">IF(C3070="","",CONCATENATE(OFFSET(Zdroj!AS$16,A3062-1,0)))</f>
        <v/>
      </c>
      <c r="E3070" s="22" t="str">
        <f ca="1">IF(C3070="","",OFFSET(Zdroj!AT$16,A3062-1,0))</f>
        <v/>
      </c>
      <c r="F3070" s="127"/>
      <c r="G3070" s="128"/>
    </row>
    <row r="3071" spans="1:7" x14ac:dyDescent="0.25">
      <c r="B3071" s="126"/>
      <c r="C3071" s="52" t="str">
        <f ca="1">IF(OFFSET(Zdroj!AU$16,A3062-1,0)=0,"",CONCATENATE("B",$A$2+3," - ",Zdroj!$AU$15))</f>
        <v/>
      </c>
      <c r="D3071" s="50" t="str">
        <f ca="1">IF(C3071="","",CONCATENATE(OFFSET(Zdroj!AU$16,A3062-1,0)))</f>
        <v/>
      </c>
      <c r="E3071" s="22" t="str">
        <f ca="1">IF(C3071="","",OFFSET(Zdroj!AV$16,A3062-1,0))</f>
        <v/>
      </c>
      <c r="F3071" s="127"/>
      <c r="G3071" s="128"/>
    </row>
    <row r="3072" spans="1:7" x14ac:dyDescent="0.25">
      <c r="B3072" s="126"/>
      <c r="C3072" s="52" t="str">
        <f ca="1">IF(OFFSET(Zdroj!AW$16,A3062-1,0)=0,"",CONCATENATE("B",$A$2+4," - ",Zdroj!$AW$15))</f>
        <v/>
      </c>
      <c r="D3072" s="50" t="str">
        <f ca="1">IF(C3072="","",CONCATENATE(OFFSET(Zdroj!AW$16,A3062-1,0)))</f>
        <v/>
      </c>
      <c r="E3072" s="22" t="str">
        <f ca="1">IF(C3072="","",OFFSET(Zdroj!AX$16,A3062-1,0))</f>
        <v/>
      </c>
      <c r="F3072" s="127"/>
      <c r="G3072" s="128"/>
    </row>
    <row r="3073" spans="1:7" x14ac:dyDescent="0.25">
      <c r="B3073" s="126"/>
      <c r="C3073" s="52" t="str">
        <f ca="1">IF(OFFSET(Zdroj!AY$16,A3062-1,0)=0,"",CONCATENATE("B",$A$2+5," - ",Zdroj!$AY$15))</f>
        <v/>
      </c>
      <c r="D3073" s="50" t="str">
        <f ca="1">IF(C3073="","",CONCATENATE(OFFSET(Zdroj!AY$16,A3062-1,0)))</f>
        <v/>
      </c>
      <c r="E3073" s="22" t="str">
        <f ca="1">IF(C3073="","",OFFSET(Zdroj!AZ$16,A3062-1,0))</f>
        <v/>
      </c>
      <c r="F3073" s="127"/>
      <c r="G3073" s="128"/>
    </row>
    <row r="3074" spans="1:7" x14ac:dyDescent="0.25">
      <c r="B3074" s="126"/>
      <c r="C3074" s="52" t="str">
        <f ca="1">IF(OFFSET(Zdroj!BA$16,A3062-1,0)=0,"",CONCATENATE("B",$A$2+6," - ",Zdroj!$BA$15))</f>
        <v/>
      </c>
      <c r="D3074" s="50" t="str">
        <f ca="1">IF(C3074="","",CONCATENATE(OFFSET(Zdroj!BA$16,A3062-1,0)))</f>
        <v/>
      </c>
      <c r="E3074" s="22" t="str">
        <f ca="1">IF(C3074="","",OFFSET(Zdroj!BB$16,A3062-1,0))</f>
        <v/>
      </c>
      <c r="F3074" s="127"/>
      <c r="G3074" s="128"/>
    </row>
    <row r="3075" spans="1:7" x14ac:dyDescent="0.25">
      <c r="B3075" s="126"/>
      <c r="C3075" s="52" t="str">
        <f ca="1">IF(OFFSET(Zdroj!BC$16,A3062-1,0)=0,"",CONCATENATE("B",$A$2+7," - ",Zdroj!$BC$15))</f>
        <v/>
      </c>
      <c r="D3075" s="50" t="str">
        <f ca="1">IF(C3075="","",CONCATENATE(OFFSET(Zdroj!BC$16,A3062-1,0)))</f>
        <v/>
      </c>
      <c r="E3075" s="22" t="str">
        <f ca="1">IF(C3075="","",OFFSET(Zdroj!BD$16,A3062-1,0))</f>
        <v/>
      </c>
      <c r="F3075" s="127"/>
      <c r="G3075" s="128"/>
    </row>
    <row r="3076" spans="1:7" x14ac:dyDescent="0.25">
      <c r="B3076" s="126"/>
      <c r="C3076" s="52" t="str">
        <f ca="1">IF(OFFSET(Zdroj!BE$16,A3062-1,0)=0,"",CONCATENATE("B",$A$2+8," - ",Zdroj!$BE$15))</f>
        <v/>
      </c>
      <c r="D3076" s="50" t="str">
        <f ca="1">IF(C3076="","",CONCATENATE(OFFSET(Zdroj!BE$16,A3062-1,0)))</f>
        <v/>
      </c>
      <c r="E3076" s="22" t="str">
        <f ca="1">IF(C3076="","",OFFSET(Zdroj!BF$16,A3062-1,0))</f>
        <v/>
      </c>
      <c r="F3076" s="127"/>
      <c r="G3076" s="128"/>
    </row>
    <row r="3077" spans="1:7" x14ac:dyDescent="0.25">
      <c r="B3077" s="126"/>
      <c r="C3077" s="52" t="str">
        <f ca="1">IF(OFFSET(Zdroj!BG$16,A3062-1,0)=0,"",CONCATENATE("C",$A$2," - ",Zdroj!$BG$15))</f>
        <v/>
      </c>
      <c r="D3077" s="50" t="str">
        <f ca="1">IF(C3077="","",CONCATENATE(OFFSET(Zdroj!BG$16,A3062-1,0)))</f>
        <v/>
      </c>
      <c r="E3077" s="22" t="str">
        <f ca="1">IF(C3077="","",OFFSET(Zdroj!BH$16,A3062-1,0))</f>
        <v/>
      </c>
      <c r="F3077" s="127" t="str">
        <f t="shared" ref="F3077" ca="1" si="715">IF(SUM(E3077:E3078)=0,"",SUM(E3077:E3078))</f>
        <v/>
      </c>
      <c r="G3077" s="128"/>
    </row>
    <row r="3078" spans="1:7" x14ac:dyDescent="0.25">
      <c r="B3078" s="126"/>
      <c r="C3078" s="52" t="str">
        <f ca="1">IF(OFFSET(Zdroj!BI$16,A3062-1,0)=0,"",CONCATENATE("C",$A$2+1," - ",Zdroj!$BI$15))</f>
        <v/>
      </c>
      <c r="D3078" s="50" t="str">
        <f ca="1">IF(C3078="","",CONCATENATE(OFFSET(Zdroj!BI$16,A3062-1,0)))</f>
        <v/>
      </c>
      <c r="E3078" s="22" t="str">
        <f ca="1">IF(C3078="","",OFFSET(Zdroj!BJ$16,A3062-1,0))</f>
        <v/>
      </c>
      <c r="F3078" s="127"/>
      <c r="G3078" s="128"/>
    </row>
    <row r="3079" spans="1:7" x14ac:dyDescent="0.25">
      <c r="A3079">
        <f>SUM((ROW()+15)/17)</f>
        <v>182</v>
      </c>
      <c r="B3079" s="126" t="str">
        <f ca="1">IF(OFFSET(Zdroj!$B$16,A3079-1,0)&gt;0,CONCATENATE(A3079,"
","___ ","
",OFFSET(Zdroj!$B$16,A3079-1,0)),"")</f>
        <v/>
      </c>
      <c r="C3079" s="52" t="str">
        <f ca="1">IF(OFFSET(Zdroj!AI$16,A3079-1,0)=0,"",CONCATENATE("A",$A$2," - ",Zdroj!$AI$15))</f>
        <v/>
      </c>
      <c r="D3079" s="50" t="str">
        <f ca="1">IF(C3079="","",CONCATENATE(OFFSET(Zdroj!AI$16,A3079-1,0)," - ",OFFSET(Zdroj!BK$16,A3079-1,0)))</f>
        <v/>
      </c>
      <c r="E3079" s="22" t="str">
        <f ca="1">IF(C3079="","",OFFSET(Zdroj!BL$16,A3079-1,0))</f>
        <v/>
      </c>
      <c r="F3079" s="127" t="str">
        <f t="shared" ref="F3079" ca="1" si="716">IF(SUM(E3079:E3084)=0,"",SUM(E3079:E3084))</f>
        <v/>
      </c>
      <c r="G3079" s="128" t="str">
        <f t="shared" ref="G3079" ca="1" si="717">IF(SUM(E3079:E3095)=0,"",SUM(E3079:E3095))</f>
        <v/>
      </c>
    </row>
    <row r="3080" spans="1:7" x14ac:dyDescent="0.25">
      <c r="B3080" s="126"/>
      <c r="C3080" s="52" t="str">
        <f ca="1">IF(OFFSET(Zdroj!AJ$16,A3079-1,0)=0,"",CONCATENATE("A",$A$2+1," - ",Zdroj!$AJ$15))</f>
        <v/>
      </c>
      <c r="D3080" s="50" t="str">
        <f ca="1">IF(C3080="","",CONCATENATE(OFFSET(Zdroj!AJ$16,A3079-1,0)," - ",OFFSET(Zdroj!BM$16,A3079-1,0)))</f>
        <v/>
      </c>
      <c r="E3080" s="22" t="str">
        <f ca="1">IF(C3080="","",OFFSET(Zdroj!BN$16,A3079-1,0))</f>
        <v/>
      </c>
      <c r="F3080" s="127"/>
      <c r="G3080" s="128"/>
    </row>
    <row r="3081" spans="1:7" x14ac:dyDescent="0.25">
      <c r="B3081" s="126"/>
      <c r="C3081" s="52" t="str">
        <f ca="1">IF(OFFSET(Zdroj!AK$16,A3079-1,0)=0,"",CONCATENATE("A",$A$2+2," - ",Zdroj!$AK$15))</f>
        <v/>
      </c>
      <c r="D3081" s="50" t="str">
        <f ca="1">IF(C3081="","",CONCATENATE(OFFSET(Zdroj!AK$16,A3079-1,0)," - ",OFFSET(Zdroj!BO$16,A3079-1,0)))</f>
        <v/>
      </c>
      <c r="E3081" s="22" t="str">
        <f ca="1">IF(C3081="","",OFFSET(Zdroj!BP$16,A3079-1,0))</f>
        <v/>
      </c>
      <c r="F3081" s="127"/>
      <c r="G3081" s="128"/>
    </row>
    <row r="3082" spans="1:7" x14ac:dyDescent="0.25">
      <c r="B3082" s="126"/>
      <c r="C3082" s="52" t="str">
        <f ca="1">IF(OFFSET(Zdroj!AL$16,A3079-1,0)=0,"",CONCATENATE("A",$A$2+3," - ",Zdroj!$AL$15))</f>
        <v/>
      </c>
      <c r="D3082" s="50" t="str">
        <f ca="1">IF(C3082="","",CONCATENATE(OFFSET(Zdroj!AL$16,A3079-1,0)," - ",OFFSET(Zdroj!BQ$16,A3079-1,0)))</f>
        <v/>
      </c>
      <c r="E3082" s="22" t="str">
        <f ca="1">IF(C3082="","",OFFSET(Zdroj!BR$16,A3079-1,0))</f>
        <v/>
      </c>
      <c r="F3082" s="127"/>
      <c r="G3082" s="128"/>
    </row>
    <row r="3083" spans="1:7" x14ac:dyDescent="0.25">
      <c r="B3083" s="126"/>
      <c r="C3083" s="52" t="str">
        <f ca="1">IF(OFFSET(Zdroj!AM$16,A3079-1,0)=0,"",CONCATENATE("A",$A$2+4," - ",Zdroj!$AM$15))</f>
        <v/>
      </c>
      <c r="D3083" s="50" t="str">
        <f ca="1">IF(C3083="","",CONCATENATE(OFFSET(Zdroj!AM$16,A3079-1,0)," - ",OFFSET(Zdroj!BS$16,A3079-1,0)))</f>
        <v/>
      </c>
      <c r="E3083" s="22" t="str">
        <f ca="1">IF(C3083="","",OFFSET(Zdroj!BT$16,A3079-1,0))</f>
        <v/>
      </c>
      <c r="F3083" s="127"/>
      <c r="G3083" s="128"/>
    </row>
    <row r="3084" spans="1:7" x14ac:dyDescent="0.25">
      <c r="B3084" s="126"/>
      <c r="C3084" s="52" t="str">
        <f ca="1">IF(OFFSET(Zdroj!AN$16,A3079-1,0)=0,"",CONCATENATE("A",$A$2+5," - ",Zdroj!$AN$15))</f>
        <v/>
      </c>
      <c r="D3084" s="50" t="str">
        <f ca="1">IF(C3084="","",CONCATENATE(OFFSET(Zdroj!AN$16,A3079-1,0)," - ",OFFSET(Zdroj!BU$16,A3079-1,0)))</f>
        <v/>
      </c>
      <c r="E3084" s="22" t="str">
        <f ca="1">IF(C3084="","",OFFSET(Zdroj!BV$16,A3079-1,0))</f>
        <v/>
      </c>
      <c r="F3084" s="127"/>
      <c r="G3084" s="128"/>
    </row>
    <row r="3085" spans="1:7" x14ac:dyDescent="0.25">
      <c r="B3085" s="126"/>
      <c r="C3085" s="52" t="str">
        <f ca="1">IF(OFFSET(Zdroj!AO$16,A3079-1,0)=0,"",CONCATENATE("B",$A$2," - ",Zdroj!$AO$15))</f>
        <v/>
      </c>
      <c r="D3085" s="50" t="str">
        <f ca="1">IF(C3085="","",CONCATENATE(OFFSET(Zdroj!AO$16,A3079-1,0)))</f>
        <v/>
      </c>
      <c r="E3085" s="22" t="str">
        <f ca="1">IF(C3085="","",OFFSET(Zdroj!AP$16,A3079-1,0))</f>
        <v/>
      </c>
      <c r="F3085" s="127" t="str">
        <f t="shared" ref="F3085" ca="1" si="718">IF(SUM(E3085:E3093)=0,"",SUM(E3085:E3093))</f>
        <v/>
      </c>
      <c r="G3085" s="128"/>
    </row>
    <row r="3086" spans="1:7" x14ac:dyDescent="0.25">
      <c r="B3086" s="126"/>
      <c r="C3086" s="52" t="str">
        <f ca="1">IF(OFFSET(Zdroj!AQ$16,A3079-1,0)=0,"",CONCATENATE("B",$A$2+1," - ",Zdroj!$AQ$15))</f>
        <v/>
      </c>
      <c r="D3086" s="50" t="str">
        <f ca="1">IF(C3086="","",CONCATENATE(OFFSET(Zdroj!AQ$16,A3079-1,0)))</f>
        <v/>
      </c>
      <c r="E3086" s="22" t="str">
        <f ca="1">IF(C3086="","",OFFSET(Zdroj!AR$16,A3079-1,0))</f>
        <v/>
      </c>
      <c r="F3086" s="127"/>
      <c r="G3086" s="128"/>
    </row>
    <row r="3087" spans="1:7" x14ac:dyDescent="0.25">
      <c r="B3087" s="126"/>
      <c r="C3087" s="52" t="str">
        <f ca="1">IF(OFFSET(Zdroj!AS$16,A3079-1,0)=0,"",CONCATENATE("B",$A$2+2," - ",Zdroj!$AS$15))</f>
        <v/>
      </c>
      <c r="D3087" s="50" t="str">
        <f ca="1">IF(C3087="","",CONCATENATE(OFFSET(Zdroj!AS$16,A3079-1,0)))</f>
        <v/>
      </c>
      <c r="E3087" s="22" t="str">
        <f ca="1">IF(C3087="","",OFFSET(Zdroj!AT$16,A3079-1,0))</f>
        <v/>
      </c>
      <c r="F3087" s="127"/>
      <c r="G3087" s="128"/>
    </row>
    <row r="3088" spans="1:7" x14ac:dyDescent="0.25">
      <c r="B3088" s="126"/>
      <c r="C3088" s="52" t="str">
        <f ca="1">IF(OFFSET(Zdroj!AU$16,A3079-1,0)=0,"",CONCATENATE("B",$A$2+3," - ",Zdroj!$AU$15))</f>
        <v/>
      </c>
      <c r="D3088" s="50" t="str">
        <f ca="1">IF(C3088="","",CONCATENATE(OFFSET(Zdroj!AU$16,A3079-1,0)))</f>
        <v/>
      </c>
      <c r="E3088" s="22" t="str">
        <f ca="1">IF(C3088="","",OFFSET(Zdroj!AV$16,A3079-1,0))</f>
        <v/>
      </c>
      <c r="F3088" s="127"/>
      <c r="G3088" s="128"/>
    </row>
    <row r="3089" spans="1:7" x14ac:dyDescent="0.25">
      <c r="B3089" s="126"/>
      <c r="C3089" s="52" t="str">
        <f ca="1">IF(OFFSET(Zdroj!AW$16,A3079-1,0)=0,"",CONCATENATE("B",$A$2+4," - ",Zdroj!$AW$15))</f>
        <v/>
      </c>
      <c r="D3089" s="50" t="str">
        <f ca="1">IF(C3089="","",CONCATENATE(OFFSET(Zdroj!AW$16,A3079-1,0)))</f>
        <v/>
      </c>
      <c r="E3089" s="22" t="str">
        <f ca="1">IF(C3089="","",OFFSET(Zdroj!AX$16,A3079-1,0))</f>
        <v/>
      </c>
      <c r="F3089" s="127"/>
      <c r="G3089" s="128"/>
    </row>
    <row r="3090" spans="1:7" x14ac:dyDescent="0.25">
      <c r="B3090" s="126"/>
      <c r="C3090" s="52" t="str">
        <f ca="1">IF(OFFSET(Zdroj!AY$16,A3079-1,0)=0,"",CONCATENATE("B",$A$2+5," - ",Zdroj!$AY$15))</f>
        <v/>
      </c>
      <c r="D3090" s="50" t="str">
        <f ca="1">IF(C3090="","",CONCATENATE(OFFSET(Zdroj!AY$16,A3079-1,0)))</f>
        <v/>
      </c>
      <c r="E3090" s="22" t="str">
        <f ca="1">IF(C3090="","",OFFSET(Zdroj!AZ$16,A3079-1,0))</f>
        <v/>
      </c>
      <c r="F3090" s="127"/>
      <c r="G3090" s="128"/>
    </row>
    <row r="3091" spans="1:7" x14ac:dyDescent="0.25">
      <c r="B3091" s="126"/>
      <c r="C3091" s="52" t="str">
        <f ca="1">IF(OFFSET(Zdroj!BA$16,A3079-1,0)=0,"",CONCATENATE("B",$A$2+6," - ",Zdroj!$BA$15))</f>
        <v/>
      </c>
      <c r="D3091" s="50" t="str">
        <f ca="1">IF(C3091="","",CONCATENATE(OFFSET(Zdroj!BA$16,A3079-1,0)))</f>
        <v/>
      </c>
      <c r="E3091" s="22" t="str">
        <f ca="1">IF(C3091="","",OFFSET(Zdroj!BB$16,A3079-1,0))</f>
        <v/>
      </c>
      <c r="F3091" s="127"/>
      <c r="G3091" s="128"/>
    </row>
    <row r="3092" spans="1:7" x14ac:dyDescent="0.25">
      <c r="B3092" s="126"/>
      <c r="C3092" s="52" t="str">
        <f ca="1">IF(OFFSET(Zdroj!BC$16,A3079-1,0)=0,"",CONCATENATE("B",$A$2+7," - ",Zdroj!$BC$15))</f>
        <v/>
      </c>
      <c r="D3092" s="50" t="str">
        <f ca="1">IF(C3092="","",CONCATENATE(OFFSET(Zdroj!BC$16,A3079-1,0)))</f>
        <v/>
      </c>
      <c r="E3092" s="22" t="str">
        <f ca="1">IF(C3092="","",OFFSET(Zdroj!BD$16,A3079-1,0))</f>
        <v/>
      </c>
      <c r="F3092" s="127"/>
      <c r="G3092" s="128"/>
    </row>
    <row r="3093" spans="1:7" x14ac:dyDescent="0.25">
      <c r="B3093" s="126"/>
      <c r="C3093" s="52" t="str">
        <f ca="1">IF(OFFSET(Zdroj!BE$16,A3079-1,0)=0,"",CONCATENATE("B",$A$2+8," - ",Zdroj!$BE$15))</f>
        <v/>
      </c>
      <c r="D3093" s="50" t="str">
        <f ca="1">IF(C3093="","",CONCATENATE(OFFSET(Zdroj!BE$16,A3079-1,0)))</f>
        <v/>
      </c>
      <c r="E3093" s="22" t="str">
        <f ca="1">IF(C3093="","",OFFSET(Zdroj!BF$16,A3079-1,0))</f>
        <v/>
      </c>
      <c r="F3093" s="127"/>
      <c r="G3093" s="128"/>
    </row>
    <row r="3094" spans="1:7" x14ac:dyDescent="0.25">
      <c r="B3094" s="126"/>
      <c r="C3094" s="52" t="str">
        <f ca="1">IF(OFFSET(Zdroj!BG$16,A3079-1,0)=0,"",CONCATENATE("C",$A$2," - ",Zdroj!$BG$15))</f>
        <v/>
      </c>
      <c r="D3094" s="50" t="str">
        <f ca="1">IF(C3094="","",CONCATENATE(OFFSET(Zdroj!BG$16,A3079-1,0)))</f>
        <v/>
      </c>
      <c r="E3094" s="22" t="str">
        <f ca="1">IF(C3094="","",OFFSET(Zdroj!BH$16,A3079-1,0))</f>
        <v/>
      </c>
      <c r="F3094" s="127" t="str">
        <f t="shared" ref="F3094" ca="1" si="719">IF(SUM(E3094:E3095)=0,"",SUM(E3094:E3095))</f>
        <v/>
      </c>
      <c r="G3094" s="128"/>
    </row>
    <row r="3095" spans="1:7" x14ac:dyDescent="0.25">
      <c r="B3095" s="126"/>
      <c r="C3095" s="52" t="str">
        <f ca="1">IF(OFFSET(Zdroj!BI$16,A3079-1,0)=0,"",CONCATENATE("C",$A$2+1," - ",Zdroj!$BI$15))</f>
        <v/>
      </c>
      <c r="D3095" s="50" t="str">
        <f ca="1">IF(C3095="","",CONCATENATE(OFFSET(Zdroj!BI$16,A3079-1,0)))</f>
        <v/>
      </c>
      <c r="E3095" s="22" t="str">
        <f ca="1">IF(C3095="","",OFFSET(Zdroj!BJ$16,A3079-1,0))</f>
        <v/>
      </c>
      <c r="F3095" s="127"/>
      <c r="G3095" s="128"/>
    </row>
    <row r="3096" spans="1:7" x14ac:dyDescent="0.25">
      <c r="A3096">
        <f>SUM((ROW()+15)/17)</f>
        <v>183</v>
      </c>
      <c r="B3096" s="126" t="str">
        <f ca="1">IF(OFFSET(Zdroj!$B$16,A3096-1,0)&gt;0,CONCATENATE(A3096,"
","___ ","
",OFFSET(Zdroj!$B$16,A3096-1,0)),"")</f>
        <v/>
      </c>
      <c r="C3096" s="52" t="str">
        <f ca="1">IF(OFFSET(Zdroj!AI$16,A3096-1,0)=0,"",CONCATENATE("A",$A$2," - ",Zdroj!$AI$15))</f>
        <v/>
      </c>
      <c r="D3096" s="50" t="str">
        <f ca="1">IF(C3096="","",CONCATENATE(OFFSET(Zdroj!AI$16,A3096-1,0)," - ",OFFSET(Zdroj!BK$16,A3096-1,0)))</f>
        <v/>
      </c>
      <c r="E3096" s="22" t="str">
        <f ca="1">IF(C3096="","",OFFSET(Zdroj!BL$16,A3096-1,0))</f>
        <v/>
      </c>
      <c r="F3096" s="127" t="str">
        <f t="shared" ref="F3096" ca="1" si="720">IF(SUM(E3096:E3101)=0,"",SUM(E3096:E3101))</f>
        <v/>
      </c>
      <c r="G3096" s="128" t="str">
        <f t="shared" ref="G3096" ca="1" si="721">IF(SUM(E3096:E3112)=0,"",SUM(E3096:E3112))</f>
        <v/>
      </c>
    </row>
    <row r="3097" spans="1:7" x14ac:dyDescent="0.25">
      <c r="B3097" s="126"/>
      <c r="C3097" s="52" t="str">
        <f ca="1">IF(OFFSET(Zdroj!AJ$16,A3096-1,0)=0,"",CONCATENATE("A",$A$2+1," - ",Zdroj!$AJ$15))</f>
        <v/>
      </c>
      <c r="D3097" s="50" t="str">
        <f ca="1">IF(C3097="","",CONCATENATE(OFFSET(Zdroj!AJ$16,A3096-1,0)," - ",OFFSET(Zdroj!BM$16,A3096-1,0)))</f>
        <v/>
      </c>
      <c r="E3097" s="22" t="str">
        <f ca="1">IF(C3097="","",OFFSET(Zdroj!BN$16,A3096-1,0))</f>
        <v/>
      </c>
      <c r="F3097" s="127"/>
      <c r="G3097" s="128"/>
    </row>
    <row r="3098" spans="1:7" x14ac:dyDescent="0.25">
      <c r="B3098" s="126"/>
      <c r="C3098" s="52" t="str">
        <f ca="1">IF(OFFSET(Zdroj!AK$16,A3096-1,0)=0,"",CONCATENATE("A",$A$2+2," - ",Zdroj!$AK$15))</f>
        <v/>
      </c>
      <c r="D3098" s="50" t="str">
        <f ca="1">IF(C3098="","",CONCATENATE(OFFSET(Zdroj!AK$16,A3096-1,0)," - ",OFFSET(Zdroj!BO$16,A3096-1,0)))</f>
        <v/>
      </c>
      <c r="E3098" s="22" t="str">
        <f ca="1">IF(C3098="","",OFFSET(Zdroj!BP$16,A3096-1,0))</f>
        <v/>
      </c>
      <c r="F3098" s="127"/>
      <c r="G3098" s="128"/>
    </row>
    <row r="3099" spans="1:7" x14ac:dyDescent="0.25">
      <c r="B3099" s="126"/>
      <c r="C3099" s="52" t="str">
        <f ca="1">IF(OFFSET(Zdroj!AL$16,A3096-1,0)=0,"",CONCATENATE("A",$A$2+3," - ",Zdroj!$AL$15))</f>
        <v/>
      </c>
      <c r="D3099" s="50" t="str">
        <f ca="1">IF(C3099="","",CONCATENATE(OFFSET(Zdroj!AL$16,A3096-1,0)," - ",OFFSET(Zdroj!BQ$16,A3096-1,0)))</f>
        <v/>
      </c>
      <c r="E3099" s="22" t="str">
        <f ca="1">IF(C3099="","",OFFSET(Zdroj!BR$16,A3096-1,0))</f>
        <v/>
      </c>
      <c r="F3099" s="127"/>
      <c r="G3099" s="128"/>
    </row>
    <row r="3100" spans="1:7" x14ac:dyDescent="0.25">
      <c r="B3100" s="126"/>
      <c r="C3100" s="52" t="str">
        <f ca="1">IF(OFFSET(Zdroj!AM$16,A3096-1,0)=0,"",CONCATENATE("A",$A$2+4," - ",Zdroj!$AM$15))</f>
        <v/>
      </c>
      <c r="D3100" s="50" t="str">
        <f ca="1">IF(C3100="","",CONCATENATE(OFFSET(Zdroj!AM$16,A3096-1,0)," - ",OFFSET(Zdroj!BS$16,A3096-1,0)))</f>
        <v/>
      </c>
      <c r="E3100" s="22" t="str">
        <f ca="1">IF(C3100="","",OFFSET(Zdroj!BT$16,A3096-1,0))</f>
        <v/>
      </c>
      <c r="F3100" s="127"/>
      <c r="G3100" s="128"/>
    </row>
    <row r="3101" spans="1:7" x14ac:dyDescent="0.25">
      <c r="B3101" s="126"/>
      <c r="C3101" s="52" t="str">
        <f ca="1">IF(OFFSET(Zdroj!AN$16,A3096-1,0)=0,"",CONCATENATE("A",$A$2+5," - ",Zdroj!$AN$15))</f>
        <v/>
      </c>
      <c r="D3101" s="50" t="str">
        <f ca="1">IF(C3101="","",CONCATENATE(OFFSET(Zdroj!AN$16,A3096-1,0)," - ",OFFSET(Zdroj!BU$16,A3096-1,0)))</f>
        <v/>
      </c>
      <c r="E3101" s="22" t="str">
        <f ca="1">IF(C3101="","",OFFSET(Zdroj!BV$16,A3096-1,0))</f>
        <v/>
      </c>
      <c r="F3101" s="127"/>
      <c r="G3101" s="128"/>
    </row>
    <row r="3102" spans="1:7" x14ac:dyDescent="0.25">
      <c r="B3102" s="126"/>
      <c r="C3102" s="52" t="str">
        <f ca="1">IF(OFFSET(Zdroj!AO$16,A3096-1,0)=0,"",CONCATENATE("B",$A$2," - ",Zdroj!$AO$15))</f>
        <v/>
      </c>
      <c r="D3102" s="50" t="str">
        <f ca="1">IF(C3102="","",CONCATENATE(OFFSET(Zdroj!AO$16,A3096-1,0)))</f>
        <v/>
      </c>
      <c r="E3102" s="22" t="str">
        <f ca="1">IF(C3102="","",OFFSET(Zdroj!AP$16,A3096-1,0))</f>
        <v/>
      </c>
      <c r="F3102" s="127" t="str">
        <f t="shared" ref="F3102" ca="1" si="722">IF(SUM(E3102:E3110)=0,"",SUM(E3102:E3110))</f>
        <v/>
      </c>
      <c r="G3102" s="128"/>
    </row>
    <row r="3103" spans="1:7" x14ac:dyDescent="0.25">
      <c r="B3103" s="126"/>
      <c r="C3103" s="52" t="str">
        <f ca="1">IF(OFFSET(Zdroj!AQ$16,A3096-1,0)=0,"",CONCATENATE("B",$A$2+1," - ",Zdroj!$AQ$15))</f>
        <v/>
      </c>
      <c r="D3103" s="50" t="str">
        <f ca="1">IF(C3103="","",CONCATENATE(OFFSET(Zdroj!AQ$16,A3096-1,0)))</f>
        <v/>
      </c>
      <c r="E3103" s="22" t="str">
        <f ca="1">IF(C3103="","",OFFSET(Zdroj!AR$16,A3096-1,0))</f>
        <v/>
      </c>
      <c r="F3103" s="127"/>
      <c r="G3103" s="128"/>
    </row>
    <row r="3104" spans="1:7" x14ac:dyDescent="0.25">
      <c r="B3104" s="126"/>
      <c r="C3104" s="52" t="str">
        <f ca="1">IF(OFFSET(Zdroj!AS$16,A3096-1,0)=0,"",CONCATENATE("B",$A$2+2," - ",Zdroj!$AS$15))</f>
        <v/>
      </c>
      <c r="D3104" s="50" t="str">
        <f ca="1">IF(C3104="","",CONCATENATE(OFFSET(Zdroj!AS$16,A3096-1,0)))</f>
        <v/>
      </c>
      <c r="E3104" s="22" t="str">
        <f ca="1">IF(C3104="","",OFFSET(Zdroj!AT$16,A3096-1,0))</f>
        <v/>
      </c>
      <c r="F3104" s="127"/>
      <c r="G3104" s="128"/>
    </row>
    <row r="3105" spans="1:7" x14ac:dyDescent="0.25">
      <c r="B3105" s="126"/>
      <c r="C3105" s="52" t="str">
        <f ca="1">IF(OFFSET(Zdroj!AU$16,A3096-1,0)=0,"",CONCATENATE("B",$A$2+3," - ",Zdroj!$AU$15))</f>
        <v/>
      </c>
      <c r="D3105" s="50" t="str">
        <f ca="1">IF(C3105="","",CONCATENATE(OFFSET(Zdroj!AU$16,A3096-1,0)))</f>
        <v/>
      </c>
      <c r="E3105" s="22" t="str">
        <f ca="1">IF(C3105="","",OFFSET(Zdroj!AV$16,A3096-1,0))</f>
        <v/>
      </c>
      <c r="F3105" s="127"/>
      <c r="G3105" s="128"/>
    </row>
    <row r="3106" spans="1:7" x14ac:dyDescent="0.25">
      <c r="B3106" s="126"/>
      <c r="C3106" s="52" t="str">
        <f ca="1">IF(OFFSET(Zdroj!AW$16,A3096-1,0)=0,"",CONCATENATE("B",$A$2+4," - ",Zdroj!$AW$15))</f>
        <v/>
      </c>
      <c r="D3106" s="50" t="str">
        <f ca="1">IF(C3106="","",CONCATENATE(OFFSET(Zdroj!AW$16,A3096-1,0)))</f>
        <v/>
      </c>
      <c r="E3106" s="22" t="str">
        <f ca="1">IF(C3106="","",OFFSET(Zdroj!AX$16,A3096-1,0))</f>
        <v/>
      </c>
      <c r="F3106" s="127"/>
      <c r="G3106" s="128"/>
    </row>
    <row r="3107" spans="1:7" x14ac:dyDescent="0.25">
      <c r="B3107" s="126"/>
      <c r="C3107" s="52" t="str">
        <f ca="1">IF(OFFSET(Zdroj!AY$16,A3096-1,0)=0,"",CONCATENATE("B",$A$2+5," - ",Zdroj!$AY$15))</f>
        <v/>
      </c>
      <c r="D3107" s="50" t="str">
        <f ca="1">IF(C3107="","",CONCATENATE(OFFSET(Zdroj!AY$16,A3096-1,0)))</f>
        <v/>
      </c>
      <c r="E3107" s="22" t="str">
        <f ca="1">IF(C3107="","",OFFSET(Zdroj!AZ$16,A3096-1,0))</f>
        <v/>
      </c>
      <c r="F3107" s="127"/>
      <c r="G3107" s="128"/>
    </row>
    <row r="3108" spans="1:7" x14ac:dyDescent="0.25">
      <c r="B3108" s="126"/>
      <c r="C3108" s="52" t="str">
        <f ca="1">IF(OFFSET(Zdroj!BA$16,A3096-1,0)=0,"",CONCATENATE("B",$A$2+6," - ",Zdroj!$BA$15))</f>
        <v/>
      </c>
      <c r="D3108" s="50" t="str">
        <f ca="1">IF(C3108="","",CONCATENATE(OFFSET(Zdroj!BA$16,A3096-1,0)))</f>
        <v/>
      </c>
      <c r="E3108" s="22" t="str">
        <f ca="1">IF(C3108="","",OFFSET(Zdroj!BB$16,A3096-1,0))</f>
        <v/>
      </c>
      <c r="F3108" s="127"/>
      <c r="G3108" s="128"/>
    </row>
    <row r="3109" spans="1:7" x14ac:dyDescent="0.25">
      <c r="B3109" s="126"/>
      <c r="C3109" s="52" t="str">
        <f ca="1">IF(OFFSET(Zdroj!BC$16,A3096-1,0)=0,"",CONCATENATE("B",$A$2+7," - ",Zdroj!$BC$15))</f>
        <v/>
      </c>
      <c r="D3109" s="50" t="str">
        <f ca="1">IF(C3109="","",CONCATENATE(OFFSET(Zdroj!BC$16,A3096-1,0)))</f>
        <v/>
      </c>
      <c r="E3109" s="22" t="str">
        <f ca="1">IF(C3109="","",OFFSET(Zdroj!BD$16,A3096-1,0))</f>
        <v/>
      </c>
      <c r="F3109" s="127"/>
      <c r="G3109" s="128"/>
    </row>
    <row r="3110" spans="1:7" x14ac:dyDescent="0.25">
      <c r="B3110" s="126"/>
      <c r="C3110" s="52" t="str">
        <f ca="1">IF(OFFSET(Zdroj!BE$16,A3096-1,0)=0,"",CONCATENATE("B",$A$2+8," - ",Zdroj!$BE$15))</f>
        <v/>
      </c>
      <c r="D3110" s="50" t="str">
        <f ca="1">IF(C3110="","",CONCATENATE(OFFSET(Zdroj!BE$16,A3096-1,0)))</f>
        <v/>
      </c>
      <c r="E3110" s="22" t="str">
        <f ca="1">IF(C3110="","",OFFSET(Zdroj!BF$16,A3096-1,0))</f>
        <v/>
      </c>
      <c r="F3110" s="127"/>
      <c r="G3110" s="128"/>
    </row>
    <row r="3111" spans="1:7" x14ac:dyDescent="0.25">
      <c r="B3111" s="126"/>
      <c r="C3111" s="52" t="str">
        <f ca="1">IF(OFFSET(Zdroj!BG$16,A3096-1,0)=0,"",CONCATENATE("C",$A$2," - ",Zdroj!$BG$15))</f>
        <v/>
      </c>
      <c r="D3111" s="50" t="str">
        <f ca="1">IF(C3111="","",CONCATENATE(OFFSET(Zdroj!BG$16,A3096-1,0)))</f>
        <v/>
      </c>
      <c r="E3111" s="22" t="str">
        <f ca="1">IF(C3111="","",OFFSET(Zdroj!BH$16,A3096-1,0))</f>
        <v/>
      </c>
      <c r="F3111" s="127" t="str">
        <f t="shared" ref="F3111" ca="1" si="723">IF(SUM(E3111:E3112)=0,"",SUM(E3111:E3112))</f>
        <v/>
      </c>
      <c r="G3111" s="128"/>
    </row>
    <row r="3112" spans="1:7" x14ac:dyDescent="0.25">
      <c r="B3112" s="126"/>
      <c r="C3112" s="52" t="str">
        <f ca="1">IF(OFFSET(Zdroj!BI$16,A3096-1,0)=0,"",CONCATENATE("C",$A$2+1," - ",Zdroj!$BI$15))</f>
        <v/>
      </c>
      <c r="D3112" s="50" t="str">
        <f ca="1">IF(C3112="","",CONCATENATE(OFFSET(Zdroj!BI$16,A3096-1,0)))</f>
        <v/>
      </c>
      <c r="E3112" s="22" t="str">
        <f ca="1">IF(C3112="","",OFFSET(Zdroj!BJ$16,A3096-1,0))</f>
        <v/>
      </c>
      <c r="F3112" s="127"/>
      <c r="G3112" s="128"/>
    </row>
    <row r="3113" spans="1:7" x14ac:dyDescent="0.25">
      <c r="A3113">
        <f>SUM((ROW()+15)/17)</f>
        <v>184</v>
      </c>
      <c r="B3113" s="126" t="str">
        <f ca="1">IF(OFFSET(Zdroj!$B$16,A3113-1,0)&gt;0,CONCATENATE(A3113,"
","___ ","
",OFFSET(Zdroj!$B$16,A3113-1,0)),"")</f>
        <v/>
      </c>
      <c r="C3113" s="52" t="str">
        <f ca="1">IF(OFFSET(Zdroj!AI$16,A3113-1,0)=0,"",CONCATENATE("A",$A$2," - ",Zdroj!$AI$15))</f>
        <v/>
      </c>
      <c r="D3113" s="50" t="str">
        <f ca="1">IF(C3113="","",CONCATENATE(OFFSET(Zdroj!AI$16,A3113-1,0)," - ",OFFSET(Zdroj!BK$16,A3113-1,0)))</f>
        <v/>
      </c>
      <c r="E3113" s="22" t="str">
        <f ca="1">IF(C3113="","",OFFSET(Zdroj!BL$16,A3113-1,0))</f>
        <v/>
      </c>
      <c r="F3113" s="127" t="str">
        <f t="shared" ref="F3113" ca="1" si="724">IF(SUM(E3113:E3118)=0,"",SUM(E3113:E3118))</f>
        <v/>
      </c>
      <c r="G3113" s="128" t="str">
        <f t="shared" ref="G3113" ca="1" si="725">IF(SUM(E3113:E3129)=0,"",SUM(E3113:E3129))</f>
        <v/>
      </c>
    </row>
    <row r="3114" spans="1:7" x14ac:dyDescent="0.25">
      <c r="B3114" s="126"/>
      <c r="C3114" s="52" t="str">
        <f ca="1">IF(OFFSET(Zdroj!AJ$16,A3113-1,0)=0,"",CONCATENATE("A",$A$2+1," - ",Zdroj!$AJ$15))</f>
        <v/>
      </c>
      <c r="D3114" s="50" t="str">
        <f ca="1">IF(C3114="","",CONCATENATE(OFFSET(Zdroj!AJ$16,A3113-1,0)," - ",OFFSET(Zdroj!BM$16,A3113-1,0)))</f>
        <v/>
      </c>
      <c r="E3114" s="22" t="str">
        <f ca="1">IF(C3114="","",OFFSET(Zdroj!BN$16,A3113-1,0))</f>
        <v/>
      </c>
      <c r="F3114" s="127"/>
      <c r="G3114" s="128"/>
    </row>
    <row r="3115" spans="1:7" x14ac:dyDescent="0.25">
      <c r="B3115" s="126"/>
      <c r="C3115" s="52" t="str">
        <f ca="1">IF(OFFSET(Zdroj!AK$16,A3113-1,0)=0,"",CONCATENATE("A",$A$2+2," - ",Zdroj!$AK$15))</f>
        <v/>
      </c>
      <c r="D3115" s="50" t="str">
        <f ca="1">IF(C3115="","",CONCATENATE(OFFSET(Zdroj!AK$16,A3113-1,0)," - ",OFFSET(Zdroj!BO$16,A3113-1,0)))</f>
        <v/>
      </c>
      <c r="E3115" s="22" t="str">
        <f ca="1">IF(C3115="","",OFFSET(Zdroj!BP$16,A3113-1,0))</f>
        <v/>
      </c>
      <c r="F3115" s="127"/>
      <c r="G3115" s="128"/>
    </row>
    <row r="3116" spans="1:7" x14ac:dyDescent="0.25">
      <c r="B3116" s="126"/>
      <c r="C3116" s="52" t="str">
        <f ca="1">IF(OFFSET(Zdroj!AL$16,A3113-1,0)=0,"",CONCATENATE("A",$A$2+3," - ",Zdroj!$AL$15))</f>
        <v/>
      </c>
      <c r="D3116" s="50" t="str">
        <f ca="1">IF(C3116="","",CONCATENATE(OFFSET(Zdroj!AL$16,A3113-1,0)," - ",OFFSET(Zdroj!BQ$16,A3113-1,0)))</f>
        <v/>
      </c>
      <c r="E3116" s="22" t="str">
        <f ca="1">IF(C3116="","",OFFSET(Zdroj!BR$16,A3113-1,0))</f>
        <v/>
      </c>
      <c r="F3116" s="127"/>
      <c r="G3116" s="128"/>
    </row>
    <row r="3117" spans="1:7" x14ac:dyDescent="0.25">
      <c r="B3117" s="126"/>
      <c r="C3117" s="52" t="str">
        <f ca="1">IF(OFFSET(Zdroj!AM$16,A3113-1,0)=0,"",CONCATENATE("A",$A$2+4," - ",Zdroj!$AM$15))</f>
        <v/>
      </c>
      <c r="D3117" s="50" t="str">
        <f ca="1">IF(C3117="","",CONCATENATE(OFFSET(Zdroj!AM$16,A3113-1,0)," - ",OFFSET(Zdroj!BS$16,A3113-1,0)))</f>
        <v/>
      </c>
      <c r="E3117" s="22" t="str">
        <f ca="1">IF(C3117="","",OFFSET(Zdroj!BT$16,A3113-1,0))</f>
        <v/>
      </c>
      <c r="F3117" s="127"/>
      <c r="G3117" s="128"/>
    </row>
    <row r="3118" spans="1:7" x14ac:dyDescent="0.25">
      <c r="B3118" s="126"/>
      <c r="C3118" s="52" t="str">
        <f ca="1">IF(OFFSET(Zdroj!AN$16,A3113-1,0)=0,"",CONCATENATE("A",$A$2+5," - ",Zdroj!$AN$15))</f>
        <v/>
      </c>
      <c r="D3118" s="50" t="str">
        <f ca="1">IF(C3118="","",CONCATENATE(OFFSET(Zdroj!AN$16,A3113-1,0)," - ",OFFSET(Zdroj!BU$16,A3113-1,0)))</f>
        <v/>
      </c>
      <c r="E3118" s="22" t="str">
        <f ca="1">IF(C3118="","",OFFSET(Zdroj!BV$16,A3113-1,0))</f>
        <v/>
      </c>
      <c r="F3118" s="127"/>
      <c r="G3118" s="128"/>
    </row>
    <row r="3119" spans="1:7" x14ac:dyDescent="0.25">
      <c r="B3119" s="126"/>
      <c r="C3119" s="52" t="str">
        <f ca="1">IF(OFFSET(Zdroj!AO$16,A3113-1,0)=0,"",CONCATENATE("B",$A$2," - ",Zdroj!$AO$15))</f>
        <v/>
      </c>
      <c r="D3119" s="50" t="str">
        <f ca="1">IF(C3119="","",CONCATENATE(OFFSET(Zdroj!AO$16,A3113-1,0)))</f>
        <v/>
      </c>
      <c r="E3119" s="22" t="str">
        <f ca="1">IF(C3119="","",OFFSET(Zdroj!AP$16,A3113-1,0))</f>
        <v/>
      </c>
      <c r="F3119" s="127" t="str">
        <f t="shared" ref="F3119" ca="1" si="726">IF(SUM(E3119:E3127)=0,"",SUM(E3119:E3127))</f>
        <v/>
      </c>
      <c r="G3119" s="128"/>
    </row>
    <row r="3120" spans="1:7" x14ac:dyDescent="0.25">
      <c r="B3120" s="126"/>
      <c r="C3120" s="52" t="str">
        <f ca="1">IF(OFFSET(Zdroj!AQ$16,A3113-1,0)=0,"",CONCATENATE("B",$A$2+1," - ",Zdroj!$AQ$15))</f>
        <v/>
      </c>
      <c r="D3120" s="50" t="str">
        <f ca="1">IF(C3120="","",CONCATENATE(OFFSET(Zdroj!AQ$16,A3113-1,0)))</f>
        <v/>
      </c>
      <c r="E3120" s="22" t="str">
        <f ca="1">IF(C3120="","",OFFSET(Zdroj!AR$16,A3113-1,0))</f>
        <v/>
      </c>
      <c r="F3120" s="127"/>
      <c r="G3120" s="128"/>
    </row>
    <row r="3121" spans="1:7" x14ac:dyDescent="0.25">
      <c r="B3121" s="126"/>
      <c r="C3121" s="52" t="str">
        <f ca="1">IF(OFFSET(Zdroj!AS$16,A3113-1,0)=0,"",CONCATENATE("B",$A$2+2," - ",Zdroj!$AS$15))</f>
        <v/>
      </c>
      <c r="D3121" s="50" t="str">
        <f ca="1">IF(C3121="","",CONCATENATE(OFFSET(Zdroj!AS$16,A3113-1,0)))</f>
        <v/>
      </c>
      <c r="E3121" s="22" t="str">
        <f ca="1">IF(C3121="","",OFFSET(Zdroj!AT$16,A3113-1,0))</f>
        <v/>
      </c>
      <c r="F3121" s="127"/>
      <c r="G3121" s="128"/>
    </row>
    <row r="3122" spans="1:7" x14ac:dyDescent="0.25">
      <c r="B3122" s="126"/>
      <c r="C3122" s="52" t="str">
        <f ca="1">IF(OFFSET(Zdroj!AU$16,A3113-1,0)=0,"",CONCATENATE("B",$A$2+3," - ",Zdroj!$AU$15))</f>
        <v/>
      </c>
      <c r="D3122" s="50" t="str">
        <f ca="1">IF(C3122="","",CONCATENATE(OFFSET(Zdroj!AU$16,A3113-1,0)))</f>
        <v/>
      </c>
      <c r="E3122" s="22" t="str">
        <f ca="1">IF(C3122="","",OFFSET(Zdroj!AV$16,A3113-1,0))</f>
        <v/>
      </c>
      <c r="F3122" s="127"/>
      <c r="G3122" s="128"/>
    </row>
    <row r="3123" spans="1:7" x14ac:dyDescent="0.25">
      <c r="B3123" s="126"/>
      <c r="C3123" s="52" t="str">
        <f ca="1">IF(OFFSET(Zdroj!AW$16,A3113-1,0)=0,"",CONCATENATE("B",$A$2+4," - ",Zdroj!$AW$15))</f>
        <v/>
      </c>
      <c r="D3123" s="50" t="str">
        <f ca="1">IF(C3123="","",CONCATENATE(OFFSET(Zdroj!AW$16,A3113-1,0)))</f>
        <v/>
      </c>
      <c r="E3123" s="22" t="str">
        <f ca="1">IF(C3123="","",OFFSET(Zdroj!AX$16,A3113-1,0))</f>
        <v/>
      </c>
      <c r="F3123" s="127"/>
      <c r="G3123" s="128"/>
    </row>
    <row r="3124" spans="1:7" x14ac:dyDescent="0.25">
      <c r="B3124" s="126"/>
      <c r="C3124" s="52" t="str">
        <f ca="1">IF(OFFSET(Zdroj!AY$16,A3113-1,0)=0,"",CONCATENATE("B",$A$2+5," - ",Zdroj!$AY$15))</f>
        <v/>
      </c>
      <c r="D3124" s="50" t="str">
        <f ca="1">IF(C3124="","",CONCATENATE(OFFSET(Zdroj!AY$16,A3113-1,0)))</f>
        <v/>
      </c>
      <c r="E3124" s="22" t="str">
        <f ca="1">IF(C3124="","",OFFSET(Zdroj!AZ$16,A3113-1,0))</f>
        <v/>
      </c>
      <c r="F3124" s="127"/>
      <c r="G3124" s="128"/>
    </row>
    <row r="3125" spans="1:7" x14ac:dyDescent="0.25">
      <c r="B3125" s="126"/>
      <c r="C3125" s="52" t="str">
        <f ca="1">IF(OFFSET(Zdroj!BA$16,A3113-1,0)=0,"",CONCATENATE("B",$A$2+6," - ",Zdroj!$BA$15))</f>
        <v/>
      </c>
      <c r="D3125" s="50" t="str">
        <f ca="1">IF(C3125="","",CONCATENATE(OFFSET(Zdroj!BA$16,A3113-1,0)))</f>
        <v/>
      </c>
      <c r="E3125" s="22" t="str">
        <f ca="1">IF(C3125="","",OFFSET(Zdroj!BB$16,A3113-1,0))</f>
        <v/>
      </c>
      <c r="F3125" s="127"/>
      <c r="G3125" s="128"/>
    </row>
    <row r="3126" spans="1:7" x14ac:dyDescent="0.25">
      <c r="B3126" s="126"/>
      <c r="C3126" s="52" t="str">
        <f ca="1">IF(OFFSET(Zdroj!BC$16,A3113-1,0)=0,"",CONCATENATE("B",$A$2+7," - ",Zdroj!$BC$15))</f>
        <v/>
      </c>
      <c r="D3126" s="50" t="str">
        <f ca="1">IF(C3126="","",CONCATENATE(OFFSET(Zdroj!BC$16,A3113-1,0)))</f>
        <v/>
      </c>
      <c r="E3126" s="22" t="str">
        <f ca="1">IF(C3126="","",OFFSET(Zdroj!BD$16,A3113-1,0))</f>
        <v/>
      </c>
      <c r="F3126" s="127"/>
      <c r="G3126" s="128"/>
    </row>
    <row r="3127" spans="1:7" x14ac:dyDescent="0.25">
      <c r="B3127" s="126"/>
      <c r="C3127" s="52" t="str">
        <f ca="1">IF(OFFSET(Zdroj!BE$16,A3113-1,0)=0,"",CONCATENATE("B",$A$2+8," - ",Zdroj!$BE$15))</f>
        <v/>
      </c>
      <c r="D3127" s="50" t="str">
        <f ca="1">IF(C3127="","",CONCATENATE(OFFSET(Zdroj!BE$16,A3113-1,0)))</f>
        <v/>
      </c>
      <c r="E3127" s="22" t="str">
        <f ca="1">IF(C3127="","",OFFSET(Zdroj!BF$16,A3113-1,0))</f>
        <v/>
      </c>
      <c r="F3127" s="127"/>
      <c r="G3127" s="128"/>
    </row>
    <row r="3128" spans="1:7" x14ac:dyDescent="0.25">
      <c r="B3128" s="126"/>
      <c r="C3128" s="52" t="str">
        <f ca="1">IF(OFFSET(Zdroj!BG$16,A3113-1,0)=0,"",CONCATENATE("C",$A$2," - ",Zdroj!$BG$15))</f>
        <v/>
      </c>
      <c r="D3128" s="50" t="str">
        <f ca="1">IF(C3128="","",CONCATENATE(OFFSET(Zdroj!BG$16,A3113-1,0)))</f>
        <v/>
      </c>
      <c r="E3128" s="22" t="str">
        <f ca="1">IF(C3128="","",OFFSET(Zdroj!BH$16,A3113-1,0))</f>
        <v/>
      </c>
      <c r="F3128" s="127" t="str">
        <f t="shared" ref="F3128" ca="1" si="727">IF(SUM(E3128:E3129)=0,"",SUM(E3128:E3129))</f>
        <v/>
      </c>
      <c r="G3128" s="128"/>
    </row>
    <row r="3129" spans="1:7" x14ac:dyDescent="0.25">
      <c r="B3129" s="126"/>
      <c r="C3129" s="52" t="str">
        <f ca="1">IF(OFFSET(Zdroj!BI$16,A3113-1,0)=0,"",CONCATENATE("C",$A$2+1," - ",Zdroj!$BI$15))</f>
        <v/>
      </c>
      <c r="D3129" s="50" t="str">
        <f ca="1">IF(C3129="","",CONCATENATE(OFFSET(Zdroj!BI$16,A3113-1,0)))</f>
        <v/>
      </c>
      <c r="E3129" s="22" t="str">
        <f ca="1">IF(C3129="","",OFFSET(Zdroj!BJ$16,A3113-1,0))</f>
        <v/>
      </c>
      <c r="F3129" s="127"/>
      <c r="G3129" s="128"/>
    </row>
    <row r="3130" spans="1:7" x14ac:dyDescent="0.25">
      <c r="A3130">
        <f>SUM((ROW()+15)/17)</f>
        <v>185</v>
      </c>
      <c r="B3130" s="126" t="str">
        <f ca="1">IF(OFFSET(Zdroj!$B$16,A3130-1,0)&gt;0,CONCATENATE(A3130,"
","___ ","
",OFFSET(Zdroj!$B$16,A3130-1,0)),"")</f>
        <v/>
      </c>
      <c r="C3130" s="52" t="str">
        <f ca="1">IF(OFFSET(Zdroj!AI$16,A3130-1,0)=0,"",CONCATENATE("A",$A$2," - ",Zdroj!$AI$15))</f>
        <v/>
      </c>
      <c r="D3130" s="50" t="str">
        <f ca="1">IF(C3130="","",CONCATENATE(OFFSET(Zdroj!AI$16,A3130-1,0)," - ",OFFSET(Zdroj!BK$16,A3130-1,0)))</f>
        <v/>
      </c>
      <c r="E3130" s="22" t="str">
        <f ca="1">IF(C3130="","",OFFSET(Zdroj!BL$16,A3130-1,0))</f>
        <v/>
      </c>
      <c r="F3130" s="127" t="str">
        <f t="shared" ref="F3130" ca="1" si="728">IF(SUM(E3130:E3135)=0,"",SUM(E3130:E3135))</f>
        <v/>
      </c>
      <c r="G3130" s="128" t="str">
        <f t="shared" ref="G3130" ca="1" si="729">IF(SUM(E3130:E3146)=0,"",SUM(E3130:E3146))</f>
        <v/>
      </c>
    </row>
    <row r="3131" spans="1:7" x14ac:dyDescent="0.25">
      <c r="B3131" s="126"/>
      <c r="C3131" s="52" t="str">
        <f ca="1">IF(OFFSET(Zdroj!AJ$16,A3130-1,0)=0,"",CONCATENATE("A",$A$2+1," - ",Zdroj!$AJ$15))</f>
        <v/>
      </c>
      <c r="D3131" s="50" t="str">
        <f ca="1">IF(C3131="","",CONCATENATE(OFFSET(Zdroj!AJ$16,A3130-1,0)," - ",OFFSET(Zdroj!BM$16,A3130-1,0)))</f>
        <v/>
      </c>
      <c r="E3131" s="22" t="str">
        <f ca="1">IF(C3131="","",OFFSET(Zdroj!BN$16,A3130-1,0))</f>
        <v/>
      </c>
      <c r="F3131" s="127"/>
      <c r="G3131" s="128"/>
    </row>
    <row r="3132" spans="1:7" x14ac:dyDescent="0.25">
      <c r="B3132" s="126"/>
      <c r="C3132" s="52" t="str">
        <f ca="1">IF(OFFSET(Zdroj!AK$16,A3130-1,0)=0,"",CONCATENATE("A",$A$2+2," - ",Zdroj!$AK$15))</f>
        <v/>
      </c>
      <c r="D3132" s="50" t="str">
        <f ca="1">IF(C3132="","",CONCATENATE(OFFSET(Zdroj!AK$16,A3130-1,0)," - ",OFFSET(Zdroj!BO$16,A3130-1,0)))</f>
        <v/>
      </c>
      <c r="E3132" s="22" t="str">
        <f ca="1">IF(C3132="","",OFFSET(Zdroj!BP$16,A3130-1,0))</f>
        <v/>
      </c>
      <c r="F3132" s="127"/>
      <c r="G3132" s="128"/>
    </row>
    <row r="3133" spans="1:7" x14ac:dyDescent="0.25">
      <c r="B3133" s="126"/>
      <c r="C3133" s="52" t="str">
        <f ca="1">IF(OFFSET(Zdroj!AL$16,A3130-1,0)=0,"",CONCATENATE("A",$A$2+3," - ",Zdroj!$AL$15))</f>
        <v/>
      </c>
      <c r="D3133" s="50" t="str">
        <f ca="1">IF(C3133="","",CONCATENATE(OFFSET(Zdroj!AL$16,A3130-1,0)," - ",OFFSET(Zdroj!BQ$16,A3130-1,0)))</f>
        <v/>
      </c>
      <c r="E3133" s="22" t="str">
        <f ca="1">IF(C3133="","",OFFSET(Zdroj!BR$16,A3130-1,0))</f>
        <v/>
      </c>
      <c r="F3133" s="127"/>
      <c r="G3133" s="128"/>
    </row>
    <row r="3134" spans="1:7" x14ac:dyDescent="0.25">
      <c r="B3134" s="126"/>
      <c r="C3134" s="52" t="str">
        <f ca="1">IF(OFFSET(Zdroj!AM$16,A3130-1,0)=0,"",CONCATENATE("A",$A$2+4," - ",Zdroj!$AM$15))</f>
        <v/>
      </c>
      <c r="D3134" s="50" t="str">
        <f ca="1">IF(C3134="","",CONCATENATE(OFFSET(Zdroj!AM$16,A3130-1,0)," - ",OFFSET(Zdroj!BS$16,A3130-1,0)))</f>
        <v/>
      </c>
      <c r="E3134" s="22" t="str">
        <f ca="1">IF(C3134="","",OFFSET(Zdroj!BT$16,A3130-1,0))</f>
        <v/>
      </c>
      <c r="F3134" s="127"/>
      <c r="G3134" s="128"/>
    </row>
    <row r="3135" spans="1:7" x14ac:dyDescent="0.25">
      <c r="B3135" s="126"/>
      <c r="C3135" s="52" t="str">
        <f ca="1">IF(OFFSET(Zdroj!AN$16,A3130-1,0)=0,"",CONCATENATE("A",$A$2+5," - ",Zdroj!$AN$15))</f>
        <v/>
      </c>
      <c r="D3135" s="50" t="str">
        <f ca="1">IF(C3135="","",CONCATENATE(OFFSET(Zdroj!AN$16,A3130-1,0)," - ",OFFSET(Zdroj!BU$16,A3130-1,0)))</f>
        <v/>
      </c>
      <c r="E3135" s="22" t="str">
        <f ca="1">IF(C3135="","",OFFSET(Zdroj!BV$16,A3130-1,0))</f>
        <v/>
      </c>
      <c r="F3135" s="127"/>
      <c r="G3135" s="128"/>
    </row>
    <row r="3136" spans="1:7" x14ac:dyDescent="0.25">
      <c r="B3136" s="126"/>
      <c r="C3136" s="52" t="str">
        <f ca="1">IF(OFFSET(Zdroj!AO$16,A3130-1,0)=0,"",CONCATENATE("B",$A$2," - ",Zdroj!$AO$15))</f>
        <v/>
      </c>
      <c r="D3136" s="50" t="str">
        <f ca="1">IF(C3136="","",CONCATENATE(OFFSET(Zdroj!AO$16,A3130-1,0)))</f>
        <v/>
      </c>
      <c r="E3136" s="22" t="str">
        <f ca="1">IF(C3136="","",OFFSET(Zdroj!AP$16,A3130-1,0))</f>
        <v/>
      </c>
      <c r="F3136" s="127" t="str">
        <f t="shared" ref="F3136" ca="1" si="730">IF(SUM(E3136:E3144)=0,"",SUM(E3136:E3144))</f>
        <v/>
      </c>
      <c r="G3136" s="128"/>
    </row>
    <row r="3137" spans="1:7" x14ac:dyDescent="0.25">
      <c r="B3137" s="126"/>
      <c r="C3137" s="52" t="str">
        <f ca="1">IF(OFFSET(Zdroj!AQ$16,A3130-1,0)=0,"",CONCATENATE("B",$A$2+1," - ",Zdroj!$AQ$15))</f>
        <v/>
      </c>
      <c r="D3137" s="50" t="str">
        <f ca="1">IF(C3137="","",CONCATENATE(OFFSET(Zdroj!AQ$16,A3130-1,0)))</f>
        <v/>
      </c>
      <c r="E3137" s="22" t="str">
        <f ca="1">IF(C3137="","",OFFSET(Zdroj!AR$16,A3130-1,0))</f>
        <v/>
      </c>
      <c r="F3137" s="127"/>
      <c r="G3137" s="128"/>
    </row>
    <row r="3138" spans="1:7" x14ac:dyDescent="0.25">
      <c r="B3138" s="126"/>
      <c r="C3138" s="52" t="str">
        <f ca="1">IF(OFFSET(Zdroj!AS$16,A3130-1,0)=0,"",CONCATENATE("B",$A$2+2," - ",Zdroj!$AS$15))</f>
        <v/>
      </c>
      <c r="D3138" s="50" t="str">
        <f ca="1">IF(C3138="","",CONCATENATE(OFFSET(Zdroj!AS$16,A3130-1,0)))</f>
        <v/>
      </c>
      <c r="E3138" s="22" t="str">
        <f ca="1">IF(C3138="","",OFFSET(Zdroj!AT$16,A3130-1,0))</f>
        <v/>
      </c>
      <c r="F3138" s="127"/>
      <c r="G3138" s="128"/>
    </row>
    <row r="3139" spans="1:7" x14ac:dyDescent="0.25">
      <c r="B3139" s="126"/>
      <c r="C3139" s="52" t="str">
        <f ca="1">IF(OFFSET(Zdroj!AU$16,A3130-1,0)=0,"",CONCATENATE("B",$A$2+3," - ",Zdroj!$AU$15))</f>
        <v/>
      </c>
      <c r="D3139" s="50" t="str">
        <f ca="1">IF(C3139="","",CONCATENATE(OFFSET(Zdroj!AU$16,A3130-1,0)))</f>
        <v/>
      </c>
      <c r="E3139" s="22" t="str">
        <f ca="1">IF(C3139="","",OFFSET(Zdroj!AV$16,A3130-1,0))</f>
        <v/>
      </c>
      <c r="F3139" s="127"/>
      <c r="G3139" s="128"/>
    </row>
    <row r="3140" spans="1:7" x14ac:dyDescent="0.25">
      <c r="B3140" s="126"/>
      <c r="C3140" s="52" t="str">
        <f ca="1">IF(OFFSET(Zdroj!AW$16,A3130-1,0)=0,"",CONCATENATE("B",$A$2+4," - ",Zdroj!$AW$15))</f>
        <v/>
      </c>
      <c r="D3140" s="50" t="str">
        <f ca="1">IF(C3140="","",CONCATENATE(OFFSET(Zdroj!AW$16,A3130-1,0)))</f>
        <v/>
      </c>
      <c r="E3140" s="22" t="str">
        <f ca="1">IF(C3140="","",OFFSET(Zdroj!AX$16,A3130-1,0))</f>
        <v/>
      </c>
      <c r="F3140" s="127"/>
      <c r="G3140" s="128"/>
    </row>
    <row r="3141" spans="1:7" x14ac:dyDescent="0.25">
      <c r="B3141" s="126"/>
      <c r="C3141" s="52" t="str">
        <f ca="1">IF(OFFSET(Zdroj!AY$16,A3130-1,0)=0,"",CONCATENATE("B",$A$2+5," - ",Zdroj!$AY$15))</f>
        <v/>
      </c>
      <c r="D3141" s="50" t="str">
        <f ca="1">IF(C3141="","",CONCATENATE(OFFSET(Zdroj!AY$16,A3130-1,0)))</f>
        <v/>
      </c>
      <c r="E3141" s="22" t="str">
        <f ca="1">IF(C3141="","",OFFSET(Zdroj!AZ$16,A3130-1,0))</f>
        <v/>
      </c>
      <c r="F3141" s="127"/>
      <c r="G3141" s="128"/>
    </row>
    <row r="3142" spans="1:7" x14ac:dyDescent="0.25">
      <c r="B3142" s="126"/>
      <c r="C3142" s="52" t="str">
        <f ca="1">IF(OFFSET(Zdroj!BA$16,A3130-1,0)=0,"",CONCATENATE("B",$A$2+6," - ",Zdroj!$BA$15))</f>
        <v/>
      </c>
      <c r="D3142" s="50" t="str">
        <f ca="1">IF(C3142="","",CONCATENATE(OFFSET(Zdroj!BA$16,A3130-1,0)))</f>
        <v/>
      </c>
      <c r="E3142" s="22" t="str">
        <f ca="1">IF(C3142="","",OFFSET(Zdroj!BB$16,A3130-1,0))</f>
        <v/>
      </c>
      <c r="F3142" s="127"/>
      <c r="G3142" s="128"/>
    </row>
    <row r="3143" spans="1:7" x14ac:dyDescent="0.25">
      <c r="B3143" s="126"/>
      <c r="C3143" s="52" t="str">
        <f ca="1">IF(OFFSET(Zdroj!BC$16,A3130-1,0)=0,"",CONCATENATE("B",$A$2+7," - ",Zdroj!$BC$15))</f>
        <v/>
      </c>
      <c r="D3143" s="50" t="str">
        <f ca="1">IF(C3143="","",CONCATENATE(OFFSET(Zdroj!BC$16,A3130-1,0)))</f>
        <v/>
      </c>
      <c r="E3143" s="22" t="str">
        <f ca="1">IF(C3143="","",OFFSET(Zdroj!BD$16,A3130-1,0))</f>
        <v/>
      </c>
      <c r="F3143" s="127"/>
      <c r="G3143" s="128"/>
    </row>
    <row r="3144" spans="1:7" x14ac:dyDescent="0.25">
      <c r="B3144" s="126"/>
      <c r="C3144" s="52" t="str">
        <f ca="1">IF(OFFSET(Zdroj!BE$16,A3130-1,0)=0,"",CONCATENATE("B",$A$2+8," - ",Zdroj!$BE$15))</f>
        <v/>
      </c>
      <c r="D3144" s="50" t="str">
        <f ca="1">IF(C3144="","",CONCATENATE(OFFSET(Zdroj!BE$16,A3130-1,0)))</f>
        <v/>
      </c>
      <c r="E3144" s="22" t="str">
        <f ca="1">IF(C3144="","",OFFSET(Zdroj!BF$16,A3130-1,0))</f>
        <v/>
      </c>
      <c r="F3144" s="127"/>
      <c r="G3144" s="128"/>
    </row>
    <row r="3145" spans="1:7" x14ac:dyDescent="0.25">
      <c r="B3145" s="126"/>
      <c r="C3145" s="52" t="str">
        <f ca="1">IF(OFFSET(Zdroj!BG$16,A3130-1,0)=0,"",CONCATENATE("C",$A$2," - ",Zdroj!$BG$15))</f>
        <v/>
      </c>
      <c r="D3145" s="50" t="str">
        <f ca="1">IF(C3145="","",CONCATENATE(OFFSET(Zdroj!BG$16,A3130-1,0)))</f>
        <v/>
      </c>
      <c r="E3145" s="22" t="str">
        <f ca="1">IF(C3145="","",OFFSET(Zdroj!BH$16,A3130-1,0))</f>
        <v/>
      </c>
      <c r="F3145" s="127" t="str">
        <f t="shared" ref="F3145" ca="1" si="731">IF(SUM(E3145:E3146)=0,"",SUM(E3145:E3146))</f>
        <v/>
      </c>
      <c r="G3145" s="128"/>
    </row>
    <row r="3146" spans="1:7" x14ac:dyDescent="0.25">
      <c r="B3146" s="126"/>
      <c r="C3146" s="52" t="str">
        <f ca="1">IF(OFFSET(Zdroj!BI$16,A3130-1,0)=0,"",CONCATENATE("C",$A$2+1," - ",Zdroj!$BI$15))</f>
        <v/>
      </c>
      <c r="D3146" s="50" t="str">
        <f ca="1">IF(C3146="","",CONCATENATE(OFFSET(Zdroj!BI$16,A3130-1,0)))</f>
        <v/>
      </c>
      <c r="E3146" s="22" t="str">
        <f ca="1">IF(C3146="","",OFFSET(Zdroj!BJ$16,A3130-1,0))</f>
        <v/>
      </c>
      <c r="F3146" s="127"/>
      <c r="G3146" s="128"/>
    </row>
    <row r="3147" spans="1:7" x14ac:dyDescent="0.25">
      <c r="A3147">
        <f>SUM((ROW()+15)/17)</f>
        <v>186</v>
      </c>
      <c r="B3147" s="126" t="str">
        <f ca="1">IF(OFFSET(Zdroj!$B$16,A3147-1,0)&gt;0,CONCATENATE(A3147,"
","___ ","
",OFFSET(Zdroj!$B$16,A3147-1,0)),"")</f>
        <v/>
      </c>
      <c r="C3147" s="52" t="str">
        <f ca="1">IF(OFFSET(Zdroj!AI$16,A3147-1,0)=0,"",CONCATENATE("A",$A$2," - ",Zdroj!$AI$15))</f>
        <v/>
      </c>
      <c r="D3147" s="50" t="str">
        <f ca="1">IF(C3147="","",CONCATENATE(OFFSET(Zdroj!AI$16,A3147-1,0)," - ",OFFSET(Zdroj!BK$16,A3147-1,0)))</f>
        <v/>
      </c>
      <c r="E3147" s="22" t="str">
        <f ca="1">IF(C3147="","",OFFSET(Zdroj!BL$16,A3147-1,0))</f>
        <v/>
      </c>
      <c r="F3147" s="127" t="str">
        <f t="shared" ref="F3147" ca="1" si="732">IF(SUM(E3147:E3152)=0,"",SUM(E3147:E3152))</f>
        <v/>
      </c>
      <c r="G3147" s="128" t="str">
        <f t="shared" ref="G3147" ca="1" si="733">IF(SUM(E3147:E3163)=0,"",SUM(E3147:E3163))</f>
        <v/>
      </c>
    </row>
    <row r="3148" spans="1:7" x14ac:dyDescent="0.25">
      <c r="B3148" s="126"/>
      <c r="C3148" s="52" t="str">
        <f ca="1">IF(OFFSET(Zdroj!AJ$16,A3147-1,0)=0,"",CONCATENATE("A",$A$2+1," - ",Zdroj!$AJ$15))</f>
        <v/>
      </c>
      <c r="D3148" s="50" t="str">
        <f ca="1">IF(C3148="","",CONCATENATE(OFFSET(Zdroj!AJ$16,A3147-1,0)," - ",OFFSET(Zdroj!BM$16,A3147-1,0)))</f>
        <v/>
      </c>
      <c r="E3148" s="22" t="str">
        <f ca="1">IF(C3148="","",OFFSET(Zdroj!BN$16,A3147-1,0))</f>
        <v/>
      </c>
      <c r="F3148" s="127"/>
      <c r="G3148" s="128"/>
    </row>
    <row r="3149" spans="1:7" x14ac:dyDescent="0.25">
      <c r="B3149" s="126"/>
      <c r="C3149" s="52" t="str">
        <f ca="1">IF(OFFSET(Zdroj!AK$16,A3147-1,0)=0,"",CONCATENATE("A",$A$2+2," - ",Zdroj!$AK$15))</f>
        <v/>
      </c>
      <c r="D3149" s="50" t="str">
        <f ca="1">IF(C3149="","",CONCATENATE(OFFSET(Zdroj!AK$16,A3147-1,0)," - ",OFFSET(Zdroj!BO$16,A3147-1,0)))</f>
        <v/>
      </c>
      <c r="E3149" s="22" t="str">
        <f ca="1">IF(C3149="","",OFFSET(Zdroj!BP$16,A3147-1,0))</f>
        <v/>
      </c>
      <c r="F3149" s="127"/>
      <c r="G3149" s="128"/>
    </row>
    <row r="3150" spans="1:7" x14ac:dyDescent="0.25">
      <c r="B3150" s="126"/>
      <c r="C3150" s="52" t="str">
        <f ca="1">IF(OFFSET(Zdroj!AL$16,A3147-1,0)=0,"",CONCATENATE("A",$A$2+3," - ",Zdroj!$AL$15))</f>
        <v/>
      </c>
      <c r="D3150" s="50" t="str">
        <f ca="1">IF(C3150="","",CONCATENATE(OFFSET(Zdroj!AL$16,A3147-1,0)," - ",OFFSET(Zdroj!BQ$16,A3147-1,0)))</f>
        <v/>
      </c>
      <c r="E3150" s="22" t="str">
        <f ca="1">IF(C3150="","",OFFSET(Zdroj!BR$16,A3147-1,0))</f>
        <v/>
      </c>
      <c r="F3150" s="127"/>
      <c r="G3150" s="128"/>
    </row>
    <row r="3151" spans="1:7" x14ac:dyDescent="0.25">
      <c r="B3151" s="126"/>
      <c r="C3151" s="52" t="str">
        <f ca="1">IF(OFFSET(Zdroj!AM$16,A3147-1,0)=0,"",CONCATENATE("A",$A$2+4," - ",Zdroj!$AM$15))</f>
        <v/>
      </c>
      <c r="D3151" s="50" t="str">
        <f ca="1">IF(C3151="","",CONCATENATE(OFFSET(Zdroj!AM$16,A3147-1,0)," - ",OFFSET(Zdroj!BS$16,A3147-1,0)))</f>
        <v/>
      </c>
      <c r="E3151" s="22" t="str">
        <f ca="1">IF(C3151="","",OFFSET(Zdroj!BT$16,A3147-1,0))</f>
        <v/>
      </c>
      <c r="F3151" s="127"/>
      <c r="G3151" s="128"/>
    </row>
    <row r="3152" spans="1:7" x14ac:dyDescent="0.25">
      <c r="B3152" s="126"/>
      <c r="C3152" s="52" t="str">
        <f ca="1">IF(OFFSET(Zdroj!AN$16,A3147-1,0)=0,"",CONCATENATE("A",$A$2+5," - ",Zdroj!$AN$15))</f>
        <v/>
      </c>
      <c r="D3152" s="50" t="str">
        <f ca="1">IF(C3152="","",CONCATENATE(OFFSET(Zdroj!AN$16,A3147-1,0)," - ",OFFSET(Zdroj!BU$16,A3147-1,0)))</f>
        <v/>
      </c>
      <c r="E3152" s="22" t="str">
        <f ca="1">IF(C3152="","",OFFSET(Zdroj!BV$16,A3147-1,0))</f>
        <v/>
      </c>
      <c r="F3152" s="127"/>
      <c r="G3152" s="128"/>
    </row>
    <row r="3153" spans="1:7" x14ac:dyDescent="0.25">
      <c r="B3153" s="126"/>
      <c r="C3153" s="52" t="str">
        <f ca="1">IF(OFFSET(Zdroj!AO$16,A3147-1,0)=0,"",CONCATENATE("B",$A$2," - ",Zdroj!$AO$15))</f>
        <v/>
      </c>
      <c r="D3153" s="50" t="str">
        <f ca="1">IF(C3153="","",CONCATENATE(OFFSET(Zdroj!AO$16,A3147-1,0)))</f>
        <v/>
      </c>
      <c r="E3153" s="22" t="str">
        <f ca="1">IF(C3153="","",OFFSET(Zdroj!AP$16,A3147-1,0))</f>
        <v/>
      </c>
      <c r="F3153" s="127" t="str">
        <f t="shared" ref="F3153" ca="1" si="734">IF(SUM(E3153:E3161)=0,"",SUM(E3153:E3161))</f>
        <v/>
      </c>
      <c r="G3153" s="128"/>
    </row>
    <row r="3154" spans="1:7" x14ac:dyDescent="0.25">
      <c r="B3154" s="126"/>
      <c r="C3154" s="52" t="str">
        <f ca="1">IF(OFFSET(Zdroj!AQ$16,A3147-1,0)=0,"",CONCATENATE("B",$A$2+1," - ",Zdroj!$AQ$15))</f>
        <v/>
      </c>
      <c r="D3154" s="50" t="str">
        <f ca="1">IF(C3154="","",CONCATENATE(OFFSET(Zdroj!AQ$16,A3147-1,0)))</f>
        <v/>
      </c>
      <c r="E3154" s="22" t="str">
        <f ca="1">IF(C3154="","",OFFSET(Zdroj!AR$16,A3147-1,0))</f>
        <v/>
      </c>
      <c r="F3154" s="127"/>
      <c r="G3154" s="128"/>
    </row>
    <row r="3155" spans="1:7" x14ac:dyDescent="0.25">
      <c r="B3155" s="126"/>
      <c r="C3155" s="52" t="str">
        <f ca="1">IF(OFFSET(Zdroj!AS$16,A3147-1,0)=0,"",CONCATENATE("B",$A$2+2," - ",Zdroj!$AS$15))</f>
        <v/>
      </c>
      <c r="D3155" s="50" t="str">
        <f ca="1">IF(C3155="","",CONCATENATE(OFFSET(Zdroj!AS$16,A3147-1,0)))</f>
        <v/>
      </c>
      <c r="E3155" s="22" t="str">
        <f ca="1">IF(C3155="","",OFFSET(Zdroj!AT$16,A3147-1,0))</f>
        <v/>
      </c>
      <c r="F3155" s="127"/>
      <c r="G3155" s="128"/>
    </row>
    <row r="3156" spans="1:7" x14ac:dyDescent="0.25">
      <c r="B3156" s="126"/>
      <c r="C3156" s="52" t="str">
        <f ca="1">IF(OFFSET(Zdroj!AU$16,A3147-1,0)=0,"",CONCATENATE("B",$A$2+3," - ",Zdroj!$AU$15))</f>
        <v/>
      </c>
      <c r="D3156" s="50" t="str">
        <f ca="1">IF(C3156="","",CONCATENATE(OFFSET(Zdroj!AU$16,A3147-1,0)))</f>
        <v/>
      </c>
      <c r="E3156" s="22" t="str">
        <f ca="1">IF(C3156="","",OFFSET(Zdroj!AV$16,A3147-1,0))</f>
        <v/>
      </c>
      <c r="F3156" s="127"/>
      <c r="G3156" s="128"/>
    </row>
    <row r="3157" spans="1:7" x14ac:dyDescent="0.25">
      <c r="B3157" s="126"/>
      <c r="C3157" s="52" t="str">
        <f ca="1">IF(OFFSET(Zdroj!AW$16,A3147-1,0)=0,"",CONCATENATE("B",$A$2+4," - ",Zdroj!$AW$15))</f>
        <v/>
      </c>
      <c r="D3157" s="50" t="str">
        <f ca="1">IF(C3157="","",CONCATENATE(OFFSET(Zdroj!AW$16,A3147-1,0)))</f>
        <v/>
      </c>
      <c r="E3157" s="22" t="str">
        <f ca="1">IF(C3157="","",OFFSET(Zdroj!AX$16,A3147-1,0))</f>
        <v/>
      </c>
      <c r="F3157" s="127"/>
      <c r="G3157" s="128"/>
    </row>
    <row r="3158" spans="1:7" x14ac:dyDescent="0.25">
      <c r="B3158" s="126"/>
      <c r="C3158" s="52" t="str">
        <f ca="1">IF(OFFSET(Zdroj!AY$16,A3147-1,0)=0,"",CONCATENATE("B",$A$2+5," - ",Zdroj!$AY$15))</f>
        <v/>
      </c>
      <c r="D3158" s="50" t="str">
        <f ca="1">IF(C3158="","",CONCATENATE(OFFSET(Zdroj!AY$16,A3147-1,0)))</f>
        <v/>
      </c>
      <c r="E3158" s="22" t="str">
        <f ca="1">IF(C3158="","",OFFSET(Zdroj!AZ$16,A3147-1,0))</f>
        <v/>
      </c>
      <c r="F3158" s="127"/>
      <c r="G3158" s="128"/>
    </row>
    <row r="3159" spans="1:7" x14ac:dyDescent="0.25">
      <c r="B3159" s="126"/>
      <c r="C3159" s="52" t="str">
        <f ca="1">IF(OFFSET(Zdroj!BA$16,A3147-1,0)=0,"",CONCATENATE("B",$A$2+6," - ",Zdroj!$BA$15))</f>
        <v/>
      </c>
      <c r="D3159" s="50" t="str">
        <f ca="1">IF(C3159="","",CONCATENATE(OFFSET(Zdroj!BA$16,A3147-1,0)))</f>
        <v/>
      </c>
      <c r="E3159" s="22" t="str">
        <f ca="1">IF(C3159="","",OFFSET(Zdroj!BB$16,A3147-1,0))</f>
        <v/>
      </c>
      <c r="F3159" s="127"/>
      <c r="G3159" s="128"/>
    </row>
    <row r="3160" spans="1:7" x14ac:dyDescent="0.25">
      <c r="B3160" s="126"/>
      <c r="C3160" s="52" t="str">
        <f ca="1">IF(OFFSET(Zdroj!BC$16,A3147-1,0)=0,"",CONCATENATE("B",$A$2+7," - ",Zdroj!$BC$15))</f>
        <v/>
      </c>
      <c r="D3160" s="50" t="str">
        <f ca="1">IF(C3160="","",CONCATENATE(OFFSET(Zdroj!BC$16,A3147-1,0)))</f>
        <v/>
      </c>
      <c r="E3160" s="22" t="str">
        <f ca="1">IF(C3160="","",OFFSET(Zdroj!BD$16,A3147-1,0))</f>
        <v/>
      </c>
      <c r="F3160" s="127"/>
      <c r="G3160" s="128"/>
    </row>
    <row r="3161" spans="1:7" x14ac:dyDescent="0.25">
      <c r="B3161" s="126"/>
      <c r="C3161" s="52" t="str">
        <f ca="1">IF(OFFSET(Zdroj!BE$16,A3147-1,0)=0,"",CONCATENATE("B",$A$2+8," - ",Zdroj!$BE$15))</f>
        <v/>
      </c>
      <c r="D3161" s="50" t="str">
        <f ca="1">IF(C3161="","",CONCATENATE(OFFSET(Zdroj!BE$16,A3147-1,0)))</f>
        <v/>
      </c>
      <c r="E3161" s="22" t="str">
        <f ca="1">IF(C3161="","",OFFSET(Zdroj!BF$16,A3147-1,0))</f>
        <v/>
      </c>
      <c r="F3161" s="127"/>
      <c r="G3161" s="128"/>
    </row>
    <row r="3162" spans="1:7" x14ac:dyDescent="0.25">
      <c r="B3162" s="126"/>
      <c r="C3162" s="52" t="str">
        <f ca="1">IF(OFFSET(Zdroj!BG$16,A3147-1,0)=0,"",CONCATENATE("C",$A$2," - ",Zdroj!$BG$15))</f>
        <v/>
      </c>
      <c r="D3162" s="50" t="str">
        <f ca="1">IF(C3162="","",CONCATENATE(OFFSET(Zdroj!BG$16,A3147-1,0)))</f>
        <v/>
      </c>
      <c r="E3162" s="22" t="str">
        <f ca="1">IF(C3162="","",OFFSET(Zdroj!BH$16,A3147-1,0))</f>
        <v/>
      </c>
      <c r="F3162" s="127" t="str">
        <f t="shared" ref="F3162" ca="1" si="735">IF(SUM(E3162:E3163)=0,"",SUM(E3162:E3163))</f>
        <v/>
      </c>
      <c r="G3162" s="128"/>
    </row>
    <row r="3163" spans="1:7" x14ac:dyDescent="0.25">
      <c r="B3163" s="126"/>
      <c r="C3163" s="52" t="str">
        <f ca="1">IF(OFFSET(Zdroj!BI$16,A3147-1,0)=0,"",CONCATENATE("C",$A$2+1," - ",Zdroj!$BI$15))</f>
        <v/>
      </c>
      <c r="D3163" s="50" t="str">
        <f ca="1">IF(C3163="","",CONCATENATE(OFFSET(Zdroj!BI$16,A3147-1,0)))</f>
        <v/>
      </c>
      <c r="E3163" s="22" t="str">
        <f ca="1">IF(C3163="","",OFFSET(Zdroj!BJ$16,A3147-1,0))</f>
        <v/>
      </c>
      <c r="F3163" s="127"/>
      <c r="G3163" s="128"/>
    </row>
    <row r="3164" spans="1:7" x14ac:dyDescent="0.25">
      <c r="A3164">
        <f>SUM((ROW()+15)/17)</f>
        <v>187</v>
      </c>
      <c r="B3164" s="126" t="str">
        <f ca="1">IF(OFFSET(Zdroj!$B$16,A3164-1,0)&gt;0,CONCATENATE(A3164,"
","___ ","
",OFFSET(Zdroj!$B$16,A3164-1,0)),"")</f>
        <v/>
      </c>
      <c r="C3164" s="52" t="str">
        <f ca="1">IF(OFFSET(Zdroj!AI$16,A3164-1,0)=0,"",CONCATENATE("A",$A$2," - ",Zdroj!$AI$15))</f>
        <v/>
      </c>
      <c r="D3164" s="50" t="str">
        <f ca="1">IF(C3164="","",CONCATENATE(OFFSET(Zdroj!AI$16,A3164-1,0)," - ",OFFSET(Zdroj!BK$16,A3164-1,0)))</f>
        <v/>
      </c>
      <c r="E3164" s="22" t="str">
        <f ca="1">IF(C3164="","",OFFSET(Zdroj!BL$16,A3164-1,0))</f>
        <v/>
      </c>
      <c r="F3164" s="127" t="str">
        <f t="shared" ref="F3164" ca="1" si="736">IF(SUM(E3164:E3169)=0,"",SUM(E3164:E3169))</f>
        <v/>
      </c>
      <c r="G3164" s="128" t="str">
        <f t="shared" ref="G3164" ca="1" si="737">IF(SUM(E3164:E3180)=0,"",SUM(E3164:E3180))</f>
        <v/>
      </c>
    </row>
    <row r="3165" spans="1:7" x14ac:dyDescent="0.25">
      <c r="B3165" s="126"/>
      <c r="C3165" s="52" t="str">
        <f ca="1">IF(OFFSET(Zdroj!AJ$16,A3164-1,0)=0,"",CONCATENATE("A",$A$2+1," - ",Zdroj!$AJ$15))</f>
        <v/>
      </c>
      <c r="D3165" s="50" t="str">
        <f ca="1">IF(C3165="","",CONCATENATE(OFFSET(Zdroj!AJ$16,A3164-1,0)," - ",OFFSET(Zdroj!BM$16,A3164-1,0)))</f>
        <v/>
      </c>
      <c r="E3165" s="22" t="str">
        <f ca="1">IF(C3165="","",OFFSET(Zdroj!BN$16,A3164-1,0))</f>
        <v/>
      </c>
      <c r="F3165" s="127"/>
      <c r="G3165" s="128"/>
    </row>
    <row r="3166" spans="1:7" x14ac:dyDescent="0.25">
      <c r="B3166" s="126"/>
      <c r="C3166" s="52" t="str">
        <f ca="1">IF(OFFSET(Zdroj!AK$16,A3164-1,0)=0,"",CONCATENATE("A",$A$2+2," - ",Zdroj!$AK$15))</f>
        <v/>
      </c>
      <c r="D3166" s="50" t="str">
        <f ca="1">IF(C3166="","",CONCATENATE(OFFSET(Zdroj!AK$16,A3164-1,0)," - ",OFFSET(Zdroj!BO$16,A3164-1,0)))</f>
        <v/>
      </c>
      <c r="E3166" s="22" t="str">
        <f ca="1">IF(C3166="","",OFFSET(Zdroj!BP$16,A3164-1,0))</f>
        <v/>
      </c>
      <c r="F3166" s="127"/>
      <c r="G3166" s="128"/>
    </row>
    <row r="3167" spans="1:7" x14ac:dyDescent="0.25">
      <c r="B3167" s="126"/>
      <c r="C3167" s="52" t="str">
        <f ca="1">IF(OFFSET(Zdroj!AL$16,A3164-1,0)=0,"",CONCATENATE("A",$A$2+3," - ",Zdroj!$AL$15))</f>
        <v/>
      </c>
      <c r="D3167" s="50" t="str">
        <f ca="1">IF(C3167="","",CONCATENATE(OFFSET(Zdroj!AL$16,A3164-1,0)," - ",OFFSET(Zdroj!BQ$16,A3164-1,0)))</f>
        <v/>
      </c>
      <c r="E3167" s="22" t="str">
        <f ca="1">IF(C3167="","",OFFSET(Zdroj!BR$16,A3164-1,0))</f>
        <v/>
      </c>
      <c r="F3167" s="127"/>
      <c r="G3167" s="128"/>
    </row>
    <row r="3168" spans="1:7" x14ac:dyDescent="0.25">
      <c r="B3168" s="126"/>
      <c r="C3168" s="52" t="str">
        <f ca="1">IF(OFFSET(Zdroj!AM$16,A3164-1,0)=0,"",CONCATENATE("A",$A$2+4," - ",Zdroj!$AM$15))</f>
        <v/>
      </c>
      <c r="D3168" s="50" t="str">
        <f ca="1">IF(C3168="","",CONCATENATE(OFFSET(Zdroj!AM$16,A3164-1,0)," - ",OFFSET(Zdroj!BS$16,A3164-1,0)))</f>
        <v/>
      </c>
      <c r="E3168" s="22" t="str">
        <f ca="1">IF(C3168="","",OFFSET(Zdroj!BT$16,A3164-1,0))</f>
        <v/>
      </c>
      <c r="F3168" s="127"/>
      <c r="G3168" s="128"/>
    </row>
    <row r="3169" spans="1:7" x14ac:dyDescent="0.25">
      <c r="B3169" s="126"/>
      <c r="C3169" s="52" t="str">
        <f ca="1">IF(OFFSET(Zdroj!AN$16,A3164-1,0)=0,"",CONCATENATE("A",$A$2+5," - ",Zdroj!$AN$15))</f>
        <v/>
      </c>
      <c r="D3169" s="50" t="str">
        <f ca="1">IF(C3169="","",CONCATENATE(OFFSET(Zdroj!AN$16,A3164-1,0)," - ",OFFSET(Zdroj!BU$16,A3164-1,0)))</f>
        <v/>
      </c>
      <c r="E3169" s="22" t="str">
        <f ca="1">IF(C3169="","",OFFSET(Zdroj!BV$16,A3164-1,0))</f>
        <v/>
      </c>
      <c r="F3169" s="127"/>
      <c r="G3169" s="128"/>
    </row>
    <row r="3170" spans="1:7" x14ac:dyDescent="0.25">
      <c r="B3170" s="126"/>
      <c r="C3170" s="52" t="str">
        <f ca="1">IF(OFFSET(Zdroj!AO$16,A3164-1,0)=0,"",CONCATENATE("B",$A$2," - ",Zdroj!$AO$15))</f>
        <v/>
      </c>
      <c r="D3170" s="50" t="str">
        <f ca="1">IF(C3170="","",CONCATENATE(OFFSET(Zdroj!AO$16,A3164-1,0)))</f>
        <v/>
      </c>
      <c r="E3170" s="22" t="str">
        <f ca="1">IF(C3170="","",OFFSET(Zdroj!AP$16,A3164-1,0))</f>
        <v/>
      </c>
      <c r="F3170" s="127" t="str">
        <f t="shared" ref="F3170" ca="1" si="738">IF(SUM(E3170:E3178)=0,"",SUM(E3170:E3178))</f>
        <v/>
      </c>
      <c r="G3170" s="128"/>
    </row>
    <row r="3171" spans="1:7" x14ac:dyDescent="0.25">
      <c r="B3171" s="126"/>
      <c r="C3171" s="52" t="str">
        <f ca="1">IF(OFFSET(Zdroj!AQ$16,A3164-1,0)=0,"",CONCATENATE("B",$A$2+1," - ",Zdroj!$AQ$15))</f>
        <v/>
      </c>
      <c r="D3171" s="50" t="str">
        <f ca="1">IF(C3171="","",CONCATENATE(OFFSET(Zdroj!AQ$16,A3164-1,0)))</f>
        <v/>
      </c>
      <c r="E3171" s="22" t="str">
        <f ca="1">IF(C3171="","",OFFSET(Zdroj!AR$16,A3164-1,0))</f>
        <v/>
      </c>
      <c r="F3171" s="127"/>
      <c r="G3171" s="128"/>
    </row>
    <row r="3172" spans="1:7" x14ac:dyDescent="0.25">
      <c r="B3172" s="126"/>
      <c r="C3172" s="52" t="str">
        <f ca="1">IF(OFFSET(Zdroj!AS$16,A3164-1,0)=0,"",CONCATENATE("B",$A$2+2," - ",Zdroj!$AS$15))</f>
        <v/>
      </c>
      <c r="D3172" s="50" t="str">
        <f ca="1">IF(C3172="","",CONCATENATE(OFFSET(Zdroj!AS$16,A3164-1,0)))</f>
        <v/>
      </c>
      <c r="E3172" s="22" t="str">
        <f ca="1">IF(C3172="","",OFFSET(Zdroj!AT$16,A3164-1,0))</f>
        <v/>
      </c>
      <c r="F3172" s="127"/>
      <c r="G3172" s="128"/>
    </row>
    <row r="3173" spans="1:7" x14ac:dyDescent="0.25">
      <c r="B3173" s="126"/>
      <c r="C3173" s="52" t="str">
        <f ca="1">IF(OFFSET(Zdroj!AU$16,A3164-1,0)=0,"",CONCATENATE("B",$A$2+3," - ",Zdroj!$AU$15))</f>
        <v/>
      </c>
      <c r="D3173" s="50" t="str">
        <f ca="1">IF(C3173="","",CONCATENATE(OFFSET(Zdroj!AU$16,A3164-1,0)))</f>
        <v/>
      </c>
      <c r="E3173" s="22" t="str">
        <f ca="1">IF(C3173="","",OFFSET(Zdroj!AV$16,A3164-1,0))</f>
        <v/>
      </c>
      <c r="F3173" s="127"/>
      <c r="G3173" s="128"/>
    </row>
    <row r="3174" spans="1:7" x14ac:dyDescent="0.25">
      <c r="B3174" s="126"/>
      <c r="C3174" s="52" t="str">
        <f ca="1">IF(OFFSET(Zdroj!AW$16,A3164-1,0)=0,"",CONCATENATE("B",$A$2+4," - ",Zdroj!$AW$15))</f>
        <v/>
      </c>
      <c r="D3174" s="50" t="str">
        <f ca="1">IF(C3174="","",CONCATENATE(OFFSET(Zdroj!AW$16,A3164-1,0)))</f>
        <v/>
      </c>
      <c r="E3174" s="22" t="str">
        <f ca="1">IF(C3174="","",OFFSET(Zdroj!AX$16,A3164-1,0))</f>
        <v/>
      </c>
      <c r="F3174" s="127"/>
      <c r="G3174" s="128"/>
    </row>
    <row r="3175" spans="1:7" x14ac:dyDescent="0.25">
      <c r="B3175" s="126"/>
      <c r="C3175" s="52" t="str">
        <f ca="1">IF(OFFSET(Zdroj!AY$16,A3164-1,0)=0,"",CONCATENATE("B",$A$2+5," - ",Zdroj!$AY$15))</f>
        <v/>
      </c>
      <c r="D3175" s="50" t="str">
        <f ca="1">IF(C3175="","",CONCATENATE(OFFSET(Zdroj!AY$16,A3164-1,0)))</f>
        <v/>
      </c>
      <c r="E3175" s="22" t="str">
        <f ca="1">IF(C3175="","",OFFSET(Zdroj!AZ$16,A3164-1,0))</f>
        <v/>
      </c>
      <c r="F3175" s="127"/>
      <c r="G3175" s="128"/>
    </row>
    <row r="3176" spans="1:7" x14ac:dyDescent="0.25">
      <c r="B3176" s="126"/>
      <c r="C3176" s="52" t="str">
        <f ca="1">IF(OFFSET(Zdroj!BA$16,A3164-1,0)=0,"",CONCATENATE("B",$A$2+6," - ",Zdroj!$BA$15))</f>
        <v/>
      </c>
      <c r="D3176" s="50" t="str">
        <f ca="1">IF(C3176="","",CONCATENATE(OFFSET(Zdroj!BA$16,A3164-1,0)))</f>
        <v/>
      </c>
      <c r="E3176" s="22" t="str">
        <f ca="1">IF(C3176="","",OFFSET(Zdroj!BB$16,A3164-1,0))</f>
        <v/>
      </c>
      <c r="F3176" s="127"/>
      <c r="G3176" s="128"/>
    </row>
    <row r="3177" spans="1:7" x14ac:dyDescent="0.25">
      <c r="B3177" s="126"/>
      <c r="C3177" s="52" t="str">
        <f ca="1">IF(OFFSET(Zdroj!BC$16,A3164-1,0)=0,"",CONCATENATE("B",$A$2+7," - ",Zdroj!$BC$15))</f>
        <v/>
      </c>
      <c r="D3177" s="50" t="str">
        <f ca="1">IF(C3177="","",CONCATENATE(OFFSET(Zdroj!BC$16,A3164-1,0)))</f>
        <v/>
      </c>
      <c r="E3177" s="22" t="str">
        <f ca="1">IF(C3177="","",OFFSET(Zdroj!BD$16,A3164-1,0))</f>
        <v/>
      </c>
      <c r="F3177" s="127"/>
      <c r="G3177" s="128"/>
    </row>
    <row r="3178" spans="1:7" x14ac:dyDescent="0.25">
      <c r="B3178" s="126"/>
      <c r="C3178" s="52" t="str">
        <f ca="1">IF(OFFSET(Zdroj!BE$16,A3164-1,0)=0,"",CONCATENATE("B",$A$2+8," - ",Zdroj!$BE$15))</f>
        <v/>
      </c>
      <c r="D3178" s="50" t="str">
        <f ca="1">IF(C3178="","",CONCATENATE(OFFSET(Zdroj!BE$16,A3164-1,0)))</f>
        <v/>
      </c>
      <c r="E3178" s="22" t="str">
        <f ca="1">IF(C3178="","",OFFSET(Zdroj!BF$16,A3164-1,0))</f>
        <v/>
      </c>
      <c r="F3178" s="127"/>
      <c r="G3178" s="128"/>
    </row>
    <row r="3179" spans="1:7" x14ac:dyDescent="0.25">
      <c r="B3179" s="126"/>
      <c r="C3179" s="52" t="str">
        <f ca="1">IF(OFFSET(Zdroj!BG$16,A3164-1,0)=0,"",CONCATENATE("C",$A$2," - ",Zdroj!$BG$15))</f>
        <v/>
      </c>
      <c r="D3179" s="50" t="str">
        <f ca="1">IF(C3179="","",CONCATENATE(OFFSET(Zdroj!BG$16,A3164-1,0)))</f>
        <v/>
      </c>
      <c r="E3179" s="22" t="str">
        <f ca="1">IF(C3179="","",OFFSET(Zdroj!BH$16,A3164-1,0))</f>
        <v/>
      </c>
      <c r="F3179" s="127" t="str">
        <f t="shared" ref="F3179" ca="1" si="739">IF(SUM(E3179:E3180)=0,"",SUM(E3179:E3180))</f>
        <v/>
      </c>
      <c r="G3179" s="128"/>
    </row>
    <row r="3180" spans="1:7" x14ac:dyDescent="0.25">
      <c r="B3180" s="126"/>
      <c r="C3180" s="52" t="str">
        <f ca="1">IF(OFFSET(Zdroj!BI$16,A3164-1,0)=0,"",CONCATENATE("C",$A$2+1," - ",Zdroj!$BI$15))</f>
        <v/>
      </c>
      <c r="D3180" s="50" t="str">
        <f ca="1">IF(C3180="","",CONCATENATE(OFFSET(Zdroj!BI$16,A3164-1,0)))</f>
        <v/>
      </c>
      <c r="E3180" s="22" t="str">
        <f ca="1">IF(C3180="","",OFFSET(Zdroj!BJ$16,A3164-1,0))</f>
        <v/>
      </c>
      <c r="F3180" s="127"/>
      <c r="G3180" s="128"/>
    </row>
    <row r="3181" spans="1:7" x14ac:dyDescent="0.25">
      <c r="A3181">
        <f>SUM((ROW()+15)/17)</f>
        <v>188</v>
      </c>
      <c r="B3181" s="126" t="str">
        <f ca="1">IF(OFFSET(Zdroj!$B$16,A3181-1,0)&gt;0,CONCATENATE(A3181,"
","___ ","
",OFFSET(Zdroj!$B$16,A3181-1,0)),"")</f>
        <v/>
      </c>
      <c r="C3181" s="52" t="str">
        <f ca="1">IF(OFFSET(Zdroj!AI$16,A3181-1,0)=0,"",CONCATENATE("A",$A$2," - ",Zdroj!$AI$15))</f>
        <v/>
      </c>
      <c r="D3181" s="50" t="str">
        <f ca="1">IF(C3181="","",CONCATENATE(OFFSET(Zdroj!AI$16,A3181-1,0)," - ",OFFSET(Zdroj!BK$16,A3181-1,0)))</f>
        <v/>
      </c>
      <c r="E3181" s="22" t="str">
        <f ca="1">IF(C3181="","",OFFSET(Zdroj!BL$16,A3181-1,0))</f>
        <v/>
      </c>
      <c r="F3181" s="127" t="str">
        <f t="shared" ref="F3181" ca="1" si="740">IF(SUM(E3181:E3186)=0,"",SUM(E3181:E3186))</f>
        <v/>
      </c>
      <c r="G3181" s="128" t="str">
        <f t="shared" ref="G3181" ca="1" si="741">IF(SUM(E3181:E3197)=0,"",SUM(E3181:E3197))</f>
        <v/>
      </c>
    </row>
    <row r="3182" spans="1:7" x14ac:dyDescent="0.25">
      <c r="B3182" s="126"/>
      <c r="C3182" s="52" t="str">
        <f ca="1">IF(OFFSET(Zdroj!AJ$16,A3181-1,0)=0,"",CONCATENATE("A",$A$2+1," - ",Zdroj!$AJ$15))</f>
        <v/>
      </c>
      <c r="D3182" s="50" t="str">
        <f ca="1">IF(C3182="","",CONCATENATE(OFFSET(Zdroj!AJ$16,A3181-1,0)," - ",OFFSET(Zdroj!BM$16,A3181-1,0)))</f>
        <v/>
      </c>
      <c r="E3182" s="22" t="str">
        <f ca="1">IF(C3182="","",OFFSET(Zdroj!BN$16,A3181-1,0))</f>
        <v/>
      </c>
      <c r="F3182" s="127"/>
      <c r="G3182" s="128"/>
    </row>
    <row r="3183" spans="1:7" x14ac:dyDescent="0.25">
      <c r="B3183" s="126"/>
      <c r="C3183" s="52" t="str">
        <f ca="1">IF(OFFSET(Zdroj!AK$16,A3181-1,0)=0,"",CONCATENATE("A",$A$2+2," - ",Zdroj!$AK$15))</f>
        <v/>
      </c>
      <c r="D3183" s="50" t="str">
        <f ca="1">IF(C3183="","",CONCATENATE(OFFSET(Zdroj!AK$16,A3181-1,0)," - ",OFFSET(Zdroj!BO$16,A3181-1,0)))</f>
        <v/>
      </c>
      <c r="E3183" s="22" t="str">
        <f ca="1">IF(C3183="","",OFFSET(Zdroj!BP$16,A3181-1,0))</f>
        <v/>
      </c>
      <c r="F3183" s="127"/>
      <c r="G3183" s="128"/>
    </row>
    <row r="3184" spans="1:7" x14ac:dyDescent="0.25">
      <c r="B3184" s="126"/>
      <c r="C3184" s="52" t="str">
        <f ca="1">IF(OFFSET(Zdroj!AL$16,A3181-1,0)=0,"",CONCATENATE("A",$A$2+3," - ",Zdroj!$AL$15))</f>
        <v/>
      </c>
      <c r="D3184" s="50" t="str">
        <f ca="1">IF(C3184="","",CONCATENATE(OFFSET(Zdroj!AL$16,A3181-1,0)," - ",OFFSET(Zdroj!BQ$16,A3181-1,0)))</f>
        <v/>
      </c>
      <c r="E3184" s="22" t="str">
        <f ca="1">IF(C3184="","",OFFSET(Zdroj!BR$16,A3181-1,0))</f>
        <v/>
      </c>
      <c r="F3184" s="127"/>
      <c r="G3184" s="128"/>
    </row>
    <row r="3185" spans="1:7" x14ac:dyDescent="0.25">
      <c r="B3185" s="126"/>
      <c r="C3185" s="52" t="str">
        <f ca="1">IF(OFFSET(Zdroj!AM$16,A3181-1,0)=0,"",CONCATENATE("A",$A$2+4," - ",Zdroj!$AM$15))</f>
        <v/>
      </c>
      <c r="D3185" s="50" t="str">
        <f ca="1">IF(C3185="","",CONCATENATE(OFFSET(Zdroj!AM$16,A3181-1,0)," - ",OFFSET(Zdroj!BS$16,A3181-1,0)))</f>
        <v/>
      </c>
      <c r="E3185" s="22" t="str">
        <f ca="1">IF(C3185="","",OFFSET(Zdroj!BT$16,A3181-1,0))</f>
        <v/>
      </c>
      <c r="F3185" s="127"/>
      <c r="G3185" s="128"/>
    </row>
    <row r="3186" spans="1:7" x14ac:dyDescent="0.25">
      <c r="B3186" s="126"/>
      <c r="C3186" s="52" t="str">
        <f ca="1">IF(OFFSET(Zdroj!AN$16,A3181-1,0)=0,"",CONCATENATE("A",$A$2+5," - ",Zdroj!$AN$15))</f>
        <v/>
      </c>
      <c r="D3186" s="50" t="str">
        <f ca="1">IF(C3186="","",CONCATENATE(OFFSET(Zdroj!AN$16,A3181-1,0)," - ",OFFSET(Zdroj!BU$16,A3181-1,0)))</f>
        <v/>
      </c>
      <c r="E3186" s="22" t="str">
        <f ca="1">IF(C3186="","",OFFSET(Zdroj!BV$16,A3181-1,0))</f>
        <v/>
      </c>
      <c r="F3186" s="127"/>
      <c r="G3186" s="128"/>
    </row>
    <row r="3187" spans="1:7" x14ac:dyDescent="0.25">
      <c r="B3187" s="126"/>
      <c r="C3187" s="52" t="str">
        <f ca="1">IF(OFFSET(Zdroj!AO$16,A3181-1,0)=0,"",CONCATENATE("B",$A$2," - ",Zdroj!$AO$15))</f>
        <v/>
      </c>
      <c r="D3187" s="50" t="str">
        <f ca="1">IF(C3187="","",CONCATENATE(OFFSET(Zdroj!AO$16,A3181-1,0)))</f>
        <v/>
      </c>
      <c r="E3187" s="22" t="str">
        <f ca="1">IF(C3187="","",OFFSET(Zdroj!AP$16,A3181-1,0))</f>
        <v/>
      </c>
      <c r="F3187" s="127" t="str">
        <f t="shared" ref="F3187" ca="1" si="742">IF(SUM(E3187:E3195)=0,"",SUM(E3187:E3195))</f>
        <v/>
      </c>
      <c r="G3187" s="128"/>
    </row>
    <row r="3188" spans="1:7" x14ac:dyDescent="0.25">
      <c r="B3188" s="126"/>
      <c r="C3188" s="52" t="str">
        <f ca="1">IF(OFFSET(Zdroj!AQ$16,A3181-1,0)=0,"",CONCATENATE("B",$A$2+1," - ",Zdroj!$AQ$15))</f>
        <v/>
      </c>
      <c r="D3188" s="50" t="str">
        <f ca="1">IF(C3188="","",CONCATENATE(OFFSET(Zdroj!AQ$16,A3181-1,0)))</f>
        <v/>
      </c>
      <c r="E3188" s="22" t="str">
        <f ca="1">IF(C3188="","",OFFSET(Zdroj!AR$16,A3181-1,0))</f>
        <v/>
      </c>
      <c r="F3188" s="127"/>
      <c r="G3188" s="128"/>
    </row>
    <row r="3189" spans="1:7" x14ac:dyDescent="0.25">
      <c r="B3189" s="126"/>
      <c r="C3189" s="52" t="str">
        <f ca="1">IF(OFFSET(Zdroj!AS$16,A3181-1,0)=0,"",CONCATENATE("B",$A$2+2," - ",Zdroj!$AS$15))</f>
        <v/>
      </c>
      <c r="D3189" s="50" t="str">
        <f ca="1">IF(C3189="","",CONCATENATE(OFFSET(Zdroj!AS$16,A3181-1,0)))</f>
        <v/>
      </c>
      <c r="E3189" s="22" t="str">
        <f ca="1">IF(C3189="","",OFFSET(Zdroj!AT$16,A3181-1,0))</f>
        <v/>
      </c>
      <c r="F3189" s="127"/>
      <c r="G3189" s="128"/>
    </row>
    <row r="3190" spans="1:7" x14ac:dyDescent="0.25">
      <c r="B3190" s="126"/>
      <c r="C3190" s="52" t="str">
        <f ca="1">IF(OFFSET(Zdroj!AU$16,A3181-1,0)=0,"",CONCATENATE("B",$A$2+3," - ",Zdroj!$AU$15))</f>
        <v/>
      </c>
      <c r="D3190" s="50" t="str">
        <f ca="1">IF(C3190="","",CONCATENATE(OFFSET(Zdroj!AU$16,A3181-1,0)))</f>
        <v/>
      </c>
      <c r="E3190" s="22" t="str">
        <f ca="1">IF(C3190="","",OFFSET(Zdroj!AV$16,A3181-1,0))</f>
        <v/>
      </c>
      <c r="F3190" s="127"/>
      <c r="G3190" s="128"/>
    </row>
    <row r="3191" spans="1:7" x14ac:dyDescent="0.25">
      <c r="B3191" s="126"/>
      <c r="C3191" s="52" t="str">
        <f ca="1">IF(OFFSET(Zdroj!AW$16,A3181-1,0)=0,"",CONCATENATE("B",$A$2+4," - ",Zdroj!$AW$15))</f>
        <v/>
      </c>
      <c r="D3191" s="50" t="str">
        <f ca="1">IF(C3191="","",CONCATENATE(OFFSET(Zdroj!AW$16,A3181-1,0)))</f>
        <v/>
      </c>
      <c r="E3191" s="22" t="str">
        <f ca="1">IF(C3191="","",OFFSET(Zdroj!AX$16,A3181-1,0))</f>
        <v/>
      </c>
      <c r="F3191" s="127"/>
      <c r="G3191" s="128"/>
    </row>
    <row r="3192" spans="1:7" x14ac:dyDescent="0.25">
      <c r="B3192" s="126"/>
      <c r="C3192" s="52" t="str">
        <f ca="1">IF(OFFSET(Zdroj!AY$16,A3181-1,0)=0,"",CONCATENATE("B",$A$2+5," - ",Zdroj!$AY$15))</f>
        <v/>
      </c>
      <c r="D3192" s="50" t="str">
        <f ca="1">IF(C3192="","",CONCATENATE(OFFSET(Zdroj!AY$16,A3181-1,0)))</f>
        <v/>
      </c>
      <c r="E3192" s="22" t="str">
        <f ca="1">IF(C3192="","",OFFSET(Zdroj!AZ$16,A3181-1,0))</f>
        <v/>
      </c>
      <c r="F3192" s="127"/>
      <c r="G3192" s="128"/>
    </row>
    <row r="3193" spans="1:7" x14ac:dyDescent="0.25">
      <c r="B3193" s="126"/>
      <c r="C3193" s="52" t="str">
        <f ca="1">IF(OFFSET(Zdroj!BA$16,A3181-1,0)=0,"",CONCATENATE("B",$A$2+6," - ",Zdroj!$BA$15))</f>
        <v/>
      </c>
      <c r="D3193" s="50" t="str">
        <f ca="1">IF(C3193="","",CONCATENATE(OFFSET(Zdroj!BA$16,A3181-1,0)))</f>
        <v/>
      </c>
      <c r="E3193" s="22" t="str">
        <f ca="1">IF(C3193="","",OFFSET(Zdroj!BB$16,A3181-1,0))</f>
        <v/>
      </c>
      <c r="F3193" s="127"/>
      <c r="G3193" s="128"/>
    </row>
    <row r="3194" spans="1:7" x14ac:dyDescent="0.25">
      <c r="B3194" s="126"/>
      <c r="C3194" s="52" t="str">
        <f ca="1">IF(OFFSET(Zdroj!BC$16,A3181-1,0)=0,"",CONCATENATE("B",$A$2+7," - ",Zdroj!$BC$15))</f>
        <v/>
      </c>
      <c r="D3194" s="50" t="str">
        <f ca="1">IF(C3194="","",CONCATENATE(OFFSET(Zdroj!BC$16,A3181-1,0)))</f>
        <v/>
      </c>
      <c r="E3194" s="22" t="str">
        <f ca="1">IF(C3194="","",OFFSET(Zdroj!BD$16,A3181-1,0))</f>
        <v/>
      </c>
      <c r="F3194" s="127"/>
      <c r="G3194" s="128"/>
    </row>
    <row r="3195" spans="1:7" x14ac:dyDescent="0.25">
      <c r="B3195" s="126"/>
      <c r="C3195" s="52" t="str">
        <f ca="1">IF(OFFSET(Zdroj!BE$16,A3181-1,0)=0,"",CONCATENATE("B",$A$2+8," - ",Zdroj!$BE$15))</f>
        <v/>
      </c>
      <c r="D3195" s="50" t="str">
        <f ca="1">IF(C3195="","",CONCATENATE(OFFSET(Zdroj!BE$16,A3181-1,0)))</f>
        <v/>
      </c>
      <c r="E3195" s="22" t="str">
        <f ca="1">IF(C3195="","",OFFSET(Zdroj!BF$16,A3181-1,0))</f>
        <v/>
      </c>
      <c r="F3195" s="127"/>
      <c r="G3195" s="128"/>
    </row>
    <row r="3196" spans="1:7" x14ac:dyDescent="0.25">
      <c r="B3196" s="126"/>
      <c r="C3196" s="52" t="str">
        <f ca="1">IF(OFFSET(Zdroj!BG$16,A3181-1,0)=0,"",CONCATENATE("C",$A$2," - ",Zdroj!$BG$15))</f>
        <v/>
      </c>
      <c r="D3196" s="50" t="str">
        <f ca="1">IF(C3196="","",CONCATENATE(OFFSET(Zdroj!BG$16,A3181-1,0)))</f>
        <v/>
      </c>
      <c r="E3196" s="22" t="str">
        <f ca="1">IF(C3196="","",OFFSET(Zdroj!BH$16,A3181-1,0))</f>
        <v/>
      </c>
      <c r="F3196" s="127" t="str">
        <f t="shared" ref="F3196" ca="1" si="743">IF(SUM(E3196:E3197)=0,"",SUM(E3196:E3197))</f>
        <v/>
      </c>
      <c r="G3196" s="128"/>
    </row>
    <row r="3197" spans="1:7" x14ac:dyDescent="0.25">
      <c r="B3197" s="126"/>
      <c r="C3197" s="52" t="str">
        <f ca="1">IF(OFFSET(Zdroj!BI$16,A3181-1,0)=0,"",CONCATENATE("C",$A$2+1," - ",Zdroj!$BI$15))</f>
        <v/>
      </c>
      <c r="D3197" s="50" t="str">
        <f ca="1">IF(C3197="","",CONCATENATE(OFFSET(Zdroj!BI$16,A3181-1,0)))</f>
        <v/>
      </c>
      <c r="E3197" s="22" t="str">
        <f ca="1">IF(C3197="","",OFFSET(Zdroj!BJ$16,A3181-1,0))</f>
        <v/>
      </c>
      <c r="F3197" s="127"/>
      <c r="G3197" s="128"/>
    </row>
    <row r="3198" spans="1:7" x14ac:dyDescent="0.25">
      <c r="A3198">
        <f>SUM((ROW()+15)/17)</f>
        <v>189</v>
      </c>
      <c r="B3198" s="126" t="str">
        <f ca="1">IF(OFFSET(Zdroj!$B$16,A3198-1,0)&gt;0,CONCATENATE(A3198,"
","___ ","
",OFFSET(Zdroj!$B$16,A3198-1,0)),"")</f>
        <v/>
      </c>
      <c r="C3198" s="52" t="str">
        <f ca="1">IF(OFFSET(Zdroj!AI$16,A3198-1,0)=0,"",CONCATENATE("A",$A$2," - ",Zdroj!$AI$15))</f>
        <v/>
      </c>
      <c r="D3198" s="50" t="str">
        <f ca="1">IF(C3198="","",CONCATENATE(OFFSET(Zdroj!AI$16,A3198-1,0)," - ",OFFSET(Zdroj!BK$16,A3198-1,0)))</f>
        <v/>
      </c>
      <c r="E3198" s="22" t="str">
        <f ca="1">IF(C3198="","",OFFSET(Zdroj!BL$16,A3198-1,0))</f>
        <v/>
      </c>
      <c r="F3198" s="127" t="str">
        <f t="shared" ref="F3198" ca="1" si="744">IF(SUM(E3198:E3203)=0,"",SUM(E3198:E3203))</f>
        <v/>
      </c>
      <c r="G3198" s="128" t="str">
        <f t="shared" ref="G3198" ca="1" si="745">IF(SUM(E3198:E3214)=0,"",SUM(E3198:E3214))</f>
        <v/>
      </c>
    </row>
    <row r="3199" spans="1:7" x14ac:dyDescent="0.25">
      <c r="B3199" s="126"/>
      <c r="C3199" s="52" t="str">
        <f ca="1">IF(OFFSET(Zdroj!AJ$16,A3198-1,0)=0,"",CONCATENATE("A",$A$2+1," - ",Zdroj!$AJ$15))</f>
        <v/>
      </c>
      <c r="D3199" s="50" t="str">
        <f ca="1">IF(C3199="","",CONCATENATE(OFFSET(Zdroj!AJ$16,A3198-1,0)," - ",OFFSET(Zdroj!BM$16,A3198-1,0)))</f>
        <v/>
      </c>
      <c r="E3199" s="22" t="str">
        <f ca="1">IF(C3199="","",OFFSET(Zdroj!BN$16,A3198-1,0))</f>
        <v/>
      </c>
      <c r="F3199" s="127"/>
      <c r="G3199" s="128"/>
    </row>
    <row r="3200" spans="1:7" x14ac:dyDescent="0.25">
      <c r="B3200" s="126"/>
      <c r="C3200" s="52" t="str">
        <f ca="1">IF(OFFSET(Zdroj!AK$16,A3198-1,0)=0,"",CONCATENATE("A",$A$2+2," - ",Zdroj!$AK$15))</f>
        <v/>
      </c>
      <c r="D3200" s="50" t="str">
        <f ca="1">IF(C3200="","",CONCATENATE(OFFSET(Zdroj!AK$16,A3198-1,0)," - ",OFFSET(Zdroj!BO$16,A3198-1,0)))</f>
        <v/>
      </c>
      <c r="E3200" s="22" t="str">
        <f ca="1">IF(C3200="","",OFFSET(Zdroj!BP$16,A3198-1,0))</f>
        <v/>
      </c>
      <c r="F3200" s="127"/>
      <c r="G3200" s="128"/>
    </row>
    <row r="3201" spans="1:7" x14ac:dyDescent="0.25">
      <c r="B3201" s="126"/>
      <c r="C3201" s="52" t="str">
        <f ca="1">IF(OFFSET(Zdroj!AL$16,A3198-1,0)=0,"",CONCATENATE("A",$A$2+3," - ",Zdroj!$AL$15))</f>
        <v/>
      </c>
      <c r="D3201" s="50" t="str">
        <f ca="1">IF(C3201="","",CONCATENATE(OFFSET(Zdroj!AL$16,A3198-1,0)," - ",OFFSET(Zdroj!BQ$16,A3198-1,0)))</f>
        <v/>
      </c>
      <c r="E3201" s="22" t="str">
        <f ca="1">IF(C3201="","",OFFSET(Zdroj!BR$16,A3198-1,0))</f>
        <v/>
      </c>
      <c r="F3201" s="127"/>
      <c r="G3201" s="128"/>
    </row>
    <row r="3202" spans="1:7" x14ac:dyDescent="0.25">
      <c r="B3202" s="126"/>
      <c r="C3202" s="52" t="str">
        <f ca="1">IF(OFFSET(Zdroj!AM$16,A3198-1,0)=0,"",CONCATENATE("A",$A$2+4," - ",Zdroj!$AM$15))</f>
        <v/>
      </c>
      <c r="D3202" s="50" t="str">
        <f ca="1">IF(C3202="","",CONCATENATE(OFFSET(Zdroj!AM$16,A3198-1,0)," - ",OFFSET(Zdroj!BS$16,A3198-1,0)))</f>
        <v/>
      </c>
      <c r="E3202" s="22" t="str">
        <f ca="1">IF(C3202="","",OFFSET(Zdroj!BT$16,A3198-1,0))</f>
        <v/>
      </c>
      <c r="F3202" s="127"/>
      <c r="G3202" s="128"/>
    </row>
    <row r="3203" spans="1:7" x14ac:dyDescent="0.25">
      <c r="B3203" s="126"/>
      <c r="C3203" s="52" t="str">
        <f ca="1">IF(OFFSET(Zdroj!AN$16,A3198-1,0)=0,"",CONCATENATE("A",$A$2+5," - ",Zdroj!$AN$15))</f>
        <v/>
      </c>
      <c r="D3203" s="50" t="str">
        <f ca="1">IF(C3203="","",CONCATENATE(OFFSET(Zdroj!AN$16,A3198-1,0)," - ",OFFSET(Zdroj!BU$16,A3198-1,0)))</f>
        <v/>
      </c>
      <c r="E3203" s="22" t="str">
        <f ca="1">IF(C3203="","",OFFSET(Zdroj!BV$16,A3198-1,0))</f>
        <v/>
      </c>
      <c r="F3203" s="127"/>
      <c r="G3203" s="128"/>
    </row>
    <row r="3204" spans="1:7" x14ac:dyDescent="0.25">
      <c r="B3204" s="126"/>
      <c r="C3204" s="52" t="str">
        <f ca="1">IF(OFFSET(Zdroj!AO$16,A3198-1,0)=0,"",CONCATENATE("B",$A$2," - ",Zdroj!$AO$15))</f>
        <v/>
      </c>
      <c r="D3204" s="50" t="str">
        <f ca="1">IF(C3204="","",CONCATENATE(OFFSET(Zdroj!AO$16,A3198-1,0)))</f>
        <v/>
      </c>
      <c r="E3204" s="22" t="str">
        <f ca="1">IF(C3204="","",OFFSET(Zdroj!AP$16,A3198-1,0))</f>
        <v/>
      </c>
      <c r="F3204" s="127" t="str">
        <f t="shared" ref="F3204" ca="1" si="746">IF(SUM(E3204:E3212)=0,"",SUM(E3204:E3212))</f>
        <v/>
      </c>
      <c r="G3204" s="128"/>
    </row>
    <row r="3205" spans="1:7" x14ac:dyDescent="0.25">
      <c r="B3205" s="126"/>
      <c r="C3205" s="52" t="str">
        <f ca="1">IF(OFFSET(Zdroj!AQ$16,A3198-1,0)=0,"",CONCATENATE("B",$A$2+1," - ",Zdroj!$AQ$15))</f>
        <v/>
      </c>
      <c r="D3205" s="50" t="str">
        <f ca="1">IF(C3205="","",CONCATENATE(OFFSET(Zdroj!AQ$16,A3198-1,0)))</f>
        <v/>
      </c>
      <c r="E3205" s="22" t="str">
        <f ca="1">IF(C3205="","",OFFSET(Zdroj!AR$16,A3198-1,0))</f>
        <v/>
      </c>
      <c r="F3205" s="127"/>
      <c r="G3205" s="128"/>
    </row>
    <row r="3206" spans="1:7" x14ac:dyDescent="0.25">
      <c r="B3206" s="126"/>
      <c r="C3206" s="52" t="str">
        <f ca="1">IF(OFFSET(Zdroj!AS$16,A3198-1,0)=0,"",CONCATENATE("B",$A$2+2," - ",Zdroj!$AS$15))</f>
        <v/>
      </c>
      <c r="D3206" s="50" t="str">
        <f ca="1">IF(C3206="","",CONCATENATE(OFFSET(Zdroj!AS$16,A3198-1,0)))</f>
        <v/>
      </c>
      <c r="E3206" s="22" t="str">
        <f ca="1">IF(C3206="","",OFFSET(Zdroj!AT$16,A3198-1,0))</f>
        <v/>
      </c>
      <c r="F3206" s="127"/>
      <c r="G3206" s="128"/>
    </row>
    <row r="3207" spans="1:7" x14ac:dyDescent="0.25">
      <c r="B3207" s="126"/>
      <c r="C3207" s="52" t="str">
        <f ca="1">IF(OFFSET(Zdroj!AU$16,A3198-1,0)=0,"",CONCATENATE("B",$A$2+3," - ",Zdroj!$AU$15))</f>
        <v/>
      </c>
      <c r="D3207" s="50" t="str">
        <f ca="1">IF(C3207="","",CONCATENATE(OFFSET(Zdroj!AU$16,A3198-1,0)))</f>
        <v/>
      </c>
      <c r="E3207" s="22" t="str">
        <f ca="1">IF(C3207="","",OFFSET(Zdroj!AV$16,A3198-1,0))</f>
        <v/>
      </c>
      <c r="F3207" s="127"/>
      <c r="G3207" s="128"/>
    </row>
    <row r="3208" spans="1:7" x14ac:dyDescent="0.25">
      <c r="B3208" s="126"/>
      <c r="C3208" s="52" t="str">
        <f ca="1">IF(OFFSET(Zdroj!AW$16,A3198-1,0)=0,"",CONCATENATE("B",$A$2+4," - ",Zdroj!$AW$15))</f>
        <v/>
      </c>
      <c r="D3208" s="50" t="str">
        <f ca="1">IF(C3208="","",CONCATENATE(OFFSET(Zdroj!AW$16,A3198-1,0)))</f>
        <v/>
      </c>
      <c r="E3208" s="22" t="str">
        <f ca="1">IF(C3208="","",OFFSET(Zdroj!AX$16,A3198-1,0))</f>
        <v/>
      </c>
      <c r="F3208" s="127"/>
      <c r="G3208" s="128"/>
    </row>
    <row r="3209" spans="1:7" x14ac:dyDescent="0.25">
      <c r="B3209" s="126"/>
      <c r="C3209" s="52" t="str">
        <f ca="1">IF(OFFSET(Zdroj!AY$16,A3198-1,0)=0,"",CONCATENATE("B",$A$2+5," - ",Zdroj!$AY$15))</f>
        <v/>
      </c>
      <c r="D3209" s="50" t="str">
        <f ca="1">IF(C3209="","",CONCATENATE(OFFSET(Zdroj!AY$16,A3198-1,0)))</f>
        <v/>
      </c>
      <c r="E3209" s="22" t="str">
        <f ca="1">IF(C3209="","",OFFSET(Zdroj!AZ$16,A3198-1,0))</f>
        <v/>
      </c>
      <c r="F3209" s="127"/>
      <c r="G3209" s="128"/>
    </row>
    <row r="3210" spans="1:7" x14ac:dyDescent="0.25">
      <c r="B3210" s="126"/>
      <c r="C3210" s="52" t="str">
        <f ca="1">IF(OFFSET(Zdroj!BA$16,A3198-1,0)=0,"",CONCATENATE("B",$A$2+6," - ",Zdroj!$BA$15))</f>
        <v/>
      </c>
      <c r="D3210" s="50" t="str">
        <f ca="1">IF(C3210="","",CONCATENATE(OFFSET(Zdroj!BA$16,A3198-1,0)))</f>
        <v/>
      </c>
      <c r="E3210" s="22" t="str">
        <f ca="1">IF(C3210="","",OFFSET(Zdroj!BB$16,A3198-1,0))</f>
        <v/>
      </c>
      <c r="F3210" s="127"/>
      <c r="G3210" s="128"/>
    </row>
    <row r="3211" spans="1:7" x14ac:dyDescent="0.25">
      <c r="B3211" s="126"/>
      <c r="C3211" s="52" t="str">
        <f ca="1">IF(OFFSET(Zdroj!BC$16,A3198-1,0)=0,"",CONCATENATE("B",$A$2+7," - ",Zdroj!$BC$15))</f>
        <v/>
      </c>
      <c r="D3211" s="50" t="str">
        <f ca="1">IF(C3211="","",CONCATENATE(OFFSET(Zdroj!BC$16,A3198-1,0)))</f>
        <v/>
      </c>
      <c r="E3211" s="22" t="str">
        <f ca="1">IF(C3211="","",OFFSET(Zdroj!BD$16,A3198-1,0))</f>
        <v/>
      </c>
      <c r="F3211" s="127"/>
      <c r="G3211" s="128"/>
    </row>
    <row r="3212" spans="1:7" x14ac:dyDescent="0.25">
      <c r="B3212" s="126"/>
      <c r="C3212" s="52" t="str">
        <f ca="1">IF(OFFSET(Zdroj!BE$16,A3198-1,0)=0,"",CONCATENATE("B",$A$2+8," - ",Zdroj!$BE$15))</f>
        <v/>
      </c>
      <c r="D3212" s="50" t="str">
        <f ca="1">IF(C3212="","",CONCATENATE(OFFSET(Zdroj!BE$16,A3198-1,0)))</f>
        <v/>
      </c>
      <c r="E3212" s="22" t="str">
        <f ca="1">IF(C3212="","",OFFSET(Zdroj!BF$16,A3198-1,0))</f>
        <v/>
      </c>
      <c r="F3212" s="127"/>
      <c r="G3212" s="128"/>
    </row>
    <row r="3213" spans="1:7" x14ac:dyDescent="0.25">
      <c r="B3213" s="126"/>
      <c r="C3213" s="52" t="str">
        <f ca="1">IF(OFFSET(Zdroj!BG$16,A3198-1,0)=0,"",CONCATENATE("C",$A$2," - ",Zdroj!$BG$15))</f>
        <v/>
      </c>
      <c r="D3213" s="50" t="str">
        <f ca="1">IF(C3213="","",CONCATENATE(OFFSET(Zdroj!BG$16,A3198-1,0)))</f>
        <v/>
      </c>
      <c r="E3213" s="22" t="str">
        <f ca="1">IF(C3213="","",OFFSET(Zdroj!BH$16,A3198-1,0))</f>
        <v/>
      </c>
      <c r="F3213" s="127" t="str">
        <f t="shared" ref="F3213" ca="1" si="747">IF(SUM(E3213:E3214)=0,"",SUM(E3213:E3214))</f>
        <v/>
      </c>
      <c r="G3213" s="128"/>
    </row>
    <row r="3214" spans="1:7" x14ac:dyDescent="0.25">
      <c r="B3214" s="126"/>
      <c r="C3214" s="52" t="str">
        <f ca="1">IF(OFFSET(Zdroj!BI$16,A3198-1,0)=0,"",CONCATENATE("C",$A$2+1," - ",Zdroj!$BI$15))</f>
        <v/>
      </c>
      <c r="D3214" s="50" t="str">
        <f ca="1">IF(C3214="","",CONCATENATE(OFFSET(Zdroj!BI$16,A3198-1,0)))</f>
        <v/>
      </c>
      <c r="E3214" s="22" t="str">
        <f ca="1">IF(C3214="","",OFFSET(Zdroj!BJ$16,A3198-1,0))</f>
        <v/>
      </c>
      <c r="F3214" s="127"/>
      <c r="G3214" s="128"/>
    </row>
    <row r="3215" spans="1:7" x14ac:dyDescent="0.25">
      <c r="A3215">
        <f>SUM((ROW()+15)/17)</f>
        <v>190</v>
      </c>
      <c r="B3215" s="126" t="str">
        <f ca="1">IF(OFFSET(Zdroj!$B$16,A3215-1,0)&gt;0,CONCATENATE(A3215,"
","___ ","
",OFFSET(Zdroj!$B$16,A3215-1,0)),"")</f>
        <v/>
      </c>
      <c r="C3215" s="52" t="str">
        <f ca="1">IF(OFFSET(Zdroj!AI$16,A3215-1,0)=0,"",CONCATENATE("A",$A$2," - ",Zdroj!$AI$15))</f>
        <v/>
      </c>
      <c r="D3215" s="50" t="str">
        <f ca="1">IF(C3215="","",CONCATENATE(OFFSET(Zdroj!AI$16,A3215-1,0)," - ",OFFSET(Zdroj!BK$16,A3215-1,0)))</f>
        <v/>
      </c>
      <c r="E3215" s="22" t="str">
        <f ca="1">IF(C3215="","",OFFSET(Zdroj!BL$16,A3215-1,0))</f>
        <v/>
      </c>
      <c r="F3215" s="127" t="str">
        <f t="shared" ref="F3215" ca="1" si="748">IF(SUM(E3215:E3220)=0,"",SUM(E3215:E3220))</f>
        <v/>
      </c>
      <c r="G3215" s="128" t="str">
        <f t="shared" ref="G3215" ca="1" si="749">IF(SUM(E3215:E3231)=0,"",SUM(E3215:E3231))</f>
        <v/>
      </c>
    </row>
    <row r="3216" spans="1:7" x14ac:dyDescent="0.25">
      <c r="B3216" s="126"/>
      <c r="C3216" s="52" t="str">
        <f ca="1">IF(OFFSET(Zdroj!AJ$16,A3215-1,0)=0,"",CONCATENATE("A",$A$2+1," - ",Zdroj!$AJ$15))</f>
        <v/>
      </c>
      <c r="D3216" s="50" t="str">
        <f ca="1">IF(C3216="","",CONCATENATE(OFFSET(Zdroj!AJ$16,A3215-1,0)," - ",OFFSET(Zdroj!BM$16,A3215-1,0)))</f>
        <v/>
      </c>
      <c r="E3216" s="22" t="str">
        <f ca="1">IF(C3216="","",OFFSET(Zdroj!BN$16,A3215-1,0))</f>
        <v/>
      </c>
      <c r="F3216" s="127"/>
      <c r="G3216" s="128"/>
    </row>
    <row r="3217" spans="1:7" x14ac:dyDescent="0.25">
      <c r="B3217" s="126"/>
      <c r="C3217" s="52" t="str">
        <f ca="1">IF(OFFSET(Zdroj!AK$16,A3215-1,0)=0,"",CONCATENATE("A",$A$2+2," - ",Zdroj!$AK$15))</f>
        <v/>
      </c>
      <c r="D3217" s="50" t="str">
        <f ca="1">IF(C3217="","",CONCATENATE(OFFSET(Zdroj!AK$16,A3215-1,0)," - ",OFFSET(Zdroj!BO$16,A3215-1,0)))</f>
        <v/>
      </c>
      <c r="E3217" s="22" t="str">
        <f ca="1">IF(C3217="","",OFFSET(Zdroj!BP$16,A3215-1,0))</f>
        <v/>
      </c>
      <c r="F3217" s="127"/>
      <c r="G3217" s="128"/>
    </row>
    <row r="3218" spans="1:7" x14ac:dyDescent="0.25">
      <c r="B3218" s="126"/>
      <c r="C3218" s="52" t="str">
        <f ca="1">IF(OFFSET(Zdroj!AL$16,A3215-1,0)=0,"",CONCATENATE("A",$A$2+3," - ",Zdroj!$AL$15))</f>
        <v/>
      </c>
      <c r="D3218" s="50" t="str">
        <f ca="1">IF(C3218="","",CONCATENATE(OFFSET(Zdroj!AL$16,A3215-1,0)," - ",OFFSET(Zdroj!BQ$16,A3215-1,0)))</f>
        <v/>
      </c>
      <c r="E3218" s="22" t="str">
        <f ca="1">IF(C3218="","",OFFSET(Zdroj!BR$16,A3215-1,0))</f>
        <v/>
      </c>
      <c r="F3218" s="127"/>
      <c r="G3218" s="128"/>
    </row>
    <row r="3219" spans="1:7" x14ac:dyDescent="0.25">
      <c r="B3219" s="126"/>
      <c r="C3219" s="52" t="str">
        <f ca="1">IF(OFFSET(Zdroj!AM$16,A3215-1,0)=0,"",CONCATENATE("A",$A$2+4," - ",Zdroj!$AM$15))</f>
        <v/>
      </c>
      <c r="D3219" s="50" t="str">
        <f ca="1">IF(C3219="","",CONCATENATE(OFFSET(Zdroj!AM$16,A3215-1,0)," - ",OFFSET(Zdroj!BS$16,A3215-1,0)))</f>
        <v/>
      </c>
      <c r="E3219" s="22" t="str">
        <f ca="1">IF(C3219="","",OFFSET(Zdroj!BT$16,A3215-1,0))</f>
        <v/>
      </c>
      <c r="F3219" s="127"/>
      <c r="G3219" s="128"/>
    </row>
    <row r="3220" spans="1:7" x14ac:dyDescent="0.25">
      <c r="B3220" s="126"/>
      <c r="C3220" s="52" t="str">
        <f ca="1">IF(OFFSET(Zdroj!AN$16,A3215-1,0)=0,"",CONCATENATE("A",$A$2+5," - ",Zdroj!$AN$15))</f>
        <v/>
      </c>
      <c r="D3220" s="50" t="str">
        <f ca="1">IF(C3220="","",CONCATENATE(OFFSET(Zdroj!AN$16,A3215-1,0)," - ",OFFSET(Zdroj!BU$16,A3215-1,0)))</f>
        <v/>
      </c>
      <c r="E3220" s="22" t="str">
        <f ca="1">IF(C3220="","",OFFSET(Zdroj!BV$16,A3215-1,0))</f>
        <v/>
      </c>
      <c r="F3220" s="127"/>
      <c r="G3220" s="128"/>
    </row>
    <row r="3221" spans="1:7" x14ac:dyDescent="0.25">
      <c r="B3221" s="126"/>
      <c r="C3221" s="52" t="str">
        <f ca="1">IF(OFFSET(Zdroj!AO$16,A3215-1,0)=0,"",CONCATENATE("B",$A$2," - ",Zdroj!$AO$15))</f>
        <v/>
      </c>
      <c r="D3221" s="50" t="str">
        <f ca="1">IF(C3221="","",CONCATENATE(OFFSET(Zdroj!AO$16,A3215-1,0)))</f>
        <v/>
      </c>
      <c r="E3221" s="22" t="str">
        <f ca="1">IF(C3221="","",OFFSET(Zdroj!AP$16,A3215-1,0))</f>
        <v/>
      </c>
      <c r="F3221" s="127" t="str">
        <f t="shared" ref="F3221" ca="1" si="750">IF(SUM(E3221:E3229)=0,"",SUM(E3221:E3229))</f>
        <v/>
      </c>
      <c r="G3221" s="128"/>
    </row>
    <row r="3222" spans="1:7" x14ac:dyDescent="0.25">
      <c r="B3222" s="126"/>
      <c r="C3222" s="52" t="str">
        <f ca="1">IF(OFFSET(Zdroj!AQ$16,A3215-1,0)=0,"",CONCATENATE("B",$A$2+1," - ",Zdroj!$AQ$15))</f>
        <v/>
      </c>
      <c r="D3222" s="50" t="str">
        <f ca="1">IF(C3222="","",CONCATENATE(OFFSET(Zdroj!AQ$16,A3215-1,0)))</f>
        <v/>
      </c>
      <c r="E3222" s="22" t="str">
        <f ca="1">IF(C3222="","",OFFSET(Zdroj!AR$16,A3215-1,0))</f>
        <v/>
      </c>
      <c r="F3222" s="127"/>
      <c r="G3222" s="128"/>
    </row>
    <row r="3223" spans="1:7" x14ac:dyDescent="0.25">
      <c r="B3223" s="126"/>
      <c r="C3223" s="52" t="str">
        <f ca="1">IF(OFFSET(Zdroj!AS$16,A3215-1,0)=0,"",CONCATENATE("B",$A$2+2," - ",Zdroj!$AS$15))</f>
        <v/>
      </c>
      <c r="D3223" s="50" t="str">
        <f ca="1">IF(C3223="","",CONCATENATE(OFFSET(Zdroj!AS$16,A3215-1,0)))</f>
        <v/>
      </c>
      <c r="E3223" s="22" t="str">
        <f ca="1">IF(C3223="","",OFFSET(Zdroj!AT$16,A3215-1,0))</f>
        <v/>
      </c>
      <c r="F3223" s="127"/>
      <c r="G3223" s="128"/>
    </row>
    <row r="3224" spans="1:7" x14ac:dyDescent="0.25">
      <c r="B3224" s="126"/>
      <c r="C3224" s="52" t="str">
        <f ca="1">IF(OFFSET(Zdroj!AU$16,A3215-1,0)=0,"",CONCATENATE("B",$A$2+3," - ",Zdroj!$AU$15))</f>
        <v/>
      </c>
      <c r="D3224" s="50" t="str">
        <f ca="1">IF(C3224="","",CONCATENATE(OFFSET(Zdroj!AU$16,A3215-1,0)))</f>
        <v/>
      </c>
      <c r="E3224" s="22" t="str">
        <f ca="1">IF(C3224="","",OFFSET(Zdroj!AV$16,A3215-1,0))</f>
        <v/>
      </c>
      <c r="F3224" s="127"/>
      <c r="G3224" s="128"/>
    </row>
    <row r="3225" spans="1:7" x14ac:dyDescent="0.25">
      <c r="B3225" s="126"/>
      <c r="C3225" s="52" t="str">
        <f ca="1">IF(OFFSET(Zdroj!AW$16,A3215-1,0)=0,"",CONCATENATE("B",$A$2+4," - ",Zdroj!$AW$15))</f>
        <v/>
      </c>
      <c r="D3225" s="50" t="str">
        <f ca="1">IF(C3225="","",CONCATENATE(OFFSET(Zdroj!AW$16,A3215-1,0)))</f>
        <v/>
      </c>
      <c r="E3225" s="22" t="str">
        <f ca="1">IF(C3225="","",OFFSET(Zdroj!AX$16,A3215-1,0))</f>
        <v/>
      </c>
      <c r="F3225" s="127"/>
      <c r="G3225" s="128"/>
    </row>
    <row r="3226" spans="1:7" x14ac:dyDescent="0.25">
      <c r="B3226" s="126"/>
      <c r="C3226" s="52" t="str">
        <f ca="1">IF(OFFSET(Zdroj!AY$16,A3215-1,0)=0,"",CONCATENATE("B",$A$2+5," - ",Zdroj!$AY$15))</f>
        <v/>
      </c>
      <c r="D3226" s="50" t="str">
        <f ca="1">IF(C3226="","",CONCATENATE(OFFSET(Zdroj!AY$16,A3215-1,0)))</f>
        <v/>
      </c>
      <c r="E3226" s="22" t="str">
        <f ca="1">IF(C3226="","",OFFSET(Zdroj!AZ$16,A3215-1,0))</f>
        <v/>
      </c>
      <c r="F3226" s="127"/>
      <c r="G3226" s="128"/>
    </row>
    <row r="3227" spans="1:7" x14ac:dyDescent="0.25">
      <c r="B3227" s="126"/>
      <c r="C3227" s="52" t="str">
        <f ca="1">IF(OFFSET(Zdroj!BA$16,A3215-1,0)=0,"",CONCATENATE("B",$A$2+6," - ",Zdroj!$BA$15))</f>
        <v/>
      </c>
      <c r="D3227" s="50" t="str">
        <f ca="1">IF(C3227="","",CONCATENATE(OFFSET(Zdroj!BA$16,A3215-1,0)))</f>
        <v/>
      </c>
      <c r="E3227" s="22" t="str">
        <f ca="1">IF(C3227="","",OFFSET(Zdroj!BB$16,A3215-1,0))</f>
        <v/>
      </c>
      <c r="F3227" s="127"/>
      <c r="G3227" s="128"/>
    </row>
    <row r="3228" spans="1:7" x14ac:dyDescent="0.25">
      <c r="B3228" s="126"/>
      <c r="C3228" s="52" t="str">
        <f ca="1">IF(OFFSET(Zdroj!BC$16,A3215-1,0)=0,"",CONCATENATE("B",$A$2+7," - ",Zdroj!$BC$15))</f>
        <v/>
      </c>
      <c r="D3228" s="50" t="str">
        <f ca="1">IF(C3228="","",CONCATENATE(OFFSET(Zdroj!BC$16,A3215-1,0)))</f>
        <v/>
      </c>
      <c r="E3228" s="22" t="str">
        <f ca="1">IF(C3228="","",OFFSET(Zdroj!BD$16,A3215-1,0))</f>
        <v/>
      </c>
      <c r="F3228" s="127"/>
      <c r="G3228" s="128"/>
    </row>
    <row r="3229" spans="1:7" x14ac:dyDescent="0.25">
      <c r="B3229" s="126"/>
      <c r="C3229" s="52" t="str">
        <f ca="1">IF(OFFSET(Zdroj!BE$16,A3215-1,0)=0,"",CONCATENATE("B",$A$2+8," - ",Zdroj!$BE$15))</f>
        <v/>
      </c>
      <c r="D3229" s="50" t="str">
        <f ca="1">IF(C3229="","",CONCATENATE(OFFSET(Zdroj!BE$16,A3215-1,0)))</f>
        <v/>
      </c>
      <c r="E3229" s="22" t="str">
        <f ca="1">IF(C3229="","",OFFSET(Zdroj!BF$16,A3215-1,0))</f>
        <v/>
      </c>
      <c r="F3229" s="127"/>
      <c r="G3229" s="128"/>
    </row>
    <row r="3230" spans="1:7" x14ac:dyDescent="0.25">
      <c r="B3230" s="126"/>
      <c r="C3230" s="52" t="str">
        <f ca="1">IF(OFFSET(Zdroj!BG$16,A3215-1,0)=0,"",CONCATENATE("C",$A$2," - ",Zdroj!$BG$15))</f>
        <v/>
      </c>
      <c r="D3230" s="50" t="str">
        <f ca="1">IF(C3230="","",CONCATENATE(OFFSET(Zdroj!BG$16,A3215-1,0)))</f>
        <v/>
      </c>
      <c r="E3230" s="22" t="str">
        <f ca="1">IF(C3230="","",OFFSET(Zdroj!BH$16,A3215-1,0))</f>
        <v/>
      </c>
      <c r="F3230" s="127" t="str">
        <f t="shared" ref="F3230" ca="1" si="751">IF(SUM(E3230:E3231)=0,"",SUM(E3230:E3231))</f>
        <v/>
      </c>
      <c r="G3230" s="128"/>
    </row>
    <row r="3231" spans="1:7" x14ac:dyDescent="0.25">
      <c r="B3231" s="126"/>
      <c r="C3231" s="52" t="str">
        <f ca="1">IF(OFFSET(Zdroj!BI$16,A3215-1,0)=0,"",CONCATENATE("C",$A$2+1," - ",Zdroj!$BI$15))</f>
        <v/>
      </c>
      <c r="D3231" s="50" t="str">
        <f ca="1">IF(C3231="","",CONCATENATE(OFFSET(Zdroj!BI$16,A3215-1,0)))</f>
        <v/>
      </c>
      <c r="E3231" s="22" t="str">
        <f ca="1">IF(C3231="","",OFFSET(Zdroj!BJ$16,A3215-1,0))</f>
        <v/>
      </c>
      <c r="F3231" s="127"/>
      <c r="G3231" s="128"/>
    </row>
    <row r="3232" spans="1:7" x14ac:dyDescent="0.25">
      <c r="A3232">
        <f>SUM((ROW()+15)/17)</f>
        <v>191</v>
      </c>
      <c r="B3232" s="126" t="str">
        <f ca="1">IF(OFFSET(Zdroj!$B$16,A3232-1,0)&gt;0,CONCATENATE(A3232,"
","___ ","
",OFFSET(Zdroj!$B$16,A3232-1,0)),"")</f>
        <v/>
      </c>
      <c r="C3232" s="52" t="str">
        <f ca="1">IF(OFFSET(Zdroj!AI$16,A3232-1,0)=0,"",CONCATENATE("A",$A$2," - ",Zdroj!$AI$15))</f>
        <v/>
      </c>
      <c r="D3232" s="50" t="str">
        <f ca="1">IF(C3232="","",CONCATENATE(OFFSET(Zdroj!AI$16,A3232-1,0)," - ",OFFSET(Zdroj!BK$16,A3232-1,0)))</f>
        <v/>
      </c>
      <c r="E3232" s="22" t="str">
        <f ca="1">IF(C3232="","",OFFSET(Zdroj!BL$16,A3232-1,0))</f>
        <v/>
      </c>
      <c r="F3232" s="127" t="str">
        <f t="shared" ref="F3232" ca="1" si="752">IF(SUM(E3232:E3237)=0,"",SUM(E3232:E3237))</f>
        <v/>
      </c>
      <c r="G3232" s="128" t="str">
        <f t="shared" ref="G3232" ca="1" si="753">IF(SUM(E3232:E3248)=0,"",SUM(E3232:E3248))</f>
        <v/>
      </c>
    </row>
    <row r="3233" spans="2:7" x14ac:dyDescent="0.25">
      <c r="B3233" s="126"/>
      <c r="C3233" s="52" t="str">
        <f ca="1">IF(OFFSET(Zdroj!AJ$16,A3232-1,0)=0,"",CONCATENATE("A",$A$2+1," - ",Zdroj!$AJ$15))</f>
        <v/>
      </c>
      <c r="D3233" s="50" t="str">
        <f ca="1">IF(C3233="","",CONCATENATE(OFFSET(Zdroj!AJ$16,A3232-1,0)," - ",OFFSET(Zdroj!BM$16,A3232-1,0)))</f>
        <v/>
      </c>
      <c r="E3233" s="22" t="str">
        <f ca="1">IF(C3233="","",OFFSET(Zdroj!BN$16,A3232-1,0))</f>
        <v/>
      </c>
      <c r="F3233" s="127"/>
      <c r="G3233" s="128"/>
    </row>
    <row r="3234" spans="2:7" x14ac:dyDescent="0.25">
      <c r="B3234" s="126"/>
      <c r="C3234" s="52" t="str">
        <f ca="1">IF(OFFSET(Zdroj!AK$16,A3232-1,0)=0,"",CONCATENATE("A",$A$2+2," - ",Zdroj!$AK$15))</f>
        <v/>
      </c>
      <c r="D3234" s="50" t="str">
        <f ca="1">IF(C3234="","",CONCATENATE(OFFSET(Zdroj!AK$16,A3232-1,0)," - ",OFFSET(Zdroj!BO$16,A3232-1,0)))</f>
        <v/>
      </c>
      <c r="E3234" s="22" t="str">
        <f ca="1">IF(C3234="","",OFFSET(Zdroj!BP$16,A3232-1,0))</f>
        <v/>
      </c>
      <c r="F3234" s="127"/>
      <c r="G3234" s="128"/>
    </row>
    <row r="3235" spans="2:7" x14ac:dyDescent="0.25">
      <c r="B3235" s="126"/>
      <c r="C3235" s="52" t="str">
        <f ca="1">IF(OFFSET(Zdroj!AL$16,A3232-1,0)=0,"",CONCATENATE("A",$A$2+3," - ",Zdroj!$AL$15))</f>
        <v/>
      </c>
      <c r="D3235" s="50" t="str">
        <f ca="1">IF(C3235="","",CONCATENATE(OFFSET(Zdroj!AL$16,A3232-1,0)," - ",OFFSET(Zdroj!BQ$16,A3232-1,0)))</f>
        <v/>
      </c>
      <c r="E3235" s="22" t="str">
        <f ca="1">IF(C3235="","",OFFSET(Zdroj!BR$16,A3232-1,0))</f>
        <v/>
      </c>
      <c r="F3235" s="127"/>
      <c r="G3235" s="128"/>
    </row>
    <row r="3236" spans="2:7" x14ac:dyDescent="0.25">
      <c r="B3236" s="126"/>
      <c r="C3236" s="52" t="str">
        <f ca="1">IF(OFFSET(Zdroj!AM$16,A3232-1,0)=0,"",CONCATENATE("A",$A$2+4," - ",Zdroj!$AM$15))</f>
        <v/>
      </c>
      <c r="D3236" s="50" t="str">
        <f ca="1">IF(C3236="","",CONCATENATE(OFFSET(Zdroj!AM$16,A3232-1,0)," - ",OFFSET(Zdroj!BS$16,A3232-1,0)))</f>
        <v/>
      </c>
      <c r="E3236" s="22" t="str">
        <f ca="1">IF(C3236="","",OFFSET(Zdroj!BT$16,A3232-1,0))</f>
        <v/>
      </c>
      <c r="F3236" s="127"/>
      <c r="G3236" s="128"/>
    </row>
    <row r="3237" spans="2:7" x14ac:dyDescent="0.25">
      <c r="B3237" s="126"/>
      <c r="C3237" s="52" t="str">
        <f ca="1">IF(OFFSET(Zdroj!AN$16,A3232-1,0)=0,"",CONCATENATE("A",$A$2+5," - ",Zdroj!$AN$15))</f>
        <v/>
      </c>
      <c r="D3237" s="50" t="str">
        <f ca="1">IF(C3237="","",CONCATENATE(OFFSET(Zdroj!AN$16,A3232-1,0)," - ",OFFSET(Zdroj!BU$16,A3232-1,0)))</f>
        <v/>
      </c>
      <c r="E3237" s="22" t="str">
        <f ca="1">IF(C3237="","",OFFSET(Zdroj!BV$16,A3232-1,0))</f>
        <v/>
      </c>
      <c r="F3237" s="127"/>
      <c r="G3237" s="128"/>
    </row>
    <row r="3238" spans="2:7" x14ac:dyDescent="0.25">
      <c r="B3238" s="126"/>
      <c r="C3238" s="52" t="str">
        <f ca="1">IF(OFFSET(Zdroj!AO$16,A3232-1,0)=0,"",CONCATENATE("B",$A$2," - ",Zdroj!$AO$15))</f>
        <v/>
      </c>
      <c r="D3238" s="50" t="str">
        <f ca="1">IF(C3238="","",CONCATENATE(OFFSET(Zdroj!AO$16,A3232-1,0)))</f>
        <v/>
      </c>
      <c r="E3238" s="22" t="str">
        <f ca="1">IF(C3238="","",OFFSET(Zdroj!AP$16,A3232-1,0))</f>
        <v/>
      </c>
      <c r="F3238" s="127" t="str">
        <f t="shared" ref="F3238" ca="1" si="754">IF(SUM(E3238:E3246)=0,"",SUM(E3238:E3246))</f>
        <v/>
      </c>
      <c r="G3238" s="128"/>
    </row>
    <row r="3239" spans="2:7" x14ac:dyDescent="0.25">
      <c r="B3239" s="126"/>
      <c r="C3239" s="52" t="str">
        <f ca="1">IF(OFFSET(Zdroj!AQ$16,A3232-1,0)=0,"",CONCATENATE("B",$A$2+1," - ",Zdroj!$AQ$15))</f>
        <v/>
      </c>
      <c r="D3239" s="50" t="str">
        <f ca="1">IF(C3239="","",CONCATENATE(OFFSET(Zdroj!AQ$16,A3232-1,0)))</f>
        <v/>
      </c>
      <c r="E3239" s="22" t="str">
        <f ca="1">IF(C3239="","",OFFSET(Zdroj!AR$16,A3232-1,0))</f>
        <v/>
      </c>
      <c r="F3239" s="127"/>
      <c r="G3239" s="128"/>
    </row>
    <row r="3240" spans="2:7" x14ac:dyDescent="0.25">
      <c r="B3240" s="126"/>
      <c r="C3240" s="52" t="str">
        <f ca="1">IF(OFFSET(Zdroj!AS$16,A3232-1,0)=0,"",CONCATENATE("B",$A$2+2," - ",Zdroj!$AS$15))</f>
        <v/>
      </c>
      <c r="D3240" s="50" t="str">
        <f ca="1">IF(C3240="","",CONCATENATE(OFFSET(Zdroj!AS$16,A3232-1,0)))</f>
        <v/>
      </c>
      <c r="E3240" s="22" t="str">
        <f ca="1">IF(C3240="","",OFFSET(Zdroj!AT$16,A3232-1,0))</f>
        <v/>
      </c>
      <c r="F3240" s="127"/>
      <c r="G3240" s="128"/>
    </row>
    <row r="3241" spans="2:7" x14ac:dyDescent="0.25">
      <c r="B3241" s="126"/>
      <c r="C3241" s="52" t="str">
        <f ca="1">IF(OFFSET(Zdroj!AU$16,A3232-1,0)=0,"",CONCATENATE("B",$A$2+3," - ",Zdroj!$AU$15))</f>
        <v/>
      </c>
      <c r="D3241" s="50" t="str">
        <f ca="1">IF(C3241="","",CONCATENATE(OFFSET(Zdroj!AU$16,A3232-1,0)))</f>
        <v/>
      </c>
      <c r="E3241" s="22" t="str">
        <f ca="1">IF(C3241="","",OFFSET(Zdroj!AV$16,A3232-1,0))</f>
        <v/>
      </c>
      <c r="F3241" s="127"/>
      <c r="G3241" s="128"/>
    </row>
    <row r="3242" spans="2:7" x14ac:dyDescent="0.25">
      <c r="B3242" s="126"/>
      <c r="C3242" s="52" t="str">
        <f ca="1">IF(OFFSET(Zdroj!AW$16,A3232-1,0)=0,"",CONCATENATE("B",$A$2+4," - ",Zdroj!$AW$15))</f>
        <v/>
      </c>
      <c r="D3242" s="50" t="str">
        <f ca="1">IF(C3242="","",CONCATENATE(OFFSET(Zdroj!AW$16,A3232-1,0)))</f>
        <v/>
      </c>
      <c r="E3242" s="22" t="str">
        <f ca="1">IF(C3242="","",OFFSET(Zdroj!AX$16,A3232-1,0))</f>
        <v/>
      </c>
      <c r="F3242" s="127"/>
      <c r="G3242" s="128"/>
    </row>
    <row r="3243" spans="2:7" x14ac:dyDescent="0.25">
      <c r="B3243" s="126"/>
      <c r="C3243" s="52" t="str">
        <f ca="1">IF(OFFSET(Zdroj!AY$16,A3232-1,0)=0,"",CONCATENATE("B",$A$2+5," - ",Zdroj!$AY$15))</f>
        <v/>
      </c>
      <c r="D3243" s="50" t="str">
        <f ca="1">IF(C3243="","",CONCATENATE(OFFSET(Zdroj!AY$16,A3232-1,0)))</f>
        <v/>
      </c>
      <c r="E3243" s="22" t="str">
        <f ca="1">IF(C3243="","",OFFSET(Zdroj!AZ$16,A3232-1,0))</f>
        <v/>
      </c>
      <c r="F3243" s="127"/>
      <c r="G3243" s="128"/>
    </row>
    <row r="3244" spans="2:7" x14ac:dyDescent="0.25">
      <c r="B3244" s="126"/>
      <c r="C3244" s="52" t="str">
        <f ca="1">IF(OFFSET(Zdroj!BA$16,A3232-1,0)=0,"",CONCATENATE("B",$A$2+6," - ",Zdroj!$BA$15))</f>
        <v/>
      </c>
      <c r="D3244" s="50" t="str">
        <f ca="1">IF(C3244="","",CONCATENATE(OFFSET(Zdroj!BA$16,A3232-1,0)))</f>
        <v/>
      </c>
      <c r="E3244" s="22" t="str">
        <f ca="1">IF(C3244="","",OFFSET(Zdroj!BB$16,A3232-1,0))</f>
        <v/>
      </c>
      <c r="F3244" s="127"/>
      <c r="G3244" s="128"/>
    </row>
    <row r="3245" spans="2:7" x14ac:dyDescent="0.25">
      <c r="B3245" s="126"/>
      <c r="C3245" s="52" t="str">
        <f ca="1">IF(OFFSET(Zdroj!BC$16,A3232-1,0)=0,"",CONCATENATE("B",$A$2+7," - ",Zdroj!$BC$15))</f>
        <v/>
      </c>
      <c r="D3245" s="50" t="str">
        <f ca="1">IF(C3245="","",CONCATENATE(OFFSET(Zdroj!BC$16,A3232-1,0)))</f>
        <v/>
      </c>
      <c r="E3245" s="22" t="str">
        <f ca="1">IF(C3245="","",OFFSET(Zdroj!BD$16,A3232-1,0))</f>
        <v/>
      </c>
      <c r="F3245" s="127"/>
      <c r="G3245" s="128"/>
    </row>
    <row r="3246" spans="2:7" x14ac:dyDescent="0.25">
      <c r="B3246" s="126"/>
      <c r="C3246" s="52" t="str">
        <f ca="1">IF(OFFSET(Zdroj!BE$16,A3232-1,0)=0,"",CONCATENATE("B",$A$2+8," - ",Zdroj!$BE$15))</f>
        <v/>
      </c>
      <c r="D3246" s="50" t="str">
        <f ca="1">IF(C3246="","",CONCATENATE(OFFSET(Zdroj!BE$16,A3232-1,0)))</f>
        <v/>
      </c>
      <c r="E3246" s="22" t="str">
        <f ca="1">IF(C3246="","",OFFSET(Zdroj!BF$16,A3232-1,0))</f>
        <v/>
      </c>
      <c r="F3246" s="127"/>
      <c r="G3246" s="128"/>
    </row>
    <row r="3247" spans="2:7" x14ac:dyDescent="0.25">
      <c r="B3247" s="126"/>
      <c r="C3247" s="52" t="str">
        <f ca="1">IF(OFFSET(Zdroj!BG$16,A3232-1,0)=0,"",CONCATENATE("C",$A$2," - ",Zdroj!$BG$15))</f>
        <v/>
      </c>
      <c r="D3247" s="50" t="str">
        <f ca="1">IF(C3247="","",CONCATENATE(OFFSET(Zdroj!BG$16,A3232-1,0)))</f>
        <v/>
      </c>
      <c r="E3247" s="22" t="str">
        <f ca="1">IF(C3247="","",OFFSET(Zdroj!BH$16,A3232-1,0))</f>
        <v/>
      </c>
      <c r="F3247" s="127" t="str">
        <f t="shared" ref="F3247" ca="1" si="755">IF(SUM(E3247:E3248)=0,"",SUM(E3247:E3248))</f>
        <v/>
      </c>
      <c r="G3247" s="128"/>
    </row>
    <row r="3248" spans="2:7" x14ac:dyDescent="0.25">
      <c r="B3248" s="126"/>
      <c r="C3248" s="52" t="str">
        <f ca="1">IF(OFFSET(Zdroj!BI$16,A3232-1,0)=0,"",CONCATENATE("C",$A$2+1," - ",Zdroj!$BI$15))</f>
        <v/>
      </c>
      <c r="D3248" s="50" t="str">
        <f ca="1">IF(C3248="","",CONCATENATE(OFFSET(Zdroj!BI$16,A3232-1,0)))</f>
        <v/>
      </c>
      <c r="E3248" s="22" t="str">
        <f ca="1">IF(C3248="","",OFFSET(Zdroj!BJ$16,A3232-1,0))</f>
        <v/>
      </c>
      <c r="F3248" s="127"/>
      <c r="G3248" s="128"/>
    </row>
    <row r="3249" spans="1:7" x14ac:dyDescent="0.25">
      <c r="A3249">
        <f>SUM((ROW()+15)/17)</f>
        <v>192</v>
      </c>
      <c r="B3249" s="126" t="str">
        <f ca="1">IF(OFFSET(Zdroj!$B$16,A3249-1,0)&gt;0,CONCATENATE(A3249,"
","___ ","
",OFFSET(Zdroj!$B$16,A3249-1,0)),"")</f>
        <v/>
      </c>
      <c r="C3249" s="52" t="str">
        <f ca="1">IF(OFFSET(Zdroj!AI$16,A3249-1,0)=0,"",CONCATENATE("A",$A$2," - ",Zdroj!$AI$15))</f>
        <v/>
      </c>
      <c r="D3249" s="50" t="str">
        <f ca="1">IF(C3249="","",CONCATENATE(OFFSET(Zdroj!AI$16,A3249-1,0)," - ",OFFSET(Zdroj!BK$16,A3249-1,0)))</f>
        <v/>
      </c>
      <c r="E3249" s="22" t="str">
        <f ca="1">IF(C3249="","",OFFSET(Zdroj!BL$16,A3249-1,0))</f>
        <v/>
      </c>
      <c r="F3249" s="127" t="str">
        <f t="shared" ref="F3249" ca="1" si="756">IF(SUM(E3249:E3254)=0,"",SUM(E3249:E3254))</f>
        <v/>
      </c>
      <c r="G3249" s="128" t="str">
        <f t="shared" ref="G3249" ca="1" si="757">IF(SUM(E3249:E3265)=0,"",SUM(E3249:E3265))</f>
        <v/>
      </c>
    </row>
    <row r="3250" spans="1:7" x14ac:dyDescent="0.25">
      <c r="B3250" s="126"/>
      <c r="C3250" s="52" t="str">
        <f ca="1">IF(OFFSET(Zdroj!AJ$16,A3249-1,0)=0,"",CONCATENATE("A",$A$2+1," - ",Zdroj!$AJ$15))</f>
        <v/>
      </c>
      <c r="D3250" s="50" t="str">
        <f ca="1">IF(C3250="","",CONCATENATE(OFFSET(Zdroj!AJ$16,A3249-1,0)," - ",OFFSET(Zdroj!BM$16,A3249-1,0)))</f>
        <v/>
      </c>
      <c r="E3250" s="22" t="str">
        <f ca="1">IF(C3250="","",OFFSET(Zdroj!BN$16,A3249-1,0))</f>
        <v/>
      </c>
      <c r="F3250" s="127"/>
      <c r="G3250" s="128"/>
    </row>
    <row r="3251" spans="1:7" x14ac:dyDescent="0.25">
      <c r="B3251" s="126"/>
      <c r="C3251" s="52" t="str">
        <f ca="1">IF(OFFSET(Zdroj!AK$16,A3249-1,0)=0,"",CONCATENATE("A",$A$2+2," - ",Zdroj!$AK$15))</f>
        <v/>
      </c>
      <c r="D3251" s="50" t="str">
        <f ca="1">IF(C3251="","",CONCATENATE(OFFSET(Zdroj!AK$16,A3249-1,0)," - ",OFFSET(Zdroj!BO$16,A3249-1,0)))</f>
        <v/>
      </c>
      <c r="E3251" s="22" t="str">
        <f ca="1">IF(C3251="","",OFFSET(Zdroj!BP$16,A3249-1,0))</f>
        <v/>
      </c>
      <c r="F3251" s="127"/>
      <c r="G3251" s="128"/>
    </row>
    <row r="3252" spans="1:7" x14ac:dyDescent="0.25">
      <c r="B3252" s="126"/>
      <c r="C3252" s="52" t="str">
        <f ca="1">IF(OFFSET(Zdroj!AL$16,A3249-1,0)=0,"",CONCATENATE("A",$A$2+3," - ",Zdroj!$AL$15))</f>
        <v/>
      </c>
      <c r="D3252" s="50" t="str">
        <f ca="1">IF(C3252="","",CONCATENATE(OFFSET(Zdroj!AL$16,A3249-1,0)," - ",OFFSET(Zdroj!BQ$16,A3249-1,0)))</f>
        <v/>
      </c>
      <c r="E3252" s="22" t="str">
        <f ca="1">IF(C3252="","",OFFSET(Zdroj!BR$16,A3249-1,0))</f>
        <v/>
      </c>
      <c r="F3252" s="127"/>
      <c r="G3252" s="128"/>
    </row>
    <row r="3253" spans="1:7" x14ac:dyDescent="0.25">
      <c r="B3253" s="126"/>
      <c r="C3253" s="52" t="str">
        <f ca="1">IF(OFFSET(Zdroj!AM$16,A3249-1,0)=0,"",CONCATENATE("A",$A$2+4," - ",Zdroj!$AM$15))</f>
        <v/>
      </c>
      <c r="D3253" s="50" t="str">
        <f ca="1">IF(C3253="","",CONCATENATE(OFFSET(Zdroj!AM$16,A3249-1,0)," - ",OFFSET(Zdroj!BS$16,A3249-1,0)))</f>
        <v/>
      </c>
      <c r="E3253" s="22" t="str">
        <f ca="1">IF(C3253="","",OFFSET(Zdroj!BT$16,A3249-1,0))</f>
        <v/>
      </c>
      <c r="F3253" s="127"/>
      <c r="G3253" s="128"/>
    </row>
    <row r="3254" spans="1:7" x14ac:dyDescent="0.25">
      <c r="B3254" s="126"/>
      <c r="C3254" s="52" t="str">
        <f ca="1">IF(OFFSET(Zdroj!AN$16,A3249-1,0)=0,"",CONCATENATE("A",$A$2+5," - ",Zdroj!$AN$15))</f>
        <v/>
      </c>
      <c r="D3254" s="50" t="str">
        <f ca="1">IF(C3254="","",CONCATENATE(OFFSET(Zdroj!AN$16,A3249-1,0)," - ",OFFSET(Zdroj!BU$16,A3249-1,0)))</f>
        <v/>
      </c>
      <c r="E3254" s="22" t="str">
        <f ca="1">IF(C3254="","",OFFSET(Zdroj!BV$16,A3249-1,0))</f>
        <v/>
      </c>
      <c r="F3254" s="127"/>
      <c r="G3254" s="128"/>
    </row>
    <row r="3255" spans="1:7" x14ac:dyDescent="0.25">
      <c r="B3255" s="126"/>
      <c r="C3255" s="52" t="str">
        <f ca="1">IF(OFFSET(Zdroj!AO$16,A3249-1,0)=0,"",CONCATENATE("B",$A$2," - ",Zdroj!$AO$15))</f>
        <v/>
      </c>
      <c r="D3255" s="50" t="str">
        <f ca="1">IF(C3255="","",CONCATENATE(OFFSET(Zdroj!AO$16,A3249-1,0)))</f>
        <v/>
      </c>
      <c r="E3255" s="22" t="str">
        <f ca="1">IF(C3255="","",OFFSET(Zdroj!AP$16,A3249-1,0))</f>
        <v/>
      </c>
      <c r="F3255" s="127" t="str">
        <f t="shared" ref="F3255" ca="1" si="758">IF(SUM(E3255:E3263)=0,"",SUM(E3255:E3263))</f>
        <v/>
      </c>
      <c r="G3255" s="128"/>
    </row>
    <row r="3256" spans="1:7" x14ac:dyDescent="0.25">
      <c r="B3256" s="126"/>
      <c r="C3256" s="52" t="str">
        <f ca="1">IF(OFFSET(Zdroj!AQ$16,A3249-1,0)=0,"",CONCATENATE("B",$A$2+1," - ",Zdroj!$AQ$15))</f>
        <v/>
      </c>
      <c r="D3256" s="50" t="str">
        <f ca="1">IF(C3256="","",CONCATENATE(OFFSET(Zdroj!AQ$16,A3249-1,0)))</f>
        <v/>
      </c>
      <c r="E3256" s="22" t="str">
        <f ca="1">IF(C3256="","",OFFSET(Zdroj!AR$16,A3249-1,0))</f>
        <v/>
      </c>
      <c r="F3256" s="127"/>
      <c r="G3256" s="128"/>
    </row>
    <row r="3257" spans="1:7" x14ac:dyDescent="0.25">
      <c r="B3257" s="126"/>
      <c r="C3257" s="52" t="str">
        <f ca="1">IF(OFFSET(Zdroj!AS$16,A3249-1,0)=0,"",CONCATENATE("B",$A$2+2," - ",Zdroj!$AS$15))</f>
        <v/>
      </c>
      <c r="D3257" s="50" t="str">
        <f ca="1">IF(C3257="","",CONCATENATE(OFFSET(Zdroj!AS$16,A3249-1,0)))</f>
        <v/>
      </c>
      <c r="E3257" s="22" t="str">
        <f ca="1">IF(C3257="","",OFFSET(Zdroj!AT$16,A3249-1,0))</f>
        <v/>
      </c>
      <c r="F3257" s="127"/>
      <c r="G3257" s="128"/>
    </row>
    <row r="3258" spans="1:7" x14ac:dyDescent="0.25">
      <c r="B3258" s="126"/>
      <c r="C3258" s="52" t="str">
        <f ca="1">IF(OFFSET(Zdroj!AU$16,A3249-1,0)=0,"",CONCATENATE("B",$A$2+3," - ",Zdroj!$AU$15))</f>
        <v/>
      </c>
      <c r="D3258" s="50" t="str">
        <f ca="1">IF(C3258="","",CONCATENATE(OFFSET(Zdroj!AU$16,A3249-1,0)))</f>
        <v/>
      </c>
      <c r="E3258" s="22" t="str">
        <f ca="1">IF(C3258="","",OFFSET(Zdroj!AV$16,A3249-1,0))</f>
        <v/>
      </c>
      <c r="F3258" s="127"/>
      <c r="G3258" s="128"/>
    </row>
    <row r="3259" spans="1:7" x14ac:dyDescent="0.25">
      <c r="B3259" s="126"/>
      <c r="C3259" s="52" t="str">
        <f ca="1">IF(OFFSET(Zdroj!AW$16,A3249-1,0)=0,"",CONCATENATE("B",$A$2+4," - ",Zdroj!$AW$15))</f>
        <v/>
      </c>
      <c r="D3259" s="50" t="str">
        <f ca="1">IF(C3259="","",CONCATENATE(OFFSET(Zdroj!AW$16,A3249-1,0)))</f>
        <v/>
      </c>
      <c r="E3259" s="22" t="str">
        <f ca="1">IF(C3259="","",OFFSET(Zdroj!AX$16,A3249-1,0))</f>
        <v/>
      </c>
      <c r="F3259" s="127"/>
      <c r="G3259" s="128"/>
    </row>
    <row r="3260" spans="1:7" x14ac:dyDescent="0.25">
      <c r="B3260" s="126"/>
      <c r="C3260" s="52" t="str">
        <f ca="1">IF(OFFSET(Zdroj!AY$16,A3249-1,0)=0,"",CONCATENATE("B",$A$2+5," - ",Zdroj!$AY$15))</f>
        <v/>
      </c>
      <c r="D3260" s="50" t="str">
        <f ca="1">IF(C3260="","",CONCATENATE(OFFSET(Zdroj!AY$16,A3249-1,0)))</f>
        <v/>
      </c>
      <c r="E3260" s="22" t="str">
        <f ca="1">IF(C3260="","",OFFSET(Zdroj!AZ$16,A3249-1,0))</f>
        <v/>
      </c>
      <c r="F3260" s="127"/>
      <c r="G3260" s="128"/>
    </row>
    <row r="3261" spans="1:7" x14ac:dyDescent="0.25">
      <c r="B3261" s="126"/>
      <c r="C3261" s="52" t="str">
        <f ca="1">IF(OFFSET(Zdroj!BA$16,A3249-1,0)=0,"",CONCATENATE("B",$A$2+6," - ",Zdroj!$BA$15))</f>
        <v/>
      </c>
      <c r="D3261" s="50" t="str">
        <f ca="1">IF(C3261="","",CONCATENATE(OFFSET(Zdroj!BA$16,A3249-1,0)))</f>
        <v/>
      </c>
      <c r="E3261" s="22" t="str">
        <f ca="1">IF(C3261="","",OFFSET(Zdroj!BB$16,A3249-1,0))</f>
        <v/>
      </c>
      <c r="F3261" s="127"/>
      <c r="G3261" s="128"/>
    </row>
    <row r="3262" spans="1:7" x14ac:dyDescent="0.25">
      <c r="B3262" s="126"/>
      <c r="C3262" s="52" t="str">
        <f ca="1">IF(OFFSET(Zdroj!BC$16,A3249-1,0)=0,"",CONCATENATE("B",$A$2+7," - ",Zdroj!$BC$15))</f>
        <v/>
      </c>
      <c r="D3262" s="50" t="str">
        <f ca="1">IF(C3262="","",CONCATENATE(OFFSET(Zdroj!BC$16,A3249-1,0)))</f>
        <v/>
      </c>
      <c r="E3262" s="22" t="str">
        <f ca="1">IF(C3262="","",OFFSET(Zdroj!BD$16,A3249-1,0))</f>
        <v/>
      </c>
      <c r="F3262" s="127"/>
      <c r="G3262" s="128"/>
    </row>
    <row r="3263" spans="1:7" x14ac:dyDescent="0.25">
      <c r="B3263" s="126"/>
      <c r="C3263" s="52" t="str">
        <f ca="1">IF(OFFSET(Zdroj!BE$16,A3249-1,0)=0,"",CONCATENATE("B",$A$2+8," - ",Zdroj!$BE$15))</f>
        <v/>
      </c>
      <c r="D3263" s="50" t="str">
        <f ca="1">IF(C3263="","",CONCATENATE(OFFSET(Zdroj!BE$16,A3249-1,0)))</f>
        <v/>
      </c>
      <c r="E3263" s="22" t="str">
        <f ca="1">IF(C3263="","",OFFSET(Zdroj!BF$16,A3249-1,0))</f>
        <v/>
      </c>
      <c r="F3263" s="127"/>
      <c r="G3263" s="128"/>
    </row>
    <row r="3264" spans="1:7" x14ac:dyDescent="0.25">
      <c r="B3264" s="126"/>
      <c r="C3264" s="52" t="str">
        <f ca="1">IF(OFFSET(Zdroj!BG$16,A3249-1,0)=0,"",CONCATENATE("C",$A$2," - ",Zdroj!$BG$15))</f>
        <v/>
      </c>
      <c r="D3264" s="50" t="str">
        <f ca="1">IF(C3264="","",CONCATENATE(OFFSET(Zdroj!BG$16,A3249-1,0)))</f>
        <v/>
      </c>
      <c r="E3264" s="22" t="str">
        <f ca="1">IF(C3264="","",OFFSET(Zdroj!BH$16,A3249-1,0))</f>
        <v/>
      </c>
      <c r="F3264" s="127" t="str">
        <f t="shared" ref="F3264" ca="1" si="759">IF(SUM(E3264:E3265)=0,"",SUM(E3264:E3265))</f>
        <v/>
      </c>
      <c r="G3264" s="128"/>
    </row>
    <row r="3265" spans="1:7" x14ac:dyDescent="0.25">
      <c r="B3265" s="126"/>
      <c r="C3265" s="52" t="str">
        <f ca="1">IF(OFFSET(Zdroj!BI$16,A3249-1,0)=0,"",CONCATENATE("C",$A$2+1," - ",Zdroj!$BI$15))</f>
        <v/>
      </c>
      <c r="D3265" s="50" t="str">
        <f ca="1">IF(C3265="","",CONCATENATE(OFFSET(Zdroj!BI$16,A3249-1,0)))</f>
        <v/>
      </c>
      <c r="E3265" s="22" t="str">
        <f ca="1">IF(C3265="","",OFFSET(Zdroj!BJ$16,A3249-1,0))</f>
        <v/>
      </c>
      <c r="F3265" s="127"/>
      <c r="G3265" s="128"/>
    </row>
    <row r="3266" spans="1:7" x14ac:dyDescent="0.25">
      <c r="A3266">
        <f>SUM((ROW()+15)/17)</f>
        <v>193</v>
      </c>
      <c r="B3266" s="126" t="str">
        <f ca="1">IF(OFFSET(Zdroj!$B$16,A3266-1,0)&gt;0,CONCATENATE(A3266,"
","___ ","
",OFFSET(Zdroj!$B$16,A3266-1,0)),"")</f>
        <v/>
      </c>
      <c r="C3266" s="52" t="str">
        <f ca="1">IF(OFFSET(Zdroj!AI$16,A3266-1,0)=0,"",CONCATENATE("A",$A$2," - ",Zdroj!$AI$15))</f>
        <v/>
      </c>
      <c r="D3266" s="50" t="str">
        <f ca="1">IF(C3266="","",CONCATENATE(OFFSET(Zdroj!AI$16,A3266-1,0)," - ",OFFSET(Zdroj!BK$16,A3266-1,0)))</f>
        <v/>
      </c>
      <c r="E3266" s="22" t="str">
        <f ca="1">IF(C3266="","",OFFSET(Zdroj!BL$16,A3266-1,0))</f>
        <v/>
      </c>
      <c r="F3266" s="127" t="str">
        <f t="shared" ref="F3266" ca="1" si="760">IF(SUM(E3266:E3271)=0,"",SUM(E3266:E3271))</f>
        <v/>
      </c>
      <c r="G3266" s="128" t="str">
        <f t="shared" ref="G3266" ca="1" si="761">IF(SUM(E3266:E3282)=0,"",SUM(E3266:E3282))</f>
        <v/>
      </c>
    </row>
    <row r="3267" spans="1:7" x14ac:dyDescent="0.25">
      <c r="B3267" s="126"/>
      <c r="C3267" s="52" t="str">
        <f ca="1">IF(OFFSET(Zdroj!AJ$16,A3266-1,0)=0,"",CONCATENATE("A",$A$2+1," - ",Zdroj!$AJ$15))</f>
        <v/>
      </c>
      <c r="D3267" s="50" t="str">
        <f ca="1">IF(C3267="","",CONCATENATE(OFFSET(Zdroj!AJ$16,A3266-1,0)," - ",OFFSET(Zdroj!BM$16,A3266-1,0)))</f>
        <v/>
      </c>
      <c r="E3267" s="22" t="str">
        <f ca="1">IF(C3267="","",OFFSET(Zdroj!BN$16,A3266-1,0))</f>
        <v/>
      </c>
      <c r="F3267" s="127"/>
      <c r="G3267" s="128"/>
    </row>
    <row r="3268" spans="1:7" x14ac:dyDescent="0.25">
      <c r="B3268" s="126"/>
      <c r="C3268" s="52" t="str">
        <f ca="1">IF(OFFSET(Zdroj!AK$16,A3266-1,0)=0,"",CONCATENATE("A",$A$2+2," - ",Zdroj!$AK$15))</f>
        <v/>
      </c>
      <c r="D3268" s="50" t="str">
        <f ca="1">IF(C3268="","",CONCATENATE(OFFSET(Zdroj!AK$16,A3266-1,0)," - ",OFFSET(Zdroj!BO$16,A3266-1,0)))</f>
        <v/>
      </c>
      <c r="E3268" s="22" t="str">
        <f ca="1">IF(C3268="","",OFFSET(Zdroj!BP$16,A3266-1,0))</f>
        <v/>
      </c>
      <c r="F3268" s="127"/>
      <c r="G3268" s="128"/>
    </row>
    <row r="3269" spans="1:7" x14ac:dyDescent="0.25">
      <c r="B3269" s="126"/>
      <c r="C3269" s="52" t="str">
        <f ca="1">IF(OFFSET(Zdroj!AL$16,A3266-1,0)=0,"",CONCATENATE("A",$A$2+3," - ",Zdroj!$AL$15))</f>
        <v/>
      </c>
      <c r="D3269" s="50" t="str">
        <f ca="1">IF(C3269="","",CONCATENATE(OFFSET(Zdroj!AL$16,A3266-1,0)," - ",OFFSET(Zdroj!BQ$16,A3266-1,0)))</f>
        <v/>
      </c>
      <c r="E3269" s="22" t="str">
        <f ca="1">IF(C3269="","",OFFSET(Zdroj!BR$16,A3266-1,0))</f>
        <v/>
      </c>
      <c r="F3269" s="127"/>
      <c r="G3269" s="128"/>
    </row>
    <row r="3270" spans="1:7" x14ac:dyDescent="0.25">
      <c r="B3270" s="126"/>
      <c r="C3270" s="52" t="str">
        <f ca="1">IF(OFFSET(Zdroj!AM$16,A3266-1,0)=0,"",CONCATENATE("A",$A$2+4," - ",Zdroj!$AM$15))</f>
        <v/>
      </c>
      <c r="D3270" s="50" t="str">
        <f ca="1">IF(C3270="","",CONCATENATE(OFFSET(Zdroj!AM$16,A3266-1,0)," - ",OFFSET(Zdroj!BS$16,A3266-1,0)))</f>
        <v/>
      </c>
      <c r="E3270" s="22" t="str">
        <f ca="1">IF(C3270="","",OFFSET(Zdroj!BT$16,A3266-1,0))</f>
        <v/>
      </c>
      <c r="F3270" s="127"/>
      <c r="G3270" s="128"/>
    </row>
    <row r="3271" spans="1:7" x14ac:dyDescent="0.25">
      <c r="B3271" s="126"/>
      <c r="C3271" s="52" t="str">
        <f ca="1">IF(OFFSET(Zdroj!AN$16,A3266-1,0)=0,"",CONCATENATE("A",$A$2+5," - ",Zdroj!$AN$15))</f>
        <v/>
      </c>
      <c r="D3271" s="50" t="str">
        <f ca="1">IF(C3271="","",CONCATENATE(OFFSET(Zdroj!AN$16,A3266-1,0)," - ",OFFSET(Zdroj!BU$16,A3266-1,0)))</f>
        <v/>
      </c>
      <c r="E3271" s="22" t="str">
        <f ca="1">IF(C3271="","",OFFSET(Zdroj!BV$16,A3266-1,0))</f>
        <v/>
      </c>
      <c r="F3271" s="127"/>
      <c r="G3271" s="128"/>
    </row>
    <row r="3272" spans="1:7" x14ac:dyDescent="0.25">
      <c r="B3272" s="126"/>
      <c r="C3272" s="52" t="str">
        <f ca="1">IF(OFFSET(Zdroj!AO$16,A3266-1,0)=0,"",CONCATENATE("B",$A$2," - ",Zdroj!$AO$15))</f>
        <v/>
      </c>
      <c r="D3272" s="50" t="str">
        <f ca="1">IF(C3272="","",CONCATENATE(OFFSET(Zdroj!AO$16,A3266-1,0)))</f>
        <v/>
      </c>
      <c r="E3272" s="22" t="str">
        <f ca="1">IF(C3272="","",OFFSET(Zdroj!AP$16,A3266-1,0))</f>
        <v/>
      </c>
      <c r="F3272" s="127" t="str">
        <f t="shared" ref="F3272" ca="1" si="762">IF(SUM(E3272:E3280)=0,"",SUM(E3272:E3280))</f>
        <v/>
      </c>
      <c r="G3272" s="128"/>
    </row>
    <row r="3273" spans="1:7" x14ac:dyDescent="0.25">
      <c r="B3273" s="126"/>
      <c r="C3273" s="52" t="str">
        <f ca="1">IF(OFFSET(Zdroj!AQ$16,A3266-1,0)=0,"",CONCATENATE("B",$A$2+1," - ",Zdroj!$AQ$15))</f>
        <v/>
      </c>
      <c r="D3273" s="50" t="str">
        <f ca="1">IF(C3273="","",CONCATENATE(OFFSET(Zdroj!AQ$16,A3266-1,0)))</f>
        <v/>
      </c>
      <c r="E3273" s="22" t="str">
        <f ca="1">IF(C3273="","",OFFSET(Zdroj!AR$16,A3266-1,0))</f>
        <v/>
      </c>
      <c r="F3273" s="127"/>
      <c r="G3273" s="128"/>
    </row>
    <row r="3274" spans="1:7" x14ac:dyDescent="0.25">
      <c r="B3274" s="126"/>
      <c r="C3274" s="52" t="str">
        <f ca="1">IF(OFFSET(Zdroj!AS$16,A3266-1,0)=0,"",CONCATENATE("B",$A$2+2," - ",Zdroj!$AS$15))</f>
        <v/>
      </c>
      <c r="D3274" s="50" t="str">
        <f ca="1">IF(C3274="","",CONCATENATE(OFFSET(Zdroj!AS$16,A3266-1,0)))</f>
        <v/>
      </c>
      <c r="E3274" s="22" t="str">
        <f ca="1">IF(C3274="","",OFFSET(Zdroj!AT$16,A3266-1,0))</f>
        <v/>
      </c>
      <c r="F3274" s="127"/>
      <c r="G3274" s="128"/>
    </row>
    <row r="3275" spans="1:7" x14ac:dyDescent="0.25">
      <c r="B3275" s="126"/>
      <c r="C3275" s="52" t="str">
        <f ca="1">IF(OFFSET(Zdroj!AU$16,A3266-1,0)=0,"",CONCATENATE("B",$A$2+3," - ",Zdroj!$AU$15))</f>
        <v/>
      </c>
      <c r="D3275" s="50" t="str">
        <f ca="1">IF(C3275="","",CONCATENATE(OFFSET(Zdroj!AU$16,A3266-1,0)))</f>
        <v/>
      </c>
      <c r="E3275" s="22" t="str">
        <f ca="1">IF(C3275="","",OFFSET(Zdroj!AV$16,A3266-1,0))</f>
        <v/>
      </c>
      <c r="F3275" s="127"/>
      <c r="G3275" s="128"/>
    </row>
    <row r="3276" spans="1:7" x14ac:dyDescent="0.25">
      <c r="B3276" s="126"/>
      <c r="C3276" s="52" t="str">
        <f ca="1">IF(OFFSET(Zdroj!AW$16,A3266-1,0)=0,"",CONCATENATE("B",$A$2+4," - ",Zdroj!$AW$15))</f>
        <v/>
      </c>
      <c r="D3276" s="50" t="str">
        <f ca="1">IF(C3276="","",CONCATENATE(OFFSET(Zdroj!AW$16,A3266-1,0)))</f>
        <v/>
      </c>
      <c r="E3276" s="22" t="str">
        <f ca="1">IF(C3276="","",OFFSET(Zdroj!AX$16,A3266-1,0))</f>
        <v/>
      </c>
      <c r="F3276" s="127"/>
      <c r="G3276" s="128"/>
    </row>
    <row r="3277" spans="1:7" x14ac:dyDescent="0.25">
      <c r="B3277" s="126"/>
      <c r="C3277" s="52" t="str">
        <f ca="1">IF(OFFSET(Zdroj!AY$16,A3266-1,0)=0,"",CONCATENATE("B",$A$2+5," - ",Zdroj!$AY$15))</f>
        <v/>
      </c>
      <c r="D3277" s="50" t="str">
        <f ca="1">IF(C3277="","",CONCATENATE(OFFSET(Zdroj!AY$16,A3266-1,0)))</f>
        <v/>
      </c>
      <c r="E3277" s="22" t="str">
        <f ca="1">IF(C3277="","",OFFSET(Zdroj!AZ$16,A3266-1,0))</f>
        <v/>
      </c>
      <c r="F3277" s="127"/>
      <c r="G3277" s="128"/>
    </row>
    <row r="3278" spans="1:7" x14ac:dyDescent="0.25">
      <c r="B3278" s="126"/>
      <c r="C3278" s="52" t="str">
        <f ca="1">IF(OFFSET(Zdroj!BA$16,A3266-1,0)=0,"",CONCATENATE("B",$A$2+6," - ",Zdroj!$BA$15))</f>
        <v/>
      </c>
      <c r="D3278" s="50" t="str">
        <f ca="1">IF(C3278="","",CONCATENATE(OFFSET(Zdroj!BA$16,A3266-1,0)))</f>
        <v/>
      </c>
      <c r="E3278" s="22" t="str">
        <f ca="1">IF(C3278="","",OFFSET(Zdroj!BB$16,A3266-1,0))</f>
        <v/>
      </c>
      <c r="F3278" s="127"/>
      <c r="G3278" s="128"/>
    </row>
    <row r="3279" spans="1:7" x14ac:dyDescent="0.25">
      <c r="B3279" s="126"/>
      <c r="C3279" s="52" t="str">
        <f ca="1">IF(OFFSET(Zdroj!BC$16,A3266-1,0)=0,"",CONCATENATE("B",$A$2+7," - ",Zdroj!$BC$15))</f>
        <v/>
      </c>
      <c r="D3279" s="50" t="str">
        <f ca="1">IF(C3279="","",CONCATENATE(OFFSET(Zdroj!BC$16,A3266-1,0)))</f>
        <v/>
      </c>
      <c r="E3279" s="22" t="str">
        <f ca="1">IF(C3279="","",OFFSET(Zdroj!BD$16,A3266-1,0))</f>
        <v/>
      </c>
      <c r="F3279" s="127"/>
      <c r="G3279" s="128"/>
    </row>
    <row r="3280" spans="1:7" x14ac:dyDescent="0.25">
      <c r="B3280" s="126"/>
      <c r="C3280" s="52" t="str">
        <f ca="1">IF(OFFSET(Zdroj!BE$16,A3266-1,0)=0,"",CONCATENATE("B",$A$2+8," - ",Zdroj!$BE$15))</f>
        <v/>
      </c>
      <c r="D3280" s="50" t="str">
        <f ca="1">IF(C3280="","",CONCATENATE(OFFSET(Zdroj!BE$16,A3266-1,0)))</f>
        <v/>
      </c>
      <c r="E3280" s="22" t="str">
        <f ca="1">IF(C3280="","",OFFSET(Zdroj!BF$16,A3266-1,0))</f>
        <v/>
      </c>
      <c r="F3280" s="127"/>
      <c r="G3280" s="128"/>
    </row>
    <row r="3281" spans="1:7" x14ac:dyDescent="0.25">
      <c r="B3281" s="126"/>
      <c r="C3281" s="52" t="str">
        <f ca="1">IF(OFFSET(Zdroj!BG$16,A3266-1,0)=0,"",CONCATENATE("C",$A$2," - ",Zdroj!$BG$15))</f>
        <v/>
      </c>
      <c r="D3281" s="50" t="str">
        <f ca="1">IF(C3281="","",CONCATENATE(OFFSET(Zdroj!BG$16,A3266-1,0)))</f>
        <v/>
      </c>
      <c r="E3281" s="22" t="str">
        <f ca="1">IF(C3281="","",OFFSET(Zdroj!BH$16,A3266-1,0))</f>
        <v/>
      </c>
      <c r="F3281" s="127" t="str">
        <f t="shared" ref="F3281" ca="1" si="763">IF(SUM(E3281:E3282)=0,"",SUM(E3281:E3282))</f>
        <v/>
      </c>
      <c r="G3281" s="128"/>
    </row>
    <row r="3282" spans="1:7" x14ac:dyDescent="0.25">
      <c r="B3282" s="126"/>
      <c r="C3282" s="52" t="str">
        <f ca="1">IF(OFFSET(Zdroj!BI$16,A3266-1,0)=0,"",CONCATENATE("C",$A$2+1," - ",Zdroj!$BI$15))</f>
        <v/>
      </c>
      <c r="D3282" s="50" t="str">
        <f ca="1">IF(C3282="","",CONCATENATE(OFFSET(Zdroj!BI$16,A3266-1,0)))</f>
        <v/>
      </c>
      <c r="E3282" s="22" t="str">
        <f ca="1">IF(C3282="","",OFFSET(Zdroj!BJ$16,A3266-1,0))</f>
        <v/>
      </c>
      <c r="F3282" s="127"/>
      <c r="G3282" s="128"/>
    </row>
    <row r="3283" spans="1:7" x14ac:dyDescent="0.25">
      <c r="A3283">
        <f>SUM((ROW()+15)/17)</f>
        <v>194</v>
      </c>
      <c r="B3283" s="126" t="str">
        <f ca="1">IF(OFFSET(Zdroj!$B$16,A3283-1,0)&gt;0,CONCATENATE(A3283,"
","___ ","
",OFFSET(Zdroj!$B$16,A3283-1,0)),"")</f>
        <v/>
      </c>
      <c r="C3283" s="52" t="str">
        <f ca="1">IF(OFFSET(Zdroj!AI$16,A3283-1,0)=0,"",CONCATENATE("A",$A$2," - ",Zdroj!$AI$15))</f>
        <v/>
      </c>
      <c r="D3283" s="50" t="str">
        <f ca="1">IF(C3283="","",CONCATENATE(OFFSET(Zdroj!AI$16,A3283-1,0)," - ",OFFSET(Zdroj!BK$16,A3283-1,0)))</f>
        <v/>
      </c>
      <c r="E3283" s="22" t="str">
        <f ca="1">IF(C3283="","",OFFSET(Zdroj!BL$16,A3283-1,0))</f>
        <v/>
      </c>
      <c r="F3283" s="127" t="str">
        <f t="shared" ref="F3283" ca="1" si="764">IF(SUM(E3283:E3288)=0,"",SUM(E3283:E3288))</f>
        <v/>
      </c>
      <c r="G3283" s="128" t="str">
        <f t="shared" ref="G3283" ca="1" si="765">IF(SUM(E3283:E3299)=0,"",SUM(E3283:E3299))</f>
        <v/>
      </c>
    </row>
    <row r="3284" spans="1:7" x14ac:dyDescent="0.25">
      <c r="B3284" s="126"/>
      <c r="C3284" s="52" t="str">
        <f ca="1">IF(OFFSET(Zdroj!AJ$16,A3283-1,0)=0,"",CONCATENATE("A",$A$2+1," - ",Zdroj!$AJ$15))</f>
        <v/>
      </c>
      <c r="D3284" s="50" t="str">
        <f ca="1">IF(C3284="","",CONCATENATE(OFFSET(Zdroj!AJ$16,A3283-1,0)," - ",OFFSET(Zdroj!BM$16,A3283-1,0)))</f>
        <v/>
      </c>
      <c r="E3284" s="22" t="str">
        <f ca="1">IF(C3284="","",OFFSET(Zdroj!BN$16,A3283-1,0))</f>
        <v/>
      </c>
      <c r="F3284" s="127"/>
      <c r="G3284" s="128"/>
    </row>
    <row r="3285" spans="1:7" x14ac:dyDescent="0.25">
      <c r="B3285" s="126"/>
      <c r="C3285" s="52" t="str">
        <f ca="1">IF(OFFSET(Zdroj!AK$16,A3283-1,0)=0,"",CONCATENATE("A",$A$2+2," - ",Zdroj!$AK$15))</f>
        <v/>
      </c>
      <c r="D3285" s="50" t="str">
        <f ca="1">IF(C3285="","",CONCATENATE(OFFSET(Zdroj!AK$16,A3283-1,0)," - ",OFFSET(Zdroj!BO$16,A3283-1,0)))</f>
        <v/>
      </c>
      <c r="E3285" s="22" t="str">
        <f ca="1">IF(C3285="","",OFFSET(Zdroj!BP$16,A3283-1,0))</f>
        <v/>
      </c>
      <c r="F3285" s="127"/>
      <c r="G3285" s="128"/>
    </row>
    <row r="3286" spans="1:7" x14ac:dyDescent="0.25">
      <c r="B3286" s="126"/>
      <c r="C3286" s="52" t="str">
        <f ca="1">IF(OFFSET(Zdroj!AL$16,A3283-1,0)=0,"",CONCATENATE("A",$A$2+3," - ",Zdroj!$AL$15))</f>
        <v/>
      </c>
      <c r="D3286" s="50" t="str">
        <f ca="1">IF(C3286="","",CONCATENATE(OFFSET(Zdroj!AL$16,A3283-1,0)," - ",OFFSET(Zdroj!BQ$16,A3283-1,0)))</f>
        <v/>
      </c>
      <c r="E3286" s="22" t="str">
        <f ca="1">IF(C3286="","",OFFSET(Zdroj!BR$16,A3283-1,0))</f>
        <v/>
      </c>
      <c r="F3286" s="127"/>
      <c r="G3286" s="128"/>
    </row>
    <row r="3287" spans="1:7" x14ac:dyDescent="0.25">
      <c r="B3287" s="126"/>
      <c r="C3287" s="52" t="str">
        <f ca="1">IF(OFFSET(Zdroj!AM$16,A3283-1,0)=0,"",CONCATENATE("A",$A$2+4," - ",Zdroj!$AM$15))</f>
        <v/>
      </c>
      <c r="D3287" s="50" t="str">
        <f ca="1">IF(C3287="","",CONCATENATE(OFFSET(Zdroj!AM$16,A3283-1,0)," - ",OFFSET(Zdroj!BS$16,A3283-1,0)))</f>
        <v/>
      </c>
      <c r="E3287" s="22" t="str">
        <f ca="1">IF(C3287="","",OFFSET(Zdroj!BT$16,A3283-1,0))</f>
        <v/>
      </c>
      <c r="F3287" s="127"/>
      <c r="G3287" s="128"/>
    </row>
    <row r="3288" spans="1:7" x14ac:dyDescent="0.25">
      <c r="B3288" s="126"/>
      <c r="C3288" s="52" t="str">
        <f ca="1">IF(OFFSET(Zdroj!AN$16,A3283-1,0)=0,"",CONCATENATE("A",$A$2+5," - ",Zdroj!$AN$15))</f>
        <v/>
      </c>
      <c r="D3288" s="50" t="str">
        <f ca="1">IF(C3288="","",CONCATENATE(OFFSET(Zdroj!AN$16,A3283-1,0)," - ",OFFSET(Zdroj!BU$16,A3283-1,0)))</f>
        <v/>
      </c>
      <c r="E3288" s="22" t="str">
        <f ca="1">IF(C3288="","",OFFSET(Zdroj!BV$16,A3283-1,0))</f>
        <v/>
      </c>
      <c r="F3288" s="127"/>
      <c r="G3288" s="128"/>
    </row>
    <row r="3289" spans="1:7" x14ac:dyDescent="0.25">
      <c r="B3289" s="126"/>
      <c r="C3289" s="52" t="str">
        <f ca="1">IF(OFFSET(Zdroj!AO$16,A3283-1,0)=0,"",CONCATENATE("B",$A$2," - ",Zdroj!$AO$15))</f>
        <v/>
      </c>
      <c r="D3289" s="50" t="str">
        <f ca="1">IF(C3289="","",CONCATENATE(OFFSET(Zdroj!AO$16,A3283-1,0)))</f>
        <v/>
      </c>
      <c r="E3289" s="22" t="str">
        <f ca="1">IF(C3289="","",OFFSET(Zdroj!AP$16,A3283-1,0))</f>
        <v/>
      </c>
      <c r="F3289" s="127" t="str">
        <f t="shared" ref="F3289" ca="1" si="766">IF(SUM(E3289:E3297)=0,"",SUM(E3289:E3297))</f>
        <v/>
      </c>
      <c r="G3289" s="128"/>
    </row>
    <row r="3290" spans="1:7" x14ac:dyDescent="0.25">
      <c r="B3290" s="126"/>
      <c r="C3290" s="52" t="str">
        <f ca="1">IF(OFFSET(Zdroj!AQ$16,A3283-1,0)=0,"",CONCATENATE("B",$A$2+1," - ",Zdroj!$AQ$15))</f>
        <v/>
      </c>
      <c r="D3290" s="50" t="str">
        <f ca="1">IF(C3290="","",CONCATENATE(OFFSET(Zdroj!AQ$16,A3283-1,0)))</f>
        <v/>
      </c>
      <c r="E3290" s="22" t="str">
        <f ca="1">IF(C3290="","",OFFSET(Zdroj!AR$16,A3283-1,0))</f>
        <v/>
      </c>
      <c r="F3290" s="127"/>
      <c r="G3290" s="128"/>
    </row>
    <row r="3291" spans="1:7" x14ac:dyDescent="0.25">
      <c r="B3291" s="126"/>
      <c r="C3291" s="52" t="str">
        <f ca="1">IF(OFFSET(Zdroj!AS$16,A3283-1,0)=0,"",CONCATENATE("B",$A$2+2," - ",Zdroj!$AS$15))</f>
        <v/>
      </c>
      <c r="D3291" s="50" t="str">
        <f ca="1">IF(C3291="","",CONCATENATE(OFFSET(Zdroj!AS$16,A3283-1,0)))</f>
        <v/>
      </c>
      <c r="E3291" s="22" t="str">
        <f ca="1">IF(C3291="","",OFFSET(Zdroj!AT$16,A3283-1,0))</f>
        <v/>
      </c>
      <c r="F3291" s="127"/>
      <c r="G3291" s="128"/>
    </row>
    <row r="3292" spans="1:7" x14ac:dyDescent="0.25">
      <c r="B3292" s="126"/>
      <c r="C3292" s="52" t="str">
        <f ca="1">IF(OFFSET(Zdroj!AU$16,A3283-1,0)=0,"",CONCATENATE("B",$A$2+3," - ",Zdroj!$AU$15))</f>
        <v/>
      </c>
      <c r="D3292" s="50" t="str">
        <f ca="1">IF(C3292="","",CONCATENATE(OFFSET(Zdroj!AU$16,A3283-1,0)))</f>
        <v/>
      </c>
      <c r="E3292" s="22" t="str">
        <f ca="1">IF(C3292="","",OFFSET(Zdroj!AV$16,A3283-1,0))</f>
        <v/>
      </c>
      <c r="F3292" s="127"/>
      <c r="G3292" s="128"/>
    </row>
    <row r="3293" spans="1:7" x14ac:dyDescent="0.25">
      <c r="B3293" s="126"/>
      <c r="C3293" s="52" t="str">
        <f ca="1">IF(OFFSET(Zdroj!AW$16,A3283-1,0)=0,"",CONCATENATE("B",$A$2+4," - ",Zdroj!$AW$15))</f>
        <v/>
      </c>
      <c r="D3293" s="50" t="str">
        <f ca="1">IF(C3293="","",CONCATENATE(OFFSET(Zdroj!AW$16,A3283-1,0)))</f>
        <v/>
      </c>
      <c r="E3293" s="22" t="str">
        <f ca="1">IF(C3293="","",OFFSET(Zdroj!AX$16,A3283-1,0))</f>
        <v/>
      </c>
      <c r="F3293" s="127"/>
      <c r="G3293" s="128"/>
    </row>
    <row r="3294" spans="1:7" x14ac:dyDescent="0.25">
      <c r="B3294" s="126"/>
      <c r="C3294" s="52" t="str">
        <f ca="1">IF(OFFSET(Zdroj!AY$16,A3283-1,0)=0,"",CONCATENATE("B",$A$2+5," - ",Zdroj!$AY$15))</f>
        <v/>
      </c>
      <c r="D3294" s="50" t="str">
        <f ca="1">IF(C3294="","",CONCATENATE(OFFSET(Zdroj!AY$16,A3283-1,0)))</f>
        <v/>
      </c>
      <c r="E3294" s="22" t="str">
        <f ca="1">IF(C3294="","",OFFSET(Zdroj!AZ$16,A3283-1,0))</f>
        <v/>
      </c>
      <c r="F3294" s="127"/>
      <c r="G3294" s="128"/>
    </row>
    <row r="3295" spans="1:7" x14ac:dyDescent="0.25">
      <c r="B3295" s="126"/>
      <c r="C3295" s="52" t="str">
        <f ca="1">IF(OFFSET(Zdroj!BA$16,A3283-1,0)=0,"",CONCATENATE("B",$A$2+6," - ",Zdroj!$BA$15))</f>
        <v/>
      </c>
      <c r="D3295" s="50" t="str">
        <f ca="1">IF(C3295="","",CONCATENATE(OFFSET(Zdroj!BA$16,A3283-1,0)))</f>
        <v/>
      </c>
      <c r="E3295" s="22" t="str">
        <f ca="1">IF(C3295="","",OFFSET(Zdroj!BB$16,A3283-1,0))</f>
        <v/>
      </c>
      <c r="F3295" s="127"/>
      <c r="G3295" s="128"/>
    </row>
    <row r="3296" spans="1:7" x14ac:dyDescent="0.25">
      <c r="B3296" s="126"/>
      <c r="C3296" s="52" t="str">
        <f ca="1">IF(OFFSET(Zdroj!BC$16,A3283-1,0)=0,"",CONCATENATE("B",$A$2+7," - ",Zdroj!$BC$15))</f>
        <v/>
      </c>
      <c r="D3296" s="50" t="str">
        <f ca="1">IF(C3296="","",CONCATENATE(OFFSET(Zdroj!BC$16,A3283-1,0)))</f>
        <v/>
      </c>
      <c r="E3296" s="22" t="str">
        <f ca="1">IF(C3296="","",OFFSET(Zdroj!BD$16,A3283-1,0))</f>
        <v/>
      </c>
      <c r="F3296" s="127"/>
      <c r="G3296" s="128"/>
    </row>
    <row r="3297" spans="1:7" x14ac:dyDescent="0.25">
      <c r="B3297" s="126"/>
      <c r="C3297" s="52" t="str">
        <f ca="1">IF(OFFSET(Zdroj!BE$16,A3283-1,0)=0,"",CONCATENATE("B",$A$2+8," - ",Zdroj!$BE$15))</f>
        <v/>
      </c>
      <c r="D3297" s="50" t="str">
        <f ca="1">IF(C3297="","",CONCATENATE(OFFSET(Zdroj!BE$16,A3283-1,0)))</f>
        <v/>
      </c>
      <c r="E3297" s="22" t="str">
        <f ca="1">IF(C3297="","",OFFSET(Zdroj!BF$16,A3283-1,0))</f>
        <v/>
      </c>
      <c r="F3297" s="127"/>
      <c r="G3297" s="128"/>
    </row>
    <row r="3298" spans="1:7" x14ac:dyDescent="0.25">
      <c r="B3298" s="126"/>
      <c r="C3298" s="52" t="str">
        <f ca="1">IF(OFFSET(Zdroj!BG$16,A3283-1,0)=0,"",CONCATENATE("C",$A$2," - ",Zdroj!$BG$15))</f>
        <v/>
      </c>
      <c r="D3298" s="50" t="str">
        <f ca="1">IF(C3298="","",CONCATENATE(OFFSET(Zdroj!BG$16,A3283-1,0)))</f>
        <v/>
      </c>
      <c r="E3298" s="22" t="str">
        <f ca="1">IF(C3298="","",OFFSET(Zdroj!BH$16,A3283-1,0))</f>
        <v/>
      </c>
      <c r="F3298" s="127" t="str">
        <f t="shared" ref="F3298" ca="1" si="767">IF(SUM(E3298:E3299)=0,"",SUM(E3298:E3299))</f>
        <v/>
      </c>
      <c r="G3298" s="128"/>
    </row>
    <row r="3299" spans="1:7" x14ac:dyDescent="0.25">
      <c r="B3299" s="126"/>
      <c r="C3299" s="52" t="str">
        <f ca="1">IF(OFFSET(Zdroj!BI$16,A3283-1,0)=0,"",CONCATENATE("C",$A$2+1," - ",Zdroj!$BI$15))</f>
        <v/>
      </c>
      <c r="D3299" s="50" t="str">
        <f ca="1">IF(C3299="","",CONCATENATE(OFFSET(Zdroj!BI$16,A3283-1,0)))</f>
        <v/>
      </c>
      <c r="E3299" s="22" t="str">
        <f ca="1">IF(C3299="","",OFFSET(Zdroj!BJ$16,A3283-1,0))</f>
        <v/>
      </c>
      <c r="F3299" s="127"/>
      <c r="G3299" s="128"/>
    </row>
    <row r="3300" spans="1:7" x14ac:dyDescent="0.25">
      <c r="A3300">
        <f>SUM((ROW()+15)/17)</f>
        <v>195</v>
      </c>
      <c r="B3300" s="126" t="str">
        <f ca="1">IF(OFFSET(Zdroj!$B$16,A3300-1,0)&gt;0,CONCATENATE(A3300,"
","___ ","
",OFFSET(Zdroj!$B$16,A3300-1,0)),"")</f>
        <v/>
      </c>
      <c r="C3300" s="52" t="str">
        <f ca="1">IF(OFFSET(Zdroj!AI$16,A3300-1,0)=0,"",CONCATENATE("A",$A$2," - ",Zdroj!$AI$15))</f>
        <v/>
      </c>
      <c r="D3300" s="50" t="str">
        <f ca="1">IF(C3300="","",CONCATENATE(OFFSET(Zdroj!AI$16,A3300-1,0)," - ",OFFSET(Zdroj!BK$16,A3300-1,0)))</f>
        <v/>
      </c>
      <c r="E3300" s="22" t="str">
        <f ca="1">IF(C3300="","",OFFSET(Zdroj!BL$16,A3300-1,0))</f>
        <v/>
      </c>
      <c r="F3300" s="127" t="str">
        <f t="shared" ref="F3300" ca="1" si="768">IF(SUM(E3300:E3305)=0,"",SUM(E3300:E3305))</f>
        <v/>
      </c>
      <c r="G3300" s="128" t="str">
        <f t="shared" ref="G3300" ca="1" si="769">IF(SUM(E3300:E3316)=0,"",SUM(E3300:E3316))</f>
        <v/>
      </c>
    </row>
    <row r="3301" spans="1:7" x14ac:dyDescent="0.25">
      <c r="B3301" s="126"/>
      <c r="C3301" s="52" t="str">
        <f ca="1">IF(OFFSET(Zdroj!AJ$16,A3300-1,0)=0,"",CONCATENATE("A",$A$2+1," - ",Zdroj!$AJ$15))</f>
        <v/>
      </c>
      <c r="D3301" s="50" t="str">
        <f ca="1">IF(C3301="","",CONCATENATE(OFFSET(Zdroj!AJ$16,A3300-1,0)," - ",OFFSET(Zdroj!BM$16,A3300-1,0)))</f>
        <v/>
      </c>
      <c r="E3301" s="22" t="str">
        <f ca="1">IF(C3301="","",OFFSET(Zdroj!BN$16,A3300-1,0))</f>
        <v/>
      </c>
      <c r="F3301" s="127"/>
      <c r="G3301" s="128"/>
    </row>
    <row r="3302" spans="1:7" x14ac:dyDescent="0.25">
      <c r="B3302" s="126"/>
      <c r="C3302" s="52" t="str">
        <f ca="1">IF(OFFSET(Zdroj!AK$16,A3300-1,0)=0,"",CONCATENATE("A",$A$2+2," - ",Zdroj!$AK$15))</f>
        <v/>
      </c>
      <c r="D3302" s="50" t="str">
        <f ca="1">IF(C3302="","",CONCATENATE(OFFSET(Zdroj!AK$16,A3300-1,0)," - ",OFFSET(Zdroj!BO$16,A3300-1,0)))</f>
        <v/>
      </c>
      <c r="E3302" s="22" t="str">
        <f ca="1">IF(C3302="","",OFFSET(Zdroj!BP$16,A3300-1,0))</f>
        <v/>
      </c>
      <c r="F3302" s="127"/>
      <c r="G3302" s="128"/>
    </row>
    <row r="3303" spans="1:7" x14ac:dyDescent="0.25">
      <c r="B3303" s="126"/>
      <c r="C3303" s="52" t="str">
        <f ca="1">IF(OFFSET(Zdroj!AL$16,A3300-1,0)=0,"",CONCATENATE("A",$A$2+3," - ",Zdroj!$AL$15))</f>
        <v/>
      </c>
      <c r="D3303" s="50" t="str">
        <f ca="1">IF(C3303="","",CONCATENATE(OFFSET(Zdroj!AL$16,A3300-1,0)," - ",OFFSET(Zdroj!BQ$16,A3300-1,0)))</f>
        <v/>
      </c>
      <c r="E3303" s="22" t="str">
        <f ca="1">IF(C3303="","",OFFSET(Zdroj!BR$16,A3300-1,0))</f>
        <v/>
      </c>
      <c r="F3303" s="127"/>
      <c r="G3303" s="128"/>
    </row>
    <row r="3304" spans="1:7" x14ac:dyDescent="0.25">
      <c r="B3304" s="126"/>
      <c r="C3304" s="52" t="str">
        <f ca="1">IF(OFFSET(Zdroj!AM$16,A3300-1,0)=0,"",CONCATENATE("A",$A$2+4," - ",Zdroj!$AM$15))</f>
        <v/>
      </c>
      <c r="D3304" s="50" t="str">
        <f ca="1">IF(C3304="","",CONCATENATE(OFFSET(Zdroj!AM$16,A3300-1,0)," - ",OFFSET(Zdroj!BS$16,A3300-1,0)))</f>
        <v/>
      </c>
      <c r="E3304" s="22" t="str">
        <f ca="1">IF(C3304="","",OFFSET(Zdroj!BT$16,A3300-1,0))</f>
        <v/>
      </c>
      <c r="F3304" s="127"/>
      <c r="G3304" s="128"/>
    </row>
    <row r="3305" spans="1:7" x14ac:dyDescent="0.25">
      <c r="B3305" s="126"/>
      <c r="C3305" s="52" t="str">
        <f ca="1">IF(OFFSET(Zdroj!AN$16,A3300-1,0)=0,"",CONCATENATE("A",$A$2+5," - ",Zdroj!$AN$15))</f>
        <v/>
      </c>
      <c r="D3305" s="50" t="str">
        <f ca="1">IF(C3305="","",CONCATENATE(OFFSET(Zdroj!AN$16,A3300-1,0)," - ",OFFSET(Zdroj!BU$16,A3300-1,0)))</f>
        <v/>
      </c>
      <c r="E3305" s="22" t="str">
        <f ca="1">IF(C3305="","",OFFSET(Zdroj!BV$16,A3300-1,0))</f>
        <v/>
      </c>
      <c r="F3305" s="127"/>
      <c r="G3305" s="128"/>
    </row>
    <row r="3306" spans="1:7" x14ac:dyDescent="0.25">
      <c r="B3306" s="126"/>
      <c r="C3306" s="52" t="str">
        <f ca="1">IF(OFFSET(Zdroj!AO$16,A3300-1,0)=0,"",CONCATENATE("B",$A$2," - ",Zdroj!$AO$15))</f>
        <v/>
      </c>
      <c r="D3306" s="50" t="str">
        <f ca="1">IF(C3306="","",CONCATENATE(OFFSET(Zdroj!AO$16,A3300-1,0)))</f>
        <v/>
      </c>
      <c r="E3306" s="22" t="str">
        <f ca="1">IF(C3306="","",OFFSET(Zdroj!AP$16,A3300-1,0))</f>
        <v/>
      </c>
      <c r="F3306" s="127" t="str">
        <f t="shared" ref="F3306" ca="1" si="770">IF(SUM(E3306:E3314)=0,"",SUM(E3306:E3314))</f>
        <v/>
      </c>
      <c r="G3306" s="128"/>
    </row>
    <row r="3307" spans="1:7" x14ac:dyDescent="0.25">
      <c r="B3307" s="126"/>
      <c r="C3307" s="52" t="str">
        <f ca="1">IF(OFFSET(Zdroj!AQ$16,A3300-1,0)=0,"",CONCATENATE("B",$A$2+1," - ",Zdroj!$AQ$15))</f>
        <v/>
      </c>
      <c r="D3307" s="50" t="str">
        <f ca="1">IF(C3307="","",CONCATENATE(OFFSET(Zdroj!AQ$16,A3300-1,0)))</f>
        <v/>
      </c>
      <c r="E3307" s="22" t="str">
        <f ca="1">IF(C3307="","",OFFSET(Zdroj!AR$16,A3300-1,0))</f>
        <v/>
      </c>
      <c r="F3307" s="127"/>
      <c r="G3307" s="128"/>
    </row>
    <row r="3308" spans="1:7" x14ac:dyDescent="0.25">
      <c r="B3308" s="126"/>
      <c r="C3308" s="52" t="str">
        <f ca="1">IF(OFFSET(Zdroj!AS$16,A3300-1,0)=0,"",CONCATENATE("B",$A$2+2," - ",Zdroj!$AS$15))</f>
        <v/>
      </c>
      <c r="D3308" s="50" t="str">
        <f ca="1">IF(C3308="","",CONCATENATE(OFFSET(Zdroj!AS$16,A3300-1,0)))</f>
        <v/>
      </c>
      <c r="E3308" s="22" t="str">
        <f ca="1">IF(C3308="","",OFFSET(Zdroj!AT$16,A3300-1,0))</f>
        <v/>
      </c>
      <c r="F3308" s="127"/>
      <c r="G3308" s="128"/>
    </row>
    <row r="3309" spans="1:7" x14ac:dyDescent="0.25">
      <c r="B3309" s="126"/>
      <c r="C3309" s="52" t="str">
        <f ca="1">IF(OFFSET(Zdroj!AU$16,A3300-1,0)=0,"",CONCATENATE("B",$A$2+3," - ",Zdroj!$AU$15))</f>
        <v/>
      </c>
      <c r="D3309" s="50" t="str">
        <f ca="1">IF(C3309="","",CONCATENATE(OFFSET(Zdroj!AU$16,A3300-1,0)))</f>
        <v/>
      </c>
      <c r="E3309" s="22" t="str">
        <f ca="1">IF(C3309="","",OFFSET(Zdroj!AV$16,A3300-1,0))</f>
        <v/>
      </c>
      <c r="F3309" s="127"/>
      <c r="G3309" s="128"/>
    </row>
    <row r="3310" spans="1:7" x14ac:dyDescent="0.25">
      <c r="B3310" s="126"/>
      <c r="C3310" s="52" t="str">
        <f ca="1">IF(OFFSET(Zdroj!AW$16,A3300-1,0)=0,"",CONCATENATE("B",$A$2+4," - ",Zdroj!$AW$15))</f>
        <v/>
      </c>
      <c r="D3310" s="50" t="str">
        <f ca="1">IF(C3310="","",CONCATENATE(OFFSET(Zdroj!AW$16,A3300-1,0)))</f>
        <v/>
      </c>
      <c r="E3310" s="22" t="str">
        <f ca="1">IF(C3310="","",OFFSET(Zdroj!AX$16,A3300-1,0))</f>
        <v/>
      </c>
      <c r="F3310" s="127"/>
      <c r="G3310" s="128"/>
    </row>
    <row r="3311" spans="1:7" x14ac:dyDescent="0.25">
      <c r="B3311" s="126"/>
      <c r="C3311" s="52" t="str">
        <f ca="1">IF(OFFSET(Zdroj!AY$16,A3300-1,0)=0,"",CONCATENATE("B",$A$2+5," - ",Zdroj!$AY$15))</f>
        <v/>
      </c>
      <c r="D3311" s="50" t="str">
        <f ca="1">IF(C3311="","",CONCATENATE(OFFSET(Zdroj!AY$16,A3300-1,0)))</f>
        <v/>
      </c>
      <c r="E3311" s="22" t="str">
        <f ca="1">IF(C3311="","",OFFSET(Zdroj!AZ$16,A3300-1,0))</f>
        <v/>
      </c>
      <c r="F3311" s="127"/>
      <c r="G3311" s="128"/>
    </row>
    <row r="3312" spans="1:7" x14ac:dyDescent="0.25">
      <c r="B3312" s="126"/>
      <c r="C3312" s="52" t="str">
        <f ca="1">IF(OFFSET(Zdroj!BA$16,A3300-1,0)=0,"",CONCATENATE("B",$A$2+6," - ",Zdroj!$BA$15))</f>
        <v/>
      </c>
      <c r="D3312" s="50" t="str">
        <f ca="1">IF(C3312="","",CONCATENATE(OFFSET(Zdroj!BA$16,A3300-1,0)))</f>
        <v/>
      </c>
      <c r="E3312" s="22" t="str">
        <f ca="1">IF(C3312="","",OFFSET(Zdroj!BB$16,A3300-1,0))</f>
        <v/>
      </c>
      <c r="F3312" s="127"/>
      <c r="G3312" s="128"/>
    </row>
    <row r="3313" spans="1:7" x14ac:dyDescent="0.25">
      <c r="B3313" s="126"/>
      <c r="C3313" s="52" t="str">
        <f ca="1">IF(OFFSET(Zdroj!BC$16,A3300-1,0)=0,"",CONCATENATE("B",$A$2+7," - ",Zdroj!$BC$15))</f>
        <v/>
      </c>
      <c r="D3313" s="50" t="str">
        <f ca="1">IF(C3313="","",CONCATENATE(OFFSET(Zdroj!BC$16,A3300-1,0)))</f>
        <v/>
      </c>
      <c r="E3313" s="22" t="str">
        <f ca="1">IF(C3313="","",OFFSET(Zdroj!BD$16,A3300-1,0))</f>
        <v/>
      </c>
      <c r="F3313" s="127"/>
      <c r="G3313" s="128"/>
    </row>
    <row r="3314" spans="1:7" x14ac:dyDescent="0.25">
      <c r="B3314" s="126"/>
      <c r="C3314" s="52" t="str">
        <f ca="1">IF(OFFSET(Zdroj!BE$16,A3300-1,0)=0,"",CONCATENATE("B",$A$2+8," - ",Zdroj!$BE$15))</f>
        <v/>
      </c>
      <c r="D3314" s="50" t="str">
        <f ca="1">IF(C3314="","",CONCATENATE(OFFSET(Zdroj!BE$16,A3300-1,0)))</f>
        <v/>
      </c>
      <c r="E3314" s="22" t="str">
        <f ca="1">IF(C3314="","",OFFSET(Zdroj!BF$16,A3300-1,0))</f>
        <v/>
      </c>
      <c r="F3314" s="127"/>
      <c r="G3314" s="128"/>
    </row>
    <row r="3315" spans="1:7" x14ac:dyDescent="0.25">
      <c r="B3315" s="126"/>
      <c r="C3315" s="52" t="str">
        <f ca="1">IF(OFFSET(Zdroj!BG$16,A3300-1,0)=0,"",CONCATENATE("C",$A$2," - ",Zdroj!$BG$15))</f>
        <v/>
      </c>
      <c r="D3315" s="50" t="str">
        <f ca="1">IF(C3315="","",CONCATENATE(OFFSET(Zdroj!BG$16,A3300-1,0)))</f>
        <v/>
      </c>
      <c r="E3315" s="22" t="str">
        <f ca="1">IF(C3315="","",OFFSET(Zdroj!BH$16,A3300-1,0))</f>
        <v/>
      </c>
      <c r="F3315" s="127" t="str">
        <f t="shared" ref="F3315" ca="1" si="771">IF(SUM(E3315:E3316)=0,"",SUM(E3315:E3316))</f>
        <v/>
      </c>
      <c r="G3315" s="128"/>
    </row>
    <row r="3316" spans="1:7" x14ac:dyDescent="0.25">
      <c r="B3316" s="126"/>
      <c r="C3316" s="52" t="str">
        <f ca="1">IF(OFFSET(Zdroj!BI$16,A3300-1,0)=0,"",CONCATENATE("C",$A$2+1," - ",Zdroj!$BI$15))</f>
        <v/>
      </c>
      <c r="D3316" s="50" t="str">
        <f ca="1">IF(C3316="","",CONCATENATE(OFFSET(Zdroj!BI$16,A3300-1,0)))</f>
        <v/>
      </c>
      <c r="E3316" s="22" t="str">
        <f ca="1">IF(C3316="","",OFFSET(Zdroj!BJ$16,A3300-1,0))</f>
        <v/>
      </c>
      <c r="F3316" s="127"/>
      <c r="G3316" s="128"/>
    </row>
    <row r="3317" spans="1:7" x14ac:dyDescent="0.25">
      <c r="A3317">
        <f>SUM((ROW()+15)/17)</f>
        <v>196</v>
      </c>
      <c r="B3317" s="126" t="str">
        <f ca="1">IF(OFFSET(Zdroj!$B$16,A3317-1,0)&gt;0,CONCATENATE(A3317,"
","___ ","
",OFFSET(Zdroj!$B$16,A3317-1,0)),"")</f>
        <v/>
      </c>
      <c r="C3317" s="52" t="str">
        <f ca="1">IF(OFFSET(Zdroj!AI$16,A3317-1,0)=0,"",CONCATENATE("A",$A$2," - ",Zdroj!$AI$15))</f>
        <v/>
      </c>
      <c r="D3317" s="50" t="str">
        <f ca="1">IF(C3317="","",CONCATENATE(OFFSET(Zdroj!AI$16,A3317-1,0)," - ",OFFSET(Zdroj!BK$16,A3317-1,0)))</f>
        <v/>
      </c>
      <c r="E3317" s="22" t="str">
        <f ca="1">IF(C3317="","",OFFSET(Zdroj!BL$16,A3317-1,0))</f>
        <v/>
      </c>
      <c r="F3317" s="127" t="str">
        <f t="shared" ref="F3317" ca="1" si="772">IF(SUM(E3317:E3322)=0,"",SUM(E3317:E3322))</f>
        <v/>
      </c>
      <c r="G3317" s="128" t="str">
        <f t="shared" ref="G3317" ca="1" si="773">IF(SUM(E3317:E3333)=0,"",SUM(E3317:E3333))</f>
        <v/>
      </c>
    </row>
    <row r="3318" spans="1:7" x14ac:dyDescent="0.25">
      <c r="B3318" s="126"/>
      <c r="C3318" s="52" t="str">
        <f ca="1">IF(OFFSET(Zdroj!AJ$16,A3317-1,0)=0,"",CONCATENATE("A",$A$2+1," - ",Zdroj!$AJ$15))</f>
        <v/>
      </c>
      <c r="D3318" s="50" t="str">
        <f ca="1">IF(C3318="","",CONCATENATE(OFFSET(Zdroj!AJ$16,A3317-1,0)," - ",OFFSET(Zdroj!BM$16,A3317-1,0)))</f>
        <v/>
      </c>
      <c r="E3318" s="22" t="str">
        <f ca="1">IF(C3318="","",OFFSET(Zdroj!BN$16,A3317-1,0))</f>
        <v/>
      </c>
      <c r="F3318" s="127"/>
      <c r="G3318" s="128"/>
    </row>
    <row r="3319" spans="1:7" x14ac:dyDescent="0.25">
      <c r="B3319" s="126"/>
      <c r="C3319" s="52" t="str">
        <f ca="1">IF(OFFSET(Zdroj!AK$16,A3317-1,0)=0,"",CONCATENATE("A",$A$2+2," - ",Zdroj!$AK$15))</f>
        <v/>
      </c>
      <c r="D3319" s="50" t="str">
        <f ca="1">IF(C3319="","",CONCATENATE(OFFSET(Zdroj!AK$16,A3317-1,0)," - ",OFFSET(Zdroj!BO$16,A3317-1,0)))</f>
        <v/>
      </c>
      <c r="E3319" s="22" t="str">
        <f ca="1">IF(C3319="","",OFFSET(Zdroj!BP$16,A3317-1,0))</f>
        <v/>
      </c>
      <c r="F3319" s="127"/>
      <c r="G3319" s="128"/>
    </row>
    <row r="3320" spans="1:7" x14ac:dyDescent="0.25">
      <c r="B3320" s="126"/>
      <c r="C3320" s="52" t="str">
        <f ca="1">IF(OFFSET(Zdroj!AL$16,A3317-1,0)=0,"",CONCATENATE("A",$A$2+3," - ",Zdroj!$AL$15))</f>
        <v/>
      </c>
      <c r="D3320" s="50" t="str">
        <f ca="1">IF(C3320="","",CONCATENATE(OFFSET(Zdroj!AL$16,A3317-1,0)," - ",OFFSET(Zdroj!BQ$16,A3317-1,0)))</f>
        <v/>
      </c>
      <c r="E3320" s="22" t="str">
        <f ca="1">IF(C3320="","",OFFSET(Zdroj!BR$16,A3317-1,0))</f>
        <v/>
      </c>
      <c r="F3320" s="127"/>
      <c r="G3320" s="128"/>
    </row>
    <row r="3321" spans="1:7" x14ac:dyDescent="0.25">
      <c r="B3321" s="126"/>
      <c r="C3321" s="52" t="str">
        <f ca="1">IF(OFFSET(Zdroj!AM$16,A3317-1,0)=0,"",CONCATENATE("A",$A$2+4," - ",Zdroj!$AM$15))</f>
        <v/>
      </c>
      <c r="D3321" s="50" t="str">
        <f ca="1">IF(C3321="","",CONCATENATE(OFFSET(Zdroj!AM$16,A3317-1,0)," - ",OFFSET(Zdroj!BS$16,A3317-1,0)))</f>
        <v/>
      </c>
      <c r="E3321" s="22" t="str">
        <f ca="1">IF(C3321="","",OFFSET(Zdroj!BT$16,A3317-1,0))</f>
        <v/>
      </c>
      <c r="F3321" s="127"/>
      <c r="G3321" s="128"/>
    </row>
    <row r="3322" spans="1:7" x14ac:dyDescent="0.25">
      <c r="B3322" s="126"/>
      <c r="C3322" s="52" t="str">
        <f ca="1">IF(OFFSET(Zdroj!AN$16,A3317-1,0)=0,"",CONCATENATE("A",$A$2+5," - ",Zdroj!$AN$15))</f>
        <v/>
      </c>
      <c r="D3322" s="50" t="str">
        <f ca="1">IF(C3322="","",CONCATENATE(OFFSET(Zdroj!AN$16,A3317-1,0)," - ",OFFSET(Zdroj!BU$16,A3317-1,0)))</f>
        <v/>
      </c>
      <c r="E3322" s="22" t="str">
        <f ca="1">IF(C3322="","",OFFSET(Zdroj!BV$16,A3317-1,0))</f>
        <v/>
      </c>
      <c r="F3322" s="127"/>
      <c r="G3322" s="128"/>
    </row>
    <row r="3323" spans="1:7" x14ac:dyDescent="0.25">
      <c r="B3323" s="126"/>
      <c r="C3323" s="52" t="str">
        <f ca="1">IF(OFFSET(Zdroj!AO$16,A3317-1,0)=0,"",CONCATENATE("B",$A$2," - ",Zdroj!$AO$15))</f>
        <v/>
      </c>
      <c r="D3323" s="50" t="str">
        <f ca="1">IF(C3323="","",CONCATENATE(OFFSET(Zdroj!AO$16,A3317-1,0)))</f>
        <v/>
      </c>
      <c r="E3323" s="22" t="str">
        <f ca="1">IF(C3323="","",OFFSET(Zdroj!AP$16,A3317-1,0))</f>
        <v/>
      </c>
      <c r="F3323" s="127" t="str">
        <f t="shared" ref="F3323" ca="1" si="774">IF(SUM(E3323:E3331)=0,"",SUM(E3323:E3331))</f>
        <v/>
      </c>
      <c r="G3323" s="128"/>
    </row>
    <row r="3324" spans="1:7" x14ac:dyDescent="0.25">
      <c r="B3324" s="126"/>
      <c r="C3324" s="52" t="str">
        <f ca="1">IF(OFFSET(Zdroj!AQ$16,A3317-1,0)=0,"",CONCATENATE("B",$A$2+1," - ",Zdroj!$AQ$15))</f>
        <v/>
      </c>
      <c r="D3324" s="50" t="str">
        <f ca="1">IF(C3324="","",CONCATENATE(OFFSET(Zdroj!AQ$16,A3317-1,0)))</f>
        <v/>
      </c>
      <c r="E3324" s="22" t="str">
        <f ca="1">IF(C3324="","",OFFSET(Zdroj!AR$16,A3317-1,0))</f>
        <v/>
      </c>
      <c r="F3324" s="127"/>
      <c r="G3324" s="128"/>
    </row>
    <row r="3325" spans="1:7" x14ac:dyDescent="0.25">
      <c r="B3325" s="126"/>
      <c r="C3325" s="52" t="str">
        <f ca="1">IF(OFFSET(Zdroj!AS$16,A3317-1,0)=0,"",CONCATENATE("B",$A$2+2," - ",Zdroj!$AS$15))</f>
        <v/>
      </c>
      <c r="D3325" s="50" t="str">
        <f ca="1">IF(C3325="","",CONCATENATE(OFFSET(Zdroj!AS$16,A3317-1,0)))</f>
        <v/>
      </c>
      <c r="E3325" s="22" t="str">
        <f ca="1">IF(C3325="","",OFFSET(Zdroj!AT$16,A3317-1,0))</f>
        <v/>
      </c>
      <c r="F3325" s="127"/>
      <c r="G3325" s="128"/>
    </row>
    <row r="3326" spans="1:7" x14ac:dyDescent="0.25">
      <c r="B3326" s="126"/>
      <c r="C3326" s="52" t="str">
        <f ca="1">IF(OFFSET(Zdroj!AU$16,A3317-1,0)=0,"",CONCATENATE("B",$A$2+3," - ",Zdroj!$AU$15))</f>
        <v/>
      </c>
      <c r="D3326" s="50" t="str">
        <f ca="1">IF(C3326="","",CONCATENATE(OFFSET(Zdroj!AU$16,A3317-1,0)))</f>
        <v/>
      </c>
      <c r="E3326" s="22" t="str">
        <f ca="1">IF(C3326="","",OFFSET(Zdroj!AV$16,A3317-1,0))</f>
        <v/>
      </c>
      <c r="F3326" s="127"/>
      <c r="G3326" s="128"/>
    </row>
    <row r="3327" spans="1:7" x14ac:dyDescent="0.25">
      <c r="B3327" s="126"/>
      <c r="C3327" s="52" t="str">
        <f ca="1">IF(OFFSET(Zdroj!AW$16,A3317-1,0)=0,"",CONCATENATE("B",$A$2+4," - ",Zdroj!$AW$15))</f>
        <v/>
      </c>
      <c r="D3327" s="50" t="str">
        <f ca="1">IF(C3327="","",CONCATENATE(OFFSET(Zdroj!AW$16,A3317-1,0)))</f>
        <v/>
      </c>
      <c r="E3327" s="22" t="str">
        <f ca="1">IF(C3327="","",OFFSET(Zdroj!AX$16,A3317-1,0))</f>
        <v/>
      </c>
      <c r="F3327" s="127"/>
      <c r="G3327" s="128"/>
    </row>
    <row r="3328" spans="1:7" x14ac:dyDescent="0.25">
      <c r="B3328" s="126"/>
      <c r="C3328" s="52" t="str">
        <f ca="1">IF(OFFSET(Zdroj!AY$16,A3317-1,0)=0,"",CONCATENATE("B",$A$2+5," - ",Zdroj!$AY$15))</f>
        <v/>
      </c>
      <c r="D3328" s="50" t="str">
        <f ca="1">IF(C3328="","",CONCATENATE(OFFSET(Zdroj!AY$16,A3317-1,0)))</f>
        <v/>
      </c>
      <c r="E3328" s="22" t="str">
        <f ca="1">IF(C3328="","",OFFSET(Zdroj!AZ$16,A3317-1,0))</f>
        <v/>
      </c>
      <c r="F3328" s="127"/>
      <c r="G3328" s="128"/>
    </row>
    <row r="3329" spans="1:7" x14ac:dyDescent="0.25">
      <c r="B3329" s="126"/>
      <c r="C3329" s="52" t="str">
        <f ca="1">IF(OFFSET(Zdroj!BA$16,A3317-1,0)=0,"",CONCATENATE("B",$A$2+6," - ",Zdroj!$BA$15))</f>
        <v/>
      </c>
      <c r="D3329" s="50" t="str">
        <f ca="1">IF(C3329="","",CONCATENATE(OFFSET(Zdroj!BA$16,A3317-1,0)))</f>
        <v/>
      </c>
      <c r="E3329" s="22" t="str">
        <f ca="1">IF(C3329="","",OFFSET(Zdroj!BB$16,A3317-1,0))</f>
        <v/>
      </c>
      <c r="F3329" s="127"/>
      <c r="G3329" s="128"/>
    </row>
    <row r="3330" spans="1:7" x14ac:dyDescent="0.25">
      <c r="B3330" s="126"/>
      <c r="C3330" s="52" t="str">
        <f ca="1">IF(OFFSET(Zdroj!BC$16,A3317-1,0)=0,"",CONCATENATE("B",$A$2+7," - ",Zdroj!$BC$15))</f>
        <v/>
      </c>
      <c r="D3330" s="50" t="str">
        <f ca="1">IF(C3330="","",CONCATENATE(OFFSET(Zdroj!BC$16,A3317-1,0)))</f>
        <v/>
      </c>
      <c r="E3330" s="22" t="str">
        <f ca="1">IF(C3330="","",OFFSET(Zdroj!BD$16,A3317-1,0))</f>
        <v/>
      </c>
      <c r="F3330" s="127"/>
      <c r="G3330" s="128"/>
    </row>
    <row r="3331" spans="1:7" x14ac:dyDescent="0.25">
      <c r="B3331" s="126"/>
      <c r="C3331" s="52" t="str">
        <f ca="1">IF(OFFSET(Zdroj!BE$16,A3317-1,0)=0,"",CONCATENATE("B",$A$2+8," - ",Zdroj!$BE$15))</f>
        <v/>
      </c>
      <c r="D3331" s="50" t="str">
        <f ca="1">IF(C3331="","",CONCATENATE(OFFSET(Zdroj!BE$16,A3317-1,0)))</f>
        <v/>
      </c>
      <c r="E3331" s="22" t="str">
        <f ca="1">IF(C3331="","",OFFSET(Zdroj!BF$16,A3317-1,0))</f>
        <v/>
      </c>
      <c r="F3331" s="127"/>
      <c r="G3331" s="128"/>
    </row>
    <row r="3332" spans="1:7" x14ac:dyDescent="0.25">
      <c r="B3332" s="126"/>
      <c r="C3332" s="52" t="str">
        <f ca="1">IF(OFFSET(Zdroj!BG$16,A3317-1,0)=0,"",CONCATENATE("C",$A$2," - ",Zdroj!$BG$15))</f>
        <v/>
      </c>
      <c r="D3332" s="50" t="str">
        <f ca="1">IF(C3332="","",CONCATENATE(OFFSET(Zdroj!BG$16,A3317-1,0)))</f>
        <v/>
      </c>
      <c r="E3332" s="22" t="str">
        <f ca="1">IF(C3332="","",OFFSET(Zdroj!BH$16,A3317-1,0))</f>
        <v/>
      </c>
      <c r="F3332" s="127" t="str">
        <f t="shared" ref="F3332" ca="1" si="775">IF(SUM(E3332:E3333)=0,"",SUM(E3332:E3333))</f>
        <v/>
      </c>
      <c r="G3332" s="128"/>
    </row>
    <row r="3333" spans="1:7" x14ac:dyDescent="0.25">
      <c r="B3333" s="126"/>
      <c r="C3333" s="52" t="str">
        <f ca="1">IF(OFFSET(Zdroj!BI$16,A3317-1,0)=0,"",CONCATENATE("C",$A$2+1," - ",Zdroj!$BI$15))</f>
        <v/>
      </c>
      <c r="D3333" s="50" t="str">
        <f ca="1">IF(C3333="","",CONCATENATE(OFFSET(Zdroj!BI$16,A3317-1,0)))</f>
        <v/>
      </c>
      <c r="E3333" s="22" t="str">
        <f ca="1">IF(C3333="","",OFFSET(Zdroj!BJ$16,A3317-1,0))</f>
        <v/>
      </c>
      <c r="F3333" s="127"/>
      <c r="G3333" s="128"/>
    </row>
    <row r="3334" spans="1:7" x14ac:dyDescent="0.25">
      <c r="A3334">
        <f>SUM((ROW()+15)/17)</f>
        <v>197</v>
      </c>
      <c r="B3334" s="126" t="str">
        <f ca="1">IF(OFFSET(Zdroj!$B$16,A3334-1,0)&gt;0,CONCATENATE(A3334,"
","___ ","
",OFFSET(Zdroj!$B$16,A3334-1,0)),"")</f>
        <v/>
      </c>
      <c r="C3334" s="52" t="str">
        <f ca="1">IF(OFFSET(Zdroj!AI$16,A3334-1,0)=0,"",CONCATENATE("A",$A$2," - ",Zdroj!$AI$15))</f>
        <v/>
      </c>
      <c r="D3334" s="50" t="str">
        <f ca="1">IF(C3334="","",CONCATENATE(OFFSET(Zdroj!AI$16,A3334-1,0)," - ",OFFSET(Zdroj!BK$16,A3334-1,0)))</f>
        <v/>
      </c>
      <c r="E3334" s="22" t="str">
        <f ca="1">IF(C3334="","",OFFSET(Zdroj!BL$16,A3334-1,0))</f>
        <v/>
      </c>
      <c r="F3334" s="127" t="str">
        <f t="shared" ref="F3334" ca="1" si="776">IF(SUM(E3334:E3339)=0,"",SUM(E3334:E3339))</f>
        <v/>
      </c>
      <c r="G3334" s="128" t="str">
        <f t="shared" ref="G3334" ca="1" si="777">IF(SUM(E3334:E3350)=0,"",SUM(E3334:E3350))</f>
        <v/>
      </c>
    </row>
    <row r="3335" spans="1:7" x14ac:dyDescent="0.25">
      <c r="B3335" s="126"/>
      <c r="C3335" s="52" t="str">
        <f ca="1">IF(OFFSET(Zdroj!AJ$16,A3334-1,0)=0,"",CONCATENATE("A",$A$2+1," - ",Zdroj!$AJ$15))</f>
        <v/>
      </c>
      <c r="D3335" s="50" t="str">
        <f ca="1">IF(C3335="","",CONCATENATE(OFFSET(Zdroj!AJ$16,A3334-1,0)," - ",OFFSET(Zdroj!BM$16,A3334-1,0)))</f>
        <v/>
      </c>
      <c r="E3335" s="22" t="str">
        <f ca="1">IF(C3335="","",OFFSET(Zdroj!BN$16,A3334-1,0))</f>
        <v/>
      </c>
      <c r="F3335" s="127"/>
      <c r="G3335" s="128"/>
    </row>
    <row r="3336" spans="1:7" x14ac:dyDescent="0.25">
      <c r="B3336" s="126"/>
      <c r="C3336" s="52" t="str">
        <f ca="1">IF(OFFSET(Zdroj!AK$16,A3334-1,0)=0,"",CONCATENATE("A",$A$2+2," - ",Zdroj!$AK$15))</f>
        <v/>
      </c>
      <c r="D3336" s="50" t="str">
        <f ca="1">IF(C3336="","",CONCATENATE(OFFSET(Zdroj!AK$16,A3334-1,0)," - ",OFFSET(Zdroj!BO$16,A3334-1,0)))</f>
        <v/>
      </c>
      <c r="E3336" s="22" t="str">
        <f ca="1">IF(C3336="","",OFFSET(Zdroj!BP$16,A3334-1,0))</f>
        <v/>
      </c>
      <c r="F3336" s="127"/>
      <c r="G3336" s="128"/>
    </row>
    <row r="3337" spans="1:7" x14ac:dyDescent="0.25">
      <c r="B3337" s="126"/>
      <c r="C3337" s="52" t="str">
        <f ca="1">IF(OFFSET(Zdroj!AL$16,A3334-1,0)=0,"",CONCATENATE("A",$A$2+3," - ",Zdroj!$AL$15))</f>
        <v/>
      </c>
      <c r="D3337" s="50" t="str">
        <f ca="1">IF(C3337="","",CONCATENATE(OFFSET(Zdroj!AL$16,A3334-1,0)," - ",OFFSET(Zdroj!BQ$16,A3334-1,0)))</f>
        <v/>
      </c>
      <c r="E3337" s="22" t="str">
        <f ca="1">IF(C3337="","",OFFSET(Zdroj!BR$16,A3334-1,0))</f>
        <v/>
      </c>
      <c r="F3337" s="127"/>
      <c r="G3337" s="128"/>
    </row>
    <row r="3338" spans="1:7" x14ac:dyDescent="0.25">
      <c r="B3338" s="126"/>
      <c r="C3338" s="52" t="str">
        <f ca="1">IF(OFFSET(Zdroj!AM$16,A3334-1,0)=0,"",CONCATENATE("A",$A$2+4," - ",Zdroj!$AM$15))</f>
        <v/>
      </c>
      <c r="D3338" s="50" t="str">
        <f ca="1">IF(C3338="","",CONCATENATE(OFFSET(Zdroj!AM$16,A3334-1,0)," - ",OFFSET(Zdroj!BS$16,A3334-1,0)))</f>
        <v/>
      </c>
      <c r="E3338" s="22" t="str">
        <f ca="1">IF(C3338="","",OFFSET(Zdroj!BT$16,A3334-1,0))</f>
        <v/>
      </c>
      <c r="F3338" s="127"/>
      <c r="G3338" s="128"/>
    </row>
    <row r="3339" spans="1:7" x14ac:dyDescent="0.25">
      <c r="B3339" s="126"/>
      <c r="C3339" s="52" t="str">
        <f ca="1">IF(OFFSET(Zdroj!AN$16,A3334-1,0)=0,"",CONCATENATE("A",$A$2+5," - ",Zdroj!$AN$15))</f>
        <v/>
      </c>
      <c r="D3339" s="50" t="str">
        <f ca="1">IF(C3339="","",CONCATENATE(OFFSET(Zdroj!AN$16,A3334-1,0)," - ",OFFSET(Zdroj!BU$16,A3334-1,0)))</f>
        <v/>
      </c>
      <c r="E3339" s="22" t="str">
        <f ca="1">IF(C3339="","",OFFSET(Zdroj!BV$16,A3334-1,0))</f>
        <v/>
      </c>
      <c r="F3339" s="127"/>
      <c r="G3339" s="128"/>
    </row>
    <row r="3340" spans="1:7" x14ac:dyDescent="0.25">
      <c r="B3340" s="126"/>
      <c r="C3340" s="52" t="str">
        <f ca="1">IF(OFFSET(Zdroj!AO$16,A3334-1,0)=0,"",CONCATENATE("B",$A$2," - ",Zdroj!$AO$15))</f>
        <v/>
      </c>
      <c r="D3340" s="50" t="str">
        <f ca="1">IF(C3340="","",CONCATENATE(OFFSET(Zdroj!AO$16,A3334-1,0)))</f>
        <v/>
      </c>
      <c r="E3340" s="22" t="str">
        <f ca="1">IF(C3340="","",OFFSET(Zdroj!AP$16,A3334-1,0))</f>
        <v/>
      </c>
      <c r="F3340" s="127" t="str">
        <f t="shared" ref="F3340" ca="1" si="778">IF(SUM(E3340:E3348)=0,"",SUM(E3340:E3348))</f>
        <v/>
      </c>
      <c r="G3340" s="128"/>
    </row>
    <row r="3341" spans="1:7" x14ac:dyDescent="0.25">
      <c r="B3341" s="126"/>
      <c r="C3341" s="52" t="str">
        <f ca="1">IF(OFFSET(Zdroj!AQ$16,A3334-1,0)=0,"",CONCATENATE("B",$A$2+1," - ",Zdroj!$AQ$15))</f>
        <v/>
      </c>
      <c r="D3341" s="50" t="str">
        <f ca="1">IF(C3341="","",CONCATENATE(OFFSET(Zdroj!AQ$16,A3334-1,0)))</f>
        <v/>
      </c>
      <c r="E3341" s="22" t="str">
        <f ca="1">IF(C3341="","",OFFSET(Zdroj!AR$16,A3334-1,0))</f>
        <v/>
      </c>
      <c r="F3341" s="127"/>
      <c r="G3341" s="128"/>
    </row>
    <row r="3342" spans="1:7" x14ac:dyDescent="0.25">
      <c r="B3342" s="126"/>
      <c r="C3342" s="52" t="str">
        <f ca="1">IF(OFFSET(Zdroj!AS$16,A3334-1,0)=0,"",CONCATENATE("B",$A$2+2," - ",Zdroj!$AS$15))</f>
        <v/>
      </c>
      <c r="D3342" s="50" t="str">
        <f ca="1">IF(C3342="","",CONCATENATE(OFFSET(Zdroj!AS$16,A3334-1,0)))</f>
        <v/>
      </c>
      <c r="E3342" s="22" t="str">
        <f ca="1">IF(C3342="","",OFFSET(Zdroj!AT$16,A3334-1,0))</f>
        <v/>
      </c>
      <c r="F3342" s="127"/>
      <c r="G3342" s="128"/>
    </row>
    <row r="3343" spans="1:7" x14ac:dyDescent="0.25">
      <c r="B3343" s="126"/>
      <c r="C3343" s="52" t="str">
        <f ca="1">IF(OFFSET(Zdroj!AU$16,A3334-1,0)=0,"",CONCATENATE("B",$A$2+3," - ",Zdroj!$AU$15))</f>
        <v/>
      </c>
      <c r="D3343" s="50" t="str">
        <f ca="1">IF(C3343="","",CONCATENATE(OFFSET(Zdroj!AU$16,A3334-1,0)))</f>
        <v/>
      </c>
      <c r="E3343" s="22" t="str">
        <f ca="1">IF(C3343="","",OFFSET(Zdroj!AV$16,A3334-1,0))</f>
        <v/>
      </c>
      <c r="F3343" s="127"/>
      <c r="G3343" s="128"/>
    </row>
    <row r="3344" spans="1:7" x14ac:dyDescent="0.25">
      <c r="B3344" s="126"/>
      <c r="C3344" s="52" t="str">
        <f ca="1">IF(OFFSET(Zdroj!AW$16,A3334-1,0)=0,"",CONCATENATE("B",$A$2+4," - ",Zdroj!$AW$15))</f>
        <v/>
      </c>
      <c r="D3344" s="50" t="str">
        <f ca="1">IF(C3344="","",CONCATENATE(OFFSET(Zdroj!AW$16,A3334-1,0)))</f>
        <v/>
      </c>
      <c r="E3344" s="22" t="str">
        <f ca="1">IF(C3344="","",OFFSET(Zdroj!AX$16,A3334-1,0))</f>
        <v/>
      </c>
      <c r="F3344" s="127"/>
      <c r="G3344" s="128"/>
    </row>
    <row r="3345" spans="1:7" x14ac:dyDescent="0.25">
      <c r="B3345" s="126"/>
      <c r="C3345" s="52" t="str">
        <f ca="1">IF(OFFSET(Zdroj!AY$16,A3334-1,0)=0,"",CONCATENATE("B",$A$2+5," - ",Zdroj!$AY$15))</f>
        <v/>
      </c>
      <c r="D3345" s="50" t="str">
        <f ca="1">IF(C3345="","",CONCATENATE(OFFSET(Zdroj!AY$16,A3334-1,0)))</f>
        <v/>
      </c>
      <c r="E3345" s="22" t="str">
        <f ca="1">IF(C3345="","",OFFSET(Zdroj!AZ$16,A3334-1,0))</f>
        <v/>
      </c>
      <c r="F3345" s="127"/>
      <c r="G3345" s="128"/>
    </row>
    <row r="3346" spans="1:7" x14ac:dyDescent="0.25">
      <c r="B3346" s="126"/>
      <c r="C3346" s="52" t="str">
        <f ca="1">IF(OFFSET(Zdroj!BA$16,A3334-1,0)=0,"",CONCATENATE("B",$A$2+6," - ",Zdroj!$BA$15))</f>
        <v/>
      </c>
      <c r="D3346" s="50" t="str">
        <f ca="1">IF(C3346="","",CONCATENATE(OFFSET(Zdroj!BA$16,A3334-1,0)))</f>
        <v/>
      </c>
      <c r="E3346" s="22" t="str">
        <f ca="1">IF(C3346="","",OFFSET(Zdroj!BB$16,A3334-1,0))</f>
        <v/>
      </c>
      <c r="F3346" s="127"/>
      <c r="G3346" s="128"/>
    </row>
    <row r="3347" spans="1:7" x14ac:dyDescent="0.25">
      <c r="B3347" s="126"/>
      <c r="C3347" s="52" t="str">
        <f ca="1">IF(OFFSET(Zdroj!BC$16,A3334-1,0)=0,"",CONCATENATE("B",$A$2+7," - ",Zdroj!$BC$15))</f>
        <v/>
      </c>
      <c r="D3347" s="50" t="str">
        <f ca="1">IF(C3347="","",CONCATENATE(OFFSET(Zdroj!BC$16,A3334-1,0)))</f>
        <v/>
      </c>
      <c r="E3347" s="22" t="str">
        <f ca="1">IF(C3347="","",OFFSET(Zdroj!BD$16,A3334-1,0))</f>
        <v/>
      </c>
      <c r="F3347" s="127"/>
      <c r="G3347" s="128"/>
    </row>
    <row r="3348" spans="1:7" x14ac:dyDescent="0.25">
      <c r="B3348" s="126"/>
      <c r="C3348" s="52" t="str">
        <f ca="1">IF(OFFSET(Zdroj!BE$16,A3334-1,0)=0,"",CONCATENATE("B",$A$2+8," - ",Zdroj!$BE$15))</f>
        <v/>
      </c>
      <c r="D3348" s="50" t="str">
        <f ca="1">IF(C3348="","",CONCATENATE(OFFSET(Zdroj!BE$16,A3334-1,0)))</f>
        <v/>
      </c>
      <c r="E3348" s="22" t="str">
        <f ca="1">IF(C3348="","",OFFSET(Zdroj!BF$16,A3334-1,0))</f>
        <v/>
      </c>
      <c r="F3348" s="127"/>
      <c r="G3348" s="128"/>
    </row>
    <row r="3349" spans="1:7" x14ac:dyDescent="0.25">
      <c r="B3349" s="126"/>
      <c r="C3349" s="52" t="str">
        <f ca="1">IF(OFFSET(Zdroj!BG$16,A3334-1,0)=0,"",CONCATENATE("C",$A$2," - ",Zdroj!$BG$15))</f>
        <v/>
      </c>
      <c r="D3349" s="50" t="str">
        <f ca="1">IF(C3349="","",CONCATENATE(OFFSET(Zdroj!BG$16,A3334-1,0)))</f>
        <v/>
      </c>
      <c r="E3349" s="22" t="str">
        <f ca="1">IF(C3349="","",OFFSET(Zdroj!BH$16,A3334-1,0))</f>
        <v/>
      </c>
      <c r="F3349" s="127" t="str">
        <f t="shared" ref="F3349" ca="1" si="779">IF(SUM(E3349:E3350)=0,"",SUM(E3349:E3350))</f>
        <v/>
      </c>
      <c r="G3349" s="128"/>
    </row>
    <row r="3350" spans="1:7" x14ac:dyDescent="0.25">
      <c r="B3350" s="126"/>
      <c r="C3350" s="52" t="str">
        <f ca="1">IF(OFFSET(Zdroj!BI$16,A3334-1,0)=0,"",CONCATENATE("C",$A$2+1," - ",Zdroj!$BI$15))</f>
        <v/>
      </c>
      <c r="D3350" s="50" t="str">
        <f ca="1">IF(C3350="","",CONCATENATE(OFFSET(Zdroj!BI$16,A3334-1,0)))</f>
        <v/>
      </c>
      <c r="E3350" s="22" t="str">
        <f ca="1">IF(C3350="","",OFFSET(Zdroj!BJ$16,A3334-1,0))</f>
        <v/>
      </c>
      <c r="F3350" s="127"/>
      <c r="G3350" s="128"/>
    </row>
    <row r="3351" spans="1:7" x14ac:dyDescent="0.25">
      <c r="A3351">
        <f>SUM((ROW()+15)/17)</f>
        <v>198</v>
      </c>
      <c r="B3351" s="126" t="str">
        <f ca="1">IF(OFFSET(Zdroj!$B$16,A3351-1,0)&gt;0,CONCATENATE(A3351,"
","___ ","
",OFFSET(Zdroj!$B$16,A3351-1,0)),"")</f>
        <v/>
      </c>
      <c r="C3351" s="52" t="str">
        <f ca="1">IF(OFFSET(Zdroj!AI$16,A3351-1,0)=0,"",CONCATENATE("A",$A$2," - ",Zdroj!$AI$15))</f>
        <v/>
      </c>
      <c r="D3351" s="50" t="str">
        <f ca="1">IF(C3351="","",CONCATENATE(OFFSET(Zdroj!AI$16,A3351-1,0)," - ",OFFSET(Zdroj!BK$16,A3351-1,0)))</f>
        <v/>
      </c>
      <c r="E3351" s="22" t="str">
        <f ca="1">IF(C3351="","",OFFSET(Zdroj!BL$16,A3351-1,0))</f>
        <v/>
      </c>
      <c r="F3351" s="127" t="str">
        <f t="shared" ref="F3351" ca="1" si="780">IF(SUM(E3351:E3356)=0,"",SUM(E3351:E3356))</f>
        <v/>
      </c>
      <c r="G3351" s="128" t="str">
        <f t="shared" ref="G3351" ca="1" si="781">IF(SUM(E3351:E3367)=0,"",SUM(E3351:E3367))</f>
        <v/>
      </c>
    </row>
    <row r="3352" spans="1:7" x14ac:dyDescent="0.25">
      <c r="B3352" s="126"/>
      <c r="C3352" s="52" t="str">
        <f ca="1">IF(OFFSET(Zdroj!AJ$16,A3351-1,0)=0,"",CONCATENATE("A",$A$2+1," - ",Zdroj!$AJ$15))</f>
        <v/>
      </c>
      <c r="D3352" s="50" t="str">
        <f ca="1">IF(C3352="","",CONCATENATE(OFFSET(Zdroj!AJ$16,A3351-1,0)," - ",OFFSET(Zdroj!BM$16,A3351-1,0)))</f>
        <v/>
      </c>
      <c r="E3352" s="22" t="str">
        <f ca="1">IF(C3352="","",OFFSET(Zdroj!BN$16,A3351-1,0))</f>
        <v/>
      </c>
      <c r="F3352" s="127"/>
      <c r="G3352" s="128"/>
    </row>
    <row r="3353" spans="1:7" x14ac:dyDescent="0.25">
      <c r="B3353" s="126"/>
      <c r="C3353" s="52" t="str">
        <f ca="1">IF(OFFSET(Zdroj!AK$16,A3351-1,0)=0,"",CONCATENATE("A",$A$2+2," - ",Zdroj!$AK$15))</f>
        <v/>
      </c>
      <c r="D3353" s="50" t="str">
        <f ca="1">IF(C3353="","",CONCATENATE(OFFSET(Zdroj!AK$16,A3351-1,0)," - ",OFFSET(Zdroj!BO$16,A3351-1,0)))</f>
        <v/>
      </c>
      <c r="E3353" s="22" t="str">
        <f ca="1">IF(C3353="","",OFFSET(Zdroj!BP$16,A3351-1,0))</f>
        <v/>
      </c>
      <c r="F3353" s="127"/>
      <c r="G3353" s="128"/>
    </row>
    <row r="3354" spans="1:7" x14ac:dyDescent="0.25">
      <c r="B3354" s="126"/>
      <c r="C3354" s="52" t="str">
        <f ca="1">IF(OFFSET(Zdroj!AL$16,A3351-1,0)=0,"",CONCATENATE("A",$A$2+3," - ",Zdroj!$AL$15))</f>
        <v/>
      </c>
      <c r="D3354" s="50" t="str">
        <f ca="1">IF(C3354="","",CONCATENATE(OFFSET(Zdroj!AL$16,A3351-1,0)," - ",OFFSET(Zdroj!BQ$16,A3351-1,0)))</f>
        <v/>
      </c>
      <c r="E3354" s="22" t="str">
        <f ca="1">IF(C3354="","",OFFSET(Zdroj!BR$16,A3351-1,0))</f>
        <v/>
      </c>
      <c r="F3354" s="127"/>
      <c r="G3354" s="128"/>
    </row>
    <row r="3355" spans="1:7" x14ac:dyDescent="0.25">
      <c r="B3355" s="126"/>
      <c r="C3355" s="52" t="str">
        <f ca="1">IF(OFFSET(Zdroj!AM$16,A3351-1,0)=0,"",CONCATENATE("A",$A$2+4," - ",Zdroj!$AM$15))</f>
        <v/>
      </c>
      <c r="D3355" s="50" t="str">
        <f ca="1">IF(C3355="","",CONCATENATE(OFFSET(Zdroj!AM$16,A3351-1,0)," - ",OFFSET(Zdroj!BS$16,A3351-1,0)))</f>
        <v/>
      </c>
      <c r="E3355" s="22" t="str">
        <f ca="1">IF(C3355="","",OFFSET(Zdroj!BT$16,A3351-1,0))</f>
        <v/>
      </c>
      <c r="F3355" s="127"/>
      <c r="G3355" s="128"/>
    </row>
    <row r="3356" spans="1:7" x14ac:dyDescent="0.25">
      <c r="B3356" s="126"/>
      <c r="C3356" s="52" t="str">
        <f ca="1">IF(OFFSET(Zdroj!AN$16,A3351-1,0)=0,"",CONCATENATE("A",$A$2+5," - ",Zdroj!$AN$15))</f>
        <v/>
      </c>
      <c r="D3356" s="50" t="str">
        <f ca="1">IF(C3356="","",CONCATENATE(OFFSET(Zdroj!AN$16,A3351-1,0)," - ",OFFSET(Zdroj!BU$16,A3351-1,0)))</f>
        <v/>
      </c>
      <c r="E3356" s="22" t="str">
        <f ca="1">IF(C3356="","",OFFSET(Zdroj!BV$16,A3351-1,0))</f>
        <v/>
      </c>
      <c r="F3356" s="127"/>
      <c r="G3356" s="128"/>
    </row>
    <row r="3357" spans="1:7" x14ac:dyDescent="0.25">
      <c r="B3357" s="126"/>
      <c r="C3357" s="52" t="str">
        <f ca="1">IF(OFFSET(Zdroj!AO$16,A3351-1,0)=0,"",CONCATENATE("B",$A$2," - ",Zdroj!$AO$15))</f>
        <v/>
      </c>
      <c r="D3357" s="50" t="str">
        <f ca="1">IF(C3357="","",CONCATENATE(OFFSET(Zdroj!AO$16,A3351-1,0)))</f>
        <v/>
      </c>
      <c r="E3357" s="22" t="str">
        <f ca="1">IF(C3357="","",OFFSET(Zdroj!AP$16,A3351-1,0))</f>
        <v/>
      </c>
      <c r="F3357" s="127" t="str">
        <f t="shared" ref="F3357" ca="1" si="782">IF(SUM(E3357:E3365)=0,"",SUM(E3357:E3365))</f>
        <v/>
      </c>
      <c r="G3357" s="128"/>
    </row>
    <row r="3358" spans="1:7" x14ac:dyDescent="0.25">
      <c r="B3358" s="126"/>
      <c r="C3358" s="52" t="str">
        <f ca="1">IF(OFFSET(Zdroj!AQ$16,A3351-1,0)=0,"",CONCATENATE("B",$A$2+1," - ",Zdroj!$AQ$15))</f>
        <v/>
      </c>
      <c r="D3358" s="50" t="str">
        <f ca="1">IF(C3358="","",CONCATENATE(OFFSET(Zdroj!AQ$16,A3351-1,0)))</f>
        <v/>
      </c>
      <c r="E3358" s="22" t="str">
        <f ca="1">IF(C3358="","",OFFSET(Zdroj!AR$16,A3351-1,0))</f>
        <v/>
      </c>
      <c r="F3358" s="127"/>
      <c r="G3358" s="128"/>
    </row>
    <row r="3359" spans="1:7" x14ac:dyDescent="0.25">
      <c r="B3359" s="126"/>
      <c r="C3359" s="52" t="str">
        <f ca="1">IF(OFFSET(Zdroj!AS$16,A3351-1,0)=0,"",CONCATENATE("B",$A$2+2," - ",Zdroj!$AS$15))</f>
        <v/>
      </c>
      <c r="D3359" s="50" t="str">
        <f ca="1">IF(C3359="","",CONCATENATE(OFFSET(Zdroj!AS$16,A3351-1,0)))</f>
        <v/>
      </c>
      <c r="E3359" s="22" t="str">
        <f ca="1">IF(C3359="","",OFFSET(Zdroj!AT$16,A3351-1,0))</f>
        <v/>
      </c>
      <c r="F3359" s="127"/>
      <c r="G3359" s="128"/>
    </row>
    <row r="3360" spans="1:7" x14ac:dyDescent="0.25">
      <c r="B3360" s="126"/>
      <c r="C3360" s="52" t="str">
        <f ca="1">IF(OFFSET(Zdroj!AU$16,A3351-1,0)=0,"",CONCATENATE("B",$A$2+3," - ",Zdroj!$AU$15))</f>
        <v/>
      </c>
      <c r="D3360" s="50" t="str">
        <f ca="1">IF(C3360="","",CONCATENATE(OFFSET(Zdroj!AU$16,A3351-1,0)))</f>
        <v/>
      </c>
      <c r="E3360" s="22" t="str">
        <f ca="1">IF(C3360="","",OFFSET(Zdroj!AV$16,A3351-1,0))</f>
        <v/>
      </c>
      <c r="F3360" s="127"/>
      <c r="G3360" s="128"/>
    </row>
    <row r="3361" spans="1:7" x14ac:dyDescent="0.25">
      <c r="B3361" s="126"/>
      <c r="C3361" s="52" t="str">
        <f ca="1">IF(OFFSET(Zdroj!AW$16,A3351-1,0)=0,"",CONCATENATE("B",$A$2+4," - ",Zdroj!$AW$15))</f>
        <v/>
      </c>
      <c r="D3361" s="50" t="str">
        <f ca="1">IF(C3361="","",CONCATENATE(OFFSET(Zdroj!AW$16,A3351-1,0)))</f>
        <v/>
      </c>
      <c r="E3361" s="22" t="str">
        <f ca="1">IF(C3361="","",OFFSET(Zdroj!AX$16,A3351-1,0))</f>
        <v/>
      </c>
      <c r="F3361" s="127"/>
      <c r="G3361" s="128"/>
    </row>
    <row r="3362" spans="1:7" x14ac:dyDescent="0.25">
      <c r="B3362" s="126"/>
      <c r="C3362" s="52" t="str">
        <f ca="1">IF(OFFSET(Zdroj!AY$16,A3351-1,0)=0,"",CONCATENATE("B",$A$2+5," - ",Zdroj!$AY$15))</f>
        <v/>
      </c>
      <c r="D3362" s="50" t="str">
        <f ca="1">IF(C3362="","",CONCATENATE(OFFSET(Zdroj!AY$16,A3351-1,0)))</f>
        <v/>
      </c>
      <c r="E3362" s="22" t="str">
        <f ca="1">IF(C3362="","",OFFSET(Zdroj!AZ$16,A3351-1,0))</f>
        <v/>
      </c>
      <c r="F3362" s="127"/>
      <c r="G3362" s="128"/>
    </row>
    <row r="3363" spans="1:7" x14ac:dyDescent="0.25">
      <c r="B3363" s="126"/>
      <c r="C3363" s="52" t="str">
        <f ca="1">IF(OFFSET(Zdroj!BA$16,A3351-1,0)=0,"",CONCATENATE("B",$A$2+6," - ",Zdroj!$BA$15))</f>
        <v/>
      </c>
      <c r="D3363" s="50" t="str">
        <f ca="1">IF(C3363="","",CONCATENATE(OFFSET(Zdroj!BA$16,A3351-1,0)))</f>
        <v/>
      </c>
      <c r="E3363" s="22" t="str">
        <f ca="1">IF(C3363="","",OFFSET(Zdroj!BB$16,A3351-1,0))</f>
        <v/>
      </c>
      <c r="F3363" s="127"/>
      <c r="G3363" s="128"/>
    </row>
    <row r="3364" spans="1:7" x14ac:dyDescent="0.25">
      <c r="B3364" s="126"/>
      <c r="C3364" s="52" t="str">
        <f ca="1">IF(OFFSET(Zdroj!BC$16,A3351-1,0)=0,"",CONCATENATE("B",$A$2+7," - ",Zdroj!$BC$15))</f>
        <v/>
      </c>
      <c r="D3364" s="50" t="str">
        <f ca="1">IF(C3364="","",CONCATENATE(OFFSET(Zdroj!BC$16,A3351-1,0)))</f>
        <v/>
      </c>
      <c r="E3364" s="22" t="str">
        <f ca="1">IF(C3364="","",OFFSET(Zdroj!BD$16,A3351-1,0))</f>
        <v/>
      </c>
      <c r="F3364" s="127"/>
      <c r="G3364" s="128"/>
    </row>
    <row r="3365" spans="1:7" x14ac:dyDescent="0.25">
      <c r="B3365" s="126"/>
      <c r="C3365" s="52" t="str">
        <f ca="1">IF(OFFSET(Zdroj!BE$16,A3351-1,0)=0,"",CONCATENATE("B",$A$2+8," - ",Zdroj!$BE$15))</f>
        <v/>
      </c>
      <c r="D3365" s="50" t="str">
        <f ca="1">IF(C3365="","",CONCATENATE(OFFSET(Zdroj!BE$16,A3351-1,0)))</f>
        <v/>
      </c>
      <c r="E3365" s="22" t="str">
        <f ca="1">IF(C3365="","",OFFSET(Zdroj!BF$16,A3351-1,0))</f>
        <v/>
      </c>
      <c r="F3365" s="127"/>
      <c r="G3365" s="128"/>
    </row>
    <row r="3366" spans="1:7" x14ac:dyDescent="0.25">
      <c r="B3366" s="126"/>
      <c r="C3366" s="52" t="str">
        <f ca="1">IF(OFFSET(Zdroj!BG$16,A3351-1,0)=0,"",CONCATENATE("C",$A$2," - ",Zdroj!$BG$15))</f>
        <v/>
      </c>
      <c r="D3366" s="50" t="str">
        <f ca="1">IF(C3366="","",CONCATENATE(OFFSET(Zdroj!BG$16,A3351-1,0)))</f>
        <v/>
      </c>
      <c r="E3366" s="22" t="str">
        <f ca="1">IF(C3366="","",OFFSET(Zdroj!BH$16,A3351-1,0))</f>
        <v/>
      </c>
      <c r="F3366" s="127" t="str">
        <f t="shared" ref="F3366" ca="1" si="783">IF(SUM(E3366:E3367)=0,"",SUM(E3366:E3367))</f>
        <v/>
      </c>
      <c r="G3366" s="128"/>
    </row>
    <row r="3367" spans="1:7" x14ac:dyDescent="0.25">
      <c r="B3367" s="126"/>
      <c r="C3367" s="52" t="str">
        <f ca="1">IF(OFFSET(Zdroj!BI$16,A3351-1,0)=0,"",CONCATENATE("C",$A$2+1," - ",Zdroj!$BI$15))</f>
        <v/>
      </c>
      <c r="D3367" s="50" t="str">
        <f ca="1">IF(C3367="","",CONCATENATE(OFFSET(Zdroj!BI$16,A3351-1,0)))</f>
        <v/>
      </c>
      <c r="E3367" s="22" t="str">
        <f ca="1">IF(C3367="","",OFFSET(Zdroj!BJ$16,A3351-1,0))</f>
        <v/>
      </c>
      <c r="F3367" s="127"/>
      <c r="G3367" s="128"/>
    </row>
    <row r="3368" spans="1:7" x14ac:dyDescent="0.25">
      <c r="A3368">
        <f>SUM((ROW()+15)/17)</f>
        <v>199</v>
      </c>
      <c r="B3368" s="126" t="str">
        <f ca="1">IF(OFFSET(Zdroj!$B$16,A3368-1,0)&gt;0,CONCATENATE(A3368,"
","___ ","
",OFFSET(Zdroj!$B$16,A3368-1,0)),"")</f>
        <v/>
      </c>
      <c r="C3368" s="52" t="str">
        <f ca="1">IF(OFFSET(Zdroj!AI$16,A3368-1,0)=0,"",CONCATENATE("A",$A$2," - ",Zdroj!$AI$15))</f>
        <v/>
      </c>
      <c r="D3368" s="50" t="str">
        <f ca="1">IF(C3368="","",CONCATENATE(OFFSET(Zdroj!AI$16,A3368-1,0)," - ",OFFSET(Zdroj!BK$16,A3368-1,0)))</f>
        <v/>
      </c>
      <c r="E3368" s="22" t="str">
        <f ca="1">IF(C3368="","",OFFSET(Zdroj!BL$16,A3368-1,0))</f>
        <v/>
      </c>
      <c r="F3368" s="127" t="str">
        <f t="shared" ref="F3368" ca="1" si="784">IF(SUM(E3368:E3373)=0,"",SUM(E3368:E3373))</f>
        <v/>
      </c>
      <c r="G3368" s="128" t="str">
        <f t="shared" ref="G3368" ca="1" si="785">IF(SUM(E3368:E3384)=0,"",SUM(E3368:E3384))</f>
        <v/>
      </c>
    </row>
    <row r="3369" spans="1:7" x14ac:dyDescent="0.25">
      <c r="B3369" s="126"/>
      <c r="C3369" s="52" t="str">
        <f ca="1">IF(OFFSET(Zdroj!AJ$16,A3368-1,0)=0,"",CONCATENATE("A",$A$2+1," - ",Zdroj!$AJ$15))</f>
        <v/>
      </c>
      <c r="D3369" s="50" t="str">
        <f ca="1">IF(C3369="","",CONCATENATE(OFFSET(Zdroj!AJ$16,A3368-1,0)," - ",OFFSET(Zdroj!BM$16,A3368-1,0)))</f>
        <v/>
      </c>
      <c r="E3369" s="22" t="str">
        <f ca="1">IF(C3369="","",OFFSET(Zdroj!BN$16,A3368-1,0))</f>
        <v/>
      </c>
      <c r="F3369" s="127"/>
      <c r="G3369" s="128"/>
    </row>
    <row r="3370" spans="1:7" x14ac:dyDescent="0.25">
      <c r="B3370" s="126"/>
      <c r="C3370" s="52" t="str">
        <f ca="1">IF(OFFSET(Zdroj!AK$16,A3368-1,0)=0,"",CONCATENATE("A",$A$2+2," - ",Zdroj!$AK$15))</f>
        <v/>
      </c>
      <c r="D3370" s="50" t="str">
        <f ca="1">IF(C3370="","",CONCATENATE(OFFSET(Zdroj!AK$16,A3368-1,0)," - ",OFFSET(Zdroj!BO$16,A3368-1,0)))</f>
        <v/>
      </c>
      <c r="E3370" s="22" t="str">
        <f ca="1">IF(C3370="","",OFFSET(Zdroj!BP$16,A3368-1,0))</f>
        <v/>
      </c>
      <c r="F3370" s="127"/>
      <c r="G3370" s="128"/>
    </row>
    <row r="3371" spans="1:7" x14ac:dyDescent="0.25">
      <c r="B3371" s="126"/>
      <c r="C3371" s="52" t="str">
        <f ca="1">IF(OFFSET(Zdroj!AL$16,A3368-1,0)=0,"",CONCATENATE("A",$A$2+3," - ",Zdroj!$AL$15))</f>
        <v/>
      </c>
      <c r="D3371" s="50" t="str">
        <f ca="1">IF(C3371="","",CONCATENATE(OFFSET(Zdroj!AL$16,A3368-1,0)," - ",OFFSET(Zdroj!BQ$16,A3368-1,0)))</f>
        <v/>
      </c>
      <c r="E3371" s="22" t="str">
        <f ca="1">IF(C3371="","",OFFSET(Zdroj!BR$16,A3368-1,0))</f>
        <v/>
      </c>
      <c r="F3371" s="127"/>
      <c r="G3371" s="128"/>
    </row>
    <row r="3372" spans="1:7" x14ac:dyDescent="0.25">
      <c r="B3372" s="126"/>
      <c r="C3372" s="52" t="str">
        <f ca="1">IF(OFFSET(Zdroj!AM$16,A3368-1,0)=0,"",CONCATENATE("A",$A$2+4," - ",Zdroj!$AM$15))</f>
        <v/>
      </c>
      <c r="D3372" s="50" t="str">
        <f ca="1">IF(C3372="","",CONCATENATE(OFFSET(Zdroj!AM$16,A3368-1,0)," - ",OFFSET(Zdroj!BS$16,A3368-1,0)))</f>
        <v/>
      </c>
      <c r="E3372" s="22" t="str">
        <f ca="1">IF(C3372="","",OFFSET(Zdroj!BT$16,A3368-1,0))</f>
        <v/>
      </c>
      <c r="F3372" s="127"/>
      <c r="G3372" s="128"/>
    </row>
    <row r="3373" spans="1:7" x14ac:dyDescent="0.25">
      <c r="B3373" s="126"/>
      <c r="C3373" s="52" t="str">
        <f ca="1">IF(OFFSET(Zdroj!AN$16,A3368-1,0)=0,"",CONCATENATE("A",$A$2+5," - ",Zdroj!$AN$15))</f>
        <v/>
      </c>
      <c r="D3373" s="50" t="str">
        <f ca="1">IF(C3373="","",CONCATENATE(OFFSET(Zdroj!AN$16,A3368-1,0)," - ",OFFSET(Zdroj!BU$16,A3368-1,0)))</f>
        <v/>
      </c>
      <c r="E3373" s="22" t="str">
        <f ca="1">IF(C3373="","",OFFSET(Zdroj!BV$16,A3368-1,0))</f>
        <v/>
      </c>
      <c r="F3373" s="127"/>
      <c r="G3373" s="128"/>
    </row>
    <row r="3374" spans="1:7" x14ac:dyDescent="0.25">
      <c r="B3374" s="126"/>
      <c r="C3374" s="52" t="str">
        <f ca="1">IF(OFFSET(Zdroj!AO$16,A3368-1,0)=0,"",CONCATENATE("B",$A$2," - ",Zdroj!$AO$15))</f>
        <v/>
      </c>
      <c r="D3374" s="50" t="str">
        <f ca="1">IF(C3374="","",CONCATENATE(OFFSET(Zdroj!AO$16,A3368-1,0)))</f>
        <v/>
      </c>
      <c r="E3374" s="22" t="str">
        <f ca="1">IF(C3374="","",OFFSET(Zdroj!AP$16,A3368-1,0))</f>
        <v/>
      </c>
      <c r="F3374" s="127" t="str">
        <f t="shared" ref="F3374" ca="1" si="786">IF(SUM(E3374:E3382)=0,"",SUM(E3374:E3382))</f>
        <v/>
      </c>
      <c r="G3374" s="128"/>
    </row>
    <row r="3375" spans="1:7" x14ac:dyDescent="0.25">
      <c r="B3375" s="126"/>
      <c r="C3375" s="52" t="str">
        <f ca="1">IF(OFFSET(Zdroj!AQ$16,A3368-1,0)=0,"",CONCATENATE("B",$A$2+1," - ",Zdroj!$AQ$15))</f>
        <v/>
      </c>
      <c r="D3375" s="50" t="str">
        <f ca="1">IF(C3375="","",CONCATENATE(OFFSET(Zdroj!AQ$16,A3368-1,0)))</f>
        <v/>
      </c>
      <c r="E3375" s="22" t="str">
        <f ca="1">IF(C3375="","",OFFSET(Zdroj!AR$16,A3368-1,0))</f>
        <v/>
      </c>
      <c r="F3375" s="127"/>
      <c r="G3375" s="128"/>
    </row>
    <row r="3376" spans="1:7" x14ac:dyDescent="0.25">
      <c r="B3376" s="126"/>
      <c r="C3376" s="52" t="str">
        <f ca="1">IF(OFFSET(Zdroj!AS$16,A3368-1,0)=0,"",CONCATENATE("B",$A$2+2," - ",Zdroj!$AS$15))</f>
        <v/>
      </c>
      <c r="D3376" s="50" t="str">
        <f ca="1">IF(C3376="","",CONCATENATE(OFFSET(Zdroj!AS$16,A3368-1,0)))</f>
        <v/>
      </c>
      <c r="E3376" s="22" t="str">
        <f ca="1">IF(C3376="","",OFFSET(Zdroj!AT$16,A3368-1,0))</f>
        <v/>
      </c>
      <c r="F3376" s="127"/>
      <c r="G3376" s="128"/>
    </row>
    <row r="3377" spans="1:7" x14ac:dyDescent="0.25">
      <c r="B3377" s="126"/>
      <c r="C3377" s="52" t="str">
        <f ca="1">IF(OFFSET(Zdroj!AU$16,A3368-1,0)=0,"",CONCATENATE("B",$A$2+3," - ",Zdroj!$AU$15))</f>
        <v/>
      </c>
      <c r="D3377" s="50" t="str">
        <f ca="1">IF(C3377="","",CONCATENATE(OFFSET(Zdroj!AU$16,A3368-1,0)))</f>
        <v/>
      </c>
      <c r="E3377" s="22" t="str">
        <f ca="1">IF(C3377="","",OFFSET(Zdroj!AV$16,A3368-1,0))</f>
        <v/>
      </c>
      <c r="F3377" s="127"/>
      <c r="G3377" s="128"/>
    </row>
    <row r="3378" spans="1:7" x14ac:dyDescent="0.25">
      <c r="B3378" s="126"/>
      <c r="C3378" s="52" t="str">
        <f ca="1">IF(OFFSET(Zdroj!AW$16,A3368-1,0)=0,"",CONCATENATE("B",$A$2+4," - ",Zdroj!$AW$15))</f>
        <v/>
      </c>
      <c r="D3378" s="50" t="str">
        <f ca="1">IF(C3378="","",CONCATENATE(OFFSET(Zdroj!AW$16,A3368-1,0)))</f>
        <v/>
      </c>
      <c r="E3378" s="22" t="str">
        <f ca="1">IF(C3378="","",OFFSET(Zdroj!AX$16,A3368-1,0))</f>
        <v/>
      </c>
      <c r="F3378" s="127"/>
      <c r="G3378" s="128"/>
    </row>
    <row r="3379" spans="1:7" x14ac:dyDescent="0.25">
      <c r="B3379" s="126"/>
      <c r="C3379" s="52" t="str">
        <f ca="1">IF(OFFSET(Zdroj!AY$16,A3368-1,0)=0,"",CONCATENATE("B",$A$2+5," - ",Zdroj!$AY$15))</f>
        <v/>
      </c>
      <c r="D3379" s="50" t="str">
        <f ca="1">IF(C3379="","",CONCATENATE(OFFSET(Zdroj!AY$16,A3368-1,0)))</f>
        <v/>
      </c>
      <c r="E3379" s="22" t="str">
        <f ca="1">IF(C3379="","",OFFSET(Zdroj!AZ$16,A3368-1,0))</f>
        <v/>
      </c>
      <c r="F3379" s="127"/>
      <c r="G3379" s="128"/>
    </row>
    <row r="3380" spans="1:7" x14ac:dyDescent="0.25">
      <c r="B3380" s="126"/>
      <c r="C3380" s="52" t="str">
        <f ca="1">IF(OFFSET(Zdroj!BA$16,A3368-1,0)=0,"",CONCATENATE("B",$A$2+6," - ",Zdroj!$BA$15))</f>
        <v/>
      </c>
      <c r="D3380" s="50" t="str">
        <f ca="1">IF(C3380="","",CONCATENATE(OFFSET(Zdroj!BA$16,A3368-1,0)))</f>
        <v/>
      </c>
      <c r="E3380" s="22" t="str">
        <f ca="1">IF(C3380="","",OFFSET(Zdroj!BB$16,A3368-1,0))</f>
        <v/>
      </c>
      <c r="F3380" s="127"/>
      <c r="G3380" s="128"/>
    </row>
    <row r="3381" spans="1:7" x14ac:dyDescent="0.25">
      <c r="B3381" s="126"/>
      <c r="C3381" s="52" t="str">
        <f ca="1">IF(OFFSET(Zdroj!BC$16,A3368-1,0)=0,"",CONCATENATE("B",$A$2+7," - ",Zdroj!$BC$15))</f>
        <v/>
      </c>
      <c r="D3381" s="50" t="str">
        <f ca="1">IF(C3381="","",CONCATENATE(OFFSET(Zdroj!BC$16,A3368-1,0)))</f>
        <v/>
      </c>
      <c r="E3381" s="22" t="str">
        <f ca="1">IF(C3381="","",OFFSET(Zdroj!BD$16,A3368-1,0))</f>
        <v/>
      </c>
      <c r="F3381" s="127"/>
      <c r="G3381" s="128"/>
    </row>
    <row r="3382" spans="1:7" x14ac:dyDescent="0.25">
      <c r="B3382" s="126"/>
      <c r="C3382" s="52" t="str">
        <f ca="1">IF(OFFSET(Zdroj!BE$16,A3368-1,0)=0,"",CONCATENATE("B",$A$2+8," - ",Zdroj!$BE$15))</f>
        <v/>
      </c>
      <c r="D3382" s="50" t="str">
        <f ca="1">IF(C3382="","",CONCATENATE(OFFSET(Zdroj!BE$16,A3368-1,0)))</f>
        <v/>
      </c>
      <c r="E3382" s="22" t="str">
        <f ca="1">IF(C3382="","",OFFSET(Zdroj!BF$16,A3368-1,0))</f>
        <v/>
      </c>
      <c r="F3382" s="127"/>
      <c r="G3382" s="128"/>
    </row>
    <row r="3383" spans="1:7" x14ac:dyDescent="0.25">
      <c r="B3383" s="126"/>
      <c r="C3383" s="52" t="str">
        <f ca="1">IF(OFFSET(Zdroj!BG$16,A3368-1,0)=0,"",CONCATENATE("C",$A$2," - ",Zdroj!$BG$15))</f>
        <v/>
      </c>
      <c r="D3383" s="50" t="str">
        <f ca="1">IF(C3383="","",CONCATENATE(OFFSET(Zdroj!BG$16,A3368-1,0)))</f>
        <v/>
      </c>
      <c r="E3383" s="22" t="str">
        <f ca="1">IF(C3383="","",OFFSET(Zdroj!BH$16,A3368-1,0))</f>
        <v/>
      </c>
      <c r="F3383" s="127" t="str">
        <f t="shared" ref="F3383" ca="1" si="787">IF(SUM(E3383:E3384)=0,"",SUM(E3383:E3384))</f>
        <v/>
      </c>
      <c r="G3383" s="128"/>
    </row>
    <row r="3384" spans="1:7" x14ac:dyDescent="0.25">
      <c r="B3384" s="126"/>
      <c r="C3384" s="52" t="str">
        <f ca="1">IF(OFFSET(Zdroj!BI$16,A3368-1,0)=0,"",CONCATENATE("C",$A$2+1," - ",Zdroj!$BI$15))</f>
        <v/>
      </c>
      <c r="D3384" s="50" t="str">
        <f ca="1">IF(C3384="","",CONCATENATE(OFFSET(Zdroj!BI$16,A3368-1,0)))</f>
        <v/>
      </c>
      <c r="E3384" s="22" t="str">
        <f ca="1">IF(C3384="","",OFFSET(Zdroj!BJ$16,A3368-1,0))</f>
        <v/>
      </c>
      <c r="F3384" s="127"/>
      <c r="G3384" s="128"/>
    </row>
    <row r="3385" spans="1:7" x14ac:dyDescent="0.25">
      <c r="A3385">
        <f>SUM((ROW()+15)/17)</f>
        <v>200</v>
      </c>
      <c r="B3385" s="126" t="str">
        <f ca="1">IF(OFFSET(Zdroj!$B$16,A3385-1,0)&gt;0,CONCATENATE(A3385,"
","___ ","
",OFFSET(Zdroj!$B$16,A3385-1,0)),"")</f>
        <v/>
      </c>
      <c r="C3385" s="52" t="str">
        <f ca="1">IF(OFFSET(Zdroj!AI$16,A3385-1,0)=0,"",CONCATENATE("A",$A$2," - ",Zdroj!$AI$15))</f>
        <v/>
      </c>
      <c r="D3385" s="50" t="str">
        <f ca="1">IF(C3385="","",CONCATENATE(OFFSET(Zdroj!AI$16,A3385-1,0)," - ",OFFSET(Zdroj!BK$16,A3385-1,0)))</f>
        <v/>
      </c>
      <c r="E3385" s="22" t="str">
        <f ca="1">IF(C3385="","",OFFSET(Zdroj!BL$16,A3385-1,0))</f>
        <v/>
      </c>
      <c r="F3385" s="127" t="str">
        <f t="shared" ref="F3385" ca="1" si="788">IF(SUM(E3385:E3390)=0,"",SUM(E3385:E3390))</f>
        <v/>
      </c>
      <c r="G3385" s="128" t="str">
        <f t="shared" ref="G3385" ca="1" si="789">IF(SUM(E3385:E3401)=0,"",SUM(E3385:E3401))</f>
        <v/>
      </c>
    </row>
    <row r="3386" spans="1:7" x14ac:dyDescent="0.25">
      <c r="B3386" s="126"/>
      <c r="C3386" s="52" t="str">
        <f ca="1">IF(OFFSET(Zdroj!AJ$16,A3385-1,0)=0,"",CONCATENATE("A",$A$2+1," - ",Zdroj!$AJ$15))</f>
        <v/>
      </c>
      <c r="D3386" s="50" t="str">
        <f ca="1">IF(C3386="","",CONCATENATE(OFFSET(Zdroj!AJ$16,A3385-1,0)," - ",OFFSET(Zdroj!BM$16,A3385-1,0)))</f>
        <v/>
      </c>
      <c r="E3386" s="22" t="str">
        <f ca="1">IF(C3386="","",OFFSET(Zdroj!BN$16,A3385-1,0))</f>
        <v/>
      </c>
      <c r="F3386" s="127"/>
      <c r="G3386" s="128"/>
    </row>
    <row r="3387" spans="1:7" x14ac:dyDescent="0.25">
      <c r="B3387" s="126"/>
      <c r="C3387" s="52" t="str">
        <f ca="1">IF(OFFSET(Zdroj!AK$16,A3385-1,0)=0,"",CONCATENATE("A",$A$2+2," - ",Zdroj!$AK$15))</f>
        <v/>
      </c>
      <c r="D3387" s="50" t="str">
        <f ca="1">IF(C3387="","",CONCATENATE(OFFSET(Zdroj!AK$16,A3385-1,0)," - ",OFFSET(Zdroj!BO$16,A3385-1,0)))</f>
        <v/>
      </c>
      <c r="E3387" s="22" t="str">
        <f ca="1">IF(C3387="","",OFFSET(Zdroj!BP$16,A3385-1,0))</f>
        <v/>
      </c>
      <c r="F3387" s="127"/>
      <c r="G3387" s="128"/>
    </row>
    <row r="3388" spans="1:7" x14ac:dyDescent="0.25">
      <c r="B3388" s="126"/>
      <c r="C3388" s="52" t="str">
        <f ca="1">IF(OFFSET(Zdroj!AL$16,A3385-1,0)=0,"",CONCATENATE("A",$A$2+3," - ",Zdroj!$AL$15))</f>
        <v/>
      </c>
      <c r="D3388" s="50" t="str">
        <f ca="1">IF(C3388="","",CONCATENATE(OFFSET(Zdroj!AL$16,A3385-1,0)," - ",OFFSET(Zdroj!BQ$16,A3385-1,0)))</f>
        <v/>
      </c>
      <c r="E3388" s="22" t="str">
        <f ca="1">IF(C3388="","",OFFSET(Zdroj!BR$16,A3385-1,0))</f>
        <v/>
      </c>
      <c r="F3388" s="127"/>
      <c r="G3388" s="128"/>
    </row>
    <row r="3389" spans="1:7" x14ac:dyDescent="0.25">
      <c r="B3389" s="126"/>
      <c r="C3389" s="52" t="str">
        <f ca="1">IF(OFFSET(Zdroj!AM$16,A3385-1,0)=0,"",CONCATENATE("A",$A$2+4," - ",Zdroj!$AM$15))</f>
        <v/>
      </c>
      <c r="D3389" s="50" t="str">
        <f ca="1">IF(C3389="","",CONCATENATE(OFFSET(Zdroj!AM$16,A3385-1,0)," - ",OFFSET(Zdroj!BS$16,A3385-1,0)))</f>
        <v/>
      </c>
      <c r="E3389" s="22" t="str">
        <f ca="1">IF(C3389="","",OFFSET(Zdroj!BT$16,A3385-1,0))</f>
        <v/>
      </c>
      <c r="F3389" s="127"/>
      <c r="G3389" s="128"/>
    </row>
    <row r="3390" spans="1:7" x14ac:dyDescent="0.25">
      <c r="B3390" s="126"/>
      <c r="C3390" s="52" t="str">
        <f ca="1">IF(OFFSET(Zdroj!AN$16,A3385-1,0)=0,"",CONCATENATE("A",$A$2+5," - ",Zdroj!$AN$15))</f>
        <v/>
      </c>
      <c r="D3390" s="50" t="str">
        <f ca="1">IF(C3390="","",CONCATENATE(OFFSET(Zdroj!AN$16,A3385-1,0)," - ",OFFSET(Zdroj!BU$16,A3385-1,0)))</f>
        <v/>
      </c>
      <c r="E3390" s="22" t="str">
        <f ca="1">IF(C3390="","",OFFSET(Zdroj!BV$16,A3385-1,0))</f>
        <v/>
      </c>
      <c r="F3390" s="127"/>
      <c r="G3390" s="128"/>
    </row>
    <row r="3391" spans="1:7" x14ac:dyDescent="0.25">
      <c r="B3391" s="126"/>
      <c r="C3391" s="52" t="str">
        <f ca="1">IF(OFFSET(Zdroj!AO$16,A3385-1,0)=0,"",CONCATENATE("B",$A$2," - ",Zdroj!$AO$15))</f>
        <v/>
      </c>
      <c r="D3391" s="50" t="str">
        <f ca="1">IF(C3391="","",CONCATENATE(OFFSET(Zdroj!AO$16,A3385-1,0)))</f>
        <v/>
      </c>
      <c r="E3391" s="22" t="str">
        <f ca="1">IF(C3391="","",OFFSET(Zdroj!AP$16,A3385-1,0))</f>
        <v/>
      </c>
      <c r="F3391" s="127" t="str">
        <f t="shared" ref="F3391" ca="1" si="790">IF(SUM(E3391:E3399)=0,"",SUM(E3391:E3399))</f>
        <v/>
      </c>
      <c r="G3391" s="128"/>
    </row>
    <row r="3392" spans="1:7" x14ac:dyDescent="0.25">
      <c r="B3392" s="126"/>
      <c r="C3392" s="52" t="str">
        <f ca="1">IF(OFFSET(Zdroj!AQ$16,A3385-1,0)=0,"",CONCATENATE("B",$A$2+1," - ",Zdroj!$AQ$15))</f>
        <v/>
      </c>
      <c r="D3392" s="50" t="str">
        <f ca="1">IF(C3392="","",CONCATENATE(OFFSET(Zdroj!AQ$16,A3385-1,0)))</f>
        <v/>
      </c>
      <c r="E3392" s="22" t="str">
        <f ca="1">IF(C3392="","",OFFSET(Zdroj!AR$16,A3385-1,0))</f>
        <v/>
      </c>
      <c r="F3392" s="127"/>
      <c r="G3392" s="128"/>
    </row>
    <row r="3393" spans="1:7" x14ac:dyDescent="0.25">
      <c r="B3393" s="126"/>
      <c r="C3393" s="52" t="str">
        <f ca="1">IF(OFFSET(Zdroj!AS$16,A3385-1,0)=0,"",CONCATENATE("B",$A$2+2," - ",Zdroj!$AS$15))</f>
        <v/>
      </c>
      <c r="D3393" s="50" t="str">
        <f ca="1">IF(C3393="","",CONCATENATE(OFFSET(Zdroj!AS$16,A3385-1,0)))</f>
        <v/>
      </c>
      <c r="E3393" s="22" t="str">
        <f ca="1">IF(C3393="","",OFFSET(Zdroj!AT$16,A3385-1,0))</f>
        <v/>
      </c>
      <c r="F3393" s="127"/>
      <c r="G3393" s="128"/>
    </row>
    <row r="3394" spans="1:7" x14ac:dyDescent="0.25">
      <c r="B3394" s="126"/>
      <c r="C3394" s="52" t="str">
        <f ca="1">IF(OFFSET(Zdroj!AU$16,A3385-1,0)=0,"",CONCATENATE("B",$A$2+3," - ",Zdroj!$AU$15))</f>
        <v/>
      </c>
      <c r="D3394" s="50" t="str">
        <f ca="1">IF(C3394="","",CONCATENATE(OFFSET(Zdroj!AU$16,A3385-1,0)))</f>
        <v/>
      </c>
      <c r="E3394" s="22" t="str">
        <f ca="1">IF(C3394="","",OFFSET(Zdroj!AV$16,A3385-1,0))</f>
        <v/>
      </c>
      <c r="F3394" s="127"/>
      <c r="G3394" s="128"/>
    </row>
    <row r="3395" spans="1:7" x14ac:dyDescent="0.25">
      <c r="B3395" s="126"/>
      <c r="C3395" s="52" t="str">
        <f ca="1">IF(OFFSET(Zdroj!AW$16,A3385-1,0)=0,"",CONCATENATE("B",$A$2+4," - ",Zdroj!$AW$15))</f>
        <v/>
      </c>
      <c r="D3395" s="50" t="str">
        <f ca="1">IF(C3395="","",CONCATENATE(OFFSET(Zdroj!AW$16,A3385-1,0)))</f>
        <v/>
      </c>
      <c r="E3395" s="22" t="str">
        <f ca="1">IF(C3395="","",OFFSET(Zdroj!AX$16,A3385-1,0))</f>
        <v/>
      </c>
      <c r="F3395" s="127"/>
      <c r="G3395" s="128"/>
    </row>
    <row r="3396" spans="1:7" x14ac:dyDescent="0.25">
      <c r="B3396" s="126"/>
      <c r="C3396" s="52" t="str">
        <f ca="1">IF(OFFSET(Zdroj!AY$16,A3385-1,0)=0,"",CONCATENATE("B",$A$2+5," - ",Zdroj!$AY$15))</f>
        <v/>
      </c>
      <c r="D3396" s="50" t="str">
        <f ca="1">IF(C3396="","",CONCATENATE(OFFSET(Zdroj!AY$16,A3385-1,0)))</f>
        <v/>
      </c>
      <c r="E3396" s="22" t="str">
        <f ca="1">IF(C3396="","",OFFSET(Zdroj!AZ$16,A3385-1,0))</f>
        <v/>
      </c>
      <c r="F3396" s="127"/>
      <c r="G3396" s="128"/>
    </row>
    <row r="3397" spans="1:7" x14ac:dyDescent="0.25">
      <c r="B3397" s="126"/>
      <c r="C3397" s="52" t="str">
        <f ca="1">IF(OFFSET(Zdroj!BA$16,A3385-1,0)=0,"",CONCATENATE("B",$A$2+6," - ",Zdroj!$BA$15))</f>
        <v/>
      </c>
      <c r="D3397" s="50" t="str">
        <f ca="1">IF(C3397="","",CONCATENATE(OFFSET(Zdroj!BA$16,A3385-1,0)))</f>
        <v/>
      </c>
      <c r="E3397" s="22" t="str">
        <f ca="1">IF(C3397="","",OFFSET(Zdroj!BB$16,A3385-1,0))</f>
        <v/>
      </c>
      <c r="F3397" s="127"/>
      <c r="G3397" s="128"/>
    </row>
    <row r="3398" spans="1:7" x14ac:dyDescent="0.25">
      <c r="B3398" s="126"/>
      <c r="C3398" s="52" t="str">
        <f ca="1">IF(OFFSET(Zdroj!BC$16,A3385-1,0)=0,"",CONCATENATE("B",$A$2+7," - ",Zdroj!$BC$15))</f>
        <v/>
      </c>
      <c r="D3398" s="50" t="str">
        <f ca="1">IF(C3398="","",CONCATENATE(OFFSET(Zdroj!BC$16,A3385-1,0)))</f>
        <v/>
      </c>
      <c r="E3398" s="22" t="str">
        <f ca="1">IF(C3398="","",OFFSET(Zdroj!BD$16,A3385-1,0))</f>
        <v/>
      </c>
      <c r="F3398" s="127"/>
      <c r="G3398" s="128"/>
    </row>
    <row r="3399" spans="1:7" x14ac:dyDescent="0.25">
      <c r="B3399" s="126"/>
      <c r="C3399" s="52" t="str">
        <f ca="1">IF(OFFSET(Zdroj!BE$16,A3385-1,0)=0,"",CONCATENATE("B",$A$2+8," - ",Zdroj!$BE$15))</f>
        <v/>
      </c>
      <c r="D3399" s="50" t="str">
        <f ca="1">IF(C3399="","",CONCATENATE(OFFSET(Zdroj!BE$16,A3385-1,0)))</f>
        <v/>
      </c>
      <c r="E3399" s="22" t="str">
        <f ca="1">IF(C3399="","",OFFSET(Zdroj!BF$16,A3385-1,0))</f>
        <v/>
      </c>
      <c r="F3399" s="127"/>
      <c r="G3399" s="128"/>
    </row>
    <row r="3400" spans="1:7" x14ac:dyDescent="0.25">
      <c r="B3400" s="126"/>
      <c r="C3400" s="52" t="str">
        <f ca="1">IF(OFFSET(Zdroj!BG$16,A3385-1,0)=0,"",CONCATENATE("C",$A$2," - ",Zdroj!$BG$15))</f>
        <v/>
      </c>
      <c r="D3400" s="50" t="str">
        <f ca="1">IF(C3400="","",CONCATENATE(OFFSET(Zdroj!BG$16,A3385-1,0)))</f>
        <v/>
      </c>
      <c r="E3400" s="22" t="str">
        <f ca="1">IF(C3400="","",OFFSET(Zdroj!BH$16,A3385-1,0))</f>
        <v/>
      </c>
      <c r="F3400" s="127" t="str">
        <f t="shared" ref="F3400" ca="1" si="791">IF(SUM(E3400:E3401)=0,"",SUM(E3400:E3401))</f>
        <v/>
      </c>
      <c r="G3400" s="128"/>
    </row>
    <row r="3401" spans="1:7" x14ac:dyDescent="0.25">
      <c r="B3401" s="126"/>
      <c r="C3401" s="52" t="str">
        <f ca="1">IF(OFFSET(Zdroj!BI$16,A3385-1,0)=0,"",CONCATENATE("C",$A$2+1," - ",Zdroj!$BI$15))</f>
        <v/>
      </c>
      <c r="D3401" s="50" t="str">
        <f ca="1">IF(C3401="","",CONCATENATE(OFFSET(Zdroj!BI$16,A3385-1,0)))</f>
        <v/>
      </c>
      <c r="E3401" s="22" t="str">
        <f ca="1">IF(C3401="","",OFFSET(Zdroj!BJ$16,A3385-1,0))</f>
        <v/>
      </c>
      <c r="F3401" s="127"/>
      <c r="G3401" s="128"/>
    </row>
    <row r="3402" spans="1:7" x14ac:dyDescent="0.25">
      <c r="A3402">
        <f>SUM((ROW()+15)/17)</f>
        <v>201</v>
      </c>
      <c r="B3402" s="126" t="str">
        <f ca="1">IF(OFFSET(Zdroj!$B$16,A3402-1,0)&gt;0,CONCATENATE(A3402,"
","___ ","
",OFFSET(Zdroj!$B$16,A3402-1,0)),"")</f>
        <v/>
      </c>
      <c r="C3402" s="52" t="str">
        <f ca="1">IF(OFFSET(Zdroj!AI$16,A3402-1,0)=0,"",CONCATENATE("A",$A$2," - ",Zdroj!$AI$15))</f>
        <v/>
      </c>
      <c r="D3402" s="50" t="str">
        <f ca="1">IF(C3402="","",CONCATENATE(OFFSET(Zdroj!AI$16,A3402-1,0)," - ",OFFSET(Zdroj!BK$16,A3402-1,0)))</f>
        <v/>
      </c>
      <c r="E3402" s="22" t="str">
        <f ca="1">IF(C3402="","",OFFSET(Zdroj!BL$16,A3402-1,0))</f>
        <v/>
      </c>
      <c r="F3402" s="127" t="str">
        <f t="shared" ref="F3402" ca="1" si="792">IF(SUM(E3402:E3407)=0,"",SUM(E3402:E3407))</f>
        <v/>
      </c>
      <c r="G3402" s="128" t="str">
        <f t="shared" ref="G3402" ca="1" si="793">IF(SUM(E3402:E3418)=0,"",SUM(E3402:E3418))</f>
        <v/>
      </c>
    </row>
    <row r="3403" spans="1:7" x14ac:dyDescent="0.25">
      <c r="B3403" s="126"/>
      <c r="C3403" s="52" t="str">
        <f ca="1">IF(OFFSET(Zdroj!AJ$16,A3402-1,0)=0,"",CONCATENATE("A",$A$2+1," - ",Zdroj!$AJ$15))</f>
        <v/>
      </c>
      <c r="D3403" s="50" t="str">
        <f ca="1">IF(C3403="","",CONCATENATE(OFFSET(Zdroj!AJ$16,A3402-1,0)," - ",OFFSET(Zdroj!BM$16,A3402-1,0)))</f>
        <v/>
      </c>
      <c r="E3403" s="22" t="str">
        <f ca="1">IF(C3403="","",OFFSET(Zdroj!BN$16,A3402-1,0))</f>
        <v/>
      </c>
      <c r="F3403" s="127"/>
      <c r="G3403" s="128"/>
    </row>
    <row r="3404" spans="1:7" x14ac:dyDescent="0.25">
      <c r="B3404" s="126"/>
      <c r="C3404" s="52" t="str">
        <f ca="1">IF(OFFSET(Zdroj!AK$16,A3402-1,0)=0,"",CONCATENATE("A",$A$2+2," - ",Zdroj!$AK$15))</f>
        <v/>
      </c>
      <c r="D3404" s="50" t="str">
        <f ca="1">IF(C3404="","",CONCATENATE(OFFSET(Zdroj!AK$16,A3402-1,0)," - ",OFFSET(Zdroj!BO$16,A3402-1,0)))</f>
        <v/>
      </c>
      <c r="E3404" s="22" t="str">
        <f ca="1">IF(C3404="","",OFFSET(Zdroj!BP$16,A3402-1,0))</f>
        <v/>
      </c>
      <c r="F3404" s="127"/>
      <c r="G3404" s="128"/>
    </row>
    <row r="3405" spans="1:7" x14ac:dyDescent="0.25">
      <c r="B3405" s="126"/>
      <c r="C3405" s="52" t="str">
        <f ca="1">IF(OFFSET(Zdroj!AL$16,A3402-1,0)=0,"",CONCATENATE("A",$A$2+3," - ",Zdroj!$AL$15))</f>
        <v/>
      </c>
      <c r="D3405" s="50" t="str">
        <f ca="1">IF(C3405="","",CONCATENATE(OFFSET(Zdroj!AL$16,A3402-1,0)," - ",OFFSET(Zdroj!BQ$16,A3402-1,0)))</f>
        <v/>
      </c>
      <c r="E3405" s="22" t="str">
        <f ca="1">IF(C3405="","",OFFSET(Zdroj!BR$16,A3402-1,0))</f>
        <v/>
      </c>
      <c r="F3405" s="127"/>
      <c r="G3405" s="128"/>
    </row>
    <row r="3406" spans="1:7" x14ac:dyDescent="0.25">
      <c r="B3406" s="126"/>
      <c r="C3406" s="52" t="str">
        <f ca="1">IF(OFFSET(Zdroj!AM$16,A3402-1,0)=0,"",CONCATENATE("A",$A$2+4," - ",Zdroj!$AM$15))</f>
        <v/>
      </c>
      <c r="D3406" s="50" t="str">
        <f ca="1">IF(C3406="","",CONCATENATE(OFFSET(Zdroj!AM$16,A3402-1,0)," - ",OFFSET(Zdroj!BS$16,A3402-1,0)))</f>
        <v/>
      </c>
      <c r="E3406" s="22" t="str">
        <f ca="1">IF(C3406="","",OFFSET(Zdroj!BT$16,A3402-1,0))</f>
        <v/>
      </c>
      <c r="F3406" s="127"/>
      <c r="G3406" s="128"/>
    </row>
    <row r="3407" spans="1:7" x14ac:dyDescent="0.25">
      <c r="B3407" s="126"/>
      <c r="C3407" s="52" t="str">
        <f ca="1">IF(OFFSET(Zdroj!AN$16,A3402-1,0)=0,"",CONCATENATE("A",$A$2+5," - ",Zdroj!$AN$15))</f>
        <v/>
      </c>
      <c r="D3407" s="50" t="str">
        <f ca="1">IF(C3407="","",CONCATENATE(OFFSET(Zdroj!AN$16,A3402-1,0)," - ",OFFSET(Zdroj!BU$16,A3402-1,0)))</f>
        <v/>
      </c>
      <c r="E3407" s="22" t="str">
        <f ca="1">IF(C3407="","",OFFSET(Zdroj!BV$16,A3402-1,0))</f>
        <v/>
      </c>
      <c r="F3407" s="127"/>
      <c r="G3407" s="128"/>
    </row>
    <row r="3408" spans="1:7" x14ac:dyDescent="0.25">
      <c r="B3408" s="126"/>
      <c r="C3408" s="52" t="str">
        <f ca="1">IF(OFFSET(Zdroj!AO$16,A3402-1,0)=0,"",CONCATENATE("B",$A$2," - ",Zdroj!$AO$15))</f>
        <v/>
      </c>
      <c r="D3408" s="50" t="str">
        <f ca="1">IF(C3408="","",CONCATENATE(OFFSET(Zdroj!AO$16,A3402-1,0)))</f>
        <v/>
      </c>
      <c r="E3408" s="22" t="str">
        <f ca="1">IF(C3408="","",OFFSET(Zdroj!AP$16,A3402-1,0))</f>
        <v/>
      </c>
      <c r="F3408" s="127" t="str">
        <f t="shared" ref="F3408" ca="1" si="794">IF(SUM(E3408:E3416)=0,"",SUM(E3408:E3416))</f>
        <v/>
      </c>
      <c r="G3408" s="128"/>
    </row>
    <row r="3409" spans="1:7" x14ac:dyDescent="0.25">
      <c r="B3409" s="126"/>
      <c r="C3409" s="52" t="str">
        <f ca="1">IF(OFFSET(Zdroj!AQ$16,A3402-1,0)=0,"",CONCATENATE("B",$A$2+1," - ",Zdroj!$AQ$15))</f>
        <v/>
      </c>
      <c r="D3409" s="50" t="str">
        <f ca="1">IF(C3409="","",CONCATENATE(OFFSET(Zdroj!AQ$16,A3402-1,0)))</f>
        <v/>
      </c>
      <c r="E3409" s="22" t="str">
        <f ca="1">IF(C3409="","",OFFSET(Zdroj!AR$16,A3402-1,0))</f>
        <v/>
      </c>
      <c r="F3409" s="127"/>
      <c r="G3409" s="128"/>
    </row>
    <row r="3410" spans="1:7" x14ac:dyDescent="0.25">
      <c r="B3410" s="126"/>
      <c r="C3410" s="52" t="str">
        <f ca="1">IF(OFFSET(Zdroj!AS$16,A3402-1,0)=0,"",CONCATENATE("B",$A$2+2," - ",Zdroj!$AS$15))</f>
        <v/>
      </c>
      <c r="D3410" s="50" t="str">
        <f ca="1">IF(C3410="","",CONCATENATE(OFFSET(Zdroj!AS$16,A3402-1,0)))</f>
        <v/>
      </c>
      <c r="E3410" s="22" t="str">
        <f ca="1">IF(C3410="","",OFFSET(Zdroj!AT$16,A3402-1,0))</f>
        <v/>
      </c>
      <c r="F3410" s="127"/>
      <c r="G3410" s="128"/>
    </row>
    <row r="3411" spans="1:7" x14ac:dyDescent="0.25">
      <c r="B3411" s="126"/>
      <c r="C3411" s="52" t="str">
        <f ca="1">IF(OFFSET(Zdroj!AU$16,A3402-1,0)=0,"",CONCATENATE("B",$A$2+3," - ",Zdroj!$AU$15))</f>
        <v/>
      </c>
      <c r="D3411" s="50" t="str">
        <f ca="1">IF(C3411="","",CONCATENATE(OFFSET(Zdroj!AU$16,A3402-1,0)))</f>
        <v/>
      </c>
      <c r="E3411" s="22" t="str">
        <f ca="1">IF(C3411="","",OFFSET(Zdroj!AV$16,A3402-1,0))</f>
        <v/>
      </c>
      <c r="F3411" s="127"/>
      <c r="G3411" s="128"/>
    </row>
    <row r="3412" spans="1:7" x14ac:dyDescent="0.25">
      <c r="B3412" s="126"/>
      <c r="C3412" s="52" t="str">
        <f ca="1">IF(OFFSET(Zdroj!AW$16,A3402-1,0)=0,"",CONCATENATE("B",$A$2+4," - ",Zdroj!$AW$15))</f>
        <v/>
      </c>
      <c r="D3412" s="50" t="str">
        <f ca="1">IF(C3412="","",CONCATENATE(OFFSET(Zdroj!AW$16,A3402-1,0)))</f>
        <v/>
      </c>
      <c r="E3412" s="22" t="str">
        <f ca="1">IF(C3412="","",OFFSET(Zdroj!AX$16,A3402-1,0))</f>
        <v/>
      </c>
      <c r="F3412" s="127"/>
      <c r="G3412" s="128"/>
    </row>
    <row r="3413" spans="1:7" x14ac:dyDescent="0.25">
      <c r="B3413" s="126"/>
      <c r="C3413" s="52" t="str">
        <f ca="1">IF(OFFSET(Zdroj!AY$16,A3402-1,0)=0,"",CONCATENATE("B",$A$2+5," - ",Zdroj!$AY$15))</f>
        <v/>
      </c>
      <c r="D3413" s="50" t="str">
        <f ca="1">IF(C3413="","",CONCATENATE(OFFSET(Zdroj!AY$16,A3402-1,0)))</f>
        <v/>
      </c>
      <c r="E3413" s="22" t="str">
        <f ca="1">IF(C3413="","",OFFSET(Zdroj!AZ$16,A3402-1,0))</f>
        <v/>
      </c>
      <c r="F3413" s="127"/>
      <c r="G3413" s="128"/>
    </row>
    <row r="3414" spans="1:7" x14ac:dyDescent="0.25">
      <c r="B3414" s="126"/>
      <c r="C3414" s="52" t="str">
        <f ca="1">IF(OFFSET(Zdroj!BA$16,A3402-1,0)=0,"",CONCATENATE("B",$A$2+6," - ",Zdroj!$BA$15))</f>
        <v/>
      </c>
      <c r="D3414" s="50" t="str">
        <f ca="1">IF(C3414="","",CONCATENATE(OFFSET(Zdroj!BA$16,A3402-1,0)))</f>
        <v/>
      </c>
      <c r="E3414" s="22" t="str">
        <f ca="1">IF(C3414="","",OFFSET(Zdroj!BB$16,A3402-1,0))</f>
        <v/>
      </c>
      <c r="F3414" s="127"/>
      <c r="G3414" s="128"/>
    </row>
    <row r="3415" spans="1:7" x14ac:dyDescent="0.25">
      <c r="B3415" s="126"/>
      <c r="C3415" s="52" t="str">
        <f ca="1">IF(OFFSET(Zdroj!BC$16,A3402-1,0)=0,"",CONCATENATE("B",$A$2+7," - ",Zdroj!$BC$15))</f>
        <v/>
      </c>
      <c r="D3415" s="50" t="str">
        <f ca="1">IF(C3415="","",CONCATENATE(OFFSET(Zdroj!BC$16,A3402-1,0)))</f>
        <v/>
      </c>
      <c r="E3415" s="22" t="str">
        <f ca="1">IF(C3415="","",OFFSET(Zdroj!BD$16,A3402-1,0))</f>
        <v/>
      </c>
      <c r="F3415" s="127"/>
      <c r="G3415" s="128"/>
    </row>
    <row r="3416" spans="1:7" x14ac:dyDescent="0.25">
      <c r="B3416" s="126"/>
      <c r="C3416" s="52" t="str">
        <f ca="1">IF(OFFSET(Zdroj!BE$16,A3402-1,0)=0,"",CONCATENATE("B",$A$2+8," - ",Zdroj!$BE$15))</f>
        <v/>
      </c>
      <c r="D3416" s="50" t="str">
        <f ca="1">IF(C3416="","",CONCATENATE(OFFSET(Zdroj!BE$16,A3402-1,0)))</f>
        <v/>
      </c>
      <c r="E3416" s="22" t="str">
        <f ca="1">IF(C3416="","",OFFSET(Zdroj!BF$16,A3402-1,0))</f>
        <v/>
      </c>
      <c r="F3416" s="127"/>
      <c r="G3416" s="128"/>
    </row>
    <row r="3417" spans="1:7" x14ac:dyDescent="0.25">
      <c r="B3417" s="126"/>
      <c r="C3417" s="52" t="str">
        <f ca="1">IF(OFFSET(Zdroj!BG$16,A3402-1,0)=0,"",CONCATENATE("C",$A$2," - ",Zdroj!$BG$15))</f>
        <v/>
      </c>
      <c r="D3417" s="50" t="str">
        <f ca="1">IF(C3417="","",CONCATENATE(OFFSET(Zdroj!BG$16,A3402-1,0)))</f>
        <v/>
      </c>
      <c r="E3417" s="22" t="str">
        <f ca="1">IF(C3417="","",OFFSET(Zdroj!BH$16,A3402-1,0))</f>
        <v/>
      </c>
      <c r="F3417" s="127" t="str">
        <f t="shared" ref="F3417" ca="1" si="795">IF(SUM(E3417:E3418)=0,"",SUM(E3417:E3418))</f>
        <v/>
      </c>
      <c r="G3417" s="128"/>
    </row>
    <row r="3418" spans="1:7" x14ac:dyDescent="0.25">
      <c r="B3418" s="126"/>
      <c r="C3418" s="52" t="str">
        <f ca="1">IF(OFFSET(Zdroj!BI$16,A3402-1,0)=0,"",CONCATENATE("C",$A$2+1," - ",Zdroj!$BI$15))</f>
        <v/>
      </c>
      <c r="D3418" s="50" t="str">
        <f ca="1">IF(C3418="","",CONCATENATE(OFFSET(Zdroj!BI$16,A3402-1,0)))</f>
        <v/>
      </c>
      <c r="E3418" s="22" t="str">
        <f ca="1">IF(C3418="","",OFFSET(Zdroj!BJ$16,A3402-1,0))</f>
        <v/>
      </c>
      <c r="F3418" s="127"/>
      <c r="G3418" s="128"/>
    </row>
    <row r="3419" spans="1:7" x14ac:dyDescent="0.25">
      <c r="A3419">
        <f>SUM((ROW()+15)/17)</f>
        <v>202</v>
      </c>
      <c r="B3419" s="126" t="str">
        <f ca="1">IF(OFFSET(Zdroj!$B$16,A3419-1,0)&gt;0,CONCATENATE(A3419,"
","___ ","
",OFFSET(Zdroj!$B$16,A3419-1,0)),"")</f>
        <v/>
      </c>
      <c r="C3419" s="52" t="str">
        <f ca="1">IF(OFFSET(Zdroj!AI$16,A3419-1,0)=0,"",CONCATENATE("A",$A$2," - ",Zdroj!$AI$15))</f>
        <v/>
      </c>
      <c r="D3419" s="50" t="str">
        <f ca="1">IF(C3419="","",CONCATENATE(OFFSET(Zdroj!AI$16,A3419-1,0)," - ",OFFSET(Zdroj!BK$16,A3419-1,0)))</f>
        <v/>
      </c>
      <c r="E3419" s="22" t="str">
        <f ca="1">IF(C3419="","",OFFSET(Zdroj!BL$16,A3419-1,0))</f>
        <v/>
      </c>
      <c r="F3419" s="127" t="str">
        <f t="shared" ref="F3419" ca="1" si="796">IF(SUM(E3419:E3424)=0,"",SUM(E3419:E3424))</f>
        <v/>
      </c>
      <c r="G3419" s="128" t="str">
        <f t="shared" ref="G3419" ca="1" si="797">IF(SUM(E3419:E3435)=0,"",SUM(E3419:E3435))</f>
        <v/>
      </c>
    </row>
    <row r="3420" spans="1:7" x14ac:dyDescent="0.25">
      <c r="B3420" s="126"/>
      <c r="C3420" s="52" t="str">
        <f ca="1">IF(OFFSET(Zdroj!AJ$16,A3419-1,0)=0,"",CONCATENATE("A",$A$2+1," - ",Zdroj!$AJ$15))</f>
        <v/>
      </c>
      <c r="D3420" s="50" t="str">
        <f ca="1">IF(C3420="","",CONCATENATE(OFFSET(Zdroj!AJ$16,A3419-1,0)," - ",OFFSET(Zdroj!BM$16,A3419-1,0)))</f>
        <v/>
      </c>
      <c r="E3420" s="22" t="str">
        <f ca="1">IF(C3420="","",OFFSET(Zdroj!BN$16,A3419-1,0))</f>
        <v/>
      </c>
      <c r="F3420" s="127"/>
      <c r="G3420" s="128"/>
    </row>
    <row r="3421" spans="1:7" x14ac:dyDescent="0.25">
      <c r="B3421" s="126"/>
      <c r="C3421" s="52" t="str">
        <f ca="1">IF(OFFSET(Zdroj!AK$16,A3419-1,0)=0,"",CONCATENATE("A",$A$2+2," - ",Zdroj!$AK$15))</f>
        <v/>
      </c>
      <c r="D3421" s="50" t="str">
        <f ca="1">IF(C3421="","",CONCATENATE(OFFSET(Zdroj!AK$16,A3419-1,0)," - ",OFFSET(Zdroj!BO$16,A3419-1,0)))</f>
        <v/>
      </c>
      <c r="E3421" s="22" t="str">
        <f ca="1">IF(C3421="","",OFFSET(Zdroj!BP$16,A3419-1,0))</f>
        <v/>
      </c>
      <c r="F3421" s="127"/>
      <c r="G3421" s="128"/>
    </row>
    <row r="3422" spans="1:7" x14ac:dyDescent="0.25">
      <c r="B3422" s="126"/>
      <c r="C3422" s="52" t="str">
        <f ca="1">IF(OFFSET(Zdroj!AL$16,A3419-1,0)=0,"",CONCATENATE("A",$A$2+3," - ",Zdroj!$AL$15))</f>
        <v/>
      </c>
      <c r="D3422" s="50" t="str">
        <f ca="1">IF(C3422="","",CONCATENATE(OFFSET(Zdroj!AL$16,A3419-1,0)," - ",OFFSET(Zdroj!BQ$16,A3419-1,0)))</f>
        <v/>
      </c>
      <c r="E3422" s="22" t="str">
        <f ca="1">IF(C3422="","",OFFSET(Zdroj!BR$16,A3419-1,0))</f>
        <v/>
      </c>
      <c r="F3422" s="127"/>
      <c r="G3422" s="128"/>
    </row>
    <row r="3423" spans="1:7" x14ac:dyDescent="0.25">
      <c r="B3423" s="126"/>
      <c r="C3423" s="52" t="str">
        <f ca="1">IF(OFFSET(Zdroj!AM$16,A3419-1,0)=0,"",CONCATENATE("A",$A$2+4," - ",Zdroj!$AM$15))</f>
        <v/>
      </c>
      <c r="D3423" s="50" t="str">
        <f ca="1">IF(C3423="","",CONCATENATE(OFFSET(Zdroj!AM$16,A3419-1,0)," - ",OFFSET(Zdroj!BS$16,A3419-1,0)))</f>
        <v/>
      </c>
      <c r="E3423" s="22" t="str">
        <f ca="1">IF(C3423="","",OFFSET(Zdroj!BT$16,A3419-1,0))</f>
        <v/>
      </c>
      <c r="F3423" s="127"/>
      <c r="G3423" s="128"/>
    </row>
    <row r="3424" spans="1:7" x14ac:dyDescent="0.25">
      <c r="B3424" s="126"/>
      <c r="C3424" s="52" t="str">
        <f ca="1">IF(OFFSET(Zdroj!AN$16,A3419-1,0)=0,"",CONCATENATE("A",$A$2+5," - ",Zdroj!$AN$15))</f>
        <v/>
      </c>
      <c r="D3424" s="50" t="str">
        <f ca="1">IF(C3424="","",CONCATENATE(OFFSET(Zdroj!AN$16,A3419-1,0)," - ",OFFSET(Zdroj!BU$16,A3419-1,0)))</f>
        <v/>
      </c>
      <c r="E3424" s="22" t="str">
        <f ca="1">IF(C3424="","",OFFSET(Zdroj!BV$16,A3419-1,0))</f>
        <v/>
      </c>
      <c r="F3424" s="127"/>
      <c r="G3424" s="128"/>
    </row>
    <row r="3425" spans="1:7" x14ac:dyDescent="0.25">
      <c r="B3425" s="126"/>
      <c r="C3425" s="52" t="str">
        <f ca="1">IF(OFFSET(Zdroj!AO$16,A3419-1,0)=0,"",CONCATENATE("B",$A$2," - ",Zdroj!$AO$15))</f>
        <v/>
      </c>
      <c r="D3425" s="50" t="str">
        <f ca="1">IF(C3425="","",CONCATENATE(OFFSET(Zdroj!AO$16,A3419-1,0)))</f>
        <v/>
      </c>
      <c r="E3425" s="22" t="str">
        <f ca="1">IF(C3425="","",OFFSET(Zdroj!AP$16,A3419-1,0))</f>
        <v/>
      </c>
      <c r="F3425" s="127" t="str">
        <f t="shared" ref="F3425" ca="1" si="798">IF(SUM(E3425:E3433)=0,"",SUM(E3425:E3433))</f>
        <v/>
      </c>
      <c r="G3425" s="128"/>
    </row>
    <row r="3426" spans="1:7" x14ac:dyDescent="0.25">
      <c r="B3426" s="126"/>
      <c r="C3426" s="52" t="str">
        <f ca="1">IF(OFFSET(Zdroj!AQ$16,A3419-1,0)=0,"",CONCATENATE("B",$A$2+1," - ",Zdroj!$AQ$15))</f>
        <v/>
      </c>
      <c r="D3426" s="50" t="str">
        <f ca="1">IF(C3426="","",CONCATENATE(OFFSET(Zdroj!AQ$16,A3419-1,0)))</f>
        <v/>
      </c>
      <c r="E3426" s="22" t="str">
        <f ca="1">IF(C3426="","",OFFSET(Zdroj!AR$16,A3419-1,0))</f>
        <v/>
      </c>
      <c r="F3426" s="127"/>
      <c r="G3426" s="128"/>
    </row>
    <row r="3427" spans="1:7" x14ac:dyDescent="0.25">
      <c r="B3427" s="126"/>
      <c r="C3427" s="52" t="str">
        <f ca="1">IF(OFFSET(Zdroj!AS$16,A3419-1,0)=0,"",CONCATENATE("B",$A$2+2," - ",Zdroj!$AS$15))</f>
        <v/>
      </c>
      <c r="D3427" s="50" t="str">
        <f ca="1">IF(C3427="","",CONCATENATE(OFFSET(Zdroj!AS$16,A3419-1,0)))</f>
        <v/>
      </c>
      <c r="E3427" s="22" t="str">
        <f ca="1">IF(C3427="","",OFFSET(Zdroj!AT$16,A3419-1,0))</f>
        <v/>
      </c>
      <c r="F3427" s="127"/>
      <c r="G3427" s="128"/>
    </row>
    <row r="3428" spans="1:7" x14ac:dyDescent="0.25">
      <c r="B3428" s="126"/>
      <c r="C3428" s="52" t="str">
        <f ca="1">IF(OFFSET(Zdroj!AU$16,A3419-1,0)=0,"",CONCATENATE("B",$A$2+3," - ",Zdroj!$AU$15))</f>
        <v/>
      </c>
      <c r="D3428" s="50" t="str">
        <f ca="1">IF(C3428="","",CONCATENATE(OFFSET(Zdroj!AU$16,A3419-1,0)))</f>
        <v/>
      </c>
      <c r="E3428" s="22" t="str">
        <f ca="1">IF(C3428="","",OFFSET(Zdroj!AV$16,A3419-1,0))</f>
        <v/>
      </c>
      <c r="F3428" s="127"/>
      <c r="G3428" s="128"/>
    </row>
    <row r="3429" spans="1:7" x14ac:dyDescent="0.25">
      <c r="B3429" s="126"/>
      <c r="C3429" s="52" t="str">
        <f ca="1">IF(OFFSET(Zdroj!AW$16,A3419-1,0)=0,"",CONCATENATE("B",$A$2+4," - ",Zdroj!$AW$15))</f>
        <v/>
      </c>
      <c r="D3429" s="50" t="str">
        <f ca="1">IF(C3429="","",CONCATENATE(OFFSET(Zdroj!AW$16,A3419-1,0)))</f>
        <v/>
      </c>
      <c r="E3429" s="22" t="str">
        <f ca="1">IF(C3429="","",OFFSET(Zdroj!AX$16,A3419-1,0))</f>
        <v/>
      </c>
      <c r="F3429" s="127"/>
      <c r="G3429" s="128"/>
    </row>
    <row r="3430" spans="1:7" x14ac:dyDescent="0.25">
      <c r="B3430" s="126"/>
      <c r="C3430" s="52" t="str">
        <f ca="1">IF(OFFSET(Zdroj!AY$16,A3419-1,0)=0,"",CONCATENATE("B",$A$2+5," - ",Zdroj!$AY$15))</f>
        <v/>
      </c>
      <c r="D3430" s="50" t="str">
        <f ca="1">IF(C3430="","",CONCATENATE(OFFSET(Zdroj!AY$16,A3419-1,0)))</f>
        <v/>
      </c>
      <c r="E3430" s="22" t="str">
        <f ca="1">IF(C3430="","",OFFSET(Zdroj!AZ$16,A3419-1,0))</f>
        <v/>
      </c>
      <c r="F3430" s="127"/>
      <c r="G3430" s="128"/>
    </row>
    <row r="3431" spans="1:7" x14ac:dyDescent="0.25">
      <c r="B3431" s="126"/>
      <c r="C3431" s="52" t="str">
        <f ca="1">IF(OFFSET(Zdroj!BA$16,A3419-1,0)=0,"",CONCATENATE("B",$A$2+6," - ",Zdroj!$BA$15))</f>
        <v/>
      </c>
      <c r="D3431" s="50" t="str">
        <f ca="1">IF(C3431="","",CONCATENATE(OFFSET(Zdroj!BA$16,A3419-1,0)))</f>
        <v/>
      </c>
      <c r="E3431" s="22" t="str">
        <f ca="1">IF(C3431="","",OFFSET(Zdroj!BB$16,A3419-1,0))</f>
        <v/>
      </c>
      <c r="F3431" s="127"/>
      <c r="G3431" s="128"/>
    </row>
    <row r="3432" spans="1:7" x14ac:dyDescent="0.25">
      <c r="B3432" s="126"/>
      <c r="C3432" s="52" t="str">
        <f ca="1">IF(OFFSET(Zdroj!BC$16,A3419-1,0)=0,"",CONCATENATE("B",$A$2+7," - ",Zdroj!$BC$15))</f>
        <v/>
      </c>
      <c r="D3432" s="50" t="str">
        <f ca="1">IF(C3432="","",CONCATENATE(OFFSET(Zdroj!BC$16,A3419-1,0)))</f>
        <v/>
      </c>
      <c r="E3432" s="22" t="str">
        <f ca="1">IF(C3432="","",OFFSET(Zdroj!BD$16,A3419-1,0))</f>
        <v/>
      </c>
      <c r="F3432" s="127"/>
      <c r="G3432" s="128"/>
    </row>
    <row r="3433" spans="1:7" x14ac:dyDescent="0.25">
      <c r="B3433" s="126"/>
      <c r="C3433" s="52" t="str">
        <f ca="1">IF(OFFSET(Zdroj!BE$16,A3419-1,0)=0,"",CONCATENATE("B",$A$2+8," - ",Zdroj!$BE$15))</f>
        <v/>
      </c>
      <c r="D3433" s="50" t="str">
        <f ca="1">IF(C3433="","",CONCATENATE(OFFSET(Zdroj!BE$16,A3419-1,0)))</f>
        <v/>
      </c>
      <c r="E3433" s="22" t="str">
        <f ca="1">IF(C3433="","",OFFSET(Zdroj!BF$16,A3419-1,0))</f>
        <v/>
      </c>
      <c r="F3433" s="127"/>
      <c r="G3433" s="128"/>
    </row>
    <row r="3434" spans="1:7" x14ac:dyDescent="0.25">
      <c r="B3434" s="126"/>
      <c r="C3434" s="52" t="str">
        <f ca="1">IF(OFFSET(Zdroj!BG$16,A3419-1,0)=0,"",CONCATENATE("C",$A$2," - ",Zdroj!$BG$15))</f>
        <v/>
      </c>
      <c r="D3434" s="50" t="str">
        <f ca="1">IF(C3434="","",CONCATENATE(OFFSET(Zdroj!BG$16,A3419-1,0)))</f>
        <v/>
      </c>
      <c r="E3434" s="22" t="str">
        <f ca="1">IF(C3434="","",OFFSET(Zdroj!BH$16,A3419-1,0))</f>
        <v/>
      </c>
      <c r="F3434" s="127" t="str">
        <f t="shared" ref="F3434" ca="1" si="799">IF(SUM(E3434:E3435)=0,"",SUM(E3434:E3435))</f>
        <v/>
      </c>
      <c r="G3434" s="128"/>
    </row>
    <row r="3435" spans="1:7" x14ac:dyDescent="0.25">
      <c r="B3435" s="126"/>
      <c r="C3435" s="52" t="str">
        <f ca="1">IF(OFFSET(Zdroj!BI$16,A3419-1,0)=0,"",CONCATENATE("C",$A$2+1," - ",Zdroj!$BI$15))</f>
        <v/>
      </c>
      <c r="D3435" s="50" t="str">
        <f ca="1">IF(C3435="","",CONCATENATE(OFFSET(Zdroj!BI$16,A3419-1,0)))</f>
        <v/>
      </c>
      <c r="E3435" s="22" t="str">
        <f ca="1">IF(C3435="","",OFFSET(Zdroj!BJ$16,A3419-1,0))</f>
        <v/>
      </c>
      <c r="F3435" s="127"/>
      <c r="G3435" s="128"/>
    </row>
    <row r="3436" spans="1:7" x14ac:dyDescent="0.25">
      <c r="A3436">
        <f>SUM((ROW()+15)/17)</f>
        <v>203</v>
      </c>
      <c r="B3436" s="126" t="str">
        <f ca="1">IF(OFFSET(Zdroj!$B$16,A3436-1,0)&gt;0,CONCATENATE(A3436,"
","___ ","
",OFFSET(Zdroj!$B$16,A3436-1,0)),"")</f>
        <v/>
      </c>
      <c r="C3436" s="52" t="str">
        <f ca="1">IF(OFFSET(Zdroj!AI$16,A3436-1,0)=0,"",CONCATENATE("A",$A$2," - ",Zdroj!$AI$15))</f>
        <v/>
      </c>
      <c r="D3436" s="50" t="str">
        <f ca="1">IF(C3436="","",CONCATENATE(OFFSET(Zdroj!AI$16,A3436-1,0)," - ",OFFSET(Zdroj!BK$16,A3436-1,0)))</f>
        <v/>
      </c>
      <c r="E3436" s="22" t="str">
        <f ca="1">IF(C3436="","",OFFSET(Zdroj!BL$16,A3436-1,0))</f>
        <v/>
      </c>
      <c r="F3436" s="127" t="str">
        <f t="shared" ref="F3436" ca="1" si="800">IF(SUM(E3436:E3441)=0,"",SUM(E3436:E3441))</f>
        <v/>
      </c>
      <c r="G3436" s="128" t="str">
        <f t="shared" ref="G3436" ca="1" si="801">IF(SUM(E3436:E3452)=0,"",SUM(E3436:E3452))</f>
        <v/>
      </c>
    </row>
    <row r="3437" spans="1:7" x14ac:dyDescent="0.25">
      <c r="B3437" s="126"/>
      <c r="C3437" s="52" t="str">
        <f ca="1">IF(OFFSET(Zdroj!AJ$16,A3436-1,0)=0,"",CONCATENATE("A",$A$2+1," - ",Zdroj!$AJ$15))</f>
        <v/>
      </c>
      <c r="D3437" s="50" t="str">
        <f ca="1">IF(C3437="","",CONCATENATE(OFFSET(Zdroj!AJ$16,A3436-1,0)," - ",OFFSET(Zdroj!BM$16,A3436-1,0)))</f>
        <v/>
      </c>
      <c r="E3437" s="22" t="str">
        <f ca="1">IF(C3437="","",OFFSET(Zdroj!BN$16,A3436-1,0))</f>
        <v/>
      </c>
      <c r="F3437" s="127"/>
      <c r="G3437" s="128"/>
    </row>
    <row r="3438" spans="1:7" x14ac:dyDescent="0.25">
      <c r="B3438" s="126"/>
      <c r="C3438" s="52" t="str">
        <f ca="1">IF(OFFSET(Zdroj!AK$16,A3436-1,0)=0,"",CONCATENATE("A",$A$2+2," - ",Zdroj!$AK$15))</f>
        <v/>
      </c>
      <c r="D3438" s="50" t="str">
        <f ca="1">IF(C3438="","",CONCATENATE(OFFSET(Zdroj!AK$16,A3436-1,0)," - ",OFFSET(Zdroj!BO$16,A3436-1,0)))</f>
        <v/>
      </c>
      <c r="E3438" s="22" t="str">
        <f ca="1">IF(C3438="","",OFFSET(Zdroj!BP$16,A3436-1,0))</f>
        <v/>
      </c>
      <c r="F3438" s="127"/>
      <c r="G3438" s="128"/>
    </row>
    <row r="3439" spans="1:7" x14ac:dyDescent="0.25">
      <c r="B3439" s="126"/>
      <c r="C3439" s="52" t="str">
        <f ca="1">IF(OFFSET(Zdroj!AL$16,A3436-1,0)=0,"",CONCATENATE("A",$A$2+3," - ",Zdroj!$AL$15))</f>
        <v/>
      </c>
      <c r="D3439" s="50" t="str">
        <f ca="1">IF(C3439="","",CONCATENATE(OFFSET(Zdroj!AL$16,A3436-1,0)," - ",OFFSET(Zdroj!BQ$16,A3436-1,0)))</f>
        <v/>
      </c>
      <c r="E3439" s="22" t="str">
        <f ca="1">IF(C3439="","",OFFSET(Zdroj!BR$16,A3436-1,0))</f>
        <v/>
      </c>
      <c r="F3439" s="127"/>
      <c r="G3439" s="128"/>
    </row>
    <row r="3440" spans="1:7" x14ac:dyDescent="0.25">
      <c r="B3440" s="126"/>
      <c r="C3440" s="52" t="str">
        <f ca="1">IF(OFFSET(Zdroj!AM$16,A3436-1,0)=0,"",CONCATENATE("A",$A$2+4," - ",Zdroj!$AM$15))</f>
        <v/>
      </c>
      <c r="D3440" s="50" t="str">
        <f ca="1">IF(C3440="","",CONCATENATE(OFFSET(Zdroj!AM$16,A3436-1,0)," - ",OFFSET(Zdroj!BS$16,A3436-1,0)))</f>
        <v/>
      </c>
      <c r="E3440" s="22" t="str">
        <f ca="1">IF(C3440="","",OFFSET(Zdroj!BT$16,A3436-1,0))</f>
        <v/>
      </c>
      <c r="F3440" s="127"/>
      <c r="G3440" s="128"/>
    </row>
    <row r="3441" spans="1:7" x14ac:dyDescent="0.25">
      <c r="B3441" s="126"/>
      <c r="C3441" s="52" t="str">
        <f ca="1">IF(OFFSET(Zdroj!AN$16,A3436-1,0)=0,"",CONCATENATE("A",$A$2+5," - ",Zdroj!$AN$15))</f>
        <v/>
      </c>
      <c r="D3441" s="50" t="str">
        <f ca="1">IF(C3441="","",CONCATENATE(OFFSET(Zdroj!AN$16,A3436-1,0)," - ",OFFSET(Zdroj!BU$16,A3436-1,0)))</f>
        <v/>
      </c>
      <c r="E3441" s="22" t="str">
        <f ca="1">IF(C3441="","",OFFSET(Zdroj!BV$16,A3436-1,0))</f>
        <v/>
      </c>
      <c r="F3441" s="127"/>
      <c r="G3441" s="128"/>
    </row>
    <row r="3442" spans="1:7" x14ac:dyDescent="0.25">
      <c r="B3442" s="126"/>
      <c r="C3442" s="52" t="str">
        <f ca="1">IF(OFFSET(Zdroj!AO$16,A3436-1,0)=0,"",CONCATENATE("B",$A$2," - ",Zdroj!$AO$15))</f>
        <v/>
      </c>
      <c r="D3442" s="50" t="str">
        <f ca="1">IF(C3442="","",CONCATENATE(OFFSET(Zdroj!AO$16,A3436-1,0)))</f>
        <v/>
      </c>
      <c r="E3442" s="22" t="str">
        <f ca="1">IF(C3442="","",OFFSET(Zdroj!AP$16,A3436-1,0))</f>
        <v/>
      </c>
      <c r="F3442" s="127" t="str">
        <f t="shared" ref="F3442" ca="1" si="802">IF(SUM(E3442:E3450)=0,"",SUM(E3442:E3450))</f>
        <v/>
      </c>
      <c r="G3442" s="128"/>
    </row>
    <row r="3443" spans="1:7" x14ac:dyDescent="0.25">
      <c r="B3443" s="126"/>
      <c r="C3443" s="52" t="str">
        <f ca="1">IF(OFFSET(Zdroj!AQ$16,A3436-1,0)=0,"",CONCATENATE("B",$A$2+1," - ",Zdroj!$AQ$15))</f>
        <v/>
      </c>
      <c r="D3443" s="50" t="str">
        <f ca="1">IF(C3443="","",CONCATENATE(OFFSET(Zdroj!AQ$16,A3436-1,0)))</f>
        <v/>
      </c>
      <c r="E3443" s="22" t="str">
        <f ca="1">IF(C3443="","",OFFSET(Zdroj!AR$16,A3436-1,0))</f>
        <v/>
      </c>
      <c r="F3443" s="127"/>
      <c r="G3443" s="128"/>
    </row>
    <row r="3444" spans="1:7" x14ac:dyDescent="0.25">
      <c r="B3444" s="126"/>
      <c r="C3444" s="52" t="str">
        <f ca="1">IF(OFFSET(Zdroj!AS$16,A3436-1,0)=0,"",CONCATENATE("B",$A$2+2," - ",Zdroj!$AS$15))</f>
        <v/>
      </c>
      <c r="D3444" s="50" t="str">
        <f ca="1">IF(C3444="","",CONCATENATE(OFFSET(Zdroj!AS$16,A3436-1,0)))</f>
        <v/>
      </c>
      <c r="E3444" s="22" t="str">
        <f ca="1">IF(C3444="","",OFFSET(Zdroj!AT$16,A3436-1,0))</f>
        <v/>
      </c>
      <c r="F3444" s="127"/>
      <c r="G3444" s="128"/>
    </row>
    <row r="3445" spans="1:7" x14ac:dyDescent="0.25">
      <c r="B3445" s="126"/>
      <c r="C3445" s="52" t="str">
        <f ca="1">IF(OFFSET(Zdroj!AU$16,A3436-1,0)=0,"",CONCATENATE("B",$A$2+3," - ",Zdroj!$AU$15))</f>
        <v/>
      </c>
      <c r="D3445" s="50" t="str">
        <f ca="1">IF(C3445="","",CONCATENATE(OFFSET(Zdroj!AU$16,A3436-1,0)))</f>
        <v/>
      </c>
      <c r="E3445" s="22" t="str">
        <f ca="1">IF(C3445="","",OFFSET(Zdroj!AV$16,A3436-1,0))</f>
        <v/>
      </c>
      <c r="F3445" s="127"/>
      <c r="G3445" s="128"/>
    </row>
    <row r="3446" spans="1:7" x14ac:dyDescent="0.25">
      <c r="B3446" s="126"/>
      <c r="C3446" s="52" t="str">
        <f ca="1">IF(OFFSET(Zdroj!AW$16,A3436-1,0)=0,"",CONCATENATE("B",$A$2+4," - ",Zdroj!$AW$15))</f>
        <v/>
      </c>
      <c r="D3446" s="50" t="str">
        <f ca="1">IF(C3446="","",CONCATENATE(OFFSET(Zdroj!AW$16,A3436-1,0)))</f>
        <v/>
      </c>
      <c r="E3446" s="22" t="str">
        <f ca="1">IF(C3446="","",OFFSET(Zdroj!AX$16,A3436-1,0))</f>
        <v/>
      </c>
      <c r="F3446" s="127"/>
      <c r="G3446" s="128"/>
    </row>
    <row r="3447" spans="1:7" x14ac:dyDescent="0.25">
      <c r="B3447" s="126"/>
      <c r="C3447" s="52" t="str">
        <f ca="1">IF(OFFSET(Zdroj!AY$16,A3436-1,0)=0,"",CONCATENATE("B",$A$2+5," - ",Zdroj!$AY$15))</f>
        <v/>
      </c>
      <c r="D3447" s="50" t="str">
        <f ca="1">IF(C3447="","",CONCATENATE(OFFSET(Zdroj!AY$16,A3436-1,0)))</f>
        <v/>
      </c>
      <c r="E3447" s="22" t="str">
        <f ca="1">IF(C3447="","",OFFSET(Zdroj!AZ$16,A3436-1,0))</f>
        <v/>
      </c>
      <c r="F3447" s="127"/>
      <c r="G3447" s="128"/>
    </row>
    <row r="3448" spans="1:7" x14ac:dyDescent="0.25">
      <c r="B3448" s="126"/>
      <c r="C3448" s="52" t="str">
        <f ca="1">IF(OFFSET(Zdroj!BA$16,A3436-1,0)=0,"",CONCATENATE("B",$A$2+6," - ",Zdroj!$BA$15))</f>
        <v/>
      </c>
      <c r="D3448" s="50" t="str">
        <f ca="1">IF(C3448="","",CONCATENATE(OFFSET(Zdroj!BA$16,A3436-1,0)))</f>
        <v/>
      </c>
      <c r="E3448" s="22" t="str">
        <f ca="1">IF(C3448="","",OFFSET(Zdroj!BB$16,A3436-1,0))</f>
        <v/>
      </c>
      <c r="F3448" s="127"/>
      <c r="G3448" s="128"/>
    </row>
    <row r="3449" spans="1:7" x14ac:dyDescent="0.25">
      <c r="B3449" s="126"/>
      <c r="C3449" s="52" t="str">
        <f ca="1">IF(OFFSET(Zdroj!BC$16,A3436-1,0)=0,"",CONCATENATE("B",$A$2+7," - ",Zdroj!$BC$15))</f>
        <v/>
      </c>
      <c r="D3449" s="50" t="str">
        <f ca="1">IF(C3449="","",CONCATENATE(OFFSET(Zdroj!BC$16,A3436-1,0)))</f>
        <v/>
      </c>
      <c r="E3449" s="22" t="str">
        <f ca="1">IF(C3449="","",OFFSET(Zdroj!BD$16,A3436-1,0))</f>
        <v/>
      </c>
      <c r="F3449" s="127"/>
      <c r="G3449" s="128"/>
    </row>
    <row r="3450" spans="1:7" x14ac:dyDescent="0.25">
      <c r="B3450" s="126"/>
      <c r="C3450" s="52" t="str">
        <f ca="1">IF(OFFSET(Zdroj!BE$16,A3436-1,0)=0,"",CONCATENATE("B",$A$2+8," - ",Zdroj!$BE$15))</f>
        <v/>
      </c>
      <c r="D3450" s="50" t="str">
        <f ca="1">IF(C3450="","",CONCATENATE(OFFSET(Zdroj!BE$16,A3436-1,0)))</f>
        <v/>
      </c>
      <c r="E3450" s="22" t="str">
        <f ca="1">IF(C3450="","",OFFSET(Zdroj!BF$16,A3436-1,0))</f>
        <v/>
      </c>
      <c r="F3450" s="127"/>
      <c r="G3450" s="128"/>
    </row>
    <row r="3451" spans="1:7" x14ac:dyDescent="0.25">
      <c r="B3451" s="126"/>
      <c r="C3451" s="52" t="str">
        <f ca="1">IF(OFFSET(Zdroj!BG$16,A3436-1,0)=0,"",CONCATENATE("C",$A$2," - ",Zdroj!$BG$15))</f>
        <v/>
      </c>
      <c r="D3451" s="50" t="str">
        <f ca="1">IF(C3451="","",CONCATENATE(OFFSET(Zdroj!BG$16,A3436-1,0)))</f>
        <v/>
      </c>
      <c r="E3451" s="22" t="str">
        <f ca="1">IF(C3451="","",OFFSET(Zdroj!BH$16,A3436-1,0))</f>
        <v/>
      </c>
      <c r="F3451" s="127" t="str">
        <f t="shared" ref="F3451" ca="1" si="803">IF(SUM(E3451:E3452)=0,"",SUM(E3451:E3452))</f>
        <v/>
      </c>
      <c r="G3451" s="128"/>
    </row>
    <row r="3452" spans="1:7" x14ac:dyDescent="0.25">
      <c r="B3452" s="126"/>
      <c r="C3452" s="52" t="str">
        <f ca="1">IF(OFFSET(Zdroj!BI$16,A3436-1,0)=0,"",CONCATENATE("C",$A$2+1," - ",Zdroj!$BI$15))</f>
        <v/>
      </c>
      <c r="D3452" s="50" t="str">
        <f ca="1">IF(C3452="","",CONCATENATE(OFFSET(Zdroj!BI$16,A3436-1,0)))</f>
        <v/>
      </c>
      <c r="E3452" s="22" t="str">
        <f ca="1">IF(C3452="","",OFFSET(Zdroj!BJ$16,A3436-1,0))</f>
        <v/>
      </c>
      <c r="F3452" s="127"/>
      <c r="G3452" s="128"/>
    </row>
    <row r="3453" spans="1:7" x14ac:dyDescent="0.25">
      <c r="A3453">
        <f>SUM((ROW()+15)/17)</f>
        <v>204</v>
      </c>
      <c r="B3453" s="126" t="str">
        <f ca="1">IF(OFFSET(Zdroj!$B$16,A3453-1,0)&gt;0,CONCATENATE(A3453,"
","___ ","
",OFFSET(Zdroj!$B$16,A3453-1,0)),"")</f>
        <v/>
      </c>
      <c r="C3453" s="52" t="str">
        <f ca="1">IF(OFFSET(Zdroj!AI$16,A3453-1,0)=0,"",CONCATENATE("A",$A$2," - ",Zdroj!$AI$15))</f>
        <v/>
      </c>
      <c r="D3453" s="50" t="str">
        <f ca="1">IF(C3453="","",CONCATENATE(OFFSET(Zdroj!AI$16,A3453-1,0)," - ",OFFSET(Zdroj!BK$16,A3453-1,0)))</f>
        <v/>
      </c>
      <c r="E3453" s="22" t="str">
        <f ca="1">IF(C3453="","",OFFSET(Zdroj!BL$16,A3453-1,0))</f>
        <v/>
      </c>
      <c r="F3453" s="127" t="str">
        <f t="shared" ref="F3453" ca="1" si="804">IF(SUM(E3453:E3458)=0,"",SUM(E3453:E3458))</f>
        <v/>
      </c>
      <c r="G3453" s="128" t="str">
        <f t="shared" ref="G3453" ca="1" si="805">IF(SUM(E3453:E3469)=0,"",SUM(E3453:E3469))</f>
        <v/>
      </c>
    </row>
    <row r="3454" spans="1:7" x14ac:dyDescent="0.25">
      <c r="B3454" s="126"/>
      <c r="C3454" s="52" t="str">
        <f ca="1">IF(OFFSET(Zdroj!AJ$16,A3453-1,0)=0,"",CONCATENATE("A",$A$2+1," - ",Zdroj!$AJ$15))</f>
        <v/>
      </c>
      <c r="D3454" s="50" t="str">
        <f ca="1">IF(C3454="","",CONCATENATE(OFFSET(Zdroj!AJ$16,A3453-1,0)," - ",OFFSET(Zdroj!BM$16,A3453-1,0)))</f>
        <v/>
      </c>
      <c r="E3454" s="22" t="str">
        <f ca="1">IF(C3454="","",OFFSET(Zdroj!BN$16,A3453-1,0))</f>
        <v/>
      </c>
      <c r="F3454" s="127"/>
      <c r="G3454" s="128"/>
    </row>
    <row r="3455" spans="1:7" x14ac:dyDescent="0.25">
      <c r="B3455" s="126"/>
      <c r="C3455" s="52" t="str">
        <f ca="1">IF(OFFSET(Zdroj!AK$16,A3453-1,0)=0,"",CONCATENATE("A",$A$2+2," - ",Zdroj!$AK$15))</f>
        <v/>
      </c>
      <c r="D3455" s="50" t="str">
        <f ca="1">IF(C3455="","",CONCATENATE(OFFSET(Zdroj!AK$16,A3453-1,0)," - ",OFFSET(Zdroj!BO$16,A3453-1,0)))</f>
        <v/>
      </c>
      <c r="E3455" s="22" t="str">
        <f ca="1">IF(C3455="","",OFFSET(Zdroj!BP$16,A3453-1,0))</f>
        <v/>
      </c>
      <c r="F3455" s="127"/>
      <c r="G3455" s="128"/>
    </row>
    <row r="3456" spans="1:7" x14ac:dyDescent="0.25">
      <c r="B3456" s="126"/>
      <c r="C3456" s="52" t="str">
        <f ca="1">IF(OFFSET(Zdroj!AL$16,A3453-1,0)=0,"",CONCATENATE("A",$A$2+3," - ",Zdroj!$AL$15))</f>
        <v/>
      </c>
      <c r="D3456" s="50" t="str">
        <f ca="1">IF(C3456="","",CONCATENATE(OFFSET(Zdroj!AL$16,A3453-1,0)," - ",OFFSET(Zdroj!BQ$16,A3453-1,0)))</f>
        <v/>
      </c>
      <c r="E3456" s="22" t="str">
        <f ca="1">IF(C3456="","",OFFSET(Zdroj!BR$16,A3453-1,0))</f>
        <v/>
      </c>
      <c r="F3456" s="127"/>
      <c r="G3456" s="128"/>
    </row>
    <row r="3457" spans="1:7" x14ac:dyDescent="0.25">
      <c r="B3457" s="126"/>
      <c r="C3457" s="52" t="str">
        <f ca="1">IF(OFFSET(Zdroj!AM$16,A3453-1,0)=0,"",CONCATENATE("A",$A$2+4," - ",Zdroj!$AM$15))</f>
        <v/>
      </c>
      <c r="D3457" s="50" t="str">
        <f ca="1">IF(C3457="","",CONCATENATE(OFFSET(Zdroj!AM$16,A3453-1,0)," - ",OFFSET(Zdroj!BS$16,A3453-1,0)))</f>
        <v/>
      </c>
      <c r="E3457" s="22" t="str">
        <f ca="1">IF(C3457="","",OFFSET(Zdroj!BT$16,A3453-1,0))</f>
        <v/>
      </c>
      <c r="F3457" s="127"/>
      <c r="G3457" s="128"/>
    </row>
    <row r="3458" spans="1:7" x14ac:dyDescent="0.25">
      <c r="B3458" s="126"/>
      <c r="C3458" s="52" t="str">
        <f ca="1">IF(OFFSET(Zdroj!AN$16,A3453-1,0)=0,"",CONCATENATE("A",$A$2+5," - ",Zdroj!$AN$15))</f>
        <v/>
      </c>
      <c r="D3458" s="50" t="str">
        <f ca="1">IF(C3458="","",CONCATENATE(OFFSET(Zdroj!AN$16,A3453-1,0)," - ",OFFSET(Zdroj!BU$16,A3453-1,0)))</f>
        <v/>
      </c>
      <c r="E3458" s="22" t="str">
        <f ca="1">IF(C3458="","",OFFSET(Zdroj!BV$16,A3453-1,0))</f>
        <v/>
      </c>
      <c r="F3458" s="127"/>
      <c r="G3458" s="128"/>
    </row>
    <row r="3459" spans="1:7" x14ac:dyDescent="0.25">
      <c r="B3459" s="126"/>
      <c r="C3459" s="52" t="str">
        <f ca="1">IF(OFFSET(Zdroj!AO$16,A3453-1,0)=0,"",CONCATENATE("B",$A$2," - ",Zdroj!$AO$15))</f>
        <v/>
      </c>
      <c r="D3459" s="50" t="str">
        <f ca="1">IF(C3459="","",CONCATENATE(OFFSET(Zdroj!AO$16,A3453-1,0)))</f>
        <v/>
      </c>
      <c r="E3459" s="22" t="str">
        <f ca="1">IF(C3459="","",OFFSET(Zdroj!AP$16,A3453-1,0))</f>
        <v/>
      </c>
      <c r="F3459" s="127" t="str">
        <f t="shared" ref="F3459" ca="1" si="806">IF(SUM(E3459:E3467)=0,"",SUM(E3459:E3467))</f>
        <v/>
      </c>
      <c r="G3459" s="128"/>
    </row>
    <row r="3460" spans="1:7" x14ac:dyDescent="0.25">
      <c r="B3460" s="126"/>
      <c r="C3460" s="52" t="str">
        <f ca="1">IF(OFFSET(Zdroj!AQ$16,A3453-1,0)=0,"",CONCATENATE("B",$A$2+1," - ",Zdroj!$AQ$15))</f>
        <v/>
      </c>
      <c r="D3460" s="50" t="str">
        <f ca="1">IF(C3460="","",CONCATENATE(OFFSET(Zdroj!AQ$16,A3453-1,0)))</f>
        <v/>
      </c>
      <c r="E3460" s="22" t="str">
        <f ca="1">IF(C3460="","",OFFSET(Zdroj!AR$16,A3453-1,0))</f>
        <v/>
      </c>
      <c r="F3460" s="127"/>
      <c r="G3460" s="128"/>
    </row>
    <row r="3461" spans="1:7" x14ac:dyDescent="0.25">
      <c r="B3461" s="126"/>
      <c r="C3461" s="52" t="str">
        <f ca="1">IF(OFFSET(Zdroj!AS$16,A3453-1,0)=0,"",CONCATENATE("B",$A$2+2," - ",Zdroj!$AS$15))</f>
        <v/>
      </c>
      <c r="D3461" s="50" t="str">
        <f ca="1">IF(C3461="","",CONCATENATE(OFFSET(Zdroj!AS$16,A3453-1,0)))</f>
        <v/>
      </c>
      <c r="E3461" s="22" t="str">
        <f ca="1">IF(C3461="","",OFFSET(Zdroj!AT$16,A3453-1,0))</f>
        <v/>
      </c>
      <c r="F3461" s="127"/>
      <c r="G3461" s="128"/>
    </row>
    <row r="3462" spans="1:7" x14ac:dyDescent="0.25">
      <c r="B3462" s="126"/>
      <c r="C3462" s="52" t="str">
        <f ca="1">IF(OFFSET(Zdroj!AU$16,A3453-1,0)=0,"",CONCATENATE("B",$A$2+3," - ",Zdroj!$AU$15))</f>
        <v/>
      </c>
      <c r="D3462" s="50" t="str">
        <f ca="1">IF(C3462="","",CONCATENATE(OFFSET(Zdroj!AU$16,A3453-1,0)))</f>
        <v/>
      </c>
      <c r="E3462" s="22" t="str">
        <f ca="1">IF(C3462="","",OFFSET(Zdroj!AV$16,A3453-1,0))</f>
        <v/>
      </c>
      <c r="F3462" s="127"/>
      <c r="G3462" s="128"/>
    </row>
    <row r="3463" spans="1:7" x14ac:dyDescent="0.25">
      <c r="B3463" s="126"/>
      <c r="C3463" s="52" t="str">
        <f ca="1">IF(OFFSET(Zdroj!AW$16,A3453-1,0)=0,"",CONCATENATE("B",$A$2+4," - ",Zdroj!$AW$15))</f>
        <v/>
      </c>
      <c r="D3463" s="50" t="str">
        <f ca="1">IF(C3463="","",CONCATENATE(OFFSET(Zdroj!AW$16,A3453-1,0)))</f>
        <v/>
      </c>
      <c r="E3463" s="22" t="str">
        <f ca="1">IF(C3463="","",OFFSET(Zdroj!AX$16,A3453-1,0))</f>
        <v/>
      </c>
      <c r="F3463" s="127"/>
      <c r="G3463" s="128"/>
    </row>
    <row r="3464" spans="1:7" x14ac:dyDescent="0.25">
      <c r="B3464" s="126"/>
      <c r="C3464" s="52" t="str">
        <f ca="1">IF(OFFSET(Zdroj!AY$16,A3453-1,0)=0,"",CONCATENATE("B",$A$2+5," - ",Zdroj!$AY$15))</f>
        <v/>
      </c>
      <c r="D3464" s="50" t="str">
        <f ca="1">IF(C3464="","",CONCATENATE(OFFSET(Zdroj!AY$16,A3453-1,0)))</f>
        <v/>
      </c>
      <c r="E3464" s="22" t="str">
        <f ca="1">IF(C3464="","",OFFSET(Zdroj!AZ$16,A3453-1,0))</f>
        <v/>
      </c>
      <c r="F3464" s="127"/>
      <c r="G3464" s="128"/>
    </row>
    <row r="3465" spans="1:7" x14ac:dyDescent="0.25">
      <c r="B3465" s="126"/>
      <c r="C3465" s="52" t="str">
        <f ca="1">IF(OFFSET(Zdroj!BA$16,A3453-1,0)=0,"",CONCATENATE("B",$A$2+6," - ",Zdroj!$BA$15))</f>
        <v/>
      </c>
      <c r="D3465" s="50" t="str">
        <f ca="1">IF(C3465="","",CONCATENATE(OFFSET(Zdroj!BA$16,A3453-1,0)))</f>
        <v/>
      </c>
      <c r="E3465" s="22" t="str">
        <f ca="1">IF(C3465="","",OFFSET(Zdroj!BB$16,A3453-1,0))</f>
        <v/>
      </c>
      <c r="F3465" s="127"/>
      <c r="G3465" s="128"/>
    </row>
    <row r="3466" spans="1:7" x14ac:dyDescent="0.25">
      <c r="B3466" s="126"/>
      <c r="C3466" s="52" t="str">
        <f ca="1">IF(OFFSET(Zdroj!BC$16,A3453-1,0)=0,"",CONCATENATE("B",$A$2+7," - ",Zdroj!$BC$15))</f>
        <v/>
      </c>
      <c r="D3466" s="50" t="str">
        <f ca="1">IF(C3466="","",CONCATENATE(OFFSET(Zdroj!BC$16,A3453-1,0)))</f>
        <v/>
      </c>
      <c r="E3466" s="22" t="str">
        <f ca="1">IF(C3466="","",OFFSET(Zdroj!BD$16,A3453-1,0))</f>
        <v/>
      </c>
      <c r="F3466" s="127"/>
      <c r="G3466" s="128"/>
    </row>
    <row r="3467" spans="1:7" x14ac:dyDescent="0.25">
      <c r="B3467" s="126"/>
      <c r="C3467" s="52" t="str">
        <f ca="1">IF(OFFSET(Zdroj!BE$16,A3453-1,0)=0,"",CONCATENATE("B",$A$2+8," - ",Zdroj!$BE$15))</f>
        <v/>
      </c>
      <c r="D3467" s="50" t="str">
        <f ca="1">IF(C3467="","",CONCATENATE(OFFSET(Zdroj!BE$16,A3453-1,0)))</f>
        <v/>
      </c>
      <c r="E3467" s="22" t="str">
        <f ca="1">IF(C3467="","",OFFSET(Zdroj!BF$16,A3453-1,0))</f>
        <v/>
      </c>
      <c r="F3467" s="127"/>
      <c r="G3467" s="128"/>
    </row>
    <row r="3468" spans="1:7" x14ac:dyDescent="0.25">
      <c r="B3468" s="126"/>
      <c r="C3468" s="52" t="str">
        <f ca="1">IF(OFFSET(Zdroj!BG$16,A3453-1,0)=0,"",CONCATENATE("C",$A$2," - ",Zdroj!$BG$15))</f>
        <v/>
      </c>
      <c r="D3468" s="50" t="str">
        <f ca="1">IF(C3468="","",CONCATENATE(OFFSET(Zdroj!BG$16,A3453-1,0)))</f>
        <v/>
      </c>
      <c r="E3468" s="22" t="str">
        <f ca="1">IF(C3468="","",OFFSET(Zdroj!BH$16,A3453-1,0))</f>
        <v/>
      </c>
      <c r="F3468" s="127" t="str">
        <f t="shared" ref="F3468" ca="1" si="807">IF(SUM(E3468:E3469)=0,"",SUM(E3468:E3469))</f>
        <v/>
      </c>
      <c r="G3468" s="128"/>
    </row>
    <row r="3469" spans="1:7" x14ac:dyDescent="0.25">
      <c r="B3469" s="126"/>
      <c r="C3469" s="52" t="str">
        <f ca="1">IF(OFFSET(Zdroj!BI$16,A3453-1,0)=0,"",CONCATENATE("C",$A$2+1," - ",Zdroj!$BI$15))</f>
        <v/>
      </c>
      <c r="D3469" s="50" t="str">
        <f ca="1">IF(C3469="","",CONCATENATE(OFFSET(Zdroj!BI$16,A3453-1,0)))</f>
        <v/>
      </c>
      <c r="E3469" s="22" t="str">
        <f ca="1">IF(C3469="","",OFFSET(Zdroj!BJ$16,A3453-1,0))</f>
        <v/>
      </c>
      <c r="F3469" s="127"/>
      <c r="G3469" s="128"/>
    </row>
    <row r="3470" spans="1:7" x14ac:dyDescent="0.25">
      <c r="A3470">
        <f>SUM((ROW()+15)/17)</f>
        <v>205</v>
      </c>
      <c r="B3470" s="126" t="str">
        <f ca="1">IF(OFFSET(Zdroj!$B$16,A3470-1,0)&gt;0,CONCATENATE(A3470,"
","___ ","
",OFFSET(Zdroj!$B$16,A3470-1,0)),"")</f>
        <v/>
      </c>
      <c r="C3470" s="52" t="str">
        <f ca="1">IF(OFFSET(Zdroj!AI$16,A3470-1,0)=0,"",CONCATENATE("A",$A$2," - ",Zdroj!$AI$15))</f>
        <v/>
      </c>
      <c r="D3470" s="50" t="str">
        <f ca="1">IF(C3470="","",CONCATENATE(OFFSET(Zdroj!AI$16,A3470-1,0)," - ",OFFSET(Zdroj!BK$16,A3470-1,0)))</f>
        <v/>
      </c>
      <c r="E3470" s="22" t="str">
        <f ca="1">IF(C3470="","",OFFSET(Zdroj!BL$16,A3470-1,0))</f>
        <v/>
      </c>
      <c r="F3470" s="127" t="str">
        <f t="shared" ref="F3470" ca="1" si="808">IF(SUM(E3470:E3475)=0,"",SUM(E3470:E3475))</f>
        <v/>
      </c>
      <c r="G3470" s="128" t="str">
        <f t="shared" ref="G3470" ca="1" si="809">IF(SUM(E3470:E3486)=0,"",SUM(E3470:E3486))</f>
        <v/>
      </c>
    </row>
    <row r="3471" spans="1:7" x14ac:dyDescent="0.25">
      <c r="B3471" s="126"/>
      <c r="C3471" s="52" t="str">
        <f ca="1">IF(OFFSET(Zdroj!AJ$16,A3470-1,0)=0,"",CONCATENATE("A",$A$2+1," - ",Zdroj!$AJ$15))</f>
        <v/>
      </c>
      <c r="D3471" s="50" t="str">
        <f ca="1">IF(C3471="","",CONCATENATE(OFFSET(Zdroj!AJ$16,A3470-1,0)," - ",OFFSET(Zdroj!BM$16,A3470-1,0)))</f>
        <v/>
      </c>
      <c r="E3471" s="22" t="str">
        <f ca="1">IF(C3471="","",OFFSET(Zdroj!BN$16,A3470-1,0))</f>
        <v/>
      </c>
      <c r="F3471" s="127"/>
      <c r="G3471" s="128"/>
    </row>
    <row r="3472" spans="1:7" x14ac:dyDescent="0.25">
      <c r="B3472" s="126"/>
      <c r="C3472" s="52" t="str">
        <f ca="1">IF(OFFSET(Zdroj!AK$16,A3470-1,0)=0,"",CONCATENATE("A",$A$2+2," - ",Zdroj!$AK$15))</f>
        <v/>
      </c>
      <c r="D3472" s="50" t="str">
        <f ca="1">IF(C3472="","",CONCATENATE(OFFSET(Zdroj!AK$16,A3470-1,0)," - ",OFFSET(Zdroj!BO$16,A3470-1,0)))</f>
        <v/>
      </c>
      <c r="E3472" s="22" t="str">
        <f ca="1">IF(C3472="","",OFFSET(Zdroj!BP$16,A3470-1,0))</f>
        <v/>
      </c>
      <c r="F3472" s="127"/>
      <c r="G3472" s="128"/>
    </row>
    <row r="3473" spans="1:7" x14ac:dyDescent="0.25">
      <c r="B3473" s="126"/>
      <c r="C3473" s="52" t="str">
        <f ca="1">IF(OFFSET(Zdroj!AL$16,A3470-1,0)=0,"",CONCATENATE("A",$A$2+3," - ",Zdroj!$AL$15))</f>
        <v/>
      </c>
      <c r="D3473" s="50" t="str">
        <f ca="1">IF(C3473="","",CONCATENATE(OFFSET(Zdroj!AL$16,A3470-1,0)," - ",OFFSET(Zdroj!BQ$16,A3470-1,0)))</f>
        <v/>
      </c>
      <c r="E3473" s="22" t="str">
        <f ca="1">IF(C3473="","",OFFSET(Zdroj!BR$16,A3470-1,0))</f>
        <v/>
      </c>
      <c r="F3473" s="127"/>
      <c r="G3473" s="128"/>
    </row>
    <row r="3474" spans="1:7" x14ac:dyDescent="0.25">
      <c r="B3474" s="126"/>
      <c r="C3474" s="52" t="str">
        <f ca="1">IF(OFFSET(Zdroj!AM$16,A3470-1,0)=0,"",CONCATENATE("A",$A$2+4," - ",Zdroj!$AM$15))</f>
        <v/>
      </c>
      <c r="D3474" s="50" t="str">
        <f ca="1">IF(C3474="","",CONCATENATE(OFFSET(Zdroj!AM$16,A3470-1,0)," - ",OFFSET(Zdroj!BS$16,A3470-1,0)))</f>
        <v/>
      </c>
      <c r="E3474" s="22" t="str">
        <f ca="1">IF(C3474="","",OFFSET(Zdroj!BT$16,A3470-1,0))</f>
        <v/>
      </c>
      <c r="F3474" s="127"/>
      <c r="G3474" s="128"/>
    </row>
    <row r="3475" spans="1:7" x14ac:dyDescent="0.25">
      <c r="B3475" s="126"/>
      <c r="C3475" s="52" t="str">
        <f ca="1">IF(OFFSET(Zdroj!AN$16,A3470-1,0)=0,"",CONCATENATE("A",$A$2+5," - ",Zdroj!$AN$15))</f>
        <v/>
      </c>
      <c r="D3475" s="50" t="str">
        <f ca="1">IF(C3475="","",CONCATENATE(OFFSET(Zdroj!AN$16,A3470-1,0)," - ",OFFSET(Zdroj!BU$16,A3470-1,0)))</f>
        <v/>
      </c>
      <c r="E3475" s="22" t="str">
        <f ca="1">IF(C3475="","",OFFSET(Zdroj!BV$16,A3470-1,0))</f>
        <v/>
      </c>
      <c r="F3475" s="127"/>
      <c r="G3475" s="128"/>
    </row>
    <row r="3476" spans="1:7" x14ac:dyDescent="0.25">
      <c r="B3476" s="126"/>
      <c r="C3476" s="52" t="str">
        <f ca="1">IF(OFFSET(Zdroj!AO$16,A3470-1,0)=0,"",CONCATENATE("B",$A$2," - ",Zdroj!$AO$15))</f>
        <v/>
      </c>
      <c r="D3476" s="50" t="str">
        <f ca="1">IF(C3476="","",CONCATENATE(OFFSET(Zdroj!AO$16,A3470-1,0)))</f>
        <v/>
      </c>
      <c r="E3476" s="22" t="str">
        <f ca="1">IF(C3476="","",OFFSET(Zdroj!AP$16,A3470-1,0))</f>
        <v/>
      </c>
      <c r="F3476" s="127" t="str">
        <f t="shared" ref="F3476" ca="1" si="810">IF(SUM(E3476:E3484)=0,"",SUM(E3476:E3484))</f>
        <v/>
      </c>
      <c r="G3476" s="128"/>
    </row>
    <row r="3477" spans="1:7" x14ac:dyDescent="0.25">
      <c r="B3477" s="126"/>
      <c r="C3477" s="52" t="str">
        <f ca="1">IF(OFFSET(Zdroj!AQ$16,A3470-1,0)=0,"",CONCATENATE("B",$A$2+1," - ",Zdroj!$AQ$15))</f>
        <v/>
      </c>
      <c r="D3477" s="50" t="str">
        <f ca="1">IF(C3477="","",CONCATENATE(OFFSET(Zdroj!AQ$16,A3470-1,0)))</f>
        <v/>
      </c>
      <c r="E3477" s="22" t="str">
        <f ca="1">IF(C3477="","",OFFSET(Zdroj!AR$16,A3470-1,0))</f>
        <v/>
      </c>
      <c r="F3477" s="127"/>
      <c r="G3477" s="128"/>
    </row>
    <row r="3478" spans="1:7" x14ac:dyDescent="0.25">
      <c r="B3478" s="126"/>
      <c r="C3478" s="52" t="str">
        <f ca="1">IF(OFFSET(Zdroj!AS$16,A3470-1,0)=0,"",CONCATENATE("B",$A$2+2," - ",Zdroj!$AS$15))</f>
        <v/>
      </c>
      <c r="D3478" s="50" t="str">
        <f ca="1">IF(C3478="","",CONCATENATE(OFFSET(Zdroj!AS$16,A3470-1,0)))</f>
        <v/>
      </c>
      <c r="E3478" s="22" t="str">
        <f ca="1">IF(C3478="","",OFFSET(Zdroj!AT$16,A3470-1,0))</f>
        <v/>
      </c>
      <c r="F3478" s="127"/>
      <c r="G3478" s="128"/>
    </row>
    <row r="3479" spans="1:7" x14ac:dyDescent="0.25">
      <c r="B3479" s="126"/>
      <c r="C3479" s="52" t="str">
        <f ca="1">IF(OFFSET(Zdroj!AU$16,A3470-1,0)=0,"",CONCATENATE("B",$A$2+3," - ",Zdroj!$AU$15))</f>
        <v/>
      </c>
      <c r="D3479" s="50" t="str">
        <f ca="1">IF(C3479="","",CONCATENATE(OFFSET(Zdroj!AU$16,A3470-1,0)))</f>
        <v/>
      </c>
      <c r="E3479" s="22" t="str">
        <f ca="1">IF(C3479="","",OFFSET(Zdroj!AV$16,A3470-1,0))</f>
        <v/>
      </c>
      <c r="F3479" s="127"/>
      <c r="G3479" s="128"/>
    </row>
    <row r="3480" spans="1:7" x14ac:dyDescent="0.25">
      <c r="B3480" s="126"/>
      <c r="C3480" s="52" t="str">
        <f ca="1">IF(OFFSET(Zdroj!AW$16,A3470-1,0)=0,"",CONCATENATE("B",$A$2+4," - ",Zdroj!$AW$15))</f>
        <v/>
      </c>
      <c r="D3480" s="50" t="str">
        <f ca="1">IF(C3480="","",CONCATENATE(OFFSET(Zdroj!AW$16,A3470-1,0)))</f>
        <v/>
      </c>
      <c r="E3480" s="22" t="str">
        <f ca="1">IF(C3480="","",OFFSET(Zdroj!AX$16,A3470-1,0))</f>
        <v/>
      </c>
      <c r="F3480" s="127"/>
      <c r="G3480" s="128"/>
    </row>
    <row r="3481" spans="1:7" x14ac:dyDescent="0.25">
      <c r="B3481" s="126"/>
      <c r="C3481" s="52" t="str">
        <f ca="1">IF(OFFSET(Zdroj!AY$16,A3470-1,0)=0,"",CONCATENATE("B",$A$2+5," - ",Zdroj!$AY$15))</f>
        <v/>
      </c>
      <c r="D3481" s="50" t="str">
        <f ca="1">IF(C3481="","",CONCATENATE(OFFSET(Zdroj!AY$16,A3470-1,0)))</f>
        <v/>
      </c>
      <c r="E3481" s="22" t="str">
        <f ca="1">IF(C3481="","",OFFSET(Zdroj!AZ$16,A3470-1,0))</f>
        <v/>
      </c>
      <c r="F3481" s="127"/>
      <c r="G3481" s="128"/>
    </row>
    <row r="3482" spans="1:7" x14ac:dyDescent="0.25">
      <c r="B3482" s="126"/>
      <c r="C3482" s="52" t="str">
        <f ca="1">IF(OFFSET(Zdroj!BA$16,A3470-1,0)=0,"",CONCATENATE("B",$A$2+6," - ",Zdroj!$BA$15))</f>
        <v/>
      </c>
      <c r="D3482" s="50" t="str">
        <f ca="1">IF(C3482="","",CONCATENATE(OFFSET(Zdroj!BA$16,A3470-1,0)))</f>
        <v/>
      </c>
      <c r="E3482" s="22" t="str">
        <f ca="1">IF(C3482="","",OFFSET(Zdroj!BB$16,A3470-1,0))</f>
        <v/>
      </c>
      <c r="F3482" s="127"/>
      <c r="G3482" s="128"/>
    </row>
    <row r="3483" spans="1:7" x14ac:dyDescent="0.25">
      <c r="B3483" s="126"/>
      <c r="C3483" s="52" t="str">
        <f ca="1">IF(OFFSET(Zdroj!BC$16,A3470-1,0)=0,"",CONCATENATE("B",$A$2+7," - ",Zdroj!$BC$15))</f>
        <v/>
      </c>
      <c r="D3483" s="50" t="str">
        <f ca="1">IF(C3483="","",CONCATENATE(OFFSET(Zdroj!BC$16,A3470-1,0)))</f>
        <v/>
      </c>
      <c r="E3483" s="22" t="str">
        <f ca="1">IF(C3483="","",OFFSET(Zdroj!BD$16,A3470-1,0))</f>
        <v/>
      </c>
      <c r="F3483" s="127"/>
      <c r="G3483" s="128"/>
    </row>
    <row r="3484" spans="1:7" x14ac:dyDescent="0.25">
      <c r="B3484" s="126"/>
      <c r="C3484" s="52" t="str">
        <f ca="1">IF(OFFSET(Zdroj!BE$16,A3470-1,0)=0,"",CONCATENATE("B",$A$2+8," - ",Zdroj!$BE$15))</f>
        <v/>
      </c>
      <c r="D3484" s="50" t="str">
        <f ca="1">IF(C3484="","",CONCATENATE(OFFSET(Zdroj!BE$16,A3470-1,0)))</f>
        <v/>
      </c>
      <c r="E3484" s="22" t="str">
        <f ca="1">IF(C3484="","",OFFSET(Zdroj!BF$16,A3470-1,0))</f>
        <v/>
      </c>
      <c r="F3484" s="127"/>
      <c r="G3484" s="128"/>
    </row>
    <row r="3485" spans="1:7" x14ac:dyDescent="0.25">
      <c r="B3485" s="126"/>
      <c r="C3485" s="52" t="str">
        <f ca="1">IF(OFFSET(Zdroj!BG$16,A3470-1,0)=0,"",CONCATENATE("C",$A$2," - ",Zdroj!$BG$15))</f>
        <v/>
      </c>
      <c r="D3485" s="50" t="str">
        <f ca="1">IF(C3485="","",CONCATENATE(OFFSET(Zdroj!BG$16,A3470-1,0)))</f>
        <v/>
      </c>
      <c r="E3485" s="22" t="str">
        <f ca="1">IF(C3485="","",OFFSET(Zdroj!BH$16,A3470-1,0))</f>
        <v/>
      </c>
      <c r="F3485" s="127" t="str">
        <f t="shared" ref="F3485" ca="1" si="811">IF(SUM(E3485:E3486)=0,"",SUM(E3485:E3486))</f>
        <v/>
      </c>
      <c r="G3485" s="128"/>
    </row>
    <row r="3486" spans="1:7" x14ac:dyDescent="0.25">
      <c r="B3486" s="126"/>
      <c r="C3486" s="52" t="str">
        <f ca="1">IF(OFFSET(Zdroj!BI$16,A3470-1,0)=0,"",CONCATENATE("C",$A$2+1," - ",Zdroj!$BI$15))</f>
        <v/>
      </c>
      <c r="D3486" s="50" t="str">
        <f ca="1">IF(C3486="","",CONCATENATE(OFFSET(Zdroj!BI$16,A3470-1,0)))</f>
        <v/>
      </c>
      <c r="E3486" s="22" t="str">
        <f ca="1">IF(C3486="","",OFFSET(Zdroj!BJ$16,A3470-1,0))</f>
        <v/>
      </c>
      <c r="F3486" s="127"/>
      <c r="G3486" s="128"/>
    </row>
    <row r="3487" spans="1:7" x14ac:dyDescent="0.25">
      <c r="A3487">
        <f>SUM((ROW()+15)/17)</f>
        <v>206</v>
      </c>
      <c r="B3487" s="126" t="str">
        <f ca="1">IF(OFFSET(Zdroj!$B$16,A3487-1,0)&gt;0,CONCATENATE(A3487,"
","___ ","
",OFFSET(Zdroj!$B$16,A3487-1,0)),"")</f>
        <v/>
      </c>
      <c r="C3487" s="52" t="str">
        <f ca="1">IF(OFFSET(Zdroj!AI$16,A3487-1,0)=0,"",CONCATENATE("A",$A$2," - ",Zdroj!$AI$15))</f>
        <v/>
      </c>
      <c r="D3487" s="50" t="str">
        <f ca="1">IF(C3487="","",CONCATENATE(OFFSET(Zdroj!AI$16,A3487-1,0)," - ",OFFSET(Zdroj!BK$16,A3487-1,0)))</f>
        <v/>
      </c>
      <c r="E3487" s="22" t="str">
        <f ca="1">IF(C3487="","",OFFSET(Zdroj!BL$16,A3487-1,0))</f>
        <v/>
      </c>
      <c r="F3487" s="127" t="str">
        <f t="shared" ref="F3487" ca="1" si="812">IF(SUM(E3487:E3492)=0,"",SUM(E3487:E3492))</f>
        <v/>
      </c>
      <c r="G3487" s="128" t="str">
        <f t="shared" ref="G3487" ca="1" si="813">IF(SUM(E3487:E3503)=0,"",SUM(E3487:E3503))</f>
        <v/>
      </c>
    </row>
    <row r="3488" spans="1:7" x14ac:dyDescent="0.25">
      <c r="B3488" s="126"/>
      <c r="C3488" s="52" t="str">
        <f ca="1">IF(OFFSET(Zdroj!AJ$16,A3487-1,0)=0,"",CONCATENATE("A",$A$2+1," - ",Zdroj!$AJ$15))</f>
        <v/>
      </c>
      <c r="D3488" s="50" t="str">
        <f ca="1">IF(C3488="","",CONCATENATE(OFFSET(Zdroj!AJ$16,A3487-1,0)," - ",OFFSET(Zdroj!BM$16,A3487-1,0)))</f>
        <v/>
      </c>
      <c r="E3488" s="22" t="str">
        <f ca="1">IF(C3488="","",OFFSET(Zdroj!BN$16,A3487-1,0))</f>
        <v/>
      </c>
      <c r="F3488" s="127"/>
      <c r="G3488" s="128"/>
    </row>
    <row r="3489" spans="1:7" x14ac:dyDescent="0.25">
      <c r="B3489" s="126"/>
      <c r="C3489" s="52" t="str">
        <f ca="1">IF(OFFSET(Zdroj!AK$16,A3487-1,0)=0,"",CONCATENATE("A",$A$2+2," - ",Zdroj!$AK$15))</f>
        <v/>
      </c>
      <c r="D3489" s="50" t="str">
        <f ca="1">IF(C3489="","",CONCATENATE(OFFSET(Zdroj!AK$16,A3487-1,0)," - ",OFFSET(Zdroj!BO$16,A3487-1,0)))</f>
        <v/>
      </c>
      <c r="E3489" s="22" t="str">
        <f ca="1">IF(C3489="","",OFFSET(Zdroj!BP$16,A3487-1,0))</f>
        <v/>
      </c>
      <c r="F3489" s="127"/>
      <c r="G3489" s="128"/>
    </row>
    <row r="3490" spans="1:7" x14ac:dyDescent="0.25">
      <c r="B3490" s="126"/>
      <c r="C3490" s="52" t="str">
        <f ca="1">IF(OFFSET(Zdroj!AL$16,A3487-1,0)=0,"",CONCATENATE("A",$A$2+3," - ",Zdroj!$AL$15))</f>
        <v/>
      </c>
      <c r="D3490" s="50" t="str">
        <f ca="1">IF(C3490="","",CONCATENATE(OFFSET(Zdroj!AL$16,A3487-1,0)," - ",OFFSET(Zdroj!BQ$16,A3487-1,0)))</f>
        <v/>
      </c>
      <c r="E3490" s="22" t="str">
        <f ca="1">IF(C3490="","",OFFSET(Zdroj!BR$16,A3487-1,0))</f>
        <v/>
      </c>
      <c r="F3490" s="127"/>
      <c r="G3490" s="128"/>
    </row>
    <row r="3491" spans="1:7" x14ac:dyDescent="0.25">
      <c r="B3491" s="126"/>
      <c r="C3491" s="52" t="str">
        <f ca="1">IF(OFFSET(Zdroj!AM$16,A3487-1,0)=0,"",CONCATENATE("A",$A$2+4," - ",Zdroj!$AM$15))</f>
        <v/>
      </c>
      <c r="D3491" s="50" t="str">
        <f ca="1">IF(C3491="","",CONCATENATE(OFFSET(Zdroj!AM$16,A3487-1,0)," - ",OFFSET(Zdroj!BS$16,A3487-1,0)))</f>
        <v/>
      </c>
      <c r="E3491" s="22" t="str">
        <f ca="1">IF(C3491="","",OFFSET(Zdroj!BT$16,A3487-1,0))</f>
        <v/>
      </c>
      <c r="F3491" s="127"/>
      <c r="G3491" s="128"/>
    </row>
    <row r="3492" spans="1:7" x14ac:dyDescent="0.25">
      <c r="B3492" s="126"/>
      <c r="C3492" s="52" t="str">
        <f ca="1">IF(OFFSET(Zdroj!AN$16,A3487-1,0)=0,"",CONCATENATE("A",$A$2+5," - ",Zdroj!$AN$15))</f>
        <v/>
      </c>
      <c r="D3492" s="50" t="str">
        <f ca="1">IF(C3492="","",CONCATENATE(OFFSET(Zdroj!AN$16,A3487-1,0)," - ",OFFSET(Zdroj!BU$16,A3487-1,0)))</f>
        <v/>
      </c>
      <c r="E3492" s="22" t="str">
        <f ca="1">IF(C3492="","",OFFSET(Zdroj!BV$16,A3487-1,0))</f>
        <v/>
      </c>
      <c r="F3492" s="127"/>
      <c r="G3492" s="128"/>
    </row>
    <row r="3493" spans="1:7" x14ac:dyDescent="0.25">
      <c r="B3493" s="126"/>
      <c r="C3493" s="52" t="str">
        <f ca="1">IF(OFFSET(Zdroj!AO$16,A3487-1,0)=0,"",CONCATENATE("B",$A$2," - ",Zdroj!$AO$15))</f>
        <v/>
      </c>
      <c r="D3493" s="50" t="str">
        <f ca="1">IF(C3493="","",CONCATENATE(OFFSET(Zdroj!AO$16,A3487-1,0)))</f>
        <v/>
      </c>
      <c r="E3493" s="22" t="str">
        <f ca="1">IF(C3493="","",OFFSET(Zdroj!AP$16,A3487-1,0))</f>
        <v/>
      </c>
      <c r="F3493" s="127" t="str">
        <f t="shared" ref="F3493" ca="1" si="814">IF(SUM(E3493:E3501)=0,"",SUM(E3493:E3501))</f>
        <v/>
      </c>
      <c r="G3493" s="128"/>
    </row>
    <row r="3494" spans="1:7" x14ac:dyDescent="0.25">
      <c r="B3494" s="126"/>
      <c r="C3494" s="52" t="str">
        <f ca="1">IF(OFFSET(Zdroj!AQ$16,A3487-1,0)=0,"",CONCATENATE("B",$A$2+1," - ",Zdroj!$AQ$15))</f>
        <v/>
      </c>
      <c r="D3494" s="50" t="str">
        <f ca="1">IF(C3494="","",CONCATENATE(OFFSET(Zdroj!AQ$16,A3487-1,0)))</f>
        <v/>
      </c>
      <c r="E3494" s="22" t="str">
        <f ca="1">IF(C3494="","",OFFSET(Zdroj!AR$16,A3487-1,0))</f>
        <v/>
      </c>
      <c r="F3494" s="127"/>
      <c r="G3494" s="128"/>
    </row>
    <row r="3495" spans="1:7" x14ac:dyDescent="0.25">
      <c r="B3495" s="126"/>
      <c r="C3495" s="52" t="str">
        <f ca="1">IF(OFFSET(Zdroj!AS$16,A3487-1,0)=0,"",CONCATENATE("B",$A$2+2," - ",Zdroj!$AS$15))</f>
        <v/>
      </c>
      <c r="D3495" s="50" t="str">
        <f ca="1">IF(C3495="","",CONCATENATE(OFFSET(Zdroj!AS$16,A3487-1,0)))</f>
        <v/>
      </c>
      <c r="E3495" s="22" t="str">
        <f ca="1">IF(C3495="","",OFFSET(Zdroj!AT$16,A3487-1,0))</f>
        <v/>
      </c>
      <c r="F3495" s="127"/>
      <c r="G3495" s="128"/>
    </row>
    <row r="3496" spans="1:7" x14ac:dyDescent="0.25">
      <c r="B3496" s="126"/>
      <c r="C3496" s="52" t="str">
        <f ca="1">IF(OFFSET(Zdroj!AU$16,A3487-1,0)=0,"",CONCATENATE("B",$A$2+3," - ",Zdroj!$AU$15))</f>
        <v/>
      </c>
      <c r="D3496" s="50" t="str">
        <f ca="1">IF(C3496="","",CONCATENATE(OFFSET(Zdroj!AU$16,A3487-1,0)))</f>
        <v/>
      </c>
      <c r="E3496" s="22" t="str">
        <f ca="1">IF(C3496="","",OFFSET(Zdroj!AV$16,A3487-1,0))</f>
        <v/>
      </c>
      <c r="F3496" s="127"/>
      <c r="G3496" s="128"/>
    </row>
    <row r="3497" spans="1:7" x14ac:dyDescent="0.25">
      <c r="B3497" s="126"/>
      <c r="C3497" s="52" t="str">
        <f ca="1">IF(OFFSET(Zdroj!AW$16,A3487-1,0)=0,"",CONCATENATE("B",$A$2+4," - ",Zdroj!$AW$15))</f>
        <v/>
      </c>
      <c r="D3497" s="50" t="str">
        <f ca="1">IF(C3497="","",CONCATENATE(OFFSET(Zdroj!AW$16,A3487-1,0)))</f>
        <v/>
      </c>
      <c r="E3497" s="22" t="str">
        <f ca="1">IF(C3497="","",OFFSET(Zdroj!AX$16,A3487-1,0))</f>
        <v/>
      </c>
      <c r="F3497" s="127"/>
      <c r="G3497" s="128"/>
    </row>
    <row r="3498" spans="1:7" x14ac:dyDescent="0.25">
      <c r="B3498" s="126"/>
      <c r="C3498" s="52" t="str">
        <f ca="1">IF(OFFSET(Zdroj!AY$16,A3487-1,0)=0,"",CONCATENATE("B",$A$2+5," - ",Zdroj!$AY$15))</f>
        <v/>
      </c>
      <c r="D3498" s="50" t="str">
        <f ca="1">IF(C3498="","",CONCATENATE(OFFSET(Zdroj!AY$16,A3487-1,0)))</f>
        <v/>
      </c>
      <c r="E3498" s="22" t="str">
        <f ca="1">IF(C3498="","",OFFSET(Zdroj!AZ$16,A3487-1,0))</f>
        <v/>
      </c>
      <c r="F3498" s="127"/>
      <c r="G3498" s="128"/>
    </row>
    <row r="3499" spans="1:7" x14ac:dyDescent="0.25">
      <c r="B3499" s="126"/>
      <c r="C3499" s="52" t="str">
        <f ca="1">IF(OFFSET(Zdroj!BA$16,A3487-1,0)=0,"",CONCATENATE("B",$A$2+6," - ",Zdroj!$BA$15))</f>
        <v/>
      </c>
      <c r="D3499" s="50" t="str">
        <f ca="1">IF(C3499="","",CONCATENATE(OFFSET(Zdroj!BA$16,A3487-1,0)))</f>
        <v/>
      </c>
      <c r="E3499" s="22" t="str">
        <f ca="1">IF(C3499="","",OFFSET(Zdroj!BB$16,A3487-1,0))</f>
        <v/>
      </c>
      <c r="F3499" s="127"/>
      <c r="G3499" s="128"/>
    </row>
    <row r="3500" spans="1:7" x14ac:dyDescent="0.25">
      <c r="B3500" s="126"/>
      <c r="C3500" s="52" t="str">
        <f ca="1">IF(OFFSET(Zdroj!BC$16,A3487-1,0)=0,"",CONCATENATE("B",$A$2+7," - ",Zdroj!$BC$15))</f>
        <v/>
      </c>
      <c r="D3500" s="50" t="str">
        <f ca="1">IF(C3500="","",CONCATENATE(OFFSET(Zdroj!BC$16,A3487-1,0)))</f>
        <v/>
      </c>
      <c r="E3500" s="22" t="str">
        <f ca="1">IF(C3500="","",OFFSET(Zdroj!BD$16,A3487-1,0))</f>
        <v/>
      </c>
      <c r="F3500" s="127"/>
      <c r="G3500" s="128"/>
    </row>
    <row r="3501" spans="1:7" x14ac:dyDescent="0.25">
      <c r="B3501" s="126"/>
      <c r="C3501" s="52" t="str">
        <f ca="1">IF(OFFSET(Zdroj!BE$16,A3487-1,0)=0,"",CONCATENATE("B",$A$2+8," - ",Zdroj!$BE$15))</f>
        <v/>
      </c>
      <c r="D3501" s="50" t="str">
        <f ca="1">IF(C3501="","",CONCATENATE(OFFSET(Zdroj!BE$16,A3487-1,0)))</f>
        <v/>
      </c>
      <c r="E3501" s="22" t="str">
        <f ca="1">IF(C3501="","",OFFSET(Zdroj!BF$16,A3487-1,0))</f>
        <v/>
      </c>
      <c r="F3501" s="127"/>
      <c r="G3501" s="128"/>
    </row>
    <row r="3502" spans="1:7" x14ac:dyDescent="0.25">
      <c r="B3502" s="126"/>
      <c r="C3502" s="52" t="str">
        <f ca="1">IF(OFFSET(Zdroj!BG$16,A3487-1,0)=0,"",CONCATENATE("C",$A$2," - ",Zdroj!$BG$15))</f>
        <v/>
      </c>
      <c r="D3502" s="50" t="str">
        <f ca="1">IF(C3502="","",CONCATENATE(OFFSET(Zdroj!BG$16,A3487-1,0)))</f>
        <v/>
      </c>
      <c r="E3502" s="22" t="str">
        <f ca="1">IF(C3502="","",OFFSET(Zdroj!BH$16,A3487-1,0))</f>
        <v/>
      </c>
      <c r="F3502" s="127" t="str">
        <f t="shared" ref="F3502" ca="1" si="815">IF(SUM(E3502:E3503)=0,"",SUM(E3502:E3503))</f>
        <v/>
      </c>
      <c r="G3502" s="128"/>
    </row>
    <row r="3503" spans="1:7" x14ac:dyDescent="0.25">
      <c r="B3503" s="126"/>
      <c r="C3503" s="52" t="str">
        <f ca="1">IF(OFFSET(Zdroj!BI$16,A3487-1,0)=0,"",CONCATENATE("C",$A$2+1," - ",Zdroj!$BI$15))</f>
        <v/>
      </c>
      <c r="D3503" s="50" t="str">
        <f ca="1">IF(C3503="","",CONCATENATE(OFFSET(Zdroj!BI$16,A3487-1,0)))</f>
        <v/>
      </c>
      <c r="E3503" s="22" t="str">
        <f ca="1">IF(C3503="","",OFFSET(Zdroj!BJ$16,A3487-1,0))</f>
        <v/>
      </c>
      <c r="F3503" s="127"/>
      <c r="G3503" s="128"/>
    </row>
    <row r="3504" spans="1:7" x14ac:dyDescent="0.25">
      <c r="A3504">
        <f>SUM((ROW()+15)/17)</f>
        <v>207</v>
      </c>
      <c r="B3504" s="126" t="str">
        <f ca="1">IF(OFFSET(Zdroj!$B$16,A3504-1,0)&gt;0,CONCATENATE(A3504,"
","___ ","
",OFFSET(Zdroj!$B$16,A3504-1,0)),"")</f>
        <v/>
      </c>
      <c r="C3504" s="52" t="str">
        <f ca="1">IF(OFFSET(Zdroj!AI$16,A3504-1,0)=0,"",CONCATENATE("A",$A$2," - ",Zdroj!$AI$15))</f>
        <v/>
      </c>
      <c r="D3504" s="50" t="str">
        <f ca="1">IF(C3504="","",CONCATENATE(OFFSET(Zdroj!AI$16,A3504-1,0)," - ",OFFSET(Zdroj!BK$16,A3504-1,0)))</f>
        <v/>
      </c>
      <c r="E3504" s="22" t="str">
        <f ca="1">IF(C3504="","",OFFSET(Zdroj!BL$16,A3504-1,0))</f>
        <v/>
      </c>
      <c r="F3504" s="127" t="str">
        <f t="shared" ref="F3504" ca="1" si="816">IF(SUM(E3504:E3509)=0,"",SUM(E3504:E3509))</f>
        <v/>
      </c>
      <c r="G3504" s="128" t="str">
        <f t="shared" ref="G3504" ca="1" si="817">IF(SUM(E3504:E3520)=0,"",SUM(E3504:E3520))</f>
        <v/>
      </c>
    </row>
    <row r="3505" spans="2:7" x14ac:dyDescent="0.25">
      <c r="B3505" s="126"/>
      <c r="C3505" s="52" t="str">
        <f ca="1">IF(OFFSET(Zdroj!AJ$16,A3504-1,0)=0,"",CONCATENATE("A",$A$2+1," - ",Zdroj!$AJ$15))</f>
        <v/>
      </c>
      <c r="D3505" s="50" t="str">
        <f ca="1">IF(C3505="","",CONCATENATE(OFFSET(Zdroj!AJ$16,A3504-1,0)," - ",OFFSET(Zdroj!BM$16,A3504-1,0)))</f>
        <v/>
      </c>
      <c r="E3505" s="22" t="str">
        <f ca="1">IF(C3505="","",OFFSET(Zdroj!BN$16,A3504-1,0))</f>
        <v/>
      </c>
      <c r="F3505" s="127"/>
      <c r="G3505" s="128"/>
    </row>
    <row r="3506" spans="2:7" x14ac:dyDescent="0.25">
      <c r="B3506" s="126"/>
      <c r="C3506" s="52" t="str">
        <f ca="1">IF(OFFSET(Zdroj!AK$16,A3504-1,0)=0,"",CONCATENATE("A",$A$2+2," - ",Zdroj!$AK$15))</f>
        <v/>
      </c>
      <c r="D3506" s="50" t="str">
        <f ca="1">IF(C3506="","",CONCATENATE(OFFSET(Zdroj!AK$16,A3504-1,0)," - ",OFFSET(Zdroj!BO$16,A3504-1,0)))</f>
        <v/>
      </c>
      <c r="E3506" s="22" t="str">
        <f ca="1">IF(C3506="","",OFFSET(Zdroj!BP$16,A3504-1,0))</f>
        <v/>
      </c>
      <c r="F3506" s="127"/>
      <c r="G3506" s="128"/>
    </row>
    <row r="3507" spans="2:7" x14ac:dyDescent="0.25">
      <c r="B3507" s="126"/>
      <c r="C3507" s="52" t="str">
        <f ca="1">IF(OFFSET(Zdroj!AL$16,A3504-1,0)=0,"",CONCATENATE("A",$A$2+3," - ",Zdroj!$AL$15))</f>
        <v/>
      </c>
      <c r="D3507" s="50" t="str">
        <f ca="1">IF(C3507="","",CONCATENATE(OFFSET(Zdroj!AL$16,A3504-1,0)," - ",OFFSET(Zdroj!BQ$16,A3504-1,0)))</f>
        <v/>
      </c>
      <c r="E3507" s="22" t="str">
        <f ca="1">IF(C3507="","",OFFSET(Zdroj!BR$16,A3504-1,0))</f>
        <v/>
      </c>
      <c r="F3507" s="127"/>
      <c r="G3507" s="128"/>
    </row>
    <row r="3508" spans="2:7" x14ac:dyDescent="0.25">
      <c r="B3508" s="126"/>
      <c r="C3508" s="52" t="str">
        <f ca="1">IF(OFFSET(Zdroj!AM$16,A3504-1,0)=0,"",CONCATENATE("A",$A$2+4," - ",Zdroj!$AM$15))</f>
        <v/>
      </c>
      <c r="D3508" s="50" t="str">
        <f ca="1">IF(C3508="","",CONCATENATE(OFFSET(Zdroj!AM$16,A3504-1,0)," - ",OFFSET(Zdroj!BS$16,A3504-1,0)))</f>
        <v/>
      </c>
      <c r="E3508" s="22" t="str">
        <f ca="1">IF(C3508="","",OFFSET(Zdroj!BT$16,A3504-1,0))</f>
        <v/>
      </c>
      <c r="F3508" s="127"/>
      <c r="G3508" s="128"/>
    </row>
    <row r="3509" spans="2:7" x14ac:dyDescent="0.25">
      <c r="B3509" s="126"/>
      <c r="C3509" s="52" t="str">
        <f ca="1">IF(OFFSET(Zdroj!AN$16,A3504-1,0)=0,"",CONCATENATE("A",$A$2+5," - ",Zdroj!$AN$15))</f>
        <v/>
      </c>
      <c r="D3509" s="50" t="str">
        <f ca="1">IF(C3509="","",CONCATENATE(OFFSET(Zdroj!AN$16,A3504-1,0)," - ",OFFSET(Zdroj!BU$16,A3504-1,0)))</f>
        <v/>
      </c>
      <c r="E3509" s="22" t="str">
        <f ca="1">IF(C3509="","",OFFSET(Zdroj!BV$16,A3504-1,0))</f>
        <v/>
      </c>
      <c r="F3509" s="127"/>
      <c r="G3509" s="128"/>
    </row>
    <row r="3510" spans="2:7" x14ac:dyDescent="0.25">
      <c r="B3510" s="126"/>
      <c r="C3510" s="52" t="str">
        <f ca="1">IF(OFFSET(Zdroj!AO$16,A3504-1,0)=0,"",CONCATENATE("B",$A$2," - ",Zdroj!$AO$15))</f>
        <v/>
      </c>
      <c r="D3510" s="50" t="str">
        <f ca="1">IF(C3510="","",CONCATENATE(OFFSET(Zdroj!AO$16,A3504-1,0)))</f>
        <v/>
      </c>
      <c r="E3510" s="22" t="str">
        <f ca="1">IF(C3510="","",OFFSET(Zdroj!AP$16,A3504-1,0))</f>
        <v/>
      </c>
      <c r="F3510" s="127" t="str">
        <f t="shared" ref="F3510" ca="1" si="818">IF(SUM(E3510:E3518)=0,"",SUM(E3510:E3518))</f>
        <v/>
      </c>
      <c r="G3510" s="128"/>
    </row>
    <row r="3511" spans="2:7" x14ac:dyDescent="0.25">
      <c r="B3511" s="126"/>
      <c r="C3511" s="52" t="str">
        <f ca="1">IF(OFFSET(Zdroj!AQ$16,A3504-1,0)=0,"",CONCATENATE("B",$A$2+1," - ",Zdroj!$AQ$15))</f>
        <v/>
      </c>
      <c r="D3511" s="50" t="str">
        <f ca="1">IF(C3511="","",CONCATENATE(OFFSET(Zdroj!AQ$16,A3504-1,0)))</f>
        <v/>
      </c>
      <c r="E3511" s="22" t="str">
        <f ca="1">IF(C3511="","",OFFSET(Zdroj!AR$16,A3504-1,0))</f>
        <v/>
      </c>
      <c r="F3511" s="127"/>
      <c r="G3511" s="128"/>
    </row>
    <row r="3512" spans="2:7" x14ac:dyDescent="0.25">
      <c r="B3512" s="126"/>
      <c r="C3512" s="52" t="str">
        <f ca="1">IF(OFFSET(Zdroj!AS$16,A3504-1,0)=0,"",CONCATENATE("B",$A$2+2," - ",Zdroj!$AS$15))</f>
        <v/>
      </c>
      <c r="D3512" s="50" t="str">
        <f ca="1">IF(C3512="","",CONCATENATE(OFFSET(Zdroj!AS$16,A3504-1,0)))</f>
        <v/>
      </c>
      <c r="E3512" s="22" t="str">
        <f ca="1">IF(C3512="","",OFFSET(Zdroj!AT$16,A3504-1,0))</f>
        <v/>
      </c>
      <c r="F3512" s="127"/>
      <c r="G3512" s="128"/>
    </row>
    <row r="3513" spans="2:7" x14ac:dyDescent="0.25">
      <c r="B3513" s="126"/>
      <c r="C3513" s="52" t="str">
        <f ca="1">IF(OFFSET(Zdroj!AU$16,A3504-1,0)=0,"",CONCATENATE("B",$A$2+3," - ",Zdroj!$AU$15))</f>
        <v/>
      </c>
      <c r="D3513" s="50" t="str">
        <f ca="1">IF(C3513="","",CONCATENATE(OFFSET(Zdroj!AU$16,A3504-1,0)))</f>
        <v/>
      </c>
      <c r="E3513" s="22" t="str">
        <f ca="1">IF(C3513="","",OFFSET(Zdroj!AV$16,A3504-1,0))</f>
        <v/>
      </c>
      <c r="F3513" s="127"/>
      <c r="G3513" s="128"/>
    </row>
    <row r="3514" spans="2:7" x14ac:dyDescent="0.25">
      <c r="B3514" s="126"/>
      <c r="C3514" s="52" t="str">
        <f ca="1">IF(OFFSET(Zdroj!AW$16,A3504-1,0)=0,"",CONCATENATE("B",$A$2+4," - ",Zdroj!$AW$15))</f>
        <v/>
      </c>
      <c r="D3514" s="50" t="str">
        <f ca="1">IF(C3514="","",CONCATENATE(OFFSET(Zdroj!AW$16,A3504-1,0)))</f>
        <v/>
      </c>
      <c r="E3514" s="22" t="str">
        <f ca="1">IF(C3514="","",OFFSET(Zdroj!AX$16,A3504-1,0))</f>
        <v/>
      </c>
      <c r="F3514" s="127"/>
      <c r="G3514" s="128"/>
    </row>
    <row r="3515" spans="2:7" x14ac:dyDescent="0.25">
      <c r="B3515" s="126"/>
      <c r="C3515" s="52" t="str">
        <f ca="1">IF(OFFSET(Zdroj!AY$16,A3504-1,0)=0,"",CONCATENATE("B",$A$2+5," - ",Zdroj!$AY$15))</f>
        <v/>
      </c>
      <c r="D3515" s="50" t="str">
        <f ca="1">IF(C3515="","",CONCATENATE(OFFSET(Zdroj!AY$16,A3504-1,0)))</f>
        <v/>
      </c>
      <c r="E3515" s="22" t="str">
        <f ca="1">IF(C3515="","",OFFSET(Zdroj!AZ$16,A3504-1,0))</f>
        <v/>
      </c>
      <c r="F3515" s="127"/>
      <c r="G3515" s="128"/>
    </row>
    <row r="3516" spans="2:7" x14ac:dyDescent="0.25">
      <c r="B3516" s="126"/>
      <c r="C3516" s="52" t="str">
        <f ca="1">IF(OFFSET(Zdroj!BA$16,A3504-1,0)=0,"",CONCATENATE("B",$A$2+6," - ",Zdroj!$BA$15))</f>
        <v/>
      </c>
      <c r="D3516" s="50" t="str">
        <f ca="1">IF(C3516="","",CONCATENATE(OFFSET(Zdroj!BA$16,A3504-1,0)))</f>
        <v/>
      </c>
      <c r="E3516" s="22" t="str">
        <f ca="1">IF(C3516="","",OFFSET(Zdroj!BB$16,A3504-1,0))</f>
        <v/>
      </c>
      <c r="F3516" s="127"/>
      <c r="G3516" s="128"/>
    </row>
    <row r="3517" spans="2:7" x14ac:dyDescent="0.25">
      <c r="B3517" s="126"/>
      <c r="C3517" s="52" t="str">
        <f ca="1">IF(OFFSET(Zdroj!BC$16,A3504-1,0)=0,"",CONCATENATE("B",$A$2+7," - ",Zdroj!$BC$15))</f>
        <v/>
      </c>
      <c r="D3517" s="50" t="str">
        <f ca="1">IF(C3517="","",CONCATENATE(OFFSET(Zdroj!BC$16,A3504-1,0)))</f>
        <v/>
      </c>
      <c r="E3517" s="22" t="str">
        <f ca="1">IF(C3517="","",OFFSET(Zdroj!BD$16,A3504-1,0))</f>
        <v/>
      </c>
      <c r="F3517" s="127"/>
      <c r="G3517" s="128"/>
    </row>
    <row r="3518" spans="2:7" x14ac:dyDescent="0.25">
      <c r="B3518" s="126"/>
      <c r="C3518" s="52" t="str">
        <f ca="1">IF(OFFSET(Zdroj!BE$16,A3504-1,0)=0,"",CONCATENATE("B",$A$2+8," - ",Zdroj!$BE$15))</f>
        <v/>
      </c>
      <c r="D3518" s="50" t="str">
        <f ca="1">IF(C3518="","",CONCATENATE(OFFSET(Zdroj!BE$16,A3504-1,0)))</f>
        <v/>
      </c>
      <c r="E3518" s="22" t="str">
        <f ca="1">IF(C3518="","",OFFSET(Zdroj!BF$16,A3504-1,0))</f>
        <v/>
      </c>
      <c r="F3518" s="127"/>
      <c r="G3518" s="128"/>
    </row>
    <row r="3519" spans="2:7" x14ac:dyDescent="0.25">
      <c r="B3519" s="126"/>
      <c r="C3519" s="52" t="str">
        <f ca="1">IF(OFFSET(Zdroj!BG$16,A3504-1,0)=0,"",CONCATENATE("C",$A$2," - ",Zdroj!$BG$15))</f>
        <v/>
      </c>
      <c r="D3519" s="50" t="str">
        <f ca="1">IF(C3519="","",CONCATENATE(OFFSET(Zdroj!BG$16,A3504-1,0)))</f>
        <v/>
      </c>
      <c r="E3519" s="22" t="str">
        <f ca="1">IF(C3519="","",OFFSET(Zdroj!BH$16,A3504-1,0))</f>
        <v/>
      </c>
      <c r="F3519" s="127" t="str">
        <f t="shared" ref="F3519" ca="1" si="819">IF(SUM(E3519:E3520)=0,"",SUM(E3519:E3520))</f>
        <v/>
      </c>
      <c r="G3519" s="128"/>
    </row>
    <row r="3520" spans="2:7" x14ac:dyDescent="0.25">
      <c r="B3520" s="126"/>
      <c r="C3520" s="52" t="str">
        <f ca="1">IF(OFFSET(Zdroj!BI$16,A3504-1,0)=0,"",CONCATENATE("C",$A$2+1," - ",Zdroj!$BI$15))</f>
        <v/>
      </c>
      <c r="D3520" s="50" t="str">
        <f ca="1">IF(C3520="","",CONCATENATE(OFFSET(Zdroj!BI$16,A3504-1,0)))</f>
        <v/>
      </c>
      <c r="E3520" s="22" t="str">
        <f ca="1">IF(C3520="","",OFFSET(Zdroj!BJ$16,A3504-1,0))</f>
        <v/>
      </c>
      <c r="F3520" s="127"/>
      <c r="G3520" s="128"/>
    </row>
    <row r="3521" spans="1:7" x14ac:dyDescent="0.25">
      <c r="A3521">
        <f>SUM((ROW()+15)/17)</f>
        <v>208</v>
      </c>
      <c r="B3521" s="126" t="str">
        <f ca="1">IF(OFFSET(Zdroj!$B$16,A3521-1,0)&gt;0,CONCATENATE(A3521,"
","___ ","
",OFFSET(Zdroj!$B$16,A3521-1,0)),"")</f>
        <v/>
      </c>
      <c r="C3521" s="52" t="str">
        <f ca="1">IF(OFFSET(Zdroj!AI$16,A3521-1,0)=0,"",CONCATENATE("A",$A$2," - ",Zdroj!$AI$15))</f>
        <v/>
      </c>
      <c r="D3521" s="50" t="str">
        <f ca="1">IF(C3521="","",CONCATENATE(OFFSET(Zdroj!AI$16,A3521-1,0)," - ",OFFSET(Zdroj!BK$16,A3521-1,0)))</f>
        <v/>
      </c>
      <c r="E3521" s="22" t="str">
        <f ca="1">IF(C3521="","",OFFSET(Zdroj!BL$16,A3521-1,0))</f>
        <v/>
      </c>
      <c r="F3521" s="127" t="str">
        <f t="shared" ref="F3521" ca="1" si="820">IF(SUM(E3521:E3526)=0,"",SUM(E3521:E3526))</f>
        <v/>
      </c>
      <c r="G3521" s="128" t="str">
        <f t="shared" ref="G3521" ca="1" si="821">IF(SUM(E3521:E3537)=0,"",SUM(E3521:E3537))</f>
        <v/>
      </c>
    </row>
    <row r="3522" spans="1:7" x14ac:dyDescent="0.25">
      <c r="B3522" s="126"/>
      <c r="C3522" s="52" t="str">
        <f ca="1">IF(OFFSET(Zdroj!AJ$16,A3521-1,0)=0,"",CONCATENATE("A",$A$2+1," - ",Zdroj!$AJ$15))</f>
        <v/>
      </c>
      <c r="D3522" s="50" t="str">
        <f ca="1">IF(C3522="","",CONCATENATE(OFFSET(Zdroj!AJ$16,A3521-1,0)," - ",OFFSET(Zdroj!BM$16,A3521-1,0)))</f>
        <v/>
      </c>
      <c r="E3522" s="22" t="str">
        <f ca="1">IF(C3522="","",OFFSET(Zdroj!BN$16,A3521-1,0))</f>
        <v/>
      </c>
      <c r="F3522" s="127"/>
      <c r="G3522" s="128"/>
    </row>
    <row r="3523" spans="1:7" x14ac:dyDescent="0.25">
      <c r="B3523" s="126"/>
      <c r="C3523" s="52" t="str">
        <f ca="1">IF(OFFSET(Zdroj!AK$16,A3521-1,0)=0,"",CONCATENATE("A",$A$2+2," - ",Zdroj!$AK$15))</f>
        <v/>
      </c>
      <c r="D3523" s="50" t="str">
        <f ca="1">IF(C3523="","",CONCATENATE(OFFSET(Zdroj!AK$16,A3521-1,0)," - ",OFFSET(Zdroj!BO$16,A3521-1,0)))</f>
        <v/>
      </c>
      <c r="E3523" s="22" t="str">
        <f ca="1">IF(C3523="","",OFFSET(Zdroj!BP$16,A3521-1,0))</f>
        <v/>
      </c>
      <c r="F3523" s="127"/>
      <c r="G3523" s="128"/>
    </row>
    <row r="3524" spans="1:7" x14ac:dyDescent="0.25">
      <c r="B3524" s="126"/>
      <c r="C3524" s="52" t="str">
        <f ca="1">IF(OFFSET(Zdroj!AL$16,A3521-1,0)=0,"",CONCATENATE("A",$A$2+3," - ",Zdroj!$AL$15))</f>
        <v/>
      </c>
      <c r="D3524" s="50" t="str">
        <f ca="1">IF(C3524="","",CONCATENATE(OFFSET(Zdroj!AL$16,A3521-1,0)," - ",OFFSET(Zdroj!BQ$16,A3521-1,0)))</f>
        <v/>
      </c>
      <c r="E3524" s="22" t="str">
        <f ca="1">IF(C3524="","",OFFSET(Zdroj!BR$16,A3521-1,0))</f>
        <v/>
      </c>
      <c r="F3524" s="127"/>
      <c r="G3524" s="128"/>
    </row>
    <row r="3525" spans="1:7" x14ac:dyDescent="0.25">
      <c r="B3525" s="126"/>
      <c r="C3525" s="52" t="str">
        <f ca="1">IF(OFFSET(Zdroj!AM$16,A3521-1,0)=0,"",CONCATENATE("A",$A$2+4," - ",Zdroj!$AM$15))</f>
        <v/>
      </c>
      <c r="D3525" s="50" t="str">
        <f ca="1">IF(C3525="","",CONCATENATE(OFFSET(Zdroj!AM$16,A3521-1,0)," - ",OFFSET(Zdroj!BS$16,A3521-1,0)))</f>
        <v/>
      </c>
      <c r="E3525" s="22" t="str">
        <f ca="1">IF(C3525="","",OFFSET(Zdroj!BT$16,A3521-1,0))</f>
        <v/>
      </c>
      <c r="F3525" s="127"/>
      <c r="G3525" s="128"/>
    </row>
    <row r="3526" spans="1:7" x14ac:dyDescent="0.25">
      <c r="B3526" s="126"/>
      <c r="C3526" s="52" t="str">
        <f ca="1">IF(OFFSET(Zdroj!AN$16,A3521-1,0)=0,"",CONCATENATE("A",$A$2+5," - ",Zdroj!$AN$15))</f>
        <v/>
      </c>
      <c r="D3526" s="50" t="str">
        <f ca="1">IF(C3526="","",CONCATENATE(OFFSET(Zdroj!AN$16,A3521-1,0)," - ",OFFSET(Zdroj!BU$16,A3521-1,0)))</f>
        <v/>
      </c>
      <c r="E3526" s="22" t="str">
        <f ca="1">IF(C3526="","",OFFSET(Zdroj!BV$16,A3521-1,0))</f>
        <v/>
      </c>
      <c r="F3526" s="127"/>
      <c r="G3526" s="128"/>
    </row>
    <row r="3527" spans="1:7" x14ac:dyDescent="0.25">
      <c r="B3527" s="126"/>
      <c r="C3527" s="52" t="str">
        <f ca="1">IF(OFFSET(Zdroj!AO$16,A3521-1,0)=0,"",CONCATENATE("B",$A$2," - ",Zdroj!$AO$15))</f>
        <v/>
      </c>
      <c r="D3527" s="50" t="str">
        <f ca="1">IF(C3527="","",CONCATENATE(OFFSET(Zdroj!AO$16,A3521-1,0)))</f>
        <v/>
      </c>
      <c r="E3527" s="22" t="str">
        <f ca="1">IF(C3527="","",OFFSET(Zdroj!AP$16,A3521-1,0))</f>
        <v/>
      </c>
      <c r="F3527" s="127" t="str">
        <f t="shared" ref="F3527" ca="1" si="822">IF(SUM(E3527:E3535)=0,"",SUM(E3527:E3535))</f>
        <v/>
      </c>
      <c r="G3527" s="128"/>
    </row>
    <row r="3528" spans="1:7" x14ac:dyDescent="0.25">
      <c r="B3528" s="126"/>
      <c r="C3528" s="52" t="str">
        <f ca="1">IF(OFFSET(Zdroj!AQ$16,A3521-1,0)=0,"",CONCATENATE("B",$A$2+1," - ",Zdroj!$AQ$15))</f>
        <v/>
      </c>
      <c r="D3528" s="50" t="str">
        <f ca="1">IF(C3528="","",CONCATENATE(OFFSET(Zdroj!AQ$16,A3521-1,0)))</f>
        <v/>
      </c>
      <c r="E3528" s="22" t="str">
        <f ca="1">IF(C3528="","",OFFSET(Zdroj!AR$16,A3521-1,0))</f>
        <v/>
      </c>
      <c r="F3528" s="127"/>
      <c r="G3528" s="128"/>
    </row>
    <row r="3529" spans="1:7" x14ac:dyDescent="0.25">
      <c r="B3529" s="126"/>
      <c r="C3529" s="52" t="str">
        <f ca="1">IF(OFFSET(Zdroj!AS$16,A3521-1,0)=0,"",CONCATENATE("B",$A$2+2," - ",Zdroj!$AS$15))</f>
        <v/>
      </c>
      <c r="D3529" s="50" t="str">
        <f ca="1">IF(C3529="","",CONCATENATE(OFFSET(Zdroj!AS$16,A3521-1,0)))</f>
        <v/>
      </c>
      <c r="E3529" s="22" t="str">
        <f ca="1">IF(C3529="","",OFFSET(Zdroj!AT$16,A3521-1,0))</f>
        <v/>
      </c>
      <c r="F3529" s="127"/>
      <c r="G3529" s="128"/>
    </row>
    <row r="3530" spans="1:7" x14ac:dyDescent="0.25">
      <c r="B3530" s="126"/>
      <c r="C3530" s="52" t="str">
        <f ca="1">IF(OFFSET(Zdroj!AU$16,A3521-1,0)=0,"",CONCATENATE("B",$A$2+3," - ",Zdroj!$AU$15))</f>
        <v/>
      </c>
      <c r="D3530" s="50" t="str">
        <f ca="1">IF(C3530="","",CONCATENATE(OFFSET(Zdroj!AU$16,A3521-1,0)))</f>
        <v/>
      </c>
      <c r="E3530" s="22" t="str">
        <f ca="1">IF(C3530="","",OFFSET(Zdroj!AV$16,A3521-1,0))</f>
        <v/>
      </c>
      <c r="F3530" s="127"/>
      <c r="G3530" s="128"/>
    </row>
    <row r="3531" spans="1:7" x14ac:dyDescent="0.25">
      <c r="B3531" s="126"/>
      <c r="C3531" s="52" t="str">
        <f ca="1">IF(OFFSET(Zdroj!AW$16,A3521-1,0)=0,"",CONCATENATE("B",$A$2+4," - ",Zdroj!$AW$15))</f>
        <v/>
      </c>
      <c r="D3531" s="50" t="str">
        <f ca="1">IF(C3531="","",CONCATENATE(OFFSET(Zdroj!AW$16,A3521-1,0)))</f>
        <v/>
      </c>
      <c r="E3531" s="22" t="str">
        <f ca="1">IF(C3531="","",OFFSET(Zdroj!AX$16,A3521-1,0))</f>
        <v/>
      </c>
      <c r="F3531" s="127"/>
      <c r="G3531" s="128"/>
    </row>
    <row r="3532" spans="1:7" x14ac:dyDescent="0.25">
      <c r="B3532" s="126"/>
      <c r="C3532" s="52" t="str">
        <f ca="1">IF(OFFSET(Zdroj!AY$16,A3521-1,0)=0,"",CONCATENATE("B",$A$2+5," - ",Zdroj!$AY$15))</f>
        <v/>
      </c>
      <c r="D3532" s="50" t="str">
        <f ca="1">IF(C3532="","",CONCATENATE(OFFSET(Zdroj!AY$16,A3521-1,0)))</f>
        <v/>
      </c>
      <c r="E3532" s="22" t="str">
        <f ca="1">IF(C3532="","",OFFSET(Zdroj!AZ$16,A3521-1,0))</f>
        <v/>
      </c>
      <c r="F3532" s="127"/>
      <c r="G3532" s="128"/>
    </row>
    <row r="3533" spans="1:7" x14ac:dyDescent="0.25">
      <c r="B3533" s="126"/>
      <c r="C3533" s="52" t="str">
        <f ca="1">IF(OFFSET(Zdroj!BA$16,A3521-1,0)=0,"",CONCATENATE("B",$A$2+6," - ",Zdroj!$BA$15))</f>
        <v/>
      </c>
      <c r="D3533" s="50" t="str">
        <f ca="1">IF(C3533="","",CONCATENATE(OFFSET(Zdroj!BA$16,A3521-1,0)))</f>
        <v/>
      </c>
      <c r="E3533" s="22" t="str">
        <f ca="1">IF(C3533="","",OFFSET(Zdroj!BB$16,A3521-1,0))</f>
        <v/>
      </c>
      <c r="F3533" s="127"/>
      <c r="G3533" s="128"/>
    </row>
    <row r="3534" spans="1:7" x14ac:dyDescent="0.25">
      <c r="B3534" s="126"/>
      <c r="C3534" s="52" t="str">
        <f ca="1">IF(OFFSET(Zdroj!BC$16,A3521-1,0)=0,"",CONCATENATE("B",$A$2+7," - ",Zdroj!$BC$15))</f>
        <v/>
      </c>
      <c r="D3534" s="50" t="str">
        <f ca="1">IF(C3534="","",CONCATENATE(OFFSET(Zdroj!BC$16,A3521-1,0)))</f>
        <v/>
      </c>
      <c r="E3534" s="22" t="str">
        <f ca="1">IF(C3534="","",OFFSET(Zdroj!BD$16,A3521-1,0))</f>
        <v/>
      </c>
      <c r="F3534" s="127"/>
      <c r="G3534" s="128"/>
    </row>
    <row r="3535" spans="1:7" x14ac:dyDescent="0.25">
      <c r="B3535" s="126"/>
      <c r="C3535" s="52" t="str">
        <f ca="1">IF(OFFSET(Zdroj!BE$16,A3521-1,0)=0,"",CONCATENATE("B",$A$2+8," - ",Zdroj!$BE$15))</f>
        <v/>
      </c>
      <c r="D3535" s="50" t="str">
        <f ca="1">IF(C3535="","",CONCATENATE(OFFSET(Zdroj!BE$16,A3521-1,0)))</f>
        <v/>
      </c>
      <c r="E3535" s="22" t="str">
        <f ca="1">IF(C3535="","",OFFSET(Zdroj!BF$16,A3521-1,0))</f>
        <v/>
      </c>
      <c r="F3535" s="127"/>
      <c r="G3535" s="128"/>
    </row>
    <row r="3536" spans="1:7" x14ac:dyDescent="0.25">
      <c r="B3536" s="126"/>
      <c r="C3536" s="52" t="str">
        <f ca="1">IF(OFFSET(Zdroj!BG$16,A3521-1,0)=0,"",CONCATENATE("C",$A$2," - ",Zdroj!$BG$15))</f>
        <v/>
      </c>
      <c r="D3536" s="50" t="str">
        <f ca="1">IF(C3536="","",CONCATENATE(OFFSET(Zdroj!BG$16,A3521-1,0)))</f>
        <v/>
      </c>
      <c r="E3536" s="22" t="str">
        <f ca="1">IF(C3536="","",OFFSET(Zdroj!BH$16,A3521-1,0))</f>
        <v/>
      </c>
      <c r="F3536" s="127" t="str">
        <f t="shared" ref="F3536" ca="1" si="823">IF(SUM(E3536:E3537)=0,"",SUM(E3536:E3537))</f>
        <v/>
      </c>
      <c r="G3536" s="128"/>
    </row>
    <row r="3537" spans="1:7" x14ac:dyDescent="0.25">
      <c r="B3537" s="126"/>
      <c r="C3537" s="52" t="str">
        <f ca="1">IF(OFFSET(Zdroj!BI$16,A3521-1,0)=0,"",CONCATENATE("C",$A$2+1," - ",Zdroj!$BI$15))</f>
        <v/>
      </c>
      <c r="D3537" s="50" t="str">
        <f ca="1">IF(C3537="","",CONCATENATE(OFFSET(Zdroj!BI$16,A3521-1,0)))</f>
        <v/>
      </c>
      <c r="E3537" s="22" t="str">
        <f ca="1">IF(C3537="","",OFFSET(Zdroj!BJ$16,A3521-1,0))</f>
        <v/>
      </c>
      <c r="F3537" s="127"/>
      <c r="G3537" s="128"/>
    </row>
    <row r="3538" spans="1:7" x14ac:dyDescent="0.25">
      <c r="A3538">
        <f>SUM((ROW()+15)/17)</f>
        <v>209</v>
      </c>
      <c r="B3538" s="126" t="str">
        <f ca="1">IF(OFFSET(Zdroj!$B$16,A3538-1,0)&gt;0,CONCATENATE(A3538,"
","___ ","
",OFFSET(Zdroj!$B$16,A3538-1,0)),"")</f>
        <v/>
      </c>
      <c r="C3538" s="52" t="str">
        <f ca="1">IF(OFFSET(Zdroj!AI$16,A3538-1,0)=0,"",CONCATENATE("A",$A$2," - ",Zdroj!$AI$15))</f>
        <v/>
      </c>
      <c r="D3538" s="50" t="str">
        <f ca="1">IF(C3538="","",CONCATENATE(OFFSET(Zdroj!AI$16,A3538-1,0)," - ",OFFSET(Zdroj!BK$16,A3538-1,0)))</f>
        <v/>
      </c>
      <c r="E3538" s="22" t="str">
        <f ca="1">IF(C3538="","",OFFSET(Zdroj!BL$16,A3538-1,0))</f>
        <v/>
      </c>
      <c r="F3538" s="127" t="str">
        <f t="shared" ref="F3538" ca="1" si="824">IF(SUM(E3538:E3543)=0,"",SUM(E3538:E3543))</f>
        <v/>
      </c>
      <c r="G3538" s="128" t="str">
        <f t="shared" ref="G3538" ca="1" si="825">IF(SUM(E3538:E3554)=0,"",SUM(E3538:E3554))</f>
        <v/>
      </c>
    </row>
    <row r="3539" spans="1:7" x14ac:dyDescent="0.25">
      <c r="B3539" s="126"/>
      <c r="C3539" s="52" t="str">
        <f ca="1">IF(OFFSET(Zdroj!AJ$16,A3538-1,0)=0,"",CONCATENATE("A",$A$2+1," - ",Zdroj!$AJ$15))</f>
        <v/>
      </c>
      <c r="D3539" s="50" t="str">
        <f ca="1">IF(C3539="","",CONCATENATE(OFFSET(Zdroj!AJ$16,A3538-1,0)," - ",OFFSET(Zdroj!BM$16,A3538-1,0)))</f>
        <v/>
      </c>
      <c r="E3539" s="22" t="str">
        <f ca="1">IF(C3539="","",OFFSET(Zdroj!BN$16,A3538-1,0))</f>
        <v/>
      </c>
      <c r="F3539" s="127"/>
      <c r="G3539" s="128"/>
    </row>
    <row r="3540" spans="1:7" x14ac:dyDescent="0.25">
      <c r="B3540" s="126"/>
      <c r="C3540" s="52" t="str">
        <f ca="1">IF(OFFSET(Zdroj!AK$16,A3538-1,0)=0,"",CONCATENATE("A",$A$2+2," - ",Zdroj!$AK$15))</f>
        <v/>
      </c>
      <c r="D3540" s="50" t="str">
        <f ca="1">IF(C3540="","",CONCATENATE(OFFSET(Zdroj!AK$16,A3538-1,0)," - ",OFFSET(Zdroj!BO$16,A3538-1,0)))</f>
        <v/>
      </c>
      <c r="E3540" s="22" t="str">
        <f ca="1">IF(C3540="","",OFFSET(Zdroj!BP$16,A3538-1,0))</f>
        <v/>
      </c>
      <c r="F3540" s="127"/>
      <c r="G3540" s="128"/>
    </row>
    <row r="3541" spans="1:7" x14ac:dyDescent="0.25">
      <c r="B3541" s="126"/>
      <c r="C3541" s="52" t="str">
        <f ca="1">IF(OFFSET(Zdroj!AL$16,A3538-1,0)=0,"",CONCATENATE("A",$A$2+3," - ",Zdroj!$AL$15))</f>
        <v/>
      </c>
      <c r="D3541" s="50" t="str">
        <f ca="1">IF(C3541="","",CONCATENATE(OFFSET(Zdroj!AL$16,A3538-1,0)," - ",OFFSET(Zdroj!BQ$16,A3538-1,0)))</f>
        <v/>
      </c>
      <c r="E3541" s="22" t="str">
        <f ca="1">IF(C3541="","",OFFSET(Zdroj!BR$16,A3538-1,0))</f>
        <v/>
      </c>
      <c r="F3541" s="127"/>
      <c r="G3541" s="128"/>
    </row>
    <row r="3542" spans="1:7" x14ac:dyDescent="0.25">
      <c r="B3542" s="126"/>
      <c r="C3542" s="52" t="str">
        <f ca="1">IF(OFFSET(Zdroj!AM$16,A3538-1,0)=0,"",CONCATENATE("A",$A$2+4," - ",Zdroj!$AM$15))</f>
        <v/>
      </c>
      <c r="D3542" s="50" t="str">
        <f ca="1">IF(C3542="","",CONCATENATE(OFFSET(Zdroj!AM$16,A3538-1,0)," - ",OFFSET(Zdroj!BS$16,A3538-1,0)))</f>
        <v/>
      </c>
      <c r="E3542" s="22" t="str">
        <f ca="1">IF(C3542="","",OFFSET(Zdroj!BT$16,A3538-1,0))</f>
        <v/>
      </c>
      <c r="F3542" s="127"/>
      <c r="G3542" s="128"/>
    </row>
    <row r="3543" spans="1:7" x14ac:dyDescent="0.25">
      <c r="B3543" s="126"/>
      <c r="C3543" s="52" t="str">
        <f ca="1">IF(OFFSET(Zdroj!AN$16,A3538-1,0)=0,"",CONCATENATE("A",$A$2+5," - ",Zdroj!$AN$15))</f>
        <v/>
      </c>
      <c r="D3543" s="50" t="str">
        <f ca="1">IF(C3543="","",CONCATENATE(OFFSET(Zdroj!AN$16,A3538-1,0)," - ",OFFSET(Zdroj!BU$16,A3538-1,0)))</f>
        <v/>
      </c>
      <c r="E3543" s="22" t="str">
        <f ca="1">IF(C3543="","",OFFSET(Zdroj!BV$16,A3538-1,0))</f>
        <v/>
      </c>
      <c r="F3543" s="127"/>
      <c r="G3543" s="128"/>
    </row>
    <row r="3544" spans="1:7" x14ac:dyDescent="0.25">
      <c r="B3544" s="126"/>
      <c r="C3544" s="52" t="str">
        <f ca="1">IF(OFFSET(Zdroj!AO$16,A3538-1,0)=0,"",CONCATENATE("B",$A$2," - ",Zdroj!$AO$15))</f>
        <v/>
      </c>
      <c r="D3544" s="50" t="str">
        <f ca="1">IF(C3544="","",CONCATENATE(OFFSET(Zdroj!AO$16,A3538-1,0)))</f>
        <v/>
      </c>
      <c r="E3544" s="22" t="str">
        <f ca="1">IF(C3544="","",OFFSET(Zdroj!AP$16,A3538-1,0))</f>
        <v/>
      </c>
      <c r="F3544" s="127" t="str">
        <f t="shared" ref="F3544" ca="1" si="826">IF(SUM(E3544:E3552)=0,"",SUM(E3544:E3552))</f>
        <v/>
      </c>
      <c r="G3544" s="128"/>
    </row>
    <row r="3545" spans="1:7" x14ac:dyDescent="0.25">
      <c r="B3545" s="126"/>
      <c r="C3545" s="52" t="str">
        <f ca="1">IF(OFFSET(Zdroj!AQ$16,A3538-1,0)=0,"",CONCATENATE("B",$A$2+1," - ",Zdroj!$AQ$15))</f>
        <v/>
      </c>
      <c r="D3545" s="50" t="str">
        <f ca="1">IF(C3545="","",CONCATENATE(OFFSET(Zdroj!AQ$16,A3538-1,0)))</f>
        <v/>
      </c>
      <c r="E3545" s="22" t="str">
        <f ca="1">IF(C3545="","",OFFSET(Zdroj!AR$16,A3538-1,0))</f>
        <v/>
      </c>
      <c r="F3545" s="127"/>
      <c r="G3545" s="128"/>
    </row>
    <row r="3546" spans="1:7" x14ac:dyDescent="0.25">
      <c r="B3546" s="126"/>
      <c r="C3546" s="52" t="str">
        <f ca="1">IF(OFFSET(Zdroj!AS$16,A3538-1,0)=0,"",CONCATENATE("B",$A$2+2," - ",Zdroj!$AS$15))</f>
        <v/>
      </c>
      <c r="D3546" s="50" t="str">
        <f ca="1">IF(C3546="","",CONCATENATE(OFFSET(Zdroj!AS$16,A3538-1,0)))</f>
        <v/>
      </c>
      <c r="E3546" s="22" t="str">
        <f ca="1">IF(C3546="","",OFFSET(Zdroj!AT$16,A3538-1,0))</f>
        <v/>
      </c>
      <c r="F3546" s="127"/>
      <c r="G3546" s="128"/>
    </row>
    <row r="3547" spans="1:7" x14ac:dyDescent="0.25">
      <c r="B3547" s="126"/>
      <c r="C3547" s="52" t="str">
        <f ca="1">IF(OFFSET(Zdroj!AU$16,A3538-1,0)=0,"",CONCATENATE("B",$A$2+3," - ",Zdroj!$AU$15))</f>
        <v/>
      </c>
      <c r="D3547" s="50" t="str">
        <f ca="1">IF(C3547="","",CONCATENATE(OFFSET(Zdroj!AU$16,A3538-1,0)))</f>
        <v/>
      </c>
      <c r="E3547" s="22" t="str">
        <f ca="1">IF(C3547="","",OFFSET(Zdroj!AV$16,A3538-1,0))</f>
        <v/>
      </c>
      <c r="F3547" s="127"/>
      <c r="G3547" s="128"/>
    </row>
    <row r="3548" spans="1:7" x14ac:dyDescent="0.25">
      <c r="B3548" s="126"/>
      <c r="C3548" s="52" t="str">
        <f ca="1">IF(OFFSET(Zdroj!AW$16,A3538-1,0)=0,"",CONCATENATE("B",$A$2+4," - ",Zdroj!$AW$15))</f>
        <v/>
      </c>
      <c r="D3548" s="50" t="str">
        <f ca="1">IF(C3548="","",CONCATENATE(OFFSET(Zdroj!AW$16,A3538-1,0)))</f>
        <v/>
      </c>
      <c r="E3548" s="22" t="str">
        <f ca="1">IF(C3548="","",OFFSET(Zdroj!AX$16,A3538-1,0))</f>
        <v/>
      </c>
      <c r="F3548" s="127"/>
      <c r="G3548" s="128"/>
    </row>
    <row r="3549" spans="1:7" x14ac:dyDescent="0.25">
      <c r="B3549" s="126"/>
      <c r="C3549" s="52" t="str">
        <f ca="1">IF(OFFSET(Zdroj!AY$16,A3538-1,0)=0,"",CONCATENATE("B",$A$2+5," - ",Zdroj!$AY$15))</f>
        <v/>
      </c>
      <c r="D3549" s="50" t="str">
        <f ca="1">IF(C3549="","",CONCATENATE(OFFSET(Zdroj!AY$16,A3538-1,0)))</f>
        <v/>
      </c>
      <c r="E3549" s="22" t="str">
        <f ca="1">IF(C3549="","",OFFSET(Zdroj!AZ$16,A3538-1,0))</f>
        <v/>
      </c>
      <c r="F3549" s="127"/>
      <c r="G3549" s="128"/>
    </row>
    <row r="3550" spans="1:7" x14ac:dyDescent="0.25">
      <c r="B3550" s="126"/>
      <c r="C3550" s="52" t="str">
        <f ca="1">IF(OFFSET(Zdroj!BA$16,A3538-1,0)=0,"",CONCATENATE("B",$A$2+6," - ",Zdroj!$BA$15))</f>
        <v/>
      </c>
      <c r="D3550" s="50" t="str">
        <f ca="1">IF(C3550="","",CONCATENATE(OFFSET(Zdroj!BA$16,A3538-1,0)))</f>
        <v/>
      </c>
      <c r="E3550" s="22" t="str">
        <f ca="1">IF(C3550="","",OFFSET(Zdroj!BB$16,A3538-1,0))</f>
        <v/>
      </c>
      <c r="F3550" s="127"/>
      <c r="G3550" s="128"/>
    </row>
    <row r="3551" spans="1:7" x14ac:dyDescent="0.25">
      <c r="B3551" s="126"/>
      <c r="C3551" s="52" t="str">
        <f ca="1">IF(OFFSET(Zdroj!BC$16,A3538-1,0)=0,"",CONCATENATE("B",$A$2+7," - ",Zdroj!$BC$15))</f>
        <v/>
      </c>
      <c r="D3551" s="50" t="str">
        <f ca="1">IF(C3551="","",CONCATENATE(OFFSET(Zdroj!BC$16,A3538-1,0)))</f>
        <v/>
      </c>
      <c r="E3551" s="22" t="str">
        <f ca="1">IF(C3551="","",OFFSET(Zdroj!BD$16,A3538-1,0))</f>
        <v/>
      </c>
      <c r="F3551" s="127"/>
      <c r="G3551" s="128"/>
    </row>
    <row r="3552" spans="1:7" x14ac:dyDescent="0.25">
      <c r="B3552" s="126"/>
      <c r="C3552" s="52" t="str">
        <f ca="1">IF(OFFSET(Zdroj!BE$16,A3538-1,0)=0,"",CONCATENATE("B",$A$2+8," - ",Zdroj!$BE$15))</f>
        <v/>
      </c>
      <c r="D3552" s="50" t="str">
        <f ca="1">IF(C3552="","",CONCATENATE(OFFSET(Zdroj!BE$16,A3538-1,0)))</f>
        <v/>
      </c>
      <c r="E3552" s="22" t="str">
        <f ca="1">IF(C3552="","",OFFSET(Zdroj!BF$16,A3538-1,0))</f>
        <v/>
      </c>
      <c r="F3552" s="127"/>
      <c r="G3552" s="128"/>
    </row>
    <row r="3553" spans="1:7" x14ac:dyDescent="0.25">
      <c r="B3553" s="126"/>
      <c r="C3553" s="52" t="str">
        <f ca="1">IF(OFFSET(Zdroj!BG$16,A3538-1,0)=0,"",CONCATENATE("C",$A$2," - ",Zdroj!$BG$15))</f>
        <v/>
      </c>
      <c r="D3553" s="50" t="str">
        <f ca="1">IF(C3553="","",CONCATENATE(OFFSET(Zdroj!BG$16,A3538-1,0)))</f>
        <v/>
      </c>
      <c r="E3553" s="22" t="str">
        <f ca="1">IF(C3553="","",OFFSET(Zdroj!BH$16,A3538-1,0))</f>
        <v/>
      </c>
      <c r="F3553" s="127" t="str">
        <f t="shared" ref="F3553" ca="1" si="827">IF(SUM(E3553:E3554)=0,"",SUM(E3553:E3554))</f>
        <v/>
      </c>
      <c r="G3553" s="128"/>
    </row>
    <row r="3554" spans="1:7" x14ac:dyDescent="0.25">
      <c r="B3554" s="126"/>
      <c r="C3554" s="52" t="str">
        <f ca="1">IF(OFFSET(Zdroj!BI$16,A3538-1,0)=0,"",CONCATENATE("C",$A$2+1," - ",Zdroj!$BI$15))</f>
        <v/>
      </c>
      <c r="D3554" s="50" t="str">
        <f ca="1">IF(C3554="","",CONCATENATE(OFFSET(Zdroj!BI$16,A3538-1,0)))</f>
        <v/>
      </c>
      <c r="E3554" s="22" t="str">
        <f ca="1">IF(C3554="","",OFFSET(Zdroj!BJ$16,A3538-1,0))</f>
        <v/>
      </c>
      <c r="F3554" s="127"/>
      <c r="G3554" s="128"/>
    </row>
    <row r="3555" spans="1:7" x14ac:dyDescent="0.25">
      <c r="A3555">
        <f>SUM((ROW()+15)/17)</f>
        <v>210</v>
      </c>
      <c r="B3555" s="126" t="str">
        <f ca="1">IF(OFFSET(Zdroj!$B$16,A3555-1,0)&gt;0,CONCATENATE(A3555,"
","___ ","
",OFFSET(Zdroj!$B$16,A3555-1,0)),"")</f>
        <v/>
      </c>
      <c r="C3555" s="52" t="str">
        <f ca="1">IF(OFFSET(Zdroj!AI$16,A3555-1,0)=0,"",CONCATENATE("A",$A$2," - ",Zdroj!$AI$15))</f>
        <v/>
      </c>
      <c r="D3555" s="50" t="str">
        <f ca="1">IF(C3555="","",CONCATENATE(OFFSET(Zdroj!AI$16,A3555-1,0)," - ",OFFSET(Zdroj!BK$16,A3555-1,0)))</f>
        <v/>
      </c>
      <c r="E3555" s="22" t="str">
        <f ca="1">IF(C3555="","",OFFSET(Zdroj!BL$16,A3555-1,0))</f>
        <v/>
      </c>
      <c r="F3555" s="127" t="str">
        <f t="shared" ref="F3555" ca="1" si="828">IF(SUM(E3555:E3560)=0,"",SUM(E3555:E3560))</f>
        <v/>
      </c>
      <c r="G3555" s="128" t="str">
        <f t="shared" ref="G3555" ca="1" si="829">IF(SUM(E3555:E3571)=0,"",SUM(E3555:E3571))</f>
        <v/>
      </c>
    </row>
    <row r="3556" spans="1:7" x14ac:dyDescent="0.25">
      <c r="B3556" s="126"/>
      <c r="C3556" s="52" t="str">
        <f ca="1">IF(OFFSET(Zdroj!AJ$16,A3555-1,0)=0,"",CONCATENATE("A",$A$2+1," - ",Zdroj!$AJ$15))</f>
        <v/>
      </c>
      <c r="D3556" s="50" t="str">
        <f ca="1">IF(C3556="","",CONCATENATE(OFFSET(Zdroj!AJ$16,A3555-1,0)," - ",OFFSET(Zdroj!BM$16,A3555-1,0)))</f>
        <v/>
      </c>
      <c r="E3556" s="22" t="str">
        <f ca="1">IF(C3556="","",OFFSET(Zdroj!BN$16,A3555-1,0))</f>
        <v/>
      </c>
      <c r="F3556" s="127"/>
      <c r="G3556" s="128"/>
    </row>
    <row r="3557" spans="1:7" x14ac:dyDescent="0.25">
      <c r="B3557" s="126"/>
      <c r="C3557" s="52" t="str">
        <f ca="1">IF(OFFSET(Zdroj!AK$16,A3555-1,0)=0,"",CONCATENATE("A",$A$2+2," - ",Zdroj!$AK$15))</f>
        <v/>
      </c>
      <c r="D3557" s="50" t="str">
        <f ca="1">IF(C3557="","",CONCATENATE(OFFSET(Zdroj!AK$16,A3555-1,0)," - ",OFFSET(Zdroj!BO$16,A3555-1,0)))</f>
        <v/>
      </c>
      <c r="E3557" s="22" t="str">
        <f ca="1">IF(C3557="","",OFFSET(Zdroj!BP$16,A3555-1,0))</f>
        <v/>
      </c>
      <c r="F3557" s="127"/>
      <c r="G3557" s="128"/>
    </row>
    <row r="3558" spans="1:7" x14ac:dyDescent="0.25">
      <c r="B3558" s="126"/>
      <c r="C3558" s="52" t="str">
        <f ca="1">IF(OFFSET(Zdroj!AL$16,A3555-1,0)=0,"",CONCATENATE("A",$A$2+3," - ",Zdroj!$AL$15))</f>
        <v/>
      </c>
      <c r="D3558" s="50" t="str">
        <f ca="1">IF(C3558="","",CONCATENATE(OFFSET(Zdroj!AL$16,A3555-1,0)," - ",OFFSET(Zdroj!BQ$16,A3555-1,0)))</f>
        <v/>
      </c>
      <c r="E3558" s="22" t="str">
        <f ca="1">IF(C3558="","",OFFSET(Zdroj!BR$16,A3555-1,0))</f>
        <v/>
      </c>
      <c r="F3558" s="127"/>
      <c r="G3558" s="128"/>
    </row>
    <row r="3559" spans="1:7" x14ac:dyDescent="0.25">
      <c r="B3559" s="126"/>
      <c r="C3559" s="52" t="str">
        <f ca="1">IF(OFFSET(Zdroj!AM$16,A3555-1,0)=0,"",CONCATENATE("A",$A$2+4," - ",Zdroj!$AM$15))</f>
        <v/>
      </c>
      <c r="D3559" s="50" t="str">
        <f ca="1">IF(C3559="","",CONCATENATE(OFFSET(Zdroj!AM$16,A3555-1,0)," - ",OFFSET(Zdroj!BS$16,A3555-1,0)))</f>
        <v/>
      </c>
      <c r="E3559" s="22" t="str">
        <f ca="1">IF(C3559="","",OFFSET(Zdroj!BT$16,A3555-1,0))</f>
        <v/>
      </c>
      <c r="F3559" s="127"/>
      <c r="G3559" s="128"/>
    </row>
    <row r="3560" spans="1:7" x14ac:dyDescent="0.25">
      <c r="B3560" s="126"/>
      <c r="C3560" s="52" t="str">
        <f ca="1">IF(OFFSET(Zdroj!AN$16,A3555-1,0)=0,"",CONCATENATE("A",$A$2+5," - ",Zdroj!$AN$15))</f>
        <v/>
      </c>
      <c r="D3560" s="50" t="str">
        <f ca="1">IF(C3560="","",CONCATENATE(OFFSET(Zdroj!AN$16,A3555-1,0)," - ",OFFSET(Zdroj!BU$16,A3555-1,0)))</f>
        <v/>
      </c>
      <c r="E3560" s="22" t="str">
        <f ca="1">IF(C3560="","",OFFSET(Zdroj!BV$16,A3555-1,0))</f>
        <v/>
      </c>
      <c r="F3560" s="127"/>
      <c r="G3560" s="128"/>
    </row>
    <row r="3561" spans="1:7" x14ac:dyDescent="0.25">
      <c r="B3561" s="126"/>
      <c r="C3561" s="52" t="str">
        <f ca="1">IF(OFFSET(Zdroj!AO$16,A3555-1,0)=0,"",CONCATENATE("B",$A$2," - ",Zdroj!$AO$15))</f>
        <v/>
      </c>
      <c r="D3561" s="50" t="str">
        <f ca="1">IF(C3561="","",CONCATENATE(OFFSET(Zdroj!AO$16,A3555-1,0)))</f>
        <v/>
      </c>
      <c r="E3561" s="22" t="str">
        <f ca="1">IF(C3561="","",OFFSET(Zdroj!AP$16,A3555-1,0))</f>
        <v/>
      </c>
      <c r="F3561" s="127" t="str">
        <f t="shared" ref="F3561" ca="1" si="830">IF(SUM(E3561:E3569)=0,"",SUM(E3561:E3569))</f>
        <v/>
      </c>
      <c r="G3561" s="128"/>
    </row>
    <row r="3562" spans="1:7" x14ac:dyDescent="0.25">
      <c r="B3562" s="126"/>
      <c r="C3562" s="52" t="str">
        <f ca="1">IF(OFFSET(Zdroj!AQ$16,A3555-1,0)=0,"",CONCATENATE("B",$A$2+1," - ",Zdroj!$AQ$15))</f>
        <v/>
      </c>
      <c r="D3562" s="50" t="str">
        <f ca="1">IF(C3562="","",CONCATENATE(OFFSET(Zdroj!AQ$16,A3555-1,0)))</f>
        <v/>
      </c>
      <c r="E3562" s="22" t="str">
        <f ca="1">IF(C3562="","",OFFSET(Zdroj!AR$16,A3555-1,0))</f>
        <v/>
      </c>
      <c r="F3562" s="127"/>
      <c r="G3562" s="128"/>
    </row>
    <row r="3563" spans="1:7" x14ac:dyDescent="0.25">
      <c r="B3563" s="126"/>
      <c r="C3563" s="52" t="str">
        <f ca="1">IF(OFFSET(Zdroj!AS$16,A3555-1,0)=0,"",CONCATENATE("B",$A$2+2," - ",Zdroj!$AS$15))</f>
        <v/>
      </c>
      <c r="D3563" s="50" t="str">
        <f ca="1">IF(C3563="","",CONCATENATE(OFFSET(Zdroj!AS$16,A3555-1,0)))</f>
        <v/>
      </c>
      <c r="E3563" s="22" t="str">
        <f ca="1">IF(C3563="","",OFFSET(Zdroj!AT$16,A3555-1,0))</f>
        <v/>
      </c>
      <c r="F3563" s="127"/>
      <c r="G3563" s="128"/>
    </row>
    <row r="3564" spans="1:7" x14ac:dyDescent="0.25">
      <c r="B3564" s="126"/>
      <c r="C3564" s="52" t="str">
        <f ca="1">IF(OFFSET(Zdroj!AU$16,A3555-1,0)=0,"",CONCATENATE("B",$A$2+3," - ",Zdroj!$AU$15))</f>
        <v/>
      </c>
      <c r="D3564" s="50" t="str">
        <f ca="1">IF(C3564="","",CONCATENATE(OFFSET(Zdroj!AU$16,A3555-1,0)))</f>
        <v/>
      </c>
      <c r="E3564" s="22" t="str">
        <f ca="1">IF(C3564="","",OFFSET(Zdroj!AV$16,A3555-1,0))</f>
        <v/>
      </c>
      <c r="F3564" s="127"/>
      <c r="G3564" s="128"/>
    </row>
    <row r="3565" spans="1:7" x14ac:dyDescent="0.25">
      <c r="B3565" s="126"/>
      <c r="C3565" s="52" t="str">
        <f ca="1">IF(OFFSET(Zdroj!AW$16,A3555-1,0)=0,"",CONCATENATE("B",$A$2+4," - ",Zdroj!$AW$15))</f>
        <v/>
      </c>
      <c r="D3565" s="50" t="str">
        <f ca="1">IF(C3565="","",CONCATENATE(OFFSET(Zdroj!AW$16,A3555-1,0)))</f>
        <v/>
      </c>
      <c r="E3565" s="22" t="str">
        <f ca="1">IF(C3565="","",OFFSET(Zdroj!AX$16,A3555-1,0))</f>
        <v/>
      </c>
      <c r="F3565" s="127"/>
      <c r="G3565" s="128"/>
    </row>
    <row r="3566" spans="1:7" x14ac:dyDescent="0.25">
      <c r="B3566" s="126"/>
      <c r="C3566" s="52" t="str">
        <f ca="1">IF(OFFSET(Zdroj!AY$16,A3555-1,0)=0,"",CONCATENATE("B",$A$2+5," - ",Zdroj!$AY$15))</f>
        <v/>
      </c>
      <c r="D3566" s="50" t="str">
        <f ca="1">IF(C3566="","",CONCATENATE(OFFSET(Zdroj!AY$16,A3555-1,0)))</f>
        <v/>
      </c>
      <c r="E3566" s="22" t="str">
        <f ca="1">IF(C3566="","",OFFSET(Zdroj!AZ$16,A3555-1,0))</f>
        <v/>
      </c>
      <c r="F3566" s="127"/>
      <c r="G3566" s="128"/>
    </row>
    <row r="3567" spans="1:7" x14ac:dyDescent="0.25">
      <c r="B3567" s="126"/>
      <c r="C3567" s="52" t="str">
        <f ca="1">IF(OFFSET(Zdroj!BA$16,A3555-1,0)=0,"",CONCATENATE("B",$A$2+6," - ",Zdroj!$BA$15))</f>
        <v/>
      </c>
      <c r="D3567" s="50" t="str">
        <f ca="1">IF(C3567="","",CONCATENATE(OFFSET(Zdroj!BA$16,A3555-1,0)))</f>
        <v/>
      </c>
      <c r="E3567" s="22" t="str">
        <f ca="1">IF(C3567="","",OFFSET(Zdroj!BB$16,A3555-1,0))</f>
        <v/>
      </c>
      <c r="F3567" s="127"/>
      <c r="G3567" s="128"/>
    </row>
    <row r="3568" spans="1:7" x14ac:dyDescent="0.25">
      <c r="B3568" s="126"/>
      <c r="C3568" s="52" t="str">
        <f ca="1">IF(OFFSET(Zdroj!BC$16,A3555-1,0)=0,"",CONCATENATE("B",$A$2+7," - ",Zdroj!$BC$15))</f>
        <v/>
      </c>
      <c r="D3568" s="50" t="str">
        <f ca="1">IF(C3568="","",CONCATENATE(OFFSET(Zdroj!BC$16,A3555-1,0)))</f>
        <v/>
      </c>
      <c r="E3568" s="22" t="str">
        <f ca="1">IF(C3568="","",OFFSET(Zdroj!BD$16,A3555-1,0))</f>
        <v/>
      </c>
      <c r="F3568" s="127"/>
      <c r="G3568" s="128"/>
    </row>
    <row r="3569" spans="1:7" x14ac:dyDescent="0.25">
      <c r="B3569" s="126"/>
      <c r="C3569" s="52" t="str">
        <f ca="1">IF(OFFSET(Zdroj!BE$16,A3555-1,0)=0,"",CONCATENATE("B",$A$2+8," - ",Zdroj!$BE$15))</f>
        <v/>
      </c>
      <c r="D3569" s="50" t="str">
        <f ca="1">IF(C3569="","",CONCATENATE(OFFSET(Zdroj!BE$16,A3555-1,0)))</f>
        <v/>
      </c>
      <c r="E3569" s="22" t="str">
        <f ca="1">IF(C3569="","",OFFSET(Zdroj!BF$16,A3555-1,0))</f>
        <v/>
      </c>
      <c r="F3569" s="127"/>
      <c r="G3569" s="128"/>
    </row>
    <row r="3570" spans="1:7" x14ac:dyDescent="0.25">
      <c r="B3570" s="126"/>
      <c r="C3570" s="52" t="str">
        <f ca="1">IF(OFFSET(Zdroj!BG$16,A3555-1,0)=0,"",CONCATENATE("C",$A$2," - ",Zdroj!$BG$15))</f>
        <v/>
      </c>
      <c r="D3570" s="50" t="str">
        <f ca="1">IF(C3570="","",CONCATENATE(OFFSET(Zdroj!BG$16,A3555-1,0)))</f>
        <v/>
      </c>
      <c r="E3570" s="22" t="str">
        <f ca="1">IF(C3570="","",OFFSET(Zdroj!BH$16,A3555-1,0))</f>
        <v/>
      </c>
      <c r="F3570" s="127" t="str">
        <f t="shared" ref="F3570" ca="1" si="831">IF(SUM(E3570:E3571)=0,"",SUM(E3570:E3571))</f>
        <v/>
      </c>
      <c r="G3570" s="128"/>
    </row>
    <row r="3571" spans="1:7" x14ac:dyDescent="0.25">
      <c r="B3571" s="126"/>
      <c r="C3571" s="52" t="str">
        <f ca="1">IF(OFFSET(Zdroj!BI$16,A3555-1,0)=0,"",CONCATENATE("C",$A$2+1," - ",Zdroj!$BI$15))</f>
        <v/>
      </c>
      <c r="D3571" s="50" t="str">
        <f ca="1">IF(C3571="","",CONCATENATE(OFFSET(Zdroj!BI$16,A3555-1,0)))</f>
        <v/>
      </c>
      <c r="E3571" s="22" t="str">
        <f ca="1">IF(C3571="","",OFFSET(Zdroj!BJ$16,A3555-1,0))</f>
        <v/>
      </c>
      <c r="F3571" s="127"/>
      <c r="G3571" s="128"/>
    </row>
    <row r="3572" spans="1:7" x14ac:dyDescent="0.25">
      <c r="A3572">
        <f>SUM((ROW()+15)/17)</f>
        <v>211</v>
      </c>
      <c r="B3572" s="126" t="str">
        <f ca="1">IF(OFFSET(Zdroj!$B$16,A3572-1,0)&gt;0,CONCATENATE(A3572,"
","___ ","
",OFFSET(Zdroj!$B$16,A3572-1,0)),"")</f>
        <v/>
      </c>
      <c r="C3572" s="52" t="str">
        <f ca="1">IF(OFFSET(Zdroj!AI$16,A3572-1,0)=0,"",CONCATENATE("A",$A$2," - ",Zdroj!$AI$15))</f>
        <v/>
      </c>
      <c r="D3572" s="50" t="str">
        <f ca="1">IF(C3572="","",CONCATENATE(OFFSET(Zdroj!AI$16,A3572-1,0)," - ",OFFSET(Zdroj!BK$16,A3572-1,0)))</f>
        <v/>
      </c>
      <c r="E3572" s="22" t="str">
        <f ca="1">IF(C3572="","",OFFSET(Zdroj!BL$16,A3572-1,0))</f>
        <v/>
      </c>
      <c r="F3572" s="127" t="str">
        <f t="shared" ref="F3572" ca="1" si="832">IF(SUM(E3572:E3577)=0,"",SUM(E3572:E3577))</f>
        <v/>
      </c>
      <c r="G3572" s="128" t="str">
        <f t="shared" ref="G3572" ca="1" si="833">IF(SUM(E3572:E3588)=0,"",SUM(E3572:E3588))</f>
        <v/>
      </c>
    </row>
    <row r="3573" spans="1:7" x14ac:dyDescent="0.25">
      <c r="B3573" s="126"/>
      <c r="C3573" s="52" t="str">
        <f ca="1">IF(OFFSET(Zdroj!AJ$16,A3572-1,0)=0,"",CONCATENATE("A",$A$2+1," - ",Zdroj!$AJ$15))</f>
        <v/>
      </c>
      <c r="D3573" s="50" t="str">
        <f ca="1">IF(C3573="","",CONCATENATE(OFFSET(Zdroj!AJ$16,A3572-1,0)," - ",OFFSET(Zdroj!BM$16,A3572-1,0)))</f>
        <v/>
      </c>
      <c r="E3573" s="22" t="str">
        <f ca="1">IF(C3573="","",OFFSET(Zdroj!BN$16,A3572-1,0))</f>
        <v/>
      </c>
      <c r="F3573" s="127"/>
      <c r="G3573" s="128"/>
    </row>
    <row r="3574" spans="1:7" x14ac:dyDescent="0.25">
      <c r="B3574" s="126"/>
      <c r="C3574" s="52" t="str">
        <f ca="1">IF(OFFSET(Zdroj!AK$16,A3572-1,0)=0,"",CONCATENATE("A",$A$2+2," - ",Zdroj!$AK$15))</f>
        <v/>
      </c>
      <c r="D3574" s="50" t="str">
        <f ca="1">IF(C3574="","",CONCATENATE(OFFSET(Zdroj!AK$16,A3572-1,0)," - ",OFFSET(Zdroj!BO$16,A3572-1,0)))</f>
        <v/>
      </c>
      <c r="E3574" s="22" t="str">
        <f ca="1">IF(C3574="","",OFFSET(Zdroj!BP$16,A3572-1,0))</f>
        <v/>
      </c>
      <c r="F3574" s="127"/>
      <c r="G3574" s="128"/>
    </row>
    <row r="3575" spans="1:7" x14ac:dyDescent="0.25">
      <c r="B3575" s="126"/>
      <c r="C3575" s="52" t="str">
        <f ca="1">IF(OFFSET(Zdroj!AL$16,A3572-1,0)=0,"",CONCATENATE("A",$A$2+3," - ",Zdroj!$AL$15))</f>
        <v/>
      </c>
      <c r="D3575" s="50" t="str">
        <f ca="1">IF(C3575="","",CONCATENATE(OFFSET(Zdroj!AL$16,A3572-1,0)," - ",OFFSET(Zdroj!BQ$16,A3572-1,0)))</f>
        <v/>
      </c>
      <c r="E3575" s="22" t="str">
        <f ca="1">IF(C3575="","",OFFSET(Zdroj!BR$16,A3572-1,0))</f>
        <v/>
      </c>
      <c r="F3575" s="127"/>
      <c r="G3575" s="128"/>
    </row>
    <row r="3576" spans="1:7" x14ac:dyDescent="0.25">
      <c r="B3576" s="126"/>
      <c r="C3576" s="52" t="str">
        <f ca="1">IF(OFFSET(Zdroj!AM$16,A3572-1,0)=0,"",CONCATENATE("A",$A$2+4," - ",Zdroj!$AM$15))</f>
        <v/>
      </c>
      <c r="D3576" s="50" t="str">
        <f ca="1">IF(C3576="","",CONCATENATE(OFFSET(Zdroj!AM$16,A3572-1,0)," - ",OFFSET(Zdroj!BS$16,A3572-1,0)))</f>
        <v/>
      </c>
      <c r="E3576" s="22" t="str">
        <f ca="1">IF(C3576="","",OFFSET(Zdroj!BT$16,A3572-1,0))</f>
        <v/>
      </c>
      <c r="F3576" s="127"/>
      <c r="G3576" s="128"/>
    </row>
    <row r="3577" spans="1:7" x14ac:dyDescent="0.25">
      <c r="B3577" s="126"/>
      <c r="C3577" s="52" t="str">
        <f ca="1">IF(OFFSET(Zdroj!AN$16,A3572-1,0)=0,"",CONCATENATE("A",$A$2+5," - ",Zdroj!$AN$15))</f>
        <v/>
      </c>
      <c r="D3577" s="50" t="str">
        <f ca="1">IF(C3577="","",CONCATENATE(OFFSET(Zdroj!AN$16,A3572-1,0)," - ",OFFSET(Zdroj!BU$16,A3572-1,0)))</f>
        <v/>
      </c>
      <c r="E3577" s="22" t="str">
        <f ca="1">IF(C3577="","",OFFSET(Zdroj!BV$16,A3572-1,0))</f>
        <v/>
      </c>
      <c r="F3577" s="127"/>
      <c r="G3577" s="128"/>
    </row>
    <row r="3578" spans="1:7" x14ac:dyDescent="0.25">
      <c r="B3578" s="126"/>
      <c r="C3578" s="52" t="str">
        <f ca="1">IF(OFFSET(Zdroj!AO$16,A3572-1,0)=0,"",CONCATENATE("B",$A$2," - ",Zdroj!$AO$15))</f>
        <v/>
      </c>
      <c r="D3578" s="50" t="str">
        <f ca="1">IF(C3578="","",CONCATENATE(OFFSET(Zdroj!AO$16,A3572-1,0)))</f>
        <v/>
      </c>
      <c r="E3578" s="22" t="str">
        <f ca="1">IF(C3578="","",OFFSET(Zdroj!AP$16,A3572-1,0))</f>
        <v/>
      </c>
      <c r="F3578" s="127" t="str">
        <f t="shared" ref="F3578" ca="1" si="834">IF(SUM(E3578:E3586)=0,"",SUM(E3578:E3586))</f>
        <v/>
      </c>
      <c r="G3578" s="128"/>
    </row>
    <row r="3579" spans="1:7" x14ac:dyDescent="0.25">
      <c r="B3579" s="126"/>
      <c r="C3579" s="52" t="str">
        <f ca="1">IF(OFFSET(Zdroj!AQ$16,A3572-1,0)=0,"",CONCATENATE("B",$A$2+1," - ",Zdroj!$AQ$15))</f>
        <v/>
      </c>
      <c r="D3579" s="50" t="str">
        <f ca="1">IF(C3579="","",CONCATENATE(OFFSET(Zdroj!AQ$16,A3572-1,0)))</f>
        <v/>
      </c>
      <c r="E3579" s="22" t="str">
        <f ca="1">IF(C3579="","",OFFSET(Zdroj!AR$16,A3572-1,0))</f>
        <v/>
      </c>
      <c r="F3579" s="127"/>
      <c r="G3579" s="128"/>
    </row>
    <row r="3580" spans="1:7" x14ac:dyDescent="0.25">
      <c r="B3580" s="126"/>
      <c r="C3580" s="52" t="str">
        <f ca="1">IF(OFFSET(Zdroj!AS$16,A3572-1,0)=0,"",CONCATENATE("B",$A$2+2," - ",Zdroj!$AS$15))</f>
        <v/>
      </c>
      <c r="D3580" s="50" t="str">
        <f ca="1">IF(C3580="","",CONCATENATE(OFFSET(Zdroj!AS$16,A3572-1,0)))</f>
        <v/>
      </c>
      <c r="E3580" s="22" t="str">
        <f ca="1">IF(C3580="","",OFFSET(Zdroj!AT$16,A3572-1,0))</f>
        <v/>
      </c>
      <c r="F3580" s="127"/>
      <c r="G3580" s="128"/>
    </row>
    <row r="3581" spans="1:7" x14ac:dyDescent="0.25">
      <c r="B3581" s="126"/>
      <c r="C3581" s="52" t="str">
        <f ca="1">IF(OFFSET(Zdroj!AU$16,A3572-1,0)=0,"",CONCATENATE("B",$A$2+3," - ",Zdroj!$AU$15))</f>
        <v/>
      </c>
      <c r="D3581" s="50" t="str">
        <f ca="1">IF(C3581="","",CONCATENATE(OFFSET(Zdroj!AU$16,A3572-1,0)))</f>
        <v/>
      </c>
      <c r="E3581" s="22" t="str">
        <f ca="1">IF(C3581="","",OFFSET(Zdroj!AV$16,A3572-1,0))</f>
        <v/>
      </c>
      <c r="F3581" s="127"/>
      <c r="G3581" s="128"/>
    </row>
    <row r="3582" spans="1:7" x14ac:dyDescent="0.25">
      <c r="B3582" s="126"/>
      <c r="C3582" s="52" t="str">
        <f ca="1">IF(OFFSET(Zdroj!AW$16,A3572-1,0)=0,"",CONCATENATE("B",$A$2+4," - ",Zdroj!$AW$15))</f>
        <v/>
      </c>
      <c r="D3582" s="50" t="str">
        <f ca="1">IF(C3582="","",CONCATENATE(OFFSET(Zdroj!AW$16,A3572-1,0)))</f>
        <v/>
      </c>
      <c r="E3582" s="22" t="str">
        <f ca="1">IF(C3582="","",OFFSET(Zdroj!AX$16,A3572-1,0))</f>
        <v/>
      </c>
      <c r="F3582" s="127"/>
      <c r="G3582" s="128"/>
    </row>
    <row r="3583" spans="1:7" x14ac:dyDescent="0.25">
      <c r="B3583" s="126"/>
      <c r="C3583" s="52" t="str">
        <f ca="1">IF(OFFSET(Zdroj!AY$16,A3572-1,0)=0,"",CONCATENATE("B",$A$2+5," - ",Zdroj!$AY$15))</f>
        <v/>
      </c>
      <c r="D3583" s="50" t="str">
        <f ca="1">IF(C3583="","",CONCATENATE(OFFSET(Zdroj!AY$16,A3572-1,0)))</f>
        <v/>
      </c>
      <c r="E3583" s="22" t="str">
        <f ca="1">IF(C3583="","",OFFSET(Zdroj!AZ$16,A3572-1,0))</f>
        <v/>
      </c>
      <c r="F3583" s="127"/>
      <c r="G3583" s="128"/>
    </row>
    <row r="3584" spans="1:7" x14ac:dyDescent="0.25">
      <c r="B3584" s="126"/>
      <c r="C3584" s="52" t="str">
        <f ca="1">IF(OFFSET(Zdroj!BA$16,A3572-1,0)=0,"",CONCATENATE("B",$A$2+6," - ",Zdroj!$BA$15))</f>
        <v/>
      </c>
      <c r="D3584" s="50" t="str">
        <f ca="1">IF(C3584="","",CONCATENATE(OFFSET(Zdroj!BA$16,A3572-1,0)))</f>
        <v/>
      </c>
      <c r="E3584" s="22" t="str">
        <f ca="1">IF(C3584="","",OFFSET(Zdroj!BB$16,A3572-1,0))</f>
        <v/>
      </c>
      <c r="F3584" s="127"/>
      <c r="G3584" s="128"/>
    </row>
    <row r="3585" spans="1:7" x14ac:dyDescent="0.25">
      <c r="B3585" s="126"/>
      <c r="C3585" s="52" t="str">
        <f ca="1">IF(OFFSET(Zdroj!BC$16,A3572-1,0)=0,"",CONCATENATE("B",$A$2+7," - ",Zdroj!$BC$15))</f>
        <v/>
      </c>
      <c r="D3585" s="50" t="str">
        <f ca="1">IF(C3585="","",CONCATENATE(OFFSET(Zdroj!BC$16,A3572-1,0)))</f>
        <v/>
      </c>
      <c r="E3585" s="22" t="str">
        <f ca="1">IF(C3585="","",OFFSET(Zdroj!BD$16,A3572-1,0))</f>
        <v/>
      </c>
      <c r="F3585" s="127"/>
      <c r="G3585" s="128"/>
    </row>
    <row r="3586" spans="1:7" x14ac:dyDescent="0.25">
      <c r="B3586" s="126"/>
      <c r="C3586" s="52" t="str">
        <f ca="1">IF(OFFSET(Zdroj!BE$16,A3572-1,0)=0,"",CONCATENATE("B",$A$2+8," - ",Zdroj!$BE$15))</f>
        <v/>
      </c>
      <c r="D3586" s="50" t="str">
        <f ca="1">IF(C3586="","",CONCATENATE(OFFSET(Zdroj!BE$16,A3572-1,0)))</f>
        <v/>
      </c>
      <c r="E3586" s="22" t="str">
        <f ca="1">IF(C3586="","",OFFSET(Zdroj!BF$16,A3572-1,0))</f>
        <v/>
      </c>
      <c r="F3586" s="127"/>
      <c r="G3586" s="128"/>
    </row>
    <row r="3587" spans="1:7" x14ac:dyDescent="0.25">
      <c r="B3587" s="126"/>
      <c r="C3587" s="52" t="str">
        <f ca="1">IF(OFFSET(Zdroj!BG$16,A3572-1,0)=0,"",CONCATENATE("C",$A$2," - ",Zdroj!$BG$15))</f>
        <v/>
      </c>
      <c r="D3587" s="50" t="str">
        <f ca="1">IF(C3587="","",CONCATENATE(OFFSET(Zdroj!BG$16,A3572-1,0)))</f>
        <v/>
      </c>
      <c r="E3587" s="22" t="str">
        <f ca="1">IF(C3587="","",OFFSET(Zdroj!BH$16,A3572-1,0))</f>
        <v/>
      </c>
      <c r="F3587" s="127" t="str">
        <f t="shared" ref="F3587" ca="1" si="835">IF(SUM(E3587:E3588)=0,"",SUM(E3587:E3588))</f>
        <v/>
      </c>
      <c r="G3587" s="128"/>
    </row>
    <row r="3588" spans="1:7" x14ac:dyDescent="0.25">
      <c r="B3588" s="126"/>
      <c r="C3588" s="52" t="str">
        <f ca="1">IF(OFFSET(Zdroj!BI$16,A3572-1,0)=0,"",CONCATENATE("C",$A$2+1," - ",Zdroj!$BI$15))</f>
        <v/>
      </c>
      <c r="D3588" s="50" t="str">
        <f ca="1">IF(C3588="","",CONCATENATE(OFFSET(Zdroj!BI$16,A3572-1,0)))</f>
        <v/>
      </c>
      <c r="E3588" s="22" t="str">
        <f ca="1">IF(C3588="","",OFFSET(Zdroj!BJ$16,A3572-1,0))</f>
        <v/>
      </c>
      <c r="F3588" s="127"/>
      <c r="G3588" s="128"/>
    </row>
    <row r="3589" spans="1:7" x14ac:dyDescent="0.25">
      <c r="A3589">
        <f>SUM((ROW()+15)/17)</f>
        <v>212</v>
      </c>
      <c r="B3589" s="126" t="str">
        <f ca="1">IF(OFFSET(Zdroj!$B$16,A3589-1,0)&gt;0,CONCATENATE(A3589,"
","___ ","
",OFFSET(Zdroj!$B$16,A3589-1,0)),"")</f>
        <v/>
      </c>
      <c r="C3589" s="52" t="str">
        <f ca="1">IF(OFFSET(Zdroj!AI$16,A3589-1,0)=0,"",CONCATENATE("A",$A$2," - ",Zdroj!$AI$15))</f>
        <v/>
      </c>
      <c r="D3589" s="50" t="str">
        <f ca="1">IF(C3589="","",CONCATENATE(OFFSET(Zdroj!AI$16,A3589-1,0)," - ",OFFSET(Zdroj!BK$16,A3589-1,0)))</f>
        <v/>
      </c>
      <c r="E3589" s="22" t="str">
        <f ca="1">IF(C3589="","",OFFSET(Zdroj!BL$16,A3589-1,0))</f>
        <v/>
      </c>
      <c r="F3589" s="127" t="str">
        <f t="shared" ref="F3589" ca="1" si="836">IF(SUM(E3589:E3594)=0,"",SUM(E3589:E3594))</f>
        <v/>
      </c>
      <c r="G3589" s="128" t="str">
        <f t="shared" ref="G3589" ca="1" si="837">IF(SUM(E3589:E3605)=0,"",SUM(E3589:E3605))</f>
        <v/>
      </c>
    </row>
    <row r="3590" spans="1:7" x14ac:dyDescent="0.25">
      <c r="B3590" s="126"/>
      <c r="C3590" s="52" t="str">
        <f ca="1">IF(OFFSET(Zdroj!AJ$16,A3589-1,0)=0,"",CONCATENATE("A",$A$2+1," - ",Zdroj!$AJ$15))</f>
        <v/>
      </c>
      <c r="D3590" s="50" t="str">
        <f ca="1">IF(C3590="","",CONCATENATE(OFFSET(Zdroj!AJ$16,A3589-1,0)," - ",OFFSET(Zdroj!BM$16,A3589-1,0)))</f>
        <v/>
      </c>
      <c r="E3590" s="22" t="str">
        <f ca="1">IF(C3590="","",OFFSET(Zdroj!BN$16,A3589-1,0))</f>
        <v/>
      </c>
      <c r="F3590" s="127"/>
      <c r="G3590" s="128"/>
    </row>
    <row r="3591" spans="1:7" x14ac:dyDescent="0.25">
      <c r="B3591" s="126"/>
      <c r="C3591" s="52" t="str">
        <f ca="1">IF(OFFSET(Zdroj!AK$16,A3589-1,0)=0,"",CONCATENATE("A",$A$2+2," - ",Zdroj!$AK$15))</f>
        <v/>
      </c>
      <c r="D3591" s="50" t="str">
        <f ca="1">IF(C3591="","",CONCATENATE(OFFSET(Zdroj!AK$16,A3589-1,0)," - ",OFFSET(Zdroj!BO$16,A3589-1,0)))</f>
        <v/>
      </c>
      <c r="E3591" s="22" t="str">
        <f ca="1">IF(C3591="","",OFFSET(Zdroj!BP$16,A3589-1,0))</f>
        <v/>
      </c>
      <c r="F3591" s="127"/>
      <c r="G3591" s="128"/>
    </row>
    <row r="3592" spans="1:7" x14ac:dyDescent="0.25">
      <c r="B3592" s="126"/>
      <c r="C3592" s="52" t="str">
        <f ca="1">IF(OFFSET(Zdroj!AL$16,A3589-1,0)=0,"",CONCATENATE("A",$A$2+3," - ",Zdroj!$AL$15))</f>
        <v/>
      </c>
      <c r="D3592" s="50" t="str">
        <f ca="1">IF(C3592="","",CONCATENATE(OFFSET(Zdroj!AL$16,A3589-1,0)," - ",OFFSET(Zdroj!BQ$16,A3589-1,0)))</f>
        <v/>
      </c>
      <c r="E3592" s="22" t="str">
        <f ca="1">IF(C3592="","",OFFSET(Zdroj!BR$16,A3589-1,0))</f>
        <v/>
      </c>
      <c r="F3592" s="127"/>
      <c r="G3592" s="128"/>
    </row>
    <row r="3593" spans="1:7" x14ac:dyDescent="0.25">
      <c r="B3593" s="126"/>
      <c r="C3593" s="52" t="str">
        <f ca="1">IF(OFFSET(Zdroj!AM$16,A3589-1,0)=0,"",CONCATENATE("A",$A$2+4," - ",Zdroj!$AM$15))</f>
        <v/>
      </c>
      <c r="D3593" s="50" t="str">
        <f ca="1">IF(C3593="","",CONCATENATE(OFFSET(Zdroj!AM$16,A3589-1,0)," - ",OFFSET(Zdroj!BS$16,A3589-1,0)))</f>
        <v/>
      </c>
      <c r="E3593" s="22" t="str">
        <f ca="1">IF(C3593="","",OFFSET(Zdroj!BT$16,A3589-1,0))</f>
        <v/>
      </c>
      <c r="F3593" s="127"/>
      <c r="G3593" s="128"/>
    </row>
    <row r="3594" spans="1:7" x14ac:dyDescent="0.25">
      <c r="B3594" s="126"/>
      <c r="C3594" s="52" t="str">
        <f ca="1">IF(OFFSET(Zdroj!AN$16,A3589-1,0)=0,"",CONCATENATE("A",$A$2+5," - ",Zdroj!$AN$15))</f>
        <v/>
      </c>
      <c r="D3594" s="50" t="str">
        <f ca="1">IF(C3594="","",CONCATENATE(OFFSET(Zdroj!AN$16,A3589-1,0)," - ",OFFSET(Zdroj!BU$16,A3589-1,0)))</f>
        <v/>
      </c>
      <c r="E3594" s="22" t="str">
        <f ca="1">IF(C3594="","",OFFSET(Zdroj!BV$16,A3589-1,0))</f>
        <v/>
      </c>
      <c r="F3594" s="127"/>
      <c r="G3594" s="128"/>
    </row>
    <row r="3595" spans="1:7" x14ac:dyDescent="0.25">
      <c r="B3595" s="126"/>
      <c r="C3595" s="52" t="str">
        <f ca="1">IF(OFFSET(Zdroj!AO$16,A3589-1,0)=0,"",CONCATENATE("B",$A$2," - ",Zdroj!$AO$15))</f>
        <v/>
      </c>
      <c r="D3595" s="50" t="str">
        <f ca="1">IF(C3595="","",CONCATENATE(OFFSET(Zdroj!AO$16,A3589-1,0)))</f>
        <v/>
      </c>
      <c r="E3595" s="22" t="str">
        <f ca="1">IF(C3595="","",OFFSET(Zdroj!AP$16,A3589-1,0))</f>
        <v/>
      </c>
      <c r="F3595" s="127" t="str">
        <f t="shared" ref="F3595" ca="1" si="838">IF(SUM(E3595:E3603)=0,"",SUM(E3595:E3603))</f>
        <v/>
      </c>
      <c r="G3595" s="128"/>
    </row>
    <row r="3596" spans="1:7" x14ac:dyDescent="0.25">
      <c r="B3596" s="126"/>
      <c r="C3596" s="52" t="str">
        <f ca="1">IF(OFFSET(Zdroj!AQ$16,A3589-1,0)=0,"",CONCATENATE("B",$A$2+1," - ",Zdroj!$AQ$15))</f>
        <v/>
      </c>
      <c r="D3596" s="50" t="str">
        <f ca="1">IF(C3596="","",CONCATENATE(OFFSET(Zdroj!AQ$16,A3589-1,0)))</f>
        <v/>
      </c>
      <c r="E3596" s="22" t="str">
        <f ca="1">IF(C3596="","",OFFSET(Zdroj!AR$16,A3589-1,0))</f>
        <v/>
      </c>
      <c r="F3596" s="127"/>
      <c r="G3596" s="128"/>
    </row>
    <row r="3597" spans="1:7" x14ac:dyDescent="0.25">
      <c r="B3597" s="126"/>
      <c r="C3597" s="52" t="str">
        <f ca="1">IF(OFFSET(Zdroj!AS$16,A3589-1,0)=0,"",CONCATENATE("B",$A$2+2," - ",Zdroj!$AS$15))</f>
        <v/>
      </c>
      <c r="D3597" s="50" t="str">
        <f ca="1">IF(C3597="","",CONCATENATE(OFFSET(Zdroj!AS$16,A3589-1,0)))</f>
        <v/>
      </c>
      <c r="E3597" s="22" t="str">
        <f ca="1">IF(C3597="","",OFFSET(Zdroj!AT$16,A3589-1,0))</f>
        <v/>
      </c>
      <c r="F3597" s="127"/>
      <c r="G3597" s="128"/>
    </row>
    <row r="3598" spans="1:7" x14ac:dyDescent="0.25">
      <c r="B3598" s="126"/>
      <c r="C3598" s="52" t="str">
        <f ca="1">IF(OFFSET(Zdroj!AU$16,A3589-1,0)=0,"",CONCATENATE("B",$A$2+3," - ",Zdroj!$AU$15))</f>
        <v/>
      </c>
      <c r="D3598" s="50" t="str">
        <f ca="1">IF(C3598="","",CONCATENATE(OFFSET(Zdroj!AU$16,A3589-1,0)))</f>
        <v/>
      </c>
      <c r="E3598" s="22" t="str">
        <f ca="1">IF(C3598="","",OFFSET(Zdroj!AV$16,A3589-1,0))</f>
        <v/>
      </c>
      <c r="F3598" s="127"/>
      <c r="G3598" s="128"/>
    </row>
    <row r="3599" spans="1:7" x14ac:dyDescent="0.25">
      <c r="B3599" s="126"/>
      <c r="C3599" s="52" t="str">
        <f ca="1">IF(OFFSET(Zdroj!AW$16,A3589-1,0)=0,"",CONCATENATE("B",$A$2+4," - ",Zdroj!$AW$15))</f>
        <v/>
      </c>
      <c r="D3599" s="50" t="str">
        <f ca="1">IF(C3599="","",CONCATENATE(OFFSET(Zdroj!AW$16,A3589-1,0)))</f>
        <v/>
      </c>
      <c r="E3599" s="22" t="str">
        <f ca="1">IF(C3599="","",OFFSET(Zdroj!AX$16,A3589-1,0))</f>
        <v/>
      </c>
      <c r="F3599" s="127"/>
      <c r="G3599" s="128"/>
    </row>
    <row r="3600" spans="1:7" x14ac:dyDescent="0.25">
      <c r="B3600" s="126"/>
      <c r="C3600" s="52" t="str">
        <f ca="1">IF(OFFSET(Zdroj!AY$16,A3589-1,0)=0,"",CONCATENATE("B",$A$2+5," - ",Zdroj!$AY$15))</f>
        <v/>
      </c>
      <c r="D3600" s="50" t="str">
        <f ca="1">IF(C3600="","",CONCATENATE(OFFSET(Zdroj!AY$16,A3589-1,0)))</f>
        <v/>
      </c>
      <c r="E3600" s="22" t="str">
        <f ca="1">IF(C3600="","",OFFSET(Zdroj!AZ$16,A3589-1,0))</f>
        <v/>
      </c>
      <c r="F3600" s="127"/>
      <c r="G3600" s="128"/>
    </row>
    <row r="3601" spans="1:7" x14ac:dyDescent="0.25">
      <c r="B3601" s="126"/>
      <c r="C3601" s="52" t="str">
        <f ca="1">IF(OFFSET(Zdroj!BA$16,A3589-1,0)=0,"",CONCATENATE("B",$A$2+6," - ",Zdroj!$BA$15))</f>
        <v/>
      </c>
      <c r="D3601" s="50" t="str">
        <f ca="1">IF(C3601="","",CONCATENATE(OFFSET(Zdroj!BA$16,A3589-1,0)))</f>
        <v/>
      </c>
      <c r="E3601" s="22" t="str">
        <f ca="1">IF(C3601="","",OFFSET(Zdroj!BB$16,A3589-1,0))</f>
        <v/>
      </c>
      <c r="F3601" s="127"/>
      <c r="G3601" s="128"/>
    </row>
    <row r="3602" spans="1:7" x14ac:dyDescent="0.25">
      <c r="B3602" s="126"/>
      <c r="C3602" s="52" t="str">
        <f ca="1">IF(OFFSET(Zdroj!BC$16,A3589-1,0)=0,"",CONCATENATE("B",$A$2+7," - ",Zdroj!$BC$15))</f>
        <v/>
      </c>
      <c r="D3602" s="50" t="str">
        <f ca="1">IF(C3602="","",CONCATENATE(OFFSET(Zdroj!BC$16,A3589-1,0)))</f>
        <v/>
      </c>
      <c r="E3602" s="22" t="str">
        <f ca="1">IF(C3602="","",OFFSET(Zdroj!BD$16,A3589-1,0))</f>
        <v/>
      </c>
      <c r="F3602" s="127"/>
      <c r="G3602" s="128"/>
    </row>
    <row r="3603" spans="1:7" x14ac:dyDescent="0.25">
      <c r="B3603" s="126"/>
      <c r="C3603" s="52" t="str">
        <f ca="1">IF(OFFSET(Zdroj!BE$16,A3589-1,0)=0,"",CONCATENATE("B",$A$2+8," - ",Zdroj!$BE$15))</f>
        <v/>
      </c>
      <c r="D3603" s="50" t="str">
        <f ca="1">IF(C3603="","",CONCATENATE(OFFSET(Zdroj!BE$16,A3589-1,0)))</f>
        <v/>
      </c>
      <c r="E3603" s="22" t="str">
        <f ca="1">IF(C3603="","",OFFSET(Zdroj!BF$16,A3589-1,0))</f>
        <v/>
      </c>
      <c r="F3603" s="127"/>
      <c r="G3603" s="128"/>
    </row>
    <row r="3604" spans="1:7" x14ac:dyDescent="0.25">
      <c r="B3604" s="126"/>
      <c r="C3604" s="52" t="str">
        <f ca="1">IF(OFFSET(Zdroj!BG$16,A3589-1,0)=0,"",CONCATENATE("C",$A$2," - ",Zdroj!$BG$15))</f>
        <v/>
      </c>
      <c r="D3604" s="50" t="str">
        <f ca="1">IF(C3604="","",CONCATENATE(OFFSET(Zdroj!BG$16,A3589-1,0)))</f>
        <v/>
      </c>
      <c r="E3604" s="22" t="str">
        <f ca="1">IF(C3604="","",OFFSET(Zdroj!BH$16,A3589-1,0))</f>
        <v/>
      </c>
      <c r="F3604" s="127" t="str">
        <f t="shared" ref="F3604" ca="1" si="839">IF(SUM(E3604:E3605)=0,"",SUM(E3604:E3605))</f>
        <v/>
      </c>
      <c r="G3604" s="128"/>
    </row>
    <row r="3605" spans="1:7" x14ac:dyDescent="0.25">
      <c r="B3605" s="126"/>
      <c r="C3605" s="52" t="str">
        <f ca="1">IF(OFFSET(Zdroj!BI$16,A3589-1,0)=0,"",CONCATENATE("C",$A$2+1," - ",Zdroj!$BI$15))</f>
        <v/>
      </c>
      <c r="D3605" s="50" t="str">
        <f ca="1">IF(C3605="","",CONCATENATE(OFFSET(Zdroj!BI$16,A3589-1,0)))</f>
        <v/>
      </c>
      <c r="E3605" s="22" t="str">
        <f ca="1">IF(C3605="","",OFFSET(Zdroj!BJ$16,A3589-1,0))</f>
        <v/>
      </c>
      <c r="F3605" s="127"/>
      <c r="G3605" s="128"/>
    </row>
    <row r="3606" spans="1:7" x14ac:dyDescent="0.25">
      <c r="A3606">
        <f>SUM((ROW()+15)/17)</f>
        <v>213</v>
      </c>
      <c r="B3606" s="126" t="str">
        <f ca="1">IF(OFFSET(Zdroj!$B$16,A3606-1,0)&gt;0,CONCATENATE(A3606,"
","___ ","
",OFFSET(Zdroj!$B$16,A3606-1,0)),"")</f>
        <v/>
      </c>
      <c r="C3606" s="52" t="str">
        <f ca="1">IF(OFFSET(Zdroj!AI$16,A3606-1,0)=0,"",CONCATENATE("A",$A$2," - ",Zdroj!$AI$15))</f>
        <v/>
      </c>
      <c r="D3606" s="50" t="str">
        <f ca="1">IF(C3606="","",CONCATENATE(OFFSET(Zdroj!AI$16,A3606-1,0)," - ",OFFSET(Zdroj!BK$16,A3606-1,0)))</f>
        <v/>
      </c>
      <c r="E3606" s="22" t="str">
        <f ca="1">IF(C3606="","",OFFSET(Zdroj!BL$16,A3606-1,0))</f>
        <v/>
      </c>
      <c r="F3606" s="127" t="str">
        <f t="shared" ref="F3606" ca="1" si="840">IF(SUM(E3606:E3611)=0,"",SUM(E3606:E3611))</f>
        <v/>
      </c>
      <c r="G3606" s="128" t="str">
        <f t="shared" ref="G3606" ca="1" si="841">IF(SUM(E3606:E3622)=0,"",SUM(E3606:E3622))</f>
        <v/>
      </c>
    </row>
    <row r="3607" spans="1:7" x14ac:dyDescent="0.25">
      <c r="B3607" s="126"/>
      <c r="C3607" s="52" t="str">
        <f ca="1">IF(OFFSET(Zdroj!AJ$16,A3606-1,0)=0,"",CONCATENATE("A",$A$2+1," - ",Zdroj!$AJ$15))</f>
        <v/>
      </c>
      <c r="D3607" s="50" t="str">
        <f ca="1">IF(C3607="","",CONCATENATE(OFFSET(Zdroj!AJ$16,A3606-1,0)," - ",OFFSET(Zdroj!BM$16,A3606-1,0)))</f>
        <v/>
      </c>
      <c r="E3607" s="22" t="str">
        <f ca="1">IF(C3607="","",OFFSET(Zdroj!BN$16,A3606-1,0))</f>
        <v/>
      </c>
      <c r="F3607" s="127"/>
      <c r="G3607" s="128"/>
    </row>
    <row r="3608" spans="1:7" x14ac:dyDescent="0.25">
      <c r="B3608" s="126"/>
      <c r="C3608" s="52" t="str">
        <f ca="1">IF(OFFSET(Zdroj!AK$16,A3606-1,0)=0,"",CONCATENATE("A",$A$2+2," - ",Zdroj!$AK$15))</f>
        <v/>
      </c>
      <c r="D3608" s="50" t="str">
        <f ca="1">IF(C3608="","",CONCATENATE(OFFSET(Zdroj!AK$16,A3606-1,0)," - ",OFFSET(Zdroj!BO$16,A3606-1,0)))</f>
        <v/>
      </c>
      <c r="E3608" s="22" t="str">
        <f ca="1">IF(C3608="","",OFFSET(Zdroj!BP$16,A3606-1,0))</f>
        <v/>
      </c>
      <c r="F3608" s="127"/>
      <c r="G3608" s="128"/>
    </row>
    <row r="3609" spans="1:7" x14ac:dyDescent="0.25">
      <c r="B3609" s="126"/>
      <c r="C3609" s="52" t="str">
        <f ca="1">IF(OFFSET(Zdroj!AL$16,A3606-1,0)=0,"",CONCATENATE("A",$A$2+3," - ",Zdroj!$AL$15))</f>
        <v/>
      </c>
      <c r="D3609" s="50" t="str">
        <f ca="1">IF(C3609="","",CONCATENATE(OFFSET(Zdroj!AL$16,A3606-1,0)," - ",OFFSET(Zdroj!BQ$16,A3606-1,0)))</f>
        <v/>
      </c>
      <c r="E3609" s="22" t="str">
        <f ca="1">IF(C3609="","",OFFSET(Zdroj!BR$16,A3606-1,0))</f>
        <v/>
      </c>
      <c r="F3609" s="127"/>
      <c r="G3609" s="128"/>
    </row>
    <row r="3610" spans="1:7" x14ac:dyDescent="0.25">
      <c r="B3610" s="126"/>
      <c r="C3610" s="52" t="str">
        <f ca="1">IF(OFFSET(Zdroj!AM$16,A3606-1,0)=0,"",CONCATENATE("A",$A$2+4," - ",Zdroj!$AM$15))</f>
        <v/>
      </c>
      <c r="D3610" s="50" t="str">
        <f ca="1">IF(C3610="","",CONCATENATE(OFFSET(Zdroj!AM$16,A3606-1,0)," - ",OFFSET(Zdroj!BS$16,A3606-1,0)))</f>
        <v/>
      </c>
      <c r="E3610" s="22" t="str">
        <f ca="1">IF(C3610="","",OFFSET(Zdroj!BT$16,A3606-1,0))</f>
        <v/>
      </c>
      <c r="F3610" s="127"/>
      <c r="G3610" s="128"/>
    </row>
    <row r="3611" spans="1:7" x14ac:dyDescent="0.25">
      <c r="B3611" s="126"/>
      <c r="C3611" s="52" t="str">
        <f ca="1">IF(OFFSET(Zdroj!AN$16,A3606-1,0)=0,"",CONCATENATE("A",$A$2+5," - ",Zdroj!$AN$15))</f>
        <v/>
      </c>
      <c r="D3611" s="50" t="str">
        <f ca="1">IF(C3611="","",CONCATENATE(OFFSET(Zdroj!AN$16,A3606-1,0)," - ",OFFSET(Zdroj!BU$16,A3606-1,0)))</f>
        <v/>
      </c>
      <c r="E3611" s="22" t="str">
        <f ca="1">IF(C3611="","",OFFSET(Zdroj!BV$16,A3606-1,0))</f>
        <v/>
      </c>
      <c r="F3611" s="127"/>
      <c r="G3611" s="128"/>
    </row>
    <row r="3612" spans="1:7" x14ac:dyDescent="0.25">
      <c r="B3612" s="126"/>
      <c r="C3612" s="52" t="str">
        <f ca="1">IF(OFFSET(Zdroj!AO$16,A3606-1,0)=0,"",CONCATENATE("B",$A$2," - ",Zdroj!$AO$15))</f>
        <v/>
      </c>
      <c r="D3612" s="50" t="str">
        <f ca="1">IF(C3612="","",CONCATENATE(OFFSET(Zdroj!AO$16,A3606-1,0)))</f>
        <v/>
      </c>
      <c r="E3612" s="22" t="str">
        <f ca="1">IF(C3612="","",OFFSET(Zdroj!AP$16,A3606-1,0))</f>
        <v/>
      </c>
      <c r="F3612" s="127" t="str">
        <f t="shared" ref="F3612" ca="1" si="842">IF(SUM(E3612:E3620)=0,"",SUM(E3612:E3620))</f>
        <v/>
      </c>
      <c r="G3612" s="128"/>
    </row>
    <row r="3613" spans="1:7" x14ac:dyDescent="0.25">
      <c r="B3613" s="126"/>
      <c r="C3613" s="52" t="str">
        <f ca="1">IF(OFFSET(Zdroj!AQ$16,A3606-1,0)=0,"",CONCATENATE("B",$A$2+1," - ",Zdroj!$AQ$15))</f>
        <v/>
      </c>
      <c r="D3613" s="50" t="str">
        <f ca="1">IF(C3613="","",CONCATENATE(OFFSET(Zdroj!AQ$16,A3606-1,0)))</f>
        <v/>
      </c>
      <c r="E3613" s="22" t="str">
        <f ca="1">IF(C3613="","",OFFSET(Zdroj!AR$16,A3606-1,0))</f>
        <v/>
      </c>
      <c r="F3613" s="127"/>
      <c r="G3613" s="128"/>
    </row>
    <row r="3614" spans="1:7" x14ac:dyDescent="0.25">
      <c r="B3614" s="126"/>
      <c r="C3614" s="52" t="str">
        <f ca="1">IF(OFFSET(Zdroj!AS$16,A3606-1,0)=0,"",CONCATENATE("B",$A$2+2," - ",Zdroj!$AS$15))</f>
        <v/>
      </c>
      <c r="D3614" s="50" t="str">
        <f ca="1">IF(C3614="","",CONCATENATE(OFFSET(Zdroj!AS$16,A3606-1,0)))</f>
        <v/>
      </c>
      <c r="E3614" s="22" t="str">
        <f ca="1">IF(C3614="","",OFFSET(Zdroj!AT$16,A3606-1,0))</f>
        <v/>
      </c>
      <c r="F3614" s="127"/>
      <c r="G3614" s="128"/>
    </row>
    <row r="3615" spans="1:7" x14ac:dyDescent="0.25">
      <c r="B3615" s="126"/>
      <c r="C3615" s="52" t="str">
        <f ca="1">IF(OFFSET(Zdroj!AU$16,A3606-1,0)=0,"",CONCATENATE("B",$A$2+3," - ",Zdroj!$AU$15))</f>
        <v/>
      </c>
      <c r="D3615" s="50" t="str">
        <f ca="1">IF(C3615="","",CONCATENATE(OFFSET(Zdroj!AU$16,A3606-1,0)))</f>
        <v/>
      </c>
      <c r="E3615" s="22" t="str">
        <f ca="1">IF(C3615="","",OFFSET(Zdroj!AV$16,A3606-1,0))</f>
        <v/>
      </c>
      <c r="F3615" s="127"/>
      <c r="G3615" s="128"/>
    </row>
    <row r="3616" spans="1:7" x14ac:dyDescent="0.25">
      <c r="B3616" s="126"/>
      <c r="C3616" s="52" t="str">
        <f ca="1">IF(OFFSET(Zdroj!AW$16,A3606-1,0)=0,"",CONCATENATE("B",$A$2+4," - ",Zdroj!$AW$15))</f>
        <v/>
      </c>
      <c r="D3616" s="50" t="str">
        <f ca="1">IF(C3616="","",CONCATENATE(OFFSET(Zdroj!AW$16,A3606-1,0)))</f>
        <v/>
      </c>
      <c r="E3616" s="22" t="str">
        <f ca="1">IF(C3616="","",OFFSET(Zdroj!AX$16,A3606-1,0))</f>
        <v/>
      </c>
      <c r="F3616" s="127"/>
      <c r="G3616" s="128"/>
    </row>
    <row r="3617" spans="1:7" x14ac:dyDescent="0.25">
      <c r="B3617" s="126"/>
      <c r="C3617" s="52" t="str">
        <f ca="1">IF(OFFSET(Zdroj!AY$16,A3606-1,0)=0,"",CONCATENATE("B",$A$2+5," - ",Zdroj!$AY$15))</f>
        <v/>
      </c>
      <c r="D3617" s="50" t="str">
        <f ca="1">IF(C3617="","",CONCATENATE(OFFSET(Zdroj!AY$16,A3606-1,0)))</f>
        <v/>
      </c>
      <c r="E3617" s="22" t="str">
        <f ca="1">IF(C3617="","",OFFSET(Zdroj!AZ$16,A3606-1,0))</f>
        <v/>
      </c>
      <c r="F3617" s="127"/>
      <c r="G3617" s="128"/>
    </row>
    <row r="3618" spans="1:7" x14ac:dyDescent="0.25">
      <c r="B3618" s="126"/>
      <c r="C3618" s="52" t="str">
        <f ca="1">IF(OFFSET(Zdroj!BA$16,A3606-1,0)=0,"",CONCATENATE("B",$A$2+6," - ",Zdroj!$BA$15))</f>
        <v/>
      </c>
      <c r="D3618" s="50" t="str">
        <f ca="1">IF(C3618="","",CONCATENATE(OFFSET(Zdroj!BA$16,A3606-1,0)))</f>
        <v/>
      </c>
      <c r="E3618" s="22" t="str">
        <f ca="1">IF(C3618="","",OFFSET(Zdroj!BB$16,A3606-1,0))</f>
        <v/>
      </c>
      <c r="F3618" s="127"/>
      <c r="G3618" s="128"/>
    </row>
    <row r="3619" spans="1:7" x14ac:dyDescent="0.25">
      <c r="B3619" s="126"/>
      <c r="C3619" s="52" t="str">
        <f ca="1">IF(OFFSET(Zdroj!BC$16,A3606-1,0)=0,"",CONCATENATE("B",$A$2+7," - ",Zdroj!$BC$15))</f>
        <v/>
      </c>
      <c r="D3619" s="50" t="str">
        <f ca="1">IF(C3619="","",CONCATENATE(OFFSET(Zdroj!BC$16,A3606-1,0)))</f>
        <v/>
      </c>
      <c r="E3619" s="22" t="str">
        <f ca="1">IF(C3619="","",OFFSET(Zdroj!BD$16,A3606-1,0))</f>
        <v/>
      </c>
      <c r="F3619" s="127"/>
      <c r="G3619" s="128"/>
    </row>
    <row r="3620" spans="1:7" x14ac:dyDescent="0.25">
      <c r="B3620" s="126"/>
      <c r="C3620" s="52" t="str">
        <f ca="1">IF(OFFSET(Zdroj!BE$16,A3606-1,0)=0,"",CONCATENATE("B",$A$2+8," - ",Zdroj!$BE$15))</f>
        <v/>
      </c>
      <c r="D3620" s="50" t="str">
        <f ca="1">IF(C3620="","",CONCATENATE(OFFSET(Zdroj!BE$16,A3606-1,0)))</f>
        <v/>
      </c>
      <c r="E3620" s="22" t="str">
        <f ca="1">IF(C3620="","",OFFSET(Zdroj!BF$16,A3606-1,0))</f>
        <v/>
      </c>
      <c r="F3620" s="127"/>
      <c r="G3620" s="128"/>
    </row>
    <row r="3621" spans="1:7" x14ac:dyDescent="0.25">
      <c r="B3621" s="126"/>
      <c r="C3621" s="52" t="str">
        <f ca="1">IF(OFFSET(Zdroj!BG$16,A3606-1,0)=0,"",CONCATENATE("C",$A$2," - ",Zdroj!$BG$15))</f>
        <v/>
      </c>
      <c r="D3621" s="50" t="str">
        <f ca="1">IF(C3621="","",CONCATENATE(OFFSET(Zdroj!BG$16,A3606-1,0)))</f>
        <v/>
      </c>
      <c r="E3621" s="22" t="str">
        <f ca="1">IF(C3621="","",OFFSET(Zdroj!BH$16,A3606-1,0))</f>
        <v/>
      </c>
      <c r="F3621" s="127" t="str">
        <f t="shared" ref="F3621" ca="1" si="843">IF(SUM(E3621:E3622)=0,"",SUM(E3621:E3622))</f>
        <v/>
      </c>
      <c r="G3621" s="128"/>
    </row>
    <row r="3622" spans="1:7" x14ac:dyDescent="0.25">
      <c r="B3622" s="126"/>
      <c r="C3622" s="52" t="str">
        <f ca="1">IF(OFFSET(Zdroj!BI$16,A3606-1,0)=0,"",CONCATENATE("C",$A$2+1," - ",Zdroj!$BI$15))</f>
        <v/>
      </c>
      <c r="D3622" s="50" t="str">
        <f ca="1">IF(C3622="","",CONCATENATE(OFFSET(Zdroj!BI$16,A3606-1,0)))</f>
        <v/>
      </c>
      <c r="E3622" s="22" t="str">
        <f ca="1">IF(C3622="","",OFFSET(Zdroj!BJ$16,A3606-1,0))</f>
        <v/>
      </c>
      <c r="F3622" s="127"/>
      <c r="G3622" s="128"/>
    </row>
    <row r="3623" spans="1:7" x14ac:dyDescent="0.25">
      <c r="A3623">
        <f>SUM((ROW()+15)/17)</f>
        <v>214</v>
      </c>
      <c r="B3623" s="126" t="str">
        <f ca="1">IF(OFFSET(Zdroj!$B$16,A3623-1,0)&gt;0,CONCATENATE(A3623,"
","___ ","
",OFFSET(Zdroj!$B$16,A3623-1,0)),"")</f>
        <v/>
      </c>
      <c r="C3623" s="52" t="str">
        <f ca="1">IF(OFFSET(Zdroj!AI$16,A3623-1,0)=0,"",CONCATENATE("A",$A$2," - ",Zdroj!$AI$15))</f>
        <v/>
      </c>
      <c r="D3623" s="50" t="str">
        <f ca="1">IF(C3623="","",CONCATENATE(OFFSET(Zdroj!AI$16,A3623-1,0)," - ",OFFSET(Zdroj!BK$16,A3623-1,0)))</f>
        <v/>
      </c>
      <c r="E3623" s="22" t="str">
        <f ca="1">IF(C3623="","",OFFSET(Zdroj!BL$16,A3623-1,0))</f>
        <v/>
      </c>
      <c r="F3623" s="127" t="str">
        <f t="shared" ref="F3623" ca="1" si="844">IF(SUM(E3623:E3628)=0,"",SUM(E3623:E3628))</f>
        <v/>
      </c>
      <c r="G3623" s="128" t="str">
        <f t="shared" ref="G3623" ca="1" si="845">IF(SUM(E3623:E3639)=0,"",SUM(E3623:E3639))</f>
        <v/>
      </c>
    </row>
    <row r="3624" spans="1:7" x14ac:dyDescent="0.25">
      <c r="B3624" s="126"/>
      <c r="C3624" s="52" t="str">
        <f ca="1">IF(OFFSET(Zdroj!AJ$16,A3623-1,0)=0,"",CONCATENATE("A",$A$2+1," - ",Zdroj!$AJ$15))</f>
        <v/>
      </c>
      <c r="D3624" s="50" t="str">
        <f ca="1">IF(C3624="","",CONCATENATE(OFFSET(Zdroj!AJ$16,A3623-1,0)," - ",OFFSET(Zdroj!BM$16,A3623-1,0)))</f>
        <v/>
      </c>
      <c r="E3624" s="22" t="str">
        <f ca="1">IF(C3624="","",OFFSET(Zdroj!BN$16,A3623-1,0))</f>
        <v/>
      </c>
      <c r="F3624" s="127"/>
      <c r="G3624" s="128"/>
    </row>
    <row r="3625" spans="1:7" x14ac:dyDescent="0.25">
      <c r="B3625" s="126"/>
      <c r="C3625" s="52" t="str">
        <f ca="1">IF(OFFSET(Zdroj!AK$16,A3623-1,0)=0,"",CONCATENATE("A",$A$2+2," - ",Zdroj!$AK$15))</f>
        <v/>
      </c>
      <c r="D3625" s="50" t="str">
        <f ca="1">IF(C3625="","",CONCATENATE(OFFSET(Zdroj!AK$16,A3623-1,0)," - ",OFFSET(Zdroj!BO$16,A3623-1,0)))</f>
        <v/>
      </c>
      <c r="E3625" s="22" t="str">
        <f ca="1">IF(C3625="","",OFFSET(Zdroj!BP$16,A3623-1,0))</f>
        <v/>
      </c>
      <c r="F3625" s="127"/>
      <c r="G3625" s="128"/>
    </row>
    <row r="3626" spans="1:7" x14ac:dyDescent="0.25">
      <c r="B3626" s="126"/>
      <c r="C3626" s="52" t="str">
        <f ca="1">IF(OFFSET(Zdroj!AL$16,A3623-1,0)=0,"",CONCATENATE("A",$A$2+3," - ",Zdroj!$AL$15))</f>
        <v/>
      </c>
      <c r="D3626" s="50" t="str">
        <f ca="1">IF(C3626="","",CONCATENATE(OFFSET(Zdroj!AL$16,A3623-1,0)," - ",OFFSET(Zdroj!BQ$16,A3623-1,0)))</f>
        <v/>
      </c>
      <c r="E3626" s="22" t="str">
        <f ca="1">IF(C3626="","",OFFSET(Zdroj!BR$16,A3623-1,0))</f>
        <v/>
      </c>
      <c r="F3626" s="127"/>
      <c r="G3626" s="128"/>
    </row>
    <row r="3627" spans="1:7" x14ac:dyDescent="0.25">
      <c r="B3627" s="126"/>
      <c r="C3627" s="52" t="str">
        <f ca="1">IF(OFFSET(Zdroj!AM$16,A3623-1,0)=0,"",CONCATENATE("A",$A$2+4," - ",Zdroj!$AM$15))</f>
        <v/>
      </c>
      <c r="D3627" s="50" t="str">
        <f ca="1">IF(C3627="","",CONCATENATE(OFFSET(Zdroj!AM$16,A3623-1,0)," - ",OFFSET(Zdroj!BS$16,A3623-1,0)))</f>
        <v/>
      </c>
      <c r="E3627" s="22" t="str">
        <f ca="1">IF(C3627="","",OFFSET(Zdroj!BT$16,A3623-1,0))</f>
        <v/>
      </c>
      <c r="F3627" s="127"/>
      <c r="G3627" s="128"/>
    </row>
    <row r="3628" spans="1:7" x14ac:dyDescent="0.25">
      <c r="B3628" s="126"/>
      <c r="C3628" s="52" t="str">
        <f ca="1">IF(OFFSET(Zdroj!AN$16,A3623-1,0)=0,"",CONCATENATE("A",$A$2+5," - ",Zdroj!$AN$15))</f>
        <v/>
      </c>
      <c r="D3628" s="50" t="str">
        <f ca="1">IF(C3628="","",CONCATENATE(OFFSET(Zdroj!AN$16,A3623-1,0)," - ",OFFSET(Zdroj!BU$16,A3623-1,0)))</f>
        <v/>
      </c>
      <c r="E3628" s="22" t="str">
        <f ca="1">IF(C3628="","",OFFSET(Zdroj!BV$16,A3623-1,0))</f>
        <v/>
      </c>
      <c r="F3628" s="127"/>
      <c r="G3628" s="128"/>
    </row>
    <row r="3629" spans="1:7" x14ac:dyDescent="0.25">
      <c r="B3629" s="126"/>
      <c r="C3629" s="52" t="str">
        <f ca="1">IF(OFFSET(Zdroj!AO$16,A3623-1,0)=0,"",CONCATENATE("B",$A$2," - ",Zdroj!$AO$15))</f>
        <v/>
      </c>
      <c r="D3629" s="50" t="str">
        <f ca="1">IF(C3629="","",CONCATENATE(OFFSET(Zdroj!AO$16,A3623-1,0)))</f>
        <v/>
      </c>
      <c r="E3629" s="22" t="str">
        <f ca="1">IF(C3629="","",OFFSET(Zdroj!AP$16,A3623-1,0))</f>
        <v/>
      </c>
      <c r="F3629" s="127" t="str">
        <f t="shared" ref="F3629" ca="1" si="846">IF(SUM(E3629:E3637)=0,"",SUM(E3629:E3637))</f>
        <v/>
      </c>
      <c r="G3629" s="128"/>
    </row>
    <row r="3630" spans="1:7" x14ac:dyDescent="0.25">
      <c r="B3630" s="126"/>
      <c r="C3630" s="52" t="str">
        <f ca="1">IF(OFFSET(Zdroj!AQ$16,A3623-1,0)=0,"",CONCATENATE("B",$A$2+1," - ",Zdroj!$AQ$15))</f>
        <v/>
      </c>
      <c r="D3630" s="50" t="str">
        <f ca="1">IF(C3630="","",CONCATENATE(OFFSET(Zdroj!AQ$16,A3623-1,0)))</f>
        <v/>
      </c>
      <c r="E3630" s="22" t="str">
        <f ca="1">IF(C3630="","",OFFSET(Zdroj!AR$16,A3623-1,0))</f>
        <v/>
      </c>
      <c r="F3630" s="127"/>
      <c r="G3630" s="128"/>
    </row>
    <row r="3631" spans="1:7" x14ac:dyDescent="0.25">
      <c r="B3631" s="126"/>
      <c r="C3631" s="52" t="str">
        <f ca="1">IF(OFFSET(Zdroj!AS$16,A3623-1,0)=0,"",CONCATENATE("B",$A$2+2," - ",Zdroj!$AS$15))</f>
        <v/>
      </c>
      <c r="D3631" s="50" t="str">
        <f ca="1">IF(C3631="","",CONCATENATE(OFFSET(Zdroj!AS$16,A3623-1,0)))</f>
        <v/>
      </c>
      <c r="E3631" s="22" t="str">
        <f ca="1">IF(C3631="","",OFFSET(Zdroj!AT$16,A3623-1,0))</f>
        <v/>
      </c>
      <c r="F3631" s="127"/>
      <c r="G3631" s="128"/>
    </row>
    <row r="3632" spans="1:7" x14ac:dyDescent="0.25">
      <c r="B3632" s="126"/>
      <c r="C3632" s="52" t="str">
        <f ca="1">IF(OFFSET(Zdroj!AU$16,A3623-1,0)=0,"",CONCATENATE("B",$A$2+3," - ",Zdroj!$AU$15))</f>
        <v/>
      </c>
      <c r="D3632" s="50" t="str">
        <f ca="1">IF(C3632="","",CONCATENATE(OFFSET(Zdroj!AU$16,A3623-1,0)))</f>
        <v/>
      </c>
      <c r="E3632" s="22" t="str">
        <f ca="1">IF(C3632="","",OFFSET(Zdroj!AV$16,A3623-1,0))</f>
        <v/>
      </c>
      <c r="F3632" s="127"/>
      <c r="G3632" s="128"/>
    </row>
    <row r="3633" spans="1:7" x14ac:dyDescent="0.25">
      <c r="B3633" s="126"/>
      <c r="C3633" s="52" t="str">
        <f ca="1">IF(OFFSET(Zdroj!AW$16,A3623-1,0)=0,"",CONCATENATE("B",$A$2+4," - ",Zdroj!$AW$15))</f>
        <v/>
      </c>
      <c r="D3633" s="50" t="str">
        <f ca="1">IF(C3633="","",CONCATENATE(OFFSET(Zdroj!AW$16,A3623-1,0)))</f>
        <v/>
      </c>
      <c r="E3633" s="22" t="str">
        <f ca="1">IF(C3633="","",OFFSET(Zdroj!AX$16,A3623-1,0))</f>
        <v/>
      </c>
      <c r="F3633" s="127"/>
      <c r="G3633" s="128"/>
    </row>
    <row r="3634" spans="1:7" x14ac:dyDescent="0.25">
      <c r="B3634" s="126"/>
      <c r="C3634" s="52" t="str">
        <f ca="1">IF(OFFSET(Zdroj!AY$16,A3623-1,0)=0,"",CONCATENATE("B",$A$2+5," - ",Zdroj!$AY$15))</f>
        <v/>
      </c>
      <c r="D3634" s="50" t="str">
        <f ca="1">IF(C3634="","",CONCATENATE(OFFSET(Zdroj!AY$16,A3623-1,0)))</f>
        <v/>
      </c>
      <c r="E3634" s="22" t="str">
        <f ca="1">IF(C3634="","",OFFSET(Zdroj!AZ$16,A3623-1,0))</f>
        <v/>
      </c>
      <c r="F3634" s="127"/>
      <c r="G3634" s="128"/>
    </row>
    <row r="3635" spans="1:7" x14ac:dyDescent="0.25">
      <c r="B3635" s="126"/>
      <c r="C3635" s="52" t="str">
        <f ca="1">IF(OFFSET(Zdroj!BA$16,A3623-1,0)=0,"",CONCATENATE("B",$A$2+6," - ",Zdroj!$BA$15))</f>
        <v/>
      </c>
      <c r="D3635" s="50" t="str">
        <f ca="1">IF(C3635="","",CONCATENATE(OFFSET(Zdroj!BA$16,A3623-1,0)))</f>
        <v/>
      </c>
      <c r="E3635" s="22" t="str">
        <f ca="1">IF(C3635="","",OFFSET(Zdroj!BB$16,A3623-1,0))</f>
        <v/>
      </c>
      <c r="F3635" s="127"/>
      <c r="G3635" s="128"/>
    </row>
    <row r="3636" spans="1:7" x14ac:dyDescent="0.25">
      <c r="B3636" s="126"/>
      <c r="C3636" s="52" t="str">
        <f ca="1">IF(OFFSET(Zdroj!BC$16,A3623-1,0)=0,"",CONCATENATE("B",$A$2+7," - ",Zdroj!$BC$15))</f>
        <v/>
      </c>
      <c r="D3636" s="50" t="str">
        <f ca="1">IF(C3636="","",CONCATENATE(OFFSET(Zdroj!BC$16,A3623-1,0)))</f>
        <v/>
      </c>
      <c r="E3636" s="22" t="str">
        <f ca="1">IF(C3636="","",OFFSET(Zdroj!BD$16,A3623-1,0))</f>
        <v/>
      </c>
      <c r="F3636" s="127"/>
      <c r="G3636" s="128"/>
    </row>
    <row r="3637" spans="1:7" x14ac:dyDescent="0.25">
      <c r="B3637" s="126"/>
      <c r="C3637" s="52" t="str">
        <f ca="1">IF(OFFSET(Zdroj!BE$16,A3623-1,0)=0,"",CONCATENATE("B",$A$2+8," - ",Zdroj!$BE$15))</f>
        <v/>
      </c>
      <c r="D3637" s="50" t="str">
        <f ca="1">IF(C3637="","",CONCATENATE(OFFSET(Zdroj!BE$16,A3623-1,0)))</f>
        <v/>
      </c>
      <c r="E3637" s="22" t="str">
        <f ca="1">IF(C3637="","",OFFSET(Zdroj!BF$16,A3623-1,0))</f>
        <v/>
      </c>
      <c r="F3637" s="127"/>
      <c r="G3637" s="128"/>
    </row>
    <row r="3638" spans="1:7" x14ac:dyDescent="0.25">
      <c r="B3638" s="126"/>
      <c r="C3638" s="52" t="str">
        <f ca="1">IF(OFFSET(Zdroj!BG$16,A3623-1,0)=0,"",CONCATENATE("C",$A$2," - ",Zdroj!$BG$15))</f>
        <v/>
      </c>
      <c r="D3638" s="50" t="str">
        <f ca="1">IF(C3638="","",CONCATENATE(OFFSET(Zdroj!BG$16,A3623-1,0)))</f>
        <v/>
      </c>
      <c r="E3638" s="22" t="str">
        <f ca="1">IF(C3638="","",OFFSET(Zdroj!BH$16,A3623-1,0))</f>
        <v/>
      </c>
      <c r="F3638" s="127" t="str">
        <f t="shared" ref="F3638" ca="1" si="847">IF(SUM(E3638:E3639)=0,"",SUM(E3638:E3639))</f>
        <v/>
      </c>
      <c r="G3638" s="128"/>
    </row>
    <row r="3639" spans="1:7" x14ac:dyDescent="0.25">
      <c r="B3639" s="126"/>
      <c r="C3639" s="52" t="str">
        <f ca="1">IF(OFFSET(Zdroj!BI$16,A3623-1,0)=0,"",CONCATENATE("C",$A$2+1," - ",Zdroj!$BI$15))</f>
        <v/>
      </c>
      <c r="D3639" s="50" t="str">
        <f ca="1">IF(C3639="","",CONCATENATE(OFFSET(Zdroj!BI$16,A3623-1,0)))</f>
        <v/>
      </c>
      <c r="E3639" s="22" t="str">
        <f ca="1">IF(C3639="","",OFFSET(Zdroj!BJ$16,A3623-1,0))</f>
        <v/>
      </c>
      <c r="F3639" s="127"/>
      <c r="G3639" s="128"/>
    </row>
    <row r="3640" spans="1:7" x14ac:dyDescent="0.25">
      <c r="A3640">
        <f>SUM((ROW()+15)/17)</f>
        <v>215</v>
      </c>
      <c r="B3640" s="126" t="str">
        <f ca="1">IF(OFFSET(Zdroj!$B$16,A3640-1,0)&gt;0,CONCATENATE(A3640,"
","___ ","
",OFFSET(Zdroj!$B$16,A3640-1,0)),"")</f>
        <v/>
      </c>
      <c r="C3640" s="52" t="str">
        <f ca="1">IF(OFFSET(Zdroj!AI$16,A3640-1,0)=0,"",CONCATENATE("A",$A$2," - ",Zdroj!$AI$15))</f>
        <v/>
      </c>
      <c r="D3640" s="50" t="str">
        <f ca="1">IF(C3640="","",CONCATENATE(OFFSET(Zdroj!AI$16,A3640-1,0)," - ",OFFSET(Zdroj!BK$16,A3640-1,0)))</f>
        <v/>
      </c>
      <c r="E3640" s="22" t="str">
        <f ca="1">IF(C3640="","",OFFSET(Zdroj!BL$16,A3640-1,0))</f>
        <v/>
      </c>
      <c r="F3640" s="127" t="str">
        <f t="shared" ref="F3640" ca="1" si="848">IF(SUM(E3640:E3645)=0,"",SUM(E3640:E3645))</f>
        <v/>
      </c>
      <c r="G3640" s="128" t="str">
        <f t="shared" ref="G3640" ca="1" si="849">IF(SUM(E3640:E3656)=0,"",SUM(E3640:E3656))</f>
        <v/>
      </c>
    </row>
    <row r="3641" spans="1:7" x14ac:dyDescent="0.25">
      <c r="B3641" s="126"/>
      <c r="C3641" s="52" t="str">
        <f ca="1">IF(OFFSET(Zdroj!AJ$16,A3640-1,0)=0,"",CONCATENATE("A",$A$2+1," - ",Zdroj!$AJ$15))</f>
        <v/>
      </c>
      <c r="D3641" s="50" t="str">
        <f ca="1">IF(C3641="","",CONCATENATE(OFFSET(Zdroj!AJ$16,A3640-1,0)," - ",OFFSET(Zdroj!BM$16,A3640-1,0)))</f>
        <v/>
      </c>
      <c r="E3641" s="22" t="str">
        <f ca="1">IF(C3641="","",OFFSET(Zdroj!BN$16,A3640-1,0))</f>
        <v/>
      </c>
      <c r="F3641" s="127"/>
      <c r="G3641" s="128"/>
    </row>
    <row r="3642" spans="1:7" x14ac:dyDescent="0.25">
      <c r="B3642" s="126"/>
      <c r="C3642" s="52" t="str">
        <f ca="1">IF(OFFSET(Zdroj!AK$16,A3640-1,0)=0,"",CONCATENATE("A",$A$2+2," - ",Zdroj!$AK$15))</f>
        <v/>
      </c>
      <c r="D3642" s="50" t="str">
        <f ca="1">IF(C3642="","",CONCATENATE(OFFSET(Zdroj!AK$16,A3640-1,0)," - ",OFFSET(Zdroj!BO$16,A3640-1,0)))</f>
        <v/>
      </c>
      <c r="E3642" s="22" t="str">
        <f ca="1">IF(C3642="","",OFFSET(Zdroj!BP$16,A3640-1,0))</f>
        <v/>
      </c>
      <c r="F3642" s="127"/>
      <c r="G3642" s="128"/>
    </row>
    <row r="3643" spans="1:7" x14ac:dyDescent="0.25">
      <c r="B3643" s="126"/>
      <c r="C3643" s="52" t="str">
        <f ca="1">IF(OFFSET(Zdroj!AL$16,A3640-1,0)=0,"",CONCATENATE("A",$A$2+3," - ",Zdroj!$AL$15))</f>
        <v/>
      </c>
      <c r="D3643" s="50" t="str">
        <f ca="1">IF(C3643="","",CONCATENATE(OFFSET(Zdroj!AL$16,A3640-1,0)," - ",OFFSET(Zdroj!BQ$16,A3640-1,0)))</f>
        <v/>
      </c>
      <c r="E3643" s="22" t="str">
        <f ca="1">IF(C3643="","",OFFSET(Zdroj!BR$16,A3640-1,0))</f>
        <v/>
      </c>
      <c r="F3643" s="127"/>
      <c r="G3643" s="128"/>
    </row>
    <row r="3644" spans="1:7" x14ac:dyDescent="0.25">
      <c r="B3644" s="126"/>
      <c r="C3644" s="52" t="str">
        <f ca="1">IF(OFFSET(Zdroj!AM$16,A3640-1,0)=0,"",CONCATENATE("A",$A$2+4," - ",Zdroj!$AM$15))</f>
        <v/>
      </c>
      <c r="D3644" s="50" t="str">
        <f ca="1">IF(C3644="","",CONCATENATE(OFFSET(Zdroj!AM$16,A3640-1,0)," - ",OFFSET(Zdroj!BS$16,A3640-1,0)))</f>
        <v/>
      </c>
      <c r="E3644" s="22" t="str">
        <f ca="1">IF(C3644="","",OFFSET(Zdroj!BT$16,A3640-1,0))</f>
        <v/>
      </c>
      <c r="F3644" s="127"/>
      <c r="G3644" s="128"/>
    </row>
    <row r="3645" spans="1:7" x14ac:dyDescent="0.25">
      <c r="B3645" s="126"/>
      <c r="C3645" s="52" t="str">
        <f ca="1">IF(OFFSET(Zdroj!AN$16,A3640-1,0)=0,"",CONCATENATE("A",$A$2+5," - ",Zdroj!$AN$15))</f>
        <v/>
      </c>
      <c r="D3645" s="50" t="str">
        <f ca="1">IF(C3645="","",CONCATENATE(OFFSET(Zdroj!AN$16,A3640-1,0)," - ",OFFSET(Zdroj!BU$16,A3640-1,0)))</f>
        <v/>
      </c>
      <c r="E3645" s="22" t="str">
        <f ca="1">IF(C3645="","",OFFSET(Zdroj!BV$16,A3640-1,0))</f>
        <v/>
      </c>
      <c r="F3645" s="127"/>
      <c r="G3645" s="128"/>
    </row>
    <row r="3646" spans="1:7" x14ac:dyDescent="0.25">
      <c r="B3646" s="126"/>
      <c r="C3646" s="52" t="str">
        <f ca="1">IF(OFFSET(Zdroj!AO$16,A3640-1,0)=0,"",CONCATENATE("B",$A$2," - ",Zdroj!$AO$15))</f>
        <v/>
      </c>
      <c r="D3646" s="50" t="str">
        <f ca="1">IF(C3646="","",CONCATENATE(OFFSET(Zdroj!AO$16,A3640-1,0)))</f>
        <v/>
      </c>
      <c r="E3646" s="22" t="str">
        <f ca="1">IF(C3646="","",OFFSET(Zdroj!AP$16,A3640-1,0))</f>
        <v/>
      </c>
      <c r="F3646" s="127" t="str">
        <f t="shared" ref="F3646" ca="1" si="850">IF(SUM(E3646:E3654)=0,"",SUM(E3646:E3654))</f>
        <v/>
      </c>
      <c r="G3646" s="128"/>
    </row>
    <row r="3647" spans="1:7" x14ac:dyDescent="0.25">
      <c r="B3647" s="126"/>
      <c r="C3647" s="52" t="str">
        <f ca="1">IF(OFFSET(Zdroj!AQ$16,A3640-1,0)=0,"",CONCATENATE("B",$A$2+1," - ",Zdroj!$AQ$15))</f>
        <v/>
      </c>
      <c r="D3647" s="50" t="str">
        <f ca="1">IF(C3647="","",CONCATENATE(OFFSET(Zdroj!AQ$16,A3640-1,0)))</f>
        <v/>
      </c>
      <c r="E3647" s="22" t="str">
        <f ca="1">IF(C3647="","",OFFSET(Zdroj!AR$16,A3640-1,0))</f>
        <v/>
      </c>
      <c r="F3647" s="127"/>
      <c r="G3647" s="128"/>
    </row>
    <row r="3648" spans="1:7" x14ac:dyDescent="0.25">
      <c r="B3648" s="126"/>
      <c r="C3648" s="52" t="str">
        <f ca="1">IF(OFFSET(Zdroj!AS$16,A3640-1,0)=0,"",CONCATENATE("B",$A$2+2," - ",Zdroj!$AS$15))</f>
        <v/>
      </c>
      <c r="D3648" s="50" t="str">
        <f ca="1">IF(C3648="","",CONCATENATE(OFFSET(Zdroj!AS$16,A3640-1,0)))</f>
        <v/>
      </c>
      <c r="E3648" s="22" t="str">
        <f ca="1">IF(C3648="","",OFFSET(Zdroj!AT$16,A3640-1,0))</f>
        <v/>
      </c>
      <c r="F3648" s="127"/>
      <c r="G3648" s="128"/>
    </row>
    <row r="3649" spans="1:7" x14ac:dyDescent="0.25">
      <c r="B3649" s="126"/>
      <c r="C3649" s="52" t="str">
        <f ca="1">IF(OFFSET(Zdroj!AU$16,A3640-1,0)=0,"",CONCATENATE("B",$A$2+3," - ",Zdroj!$AU$15))</f>
        <v/>
      </c>
      <c r="D3649" s="50" t="str">
        <f ca="1">IF(C3649="","",CONCATENATE(OFFSET(Zdroj!AU$16,A3640-1,0)))</f>
        <v/>
      </c>
      <c r="E3649" s="22" t="str">
        <f ca="1">IF(C3649="","",OFFSET(Zdroj!AV$16,A3640-1,0))</f>
        <v/>
      </c>
      <c r="F3649" s="127"/>
      <c r="G3649" s="128"/>
    </row>
    <row r="3650" spans="1:7" x14ac:dyDescent="0.25">
      <c r="B3650" s="126"/>
      <c r="C3650" s="52" t="str">
        <f ca="1">IF(OFFSET(Zdroj!AW$16,A3640-1,0)=0,"",CONCATENATE("B",$A$2+4," - ",Zdroj!$AW$15))</f>
        <v/>
      </c>
      <c r="D3650" s="50" t="str">
        <f ca="1">IF(C3650="","",CONCATENATE(OFFSET(Zdroj!AW$16,A3640-1,0)))</f>
        <v/>
      </c>
      <c r="E3650" s="22" t="str">
        <f ca="1">IF(C3650="","",OFFSET(Zdroj!AX$16,A3640-1,0))</f>
        <v/>
      </c>
      <c r="F3650" s="127"/>
      <c r="G3650" s="128"/>
    </row>
    <row r="3651" spans="1:7" x14ac:dyDescent="0.25">
      <c r="B3651" s="126"/>
      <c r="C3651" s="52" t="str">
        <f ca="1">IF(OFFSET(Zdroj!AY$16,A3640-1,0)=0,"",CONCATENATE("B",$A$2+5," - ",Zdroj!$AY$15))</f>
        <v/>
      </c>
      <c r="D3651" s="50" t="str">
        <f ca="1">IF(C3651="","",CONCATENATE(OFFSET(Zdroj!AY$16,A3640-1,0)))</f>
        <v/>
      </c>
      <c r="E3651" s="22" t="str">
        <f ca="1">IF(C3651="","",OFFSET(Zdroj!AZ$16,A3640-1,0))</f>
        <v/>
      </c>
      <c r="F3651" s="127"/>
      <c r="G3651" s="128"/>
    </row>
    <row r="3652" spans="1:7" x14ac:dyDescent="0.25">
      <c r="B3652" s="126"/>
      <c r="C3652" s="52" t="str">
        <f ca="1">IF(OFFSET(Zdroj!BA$16,A3640-1,0)=0,"",CONCATENATE("B",$A$2+6," - ",Zdroj!$BA$15))</f>
        <v/>
      </c>
      <c r="D3652" s="50" t="str">
        <f ca="1">IF(C3652="","",CONCATENATE(OFFSET(Zdroj!BA$16,A3640-1,0)))</f>
        <v/>
      </c>
      <c r="E3652" s="22" t="str">
        <f ca="1">IF(C3652="","",OFFSET(Zdroj!BB$16,A3640-1,0))</f>
        <v/>
      </c>
      <c r="F3652" s="127"/>
      <c r="G3652" s="128"/>
    </row>
    <row r="3653" spans="1:7" x14ac:dyDescent="0.25">
      <c r="B3653" s="126"/>
      <c r="C3653" s="52" t="str">
        <f ca="1">IF(OFFSET(Zdroj!BC$16,A3640-1,0)=0,"",CONCATENATE("B",$A$2+7," - ",Zdroj!$BC$15))</f>
        <v/>
      </c>
      <c r="D3653" s="50" t="str">
        <f ca="1">IF(C3653="","",CONCATENATE(OFFSET(Zdroj!BC$16,A3640-1,0)))</f>
        <v/>
      </c>
      <c r="E3653" s="22" t="str">
        <f ca="1">IF(C3653="","",OFFSET(Zdroj!BD$16,A3640-1,0))</f>
        <v/>
      </c>
      <c r="F3653" s="127"/>
      <c r="G3653" s="128"/>
    </row>
    <row r="3654" spans="1:7" x14ac:dyDescent="0.25">
      <c r="B3654" s="126"/>
      <c r="C3654" s="52" t="str">
        <f ca="1">IF(OFFSET(Zdroj!BE$16,A3640-1,0)=0,"",CONCATENATE("B",$A$2+8," - ",Zdroj!$BE$15))</f>
        <v/>
      </c>
      <c r="D3654" s="50" t="str">
        <f ca="1">IF(C3654="","",CONCATENATE(OFFSET(Zdroj!BE$16,A3640-1,0)))</f>
        <v/>
      </c>
      <c r="E3654" s="22" t="str">
        <f ca="1">IF(C3654="","",OFFSET(Zdroj!BF$16,A3640-1,0))</f>
        <v/>
      </c>
      <c r="F3654" s="127"/>
      <c r="G3654" s="128"/>
    </row>
    <row r="3655" spans="1:7" x14ac:dyDescent="0.25">
      <c r="B3655" s="126"/>
      <c r="C3655" s="52" t="str">
        <f ca="1">IF(OFFSET(Zdroj!BG$16,A3640-1,0)=0,"",CONCATENATE("C",$A$2," - ",Zdroj!$BG$15))</f>
        <v/>
      </c>
      <c r="D3655" s="50" t="str">
        <f ca="1">IF(C3655="","",CONCATENATE(OFFSET(Zdroj!BG$16,A3640-1,0)))</f>
        <v/>
      </c>
      <c r="E3655" s="22" t="str">
        <f ca="1">IF(C3655="","",OFFSET(Zdroj!BH$16,A3640-1,0))</f>
        <v/>
      </c>
      <c r="F3655" s="127" t="str">
        <f t="shared" ref="F3655" ca="1" si="851">IF(SUM(E3655:E3656)=0,"",SUM(E3655:E3656))</f>
        <v/>
      </c>
      <c r="G3655" s="128"/>
    </row>
    <row r="3656" spans="1:7" x14ac:dyDescent="0.25">
      <c r="B3656" s="126"/>
      <c r="C3656" s="52" t="str">
        <f ca="1">IF(OFFSET(Zdroj!BI$16,A3640-1,0)=0,"",CONCATENATE("C",$A$2+1," - ",Zdroj!$BI$15))</f>
        <v/>
      </c>
      <c r="D3656" s="50" t="str">
        <f ca="1">IF(C3656="","",CONCATENATE(OFFSET(Zdroj!BI$16,A3640-1,0)))</f>
        <v/>
      </c>
      <c r="E3656" s="22" t="str">
        <f ca="1">IF(C3656="","",OFFSET(Zdroj!BJ$16,A3640-1,0))</f>
        <v/>
      </c>
      <c r="F3656" s="127"/>
      <c r="G3656" s="128"/>
    </row>
    <row r="3657" spans="1:7" x14ac:dyDescent="0.25">
      <c r="A3657">
        <f>SUM((ROW()+15)/17)</f>
        <v>216</v>
      </c>
      <c r="B3657" s="126" t="str">
        <f ca="1">IF(OFFSET(Zdroj!$B$16,A3657-1,0)&gt;0,CONCATENATE(A3657,"
","___ ","
",OFFSET(Zdroj!$B$16,A3657-1,0)),"")</f>
        <v/>
      </c>
      <c r="C3657" s="52" t="str">
        <f ca="1">IF(OFFSET(Zdroj!AI$16,A3657-1,0)=0,"",CONCATENATE("A",$A$2," - ",Zdroj!$AI$15))</f>
        <v/>
      </c>
      <c r="D3657" s="50" t="str">
        <f ca="1">IF(C3657="","",CONCATENATE(OFFSET(Zdroj!AI$16,A3657-1,0)," - ",OFFSET(Zdroj!BK$16,A3657-1,0)))</f>
        <v/>
      </c>
      <c r="E3657" s="22" t="str">
        <f ca="1">IF(C3657="","",OFFSET(Zdroj!BL$16,A3657-1,0))</f>
        <v/>
      </c>
      <c r="F3657" s="127" t="str">
        <f t="shared" ref="F3657" ca="1" si="852">IF(SUM(E3657:E3662)=0,"",SUM(E3657:E3662))</f>
        <v/>
      </c>
      <c r="G3657" s="128" t="str">
        <f t="shared" ref="G3657" ca="1" si="853">IF(SUM(E3657:E3673)=0,"",SUM(E3657:E3673))</f>
        <v/>
      </c>
    </row>
    <row r="3658" spans="1:7" x14ac:dyDescent="0.25">
      <c r="B3658" s="126"/>
      <c r="C3658" s="52" t="str">
        <f ca="1">IF(OFFSET(Zdroj!AJ$16,A3657-1,0)=0,"",CONCATENATE("A",$A$2+1," - ",Zdroj!$AJ$15))</f>
        <v/>
      </c>
      <c r="D3658" s="50" t="str">
        <f ca="1">IF(C3658="","",CONCATENATE(OFFSET(Zdroj!AJ$16,A3657-1,0)," - ",OFFSET(Zdroj!BM$16,A3657-1,0)))</f>
        <v/>
      </c>
      <c r="E3658" s="22" t="str">
        <f ca="1">IF(C3658="","",OFFSET(Zdroj!BN$16,A3657-1,0))</f>
        <v/>
      </c>
      <c r="F3658" s="127"/>
      <c r="G3658" s="128"/>
    </row>
    <row r="3659" spans="1:7" x14ac:dyDescent="0.25">
      <c r="B3659" s="126"/>
      <c r="C3659" s="52" t="str">
        <f ca="1">IF(OFFSET(Zdroj!AK$16,A3657-1,0)=0,"",CONCATENATE("A",$A$2+2," - ",Zdroj!$AK$15))</f>
        <v/>
      </c>
      <c r="D3659" s="50" t="str">
        <f ca="1">IF(C3659="","",CONCATENATE(OFFSET(Zdroj!AK$16,A3657-1,0)," - ",OFFSET(Zdroj!BO$16,A3657-1,0)))</f>
        <v/>
      </c>
      <c r="E3659" s="22" t="str">
        <f ca="1">IF(C3659="","",OFFSET(Zdroj!BP$16,A3657-1,0))</f>
        <v/>
      </c>
      <c r="F3659" s="127"/>
      <c r="G3659" s="128"/>
    </row>
    <row r="3660" spans="1:7" x14ac:dyDescent="0.25">
      <c r="B3660" s="126"/>
      <c r="C3660" s="52" t="str">
        <f ca="1">IF(OFFSET(Zdroj!AL$16,A3657-1,0)=0,"",CONCATENATE("A",$A$2+3," - ",Zdroj!$AL$15))</f>
        <v/>
      </c>
      <c r="D3660" s="50" t="str">
        <f ca="1">IF(C3660="","",CONCATENATE(OFFSET(Zdroj!AL$16,A3657-1,0)," - ",OFFSET(Zdroj!BQ$16,A3657-1,0)))</f>
        <v/>
      </c>
      <c r="E3660" s="22" t="str">
        <f ca="1">IF(C3660="","",OFFSET(Zdroj!BR$16,A3657-1,0))</f>
        <v/>
      </c>
      <c r="F3660" s="127"/>
      <c r="G3660" s="128"/>
    </row>
    <row r="3661" spans="1:7" x14ac:dyDescent="0.25">
      <c r="B3661" s="126"/>
      <c r="C3661" s="52" t="str">
        <f ca="1">IF(OFFSET(Zdroj!AM$16,A3657-1,0)=0,"",CONCATENATE("A",$A$2+4," - ",Zdroj!$AM$15))</f>
        <v/>
      </c>
      <c r="D3661" s="50" t="str">
        <f ca="1">IF(C3661="","",CONCATENATE(OFFSET(Zdroj!AM$16,A3657-1,0)," - ",OFFSET(Zdroj!BS$16,A3657-1,0)))</f>
        <v/>
      </c>
      <c r="E3661" s="22" t="str">
        <f ca="1">IF(C3661="","",OFFSET(Zdroj!BT$16,A3657-1,0))</f>
        <v/>
      </c>
      <c r="F3661" s="127"/>
      <c r="G3661" s="128"/>
    </row>
    <row r="3662" spans="1:7" x14ac:dyDescent="0.25">
      <c r="B3662" s="126"/>
      <c r="C3662" s="52" t="str">
        <f ca="1">IF(OFFSET(Zdroj!AN$16,A3657-1,0)=0,"",CONCATENATE("A",$A$2+5," - ",Zdroj!$AN$15))</f>
        <v/>
      </c>
      <c r="D3662" s="50" t="str">
        <f ca="1">IF(C3662="","",CONCATENATE(OFFSET(Zdroj!AN$16,A3657-1,0)," - ",OFFSET(Zdroj!BU$16,A3657-1,0)))</f>
        <v/>
      </c>
      <c r="E3662" s="22" t="str">
        <f ca="1">IF(C3662="","",OFFSET(Zdroj!BV$16,A3657-1,0))</f>
        <v/>
      </c>
      <c r="F3662" s="127"/>
      <c r="G3662" s="128"/>
    </row>
    <row r="3663" spans="1:7" x14ac:dyDescent="0.25">
      <c r="B3663" s="126"/>
      <c r="C3663" s="52" t="str">
        <f ca="1">IF(OFFSET(Zdroj!AO$16,A3657-1,0)=0,"",CONCATENATE("B",$A$2," - ",Zdroj!$AO$15))</f>
        <v/>
      </c>
      <c r="D3663" s="50" t="str">
        <f ca="1">IF(C3663="","",CONCATENATE(OFFSET(Zdroj!AO$16,A3657-1,0)))</f>
        <v/>
      </c>
      <c r="E3663" s="22" t="str">
        <f ca="1">IF(C3663="","",OFFSET(Zdroj!AP$16,A3657-1,0))</f>
        <v/>
      </c>
      <c r="F3663" s="127" t="str">
        <f t="shared" ref="F3663" ca="1" si="854">IF(SUM(E3663:E3671)=0,"",SUM(E3663:E3671))</f>
        <v/>
      </c>
      <c r="G3663" s="128"/>
    </row>
    <row r="3664" spans="1:7" x14ac:dyDescent="0.25">
      <c r="B3664" s="126"/>
      <c r="C3664" s="52" t="str">
        <f ca="1">IF(OFFSET(Zdroj!AQ$16,A3657-1,0)=0,"",CONCATENATE("B",$A$2+1," - ",Zdroj!$AQ$15))</f>
        <v/>
      </c>
      <c r="D3664" s="50" t="str">
        <f ca="1">IF(C3664="","",CONCATENATE(OFFSET(Zdroj!AQ$16,A3657-1,0)))</f>
        <v/>
      </c>
      <c r="E3664" s="22" t="str">
        <f ca="1">IF(C3664="","",OFFSET(Zdroj!AR$16,A3657-1,0))</f>
        <v/>
      </c>
      <c r="F3664" s="127"/>
      <c r="G3664" s="128"/>
    </row>
    <row r="3665" spans="1:7" x14ac:dyDescent="0.25">
      <c r="B3665" s="126"/>
      <c r="C3665" s="52" t="str">
        <f ca="1">IF(OFFSET(Zdroj!AS$16,A3657-1,0)=0,"",CONCATENATE("B",$A$2+2," - ",Zdroj!$AS$15))</f>
        <v/>
      </c>
      <c r="D3665" s="50" t="str">
        <f ca="1">IF(C3665="","",CONCATENATE(OFFSET(Zdroj!AS$16,A3657-1,0)))</f>
        <v/>
      </c>
      <c r="E3665" s="22" t="str">
        <f ca="1">IF(C3665="","",OFFSET(Zdroj!AT$16,A3657-1,0))</f>
        <v/>
      </c>
      <c r="F3665" s="127"/>
      <c r="G3665" s="128"/>
    </row>
    <row r="3666" spans="1:7" x14ac:dyDescent="0.25">
      <c r="B3666" s="126"/>
      <c r="C3666" s="52" t="str">
        <f ca="1">IF(OFFSET(Zdroj!AU$16,A3657-1,0)=0,"",CONCATENATE("B",$A$2+3," - ",Zdroj!$AU$15))</f>
        <v/>
      </c>
      <c r="D3666" s="50" t="str">
        <f ca="1">IF(C3666="","",CONCATENATE(OFFSET(Zdroj!AU$16,A3657-1,0)))</f>
        <v/>
      </c>
      <c r="E3666" s="22" t="str">
        <f ca="1">IF(C3666="","",OFFSET(Zdroj!AV$16,A3657-1,0))</f>
        <v/>
      </c>
      <c r="F3666" s="127"/>
      <c r="G3666" s="128"/>
    </row>
    <row r="3667" spans="1:7" x14ac:dyDescent="0.25">
      <c r="B3667" s="126"/>
      <c r="C3667" s="52" t="str">
        <f ca="1">IF(OFFSET(Zdroj!AW$16,A3657-1,0)=0,"",CONCATENATE("B",$A$2+4," - ",Zdroj!$AW$15))</f>
        <v/>
      </c>
      <c r="D3667" s="50" t="str">
        <f ca="1">IF(C3667="","",CONCATENATE(OFFSET(Zdroj!AW$16,A3657-1,0)))</f>
        <v/>
      </c>
      <c r="E3667" s="22" t="str">
        <f ca="1">IF(C3667="","",OFFSET(Zdroj!AX$16,A3657-1,0))</f>
        <v/>
      </c>
      <c r="F3667" s="127"/>
      <c r="G3667" s="128"/>
    </row>
    <row r="3668" spans="1:7" x14ac:dyDescent="0.25">
      <c r="B3668" s="126"/>
      <c r="C3668" s="52" t="str">
        <f ca="1">IF(OFFSET(Zdroj!AY$16,A3657-1,0)=0,"",CONCATENATE("B",$A$2+5," - ",Zdroj!$AY$15))</f>
        <v/>
      </c>
      <c r="D3668" s="50" t="str">
        <f ca="1">IF(C3668="","",CONCATENATE(OFFSET(Zdroj!AY$16,A3657-1,0)))</f>
        <v/>
      </c>
      <c r="E3668" s="22" t="str">
        <f ca="1">IF(C3668="","",OFFSET(Zdroj!AZ$16,A3657-1,0))</f>
        <v/>
      </c>
      <c r="F3668" s="127"/>
      <c r="G3668" s="128"/>
    </row>
    <row r="3669" spans="1:7" x14ac:dyDescent="0.25">
      <c r="B3669" s="126"/>
      <c r="C3669" s="52" t="str">
        <f ca="1">IF(OFFSET(Zdroj!BA$16,A3657-1,0)=0,"",CONCATENATE("B",$A$2+6," - ",Zdroj!$BA$15))</f>
        <v/>
      </c>
      <c r="D3669" s="50" t="str">
        <f ca="1">IF(C3669="","",CONCATENATE(OFFSET(Zdroj!BA$16,A3657-1,0)))</f>
        <v/>
      </c>
      <c r="E3669" s="22" t="str">
        <f ca="1">IF(C3669="","",OFFSET(Zdroj!BB$16,A3657-1,0))</f>
        <v/>
      </c>
      <c r="F3669" s="127"/>
      <c r="G3669" s="128"/>
    </row>
    <row r="3670" spans="1:7" x14ac:dyDescent="0.25">
      <c r="B3670" s="126"/>
      <c r="C3670" s="52" t="str">
        <f ca="1">IF(OFFSET(Zdroj!BC$16,A3657-1,0)=0,"",CONCATENATE("B",$A$2+7," - ",Zdroj!$BC$15))</f>
        <v/>
      </c>
      <c r="D3670" s="50" t="str">
        <f ca="1">IF(C3670="","",CONCATENATE(OFFSET(Zdroj!BC$16,A3657-1,0)))</f>
        <v/>
      </c>
      <c r="E3670" s="22" t="str">
        <f ca="1">IF(C3670="","",OFFSET(Zdroj!BD$16,A3657-1,0))</f>
        <v/>
      </c>
      <c r="F3670" s="127"/>
      <c r="G3670" s="128"/>
    </row>
    <row r="3671" spans="1:7" x14ac:dyDescent="0.25">
      <c r="B3671" s="126"/>
      <c r="C3671" s="52" t="str">
        <f ca="1">IF(OFFSET(Zdroj!BE$16,A3657-1,0)=0,"",CONCATENATE("B",$A$2+8," - ",Zdroj!$BE$15))</f>
        <v/>
      </c>
      <c r="D3671" s="50" t="str">
        <f ca="1">IF(C3671="","",CONCATENATE(OFFSET(Zdroj!BE$16,A3657-1,0)))</f>
        <v/>
      </c>
      <c r="E3671" s="22" t="str">
        <f ca="1">IF(C3671="","",OFFSET(Zdroj!BF$16,A3657-1,0))</f>
        <v/>
      </c>
      <c r="F3671" s="127"/>
      <c r="G3671" s="128"/>
    </row>
    <row r="3672" spans="1:7" x14ac:dyDescent="0.25">
      <c r="B3672" s="126"/>
      <c r="C3672" s="52" t="str">
        <f ca="1">IF(OFFSET(Zdroj!BG$16,A3657-1,0)=0,"",CONCATENATE("C",$A$2," - ",Zdroj!$BG$15))</f>
        <v/>
      </c>
      <c r="D3672" s="50" t="str">
        <f ca="1">IF(C3672="","",CONCATENATE(OFFSET(Zdroj!BG$16,A3657-1,0)))</f>
        <v/>
      </c>
      <c r="E3672" s="22" t="str">
        <f ca="1">IF(C3672="","",OFFSET(Zdroj!BH$16,A3657-1,0))</f>
        <v/>
      </c>
      <c r="F3672" s="127" t="str">
        <f t="shared" ref="F3672" ca="1" si="855">IF(SUM(E3672:E3673)=0,"",SUM(E3672:E3673))</f>
        <v/>
      </c>
      <c r="G3672" s="128"/>
    </row>
    <row r="3673" spans="1:7" x14ac:dyDescent="0.25">
      <c r="B3673" s="126"/>
      <c r="C3673" s="52" t="str">
        <f ca="1">IF(OFFSET(Zdroj!BI$16,A3657-1,0)=0,"",CONCATENATE("C",$A$2+1," - ",Zdroj!$BI$15))</f>
        <v/>
      </c>
      <c r="D3673" s="50" t="str">
        <f ca="1">IF(C3673="","",CONCATENATE(OFFSET(Zdroj!BI$16,A3657-1,0)))</f>
        <v/>
      </c>
      <c r="E3673" s="22" t="str">
        <f ca="1">IF(C3673="","",OFFSET(Zdroj!BJ$16,A3657-1,0))</f>
        <v/>
      </c>
      <c r="F3673" s="127"/>
      <c r="G3673" s="128"/>
    </row>
    <row r="3674" spans="1:7" x14ac:dyDescent="0.25">
      <c r="A3674">
        <f>SUM((ROW()+15)/17)</f>
        <v>217</v>
      </c>
      <c r="B3674" s="126" t="str">
        <f ca="1">IF(OFFSET(Zdroj!$B$16,A3674-1,0)&gt;0,CONCATENATE(A3674,"
","___ ","
",OFFSET(Zdroj!$B$16,A3674-1,0)),"")</f>
        <v/>
      </c>
      <c r="C3674" s="52" t="str">
        <f ca="1">IF(OFFSET(Zdroj!AI$16,A3674-1,0)=0,"",CONCATENATE("A",$A$2," - ",Zdroj!$AI$15))</f>
        <v/>
      </c>
      <c r="D3674" s="50" t="str">
        <f ca="1">IF(C3674="","",CONCATENATE(OFFSET(Zdroj!AI$16,A3674-1,0)," - ",OFFSET(Zdroj!BK$16,A3674-1,0)))</f>
        <v/>
      </c>
      <c r="E3674" s="22" t="str">
        <f ca="1">IF(C3674="","",OFFSET(Zdroj!BL$16,A3674-1,0))</f>
        <v/>
      </c>
      <c r="F3674" s="127" t="str">
        <f t="shared" ref="F3674" ca="1" si="856">IF(SUM(E3674:E3679)=0,"",SUM(E3674:E3679))</f>
        <v/>
      </c>
      <c r="G3674" s="128" t="str">
        <f t="shared" ref="G3674" ca="1" si="857">IF(SUM(E3674:E3690)=0,"",SUM(E3674:E3690))</f>
        <v/>
      </c>
    </row>
    <row r="3675" spans="1:7" x14ac:dyDescent="0.25">
      <c r="B3675" s="126"/>
      <c r="C3675" s="52" t="str">
        <f ca="1">IF(OFFSET(Zdroj!AJ$16,A3674-1,0)=0,"",CONCATENATE("A",$A$2+1," - ",Zdroj!$AJ$15))</f>
        <v/>
      </c>
      <c r="D3675" s="50" t="str">
        <f ca="1">IF(C3675="","",CONCATENATE(OFFSET(Zdroj!AJ$16,A3674-1,0)," - ",OFFSET(Zdroj!BM$16,A3674-1,0)))</f>
        <v/>
      </c>
      <c r="E3675" s="22" t="str">
        <f ca="1">IF(C3675="","",OFFSET(Zdroj!BN$16,A3674-1,0))</f>
        <v/>
      </c>
      <c r="F3675" s="127"/>
      <c r="G3675" s="128"/>
    </row>
    <row r="3676" spans="1:7" x14ac:dyDescent="0.25">
      <c r="B3676" s="126"/>
      <c r="C3676" s="52" t="str">
        <f ca="1">IF(OFFSET(Zdroj!AK$16,A3674-1,0)=0,"",CONCATENATE("A",$A$2+2," - ",Zdroj!$AK$15))</f>
        <v/>
      </c>
      <c r="D3676" s="50" t="str">
        <f ca="1">IF(C3676="","",CONCATENATE(OFFSET(Zdroj!AK$16,A3674-1,0)," - ",OFFSET(Zdroj!BO$16,A3674-1,0)))</f>
        <v/>
      </c>
      <c r="E3676" s="22" t="str">
        <f ca="1">IF(C3676="","",OFFSET(Zdroj!BP$16,A3674-1,0))</f>
        <v/>
      </c>
      <c r="F3676" s="127"/>
      <c r="G3676" s="128"/>
    </row>
    <row r="3677" spans="1:7" x14ac:dyDescent="0.25">
      <c r="B3677" s="126"/>
      <c r="C3677" s="52" t="str">
        <f ca="1">IF(OFFSET(Zdroj!AL$16,A3674-1,0)=0,"",CONCATENATE("A",$A$2+3," - ",Zdroj!$AL$15))</f>
        <v/>
      </c>
      <c r="D3677" s="50" t="str">
        <f ca="1">IF(C3677="","",CONCATENATE(OFFSET(Zdroj!AL$16,A3674-1,0)," - ",OFFSET(Zdroj!BQ$16,A3674-1,0)))</f>
        <v/>
      </c>
      <c r="E3677" s="22" t="str">
        <f ca="1">IF(C3677="","",OFFSET(Zdroj!BR$16,A3674-1,0))</f>
        <v/>
      </c>
      <c r="F3677" s="127"/>
      <c r="G3677" s="128"/>
    </row>
    <row r="3678" spans="1:7" x14ac:dyDescent="0.25">
      <c r="B3678" s="126"/>
      <c r="C3678" s="52" t="str">
        <f ca="1">IF(OFFSET(Zdroj!AM$16,A3674-1,0)=0,"",CONCATENATE("A",$A$2+4," - ",Zdroj!$AM$15))</f>
        <v/>
      </c>
      <c r="D3678" s="50" t="str">
        <f ca="1">IF(C3678="","",CONCATENATE(OFFSET(Zdroj!AM$16,A3674-1,0)," - ",OFFSET(Zdroj!BS$16,A3674-1,0)))</f>
        <v/>
      </c>
      <c r="E3678" s="22" t="str">
        <f ca="1">IF(C3678="","",OFFSET(Zdroj!BT$16,A3674-1,0))</f>
        <v/>
      </c>
      <c r="F3678" s="127"/>
      <c r="G3678" s="128"/>
    </row>
    <row r="3679" spans="1:7" x14ac:dyDescent="0.25">
      <c r="B3679" s="126"/>
      <c r="C3679" s="52" t="str">
        <f ca="1">IF(OFFSET(Zdroj!AN$16,A3674-1,0)=0,"",CONCATENATE("A",$A$2+5," - ",Zdroj!$AN$15))</f>
        <v/>
      </c>
      <c r="D3679" s="50" t="str">
        <f ca="1">IF(C3679="","",CONCATENATE(OFFSET(Zdroj!AN$16,A3674-1,0)," - ",OFFSET(Zdroj!BU$16,A3674-1,0)))</f>
        <v/>
      </c>
      <c r="E3679" s="22" t="str">
        <f ca="1">IF(C3679="","",OFFSET(Zdroj!BV$16,A3674-1,0))</f>
        <v/>
      </c>
      <c r="F3679" s="127"/>
      <c r="G3679" s="128"/>
    </row>
    <row r="3680" spans="1:7" x14ac:dyDescent="0.25">
      <c r="B3680" s="126"/>
      <c r="C3680" s="52" t="str">
        <f ca="1">IF(OFFSET(Zdroj!AO$16,A3674-1,0)=0,"",CONCATENATE("B",$A$2," - ",Zdroj!$AO$15))</f>
        <v/>
      </c>
      <c r="D3680" s="50" t="str">
        <f ca="1">IF(C3680="","",CONCATENATE(OFFSET(Zdroj!AO$16,A3674-1,0)))</f>
        <v/>
      </c>
      <c r="E3680" s="22" t="str">
        <f ca="1">IF(C3680="","",OFFSET(Zdroj!AP$16,A3674-1,0))</f>
        <v/>
      </c>
      <c r="F3680" s="127" t="str">
        <f t="shared" ref="F3680" ca="1" si="858">IF(SUM(E3680:E3688)=0,"",SUM(E3680:E3688))</f>
        <v/>
      </c>
      <c r="G3680" s="128"/>
    </row>
    <row r="3681" spans="1:7" x14ac:dyDescent="0.25">
      <c r="B3681" s="126"/>
      <c r="C3681" s="52" t="str">
        <f ca="1">IF(OFFSET(Zdroj!AQ$16,A3674-1,0)=0,"",CONCATENATE("B",$A$2+1," - ",Zdroj!$AQ$15))</f>
        <v/>
      </c>
      <c r="D3681" s="50" t="str">
        <f ca="1">IF(C3681="","",CONCATENATE(OFFSET(Zdroj!AQ$16,A3674-1,0)))</f>
        <v/>
      </c>
      <c r="E3681" s="22" t="str">
        <f ca="1">IF(C3681="","",OFFSET(Zdroj!AR$16,A3674-1,0))</f>
        <v/>
      </c>
      <c r="F3681" s="127"/>
      <c r="G3681" s="128"/>
    </row>
    <row r="3682" spans="1:7" x14ac:dyDescent="0.25">
      <c r="B3682" s="126"/>
      <c r="C3682" s="52" t="str">
        <f ca="1">IF(OFFSET(Zdroj!AS$16,A3674-1,0)=0,"",CONCATENATE("B",$A$2+2," - ",Zdroj!$AS$15))</f>
        <v/>
      </c>
      <c r="D3682" s="50" t="str">
        <f ca="1">IF(C3682="","",CONCATENATE(OFFSET(Zdroj!AS$16,A3674-1,0)))</f>
        <v/>
      </c>
      <c r="E3682" s="22" t="str">
        <f ca="1">IF(C3682="","",OFFSET(Zdroj!AT$16,A3674-1,0))</f>
        <v/>
      </c>
      <c r="F3682" s="127"/>
      <c r="G3682" s="128"/>
    </row>
    <row r="3683" spans="1:7" x14ac:dyDescent="0.25">
      <c r="B3683" s="126"/>
      <c r="C3683" s="52" t="str">
        <f ca="1">IF(OFFSET(Zdroj!AU$16,A3674-1,0)=0,"",CONCATENATE("B",$A$2+3," - ",Zdroj!$AU$15))</f>
        <v/>
      </c>
      <c r="D3683" s="50" t="str">
        <f ca="1">IF(C3683="","",CONCATENATE(OFFSET(Zdroj!AU$16,A3674-1,0)))</f>
        <v/>
      </c>
      <c r="E3683" s="22" t="str">
        <f ca="1">IF(C3683="","",OFFSET(Zdroj!AV$16,A3674-1,0))</f>
        <v/>
      </c>
      <c r="F3683" s="127"/>
      <c r="G3683" s="128"/>
    </row>
    <row r="3684" spans="1:7" x14ac:dyDescent="0.25">
      <c r="B3684" s="126"/>
      <c r="C3684" s="52" t="str">
        <f ca="1">IF(OFFSET(Zdroj!AW$16,A3674-1,0)=0,"",CONCATENATE("B",$A$2+4," - ",Zdroj!$AW$15))</f>
        <v/>
      </c>
      <c r="D3684" s="50" t="str">
        <f ca="1">IF(C3684="","",CONCATENATE(OFFSET(Zdroj!AW$16,A3674-1,0)))</f>
        <v/>
      </c>
      <c r="E3684" s="22" t="str">
        <f ca="1">IF(C3684="","",OFFSET(Zdroj!AX$16,A3674-1,0))</f>
        <v/>
      </c>
      <c r="F3684" s="127"/>
      <c r="G3684" s="128"/>
    </row>
    <row r="3685" spans="1:7" x14ac:dyDescent="0.25">
      <c r="B3685" s="126"/>
      <c r="C3685" s="52" t="str">
        <f ca="1">IF(OFFSET(Zdroj!AY$16,A3674-1,0)=0,"",CONCATENATE("B",$A$2+5," - ",Zdroj!$AY$15))</f>
        <v/>
      </c>
      <c r="D3685" s="50" t="str">
        <f ca="1">IF(C3685="","",CONCATENATE(OFFSET(Zdroj!AY$16,A3674-1,0)))</f>
        <v/>
      </c>
      <c r="E3685" s="22" t="str">
        <f ca="1">IF(C3685="","",OFFSET(Zdroj!AZ$16,A3674-1,0))</f>
        <v/>
      </c>
      <c r="F3685" s="127"/>
      <c r="G3685" s="128"/>
    </row>
    <row r="3686" spans="1:7" x14ac:dyDescent="0.25">
      <c r="B3686" s="126"/>
      <c r="C3686" s="52" t="str">
        <f ca="1">IF(OFFSET(Zdroj!BA$16,A3674-1,0)=0,"",CONCATENATE("B",$A$2+6," - ",Zdroj!$BA$15))</f>
        <v/>
      </c>
      <c r="D3686" s="50" t="str">
        <f ca="1">IF(C3686="","",CONCATENATE(OFFSET(Zdroj!BA$16,A3674-1,0)))</f>
        <v/>
      </c>
      <c r="E3686" s="22" t="str">
        <f ca="1">IF(C3686="","",OFFSET(Zdroj!BB$16,A3674-1,0))</f>
        <v/>
      </c>
      <c r="F3686" s="127"/>
      <c r="G3686" s="128"/>
    </row>
    <row r="3687" spans="1:7" x14ac:dyDescent="0.25">
      <c r="B3687" s="126"/>
      <c r="C3687" s="52" t="str">
        <f ca="1">IF(OFFSET(Zdroj!BC$16,A3674-1,0)=0,"",CONCATENATE("B",$A$2+7," - ",Zdroj!$BC$15))</f>
        <v/>
      </c>
      <c r="D3687" s="50" t="str">
        <f ca="1">IF(C3687="","",CONCATENATE(OFFSET(Zdroj!BC$16,A3674-1,0)))</f>
        <v/>
      </c>
      <c r="E3687" s="22" t="str">
        <f ca="1">IF(C3687="","",OFFSET(Zdroj!BD$16,A3674-1,0))</f>
        <v/>
      </c>
      <c r="F3687" s="127"/>
      <c r="G3687" s="128"/>
    </row>
    <row r="3688" spans="1:7" x14ac:dyDescent="0.25">
      <c r="B3688" s="126"/>
      <c r="C3688" s="52" t="str">
        <f ca="1">IF(OFFSET(Zdroj!BE$16,A3674-1,0)=0,"",CONCATENATE("B",$A$2+8," - ",Zdroj!$BE$15))</f>
        <v/>
      </c>
      <c r="D3688" s="50" t="str">
        <f ca="1">IF(C3688="","",CONCATENATE(OFFSET(Zdroj!BE$16,A3674-1,0)))</f>
        <v/>
      </c>
      <c r="E3688" s="22" t="str">
        <f ca="1">IF(C3688="","",OFFSET(Zdroj!BF$16,A3674-1,0))</f>
        <v/>
      </c>
      <c r="F3688" s="127"/>
      <c r="G3688" s="128"/>
    </row>
    <row r="3689" spans="1:7" x14ac:dyDescent="0.25">
      <c r="B3689" s="126"/>
      <c r="C3689" s="52" t="str">
        <f ca="1">IF(OFFSET(Zdroj!BG$16,A3674-1,0)=0,"",CONCATENATE("C",$A$2," - ",Zdroj!$BG$15))</f>
        <v/>
      </c>
      <c r="D3689" s="50" t="str">
        <f ca="1">IF(C3689="","",CONCATENATE(OFFSET(Zdroj!BG$16,A3674-1,0)))</f>
        <v/>
      </c>
      <c r="E3689" s="22" t="str">
        <f ca="1">IF(C3689="","",OFFSET(Zdroj!BH$16,A3674-1,0))</f>
        <v/>
      </c>
      <c r="F3689" s="127" t="str">
        <f t="shared" ref="F3689" ca="1" si="859">IF(SUM(E3689:E3690)=0,"",SUM(E3689:E3690))</f>
        <v/>
      </c>
      <c r="G3689" s="128"/>
    </row>
    <row r="3690" spans="1:7" x14ac:dyDescent="0.25">
      <c r="B3690" s="126"/>
      <c r="C3690" s="52" t="str">
        <f ca="1">IF(OFFSET(Zdroj!BI$16,A3674-1,0)=0,"",CONCATENATE("C",$A$2+1," - ",Zdroj!$BI$15))</f>
        <v/>
      </c>
      <c r="D3690" s="50" t="str">
        <f ca="1">IF(C3690="","",CONCATENATE(OFFSET(Zdroj!BI$16,A3674-1,0)))</f>
        <v/>
      </c>
      <c r="E3690" s="22" t="str">
        <f ca="1">IF(C3690="","",OFFSET(Zdroj!BJ$16,A3674-1,0))</f>
        <v/>
      </c>
      <c r="F3690" s="127"/>
      <c r="G3690" s="128"/>
    </row>
    <row r="3691" spans="1:7" x14ac:dyDescent="0.25">
      <c r="A3691">
        <f>SUM((ROW()+15)/17)</f>
        <v>218</v>
      </c>
      <c r="B3691" s="126" t="str">
        <f ca="1">IF(OFFSET(Zdroj!$B$16,A3691-1,0)&gt;0,CONCATENATE(A3691,"
","___ ","
",OFFSET(Zdroj!$B$16,A3691-1,0)),"")</f>
        <v/>
      </c>
      <c r="C3691" s="52" t="str">
        <f ca="1">IF(OFFSET(Zdroj!AI$16,A3691-1,0)=0,"",CONCATENATE("A",$A$2," - ",Zdroj!$AI$15))</f>
        <v/>
      </c>
      <c r="D3691" s="50" t="str">
        <f ca="1">IF(C3691="","",CONCATENATE(OFFSET(Zdroj!AI$16,A3691-1,0)," - ",OFFSET(Zdroj!BK$16,A3691-1,0)))</f>
        <v/>
      </c>
      <c r="E3691" s="22" t="str">
        <f ca="1">IF(C3691="","",OFFSET(Zdroj!BL$16,A3691-1,0))</f>
        <v/>
      </c>
      <c r="F3691" s="127" t="str">
        <f t="shared" ref="F3691" ca="1" si="860">IF(SUM(E3691:E3696)=0,"",SUM(E3691:E3696))</f>
        <v/>
      </c>
      <c r="G3691" s="128" t="str">
        <f t="shared" ref="G3691" ca="1" si="861">IF(SUM(E3691:E3707)=0,"",SUM(E3691:E3707))</f>
        <v/>
      </c>
    </row>
    <row r="3692" spans="1:7" x14ac:dyDescent="0.25">
      <c r="B3692" s="126"/>
      <c r="C3692" s="52" t="str">
        <f ca="1">IF(OFFSET(Zdroj!AJ$16,A3691-1,0)=0,"",CONCATENATE("A",$A$2+1," - ",Zdroj!$AJ$15))</f>
        <v/>
      </c>
      <c r="D3692" s="50" t="str">
        <f ca="1">IF(C3692="","",CONCATENATE(OFFSET(Zdroj!AJ$16,A3691-1,0)," - ",OFFSET(Zdroj!BM$16,A3691-1,0)))</f>
        <v/>
      </c>
      <c r="E3692" s="22" t="str">
        <f ca="1">IF(C3692="","",OFFSET(Zdroj!BN$16,A3691-1,0))</f>
        <v/>
      </c>
      <c r="F3692" s="127"/>
      <c r="G3692" s="128"/>
    </row>
    <row r="3693" spans="1:7" x14ac:dyDescent="0.25">
      <c r="B3693" s="126"/>
      <c r="C3693" s="52" t="str">
        <f ca="1">IF(OFFSET(Zdroj!AK$16,A3691-1,0)=0,"",CONCATENATE("A",$A$2+2," - ",Zdroj!$AK$15))</f>
        <v/>
      </c>
      <c r="D3693" s="50" t="str">
        <f ca="1">IF(C3693="","",CONCATENATE(OFFSET(Zdroj!AK$16,A3691-1,0)," - ",OFFSET(Zdroj!BO$16,A3691-1,0)))</f>
        <v/>
      </c>
      <c r="E3693" s="22" t="str">
        <f ca="1">IF(C3693="","",OFFSET(Zdroj!BP$16,A3691-1,0))</f>
        <v/>
      </c>
      <c r="F3693" s="127"/>
      <c r="G3693" s="128"/>
    </row>
    <row r="3694" spans="1:7" x14ac:dyDescent="0.25">
      <c r="B3694" s="126"/>
      <c r="C3694" s="52" t="str">
        <f ca="1">IF(OFFSET(Zdroj!AL$16,A3691-1,0)=0,"",CONCATENATE("A",$A$2+3," - ",Zdroj!$AL$15))</f>
        <v/>
      </c>
      <c r="D3694" s="50" t="str">
        <f ca="1">IF(C3694="","",CONCATENATE(OFFSET(Zdroj!AL$16,A3691-1,0)," - ",OFFSET(Zdroj!BQ$16,A3691-1,0)))</f>
        <v/>
      </c>
      <c r="E3694" s="22" t="str">
        <f ca="1">IF(C3694="","",OFFSET(Zdroj!BR$16,A3691-1,0))</f>
        <v/>
      </c>
      <c r="F3694" s="127"/>
      <c r="G3694" s="128"/>
    </row>
    <row r="3695" spans="1:7" x14ac:dyDescent="0.25">
      <c r="B3695" s="126"/>
      <c r="C3695" s="52" t="str">
        <f ca="1">IF(OFFSET(Zdroj!AM$16,A3691-1,0)=0,"",CONCATENATE("A",$A$2+4," - ",Zdroj!$AM$15))</f>
        <v/>
      </c>
      <c r="D3695" s="50" t="str">
        <f ca="1">IF(C3695="","",CONCATENATE(OFFSET(Zdroj!AM$16,A3691-1,0)," - ",OFFSET(Zdroj!BS$16,A3691-1,0)))</f>
        <v/>
      </c>
      <c r="E3695" s="22" t="str">
        <f ca="1">IF(C3695="","",OFFSET(Zdroj!BT$16,A3691-1,0))</f>
        <v/>
      </c>
      <c r="F3695" s="127"/>
      <c r="G3695" s="128"/>
    </row>
    <row r="3696" spans="1:7" x14ac:dyDescent="0.25">
      <c r="B3696" s="126"/>
      <c r="C3696" s="52" t="str">
        <f ca="1">IF(OFFSET(Zdroj!AN$16,A3691-1,0)=0,"",CONCATENATE("A",$A$2+5," - ",Zdroj!$AN$15))</f>
        <v/>
      </c>
      <c r="D3696" s="50" t="str">
        <f ca="1">IF(C3696="","",CONCATENATE(OFFSET(Zdroj!AN$16,A3691-1,0)," - ",OFFSET(Zdroj!BU$16,A3691-1,0)))</f>
        <v/>
      </c>
      <c r="E3696" s="22" t="str">
        <f ca="1">IF(C3696="","",OFFSET(Zdroj!BV$16,A3691-1,0))</f>
        <v/>
      </c>
      <c r="F3696" s="127"/>
      <c r="G3696" s="128"/>
    </row>
    <row r="3697" spans="1:7" x14ac:dyDescent="0.25">
      <c r="B3697" s="126"/>
      <c r="C3697" s="52" t="str">
        <f ca="1">IF(OFFSET(Zdroj!AO$16,A3691-1,0)=0,"",CONCATENATE("B",$A$2," - ",Zdroj!$AO$15))</f>
        <v/>
      </c>
      <c r="D3697" s="50" t="str">
        <f ca="1">IF(C3697="","",CONCATENATE(OFFSET(Zdroj!AO$16,A3691-1,0)))</f>
        <v/>
      </c>
      <c r="E3697" s="22" t="str">
        <f ca="1">IF(C3697="","",OFFSET(Zdroj!AP$16,A3691-1,0))</f>
        <v/>
      </c>
      <c r="F3697" s="127" t="str">
        <f t="shared" ref="F3697" ca="1" si="862">IF(SUM(E3697:E3705)=0,"",SUM(E3697:E3705))</f>
        <v/>
      </c>
      <c r="G3697" s="128"/>
    </row>
    <row r="3698" spans="1:7" x14ac:dyDescent="0.25">
      <c r="B3698" s="126"/>
      <c r="C3698" s="52" t="str">
        <f ca="1">IF(OFFSET(Zdroj!AQ$16,A3691-1,0)=0,"",CONCATENATE("B",$A$2+1," - ",Zdroj!$AQ$15))</f>
        <v/>
      </c>
      <c r="D3698" s="50" t="str">
        <f ca="1">IF(C3698="","",CONCATENATE(OFFSET(Zdroj!AQ$16,A3691-1,0)))</f>
        <v/>
      </c>
      <c r="E3698" s="22" t="str">
        <f ca="1">IF(C3698="","",OFFSET(Zdroj!AR$16,A3691-1,0))</f>
        <v/>
      </c>
      <c r="F3698" s="127"/>
      <c r="G3698" s="128"/>
    </row>
    <row r="3699" spans="1:7" x14ac:dyDescent="0.25">
      <c r="B3699" s="126"/>
      <c r="C3699" s="52" t="str">
        <f ca="1">IF(OFFSET(Zdroj!AS$16,A3691-1,0)=0,"",CONCATENATE("B",$A$2+2," - ",Zdroj!$AS$15))</f>
        <v/>
      </c>
      <c r="D3699" s="50" t="str">
        <f ca="1">IF(C3699="","",CONCATENATE(OFFSET(Zdroj!AS$16,A3691-1,0)))</f>
        <v/>
      </c>
      <c r="E3699" s="22" t="str">
        <f ca="1">IF(C3699="","",OFFSET(Zdroj!AT$16,A3691-1,0))</f>
        <v/>
      </c>
      <c r="F3699" s="127"/>
      <c r="G3699" s="128"/>
    </row>
    <row r="3700" spans="1:7" x14ac:dyDescent="0.25">
      <c r="B3700" s="126"/>
      <c r="C3700" s="52" t="str">
        <f ca="1">IF(OFFSET(Zdroj!AU$16,A3691-1,0)=0,"",CONCATENATE("B",$A$2+3," - ",Zdroj!$AU$15))</f>
        <v/>
      </c>
      <c r="D3700" s="50" t="str">
        <f ca="1">IF(C3700="","",CONCATENATE(OFFSET(Zdroj!AU$16,A3691-1,0)))</f>
        <v/>
      </c>
      <c r="E3700" s="22" t="str">
        <f ca="1">IF(C3700="","",OFFSET(Zdroj!AV$16,A3691-1,0))</f>
        <v/>
      </c>
      <c r="F3700" s="127"/>
      <c r="G3700" s="128"/>
    </row>
    <row r="3701" spans="1:7" x14ac:dyDescent="0.25">
      <c r="B3701" s="126"/>
      <c r="C3701" s="52" t="str">
        <f ca="1">IF(OFFSET(Zdroj!AW$16,A3691-1,0)=0,"",CONCATENATE("B",$A$2+4," - ",Zdroj!$AW$15))</f>
        <v/>
      </c>
      <c r="D3701" s="50" t="str">
        <f ca="1">IF(C3701="","",CONCATENATE(OFFSET(Zdroj!AW$16,A3691-1,0)))</f>
        <v/>
      </c>
      <c r="E3701" s="22" t="str">
        <f ca="1">IF(C3701="","",OFFSET(Zdroj!AX$16,A3691-1,0))</f>
        <v/>
      </c>
      <c r="F3701" s="127"/>
      <c r="G3701" s="128"/>
    </row>
    <row r="3702" spans="1:7" x14ac:dyDescent="0.25">
      <c r="B3702" s="126"/>
      <c r="C3702" s="52" t="str">
        <f ca="1">IF(OFFSET(Zdroj!AY$16,A3691-1,0)=0,"",CONCATENATE("B",$A$2+5," - ",Zdroj!$AY$15))</f>
        <v/>
      </c>
      <c r="D3702" s="50" t="str">
        <f ca="1">IF(C3702="","",CONCATENATE(OFFSET(Zdroj!AY$16,A3691-1,0)))</f>
        <v/>
      </c>
      <c r="E3702" s="22" t="str">
        <f ca="1">IF(C3702="","",OFFSET(Zdroj!AZ$16,A3691-1,0))</f>
        <v/>
      </c>
      <c r="F3702" s="127"/>
      <c r="G3702" s="128"/>
    </row>
    <row r="3703" spans="1:7" x14ac:dyDescent="0.25">
      <c r="B3703" s="126"/>
      <c r="C3703" s="52" t="str">
        <f ca="1">IF(OFFSET(Zdroj!BA$16,A3691-1,0)=0,"",CONCATENATE("B",$A$2+6," - ",Zdroj!$BA$15))</f>
        <v/>
      </c>
      <c r="D3703" s="50" t="str">
        <f ca="1">IF(C3703="","",CONCATENATE(OFFSET(Zdroj!BA$16,A3691-1,0)))</f>
        <v/>
      </c>
      <c r="E3703" s="22" t="str">
        <f ca="1">IF(C3703="","",OFFSET(Zdroj!BB$16,A3691-1,0))</f>
        <v/>
      </c>
      <c r="F3703" s="127"/>
      <c r="G3703" s="128"/>
    </row>
    <row r="3704" spans="1:7" x14ac:dyDescent="0.25">
      <c r="B3704" s="126"/>
      <c r="C3704" s="52" t="str">
        <f ca="1">IF(OFFSET(Zdroj!BC$16,A3691-1,0)=0,"",CONCATENATE("B",$A$2+7," - ",Zdroj!$BC$15))</f>
        <v/>
      </c>
      <c r="D3704" s="50" t="str">
        <f ca="1">IF(C3704="","",CONCATENATE(OFFSET(Zdroj!BC$16,A3691-1,0)))</f>
        <v/>
      </c>
      <c r="E3704" s="22" t="str">
        <f ca="1">IF(C3704="","",OFFSET(Zdroj!BD$16,A3691-1,0))</f>
        <v/>
      </c>
      <c r="F3704" s="127"/>
      <c r="G3704" s="128"/>
    </row>
    <row r="3705" spans="1:7" x14ac:dyDescent="0.25">
      <c r="B3705" s="126"/>
      <c r="C3705" s="52" t="str">
        <f ca="1">IF(OFFSET(Zdroj!BE$16,A3691-1,0)=0,"",CONCATENATE("B",$A$2+8," - ",Zdroj!$BE$15))</f>
        <v/>
      </c>
      <c r="D3705" s="50" t="str">
        <f ca="1">IF(C3705="","",CONCATENATE(OFFSET(Zdroj!BE$16,A3691-1,0)))</f>
        <v/>
      </c>
      <c r="E3705" s="22" t="str">
        <f ca="1">IF(C3705="","",OFFSET(Zdroj!BF$16,A3691-1,0))</f>
        <v/>
      </c>
      <c r="F3705" s="127"/>
      <c r="G3705" s="128"/>
    </row>
    <row r="3706" spans="1:7" x14ac:dyDescent="0.25">
      <c r="B3706" s="126"/>
      <c r="C3706" s="52" t="str">
        <f ca="1">IF(OFFSET(Zdroj!BG$16,A3691-1,0)=0,"",CONCATENATE("C",$A$2," - ",Zdroj!$BG$15))</f>
        <v/>
      </c>
      <c r="D3706" s="50" t="str">
        <f ca="1">IF(C3706="","",CONCATENATE(OFFSET(Zdroj!BG$16,A3691-1,0)))</f>
        <v/>
      </c>
      <c r="E3706" s="22" t="str">
        <f ca="1">IF(C3706="","",OFFSET(Zdroj!BH$16,A3691-1,0))</f>
        <v/>
      </c>
      <c r="F3706" s="127" t="str">
        <f t="shared" ref="F3706" ca="1" si="863">IF(SUM(E3706:E3707)=0,"",SUM(E3706:E3707))</f>
        <v/>
      </c>
      <c r="G3706" s="128"/>
    </row>
    <row r="3707" spans="1:7" x14ac:dyDescent="0.25">
      <c r="B3707" s="126"/>
      <c r="C3707" s="52" t="str">
        <f ca="1">IF(OFFSET(Zdroj!BI$16,A3691-1,0)=0,"",CONCATENATE("C",$A$2+1," - ",Zdroj!$BI$15))</f>
        <v/>
      </c>
      <c r="D3707" s="50" t="str">
        <f ca="1">IF(C3707="","",CONCATENATE(OFFSET(Zdroj!BI$16,A3691-1,0)))</f>
        <v/>
      </c>
      <c r="E3707" s="22" t="str">
        <f ca="1">IF(C3707="","",OFFSET(Zdroj!BJ$16,A3691-1,0))</f>
        <v/>
      </c>
      <c r="F3707" s="127"/>
      <c r="G3707" s="128"/>
    </row>
    <row r="3708" spans="1:7" x14ac:dyDescent="0.25">
      <c r="A3708">
        <f>SUM((ROW()+15)/17)</f>
        <v>219</v>
      </c>
      <c r="B3708" s="126" t="str">
        <f ca="1">IF(OFFSET(Zdroj!$B$16,A3708-1,0)&gt;0,CONCATENATE(A3708,"
","___ ","
",OFFSET(Zdroj!$B$16,A3708-1,0)),"")</f>
        <v/>
      </c>
      <c r="C3708" s="52" t="str">
        <f ca="1">IF(OFFSET(Zdroj!AI$16,A3708-1,0)=0,"",CONCATENATE("A",$A$2," - ",Zdroj!$AI$15))</f>
        <v/>
      </c>
      <c r="D3708" s="50" t="str">
        <f ca="1">IF(C3708="","",CONCATENATE(OFFSET(Zdroj!AI$16,A3708-1,0)," - ",OFFSET(Zdroj!BK$16,A3708-1,0)))</f>
        <v/>
      </c>
      <c r="E3708" s="22" t="str">
        <f ca="1">IF(C3708="","",OFFSET(Zdroj!BL$16,A3708-1,0))</f>
        <v/>
      </c>
      <c r="F3708" s="127" t="str">
        <f t="shared" ref="F3708" ca="1" si="864">IF(SUM(E3708:E3713)=0,"",SUM(E3708:E3713))</f>
        <v/>
      </c>
      <c r="G3708" s="128" t="str">
        <f t="shared" ref="G3708" ca="1" si="865">IF(SUM(E3708:E3724)=0,"",SUM(E3708:E3724))</f>
        <v/>
      </c>
    </row>
    <row r="3709" spans="1:7" x14ac:dyDescent="0.25">
      <c r="B3709" s="126"/>
      <c r="C3709" s="52" t="str">
        <f ca="1">IF(OFFSET(Zdroj!AJ$16,A3708-1,0)=0,"",CONCATENATE("A",$A$2+1," - ",Zdroj!$AJ$15))</f>
        <v/>
      </c>
      <c r="D3709" s="50" t="str">
        <f ca="1">IF(C3709="","",CONCATENATE(OFFSET(Zdroj!AJ$16,A3708-1,0)," - ",OFFSET(Zdroj!BM$16,A3708-1,0)))</f>
        <v/>
      </c>
      <c r="E3709" s="22" t="str">
        <f ca="1">IF(C3709="","",OFFSET(Zdroj!BN$16,A3708-1,0))</f>
        <v/>
      </c>
      <c r="F3709" s="127"/>
      <c r="G3709" s="128"/>
    </row>
    <row r="3710" spans="1:7" x14ac:dyDescent="0.25">
      <c r="B3710" s="126"/>
      <c r="C3710" s="52" t="str">
        <f ca="1">IF(OFFSET(Zdroj!AK$16,A3708-1,0)=0,"",CONCATENATE("A",$A$2+2," - ",Zdroj!$AK$15))</f>
        <v/>
      </c>
      <c r="D3710" s="50" t="str">
        <f ca="1">IF(C3710="","",CONCATENATE(OFFSET(Zdroj!AK$16,A3708-1,0)," - ",OFFSET(Zdroj!BO$16,A3708-1,0)))</f>
        <v/>
      </c>
      <c r="E3710" s="22" t="str">
        <f ca="1">IF(C3710="","",OFFSET(Zdroj!BP$16,A3708-1,0))</f>
        <v/>
      </c>
      <c r="F3710" s="127"/>
      <c r="G3710" s="128"/>
    </row>
    <row r="3711" spans="1:7" x14ac:dyDescent="0.25">
      <c r="B3711" s="126"/>
      <c r="C3711" s="52" t="str">
        <f ca="1">IF(OFFSET(Zdroj!AL$16,A3708-1,0)=0,"",CONCATENATE("A",$A$2+3," - ",Zdroj!$AL$15))</f>
        <v/>
      </c>
      <c r="D3711" s="50" t="str">
        <f ca="1">IF(C3711="","",CONCATENATE(OFFSET(Zdroj!AL$16,A3708-1,0)," - ",OFFSET(Zdroj!BQ$16,A3708-1,0)))</f>
        <v/>
      </c>
      <c r="E3711" s="22" t="str">
        <f ca="1">IF(C3711="","",OFFSET(Zdroj!BR$16,A3708-1,0))</f>
        <v/>
      </c>
      <c r="F3711" s="127"/>
      <c r="G3711" s="128"/>
    </row>
    <row r="3712" spans="1:7" x14ac:dyDescent="0.25">
      <c r="B3712" s="126"/>
      <c r="C3712" s="52" t="str">
        <f ca="1">IF(OFFSET(Zdroj!AM$16,A3708-1,0)=0,"",CONCATENATE("A",$A$2+4," - ",Zdroj!$AM$15))</f>
        <v/>
      </c>
      <c r="D3712" s="50" t="str">
        <f ca="1">IF(C3712="","",CONCATENATE(OFFSET(Zdroj!AM$16,A3708-1,0)," - ",OFFSET(Zdroj!BS$16,A3708-1,0)))</f>
        <v/>
      </c>
      <c r="E3712" s="22" t="str">
        <f ca="1">IF(C3712="","",OFFSET(Zdroj!BT$16,A3708-1,0))</f>
        <v/>
      </c>
      <c r="F3712" s="127"/>
      <c r="G3712" s="128"/>
    </row>
    <row r="3713" spans="1:7" x14ac:dyDescent="0.25">
      <c r="B3713" s="126"/>
      <c r="C3713" s="52" t="str">
        <f ca="1">IF(OFFSET(Zdroj!AN$16,A3708-1,0)=0,"",CONCATENATE("A",$A$2+5," - ",Zdroj!$AN$15))</f>
        <v/>
      </c>
      <c r="D3713" s="50" t="str">
        <f ca="1">IF(C3713="","",CONCATENATE(OFFSET(Zdroj!AN$16,A3708-1,0)," - ",OFFSET(Zdroj!BU$16,A3708-1,0)))</f>
        <v/>
      </c>
      <c r="E3713" s="22" t="str">
        <f ca="1">IF(C3713="","",OFFSET(Zdroj!BV$16,A3708-1,0))</f>
        <v/>
      </c>
      <c r="F3713" s="127"/>
      <c r="G3713" s="128"/>
    </row>
    <row r="3714" spans="1:7" x14ac:dyDescent="0.25">
      <c r="B3714" s="126"/>
      <c r="C3714" s="52" t="str">
        <f ca="1">IF(OFFSET(Zdroj!AO$16,A3708-1,0)=0,"",CONCATENATE("B",$A$2," - ",Zdroj!$AO$15))</f>
        <v/>
      </c>
      <c r="D3714" s="50" t="str">
        <f ca="1">IF(C3714="","",CONCATENATE(OFFSET(Zdroj!AO$16,A3708-1,0)))</f>
        <v/>
      </c>
      <c r="E3714" s="22" t="str">
        <f ca="1">IF(C3714="","",OFFSET(Zdroj!AP$16,A3708-1,0))</f>
        <v/>
      </c>
      <c r="F3714" s="127" t="str">
        <f t="shared" ref="F3714" ca="1" si="866">IF(SUM(E3714:E3722)=0,"",SUM(E3714:E3722))</f>
        <v/>
      </c>
      <c r="G3714" s="128"/>
    </row>
    <row r="3715" spans="1:7" x14ac:dyDescent="0.25">
      <c r="B3715" s="126"/>
      <c r="C3715" s="52" t="str">
        <f ca="1">IF(OFFSET(Zdroj!AQ$16,A3708-1,0)=0,"",CONCATENATE("B",$A$2+1," - ",Zdroj!$AQ$15))</f>
        <v/>
      </c>
      <c r="D3715" s="50" t="str">
        <f ca="1">IF(C3715="","",CONCATENATE(OFFSET(Zdroj!AQ$16,A3708-1,0)))</f>
        <v/>
      </c>
      <c r="E3715" s="22" t="str">
        <f ca="1">IF(C3715="","",OFFSET(Zdroj!AR$16,A3708-1,0))</f>
        <v/>
      </c>
      <c r="F3715" s="127"/>
      <c r="G3715" s="128"/>
    </row>
    <row r="3716" spans="1:7" x14ac:dyDescent="0.25">
      <c r="B3716" s="126"/>
      <c r="C3716" s="52" t="str">
        <f ca="1">IF(OFFSET(Zdroj!AS$16,A3708-1,0)=0,"",CONCATENATE("B",$A$2+2," - ",Zdroj!$AS$15))</f>
        <v/>
      </c>
      <c r="D3716" s="50" t="str">
        <f ca="1">IF(C3716="","",CONCATENATE(OFFSET(Zdroj!AS$16,A3708-1,0)))</f>
        <v/>
      </c>
      <c r="E3716" s="22" t="str">
        <f ca="1">IF(C3716="","",OFFSET(Zdroj!AT$16,A3708-1,0))</f>
        <v/>
      </c>
      <c r="F3716" s="127"/>
      <c r="G3716" s="128"/>
    </row>
    <row r="3717" spans="1:7" x14ac:dyDescent="0.25">
      <c r="B3717" s="126"/>
      <c r="C3717" s="52" t="str">
        <f ca="1">IF(OFFSET(Zdroj!AU$16,A3708-1,0)=0,"",CONCATENATE("B",$A$2+3," - ",Zdroj!$AU$15))</f>
        <v/>
      </c>
      <c r="D3717" s="50" t="str">
        <f ca="1">IF(C3717="","",CONCATENATE(OFFSET(Zdroj!AU$16,A3708-1,0)))</f>
        <v/>
      </c>
      <c r="E3717" s="22" t="str">
        <f ca="1">IF(C3717="","",OFFSET(Zdroj!AV$16,A3708-1,0))</f>
        <v/>
      </c>
      <c r="F3717" s="127"/>
      <c r="G3717" s="128"/>
    </row>
    <row r="3718" spans="1:7" x14ac:dyDescent="0.25">
      <c r="B3718" s="126"/>
      <c r="C3718" s="52" t="str">
        <f ca="1">IF(OFFSET(Zdroj!AW$16,A3708-1,0)=0,"",CONCATENATE("B",$A$2+4," - ",Zdroj!$AW$15))</f>
        <v/>
      </c>
      <c r="D3718" s="50" t="str">
        <f ca="1">IF(C3718="","",CONCATENATE(OFFSET(Zdroj!AW$16,A3708-1,0)))</f>
        <v/>
      </c>
      <c r="E3718" s="22" t="str">
        <f ca="1">IF(C3718="","",OFFSET(Zdroj!AX$16,A3708-1,0))</f>
        <v/>
      </c>
      <c r="F3718" s="127"/>
      <c r="G3718" s="128"/>
    </row>
    <row r="3719" spans="1:7" x14ac:dyDescent="0.25">
      <c r="B3719" s="126"/>
      <c r="C3719" s="52" t="str">
        <f ca="1">IF(OFFSET(Zdroj!AY$16,A3708-1,0)=0,"",CONCATENATE("B",$A$2+5," - ",Zdroj!$AY$15))</f>
        <v/>
      </c>
      <c r="D3719" s="50" t="str">
        <f ca="1">IF(C3719="","",CONCATENATE(OFFSET(Zdroj!AY$16,A3708-1,0)))</f>
        <v/>
      </c>
      <c r="E3719" s="22" t="str">
        <f ca="1">IF(C3719="","",OFFSET(Zdroj!AZ$16,A3708-1,0))</f>
        <v/>
      </c>
      <c r="F3719" s="127"/>
      <c r="G3719" s="128"/>
    </row>
    <row r="3720" spans="1:7" x14ac:dyDescent="0.25">
      <c r="B3720" s="126"/>
      <c r="C3720" s="52" t="str">
        <f ca="1">IF(OFFSET(Zdroj!BA$16,A3708-1,0)=0,"",CONCATENATE("B",$A$2+6," - ",Zdroj!$BA$15))</f>
        <v/>
      </c>
      <c r="D3720" s="50" t="str">
        <f ca="1">IF(C3720="","",CONCATENATE(OFFSET(Zdroj!BA$16,A3708-1,0)))</f>
        <v/>
      </c>
      <c r="E3720" s="22" t="str">
        <f ca="1">IF(C3720="","",OFFSET(Zdroj!BB$16,A3708-1,0))</f>
        <v/>
      </c>
      <c r="F3720" s="127"/>
      <c r="G3720" s="128"/>
    </row>
    <row r="3721" spans="1:7" x14ac:dyDescent="0.25">
      <c r="B3721" s="126"/>
      <c r="C3721" s="52" t="str">
        <f ca="1">IF(OFFSET(Zdroj!BC$16,A3708-1,0)=0,"",CONCATENATE("B",$A$2+7," - ",Zdroj!$BC$15))</f>
        <v/>
      </c>
      <c r="D3721" s="50" t="str">
        <f ca="1">IF(C3721="","",CONCATENATE(OFFSET(Zdroj!BC$16,A3708-1,0)))</f>
        <v/>
      </c>
      <c r="E3721" s="22" t="str">
        <f ca="1">IF(C3721="","",OFFSET(Zdroj!BD$16,A3708-1,0))</f>
        <v/>
      </c>
      <c r="F3721" s="127"/>
      <c r="G3721" s="128"/>
    </row>
    <row r="3722" spans="1:7" x14ac:dyDescent="0.25">
      <c r="B3722" s="126"/>
      <c r="C3722" s="52" t="str">
        <f ca="1">IF(OFFSET(Zdroj!BE$16,A3708-1,0)=0,"",CONCATENATE("B",$A$2+8," - ",Zdroj!$BE$15))</f>
        <v/>
      </c>
      <c r="D3722" s="50" t="str">
        <f ca="1">IF(C3722="","",CONCATENATE(OFFSET(Zdroj!BE$16,A3708-1,0)))</f>
        <v/>
      </c>
      <c r="E3722" s="22" t="str">
        <f ca="1">IF(C3722="","",OFFSET(Zdroj!BF$16,A3708-1,0))</f>
        <v/>
      </c>
      <c r="F3722" s="127"/>
      <c r="G3722" s="128"/>
    </row>
    <row r="3723" spans="1:7" x14ac:dyDescent="0.25">
      <c r="B3723" s="126"/>
      <c r="C3723" s="52" t="str">
        <f ca="1">IF(OFFSET(Zdroj!BG$16,A3708-1,0)=0,"",CONCATENATE("C",$A$2," - ",Zdroj!$BG$15))</f>
        <v/>
      </c>
      <c r="D3723" s="50" t="str">
        <f ca="1">IF(C3723="","",CONCATENATE(OFFSET(Zdroj!BG$16,A3708-1,0)))</f>
        <v/>
      </c>
      <c r="E3723" s="22" t="str">
        <f ca="1">IF(C3723="","",OFFSET(Zdroj!BH$16,A3708-1,0))</f>
        <v/>
      </c>
      <c r="F3723" s="127" t="str">
        <f t="shared" ref="F3723" ca="1" si="867">IF(SUM(E3723:E3724)=0,"",SUM(E3723:E3724))</f>
        <v/>
      </c>
      <c r="G3723" s="128"/>
    </row>
    <row r="3724" spans="1:7" x14ac:dyDescent="0.25">
      <c r="B3724" s="126"/>
      <c r="C3724" s="52" t="str">
        <f ca="1">IF(OFFSET(Zdroj!BI$16,A3708-1,0)=0,"",CONCATENATE("C",$A$2+1," - ",Zdroj!$BI$15))</f>
        <v/>
      </c>
      <c r="D3724" s="50" t="str">
        <f ca="1">IF(C3724="","",CONCATENATE(OFFSET(Zdroj!BI$16,A3708-1,0)))</f>
        <v/>
      </c>
      <c r="E3724" s="22" t="str">
        <f ca="1">IF(C3724="","",OFFSET(Zdroj!BJ$16,A3708-1,0))</f>
        <v/>
      </c>
      <c r="F3724" s="127"/>
      <c r="G3724" s="128"/>
    </row>
    <row r="3725" spans="1:7" x14ac:dyDescent="0.25">
      <c r="A3725">
        <f>SUM((ROW()+15)/17)</f>
        <v>220</v>
      </c>
      <c r="B3725" s="126" t="str">
        <f ca="1">IF(OFFSET(Zdroj!$B$16,A3725-1,0)&gt;0,CONCATENATE(A3725,"
","___ ","
",OFFSET(Zdroj!$B$16,A3725-1,0)),"")</f>
        <v/>
      </c>
      <c r="C3725" s="52" t="str">
        <f ca="1">IF(OFFSET(Zdroj!AI$16,A3725-1,0)=0,"",CONCATENATE("A",$A$2," - ",Zdroj!$AI$15))</f>
        <v/>
      </c>
      <c r="D3725" s="50" t="str">
        <f ca="1">IF(C3725="","",CONCATENATE(OFFSET(Zdroj!AI$16,A3725-1,0)," - ",OFFSET(Zdroj!BK$16,A3725-1,0)))</f>
        <v/>
      </c>
      <c r="E3725" s="22" t="str">
        <f ca="1">IF(C3725="","",OFFSET(Zdroj!BL$16,A3725-1,0))</f>
        <v/>
      </c>
      <c r="F3725" s="127" t="str">
        <f t="shared" ref="F3725" ca="1" si="868">IF(SUM(E3725:E3730)=0,"",SUM(E3725:E3730))</f>
        <v/>
      </c>
      <c r="G3725" s="128" t="str">
        <f t="shared" ref="G3725" ca="1" si="869">IF(SUM(E3725:E3741)=0,"",SUM(E3725:E3741))</f>
        <v/>
      </c>
    </row>
    <row r="3726" spans="1:7" x14ac:dyDescent="0.25">
      <c r="B3726" s="126"/>
      <c r="C3726" s="52" t="str">
        <f ca="1">IF(OFFSET(Zdroj!AJ$16,A3725-1,0)=0,"",CONCATENATE("A",$A$2+1," - ",Zdroj!$AJ$15))</f>
        <v/>
      </c>
      <c r="D3726" s="50" t="str">
        <f ca="1">IF(C3726="","",CONCATENATE(OFFSET(Zdroj!AJ$16,A3725-1,0)," - ",OFFSET(Zdroj!BM$16,A3725-1,0)))</f>
        <v/>
      </c>
      <c r="E3726" s="22" t="str">
        <f ca="1">IF(C3726="","",OFFSET(Zdroj!BN$16,A3725-1,0))</f>
        <v/>
      </c>
      <c r="F3726" s="127"/>
      <c r="G3726" s="128"/>
    </row>
    <row r="3727" spans="1:7" x14ac:dyDescent="0.25">
      <c r="B3727" s="126"/>
      <c r="C3727" s="52" t="str">
        <f ca="1">IF(OFFSET(Zdroj!AK$16,A3725-1,0)=0,"",CONCATENATE("A",$A$2+2," - ",Zdroj!$AK$15))</f>
        <v/>
      </c>
      <c r="D3727" s="50" t="str">
        <f ca="1">IF(C3727="","",CONCATENATE(OFFSET(Zdroj!AK$16,A3725-1,0)," - ",OFFSET(Zdroj!BO$16,A3725-1,0)))</f>
        <v/>
      </c>
      <c r="E3727" s="22" t="str">
        <f ca="1">IF(C3727="","",OFFSET(Zdroj!BP$16,A3725-1,0))</f>
        <v/>
      </c>
      <c r="F3727" s="127"/>
      <c r="G3727" s="128"/>
    </row>
    <row r="3728" spans="1:7" x14ac:dyDescent="0.25">
      <c r="B3728" s="126"/>
      <c r="C3728" s="52" t="str">
        <f ca="1">IF(OFFSET(Zdroj!AL$16,A3725-1,0)=0,"",CONCATENATE("A",$A$2+3," - ",Zdroj!$AL$15))</f>
        <v/>
      </c>
      <c r="D3728" s="50" t="str">
        <f ca="1">IF(C3728="","",CONCATENATE(OFFSET(Zdroj!AL$16,A3725-1,0)," - ",OFFSET(Zdroj!BQ$16,A3725-1,0)))</f>
        <v/>
      </c>
      <c r="E3728" s="22" t="str">
        <f ca="1">IF(C3728="","",OFFSET(Zdroj!BR$16,A3725-1,0))</f>
        <v/>
      </c>
      <c r="F3728" s="127"/>
      <c r="G3728" s="128"/>
    </row>
    <row r="3729" spans="1:7" x14ac:dyDescent="0.25">
      <c r="B3729" s="126"/>
      <c r="C3729" s="52" t="str">
        <f ca="1">IF(OFFSET(Zdroj!AM$16,A3725-1,0)=0,"",CONCATENATE("A",$A$2+4," - ",Zdroj!$AM$15))</f>
        <v/>
      </c>
      <c r="D3729" s="50" t="str">
        <f ca="1">IF(C3729="","",CONCATENATE(OFFSET(Zdroj!AM$16,A3725-1,0)," - ",OFFSET(Zdroj!BS$16,A3725-1,0)))</f>
        <v/>
      </c>
      <c r="E3729" s="22" t="str">
        <f ca="1">IF(C3729="","",OFFSET(Zdroj!BT$16,A3725-1,0))</f>
        <v/>
      </c>
      <c r="F3729" s="127"/>
      <c r="G3729" s="128"/>
    </row>
    <row r="3730" spans="1:7" x14ac:dyDescent="0.25">
      <c r="B3730" s="126"/>
      <c r="C3730" s="52" t="str">
        <f ca="1">IF(OFFSET(Zdroj!AN$16,A3725-1,0)=0,"",CONCATENATE("A",$A$2+5," - ",Zdroj!$AN$15))</f>
        <v/>
      </c>
      <c r="D3730" s="50" t="str">
        <f ca="1">IF(C3730="","",CONCATENATE(OFFSET(Zdroj!AN$16,A3725-1,0)," - ",OFFSET(Zdroj!BU$16,A3725-1,0)))</f>
        <v/>
      </c>
      <c r="E3730" s="22" t="str">
        <f ca="1">IF(C3730="","",OFFSET(Zdroj!BV$16,A3725-1,0))</f>
        <v/>
      </c>
      <c r="F3730" s="127"/>
      <c r="G3730" s="128"/>
    </row>
    <row r="3731" spans="1:7" x14ac:dyDescent="0.25">
      <c r="B3731" s="126"/>
      <c r="C3731" s="52" t="str">
        <f ca="1">IF(OFFSET(Zdroj!AO$16,A3725-1,0)=0,"",CONCATENATE("B",$A$2," - ",Zdroj!$AO$15))</f>
        <v/>
      </c>
      <c r="D3731" s="50" t="str">
        <f ca="1">IF(C3731="","",CONCATENATE(OFFSET(Zdroj!AO$16,A3725-1,0)))</f>
        <v/>
      </c>
      <c r="E3731" s="22" t="str">
        <f ca="1">IF(C3731="","",OFFSET(Zdroj!AP$16,A3725-1,0))</f>
        <v/>
      </c>
      <c r="F3731" s="127" t="str">
        <f t="shared" ref="F3731" ca="1" si="870">IF(SUM(E3731:E3739)=0,"",SUM(E3731:E3739))</f>
        <v/>
      </c>
      <c r="G3731" s="128"/>
    </row>
    <row r="3732" spans="1:7" x14ac:dyDescent="0.25">
      <c r="B3732" s="126"/>
      <c r="C3732" s="52" t="str">
        <f ca="1">IF(OFFSET(Zdroj!AQ$16,A3725-1,0)=0,"",CONCATENATE("B",$A$2+1," - ",Zdroj!$AQ$15))</f>
        <v/>
      </c>
      <c r="D3732" s="50" t="str">
        <f ca="1">IF(C3732="","",CONCATENATE(OFFSET(Zdroj!AQ$16,A3725-1,0)))</f>
        <v/>
      </c>
      <c r="E3732" s="22" t="str">
        <f ca="1">IF(C3732="","",OFFSET(Zdroj!AR$16,A3725-1,0))</f>
        <v/>
      </c>
      <c r="F3732" s="127"/>
      <c r="G3732" s="128"/>
    </row>
    <row r="3733" spans="1:7" x14ac:dyDescent="0.25">
      <c r="B3733" s="126"/>
      <c r="C3733" s="52" t="str">
        <f ca="1">IF(OFFSET(Zdroj!AS$16,A3725-1,0)=0,"",CONCATENATE("B",$A$2+2," - ",Zdroj!$AS$15))</f>
        <v/>
      </c>
      <c r="D3733" s="50" t="str">
        <f ca="1">IF(C3733="","",CONCATENATE(OFFSET(Zdroj!AS$16,A3725-1,0)))</f>
        <v/>
      </c>
      <c r="E3733" s="22" t="str">
        <f ca="1">IF(C3733="","",OFFSET(Zdroj!AT$16,A3725-1,0))</f>
        <v/>
      </c>
      <c r="F3733" s="127"/>
      <c r="G3733" s="128"/>
    </row>
    <row r="3734" spans="1:7" x14ac:dyDescent="0.25">
      <c r="B3734" s="126"/>
      <c r="C3734" s="52" t="str">
        <f ca="1">IF(OFFSET(Zdroj!AU$16,A3725-1,0)=0,"",CONCATENATE("B",$A$2+3," - ",Zdroj!$AU$15))</f>
        <v/>
      </c>
      <c r="D3734" s="50" t="str">
        <f ca="1">IF(C3734="","",CONCATENATE(OFFSET(Zdroj!AU$16,A3725-1,0)))</f>
        <v/>
      </c>
      <c r="E3734" s="22" t="str">
        <f ca="1">IF(C3734="","",OFFSET(Zdroj!AV$16,A3725-1,0))</f>
        <v/>
      </c>
      <c r="F3734" s="127"/>
      <c r="G3734" s="128"/>
    </row>
    <row r="3735" spans="1:7" x14ac:dyDescent="0.25">
      <c r="B3735" s="126"/>
      <c r="C3735" s="52" t="str">
        <f ca="1">IF(OFFSET(Zdroj!AW$16,A3725-1,0)=0,"",CONCATENATE("B",$A$2+4," - ",Zdroj!$AW$15))</f>
        <v/>
      </c>
      <c r="D3735" s="50" t="str">
        <f ca="1">IF(C3735="","",CONCATENATE(OFFSET(Zdroj!AW$16,A3725-1,0)))</f>
        <v/>
      </c>
      <c r="E3735" s="22" t="str">
        <f ca="1">IF(C3735="","",OFFSET(Zdroj!AX$16,A3725-1,0))</f>
        <v/>
      </c>
      <c r="F3735" s="127"/>
      <c r="G3735" s="128"/>
    </row>
    <row r="3736" spans="1:7" x14ac:dyDescent="0.25">
      <c r="B3736" s="126"/>
      <c r="C3736" s="52" t="str">
        <f ca="1">IF(OFFSET(Zdroj!AY$16,A3725-1,0)=0,"",CONCATENATE("B",$A$2+5," - ",Zdroj!$AY$15))</f>
        <v/>
      </c>
      <c r="D3736" s="50" t="str">
        <f ca="1">IF(C3736="","",CONCATENATE(OFFSET(Zdroj!AY$16,A3725-1,0)))</f>
        <v/>
      </c>
      <c r="E3736" s="22" t="str">
        <f ca="1">IF(C3736="","",OFFSET(Zdroj!AZ$16,A3725-1,0))</f>
        <v/>
      </c>
      <c r="F3736" s="127"/>
      <c r="G3736" s="128"/>
    </row>
    <row r="3737" spans="1:7" x14ac:dyDescent="0.25">
      <c r="B3737" s="126"/>
      <c r="C3737" s="52" t="str">
        <f ca="1">IF(OFFSET(Zdroj!BA$16,A3725-1,0)=0,"",CONCATENATE("B",$A$2+6," - ",Zdroj!$BA$15))</f>
        <v/>
      </c>
      <c r="D3737" s="50" t="str">
        <f ca="1">IF(C3737="","",CONCATENATE(OFFSET(Zdroj!BA$16,A3725-1,0)))</f>
        <v/>
      </c>
      <c r="E3737" s="22" t="str">
        <f ca="1">IF(C3737="","",OFFSET(Zdroj!BB$16,A3725-1,0))</f>
        <v/>
      </c>
      <c r="F3737" s="127"/>
      <c r="G3737" s="128"/>
    </row>
    <row r="3738" spans="1:7" x14ac:dyDescent="0.25">
      <c r="B3738" s="126"/>
      <c r="C3738" s="52" t="str">
        <f ca="1">IF(OFFSET(Zdroj!BC$16,A3725-1,0)=0,"",CONCATENATE("B",$A$2+7," - ",Zdroj!$BC$15))</f>
        <v/>
      </c>
      <c r="D3738" s="50" t="str">
        <f ca="1">IF(C3738="","",CONCATENATE(OFFSET(Zdroj!BC$16,A3725-1,0)))</f>
        <v/>
      </c>
      <c r="E3738" s="22" t="str">
        <f ca="1">IF(C3738="","",OFFSET(Zdroj!BD$16,A3725-1,0))</f>
        <v/>
      </c>
      <c r="F3738" s="127"/>
      <c r="G3738" s="128"/>
    </row>
    <row r="3739" spans="1:7" x14ac:dyDescent="0.25">
      <c r="B3739" s="126"/>
      <c r="C3739" s="52" t="str">
        <f ca="1">IF(OFFSET(Zdroj!BE$16,A3725-1,0)=0,"",CONCATENATE("B",$A$2+8," - ",Zdroj!$BE$15))</f>
        <v/>
      </c>
      <c r="D3739" s="50" t="str">
        <f ca="1">IF(C3739="","",CONCATENATE(OFFSET(Zdroj!BE$16,A3725-1,0)))</f>
        <v/>
      </c>
      <c r="E3739" s="22" t="str">
        <f ca="1">IF(C3739="","",OFFSET(Zdroj!BF$16,A3725-1,0))</f>
        <v/>
      </c>
      <c r="F3739" s="127"/>
      <c r="G3739" s="128"/>
    </row>
    <row r="3740" spans="1:7" x14ac:dyDescent="0.25">
      <c r="B3740" s="126"/>
      <c r="C3740" s="52" t="str">
        <f ca="1">IF(OFFSET(Zdroj!BG$16,A3725-1,0)=0,"",CONCATENATE("C",$A$2," - ",Zdroj!$BG$15))</f>
        <v/>
      </c>
      <c r="D3740" s="50" t="str">
        <f ca="1">IF(C3740="","",CONCATENATE(OFFSET(Zdroj!BG$16,A3725-1,0)))</f>
        <v/>
      </c>
      <c r="E3740" s="22" t="str">
        <f ca="1">IF(C3740="","",OFFSET(Zdroj!BH$16,A3725-1,0))</f>
        <v/>
      </c>
      <c r="F3740" s="127" t="str">
        <f t="shared" ref="F3740" ca="1" si="871">IF(SUM(E3740:E3741)=0,"",SUM(E3740:E3741))</f>
        <v/>
      </c>
      <c r="G3740" s="128"/>
    </row>
    <row r="3741" spans="1:7" x14ac:dyDescent="0.25">
      <c r="B3741" s="126"/>
      <c r="C3741" s="52" t="str">
        <f ca="1">IF(OFFSET(Zdroj!BI$16,A3725-1,0)=0,"",CONCATENATE("C",$A$2+1," - ",Zdroj!$BI$15))</f>
        <v/>
      </c>
      <c r="D3741" s="50" t="str">
        <f ca="1">IF(C3741="","",CONCATENATE(OFFSET(Zdroj!BI$16,A3725-1,0)))</f>
        <v/>
      </c>
      <c r="E3741" s="22" t="str">
        <f ca="1">IF(C3741="","",OFFSET(Zdroj!BJ$16,A3725-1,0))</f>
        <v/>
      </c>
      <c r="F3741" s="127"/>
      <c r="G3741" s="128"/>
    </row>
    <row r="3742" spans="1:7" x14ac:dyDescent="0.25">
      <c r="A3742">
        <f>SUM((ROW()+15)/17)</f>
        <v>221</v>
      </c>
      <c r="B3742" s="126" t="str">
        <f ca="1">IF(OFFSET(Zdroj!$B$16,A3742-1,0)&gt;0,CONCATENATE(A3742,"
","___ ","
",OFFSET(Zdroj!$B$16,A3742-1,0)),"")</f>
        <v/>
      </c>
      <c r="C3742" s="52" t="str">
        <f ca="1">IF(OFFSET(Zdroj!AI$16,A3742-1,0)=0,"",CONCATENATE("A",$A$2," - ",Zdroj!$AI$15))</f>
        <v/>
      </c>
      <c r="D3742" s="50" t="str">
        <f ca="1">IF(C3742="","",CONCATENATE(OFFSET(Zdroj!AI$16,A3742-1,0)," - ",OFFSET(Zdroj!BK$16,A3742-1,0)))</f>
        <v/>
      </c>
      <c r="E3742" s="22" t="str">
        <f ca="1">IF(C3742="","",OFFSET(Zdroj!BL$16,A3742-1,0))</f>
        <v/>
      </c>
      <c r="F3742" s="127" t="str">
        <f t="shared" ref="F3742" ca="1" si="872">IF(SUM(E3742:E3747)=0,"",SUM(E3742:E3747))</f>
        <v/>
      </c>
      <c r="G3742" s="128" t="str">
        <f t="shared" ref="G3742" ca="1" si="873">IF(SUM(E3742:E3758)=0,"",SUM(E3742:E3758))</f>
        <v/>
      </c>
    </row>
    <row r="3743" spans="1:7" x14ac:dyDescent="0.25">
      <c r="B3743" s="126"/>
      <c r="C3743" s="52" t="str">
        <f ca="1">IF(OFFSET(Zdroj!AJ$16,A3742-1,0)=0,"",CONCATENATE("A",$A$2+1," - ",Zdroj!$AJ$15))</f>
        <v/>
      </c>
      <c r="D3743" s="50" t="str">
        <f ca="1">IF(C3743="","",CONCATENATE(OFFSET(Zdroj!AJ$16,A3742-1,0)," - ",OFFSET(Zdroj!BM$16,A3742-1,0)))</f>
        <v/>
      </c>
      <c r="E3743" s="22" t="str">
        <f ca="1">IF(C3743="","",OFFSET(Zdroj!BN$16,A3742-1,0))</f>
        <v/>
      </c>
      <c r="F3743" s="127"/>
      <c r="G3743" s="128"/>
    </row>
    <row r="3744" spans="1:7" x14ac:dyDescent="0.25">
      <c r="B3744" s="126"/>
      <c r="C3744" s="52" t="str">
        <f ca="1">IF(OFFSET(Zdroj!AK$16,A3742-1,0)=0,"",CONCATENATE("A",$A$2+2," - ",Zdroj!$AK$15))</f>
        <v/>
      </c>
      <c r="D3744" s="50" t="str">
        <f ca="1">IF(C3744="","",CONCATENATE(OFFSET(Zdroj!AK$16,A3742-1,0)," - ",OFFSET(Zdroj!BO$16,A3742-1,0)))</f>
        <v/>
      </c>
      <c r="E3744" s="22" t="str">
        <f ca="1">IF(C3744="","",OFFSET(Zdroj!BP$16,A3742-1,0))</f>
        <v/>
      </c>
      <c r="F3744" s="127"/>
      <c r="G3744" s="128"/>
    </row>
    <row r="3745" spans="1:7" x14ac:dyDescent="0.25">
      <c r="B3745" s="126"/>
      <c r="C3745" s="52" t="str">
        <f ca="1">IF(OFFSET(Zdroj!AL$16,A3742-1,0)=0,"",CONCATENATE("A",$A$2+3," - ",Zdroj!$AL$15))</f>
        <v/>
      </c>
      <c r="D3745" s="50" t="str">
        <f ca="1">IF(C3745="","",CONCATENATE(OFFSET(Zdroj!AL$16,A3742-1,0)," - ",OFFSET(Zdroj!BQ$16,A3742-1,0)))</f>
        <v/>
      </c>
      <c r="E3745" s="22" t="str">
        <f ca="1">IF(C3745="","",OFFSET(Zdroj!BR$16,A3742-1,0))</f>
        <v/>
      </c>
      <c r="F3745" s="127"/>
      <c r="G3745" s="128"/>
    </row>
    <row r="3746" spans="1:7" x14ac:dyDescent="0.25">
      <c r="B3746" s="126"/>
      <c r="C3746" s="52" t="str">
        <f ca="1">IF(OFFSET(Zdroj!AM$16,A3742-1,0)=0,"",CONCATENATE("A",$A$2+4," - ",Zdroj!$AM$15))</f>
        <v/>
      </c>
      <c r="D3746" s="50" t="str">
        <f ca="1">IF(C3746="","",CONCATENATE(OFFSET(Zdroj!AM$16,A3742-1,0)," - ",OFFSET(Zdroj!BS$16,A3742-1,0)))</f>
        <v/>
      </c>
      <c r="E3746" s="22" t="str">
        <f ca="1">IF(C3746="","",OFFSET(Zdroj!BT$16,A3742-1,0))</f>
        <v/>
      </c>
      <c r="F3746" s="127"/>
      <c r="G3746" s="128"/>
    </row>
    <row r="3747" spans="1:7" x14ac:dyDescent="0.25">
      <c r="B3747" s="126"/>
      <c r="C3747" s="52" t="str">
        <f ca="1">IF(OFFSET(Zdroj!AN$16,A3742-1,0)=0,"",CONCATENATE("A",$A$2+5," - ",Zdroj!$AN$15))</f>
        <v/>
      </c>
      <c r="D3747" s="50" t="str">
        <f ca="1">IF(C3747="","",CONCATENATE(OFFSET(Zdroj!AN$16,A3742-1,0)," - ",OFFSET(Zdroj!BU$16,A3742-1,0)))</f>
        <v/>
      </c>
      <c r="E3747" s="22" t="str">
        <f ca="1">IF(C3747="","",OFFSET(Zdroj!BV$16,A3742-1,0))</f>
        <v/>
      </c>
      <c r="F3747" s="127"/>
      <c r="G3747" s="128"/>
    </row>
    <row r="3748" spans="1:7" x14ac:dyDescent="0.25">
      <c r="B3748" s="126"/>
      <c r="C3748" s="52" t="str">
        <f ca="1">IF(OFFSET(Zdroj!AO$16,A3742-1,0)=0,"",CONCATENATE("B",$A$2," - ",Zdroj!$AO$15))</f>
        <v/>
      </c>
      <c r="D3748" s="50" t="str">
        <f ca="1">IF(C3748="","",CONCATENATE(OFFSET(Zdroj!AO$16,A3742-1,0)))</f>
        <v/>
      </c>
      <c r="E3748" s="22" t="str">
        <f ca="1">IF(C3748="","",OFFSET(Zdroj!AP$16,A3742-1,0))</f>
        <v/>
      </c>
      <c r="F3748" s="127" t="str">
        <f t="shared" ref="F3748" ca="1" si="874">IF(SUM(E3748:E3756)=0,"",SUM(E3748:E3756))</f>
        <v/>
      </c>
      <c r="G3748" s="128"/>
    </row>
    <row r="3749" spans="1:7" x14ac:dyDescent="0.25">
      <c r="B3749" s="126"/>
      <c r="C3749" s="52" t="str">
        <f ca="1">IF(OFFSET(Zdroj!AQ$16,A3742-1,0)=0,"",CONCATENATE("B",$A$2+1," - ",Zdroj!$AQ$15))</f>
        <v/>
      </c>
      <c r="D3749" s="50" t="str">
        <f ca="1">IF(C3749="","",CONCATENATE(OFFSET(Zdroj!AQ$16,A3742-1,0)))</f>
        <v/>
      </c>
      <c r="E3749" s="22" t="str">
        <f ca="1">IF(C3749="","",OFFSET(Zdroj!AR$16,A3742-1,0))</f>
        <v/>
      </c>
      <c r="F3749" s="127"/>
      <c r="G3749" s="128"/>
    </row>
    <row r="3750" spans="1:7" x14ac:dyDescent="0.25">
      <c r="B3750" s="126"/>
      <c r="C3750" s="52" t="str">
        <f ca="1">IF(OFFSET(Zdroj!AS$16,A3742-1,0)=0,"",CONCATENATE("B",$A$2+2," - ",Zdroj!$AS$15))</f>
        <v/>
      </c>
      <c r="D3750" s="50" t="str">
        <f ca="1">IF(C3750="","",CONCATENATE(OFFSET(Zdroj!AS$16,A3742-1,0)))</f>
        <v/>
      </c>
      <c r="E3750" s="22" t="str">
        <f ca="1">IF(C3750="","",OFFSET(Zdroj!AT$16,A3742-1,0))</f>
        <v/>
      </c>
      <c r="F3750" s="127"/>
      <c r="G3750" s="128"/>
    </row>
    <row r="3751" spans="1:7" x14ac:dyDescent="0.25">
      <c r="B3751" s="126"/>
      <c r="C3751" s="52" t="str">
        <f ca="1">IF(OFFSET(Zdroj!AU$16,A3742-1,0)=0,"",CONCATENATE("B",$A$2+3," - ",Zdroj!$AU$15))</f>
        <v/>
      </c>
      <c r="D3751" s="50" t="str">
        <f ca="1">IF(C3751="","",CONCATENATE(OFFSET(Zdroj!AU$16,A3742-1,0)))</f>
        <v/>
      </c>
      <c r="E3751" s="22" t="str">
        <f ca="1">IF(C3751="","",OFFSET(Zdroj!AV$16,A3742-1,0))</f>
        <v/>
      </c>
      <c r="F3751" s="127"/>
      <c r="G3751" s="128"/>
    </row>
    <row r="3752" spans="1:7" x14ac:dyDescent="0.25">
      <c r="B3752" s="126"/>
      <c r="C3752" s="52" t="str">
        <f ca="1">IF(OFFSET(Zdroj!AW$16,A3742-1,0)=0,"",CONCATENATE("B",$A$2+4," - ",Zdroj!$AW$15))</f>
        <v/>
      </c>
      <c r="D3752" s="50" t="str">
        <f ca="1">IF(C3752="","",CONCATENATE(OFFSET(Zdroj!AW$16,A3742-1,0)))</f>
        <v/>
      </c>
      <c r="E3752" s="22" t="str">
        <f ca="1">IF(C3752="","",OFFSET(Zdroj!AX$16,A3742-1,0))</f>
        <v/>
      </c>
      <c r="F3752" s="127"/>
      <c r="G3752" s="128"/>
    </row>
    <row r="3753" spans="1:7" x14ac:dyDescent="0.25">
      <c r="B3753" s="126"/>
      <c r="C3753" s="52" t="str">
        <f ca="1">IF(OFFSET(Zdroj!AY$16,A3742-1,0)=0,"",CONCATENATE("B",$A$2+5," - ",Zdroj!$AY$15))</f>
        <v/>
      </c>
      <c r="D3753" s="50" t="str">
        <f ca="1">IF(C3753="","",CONCATENATE(OFFSET(Zdroj!AY$16,A3742-1,0)))</f>
        <v/>
      </c>
      <c r="E3753" s="22" t="str">
        <f ca="1">IF(C3753="","",OFFSET(Zdroj!AZ$16,A3742-1,0))</f>
        <v/>
      </c>
      <c r="F3753" s="127"/>
      <c r="G3753" s="128"/>
    </row>
    <row r="3754" spans="1:7" x14ac:dyDescent="0.25">
      <c r="B3754" s="126"/>
      <c r="C3754" s="52" t="str">
        <f ca="1">IF(OFFSET(Zdroj!BA$16,A3742-1,0)=0,"",CONCATENATE("B",$A$2+6," - ",Zdroj!$BA$15))</f>
        <v/>
      </c>
      <c r="D3754" s="50" t="str">
        <f ca="1">IF(C3754="","",CONCATENATE(OFFSET(Zdroj!BA$16,A3742-1,0)))</f>
        <v/>
      </c>
      <c r="E3754" s="22" t="str">
        <f ca="1">IF(C3754="","",OFFSET(Zdroj!BB$16,A3742-1,0))</f>
        <v/>
      </c>
      <c r="F3754" s="127"/>
      <c r="G3754" s="128"/>
    </row>
    <row r="3755" spans="1:7" x14ac:dyDescent="0.25">
      <c r="B3755" s="126"/>
      <c r="C3755" s="52" t="str">
        <f ca="1">IF(OFFSET(Zdroj!BC$16,A3742-1,0)=0,"",CONCATENATE("B",$A$2+7," - ",Zdroj!$BC$15))</f>
        <v/>
      </c>
      <c r="D3755" s="50" t="str">
        <f ca="1">IF(C3755="","",CONCATENATE(OFFSET(Zdroj!BC$16,A3742-1,0)))</f>
        <v/>
      </c>
      <c r="E3755" s="22" t="str">
        <f ca="1">IF(C3755="","",OFFSET(Zdroj!BD$16,A3742-1,0))</f>
        <v/>
      </c>
      <c r="F3755" s="127"/>
      <c r="G3755" s="128"/>
    </row>
    <row r="3756" spans="1:7" x14ac:dyDescent="0.25">
      <c r="B3756" s="126"/>
      <c r="C3756" s="52" t="str">
        <f ca="1">IF(OFFSET(Zdroj!BE$16,A3742-1,0)=0,"",CONCATENATE("B",$A$2+8," - ",Zdroj!$BE$15))</f>
        <v/>
      </c>
      <c r="D3756" s="50" t="str">
        <f ca="1">IF(C3756="","",CONCATENATE(OFFSET(Zdroj!BE$16,A3742-1,0)))</f>
        <v/>
      </c>
      <c r="E3756" s="22" t="str">
        <f ca="1">IF(C3756="","",OFFSET(Zdroj!BF$16,A3742-1,0))</f>
        <v/>
      </c>
      <c r="F3756" s="127"/>
      <c r="G3756" s="128"/>
    </row>
    <row r="3757" spans="1:7" x14ac:dyDescent="0.25">
      <c r="B3757" s="126"/>
      <c r="C3757" s="52" t="str">
        <f ca="1">IF(OFFSET(Zdroj!BG$16,A3742-1,0)=0,"",CONCATENATE("C",$A$2," - ",Zdroj!$BG$15))</f>
        <v/>
      </c>
      <c r="D3757" s="50" t="str">
        <f ca="1">IF(C3757="","",CONCATENATE(OFFSET(Zdroj!BG$16,A3742-1,0)))</f>
        <v/>
      </c>
      <c r="E3757" s="22" t="str">
        <f ca="1">IF(C3757="","",OFFSET(Zdroj!BH$16,A3742-1,0))</f>
        <v/>
      </c>
      <c r="F3757" s="127" t="str">
        <f t="shared" ref="F3757" ca="1" si="875">IF(SUM(E3757:E3758)=0,"",SUM(E3757:E3758))</f>
        <v/>
      </c>
      <c r="G3757" s="128"/>
    </row>
    <row r="3758" spans="1:7" x14ac:dyDescent="0.25">
      <c r="B3758" s="126"/>
      <c r="C3758" s="52" t="str">
        <f ca="1">IF(OFFSET(Zdroj!BI$16,A3742-1,0)=0,"",CONCATENATE("C",$A$2+1," - ",Zdroj!$BI$15))</f>
        <v/>
      </c>
      <c r="D3758" s="50" t="str">
        <f ca="1">IF(C3758="","",CONCATENATE(OFFSET(Zdroj!BI$16,A3742-1,0)))</f>
        <v/>
      </c>
      <c r="E3758" s="22" t="str">
        <f ca="1">IF(C3758="","",OFFSET(Zdroj!BJ$16,A3742-1,0))</f>
        <v/>
      </c>
      <c r="F3758" s="127"/>
      <c r="G3758" s="128"/>
    </row>
    <row r="3759" spans="1:7" x14ac:dyDescent="0.25">
      <c r="A3759">
        <f>SUM((ROW()+15)/17)</f>
        <v>222</v>
      </c>
      <c r="B3759" s="126" t="str">
        <f ca="1">IF(OFFSET(Zdroj!$B$16,A3759-1,0)&gt;0,CONCATENATE(A3759,"
","___ ","
",OFFSET(Zdroj!$B$16,A3759-1,0)),"")</f>
        <v/>
      </c>
      <c r="C3759" s="52" t="str">
        <f ca="1">IF(OFFSET(Zdroj!AI$16,A3759-1,0)=0,"",CONCATENATE("A",$A$2," - ",Zdroj!$AI$15))</f>
        <v/>
      </c>
      <c r="D3759" s="50" t="str">
        <f ca="1">IF(C3759="","",CONCATENATE(OFFSET(Zdroj!AI$16,A3759-1,0)," - ",OFFSET(Zdroj!BK$16,A3759-1,0)))</f>
        <v/>
      </c>
      <c r="E3759" s="22" t="str">
        <f ca="1">IF(C3759="","",OFFSET(Zdroj!BL$16,A3759-1,0))</f>
        <v/>
      </c>
      <c r="F3759" s="127" t="str">
        <f t="shared" ref="F3759" ca="1" si="876">IF(SUM(E3759:E3764)=0,"",SUM(E3759:E3764))</f>
        <v/>
      </c>
      <c r="G3759" s="128" t="str">
        <f t="shared" ref="G3759" ca="1" si="877">IF(SUM(E3759:E3775)=0,"",SUM(E3759:E3775))</f>
        <v/>
      </c>
    </row>
    <row r="3760" spans="1:7" x14ac:dyDescent="0.25">
      <c r="B3760" s="126"/>
      <c r="C3760" s="52" t="str">
        <f ca="1">IF(OFFSET(Zdroj!AJ$16,A3759-1,0)=0,"",CONCATENATE("A",$A$2+1," - ",Zdroj!$AJ$15))</f>
        <v/>
      </c>
      <c r="D3760" s="50" t="str">
        <f ca="1">IF(C3760="","",CONCATENATE(OFFSET(Zdroj!AJ$16,A3759-1,0)," - ",OFFSET(Zdroj!BM$16,A3759-1,0)))</f>
        <v/>
      </c>
      <c r="E3760" s="22" t="str">
        <f ca="1">IF(C3760="","",OFFSET(Zdroj!BN$16,A3759-1,0))</f>
        <v/>
      </c>
      <c r="F3760" s="127"/>
      <c r="G3760" s="128"/>
    </row>
    <row r="3761" spans="1:7" x14ac:dyDescent="0.25">
      <c r="B3761" s="126"/>
      <c r="C3761" s="52" t="str">
        <f ca="1">IF(OFFSET(Zdroj!AK$16,A3759-1,0)=0,"",CONCATENATE("A",$A$2+2," - ",Zdroj!$AK$15))</f>
        <v/>
      </c>
      <c r="D3761" s="50" t="str">
        <f ca="1">IF(C3761="","",CONCATENATE(OFFSET(Zdroj!AK$16,A3759-1,0)," - ",OFFSET(Zdroj!BO$16,A3759-1,0)))</f>
        <v/>
      </c>
      <c r="E3761" s="22" t="str">
        <f ca="1">IF(C3761="","",OFFSET(Zdroj!BP$16,A3759-1,0))</f>
        <v/>
      </c>
      <c r="F3761" s="127"/>
      <c r="G3761" s="128"/>
    </row>
    <row r="3762" spans="1:7" x14ac:dyDescent="0.25">
      <c r="B3762" s="126"/>
      <c r="C3762" s="52" t="str">
        <f ca="1">IF(OFFSET(Zdroj!AL$16,A3759-1,0)=0,"",CONCATENATE("A",$A$2+3," - ",Zdroj!$AL$15))</f>
        <v/>
      </c>
      <c r="D3762" s="50" t="str">
        <f ca="1">IF(C3762="","",CONCATENATE(OFFSET(Zdroj!AL$16,A3759-1,0)," - ",OFFSET(Zdroj!BQ$16,A3759-1,0)))</f>
        <v/>
      </c>
      <c r="E3762" s="22" t="str">
        <f ca="1">IF(C3762="","",OFFSET(Zdroj!BR$16,A3759-1,0))</f>
        <v/>
      </c>
      <c r="F3762" s="127"/>
      <c r="G3762" s="128"/>
    </row>
    <row r="3763" spans="1:7" x14ac:dyDescent="0.25">
      <c r="B3763" s="126"/>
      <c r="C3763" s="52" t="str">
        <f ca="1">IF(OFFSET(Zdroj!AM$16,A3759-1,0)=0,"",CONCATENATE("A",$A$2+4," - ",Zdroj!$AM$15))</f>
        <v/>
      </c>
      <c r="D3763" s="50" t="str">
        <f ca="1">IF(C3763="","",CONCATENATE(OFFSET(Zdroj!AM$16,A3759-1,0)," - ",OFFSET(Zdroj!BS$16,A3759-1,0)))</f>
        <v/>
      </c>
      <c r="E3763" s="22" t="str">
        <f ca="1">IF(C3763="","",OFFSET(Zdroj!BT$16,A3759-1,0))</f>
        <v/>
      </c>
      <c r="F3763" s="127"/>
      <c r="G3763" s="128"/>
    </row>
    <row r="3764" spans="1:7" x14ac:dyDescent="0.25">
      <c r="B3764" s="126"/>
      <c r="C3764" s="52" t="str">
        <f ca="1">IF(OFFSET(Zdroj!AN$16,A3759-1,0)=0,"",CONCATENATE("A",$A$2+5," - ",Zdroj!$AN$15))</f>
        <v/>
      </c>
      <c r="D3764" s="50" t="str">
        <f ca="1">IF(C3764="","",CONCATENATE(OFFSET(Zdroj!AN$16,A3759-1,0)," - ",OFFSET(Zdroj!BU$16,A3759-1,0)))</f>
        <v/>
      </c>
      <c r="E3764" s="22" t="str">
        <f ca="1">IF(C3764="","",OFFSET(Zdroj!BV$16,A3759-1,0))</f>
        <v/>
      </c>
      <c r="F3764" s="127"/>
      <c r="G3764" s="128"/>
    </row>
    <row r="3765" spans="1:7" x14ac:dyDescent="0.25">
      <c r="B3765" s="126"/>
      <c r="C3765" s="52" t="str">
        <f ca="1">IF(OFFSET(Zdroj!AO$16,A3759-1,0)=0,"",CONCATENATE("B",$A$2," - ",Zdroj!$AO$15))</f>
        <v/>
      </c>
      <c r="D3765" s="50" t="str">
        <f ca="1">IF(C3765="","",CONCATENATE(OFFSET(Zdroj!AO$16,A3759-1,0)))</f>
        <v/>
      </c>
      <c r="E3765" s="22" t="str">
        <f ca="1">IF(C3765="","",OFFSET(Zdroj!AP$16,A3759-1,0))</f>
        <v/>
      </c>
      <c r="F3765" s="127" t="str">
        <f t="shared" ref="F3765" ca="1" si="878">IF(SUM(E3765:E3773)=0,"",SUM(E3765:E3773))</f>
        <v/>
      </c>
      <c r="G3765" s="128"/>
    </row>
    <row r="3766" spans="1:7" x14ac:dyDescent="0.25">
      <c r="B3766" s="126"/>
      <c r="C3766" s="52" t="str">
        <f ca="1">IF(OFFSET(Zdroj!AQ$16,A3759-1,0)=0,"",CONCATENATE("B",$A$2+1," - ",Zdroj!$AQ$15))</f>
        <v/>
      </c>
      <c r="D3766" s="50" t="str">
        <f ca="1">IF(C3766="","",CONCATENATE(OFFSET(Zdroj!AQ$16,A3759-1,0)))</f>
        <v/>
      </c>
      <c r="E3766" s="22" t="str">
        <f ca="1">IF(C3766="","",OFFSET(Zdroj!AR$16,A3759-1,0))</f>
        <v/>
      </c>
      <c r="F3766" s="127"/>
      <c r="G3766" s="128"/>
    </row>
    <row r="3767" spans="1:7" x14ac:dyDescent="0.25">
      <c r="B3767" s="126"/>
      <c r="C3767" s="52" t="str">
        <f ca="1">IF(OFFSET(Zdroj!AS$16,A3759-1,0)=0,"",CONCATENATE("B",$A$2+2," - ",Zdroj!$AS$15))</f>
        <v/>
      </c>
      <c r="D3767" s="50" t="str">
        <f ca="1">IF(C3767="","",CONCATENATE(OFFSET(Zdroj!AS$16,A3759-1,0)))</f>
        <v/>
      </c>
      <c r="E3767" s="22" t="str">
        <f ca="1">IF(C3767="","",OFFSET(Zdroj!AT$16,A3759-1,0))</f>
        <v/>
      </c>
      <c r="F3767" s="127"/>
      <c r="G3767" s="128"/>
    </row>
    <row r="3768" spans="1:7" x14ac:dyDescent="0.25">
      <c r="B3768" s="126"/>
      <c r="C3768" s="52" t="str">
        <f ca="1">IF(OFFSET(Zdroj!AU$16,A3759-1,0)=0,"",CONCATENATE("B",$A$2+3," - ",Zdroj!$AU$15))</f>
        <v/>
      </c>
      <c r="D3768" s="50" t="str">
        <f ca="1">IF(C3768="","",CONCATENATE(OFFSET(Zdroj!AU$16,A3759-1,0)))</f>
        <v/>
      </c>
      <c r="E3768" s="22" t="str">
        <f ca="1">IF(C3768="","",OFFSET(Zdroj!AV$16,A3759-1,0))</f>
        <v/>
      </c>
      <c r="F3768" s="127"/>
      <c r="G3768" s="128"/>
    </row>
    <row r="3769" spans="1:7" x14ac:dyDescent="0.25">
      <c r="B3769" s="126"/>
      <c r="C3769" s="52" t="str">
        <f ca="1">IF(OFFSET(Zdroj!AW$16,A3759-1,0)=0,"",CONCATENATE("B",$A$2+4," - ",Zdroj!$AW$15))</f>
        <v/>
      </c>
      <c r="D3769" s="50" t="str">
        <f ca="1">IF(C3769="","",CONCATENATE(OFFSET(Zdroj!AW$16,A3759-1,0)))</f>
        <v/>
      </c>
      <c r="E3769" s="22" t="str">
        <f ca="1">IF(C3769="","",OFFSET(Zdroj!AX$16,A3759-1,0))</f>
        <v/>
      </c>
      <c r="F3769" s="127"/>
      <c r="G3769" s="128"/>
    </row>
    <row r="3770" spans="1:7" x14ac:dyDescent="0.25">
      <c r="B3770" s="126"/>
      <c r="C3770" s="52" t="str">
        <f ca="1">IF(OFFSET(Zdroj!AY$16,A3759-1,0)=0,"",CONCATENATE("B",$A$2+5," - ",Zdroj!$AY$15))</f>
        <v/>
      </c>
      <c r="D3770" s="50" t="str">
        <f ca="1">IF(C3770="","",CONCATENATE(OFFSET(Zdroj!AY$16,A3759-1,0)))</f>
        <v/>
      </c>
      <c r="E3770" s="22" t="str">
        <f ca="1">IF(C3770="","",OFFSET(Zdroj!AZ$16,A3759-1,0))</f>
        <v/>
      </c>
      <c r="F3770" s="127"/>
      <c r="G3770" s="128"/>
    </row>
    <row r="3771" spans="1:7" x14ac:dyDescent="0.25">
      <c r="B3771" s="126"/>
      <c r="C3771" s="52" t="str">
        <f ca="1">IF(OFFSET(Zdroj!BA$16,A3759-1,0)=0,"",CONCATENATE("B",$A$2+6," - ",Zdroj!$BA$15))</f>
        <v/>
      </c>
      <c r="D3771" s="50" t="str">
        <f ca="1">IF(C3771="","",CONCATENATE(OFFSET(Zdroj!BA$16,A3759-1,0)))</f>
        <v/>
      </c>
      <c r="E3771" s="22" t="str">
        <f ca="1">IF(C3771="","",OFFSET(Zdroj!BB$16,A3759-1,0))</f>
        <v/>
      </c>
      <c r="F3771" s="127"/>
      <c r="G3771" s="128"/>
    </row>
    <row r="3772" spans="1:7" x14ac:dyDescent="0.25">
      <c r="B3772" s="126"/>
      <c r="C3772" s="52" t="str">
        <f ca="1">IF(OFFSET(Zdroj!BC$16,A3759-1,0)=0,"",CONCATENATE("B",$A$2+7," - ",Zdroj!$BC$15))</f>
        <v/>
      </c>
      <c r="D3772" s="50" t="str">
        <f ca="1">IF(C3772="","",CONCATENATE(OFFSET(Zdroj!BC$16,A3759-1,0)))</f>
        <v/>
      </c>
      <c r="E3772" s="22" t="str">
        <f ca="1">IF(C3772="","",OFFSET(Zdroj!BD$16,A3759-1,0))</f>
        <v/>
      </c>
      <c r="F3772" s="127"/>
      <c r="G3772" s="128"/>
    </row>
    <row r="3773" spans="1:7" x14ac:dyDescent="0.25">
      <c r="B3773" s="126"/>
      <c r="C3773" s="52" t="str">
        <f ca="1">IF(OFFSET(Zdroj!BE$16,A3759-1,0)=0,"",CONCATENATE("B",$A$2+8," - ",Zdroj!$BE$15))</f>
        <v/>
      </c>
      <c r="D3773" s="50" t="str">
        <f ca="1">IF(C3773="","",CONCATENATE(OFFSET(Zdroj!BE$16,A3759-1,0)))</f>
        <v/>
      </c>
      <c r="E3773" s="22" t="str">
        <f ca="1">IF(C3773="","",OFFSET(Zdroj!BF$16,A3759-1,0))</f>
        <v/>
      </c>
      <c r="F3773" s="127"/>
      <c r="G3773" s="128"/>
    </row>
    <row r="3774" spans="1:7" x14ac:dyDescent="0.25">
      <c r="B3774" s="126"/>
      <c r="C3774" s="52" t="str">
        <f ca="1">IF(OFFSET(Zdroj!BG$16,A3759-1,0)=0,"",CONCATENATE("C",$A$2," - ",Zdroj!$BG$15))</f>
        <v/>
      </c>
      <c r="D3774" s="50" t="str">
        <f ca="1">IF(C3774="","",CONCATENATE(OFFSET(Zdroj!BG$16,A3759-1,0)))</f>
        <v/>
      </c>
      <c r="E3774" s="22" t="str">
        <f ca="1">IF(C3774="","",OFFSET(Zdroj!BH$16,A3759-1,0))</f>
        <v/>
      </c>
      <c r="F3774" s="127" t="str">
        <f t="shared" ref="F3774" ca="1" si="879">IF(SUM(E3774:E3775)=0,"",SUM(E3774:E3775))</f>
        <v/>
      </c>
      <c r="G3774" s="128"/>
    </row>
    <row r="3775" spans="1:7" x14ac:dyDescent="0.25">
      <c r="B3775" s="126"/>
      <c r="C3775" s="52" t="str">
        <f ca="1">IF(OFFSET(Zdroj!BI$16,A3759-1,0)=0,"",CONCATENATE("C",$A$2+1," - ",Zdroj!$BI$15))</f>
        <v/>
      </c>
      <c r="D3775" s="50" t="str">
        <f ca="1">IF(C3775="","",CONCATENATE(OFFSET(Zdroj!BI$16,A3759-1,0)))</f>
        <v/>
      </c>
      <c r="E3775" s="22" t="str">
        <f ca="1">IF(C3775="","",OFFSET(Zdroj!BJ$16,A3759-1,0))</f>
        <v/>
      </c>
      <c r="F3775" s="127"/>
      <c r="G3775" s="128"/>
    </row>
    <row r="3776" spans="1:7" x14ac:dyDescent="0.25">
      <c r="A3776">
        <f>SUM((ROW()+15)/17)</f>
        <v>223</v>
      </c>
      <c r="B3776" s="126" t="str">
        <f ca="1">IF(OFFSET(Zdroj!$B$16,A3776-1,0)&gt;0,CONCATENATE(A3776,"
","___ ","
",OFFSET(Zdroj!$B$16,A3776-1,0)),"")</f>
        <v/>
      </c>
      <c r="C3776" s="52" t="str">
        <f ca="1">IF(OFFSET(Zdroj!AI$16,A3776-1,0)=0,"",CONCATENATE("A",$A$2," - ",Zdroj!$AI$15))</f>
        <v/>
      </c>
      <c r="D3776" s="50" t="str">
        <f ca="1">IF(C3776="","",CONCATENATE(OFFSET(Zdroj!AI$16,A3776-1,0)," - ",OFFSET(Zdroj!BK$16,A3776-1,0)))</f>
        <v/>
      </c>
      <c r="E3776" s="22" t="str">
        <f ca="1">IF(C3776="","",OFFSET(Zdroj!BL$16,A3776-1,0))</f>
        <v/>
      </c>
      <c r="F3776" s="127" t="str">
        <f t="shared" ref="F3776" ca="1" si="880">IF(SUM(E3776:E3781)=0,"",SUM(E3776:E3781))</f>
        <v/>
      </c>
      <c r="G3776" s="128" t="str">
        <f t="shared" ref="G3776" ca="1" si="881">IF(SUM(E3776:E3792)=0,"",SUM(E3776:E3792))</f>
        <v/>
      </c>
    </row>
    <row r="3777" spans="2:7" x14ac:dyDescent="0.25">
      <c r="B3777" s="126"/>
      <c r="C3777" s="52" t="str">
        <f ca="1">IF(OFFSET(Zdroj!AJ$16,A3776-1,0)=0,"",CONCATENATE("A",$A$2+1," - ",Zdroj!$AJ$15))</f>
        <v/>
      </c>
      <c r="D3777" s="50" t="str">
        <f ca="1">IF(C3777="","",CONCATENATE(OFFSET(Zdroj!AJ$16,A3776-1,0)," - ",OFFSET(Zdroj!BM$16,A3776-1,0)))</f>
        <v/>
      </c>
      <c r="E3777" s="22" t="str">
        <f ca="1">IF(C3777="","",OFFSET(Zdroj!BN$16,A3776-1,0))</f>
        <v/>
      </c>
      <c r="F3777" s="127"/>
      <c r="G3777" s="128"/>
    </row>
    <row r="3778" spans="2:7" x14ac:dyDescent="0.25">
      <c r="B3778" s="126"/>
      <c r="C3778" s="52" t="str">
        <f ca="1">IF(OFFSET(Zdroj!AK$16,A3776-1,0)=0,"",CONCATENATE("A",$A$2+2," - ",Zdroj!$AK$15))</f>
        <v/>
      </c>
      <c r="D3778" s="50" t="str">
        <f ca="1">IF(C3778="","",CONCATENATE(OFFSET(Zdroj!AK$16,A3776-1,0)," - ",OFFSET(Zdroj!BO$16,A3776-1,0)))</f>
        <v/>
      </c>
      <c r="E3778" s="22" t="str">
        <f ca="1">IF(C3778="","",OFFSET(Zdroj!BP$16,A3776-1,0))</f>
        <v/>
      </c>
      <c r="F3778" s="127"/>
      <c r="G3778" s="128"/>
    </row>
    <row r="3779" spans="2:7" x14ac:dyDescent="0.25">
      <c r="B3779" s="126"/>
      <c r="C3779" s="52" t="str">
        <f ca="1">IF(OFFSET(Zdroj!AL$16,A3776-1,0)=0,"",CONCATENATE("A",$A$2+3," - ",Zdroj!$AL$15))</f>
        <v/>
      </c>
      <c r="D3779" s="50" t="str">
        <f ca="1">IF(C3779="","",CONCATENATE(OFFSET(Zdroj!AL$16,A3776-1,0)," - ",OFFSET(Zdroj!BQ$16,A3776-1,0)))</f>
        <v/>
      </c>
      <c r="E3779" s="22" t="str">
        <f ca="1">IF(C3779="","",OFFSET(Zdroj!BR$16,A3776-1,0))</f>
        <v/>
      </c>
      <c r="F3779" s="127"/>
      <c r="G3779" s="128"/>
    </row>
    <row r="3780" spans="2:7" x14ac:dyDescent="0.25">
      <c r="B3780" s="126"/>
      <c r="C3780" s="52" t="str">
        <f ca="1">IF(OFFSET(Zdroj!AM$16,A3776-1,0)=0,"",CONCATENATE("A",$A$2+4," - ",Zdroj!$AM$15))</f>
        <v/>
      </c>
      <c r="D3780" s="50" t="str">
        <f ca="1">IF(C3780="","",CONCATENATE(OFFSET(Zdroj!AM$16,A3776-1,0)," - ",OFFSET(Zdroj!BS$16,A3776-1,0)))</f>
        <v/>
      </c>
      <c r="E3780" s="22" t="str">
        <f ca="1">IF(C3780="","",OFFSET(Zdroj!BT$16,A3776-1,0))</f>
        <v/>
      </c>
      <c r="F3780" s="127"/>
      <c r="G3780" s="128"/>
    </row>
    <row r="3781" spans="2:7" x14ac:dyDescent="0.25">
      <c r="B3781" s="126"/>
      <c r="C3781" s="52" t="str">
        <f ca="1">IF(OFFSET(Zdroj!AN$16,A3776-1,0)=0,"",CONCATENATE("A",$A$2+5," - ",Zdroj!$AN$15))</f>
        <v/>
      </c>
      <c r="D3781" s="50" t="str">
        <f ca="1">IF(C3781="","",CONCATENATE(OFFSET(Zdroj!AN$16,A3776-1,0)," - ",OFFSET(Zdroj!BU$16,A3776-1,0)))</f>
        <v/>
      </c>
      <c r="E3781" s="22" t="str">
        <f ca="1">IF(C3781="","",OFFSET(Zdroj!BV$16,A3776-1,0))</f>
        <v/>
      </c>
      <c r="F3781" s="127"/>
      <c r="G3781" s="128"/>
    </row>
    <row r="3782" spans="2:7" x14ac:dyDescent="0.25">
      <c r="B3782" s="126"/>
      <c r="C3782" s="52" t="str">
        <f ca="1">IF(OFFSET(Zdroj!AO$16,A3776-1,0)=0,"",CONCATENATE("B",$A$2," - ",Zdroj!$AO$15))</f>
        <v/>
      </c>
      <c r="D3782" s="50" t="str">
        <f ca="1">IF(C3782="","",CONCATENATE(OFFSET(Zdroj!AO$16,A3776-1,0)))</f>
        <v/>
      </c>
      <c r="E3782" s="22" t="str">
        <f ca="1">IF(C3782="","",OFFSET(Zdroj!AP$16,A3776-1,0))</f>
        <v/>
      </c>
      <c r="F3782" s="127" t="str">
        <f t="shared" ref="F3782" ca="1" si="882">IF(SUM(E3782:E3790)=0,"",SUM(E3782:E3790))</f>
        <v/>
      </c>
      <c r="G3782" s="128"/>
    </row>
    <row r="3783" spans="2:7" x14ac:dyDescent="0.25">
      <c r="B3783" s="126"/>
      <c r="C3783" s="52" t="str">
        <f ca="1">IF(OFFSET(Zdroj!AQ$16,A3776-1,0)=0,"",CONCATENATE("B",$A$2+1," - ",Zdroj!$AQ$15))</f>
        <v/>
      </c>
      <c r="D3783" s="50" t="str">
        <f ca="1">IF(C3783="","",CONCATENATE(OFFSET(Zdroj!AQ$16,A3776-1,0)))</f>
        <v/>
      </c>
      <c r="E3783" s="22" t="str">
        <f ca="1">IF(C3783="","",OFFSET(Zdroj!AR$16,A3776-1,0))</f>
        <v/>
      </c>
      <c r="F3783" s="127"/>
      <c r="G3783" s="128"/>
    </row>
    <row r="3784" spans="2:7" x14ac:dyDescent="0.25">
      <c r="B3784" s="126"/>
      <c r="C3784" s="52" t="str">
        <f ca="1">IF(OFFSET(Zdroj!AS$16,A3776-1,0)=0,"",CONCATENATE("B",$A$2+2," - ",Zdroj!$AS$15))</f>
        <v/>
      </c>
      <c r="D3784" s="50" t="str">
        <f ca="1">IF(C3784="","",CONCATENATE(OFFSET(Zdroj!AS$16,A3776-1,0)))</f>
        <v/>
      </c>
      <c r="E3784" s="22" t="str">
        <f ca="1">IF(C3784="","",OFFSET(Zdroj!AT$16,A3776-1,0))</f>
        <v/>
      </c>
      <c r="F3784" s="127"/>
      <c r="G3784" s="128"/>
    </row>
    <row r="3785" spans="2:7" x14ac:dyDescent="0.25">
      <c r="B3785" s="126"/>
      <c r="C3785" s="52" t="str">
        <f ca="1">IF(OFFSET(Zdroj!AU$16,A3776-1,0)=0,"",CONCATENATE("B",$A$2+3," - ",Zdroj!$AU$15))</f>
        <v/>
      </c>
      <c r="D3785" s="50" t="str">
        <f ca="1">IF(C3785="","",CONCATENATE(OFFSET(Zdroj!AU$16,A3776-1,0)))</f>
        <v/>
      </c>
      <c r="E3785" s="22" t="str">
        <f ca="1">IF(C3785="","",OFFSET(Zdroj!AV$16,A3776-1,0))</f>
        <v/>
      </c>
      <c r="F3785" s="127"/>
      <c r="G3785" s="128"/>
    </row>
    <row r="3786" spans="2:7" x14ac:dyDescent="0.25">
      <c r="B3786" s="126"/>
      <c r="C3786" s="52" t="str">
        <f ca="1">IF(OFFSET(Zdroj!AW$16,A3776-1,0)=0,"",CONCATENATE("B",$A$2+4," - ",Zdroj!$AW$15))</f>
        <v/>
      </c>
      <c r="D3786" s="50" t="str">
        <f ca="1">IF(C3786="","",CONCATENATE(OFFSET(Zdroj!AW$16,A3776-1,0)))</f>
        <v/>
      </c>
      <c r="E3786" s="22" t="str">
        <f ca="1">IF(C3786="","",OFFSET(Zdroj!AX$16,A3776-1,0))</f>
        <v/>
      </c>
      <c r="F3786" s="127"/>
      <c r="G3786" s="128"/>
    </row>
    <row r="3787" spans="2:7" x14ac:dyDescent="0.25">
      <c r="B3787" s="126"/>
      <c r="C3787" s="52" t="str">
        <f ca="1">IF(OFFSET(Zdroj!AY$16,A3776-1,0)=0,"",CONCATENATE("B",$A$2+5," - ",Zdroj!$AY$15))</f>
        <v/>
      </c>
      <c r="D3787" s="50" t="str">
        <f ca="1">IF(C3787="","",CONCATENATE(OFFSET(Zdroj!AY$16,A3776-1,0)))</f>
        <v/>
      </c>
      <c r="E3787" s="22" t="str">
        <f ca="1">IF(C3787="","",OFFSET(Zdroj!AZ$16,A3776-1,0))</f>
        <v/>
      </c>
      <c r="F3787" s="127"/>
      <c r="G3787" s="128"/>
    </row>
    <row r="3788" spans="2:7" x14ac:dyDescent="0.25">
      <c r="B3788" s="126"/>
      <c r="C3788" s="52" t="str">
        <f ca="1">IF(OFFSET(Zdroj!BA$16,A3776-1,0)=0,"",CONCATENATE("B",$A$2+6," - ",Zdroj!$BA$15))</f>
        <v/>
      </c>
      <c r="D3788" s="50" t="str">
        <f ca="1">IF(C3788="","",CONCATENATE(OFFSET(Zdroj!BA$16,A3776-1,0)))</f>
        <v/>
      </c>
      <c r="E3788" s="22" t="str">
        <f ca="1">IF(C3788="","",OFFSET(Zdroj!BB$16,A3776-1,0))</f>
        <v/>
      </c>
      <c r="F3788" s="127"/>
      <c r="G3788" s="128"/>
    </row>
    <row r="3789" spans="2:7" x14ac:dyDescent="0.25">
      <c r="B3789" s="126"/>
      <c r="C3789" s="52" t="str">
        <f ca="1">IF(OFFSET(Zdroj!BC$16,A3776-1,0)=0,"",CONCATENATE("B",$A$2+7," - ",Zdroj!$BC$15))</f>
        <v/>
      </c>
      <c r="D3789" s="50" t="str">
        <f ca="1">IF(C3789="","",CONCATENATE(OFFSET(Zdroj!BC$16,A3776-1,0)))</f>
        <v/>
      </c>
      <c r="E3789" s="22" t="str">
        <f ca="1">IF(C3789="","",OFFSET(Zdroj!BD$16,A3776-1,0))</f>
        <v/>
      </c>
      <c r="F3789" s="127"/>
      <c r="G3789" s="128"/>
    </row>
    <row r="3790" spans="2:7" x14ac:dyDescent="0.25">
      <c r="B3790" s="126"/>
      <c r="C3790" s="52" t="str">
        <f ca="1">IF(OFFSET(Zdroj!BE$16,A3776-1,0)=0,"",CONCATENATE("B",$A$2+8," - ",Zdroj!$BE$15))</f>
        <v/>
      </c>
      <c r="D3790" s="50" t="str">
        <f ca="1">IF(C3790="","",CONCATENATE(OFFSET(Zdroj!BE$16,A3776-1,0)))</f>
        <v/>
      </c>
      <c r="E3790" s="22" t="str">
        <f ca="1">IF(C3790="","",OFFSET(Zdroj!BF$16,A3776-1,0))</f>
        <v/>
      </c>
      <c r="F3790" s="127"/>
      <c r="G3790" s="128"/>
    </row>
    <row r="3791" spans="2:7" x14ac:dyDescent="0.25">
      <c r="B3791" s="126"/>
      <c r="C3791" s="52" t="str">
        <f ca="1">IF(OFFSET(Zdroj!BG$16,A3776-1,0)=0,"",CONCATENATE("C",$A$2," - ",Zdroj!$BG$15))</f>
        <v/>
      </c>
      <c r="D3791" s="50" t="str">
        <f ca="1">IF(C3791="","",CONCATENATE(OFFSET(Zdroj!BG$16,A3776-1,0)))</f>
        <v/>
      </c>
      <c r="E3791" s="22" t="str">
        <f ca="1">IF(C3791="","",OFFSET(Zdroj!BH$16,A3776-1,0))</f>
        <v/>
      </c>
      <c r="F3791" s="127" t="str">
        <f t="shared" ref="F3791" ca="1" si="883">IF(SUM(E3791:E3792)=0,"",SUM(E3791:E3792))</f>
        <v/>
      </c>
      <c r="G3791" s="128"/>
    </row>
    <row r="3792" spans="2:7" x14ac:dyDescent="0.25">
      <c r="B3792" s="126"/>
      <c r="C3792" s="52" t="str">
        <f ca="1">IF(OFFSET(Zdroj!BI$16,A3776-1,0)=0,"",CONCATENATE("C",$A$2+1," - ",Zdroj!$BI$15))</f>
        <v/>
      </c>
      <c r="D3792" s="50" t="str">
        <f ca="1">IF(C3792="","",CONCATENATE(OFFSET(Zdroj!BI$16,A3776-1,0)))</f>
        <v/>
      </c>
      <c r="E3792" s="22" t="str">
        <f ca="1">IF(C3792="","",OFFSET(Zdroj!BJ$16,A3776-1,0))</f>
        <v/>
      </c>
      <c r="F3792" s="127"/>
      <c r="G3792" s="128"/>
    </row>
    <row r="3793" spans="1:7" x14ac:dyDescent="0.25">
      <c r="A3793">
        <f>SUM((ROW()+15)/17)</f>
        <v>224</v>
      </c>
      <c r="B3793" s="126" t="str">
        <f ca="1">IF(OFFSET(Zdroj!$B$16,A3793-1,0)&gt;0,CONCATENATE(A3793,"
","___ ","
",OFFSET(Zdroj!$B$16,A3793-1,0)),"")</f>
        <v/>
      </c>
      <c r="C3793" s="52" t="str">
        <f ca="1">IF(OFFSET(Zdroj!AI$16,A3793-1,0)=0,"",CONCATENATE("A",$A$2," - ",Zdroj!$AI$15))</f>
        <v/>
      </c>
      <c r="D3793" s="50" t="str">
        <f ca="1">IF(C3793="","",CONCATENATE(OFFSET(Zdroj!AI$16,A3793-1,0)," - ",OFFSET(Zdroj!BK$16,A3793-1,0)))</f>
        <v/>
      </c>
      <c r="E3793" s="22" t="str">
        <f ca="1">IF(C3793="","",OFFSET(Zdroj!BL$16,A3793-1,0))</f>
        <v/>
      </c>
      <c r="F3793" s="127" t="str">
        <f t="shared" ref="F3793" ca="1" si="884">IF(SUM(E3793:E3798)=0,"",SUM(E3793:E3798))</f>
        <v/>
      </c>
      <c r="G3793" s="128" t="str">
        <f t="shared" ref="G3793" ca="1" si="885">IF(SUM(E3793:E3809)=0,"",SUM(E3793:E3809))</f>
        <v/>
      </c>
    </row>
    <row r="3794" spans="1:7" x14ac:dyDescent="0.25">
      <c r="B3794" s="126"/>
      <c r="C3794" s="52" t="str">
        <f ca="1">IF(OFFSET(Zdroj!AJ$16,A3793-1,0)=0,"",CONCATENATE("A",$A$2+1," - ",Zdroj!$AJ$15))</f>
        <v/>
      </c>
      <c r="D3794" s="50" t="str">
        <f ca="1">IF(C3794="","",CONCATENATE(OFFSET(Zdroj!AJ$16,A3793-1,0)," - ",OFFSET(Zdroj!BM$16,A3793-1,0)))</f>
        <v/>
      </c>
      <c r="E3794" s="22" t="str">
        <f ca="1">IF(C3794="","",OFFSET(Zdroj!BN$16,A3793-1,0))</f>
        <v/>
      </c>
      <c r="F3794" s="127"/>
      <c r="G3794" s="128"/>
    </row>
    <row r="3795" spans="1:7" x14ac:dyDescent="0.25">
      <c r="B3795" s="126"/>
      <c r="C3795" s="52" t="str">
        <f ca="1">IF(OFFSET(Zdroj!AK$16,A3793-1,0)=0,"",CONCATENATE("A",$A$2+2," - ",Zdroj!$AK$15))</f>
        <v/>
      </c>
      <c r="D3795" s="50" t="str">
        <f ca="1">IF(C3795="","",CONCATENATE(OFFSET(Zdroj!AK$16,A3793-1,0)," - ",OFFSET(Zdroj!BO$16,A3793-1,0)))</f>
        <v/>
      </c>
      <c r="E3795" s="22" t="str">
        <f ca="1">IF(C3795="","",OFFSET(Zdroj!BP$16,A3793-1,0))</f>
        <v/>
      </c>
      <c r="F3795" s="127"/>
      <c r="G3795" s="128"/>
    </row>
    <row r="3796" spans="1:7" x14ac:dyDescent="0.25">
      <c r="B3796" s="126"/>
      <c r="C3796" s="52" t="str">
        <f ca="1">IF(OFFSET(Zdroj!AL$16,A3793-1,0)=0,"",CONCATENATE("A",$A$2+3," - ",Zdroj!$AL$15))</f>
        <v/>
      </c>
      <c r="D3796" s="50" t="str">
        <f ca="1">IF(C3796="","",CONCATENATE(OFFSET(Zdroj!AL$16,A3793-1,0)," - ",OFFSET(Zdroj!BQ$16,A3793-1,0)))</f>
        <v/>
      </c>
      <c r="E3796" s="22" t="str">
        <f ca="1">IF(C3796="","",OFFSET(Zdroj!BR$16,A3793-1,0))</f>
        <v/>
      </c>
      <c r="F3796" s="127"/>
      <c r="G3796" s="128"/>
    </row>
    <row r="3797" spans="1:7" x14ac:dyDescent="0.25">
      <c r="B3797" s="126"/>
      <c r="C3797" s="52" t="str">
        <f ca="1">IF(OFFSET(Zdroj!AM$16,A3793-1,0)=0,"",CONCATENATE("A",$A$2+4," - ",Zdroj!$AM$15))</f>
        <v/>
      </c>
      <c r="D3797" s="50" t="str">
        <f ca="1">IF(C3797="","",CONCATENATE(OFFSET(Zdroj!AM$16,A3793-1,0)," - ",OFFSET(Zdroj!BS$16,A3793-1,0)))</f>
        <v/>
      </c>
      <c r="E3797" s="22" t="str">
        <f ca="1">IF(C3797="","",OFFSET(Zdroj!BT$16,A3793-1,0))</f>
        <v/>
      </c>
      <c r="F3797" s="127"/>
      <c r="G3797" s="128"/>
    </row>
    <row r="3798" spans="1:7" x14ac:dyDescent="0.25">
      <c r="B3798" s="126"/>
      <c r="C3798" s="52" t="str">
        <f ca="1">IF(OFFSET(Zdroj!AN$16,A3793-1,0)=0,"",CONCATENATE("A",$A$2+5," - ",Zdroj!$AN$15))</f>
        <v/>
      </c>
      <c r="D3798" s="50" t="str">
        <f ca="1">IF(C3798="","",CONCATENATE(OFFSET(Zdroj!AN$16,A3793-1,0)," - ",OFFSET(Zdroj!BU$16,A3793-1,0)))</f>
        <v/>
      </c>
      <c r="E3798" s="22" t="str">
        <f ca="1">IF(C3798="","",OFFSET(Zdroj!BV$16,A3793-1,0))</f>
        <v/>
      </c>
      <c r="F3798" s="127"/>
      <c r="G3798" s="128"/>
    </row>
    <row r="3799" spans="1:7" x14ac:dyDescent="0.25">
      <c r="B3799" s="126"/>
      <c r="C3799" s="52" t="str">
        <f ca="1">IF(OFFSET(Zdroj!AO$16,A3793-1,0)=0,"",CONCATENATE("B",$A$2," - ",Zdroj!$AO$15))</f>
        <v/>
      </c>
      <c r="D3799" s="50" t="str">
        <f ca="1">IF(C3799="","",CONCATENATE(OFFSET(Zdroj!AO$16,A3793-1,0)))</f>
        <v/>
      </c>
      <c r="E3799" s="22" t="str">
        <f ca="1">IF(C3799="","",OFFSET(Zdroj!AP$16,A3793-1,0))</f>
        <v/>
      </c>
      <c r="F3799" s="127" t="str">
        <f t="shared" ref="F3799" ca="1" si="886">IF(SUM(E3799:E3807)=0,"",SUM(E3799:E3807))</f>
        <v/>
      </c>
      <c r="G3799" s="128"/>
    </row>
    <row r="3800" spans="1:7" x14ac:dyDescent="0.25">
      <c r="B3800" s="126"/>
      <c r="C3800" s="52" t="str">
        <f ca="1">IF(OFFSET(Zdroj!AQ$16,A3793-1,0)=0,"",CONCATENATE("B",$A$2+1," - ",Zdroj!$AQ$15))</f>
        <v/>
      </c>
      <c r="D3800" s="50" t="str">
        <f ca="1">IF(C3800="","",CONCATENATE(OFFSET(Zdroj!AQ$16,A3793-1,0)))</f>
        <v/>
      </c>
      <c r="E3800" s="22" t="str">
        <f ca="1">IF(C3800="","",OFFSET(Zdroj!AR$16,A3793-1,0))</f>
        <v/>
      </c>
      <c r="F3800" s="127"/>
      <c r="G3800" s="128"/>
    </row>
    <row r="3801" spans="1:7" x14ac:dyDescent="0.25">
      <c r="B3801" s="126"/>
      <c r="C3801" s="52" t="str">
        <f ca="1">IF(OFFSET(Zdroj!AS$16,A3793-1,0)=0,"",CONCATENATE("B",$A$2+2," - ",Zdroj!$AS$15))</f>
        <v/>
      </c>
      <c r="D3801" s="50" t="str">
        <f ca="1">IF(C3801="","",CONCATENATE(OFFSET(Zdroj!AS$16,A3793-1,0)))</f>
        <v/>
      </c>
      <c r="E3801" s="22" t="str">
        <f ca="1">IF(C3801="","",OFFSET(Zdroj!AT$16,A3793-1,0))</f>
        <v/>
      </c>
      <c r="F3801" s="127"/>
      <c r="G3801" s="128"/>
    </row>
    <row r="3802" spans="1:7" x14ac:dyDescent="0.25">
      <c r="B3802" s="126"/>
      <c r="C3802" s="52" t="str">
        <f ca="1">IF(OFFSET(Zdroj!AU$16,A3793-1,0)=0,"",CONCATENATE("B",$A$2+3," - ",Zdroj!$AU$15))</f>
        <v/>
      </c>
      <c r="D3802" s="50" t="str">
        <f ca="1">IF(C3802="","",CONCATENATE(OFFSET(Zdroj!AU$16,A3793-1,0)))</f>
        <v/>
      </c>
      <c r="E3802" s="22" t="str">
        <f ca="1">IF(C3802="","",OFFSET(Zdroj!AV$16,A3793-1,0))</f>
        <v/>
      </c>
      <c r="F3802" s="127"/>
      <c r="G3802" s="128"/>
    </row>
    <row r="3803" spans="1:7" x14ac:dyDescent="0.25">
      <c r="B3803" s="126"/>
      <c r="C3803" s="52" t="str">
        <f ca="1">IF(OFFSET(Zdroj!AW$16,A3793-1,0)=0,"",CONCATENATE("B",$A$2+4," - ",Zdroj!$AW$15))</f>
        <v/>
      </c>
      <c r="D3803" s="50" t="str">
        <f ca="1">IF(C3803="","",CONCATENATE(OFFSET(Zdroj!AW$16,A3793-1,0)))</f>
        <v/>
      </c>
      <c r="E3803" s="22" t="str">
        <f ca="1">IF(C3803="","",OFFSET(Zdroj!AX$16,A3793-1,0))</f>
        <v/>
      </c>
      <c r="F3803" s="127"/>
      <c r="G3803" s="128"/>
    </row>
    <row r="3804" spans="1:7" x14ac:dyDescent="0.25">
      <c r="B3804" s="126"/>
      <c r="C3804" s="52" t="str">
        <f ca="1">IF(OFFSET(Zdroj!AY$16,A3793-1,0)=0,"",CONCATENATE("B",$A$2+5," - ",Zdroj!$AY$15))</f>
        <v/>
      </c>
      <c r="D3804" s="50" t="str">
        <f ca="1">IF(C3804="","",CONCATENATE(OFFSET(Zdroj!AY$16,A3793-1,0)))</f>
        <v/>
      </c>
      <c r="E3804" s="22" t="str">
        <f ca="1">IF(C3804="","",OFFSET(Zdroj!AZ$16,A3793-1,0))</f>
        <v/>
      </c>
      <c r="F3804" s="127"/>
      <c r="G3804" s="128"/>
    </row>
    <row r="3805" spans="1:7" x14ac:dyDescent="0.25">
      <c r="B3805" s="126"/>
      <c r="C3805" s="52" t="str">
        <f ca="1">IF(OFFSET(Zdroj!BA$16,A3793-1,0)=0,"",CONCATENATE("B",$A$2+6," - ",Zdroj!$BA$15))</f>
        <v/>
      </c>
      <c r="D3805" s="50" t="str">
        <f ca="1">IF(C3805="","",CONCATENATE(OFFSET(Zdroj!BA$16,A3793-1,0)))</f>
        <v/>
      </c>
      <c r="E3805" s="22" t="str">
        <f ca="1">IF(C3805="","",OFFSET(Zdroj!BB$16,A3793-1,0))</f>
        <v/>
      </c>
      <c r="F3805" s="127"/>
      <c r="G3805" s="128"/>
    </row>
    <row r="3806" spans="1:7" x14ac:dyDescent="0.25">
      <c r="B3806" s="126"/>
      <c r="C3806" s="52" t="str">
        <f ca="1">IF(OFFSET(Zdroj!BC$16,A3793-1,0)=0,"",CONCATENATE("B",$A$2+7," - ",Zdroj!$BC$15))</f>
        <v/>
      </c>
      <c r="D3806" s="50" t="str">
        <f ca="1">IF(C3806="","",CONCATENATE(OFFSET(Zdroj!BC$16,A3793-1,0)))</f>
        <v/>
      </c>
      <c r="E3806" s="22" t="str">
        <f ca="1">IF(C3806="","",OFFSET(Zdroj!BD$16,A3793-1,0))</f>
        <v/>
      </c>
      <c r="F3806" s="127"/>
      <c r="G3806" s="128"/>
    </row>
    <row r="3807" spans="1:7" x14ac:dyDescent="0.25">
      <c r="B3807" s="126"/>
      <c r="C3807" s="52" t="str">
        <f ca="1">IF(OFFSET(Zdroj!BE$16,A3793-1,0)=0,"",CONCATENATE("B",$A$2+8," - ",Zdroj!$BE$15))</f>
        <v/>
      </c>
      <c r="D3807" s="50" t="str">
        <f ca="1">IF(C3807="","",CONCATENATE(OFFSET(Zdroj!BE$16,A3793-1,0)))</f>
        <v/>
      </c>
      <c r="E3807" s="22" t="str">
        <f ca="1">IF(C3807="","",OFFSET(Zdroj!BF$16,A3793-1,0))</f>
        <v/>
      </c>
      <c r="F3807" s="127"/>
      <c r="G3807" s="128"/>
    </row>
    <row r="3808" spans="1:7" x14ac:dyDescent="0.25">
      <c r="B3808" s="126"/>
      <c r="C3808" s="52" t="str">
        <f ca="1">IF(OFFSET(Zdroj!BG$16,A3793-1,0)=0,"",CONCATENATE("C",$A$2," - ",Zdroj!$BG$15))</f>
        <v/>
      </c>
      <c r="D3808" s="50" t="str">
        <f ca="1">IF(C3808="","",CONCATENATE(OFFSET(Zdroj!BG$16,A3793-1,0)))</f>
        <v/>
      </c>
      <c r="E3808" s="22" t="str">
        <f ca="1">IF(C3808="","",OFFSET(Zdroj!BH$16,A3793-1,0))</f>
        <v/>
      </c>
      <c r="F3808" s="127" t="str">
        <f t="shared" ref="F3808" ca="1" si="887">IF(SUM(E3808:E3809)=0,"",SUM(E3808:E3809))</f>
        <v/>
      </c>
      <c r="G3808" s="128"/>
    </row>
    <row r="3809" spans="1:7" x14ac:dyDescent="0.25">
      <c r="B3809" s="126"/>
      <c r="C3809" s="52" t="str">
        <f ca="1">IF(OFFSET(Zdroj!BI$16,A3793-1,0)=0,"",CONCATENATE("C",$A$2+1," - ",Zdroj!$BI$15))</f>
        <v/>
      </c>
      <c r="D3809" s="50" t="str">
        <f ca="1">IF(C3809="","",CONCATENATE(OFFSET(Zdroj!BI$16,A3793-1,0)))</f>
        <v/>
      </c>
      <c r="E3809" s="22" t="str">
        <f ca="1">IF(C3809="","",OFFSET(Zdroj!BJ$16,A3793-1,0))</f>
        <v/>
      </c>
      <c r="F3809" s="127"/>
      <c r="G3809" s="128"/>
    </row>
    <row r="3810" spans="1:7" x14ac:dyDescent="0.25">
      <c r="A3810">
        <f>SUM((ROW()+15)/17)</f>
        <v>225</v>
      </c>
      <c r="B3810" s="126" t="str">
        <f ca="1">IF(OFFSET(Zdroj!$B$16,A3810-1,0)&gt;0,CONCATENATE(A3810,"
","___ ","
",OFFSET(Zdroj!$B$16,A3810-1,0)),"")</f>
        <v/>
      </c>
      <c r="C3810" s="52" t="str">
        <f ca="1">IF(OFFSET(Zdroj!AI$16,A3810-1,0)=0,"",CONCATENATE("A",$A$2," - ",Zdroj!$AI$15))</f>
        <v/>
      </c>
      <c r="D3810" s="50" t="str">
        <f ca="1">IF(C3810="","",CONCATENATE(OFFSET(Zdroj!AI$16,A3810-1,0)," - ",OFFSET(Zdroj!BK$16,A3810-1,0)))</f>
        <v/>
      </c>
      <c r="E3810" s="22" t="str">
        <f ca="1">IF(C3810="","",OFFSET(Zdroj!BL$16,A3810-1,0))</f>
        <v/>
      </c>
      <c r="F3810" s="127" t="str">
        <f t="shared" ref="F3810" ca="1" si="888">IF(SUM(E3810:E3815)=0,"",SUM(E3810:E3815))</f>
        <v/>
      </c>
      <c r="G3810" s="128" t="str">
        <f t="shared" ref="G3810" ca="1" si="889">IF(SUM(E3810:E3826)=0,"",SUM(E3810:E3826))</f>
        <v/>
      </c>
    </row>
    <row r="3811" spans="1:7" x14ac:dyDescent="0.25">
      <c r="B3811" s="126"/>
      <c r="C3811" s="52" t="str">
        <f ca="1">IF(OFFSET(Zdroj!AJ$16,A3810-1,0)=0,"",CONCATENATE("A",$A$2+1," - ",Zdroj!$AJ$15))</f>
        <v/>
      </c>
      <c r="D3811" s="50" t="str">
        <f ca="1">IF(C3811="","",CONCATENATE(OFFSET(Zdroj!AJ$16,A3810-1,0)," - ",OFFSET(Zdroj!BM$16,A3810-1,0)))</f>
        <v/>
      </c>
      <c r="E3811" s="22" t="str">
        <f ca="1">IF(C3811="","",OFFSET(Zdroj!BN$16,A3810-1,0))</f>
        <v/>
      </c>
      <c r="F3811" s="127"/>
      <c r="G3811" s="128"/>
    </row>
    <row r="3812" spans="1:7" x14ac:dyDescent="0.25">
      <c r="B3812" s="126"/>
      <c r="C3812" s="52" t="str">
        <f ca="1">IF(OFFSET(Zdroj!AK$16,A3810-1,0)=0,"",CONCATENATE("A",$A$2+2," - ",Zdroj!$AK$15))</f>
        <v/>
      </c>
      <c r="D3812" s="50" t="str">
        <f ca="1">IF(C3812="","",CONCATENATE(OFFSET(Zdroj!AK$16,A3810-1,0)," - ",OFFSET(Zdroj!BO$16,A3810-1,0)))</f>
        <v/>
      </c>
      <c r="E3812" s="22" t="str">
        <f ca="1">IF(C3812="","",OFFSET(Zdroj!BP$16,A3810-1,0))</f>
        <v/>
      </c>
      <c r="F3812" s="127"/>
      <c r="G3812" s="128"/>
    </row>
    <row r="3813" spans="1:7" x14ac:dyDescent="0.25">
      <c r="B3813" s="126"/>
      <c r="C3813" s="52" t="str">
        <f ca="1">IF(OFFSET(Zdroj!AL$16,A3810-1,0)=0,"",CONCATENATE("A",$A$2+3," - ",Zdroj!$AL$15))</f>
        <v/>
      </c>
      <c r="D3813" s="50" t="str">
        <f ca="1">IF(C3813="","",CONCATENATE(OFFSET(Zdroj!AL$16,A3810-1,0)," - ",OFFSET(Zdroj!BQ$16,A3810-1,0)))</f>
        <v/>
      </c>
      <c r="E3813" s="22" t="str">
        <f ca="1">IF(C3813="","",OFFSET(Zdroj!BR$16,A3810-1,0))</f>
        <v/>
      </c>
      <c r="F3813" s="127"/>
      <c r="G3813" s="128"/>
    </row>
    <row r="3814" spans="1:7" x14ac:dyDescent="0.25">
      <c r="B3814" s="126"/>
      <c r="C3814" s="52" t="str">
        <f ca="1">IF(OFFSET(Zdroj!AM$16,A3810-1,0)=0,"",CONCATENATE("A",$A$2+4," - ",Zdroj!$AM$15))</f>
        <v/>
      </c>
      <c r="D3814" s="50" t="str">
        <f ca="1">IF(C3814="","",CONCATENATE(OFFSET(Zdroj!AM$16,A3810-1,0)," - ",OFFSET(Zdroj!BS$16,A3810-1,0)))</f>
        <v/>
      </c>
      <c r="E3814" s="22" t="str">
        <f ca="1">IF(C3814="","",OFFSET(Zdroj!BT$16,A3810-1,0))</f>
        <v/>
      </c>
      <c r="F3814" s="127"/>
      <c r="G3814" s="128"/>
    </row>
    <row r="3815" spans="1:7" x14ac:dyDescent="0.25">
      <c r="B3815" s="126"/>
      <c r="C3815" s="52" t="str">
        <f ca="1">IF(OFFSET(Zdroj!AN$16,A3810-1,0)=0,"",CONCATENATE("A",$A$2+5," - ",Zdroj!$AN$15))</f>
        <v/>
      </c>
      <c r="D3815" s="50" t="str">
        <f ca="1">IF(C3815="","",CONCATENATE(OFFSET(Zdroj!AN$16,A3810-1,0)," - ",OFFSET(Zdroj!BU$16,A3810-1,0)))</f>
        <v/>
      </c>
      <c r="E3815" s="22" t="str">
        <f ca="1">IF(C3815="","",OFFSET(Zdroj!BV$16,A3810-1,0))</f>
        <v/>
      </c>
      <c r="F3815" s="127"/>
      <c r="G3815" s="128"/>
    </row>
    <row r="3816" spans="1:7" x14ac:dyDescent="0.25">
      <c r="B3816" s="126"/>
      <c r="C3816" s="52" t="str">
        <f ca="1">IF(OFFSET(Zdroj!AO$16,A3810-1,0)=0,"",CONCATENATE("B",$A$2," - ",Zdroj!$AO$15))</f>
        <v/>
      </c>
      <c r="D3816" s="50" t="str">
        <f ca="1">IF(C3816="","",CONCATENATE(OFFSET(Zdroj!AO$16,A3810-1,0)))</f>
        <v/>
      </c>
      <c r="E3816" s="22" t="str">
        <f ca="1">IF(C3816="","",OFFSET(Zdroj!AP$16,A3810-1,0))</f>
        <v/>
      </c>
      <c r="F3816" s="127" t="str">
        <f t="shared" ref="F3816" ca="1" si="890">IF(SUM(E3816:E3824)=0,"",SUM(E3816:E3824))</f>
        <v/>
      </c>
      <c r="G3816" s="128"/>
    </row>
    <row r="3817" spans="1:7" x14ac:dyDescent="0.25">
      <c r="B3817" s="126"/>
      <c r="C3817" s="52" t="str">
        <f ca="1">IF(OFFSET(Zdroj!AQ$16,A3810-1,0)=0,"",CONCATENATE("B",$A$2+1," - ",Zdroj!$AQ$15))</f>
        <v/>
      </c>
      <c r="D3817" s="50" t="str">
        <f ca="1">IF(C3817="","",CONCATENATE(OFFSET(Zdroj!AQ$16,A3810-1,0)))</f>
        <v/>
      </c>
      <c r="E3817" s="22" t="str">
        <f ca="1">IF(C3817="","",OFFSET(Zdroj!AR$16,A3810-1,0))</f>
        <v/>
      </c>
      <c r="F3817" s="127"/>
      <c r="G3817" s="128"/>
    </row>
    <row r="3818" spans="1:7" x14ac:dyDescent="0.25">
      <c r="B3818" s="126"/>
      <c r="C3818" s="52" t="str">
        <f ca="1">IF(OFFSET(Zdroj!AS$16,A3810-1,0)=0,"",CONCATENATE("B",$A$2+2," - ",Zdroj!$AS$15))</f>
        <v/>
      </c>
      <c r="D3818" s="50" t="str">
        <f ca="1">IF(C3818="","",CONCATENATE(OFFSET(Zdroj!AS$16,A3810-1,0)))</f>
        <v/>
      </c>
      <c r="E3818" s="22" t="str">
        <f ca="1">IF(C3818="","",OFFSET(Zdroj!AT$16,A3810-1,0))</f>
        <v/>
      </c>
      <c r="F3818" s="127"/>
      <c r="G3818" s="128"/>
    </row>
    <row r="3819" spans="1:7" x14ac:dyDescent="0.25">
      <c r="B3819" s="126"/>
      <c r="C3819" s="52" t="str">
        <f ca="1">IF(OFFSET(Zdroj!AU$16,A3810-1,0)=0,"",CONCATENATE("B",$A$2+3," - ",Zdroj!$AU$15))</f>
        <v/>
      </c>
      <c r="D3819" s="50" t="str">
        <f ca="1">IF(C3819="","",CONCATENATE(OFFSET(Zdroj!AU$16,A3810-1,0)))</f>
        <v/>
      </c>
      <c r="E3819" s="22" t="str">
        <f ca="1">IF(C3819="","",OFFSET(Zdroj!AV$16,A3810-1,0))</f>
        <v/>
      </c>
      <c r="F3819" s="127"/>
      <c r="G3819" s="128"/>
    </row>
    <row r="3820" spans="1:7" x14ac:dyDescent="0.25">
      <c r="B3820" s="126"/>
      <c r="C3820" s="52" t="str">
        <f ca="1">IF(OFFSET(Zdroj!AW$16,A3810-1,0)=0,"",CONCATENATE("B",$A$2+4," - ",Zdroj!$AW$15))</f>
        <v/>
      </c>
      <c r="D3820" s="50" t="str">
        <f ca="1">IF(C3820="","",CONCATENATE(OFFSET(Zdroj!AW$16,A3810-1,0)))</f>
        <v/>
      </c>
      <c r="E3820" s="22" t="str">
        <f ca="1">IF(C3820="","",OFFSET(Zdroj!AX$16,A3810-1,0))</f>
        <v/>
      </c>
      <c r="F3820" s="127"/>
      <c r="G3820" s="128"/>
    </row>
    <row r="3821" spans="1:7" x14ac:dyDescent="0.25">
      <c r="B3821" s="126"/>
      <c r="C3821" s="52" t="str">
        <f ca="1">IF(OFFSET(Zdroj!AY$16,A3810-1,0)=0,"",CONCATENATE("B",$A$2+5," - ",Zdroj!$AY$15))</f>
        <v/>
      </c>
      <c r="D3821" s="50" t="str">
        <f ca="1">IF(C3821="","",CONCATENATE(OFFSET(Zdroj!AY$16,A3810-1,0)))</f>
        <v/>
      </c>
      <c r="E3821" s="22" t="str">
        <f ca="1">IF(C3821="","",OFFSET(Zdroj!AZ$16,A3810-1,0))</f>
        <v/>
      </c>
      <c r="F3821" s="127"/>
      <c r="G3821" s="128"/>
    </row>
    <row r="3822" spans="1:7" x14ac:dyDescent="0.25">
      <c r="B3822" s="126"/>
      <c r="C3822" s="52" t="str">
        <f ca="1">IF(OFFSET(Zdroj!BA$16,A3810-1,0)=0,"",CONCATENATE("B",$A$2+6," - ",Zdroj!$BA$15))</f>
        <v/>
      </c>
      <c r="D3822" s="50" t="str">
        <f ca="1">IF(C3822="","",CONCATENATE(OFFSET(Zdroj!BA$16,A3810-1,0)))</f>
        <v/>
      </c>
      <c r="E3822" s="22" t="str">
        <f ca="1">IF(C3822="","",OFFSET(Zdroj!BB$16,A3810-1,0))</f>
        <v/>
      </c>
      <c r="F3822" s="127"/>
      <c r="G3822" s="128"/>
    </row>
    <row r="3823" spans="1:7" x14ac:dyDescent="0.25">
      <c r="B3823" s="126"/>
      <c r="C3823" s="52" t="str">
        <f ca="1">IF(OFFSET(Zdroj!BC$16,A3810-1,0)=0,"",CONCATENATE("B",$A$2+7," - ",Zdroj!$BC$15))</f>
        <v/>
      </c>
      <c r="D3823" s="50" t="str">
        <f ca="1">IF(C3823="","",CONCATENATE(OFFSET(Zdroj!BC$16,A3810-1,0)))</f>
        <v/>
      </c>
      <c r="E3823" s="22" t="str">
        <f ca="1">IF(C3823="","",OFFSET(Zdroj!BD$16,A3810-1,0))</f>
        <v/>
      </c>
      <c r="F3823" s="127"/>
      <c r="G3823" s="128"/>
    </row>
    <row r="3824" spans="1:7" x14ac:dyDescent="0.25">
      <c r="B3824" s="126"/>
      <c r="C3824" s="52" t="str">
        <f ca="1">IF(OFFSET(Zdroj!BE$16,A3810-1,0)=0,"",CONCATENATE("B",$A$2+8," - ",Zdroj!$BE$15))</f>
        <v/>
      </c>
      <c r="D3824" s="50" t="str">
        <f ca="1">IF(C3824="","",CONCATENATE(OFFSET(Zdroj!BE$16,A3810-1,0)))</f>
        <v/>
      </c>
      <c r="E3824" s="22" t="str">
        <f ca="1">IF(C3824="","",OFFSET(Zdroj!BF$16,A3810-1,0))</f>
        <v/>
      </c>
      <c r="F3824" s="127"/>
      <c r="G3824" s="128"/>
    </row>
    <row r="3825" spans="1:7" x14ac:dyDescent="0.25">
      <c r="B3825" s="126"/>
      <c r="C3825" s="52" t="str">
        <f ca="1">IF(OFFSET(Zdroj!BG$16,A3810-1,0)=0,"",CONCATENATE("C",$A$2," - ",Zdroj!$BG$15))</f>
        <v/>
      </c>
      <c r="D3825" s="50" t="str">
        <f ca="1">IF(C3825="","",CONCATENATE(OFFSET(Zdroj!BG$16,A3810-1,0)))</f>
        <v/>
      </c>
      <c r="E3825" s="22" t="str">
        <f ca="1">IF(C3825="","",OFFSET(Zdroj!BH$16,A3810-1,0))</f>
        <v/>
      </c>
      <c r="F3825" s="127" t="str">
        <f t="shared" ref="F3825" ca="1" si="891">IF(SUM(E3825:E3826)=0,"",SUM(E3825:E3826))</f>
        <v/>
      </c>
      <c r="G3825" s="128"/>
    </row>
    <row r="3826" spans="1:7" x14ac:dyDescent="0.25">
      <c r="B3826" s="126"/>
      <c r="C3826" s="52" t="str">
        <f ca="1">IF(OFFSET(Zdroj!BI$16,A3810-1,0)=0,"",CONCATENATE("C",$A$2+1," - ",Zdroj!$BI$15))</f>
        <v/>
      </c>
      <c r="D3826" s="50" t="str">
        <f ca="1">IF(C3826="","",CONCATENATE(OFFSET(Zdroj!BI$16,A3810-1,0)))</f>
        <v/>
      </c>
      <c r="E3826" s="22" t="str">
        <f ca="1">IF(C3826="","",OFFSET(Zdroj!BJ$16,A3810-1,0))</f>
        <v/>
      </c>
      <c r="F3826" s="127"/>
      <c r="G3826" s="128"/>
    </row>
    <row r="3827" spans="1:7" x14ac:dyDescent="0.25">
      <c r="A3827">
        <f>SUM((ROW()+15)/17)</f>
        <v>226</v>
      </c>
      <c r="B3827" s="126" t="str">
        <f ca="1">IF(OFFSET(Zdroj!$B$16,A3827-1,0)&gt;0,CONCATENATE(A3827,"
","___ ","
",OFFSET(Zdroj!$B$16,A3827-1,0)),"")</f>
        <v/>
      </c>
      <c r="C3827" s="52" t="str">
        <f ca="1">IF(OFFSET(Zdroj!AI$16,A3827-1,0)=0,"",CONCATENATE("A",$A$2," - ",Zdroj!$AI$15))</f>
        <v/>
      </c>
      <c r="D3827" s="50" t="str">
        <f ca="1">IF(C3827="","",CONCATENATE(OFFSET(Zdroj!AI$16,A3827-1,0)," - ",OFFSET(Zdroj!BK$16,A3827-1,0)))</f>
        <v/>
      </c>
      <c r="E3827" s="22" t="str">
        <f ca="1">IF(C3827="","",OFFSET(Zdroj!BL$16,A3827-1,0))</f>
        <v/>
      </c>
      <c r="F3827" s="127" t="str">
        <f t="shared" ref="F3827" ca="1" si="892">IF(SUM(E3827:E3832)=0,"",SUM(E3827:E3832))</f>
        <v/>
      </c>
      <c r="G3827" s="128" t="str">
        <f t="shared" ref="G3827" ca="1" si="893">IF(SUM(E3827:E3843)=0,"",SUM(E3827:E3843))</f>
        <v/>
      </c>
    </row>
    <row r="3828" spans="1:7" x14ac:dyDescent="0.25">
      <c r="B3828" s="126"/>
      <c r="C3828" s="52" t="str">
        <f ca="1">IF(OFFSET(Zdroj!AJ$16,A3827-1,0)=0,"",CONCATENATE("A",$A$2+1," - ",Zdroj!$AJ$15))</f>
        <v/>
      </c>
      <c r="D3828" s="50" t="str">
        <f ca="1">IF(C3828="","",CONCATENATE(OFFSET(Zdroj!AJ$16,A3827-1,0)," - ",OFFSET(Zdroj!BM$16,A3827-1,0)))</f>
        <v/>
      </c>
      <c r="E3828" s="22" t="str">
        <f ca="1">IF(C3828="","",OFFSET(Zdroj!BN$16,A3827-1,0))</f>
        <v/>
      </c>
      <c r="F3828" s="127"/>
      <c r="G3828" s="128"/>
    </row>
    <row r="3829" spans="1:7" x14ac:dyDescent="0.25">
      <c r="B3829" s="126"/>
      <c r="C3829" s="52" t="str">
        <f ca="1">IF(OFFSET(Zdroj!AK$16,A3827-1,0)=0,"",CONCATENATE("A",$A$2+2," - ",Zdroj!$AK$15))</f>
        <v/>
      </c>
      <c r="D3829" s="50" t="str">
        <f ca="1">IF(C3829="","",CONCATENATE(OFFSET(Zdroj!AK$16,A3827-1,0)," - ",OFFSET(Zdroj!BO$16,A3827-1,0)))</f>
        <v/>
      </c>
      <c r="E3829" s="22" t="str">
        <f ca="1">IF(C3829="","",OFFSET(Zdroj!BP$16,A3827-1,0))</f>
        <v/>
      </c>
      <c r="F3829" s="127"/>
      <c r="G3829" s="128"/>
    </row>
    <row r="3830" spans="1:7" x14ac:dyDescent="0.25">
      <c r="B3830" s="126"/>
      <c r="C3830" s="52" t="str">
        <f ca="1">IF(OFFSET(Zdroj!AL$16,A3827-1,0)=0,"",CONCATENATE("A",$A$2+3," - ",Zdroj!$AL$15))</f>
        <v/>
      </c>
      <c r="D3830" s="50" t="str">
        <f ca="1">IF(C3830="","",CONCATENATE(OFFSET(Zdroj!AL$16,A3827-1,0)," - ",OFFSET(Zdroj!BQ$16,A3827-1,0)))</f>
        <v/>
      </c>
      <c r="E3830" s="22" t="str">
        <f ca="1">IF(C3830="","",OFFSET(Zdroj!BR$16,A3827-1,0))</f>
        <v/>
      </c>
      <c r="F3830" s="127"/>
      <c r="G3830" s="128"/>
    </row>
    <row r="3831" spans="1:7" x14ac:dyDescent="0.25">
      <c r="B3831" s="126"/>
      <c r="C3831" s="52" t="str">
        <f ca="1">IF(OFFSET(Zdroj!AM$16,A3827-1,0)=0,"",CONCATENATE("A",$A$2+4," - ",Zdroj!$AM$15))</f>
        <v/>
      </c>
      <c r="D3831" s="50" t="str">
        <f ca="1">IF(C3831="","",CONCATENATE(OFFSET(Zdroj!AM$16,A3827-1,0)," - ",OFFSET(Zdroj!BS$16,A3827-1,0)))</f>
        <v/>
      </c>
      <c r="E3831" s="22" t="str">
        <f ca="1">IF(C3831="","",OFFSET(Zdroj!BT$16,A3827-1,0))</f>
        <v/>
      </c>
      <c r="F3831" s="127"/>
      <c r="G3831" s="128"/>
    </row>
    <row r="3832" spans="1:7" x14ac:dyDescent="0.25">
      <c r="B3832" s="126"/>
      <c r="C3832" s="52" t="str">
        <f ca="1">IF(OFFSET(Zdroj!AN$16,A3827-1,0)=0,"",CONCATENATE("A",$A$2+5," - ",Zdroj!$AN$15))</f>
        <v/>
      </c>
      <c r="D3832" s="50" t="str">
        <f ca="1">IF(C3832="","",CONCATENATE(OFFSET(Zdroj!AN$16,A3827-1,0)," - ",OFFSET(Zdroj!BU$16,A3827-1,0)))</f>
        <v/>
      </c>
      <c r="E3832" s="22" t="str">
        <f ca="1">IF(C3832="","",OFFSET(Zdroj!BV$16,A3827-1,0))</f>
        <v/>
      </c>
      <c r="F3832" s="127"/>
      <c r="G3832" s="128"/>
    </row>
    <row r="3833" spans="1:7" x14ac:dyDescent="0.25">
      <c r="B3833" s="126"/>
      <c r="C3833" s="52" t="str">
        <f ca="1">IF(OFFSET(Zdroj!AO$16,A3827-1,0)=0,"",CONCATENATE("B",$A$2," - ",Zdroj!$AO$15))</f>
        <v/>
      </c>
      <c r="D3833" s="50" t="str">
        <f ca="1">IF(C3833="","",CONCATENATE(OFFSET(Zdroj!AO$16,A3827-1,0)))</f>
        <v/>
      </c>
      <c r="E3833" s="22" t="str">
        <f ca="1">IF(C3833="","",OFFSET(Zdroj!AP$16,A3827-1,0))</f>
        <v/>
      </c>
      <c r="F3833" s="127" t="str">
        <f t="shared" ref="F3833" ca="1" si="894">IF(SUM(E3833:E3841)=0,"",SUM(E3833:E3841))</f>
        <v/>
      </c>
      <c r="G3833" s="128"/>
    </row>
    <row r="3834" spans="1:7" x14ac:dyDescent="0.25">
      <c r="B3834" s="126"/>
      <c r="C3834" s="52" t="str">
        <f ca="1">IF(OFFSET(Zdroj!AQ$16,A3827-1,0)=0,"",CONCATENATE("B",$A$2+1," - ",Zdroj!$AQ$15))</f>
        <v/>
      </c>
      <c r="D3834" s="50" t="str">
        <f ca="1">IF(C3834="","",CONCATENATE(OFFSET(Zdroj!AQ$16,A3827-1,0)))</f>
        <v/>
      </c>
      <c r="E3834" s="22" t="str">
        <f ca="1">IF(C3834="","",OFFSET(Zdroj!AR$16,A3827-1,0))</f>
        <v/>
      </c>
      <c r="F3834" s="127"/>
      <c r="G3834" s="128"/>
    </row>
    <row r="3835" spans="1:7" x14ac:dyDescent="0.25">
      <c r="B3835" s="126"/>
      <c r="C3835" s="52" t="str">
        <f ca="1">IF(OFFSET(Zdroj!AS$16,A3827-1,0)=0,"",CONCATENATE("B",$A$2+2," - ",Zdroj!$AS$15))</f>
        <v/>
      </c>
      <c r="D3835" s="50" t="str">
        <f ca="1">IF(C3835="","",CONCATENATE(OFFSET(Zdroj!AS$16,A3827-1,0)))</f>
        <v/>
      </c>
      <c r="E3835" s="22" t="str">
        <f ca="1">IF(C3835="","",OFFSET(Zdroj!AT$16,A3827-1,0))</f>
        <v/>
      </c>
      <c r="F3835" s="127"/>
      <c r="G3835" s="128"/>
    </row>
    <row r="3836" spans="1:7" x14ac:dyDescent="0.25">
      <c r="B3836" s="126"/>
      <c r="C3836" s="52" t="str">
        <f ca="1">IF(OFFSET(Zdroj!AU$16,A3827-1,0)=0,"",CONCATENATE("B",$A$2+3," - ",Zdroj!$AU$15))</f>
        <v/>
      </c>
      <c r="D3836" s="50" t="str">
        <f ca="1">IF(C3836="","",CONCATENATE(OFFSET(Zdroj!AU$16,A3827-1,0)))</f>
        <v/>
      </c>
      <c r="E3836" s="22" t="str">
        <f ca="1">IF(C3836="","",OFFSET(Zdroj!AV$16,A3827-1,0))</f>
        <v/>
      </c>
      <c r="F3836" s="127"/>
      <c r="G3836" s="128"/>
    </row>
    <row r="3837" spans="1:7" x14ac:dyDescent="0.25">
      <c r="B3837" s="126"/>
      <c r="C3837" s="52" t="str">
        <f ca="1">IF(OFFSET(Zdroj!AW$16,A3827-1,0)=0,"",CONCATENATE("B",$A$2+4," - ",Zdroj!$AW$15))</f>
        <v/>
      </c>
      <c r="D3837" s="50" t="str">
        <f ca="1">IF(C3837="","",CONCATENATE(OFFSET(Zdroj!AW$16,A3827-1,0)))</f>
        <v/>
      </c>
      <c r="E3837" s="22" t="str">
        <f ca="1">IF(C3837="","",OFFSET(Zdroj!AX$16,A3827-1,0))</f>
        <v/>
      </c>
      <c r="F3837" s="127"/>
      <c r="G3837" s="128"/>
    </row>
    <row r="3838" spans="1:7" x14ac:dyDescent="0.25">
      <c r="B3838" s="126"/>
      <c r="C3838" s="52" t="str">
        <f ca="1">IF(OFFSET(Zdroj!AY$16,A3827-1,0)=0,"",CONCATENATE("B",$A$2+5," - ",Zdroj!$AY$15))</f>
        <v/>
      </c>
      <c r="D3838" s="50" t="str">
        <f ca="1">IF(C3838="","",CONCATENATE(OFFSET(Zdroj!AY$16,A3827-1,0)))</f>
        <v/>
      </c>
      <c r="E3838" s="22" t="str">
        <f ca="1">IF(C3838="","",OFFSET(Zdroj!AZ$16,A3827-1,0))</f>
        <v/>
      </c>
      <c r="F3838" s="127"/>
      <c r="G3838" s="128"/>
    </row>
    <row r="3839" spans="1:7" x14ac:dyDescent="0.25">
      <c r="B3839" s="126"/>
      <c r="C3839" s="52" t="str">
        <f ca="1">IF(OFFSET(Zdroj!BA$16,A3827-1,0)=0,"",CONCATENATE("B",$A$2+6," - ",Zdroj!$BA$15))</f>
        <v/>
      </c>
      <c r="D3839" s="50" t="str">
        <f ca="1">IF(C3839="","",CONCATENATE(OFFSET(Zdroj!BA$16,A3827-1,0)))</f>
        <v/>
      </c>
      <c r="E3839" s="22" t="str">
        <f ca="1">IF(C3839="","",OFFSET(Zdroj!BB$16,A3827-1,0))</f>
        <v/>
      </c>
      <c r="F3839" s="127"/>
      <c r="G3839" s="128"/>
    </row>
    <row r="3840" spans="1:7" x14ac:dyDescent="0.25">
      <c r="B3840" s="126"/>
      <c r="C3840" s="52" t="str">
        <f ca="1">IF(OFFSET(Zdroj!BC$16,A3827-1,0)=0,"",CONCATENATE("B",$A$2+7," - ",Zdroj!$BC$15))</f>
        <v/>
      </c>
      <c r="D3840" s="50" t="str">
        <f ca="1">IF(C3840="","",CONCATENATE(OFFSET(Zdroj!BC$16,A3827-1,0)))</f>
        <v/>
      </c>
      <c r="E3840" s="22" t="str">
        <f ca="1">IF(C3840="","",OFFSET(Zdroj!BD$16,A3827-1,0))</f>
        <v/>
      </c>
      <c r="F3840" s="127"/>
      <c r="G3840" s="128"/>
    </row>
    <row r="3841" spans="1:7" x14ac:dyDescent="0.25">
      <c r="B3841" s="126"/>
      <c r="C3841" s="52" t="str">
        <f ca="1">IF(OFFSET(Zdroj!BE$16,A3827-1,0)=0,"",CONCATENATE("B",$A$2+8," - ",Zdroj!$BE$15))</f>
        <v/>
      </c>
      <c r="D3841" s="50" t="str">
        <f ca="1">IF(C3841="","",CONCATENATE(OFFSET(Zdroj!BE$16,A3827-1,0)))</f>
        <v/>
      </c>
      <c r="E3841" s="22" t="str">
        <f ca="1">IF(C3841="","",OFFSET(Zdroj!BF$16,A3827-1,0))</f>
        <v/>
      </c>
      <c r="F3841" s="127"/>
      <c r="G3841" s="128"/>
    </row>
    <row r="3842" spans="1:7" x14ac:dyDescent="0.25">
      <c r="B3842" s="126"/>
      <c r="C3842" s="52" t="str">
        <f ca="1">IF(OFFSET(Zdroj!BG$16,A3827-1,0)=0,"",CONCATENATE("C",$A$2," - ",Zdroj!$BG$15))</f>
        <v/>
      </c>
      <c r="D3842" s="50" t="str">
        <f ca="1">IF(C3842="","",CONCATENATE(OFFSET(Zdroj!BG$16,A3827-1,0)))</f>
        <v/>
      </c>
      <c r="E3842" s="22" t="str">
        <f ca="1">IF(C3842="","",OFFSET(Zdroj!BH$16,A3827-1,0))</f>
        <v/>
      </c>
      <c r="F3842" s="127" t="str">
        <f t="shared" ref="F3842" ca="1" si="895">IF(SUM(E3842:E3843)=0,"",SUM(E3842:E3843))</f>
        <v/>
      </c>
      <c r="G3842" s="128"/>
    </row>
    <row r="3843" spans="1:7" x14ac:dyDescent="0.25">
      <c r="B3843" s="126"/>
      <c r="C3843" s="52" t="str">
        <f ca="1">IF(OFFSET(Zdroj!BI$16,A3827-1,0)=0,"",CONCATENATE("C",$A$2+1," - ",Zdroj!$BI$15))</f>
        <v/>
      </c>
      <c r="D3843" s="50" t="str">
        <f ca="1">IF(C3843="","",CONCATENATE(OFFSET(Zdroj!BI$16,A3827-1,0)))</f>
        <v/>
      </c>
      <c r="E3843" s="22" t="str">
        <f ca="1">IF(C3843="","",OFFSET(Zdroj!BJ$16,A3827-1,0))</f>
        <v/>
      </c>
      <c r="F3843" s="127"/>
      <c r="G3843" s="128"/>
    </row>
    <row r="3844" spans="1:7" x14ac:dyDescent="0.25">
      <c r="A3844">
        <f>SUM((ROW()+15)/17)</f>
        <v>227</v>
      </c>
      <c r="B3844" s="126" t="str">
        <f ca="1">IF(OFFSET(Zdroj!$B$16,A3844-1,0)&gt;0,CONCATENATE(A3844,"
","___ ","
",OFFSET(Zdroj!$B$16,A3844-1,0)),"")</f>
        <v/>
      </c>
      <c r="C3844" s="52" t="str">
        <f ca="1">IF(OFFSET(Zdroj!AI$16,A3844-1,0)=0,"",CONCATENATE("A",$A$2," - ",Zdroj!$AI$15))</f>
        <v/>
      </c>
      <c r="D3844" s="50" t="str">
        <f ca="1">IF(C3844="","",CONCATENATE(OFFSET(Zdroj!AI$16,A3844-1,0)," - ",OFFSET(Zdroj!BK$16,A3844-1,0)))</f>
        <v/>
      </c>
      <c r="E3844" s="22" t="str">
        <f ca="1">IF(C3844="","",OFFSET(Zdroj!BL$16,A3844-1,0))</f>
        <v/>
      </c>
      <c r="F3844" s="127" t="str">
        <f t="shared" ref="F3844" ca="1" si="896">IF(SUM(E3844:E3849)=0,"",SUM(E3844:E3849))</f>
        <v/>
      </c>
      <c r="G3844" s="128" t="str">
        <f t="shared" ref="G3844" ca="1" si="897">IF(SUM(E3844:E3860)=0,"",SUM(E3844:E3860))</f>
        <v/>
      </c>
    </row>
    <row r="3845" spans="1:7" x14ac:dyDescent="0.25">
      <c r="B3845" s="126"/>
      <c r="C3845" s="52" t="str">
        <f ca="1">IF(OFFSET(Zdroj!AJ$16,A3844-1,0)=0,"",CONCATENATE("A",$A$2+1," - ",Zdroj!$AJ$15))</f>
        <v/>
      </c>
      <c r="D3845" s="50" t="str">
        <f ca="1">IF(C3845="","",CONCATENATE(OFFSET(Zdroj!AJ$16,A3844-1,0)," - ",OFFSET(Zdroj!BM$16,A3844-1,0)))</f>
        <v/>
      </c>
      <c r="E3845" s="22" t="str">
        <f ca="1">IF(C3845="","",OFFSET(Zdroj!BN$16,A3844-1,0))</f>
        <v/>
      </c>
      <c r="F3845" s="127"/>
      <c r="G3845" s="128"/>
    </row>
    <row r="3846" spans="1:7" x14ac:dyDescent="0.25">
      <c r="B3846" s="126"/>
      <c r="C3846" s="52" t="str">
        <f ca="1">IF(OFFSET(Zdroj!AK$16,A3844-1,0)=0,"",CONCATENATE("A",$A$2+2," - ",Zdroj!$AK$15))</f>
        <v/>
      </c>
      <c r="D3846" s="50" t="str">
        <f ca="1">IF(C3846="","",CONCATENATE(OFFSET(Zdroj!AK$16,A3844-1,0)," - ",OFFSET(Zdroj!BO$16,A3844-1,0)))</f>
        <v/>
      </c>
      <c r="E3846" s="22" t="str">
        <f ca="1">IF(C3846="","",OFFSET(Zdroj!BP$16,A3844-1,0))</f>
        <v/>
      </c>
      <c r="F3846" s="127"/>
      <c r="G3846" s="128"/>
    </row>
    <row r="3847" spans="1:7" x14ac:dyDescent="0.25">
      <c r="B3847" s="126"/>
      <c r="C3847" s="52" t="str">
        <f ca="1">IF(OFFSET(Zdroj!AL$16,A3844-1,0)=0,"",CONCATENATE("A",$A$2+3," - ",Zdroj!$AL$15))</f>
        <v/>
      </c>
      <c r="D3847" s="50" t="str">
        <f ca="1">IF(C3847="","",CONCATENATE(OFFSET(Zdroj!AL$16,A3844-1,0)," - ",OFFSET(Zdroj!BQ$16,A3844-1,0)))</f>
        <v/>
      </c>
      <c r="E3847" s="22" t="str">
        <f ca="1">IF(C3847="","",OFFSET(Zdroj!BR$16,A3844-1,0))</f>
        <v/>
      </c>
      <c r="F3847" s="127"/>
      <c r="G3847" s="128"/>
    </row>
    <row r="3848" spans="1:7" x14ac:dyDescent="0.25">
      <c r="B3848" s="126"/>
      <c r="C3848" s="52" t="str">
        <f ca="1">IF(OFFSET(Zdroj!AM$16,A3844-1,0)=0,"",CONCATENATE("A",$A$2+4," - ",Zdroj!$AM$15))</f>
        <v/>
      </c>
      <c r="D3848" s="50" t="str">
        <f ca="1">IF(C3848="","",CONCATENATE(OFFSET(Zdroj!AM$16,A3844-1,0)," - ",OFFSET(Zdroj!BS$16,A3844-1,0)))</f>
        <v/>
      </c>
      <c r="E3848" s="22" t="str">
        <f ca="1">IF(C3848="","",OFFSET(Zdroj!BT$16,A3844-1,0))</f>
        <v/>
      </c>
      <c r="F3848" s="127"/>
      <c r="G3848" s="128"/>
    </row>
    <row r="3849" spans="1:7" x14ac:dyDescent="0.25">
      <c r="B3849" s="126"/>
      <c r="C3849" s="52" t="str">
        <f ca="1">IF(OFFSET(Zdroj!AN$16,A3844-1,0)=0,"",CONCATENATE("A",$A$2+5," - ",Zdroj!$AN$15))</f>
        <v/>
      </c>
      <c r="D3849" s="50" t="str">
        <f ca="1">IF(C3849="","",CONCATENATE(OFFSET(Zdroj!AN$16,A3844-1,0)," - ",OFFSET(Zdroj!BU$16,A3844-1,0)))</f>
        <v/>
      </c>
      <c r="E3849" s="22" t="str">
        <f ca="1">IF(C3849="","",OFFSET(Zdroj!BV$16,A3844-1,0))</f>
        <v/>
      </c>
      <c r="F3849" s="127"/>
      <c r="G3849" s="128"/>
    </row>
    <row r="3850" spans="1:7" x14ac:dyDescent="0.25">
      <c r="B3850" s="126"/>
      <c r="C3850" s="52" t="str">
        <f ca="1">IF(OFFSET(Zdroj!AO$16,A3844-1,0)=0,"",CONCATENATE("B",$A$2," - ",Zdroj!$AO$15))</f>
        <v/>
      </c>
      <c r="D3850" s="50" t="str">
        <f ca="1">IF(C3850="","",CONCATENATE(OFFSET(Zdroj!AO$16,A3844-1,0)))</f>
        <v/>
      </c>
      <c r="E3850" s="22" t="str">
        <f ca="1">IF(C3850="","",OFFSET(Zdroj!AP$16,A3844-1,0))</f>
        <v/>
      </c>
      <c r="F3850" s="127" t="str">
        <f t="shared" ref="F3850" ca="1" si="898">IF(SUM(E3850:E3858)=0,"",SUM(E3850:E3858))</f>
        <v/>
      </c>
      <c r="G3850" s="128"/>
    </row>
    <row r="3851" spans="1:7" x14ac:dyDescent="0.25">
      <c r="B3851" s="126"/>
      <c r="C3851" s="52" t="str">
        <f ca="1">IF(OFFSET(Zdroj!AQ$16,A3844-1,0)=0,"",CONCATENATE("B",$A$2+1," - ",Zdroj!$AQ$15))</f>
        <v/>
      </c>
      <c r="D3851" s="50" t="str">
        <f ca="1">IF(C3851="","",CONCATENATE(OFFSET(Zdroj!AQ$16,A3844-1,0)))</f>
        <v/>
      </c>
      <c r="E3851" s="22" t="str">
        <f ca="1">IF(C3851="","",OFFSET(Zdroj!AR$16,A3844-1,0))</f>
        <v/>
      </c>
      <c r="F3851" s="127"/>
      <c r="G3851" s="128"/>
    </row>
    <row r="3852" spans="1:7" x14ac:dyDescent="0.25">
      <c r="B3852" s="126"/>
      <c r="C3852" s="52" t="str">
        <f ca="1">IF(OFFSET(Zdroj!AS$16,A3844-1,0)=0,"",CONCATENATE("B",$A$2+2," - ",Zdroj!$AS$15))</f>
        <v/>
      </c>
      <c r="D3852" s="50" t="str">
        <f ca="1">IF(C3852="","",CONCATENATE(OFFSET(Zdroj!AS$16,A3844-1,0)))</f>
        <v/>
      </c>
      <c r="E3852" s="22" t="str">
        <f ca="1">IF(C3852="","",OFFSET(Zdroj!AT$16,A3844-1,0))</f>
        <v/>
      </c>
      <c r="F3852" s="127"/>
      <c r="G3852" s="128"/>
    </row>
    <row r="3853" spans="1:7" x14ac:dyDescent="0.25">
      <c r="B3853" s="126"/>
      <c r="C3853" s="52" t="str">
        <f ca="1">IF(OFFSET(Zdroj!AU$16,A3844-1,0)=0,"",CONCATENATE("B",$A$2+3," - ",Zdroj!$AU$15))</f>
        <v/>
      </c>
      <c r="D3853" s="50" t="str">
        <f ca="1">IF(C3853="","",CONCATENATE(OFFSET(Zdroj!AU$16,A3844-1,0)))</f>
        <v/>
      </c>
      <c r="E3853" s="22" t="str">
        <f ca="1">IF(C3853="","",OFFSET(Zdroj!AV$16,A3844-1,0))</f>
        <v/>
      </c>
      <c r="F3853" s="127"/>
      <c r="G3853" s="128"/>
    </row>
    <row r="3854" spans="1:7" x14ac:dyDescent="0.25">
      <c r="B3854" s="126"/>
      <c r="C3854" s="52" t="str">
        <f ca="1">IF(OFFSET(Zdroj!AW$16,A3844-1,0)=0,"",CONCATENATE("B",$A$2+4," - ",Zdroj!$AW$15))</f>
        <v/>
      </c>
      <c r="D3854" s="50" t="str">
        <f ca="1">IF(C3854="","",CONCATENATE(OFFSET(Zdroj!AW$16,A3844-1,0)))</f>
        <v/>
      </c>
      <c r="E3854" s="22" t="str">
        <f ca="1">IF(C3854="","",OFFSET(Zdroj!AX$16,A3844-1,0))</f>
        <v/>
      </c>
      <c r="F3854" s="127"/>
      <c r="G3854" s="128"/>
    </row>
    <row r="3855" spans="1:7" x14ac:dyDescent="0.25">
      <c r="B3855" s="126"/>
      <c r="C3855" s="52" t="str">
        <f ca="1">IF(OFFSET(Zdroj!AY$16,A3844-1,0)=0,"",CONCATENATE("B",$A$2+5," - ",Zdroj!$AY$15))</f>
        <v/>
      </c>
      <c r="D3855" s="50" t="str">
        <f ca="1">IF(C3855="","",CONCATENATE(OFFSET(Zdroj!AY$16,A3844-1,0)))</f>
        <v/>
      </c>
      <c r="E3855" s="22" t="str">
        <f ca="1">IF(C3855="","",OFFSET(Zdroj!AZ$16,A3844-1,0))</f>
        <v/>
      </c>
      <c r="F3855" s="127"/>
      <c r="G3855" s="128"/>
    </row>
    <row r="3856" spans="1:7" x14ac:dyDescent="0.25">
      <c r="B3856" s="126"/>
      <c r="C3856" s="52" t="str">
        <f ca="1">IF(OFFSET(Zdroj!BA$16,A3844-1,0)=0,"",CONCATENATE("B",$A$2+6," - ",Zdroj!$BA$15))</f>
        <v/>
      </c>
      <c r="D3856" s="50" t="str">
        <f ca="1">IF(C3856="","",CONCATENATE(OFFSET(Zdroj!BA$16,A3844-1,0)))</f>
        <v/>
      </c>
      <c r="E3856" s="22" t="str">
        <f ca="1">IF(C3856="","",OFFSET(Zdroj!BB$16,A3844-1,0))</f>
        <v/>
      </c>
      <c r="F3856" s="127"/>
      <c r="G3856" s="128"/>
    </row>
    <row r="3857" spans="1:7" x14ac:dyDescent="0.25">
      <c r="B3857" s="126"/>
      <c r="C3857" s="52" t="str">
        <f ca="1">IF(OFFSET(Zdroj!BC$16,A3844-1,0)=0,"",CONCATENATE("B",$A$2+7," - ",Zdroj!$BC$15))</f>
        <v/>
      </c>
      <c r="D3857" s="50" t="str">
        <f ca="1">IF(C3857="","",CONCATENATE(OFFSET(Zdroj!BC$16,A3844-1,0)))</f>
        <v/>
      </c>
      <c r="E3857" s="22" t="str">
        <f ca="1">IF(C3857="","",OFFSET(Zdroj!BD$16,A3844-1,0))</f>
        <v/>
      </c>
      <c r="F3857" s="127"/>
      <c r="G3857" s="128"/>
    </row>
    <row r="3858" spans="1:7" x14ac:dyDescent="0.25">
      <c r="B3858" s="126"/>
      <c r="C3858" s="52" t="str">
        <f ca="1">IF(OFFSET(Zdroj!BE$16,A3844-1,0)=0,"",CONCATENATE("B",$A$2+8," - ",Zdroj!$BE$15))</f>
        <v/>
      </c>
      <c r="D3858" s="50" t="str">
        <f ca="1">IF(C3858="","",CONCATENATE(OFFSET(Zdroj!BE$16,A3844-1,0)))</f>
        <v/>
      </c>
      <c r="E3858" s="22" t="str">
        <f ca="1">IF(C3858="","",OFFSET(Zdroj!BF$16,A3844-1,0))</f>
        <v/>
      </c>
      <c r="F3858" s="127"/>
      <c r="G3858" s="128"/>
    </row>
    <row r="3859" spans="1:7" x14ac:dyDescent="0.25">
      <c r="B3859" s="126"/>
      <c r="C3859" s="52" t="str">
        <f ca="1">IF(OFFSET(Zdroj!BG$16,A3844-1,0)=0,"",CONCATENATE("C",$A$2," - ",Zdroj!$BG$15))</f>
        <v/>
      </c>
      <c r="D3859" s="50" t="str">
        <f ca="1">IF(C3859="","",CONCATENATE(OFFSET(Zdroj!BG$16,A3844-1,0)))</f>
        <v/>
      </c>
      <c r="E3859" s="22" t="str">
        <f ca="1">IF(C3859="","",OFFSET(Zdroj!BH$16,A3844-1,0))</f>
        <v/>
      </c>
      <c r="F3859" s="127" t="str">
        <f t="shared" ref="F3859" ca="1" si="899">IF(SUM(E3859:E3860)=0,"",SUM(E3859:E3860))</f>
        <v/>
      </c>
      <c r="G3859" s="128"/>
    </row>
    <row r="3860" spans="1:7" x14ac:dyDescent="0.25">
      <c r="B3860" s="126"/>
      <c r="C3860" s="52" t="str">
        <f ca="1">IF(OFFSET(Zdroj!BI$16,A3844-1,0)=0,"",CONCATENATE("C",$A$2+1," - ",Zdroj!$BI$15))</f>
        <v/>
      </c>
      <c r="D3860" s="50" t="str">
        <f ca="1">IF(C3860="","",CONCATENATE(OFFSET(Zdroj!BI$16,A3844-1,0)))</f>
        <v/>
      </c>
      <c r="E3860" s="22" t="str">
        <f ca="1">IF(C3860="","",OFFSET(Zdroj!BJ$16,A3844-1,0))</f>
        <v/>
      </c>
      <c r="F3860" s="127"/>
      <c r="G3860" s="128"/>
    </row>
    <row r="3861" spans="1:7" x14ac:dyDescent="0.25">
      <c r="A3861">
        <f>SUM((ROW()+15)/17)</f>
        <v>228</v>
      </c>
      <c r="B3861" s="126" t="str">
        <f ca="1">IF(OFFSET(Zdroj!$B$16,A3861-1,0)&gt;0,CONCATENATE(A3861,"
","___ ","
",OFFSET(Zdroj!$B$16,A3861-1,0)),"")</f>
        <v/>
      </c>
      <c r="C3861" s="52" t="str">
        <f ca="1">IF(OFFSET(Zdroj!AI$16,A3861-1,0)=0,"",CONCATENATE("A",$A$2," - ",Zdroj!$AI$15))</f>
        <v/>
      </c>
      <c r="D3861" s="50" t="str">
        <f ca="1">IF(C3861="","",CONCATENATE(OFFSET(Zdroj!AI$16,A3861-1,0)," - ",OFFSET(Zdroj!BK$16,A3861-1,0)))</f>
        <v/>
      </c>
      <c r="E3861" s="22" t="str">
        <f ca="1">IF(C3861="","",OFFSET(Zdroj!BL$16,A3861-1,0))</f>
        <v/>
      </c>
      <c r="F3861" s="127" t="str">
        <f t="shared" ref="F3861" ca="1" si="900">IF(SUM(E3861:E3866)=0,"",SUM(E3861:E3866))</f>
        <v/>
      </c>
      <c r="G3861" s="128" t="str">
        <f t="shared" ref="G3861" ca="1" si="901">IF(SUM(E3861:E3877)=0,"",SUM(E3861:E3877))</f>
        <v/>
      </c>
    </row>
    <row r="3862" spans="1:7" x14ac:dyDescent="0.25">
      <c r="B3862" s="126"/>
      <c r="C3862" s="52" t="str">
        <f ca="1">IF(OFFSET(Zdroj!AJ$16,A3861-1,0)=0,"",CONCATENATE("A",$A$2+1," - ",Zdroj!$AJ$15))</f>
        <v/>
      </c>
      <c r="D3862" s="50" t="str">
        <f ca="1">IF(C3862="","",CONCATENATE(OFFSET(Zdroj!AJ$16,A3861-1,0)," - ",OFFSET(Zdroj!BM$16,A3861-1,0)))</f>
        <v/>
      </c>
      <c r="E3862" s="22" t="str">
        <f ca="1">IF(C3862="","",OFFSET(Zdroj!BN$16,A3861-1,0))</f>
        <v/>
      </c>
      <c r="F3862" s="127"/>
      <c r="G3862" s="128"/>
    </row>
    <row r="3863" spans="1:7" x14ac:dyDescent="0.25">
      <c r="B3863" s="126"/>
      <c r="C3863" s="52" t="str">
        <f ca="1">IF(OFFSET(Zdroj!AK$16,A3861-1,0)=0,"",CONCATENATE("A",$A$2+2," - ",Zdroj!$AK$15))</f>
        <v/>
      </c>
      <c r="D3863" s="50" t="str">
        <f ca="1">IF(C3863="","",CONCATENATE(OFFSET(Zdroj!AK$16,A3861-1,0)," - ",OFFSET(Zdroj!BO$16,A3861-1,0)))</f>
        <v/>
      </c>
      <c r="E3863" s="22" t="str">
        <f ca="1">IF(C3863="","",OFFSET(Zdroj!BP$16,A3861-1,0))</f>
        <v/>
      </c>
      <c r="F3863" s="127"/>
      <c r="G3863" s="128"/>
    </row>
    <row r="3864" spans="1:7" x14ac:dyDescent="0.25">
      <c r="B3864" s="126"/>
      <c r="C3864" s="52" t="str">
        <f ca="1">IF(OFFSET(Zdroj!AL$16,A3861-1,0)=0,"",CONCATENATE("A",$A$2+3," - ",Zdroj!$AL$15))</f>
        <v/>
      </c>
      <c r="D3864" s="50" t="str">
        <f ca="1">IF(C3864="","",CONCATENATE(OFFSET(Zdroj!AL$16,A3861-1,0)," - ",OFFSET(Zdroj!BQ$16,A3861-1,0)))</f>
        <v/>
      </c>
      <c r="E3864" s="22" t="str">
        <f ca="1">IF(C3864="","",OFFSET(Zdroj!BR$16,A3861-1,0))</f>
        <v/>
      </c>
      <c r="F3864" s="127"/>
      <c r="G3864" s="128"/>
    </row>
    <row r="3865" spans="1:7" x14ac:dyDescent="0.25">
      <c r="B3865" s="126"/>
      <c r="C3865" s="52" t="str">
        <f ca="1">IF(OFFSET(Zdroj!AM$16,A3861-1,0)=0,"",CONCATENATE("A",$A$2+4," - ",Zdroj!$AM$15))</f>
        <v/>
      </c>
      <c r="D3865" s="50" t="str">
        <f ca="1">IF(C3865="","",CONCATENATE(OFFSET(Zdroj!AM$16,A3861-1,0)," - ",OFFSET(Zdroj!BS$16,A3861-1,0)))</f>
        <v/>
      </c>
      <c r="E3865" s="22" t="str">
        <f ca="1">IF(C3865="","",OFFSET(Zdroj!BT$16,A3861-1,0))</f>
        <v/>
      </c>
      <c r="F3865" s="127"/>
      <c r="G3865" s="128"/>
    </row>
    <row r="3866" spans="1:7" x14ac:dyDescent="0.25">
      <c r="B3866" s="126"/>
      <c r="C3866" s="52" t="str">
        <f ca="1">IF(OFFSET(Zdroj!AN$16,A3861-1,0)=0,"",CONCATENATE("A",$A$2+5," - ",Zdroj!$AN$15))</f>
        <v/>
      </c>
      <c r="D3866" s="50" t="str">
        <f ca="1">IF(C3866="","",CONCATENATE(OFFSET(Zdroj!AN$16,A3861-1,0)," - ",OFFSET(Zdroj!BU$16,A3861-1,0)))</f>
        <v/>
      </c>
      <c r="E3866" s="22" t="str">
        <f ca="1">IF(C3866="","",OFFSET(Zdroj!BV$16,A3861-1,0))</f>
        <v/>
      </c>
      <c r="F3866" s="127"/>
      <c r="G3866" s="128"/>
    </row>
    <row r="3867" spans="1:7" x14ac:dyDescent="0.25">
      <c r="B3867" s="126"/>
      <c r="C3867" s="52" t="str">
        <f ca="1">IF(OFFSET(Zdroj!AO$16,A3861-1,0)=0,"",CONCATENATE("B",$A$2," - ",Zdroj!$AO$15))</f>
        <v/>
      </c>
      <c r="D3867" s="50" t="str">
        <f ca="1">IF(C3867="","",CONCATENATE(OFFSET(Zdroj!AO$16,A3861-1,0)))</f>
        <v/>
      </c>
      <c r="E3867" s="22" t="str">
        <f ca="1">IF(C3867="","",OFFSET(Zdroj!AP$16,A3861-1,0))</f>
        <v/>
      </c>
      <c r="F3867" s="127" t="str">
        <f t="shared" ref="F3867" ca="1" si="902">IF(SUM(E3867:E3875)=0,"",SUM(E3867:E3875))</f>
        <v/>
      </c>
      <c r="G3867" s="128"/>
    </row>
    <row r="3868" spans="1:7" x14ac:dyDescent="0.25">
      <c r="B3868" s="126"/>
      <c r="C3868" s="52" t="str">
        <f ca="1">IF(OFFSET(Zdroj!AQ$16,A3861-1,0)=0,"",CONCATENATE("B",$A$2+1," - ",Zdroj!$AQ$15))</f>
        <v/>
      </c>
      <c r="D3868" s="50" t="str">
        <f ca="1">IF(C3868="","",CONCATENATE(OFFSET(Zdroj!AQ$16,A3861-1,0)))</f>
        <v/>
      </c>
      <c r="E3868" s="22" t="str">
        <f ca="1">IF(C3868="","",OFFSET(Zdroj!AR$16,A3861-1,0))</f>
        <v/>
      </c>
      <c r="F3868" s="127"/>
      <c r="G3868" s="128"/>
    </row>
    <row r="3869" spans="1:7" x14ac:dyDescent="0.25">
      <c r="B3869" s="126"/>
      <c r="C3869" s="52" t="str">
        <f ca="1">IF(OFFSET(Zdroj!AS$16,A3861-1,0)=0,"",CONCATENATE("B",$A$2+2," - ",Zdroj!$AS$15))</f>
        <v/>
      </c>
      <c r="D3869" s="50" t="str">
        <f ca="1">IF(C3869="","",CONCATENATE(OFFSET(Zdroj!AS$16,A3861-1,0)))</f>
        <v/>
      </c>
      <c r="E3869" s="22" t="str">
        <f ca="1">IF(C3869="","",OFFSET(Zdroj!AT$16,A3861-1,0))</f>
        <v/>
      </c>
      <c r="F3869" s="127"/>
      <c r="G3869" s="128"/>
    </row>
    <row r="3870" spans="1:7" x14ac:dyDescent="0.25">
      <c r="B3870" s="126"/>
      <c r="C3870" s="52" t="str">
        <f ca="1">IF(OFFSET(Zdroj!AU$16,A3861-1,0)=0,"",CONCATENATE("B",$A$2+3," - ",Zdroj!$AU$15))</f>
        <v/>
      </c>
      <c r="D3870" s="50" t="str">
        <f ca="1">IF(C3870="","",CONCATENATE(OFFSET(Zdroj!AU$16,A3861-1,0)))</f>
        <v/>
      </c>
      <c r="E3870" s="22" t="str">
        <f ca="1">IF(C3870="","",OFFSET(Zdroj!AV$16,A3861-1,0))</f>
        <v/>
      </c>
      <c r="F3870" s="127"/>
      <c r="G3870" s="128"/>
    </row>
    <row r="3871" spans="1:7" x14ac:dyDescent="0.25">
      <c r="B3871" s="126"/>
      <c r="C3871" s="52" t="str">
        <f ca="1">IF(OFFSET(Zdroj!AW$16,A3861-1,0)=0,"",CONCATENATE("B",$A$2+4," - ",Zdroj!$AW$15))</f>
        <v/>
      </c>
      <c r="D3871" s="50" t="str">
        <f ca="1">IF(C3871="","",CONCATENATE(OFFSET(Zdroj!AW$16,A3861-1,0)))</f>
        <v/>
      </c>
      <c r="E3871" s="22" t="str">
        <f ca="1">IF(C3871="","",OFFSET(Zdroj!AX$16,A3861-1,0))</f>
        <v/>
      </c>
      <c r="F3871" s="127"/>
      <c r="G3871" s="128"/>
    </row>
    <row r="3872" spans="1:7" x14ac:dyDescent="0.25">
      <c r="B3872" s="126"/>
      <c r="C3872" s="52" t="str">
        <f ca="1">IF(OFFSET(Zdroj!AY$16,A3861-1,0)=0,"",CONCATENATE("B",$A$2+5," - ",Zdroj!$AY$15))</f>
        <v/>
      </c>
      <c r="D3872" s="50" t="str">
        <f ca="1">IF(C3872="","",CONCATENATE(OFFSET(Zdroj!AY$16,A3861-1,0)))</f>
        <v/>
      </c>
      <c r="E3872" s="22" t="str">
        <f ca="1">IF(C3872="","",OFFSET(Zdroj!AZ$16,A3861-1,0))</f>
        <v/>
      </c>
      <c r="F3872" s="127"/>
      <c r="G3872" s="128"/>
    </row>
    <row r="3873" spans="1:7" x14ac:dyDescent="0.25">
      <c r="B3873" s="126"/>
      <c r="C3873" s="52" t="str">
        <f ca="1">IF(OFFSET(Zdroj!BA$16,A3861-1,0)=0,"",CONCATENATE("B",$A$2+6," - ",Zdroj!$BA$15))</f>
        <v/>
      </c>
      <c r="D3873" s="50" t="str">
        <f ca="1">IF(C3873="","",CONCATENATE(OFFSET(Zdroj!BA$16,A3861-1,0)))</f>
        <v/>
      </c>
      <c r="E3873" s="22" t="str">
        <f ca="1">IF(C3873="","",OFFSET(Zdroj!BB$16,A3861-1,0))</f>
        <v/>
      </c>
      <c r="F3873" s="127"/>
      <c r="G3873" s="128"/>
    </row>
    <row r="3874" spans="1:7" x14ac:dyDescent="0.25">
      <c r="B3874" s="126"/>
      <c r="C3874" s="52" t="str">
        <f ca="1">IF(OFFSET(Zdroj!BC$16,A3861-1,0)=0,"",CONCATENATE("B",$A$2+7," - ",Zdroj!$BC$15))</f>
        <v/>
      </c>
      <c r="D3874" s="50" t="str">
        <f ca="1">IF(C3874="","",CONCATENATE(OFFSET(Zdroj!BC$16,A3861-1,0)))</f>
        <v/>
      </c>
      <c r="E3874" s="22" t="str">
        <f ca="1">IF(C3874="","",OFFSET(Zdroj!BD$16,A3861-1,0))</f>
        <v/>
      </c>
      <c r="F3874" s="127"/>
      <c r="G3874" s="128"/>
    </row>
    <row r="3875" spans="1:7" x14ac:dyDescent="0.25">
      <c r="B3875" s="126"/>
      <c r="C3875" s="52" t="str">
        <f ca="1">IF(OFFSET(Zdroj!BE$16,A3861-1,0)=0,"",CONCATENATE("B",$A$2+8," - ",Zdroj!$BE$15))</f>
        <v/>
      </c>
      <c r="D3875" s="50" t="str">
        <f ca="1">IF(C3875="","",CONCATENATE(OFFSET(Zdroj!BE$16,A3861-1,0)))</f>
        <v/>
      </c>
      <c r="E3875" s="22" t="str">
        <f ca="1">IF(C3875="","",OFFSET(Zdroj!BF$16,A3861-1,0))</f>
        <v/>
      </c>
      <c r="F3875" s="127"/>
      <c r="G3875" s="128"/>
    </row>
    <row r="3876" spans="1:7" x14ac:dyDescent="0.25">
      <c r="B3876" s="126"/>
      <c r="C3876" s="52" t="str">
        <f ca="1">IF(OFFSET(Zdroj!BG$16,A3861-1,0)=0,"",CONCATENATE("C",$A$2," - ",Zdroj!$BG$15))</f>
        <v/>
      </c>
      <c r="D3876" s="50" t="str">
        <f ca="1">IF(C3876="","",CONCATENATE(OFFSET(Zdroj!BG$16,A3861-1,0)))</f>
        <v/>
      </c>
      <c r="E3876" s="22" t="str">
        <f ca="1">IF(C3876="","",OFFSET(Zdroj!BH$16,A3861-1,0))</f>
        <v/>
      </c>
      <c r="F3876" s="127" t="str">
        <f t="shared" ref="F3876" ca="1" si="903">IF(SUM(E3876:E3877)=0,"",SUM(E3876:E3877))</f>
        <v/>
      </c>
      <c r="G3876" s="128"/>
    </row>
    <row r="3877" spans="1:7" x14ac:dyDescent="0.25">
      <c r="B3877" s="126"/>
      <c r="C3877" s="52" t="str">
        <f ca="1">IF(OFFSET(Zdroj!BI$16,A3861-1,0)=0,"",CONCATENATE("C",$A$2+1," - ",Zdroj!$BI$15))</f>
        <v/>
      </c>
      <c r="D3877" s="50" t="str">
        <f ca="1">IF(C3877="","",CONCATENATE(OFFSET(Zdroj!BI$16,A3861-1,0)))</f>
        <v/>
      </c>
      <c r="E3877" s="22" t="str">
        <f ca="1">IF(C3877="","",OFFSET(Zdroj!BJ$16,A3861-1,0))</f>
        <v/>
      </c>
      <c r="F3877" s="127"/>
      <c r="G3877" s="128"/>
    </row>
    <row r="3878" spans="1:7" x14ac:dyDescent="0.25">
      <c r="A3878">
        <f>SUM((ROW()+15)/17)</f>
        <v>229</v>
      </c>
      <c r="B3878" s="126" t="str">
        <f ca="1">IF(OFFSET(Zdroj!$B$16,A3878-1,0)&gt;0,CONCATENATE(A3878,"
","___ ","
",OFFSET(Zdroj!$B$16,A3878-1,0)),"")</f>
        <v/>
      </c>
      <c r="C3878" s="52" t="str">
        <f ca="1">IF(OFFSET(Zdroj!AI$16,A3878-1,0)=0,"",CONCATENATE("A",$A$2," - ",Zdroj!$AI$15))</f>
        <v/>
      </c>
      <c r="D3878" s="50" t="str">
        <f ca="1">IF(C3878="","",CONCATENATE(OFFSET(Zdroj!AI$16,A3878-1,0)," - ",OFFSET(Zdroj!BK$16,A3878-1,0)))</f>
        <v/>
      </c>
      <c r="E3878" s="22" t="str">
        <f ca="1">IF(C3878="","",OFFSET(Zdroj!BL$16,A3878-1,0))</f>
        <v/>
      </c>
      <c r="F3878" s="127" t="str">
        <f t="shared" ref="F3878" ca="1" si="904">IF(SUM(E3878:E3883)=0,"",SUM(E3878:E3883))</f>
        <v/>
      </c>
      <c r="G3878" s="128" t="str">
        <f t="shared" ref="G3878" ca="1" si="905">IF(SUM(E3878:E3894)=0,"",SUM(E3878:E3894))</f>
        <v/>
      </c>
    </row>
    <row r="3879" spans="1:7" x14ac:dyDescent="0.25">
      <c r="B3879" s="126"/>
      <c r="C3879" s="52" t="str">
        <f ca="1">IF(OFFSET(Zdroj!AJ$16,A3878-1,0)=0,"",CONCATENATE("A",$A$2+1," - ",Zdroj!$AJ$15))</f>
        <v/>
      </c>
      <c r="D3879" s="50" t="str">
        <f ca="1">IF(C3879="","",CONCATENATE(OFFSET(Zdroj!AJ$16,A3878-1,0)," - ",OFFSET(Zdroj!BM$16,A3878-1,0)))</f>
        <v/>
      </c>
      <c r="E3879" s="22" t="str">
        <f ca="1">IF(C3879="","",OFFSET(Zdroj!BN$16,A3878-1,0))</f>
        <v/>
      </c>
      <c r="F3879" s="127"/>
      <c r="G3879" s="128"/>
    </row>
    <row r="3880" spans="1:7" x14ac:dyDescent="0.25">
      <c r="B3880" s="126"/>
      <c r="C3880" s="52" t="str">
        <f ca="1">IF(OFFSET(Zdroj!AK$16,A3878-1,0)=0,"",CONCATENATE("A",$A$2+2," - ",Zdroj!$AK$15))</f>
        <v/>
      </c>
      <c r="D3880" s="50" t="str">
        <f ca="1">IF(C3880="","",CONCATENATE(OFFSET(Zdroj!AK$16,A3878-1,0)," - ",OFFSET(Zdroj!BO$16,A3878-1,0)))</f>
        <v/>
      </c>
      <c r="E3880" s="22" t="str">
        <f ca="1">IF(C3880="","",OFFSET(Zdroj!BP$16,A3878-1,0))</f>
        <v/>
      </c>
      <c r="F3880" s="127"/>
      <c r="G3880" s="128"/>
    </row>
    <row r="3881" spans="1:7" x14ac:dyDescent="0.25">
      <c r="B3881" s="126"/>
      <c r="C3881" s="52" t="str">
        <f ca="1">IF(OFFSET(Zdroj!AL$16,A3878-1,0)=0,"",CONCATENATE("A",$A$2+3," - ",Zdroj!$AL$15))</f>
        <v/>
      </c>
      <c r="D3881" s="50" t="str">
        <f ca="1">IF(C3881="","",CONCATENATE(OFFSET(Zdroj!AL$16,A3878-1,0)," - ",OFFSET(Zdroj!BQ$16,A3878-1,0)))</f>
        <v/>
      </c>
      <c r="E3881" s="22" t="str">
        <f ca="1">IF(C3881="","",OFFSET(Zdroj!BR$16,A3878-1,0))</f>
        <v/>
      </c>
      <c r="F3881" s="127"/>
      <c r="G3881" s="128"/>
    </row>
    <row r="3882" spans="1:7" x14ac:dyDescent="0.25">
      <c r="B3882" s="126"/>
      <c r="C3882" s="52" t="str">
        <f ca="1">IF(OFFSET(Zdroj!AM$16,A3878-1,0)=0,"",CONCATENATE("A",$A$2+4," - ",Zdroj!$AM$15))</f>
        <v/>
      </c>
      <c r="D3882" s="50" t="str">
        <f ca="1">IF(C3882="","",CONCATENATE(OFFSET(Zdroj!AM$16,A3878-1,0)," - ",OFFSET(Zdroj!BS$16,A3878-1,0)))</f>
        <v/>
      </c>
      <c r="E3882" s="22" t="str">
        <f ca="1">IF(C3882="","",OFFSET(Zdroj!BT$16,A3878-1,0))</f>
        <v/>
      </c>
      <c r="F3882" s="127"/>
      <c r="G3882" s="128"/>
    </row>
    <row r="3883" spans="1:7" x14ac:dyDescent="0.25">
      <c r="B3883" s="126"/>
      <c r="C3883" s="52" t="str">
        <f ca="1">IF(OFFSET(Zdroj!AN$16,A3878-1,0)=0,"",CONCATENATE("A",$A$2+5," - ",Zdroj!$AN$15))</f>
        <v/>
      </c>
      <c r="D3883" s="50" t="str">
        <f ca="1">IF(C3883="","",CONCATENATE(OFFSET(Zdroj!AN$16,A3878-1,0)," - ",OFFSET(Zdroj!BU$16,A3878-1,0)))</f>
        <v/>
      </c>
      <c r="E3883" s="22" t="str">
        <f ca="1">IF(C3883="","",OFFSET(Zdroj!BV$16,A3878-1,0))</f>
        <v/>
      </c>
      <c r="F3883" s="127"/>
      <c r="G3883" s="128"/>
    </row>
    <row r="3884" spans="1:7" x14ac:dyDescent="0.25">
      <c r="B3884" s="126"/>
      <c r="C3884" s="52" t="str">
        <f ca="1">IF(OFFSET(Zdroj!AO$16,A3878-1,0)=0,"",CONCATENATE("B",$A$2," - ",Zdroj!$AO$15))</f>
        <v/>
      </c>
      <c r="D3884" s="50" t="str">
        <f ca="1">IF(C3884="","",CONCATENATE(OFFSET(Zdroj!AO$16,A3878-1,0)))</f>
        <v/>
      </c>
      <c r="E3884" s="22" t="str">
        <f ca="1">IF(C3884="","",OFFSET(Zdroj!AP$16,A3878-1,0))</f>
        <v/>
      </c>
      <c r="F3884" s="127" t="str">
        <f t="shared" ref="F3884" ca="1" si="906">IF(SUM(E3884:E3892)=0,"",SUM(E3884:E3892))</f>
        <v/>
      </c>
      <c r="G3884" s="128"/>
    </row>
    <row r="3885" spans="1:7" x14ac:dyDescent="0.25">
      <c r="B3885" s="126"/>
      <c r="C3885" s="52" t="str">
        <f ca="1">IF(OFFSET(Zdroj!AQ$16,A3878-1,0)=0,"",CONCATENATE("B",$A$2+1," - ",Zdroj!$AQ$15))</f>
        <v/>
      </c>
      <c r="D3885" s="50" t="str">
        <f ca="1">IF(C3885="","",CONCATENATE(OFFSET(Zdroj!AQ$16,A3878-1,0)))</f>
        <v/>
      </c>
      <c r="E3885" s="22" t="str">
        <f ca="1">IF(C3885="","",OFFSET(Zdroj!AR$16,A3878-1,0))</f>
        <v/>
      </c>
      <c r="F3885" s="127"/>
      <c r="G3885" s="128"/>
    </row>
    <row r="3886" spans="1:7" x14ac:dyDescent="0.25">
      <c r="B3886" s="126"/>
      <c r="C3886" s="52" t="str">
        <f ca="1">IF(OFFSET(Zdroj!AS$16,A3878-1,0)=0,"",CONCATENATE("B",$A$2+2," - ",Zdroj!$AS$15))</f>
        <v/>
      </c>
      <c r="D3886" s="50" t="str">
        <f ca="1">IF(C3886="","",CONCATENATE(OFFSET(Zdroj!AS$16,A3878-1,0)))</f>
        <v/>
      </c>
      <c r="E3886" s="22" t="str">
        <f ca="1">IF(C3886="","",OFFSET(Zdroj!AT$16,A3878-1,0))</f>
        <v/>
      </c>
      <c r="F3886" s="127"/>
      <c r="G3886" s="128"/>
    </row>
    <row r="3887" spans="1:7" x14ac:dyDescent="0.25">
      <c r="B3887" s="126"/>
      <c r="C3887" s="52" t="str">
        <f ca="1">IF(OFFSET(Zdroj!AU$16,A3878-1,0)=0,"",CONCATENATE("B",$A$2+3," - ",Zdroj!$AU$15))</f>
        <v/>
      </c>
      <c r="D3887" s="50" t="str">
        <f ca="1">IF(C3887="","",CONCATENATE(OFFSET(Zdroj!AU$16,A3878-1,0)))</f>
        <v/>
      </c>
      <c r="E3887" s="22" t="str">
        <f ca="1">IF(C3887="","",OFFSET(Zdroj!AV$16,A3878-1,0))</f>
        <v/>
      </c>
      <c r="F3887" s="127"/>
      <c r="G3887" s="128"/>
    </row>
    <row r="3888" spans="1:7" x14ac:dyDescent="0.25">
      <c r="B3888" s="126"/>
      <c r="C3888" s="52" t="str">
        <f ca="1">IF(OFFSET(Zdroj!AW$16,A3878-1,0)=0,"",CONCATENATE("B",$A$2+4," - ",Zdroj!$AW$15))</f>
        <v/>
      </c>
      <c r="D3888" s="50" t="str">
        <f ca="1">IF(C3888="","",CONCATENATE(OFFSET(Zdroj!AW$16,A3878-1,0)))</f>
        <v/>
      </c>
      <c r="E3888" s="22" t="str">
        <f ca="1">IF(C3888="","",OFFSET(Zdroj!AX$16,A3878-1,0))</f>
        <v/>
      </c>
      <c r="F3888" s="127"/>
      <c r="G3888" s="128"/>
    </row>
    <row r="3889" spans="1:7" x14ac:dyDescent="0.25">
      <c r="B3889" s="126"/>
      <c r="C3889" s="52" t="str">
        <f ca="1">IF(OFFSET(Zdroj!AY$16,A3878-1,0)=0,"",CONCATENATE("B",$A$2+5," - ",Zdroj!$AY$15))</f>
        <v/>
      </c>
      <c r="D3889" s="50" t="str">
        <f ca="1">IF(C3889="","",CONCATENATE(OFFSET(Zdroj!AY$16,A3878-1,0)))</f>
        <v/>
      </c>
      <c r="E3889" s="22" t="str">
        <f ca="1">IF(C3889="","",OFFSET(Zdroj!AZ$16,A3878-1,0))</f>
        <v/>
      </c>
      <c r="F3889" s="127"/>
      <c r="G3889" s="128"/>
    </row>
    <row r="3890" spans="1:7" x14ac:dyDescent="0.25">
      <c r="B3890" s="126"/>
      <c r="C3890" s="52" t="str">
        <f ca="1">IF(OFFSET(Zdroj!BA$16,A3878-1,0)=0,"",CONCATENATE("B",$A$2+6," - ",Zdroj!$BA$15))</f>
        <v/>
      </c>
      <c r="D3890" s="50" t="str">
        <f ca="1">IF(C3890="","",CONCATENATE(OFFSET(Zdroj!BA$16,A3878-1,0)))</f>
        <v/>
      </c>
      <c r="E3890" s="22" t="str">
        <f ca="1">IF(C3890="","",OFFSET(Zdroj!BB$16,A3878-1,0))</f>
        <v/>
      </c>
      <c r="F3890" s="127"/>
      <c r="G3890" s="128"/>
    </row>
    <row r="3891" spans="1:7" x14ac:dyDescent="0.25">
      <c r="B3891" s="126"/>
      <c r="C3891" s="52" t="str">
        <f ca="1">IF(OFFSET(Zdroj!BC$16,A3878-1,0)=0,"",CONCATENATE("B",$A$2+7," - ",Zdroj!$BC$15))</f>
        <v/>
      </c>
      <c r="D3891" s="50" t="str">
        <f ca="1">IF(C3891="","",CONCATENATE(OFFSET(Zdroj!BC$16,A3878-1,0)))</f>
        <v/>
      </c>
      <c r="E3891" s="22" t="str">
        <f ca="1">IF(C3891="","",OFFSET(Zdroj!BD$16,A3878-1,0))</f>
        <v/>
      </c>
      <c r="F3891" s="127"/>
      <c r="G3891" s="128"/>
    </row>
    <row r="3892" spans="1:7" x14ac:dyDescent="0.25">
      <c r="B3892" s="126"/>
      <c r="C3892" s="52" t="str">
        <f ca="1">IF(OFFSET(Zdroj!BE$16,A3878-1,0)=0,"",CONCATENATE("B",$A$2+8," - ",Zdroj!$BE$15))</f>
        <v/>
      </c>
      <c r="D3892" s="50" t="str">
        <f ca="1">IF(C3892="","",CONCATENATE(OFFSET(Zdroj!BE$16,A3878-1,0)))</f>
        <v/>
      </c>
      <c r="E3892" s="22" t="str">
        <f ca="1">IF(C3892="","",OFFSET(Zdroj!BF$16,A3878-1,0))</f>
        <v/>
      </c>
      <c r="F3892" s="127"/>
      <c r="G3892" s="128"/>
    </row>
    <row r="3893" spans="1:7" x14ac:dyDescent="0.25">
      <c r="B3893" s="126"/>
      <c r="C3893" s="52" t="str">
        <f ca="1">IF(OFFSET(Zdroj!BG$16,A3878-1,0)=0,"",CONCATENATE("C",$A$2," - ",Zdroj!$BG$15))</f>
        <v/>
      </c>
      <c r="D3893" s="50" t="str">
        <f ca="1">IF(C3893="","",CONCATENATE(OFFSET(Zdroj!BG$16,A3878-1,0)))</f>
        <v/>
      </c>
      <c r="E3893" s="22" t="str">
        <f ca="1">IF(C3893="","",OFFSET(Zdroj!BH$16,A3878-1,0))</f>
        <v/>
      </c>
      <c r="F3893" s="127" t="str">
        <f t="shared" ref="F3893" ca="1" si="907">IF(SUM(E3893:E3894)=0,"",SUM(E3893:E3894))</f>
        <v/>
      </c>
      <c r="G3893" s="128"/>
    </row>
    <row r="3894" spans="1:7" x14ac:dyDescent="0.25">
      <c r="B3894" s="126"/>
      <c r="C3894" s="52" t="str">
        <f ca="1">IF(OFFSET(Zdroj!BI$16,A3878-1,0)=0,"",CONCATENATE("C",$A$2+1," - ",Zdroj!$BI$15))</f>
        <v/>
      </c>
      <c r="D3894" s="50" t="str">
        <f ca="1">IF(C3894="","",CONCATENATE(OFFSET(Zdroj!BI$16,A3878-1,0)))</f>
        <v/>
      </c>
      <c r="E3894" s="22" t="str">
        <f ca="1">IF(C3894="","",OFFSET(Zdroj!BJ$16,A3878-1,0))</f>
        <v/>
      </c>
      <c r="F3894" s="127"/>
      <c r="G3894" s="128"/>
    </row>
    <row r="3895" spans="1:7" x14ac:dyDescent="0.25">
      <c r="A3895">
        <f>SUM((ROW()+15)/17)</f>
        <v>230</v>
      </c>
      <c r="B3895" s="126" t="str">
        <f ca="1">IF(OFFSET(Zdroj!$B$16,A3895-1,0)&gt;0,CONCATENATE(A3895,"
","___ ","
",OFFSET(Zdroj!$B$16,A3895-1,0)),"")</f>
        <v/>
      </c>
      <c r="C3895" s="52" t="str">
        <f ca="1">IF(OFFSET(Zdroj!AI$16,A3895-1,0)=0,"",CONCATENATE("A",$A$2," - ",Zdroj!$AI$15))</f>
        <v/>
      </c>
      <c r="D3895" s="50" t="str">
        <f ca="1">IF(C3895="","",CONCATENATE(OFFSET(Zdroj!AI$16,A3895-1,0)," - ",OFFSET(Zdroj!BK$16,A3895-1,0)))</f>
        <v/>
      </c>
      <c r="E3895" s="22" t="str">
        <f ca="1">IF(C3895="","",OFFSET(Zdroj!BL$16,A3895-1,0))</f>
        <v/>
      </c>
      <c r="F3895" s="127" t="str">
        <f t="shared" ref="F3895" ca="1" si="908">IF(SUM(E3895:E3900)=0,"",SUM(E3895:E3900))</f>
        <v/>
      </c>
      <c r="G3895" s="128" t="str">
        <f t="shared" ref="G3895" ca="1" si="909">IF(SUM(E3895:E3911)=0,"",SUM(E3895:E3911))</f>
        <v/>
      </c>
    </row>
    <row r="3896" spans="1:7" x14ac:dyDescent="0.25">
      <c r="B3896" s="126"/>
      <c r="C3896" s="52" t="str">
        <f ca="1">IF(OFFSET(Zdroj!AJ$16,A3895-1,0)=0,"",CONCATENATE("A",$A$2+1," - ",Zdroj!$AJ$15))</f>
        <v/>
      </c>
      <c r="D3896" s="50" t="str">
        <f ca="1">IF(C3896="","",CONCATENATE(OFFSET(Zdroj!AJ$16,A3895-1,0)," - ",OFFSET(Zdroj!BM$16,A3895-1,0)))</f>
        <v/>
      </c>
      <c r="E3896" s="22" t="str">
        <f ca="1">IF(C3896="","",OFFSET(Zdroj!BN$16,A3895-1,0))</f>
        <v/>
      </c>
      <c r="F3896" s="127"/>
      <c r="G3896" s="128"/>
    </row>
    <row r="3897" spans="1:7" x14ac:dyDescent="0.25">
      <c r="B3897" s="126"/>
      <c r="C3897" s="52" t="str">
        <f ca="1">IF(OFFSET(Zdroj!AK$16,A3895-1,0)=0,"",CONCATENATE("A",$A$2+2," - ",Zdroj!$AK$15))</f>
        <v/>
      </c>
      <c r="D3897" s="50" t="str">
        <f ca="1">IF(C3897="","",CONCATENATE(OFFSET(Zdroj!AK$16,A3895-1,0)," - ",OFFSET(Zdroj!BO$16,A3895-1,0)))</f>
        <v/>
      </c>
      <c r="E3897" s="22" t="str">
        <f ca="1">IF(C3897="","",OFFSET(Zdroj!BP$16,A3895-1,0))</f>
        <v/>
      </c>
      <c r="F3897" s="127"/>
      <c r="G3897" s="128"/>
    </row>
    <row r="3898" spans="1:7" x14ac:dyDescent="0.25">
      <c r="B3898" s="126"/>
      <c r="C3898" s="52" t="str">
        <f ca="1">IF(OFFSET(Zdroj!AL$16,A3895-1,0)=0,"",CONCATENATE("A",$A$2+3," - ",Zdroj!$AL$15))</f>
        <v/>
      </c>
      <c r="D3898" s="50" t="str">
        <f ca="1">IF(C3898="","",CONCATENATE(OFFSET(Zdroj!AL$16,A3895-1,0)," - ",OFFSET(Zdroj!BQ$16,A3895-1,0)))</f>
        <v/>
      </c>
      <c r="E3898" s="22" t="str">
        <f ca="1">IF(C3898="","",OFFSET(Zdroj!BR$16,A3895-1,0))</f>
        <v/>
      </c>
      <c r="F3898" s="127"/>
      <c r="G3898" s="128"/>
    </row>
    <row r="3899" spans="1:7" x14ac:dyDescent="0.25">
      <c r="B3899" s="126"/>
      <c r="C3899" s="52" t="str">
        <f ca="1">IF(OFFSET(Zdroj!AM$16,A3895-1,0)=0,"",CONCATENATE("A",$A$2+4," - ",Zdroj!$AM$15))</f>
        <v/>
      </c>
      <c r="D3899" s="50" t="str">
        <f ca="1">IF(C3899="","",CONCATENATE(OFFSET(Zdroj!AM$16,A3895-1,0)," - ",OFFSET(Zdroj!BS$16,A3895-1,0)))</f>
        <v/>
      </c>
      <c r="E3899" s="22" t="str">
        <f ca="1">IF(C3899="","",OFFSET(Zdroj!BT$16,A3895-1,0))</f>
        <v/>
      </c>
      <c r="F3899" s="127"/>
      <c r="G3899" s="128"/>
    </row>
    <row r="3900" spans="1:7" x14ac:dyDescent="0.25">
      <c r="B3900" s="126"/>
      <c r="C3900" s="52" t="str">
        <f ca="1">IF(OFFSET(Zdroj!AN$16,A3895-1,0)=0,"",CONCATENATE("A",$A$2+5," - ",Zdroj!$AN$15))</f>
        <v/>
      </c>
      <c r="D3900" s="50" t="str">
        <f ca="1">IF(C3900="","",CONCATENATE(OFFSET(Zdroj!AN$16,A3895-1,0)," - ",OFFSET(Zdroj!BU$16,A3895-1,0)))</f>
        <v/>
      </c>
      <c r="E3900" s="22" t="str">
        <f ca="1">IF(C3900="","",OFFSET(Zdroj!BV$16,A3895-1,0))</f>
        <v/>
      </c>
      <c r="F3900" s="127"/>
      <c r="G3900" s="128"/>
    </row>
    <row r="3901" spans="1:7" x14ac:dyDescent="0.25">
      <c r="B3901" s="126"/>
      <c r="C3901" s="52" t="str">
        <f ca="1">IF(OFFSET(Zdroj!AO$16,A3895-1,0)=0,"",CONCATENATE("B",$A$2," - ",Zdroj!$AO$15))</f>
        <v/>
      </c>
      <c r="D3901" s="50" t="str">
        <f ca="1">IF(C3901="","",CONCATENATE(OFFSET(Zdroj!AO$16,A3895-1,0)))</f>
        <v/>
      </c>
      <c r="E3901" s="22" t="str">
        <f ca="1">IF(C3901="","",OFFSET(Zdroj!AP$16,A3895-1,0))</f>
        <v/>
      </c>
      <c r="F3901" s="127" t="str">
        <f t="shared" ref="F3901" ca="1" si="910">IF(SUM(E3901:E3909)=0,"",SUM(E3901:E3909))</f>
        <v/>
      </c>
      <c r="G3901" s="128"/>
    </row>
    <row r="3902" spans="1:7" x14ac:dyDescent="0.25">
      <c r="B3902" s="126"/>
      <c r="C3902" s="52" t="str">
        <f ca="1">IF(OFFSET(Zdroj!AQ$16,A3895-1,0)=0,"",CONCATENATE("B",$A$2+1," - ",Zdroj!$AQ$15))</f>
        <v/>
      </c>
      <c r="D3902" s="50" t="str">
        <f ca="1">IF(C3902="","",CONCATENATE(OFFSET(Zdroj!AQ$16,A3895-1,0)))</f>
        <v/>
      </c>
      <c r="E3902" s="22" t="str">
        <f ca="1">IF(C3902="","",OFFSET(Zdroj!AR$16,A3895-1,0))</f>
        <v/>
      </c>
      <c r="F3902" s="127"/>
      <c r="G3902" s="128"/>
    </row>
    <row r="3903" spans="1:7" x14ac:dyDescent="0.25">
      <c r="B3903" s="126"/>
      <c r="C3903" s="52" t="str">
        <f ca="1">IF(OFFSET(Zdroj!AS$16,A3895-1,0)=0,"",CONCATENATE("B",$A$2+2," - ",Zdroj!$AS$15))</f>
        <v/>
      </c>
      <c r="D3903" s="50" t="str">
        <f ca="1">IF(C3903="","",CONCATENATE(OFFSET(Zdroj!AS$16,A3895-1,0)))</f>
        <v/>
      </c>
      <c r="E3903" s="22" t="str">
        <f ca="1">IF(C3903="","",OFFSET(Zdroj!AT$16,A3895-1,0))</f>
        <v/>
      </c>
      <c r="F3903" s="127"/>
      <c r="G3903" s="128"/>
    </row>
    <row r="3904" spans="1:7" x14ac:dyDescent="0.25">
      <c r="B3904" s="126"/>
      <c r="C3904" s="52" t="str">
        <f ca="1">IF(OFFSET(Zdroj!AU$16,A3895-1,0)=0,"",CONCATENATE("B",$A$2+3," - ",Zdroj!$AU$15))</f>
        <v/>
      </c>
      <c r="D3904" s="50" t="str">
        <f ca="1">IF(C3904="","",CONCATENATE(OFFSET(Zdroj!AU$16,A3895-1,0)))</f>
        <v/>
      </c>
      <c r="E3904" s="22" t="str">
        <f ca="1">IF(C3904="","",OFFSET(Zdroj!AV$16,A3895-1,0))</f>
        <v/>
      </c>
      <c r="F3904" s="127"/>
      <c r="G3904" s="128"/>
    </row>
    <row r="3905" spans="1:7" x14ac:dyDescent="0.25">
      <c r="B3905" s="126"/>
      <c r="C3905" s="52" t="str">
        <f ca="1">IF(OFFSET(Zdroj!AW$16,A3895-1,0)=0,"",CONCATENATE("B",$A$2+4," - ",Zdroj!$AW$15))</f>
        <v/>
      </c>
      <c r="D3905" s="50" t="str">
        <f ca="1">IF(C3905="","",CONCATENATE(OFFSET(Zdroj!AW$16,A3895-1,0)))</f>
        <v/>
      </c>
      <c r="E3905" s="22" t="str">
        <f ca="1">IF(C3905="","",OFFSET(Zdroj!AX$16,A3895-1,0))</f>
        <v/>
      </c>
      <c r="F3905" s="127"/>
      <c r="G3905" s="128"/>
    </row>
    <row r="3906" spans="1:7" x14ac:dyDescent="0.25">
      <c r="B3906" s="126"/>
      <c r="C3906" s="52" t="str">
        <f ca="1">IF(OFFSET(Zdroj!AY$16,A3895-1,0)=0,"",CONCATENATE("B",$A$2+5," - ",Zdroj!$AY$15))</f>
        <v/>
      </c>
      <c r="D3906" s="50" t="str">
        <f ca="1">IF(C3906="","",CONCATENATE(OFFSET(Zdroj!AY$16,A3895-1,0)))</f>
        <v/>
      </c>
      <c r="E3906" s="22" t="str">
        <f ca="1">IF(C3906="","",OFFSET(Zdroj!AZ$16,A3895-1,0))</f>
        <v/>
      </c>
      <c r="F3906" s="127"/>
      <c r="G3906" s="128"/>
    </row>
    <row r="3907" spans="1:7" x14ac:dyDescent="0.25">
      <c r="B3907" s="126"/>
      <c r="C3907" s="52" t="str">
        <f ca="1">IF(OFFSET(Zdroj!BA$16,A3895-1,0)=0,"",CONCATENATE("B",$A$2+6," - ",Zdroj!$BA$15))</f>
        <v/>
      </c>
      <c r="D3907" s="50" t="str">
        <f ca="1">IF(C3907="","",CONCATENATE(OFFSET(Zdroj!BA$16,A3895-1,0)))</f>
        <v/>
      </c>
      <c r="E3907" s="22" t="str">
        <f ca="1">IF(C3907="","",OFFSET(Zdroj!BB$16,A3895-1,0))</f>
        <v/>
      </c>
      <c r="F3907" s="127"/>
      <c r="G3907" s="128"/>
    </row>
    <row r="3908" spans="1:7" x14ac:dyDescent="0.25">
      <c r="B3908" s="126"/>
      <c r="C3908" s="52" t="str">
        <f ca="1">IF(OFFSET(Zdroj!BC$16,A3895-1,0)=0,"",CONCATENATE("B",$A$2+7," - ",Zdroj!$BC$15))</f>
        <v/>
      </c>
      <c r="D3908" s="50" t="str">
        <f ca="1">IF(C3908="","",CONCATENATE(OFFSET(Zdroj!BC$16,A3895-1,0)))</f>
        <v/>
      </c>
      <c r="E3908" s="22" t="str">
        <f ca="1">IF(C3908="","",OFFSET(Zdroj!BD$16,A3895-1,0))</f>
        <v/>
      </c>
      <c r="F3908" s="127"/>
      <c r="G3908" s="128"/>
    </row>
    <row r="3909" spans="1:7" x14ac:dyDescent="0.25">
      <c r="B3909" s="126"/>
      <c r="C3909" s="52" t="str">
        <f ca="1">IF(OFFSET(Zdroj!BE$16,A3895-1,0)=0,"",CONCATENATE("B",$A$2+8," - ",Zdroj!$BE$15))</f>
        <v/>
      </c>
      <c r="D3909" s="50" t="str">
        <f ca="1">IF(C3909="","",CONCATENATE(OFFSET(Zdroj!BE$16,A3895-1,0)))</f>
        <v/>
      </c>
      <c r="E3909" s="22" t="str">
        <f ca="1">IF(C3909="","",OFFSET(Zdroj!BF$16,A3895-1,0))</f>
        <v/>
      </c>
      <c r="F3909" s="127"/>
      <c r="G3909" s="128"/>
    </row>
    <row r="3910" spans="1:7" x14ac:dyDescent="0.25">
      <c r="B3910" s="126"/>
      <c r="C3910" s="52" t="str">
        <f ca="1">IF(OFFSET(Zdroj!BG$16,A3895-1,0)=0,"",CONCATENATE("C",$A$2," - ",Zdroj!$BG$15))</f>
        <v/>
      </c>
      <c r="D3910" s="50" t="str">
        <f ca="1">IF(C3910="","",CONCATENATE(OFFSET(Zdroj!BG$16,A3895-1,0)))</f>
        <v/>
      </c>
      <c r="E3910" s="22" t="str">
        <f ca="1">IF(C3910="","",OFFSET(Zdroj!BH$16,A3895-1,0))</f>
        <v/>
      </c>
      <c r="F3910" s="127" t="str">
        <f t="shared" ref="F3910" ca="1" si="911">IF(SUM(E3910:E3911)=0,"",SUM(E3910:E3911))</f>
        <v/>
      </c>
      <c r="G3910" s="128"/>
    </row>
    <row r="3911" spans="1:7" x14ac:dyDescent="0.25">
      <c r="B3911" s="126"/>
      <c r="C3911" s="52" t="str">
        <f ca="1">IF(OFFSET(Zdroj!BI$16,A3895-1,0)=0,"",CONCATENATE("C",$A$2+1," - ",Zdroj!$BI$15))</f>
        <v/>
      </c>
      <c r="D3911" s="50" t="str">
        <f ca="1">IF(C3911="","",CONCATENATE(OFFSET(Zdroj!BI$16,A3895-1,0)))</f>
        <v/>
      </c>
      <c r="E3911" s="22" t="str">
        <f ca="1">IF(C3911="","",OFFSET(Zdroj!BJ$16,A3895-1,0))</f>
        <v/>
      </c>
      <c r="F3911" s="127"/>
      <c r="G3911" s="128"/>
    </row>
    <row r="3912" spans="1:7" x14ac:dyDescent="0.25">
      <c r="A3912">
        <f>SUM((ROW()+15)/17)</f>
        <v>231</v>
      </c>
      <c r="B3912" s="126" t="str">
        <f ca="1">IF(OFFSET(Zdroj!$B$16,A3912-1,0)&gt;0,CONCATENATE(A3912,"
","___ ","
",OFFSET(Zdroj!$B$16,A3912-1,0)),"")</f>
        <v/>
      </c>
      <c r="C3912" s="52" t="str">
        <f ca="1">IF(OFFSET(Zdroj!AI$16,A3912-1,0)=0,"",CONCATENATE("A",$A$2," - ",Zdroj!$AI$15))</f>
        <v/>
      </c>
      <c r="D3912" s="50" t="str">
        <f ca="1">IF(C3912="","",CONCATENATE(OFFSET(Zdroj!AI$16,A3912-1,0)," - ",OFFSET(Zdroj!BK$16,A3912-1,0)))</f>
        <v/>
      </c>
      <c r="E3912" s="22" t="str">
        <f ca="1">IF(C3912="","",OFFSET(Zdroj!BL$16,A3912-1,0))</f>
        <v/>
      </c>
      <c r="F3912" s="127" t="str">
        <f t="shared" ref="F3912" ca="1" si="912">IF(SUM(E3912:E3917)=0,"",SUM(E3912:E3917))</f>
        <v/>
      </c>
      <c r="G3912" s="128" t="str">
        <f t="shared" ref="G3912" ca="1" si="913">IF(SUM(E3912:E3928)=0,"",SUM(E3912:E3928))</f>
        <v/>
      </c>
    </row>
    <row r="3913" spans="1:7" x14ac:dyDescent="0.25">
      <c r="B3913" s="126"/>
      <c r="C3913" s="52" t="str">
        <f ca="1">IF(OFFSET(Zdroj!AJ$16,A3912-1,0)=0,"",CONCATENATE("A",$A$2+1," - ",Zdroj!$AJ$15))</f>
        <v/>
      </c>
      <c r="D3913" s="50" t="str">
        <f ca="1">IF(C3913="","",CONCATENATE(OFFSET(Zdroj!AJ$16,A3912-1,0)," - ",OFFSET(Zdroj!BM$16,A3912-1,0)))</f>
        <v/>
      </c>
      <c r="E3913" s="22" t="str">
        <f ca="1">IF(C3913="","",OFFSET(Zdroj!BN$16,A3912-1,0))</f>
        <v/>
      </c>
      <c r="F3913" s="127"/>
      <c r="G3913" s="128"/>
    </row>
    <row r="3914" spans="1:7" x14ac:dyDescent="0.25">
      <c r="B3914" s="126"/>
      <c r="C3914" s="52" t="str">
        <f ca="1">IF(OFFSET(Zdroj!AK$16,A3912-1,0)=0,"",CONCATENATE("A",$A$2+2," - ",Zdroj!$AK$15))</f>
        <v/>
      </c>
      <c r="D3914" s="50" t="str">
        <f ca="1">IF(C3914="","",CONCATENATE(OFFSET(Zdroj!AK$16,A3912-1,0)," - ",OFFSET(Zdroj!BO$16,A3912-1,0)))</f>
        <v/>
      </c>
      <c r="E3914" s="22" t="str">
        <f ca="1">IF(C3914="","",OFFSET(Zdroj!BP$16,A3912-1,0))</f>
        <v/>
      </c>
      <c r="F3914" s="127"/>
      <c r="G3914" s="128"/>
    </row>
    <row r="3915" spans="1:7" x14ac:dyDescent="0.25">
      <c r="B3915" s="126"/>
      <c r="C3915" s="52" t="str">
        <f ca="1">IF(OFFSET(Zdroj!AL$16,A3912-1,0)=0,"",CONCATENATE("A",$A$2+3," - ",Zdroj!$AL$15))</f>
        <v/>
      </c>
      <c r="D3915" s="50" t="str">
        <f ca="1">IF(C3915="","",CONCATENATE(OFFSET(Zdroj!AL$16,A3912-1,0)," - ",OFFSET(Zdroj!BQ$16,A3912-1,0)))</f>
        <v/>
      </c>
      <c r="E3915" s="22" t="str">
        <f ca="1">IF(C3915="","",OFFSET(Zdroj!BR$16,A3912-1,0))</f>
        <v/>
      </c>
      <c r="F3915" s="127"/>
      <c r="G3915" s="128"/>
    </row>
    <row r="3916" spans="1:7" x14ac:dyDescent="0.25">
      <c r="B3916" s="126"/>
      <c r="C3916" s="52" t="str">
        <f ca="1">IF(OFFSET(Zdroj!AM$16,A3912-1,0)=0,"",CONCATENATE("A",$A$2+4," - ",Zdroj!$AM$15))</f>
        <v/>
      </c>
      <c r="D3916" s="50" t="str">
        <f ca="1">IF(C3916="","",CONCATENATE(OFFSET(Zdroj!AM$16,A3912-1,0)," - ",OFFSET(Zdroj!BS$16,A3912-1,0)))</f>
        <v/>
      </c>
      <c r="E3916" s="22" t="str">
        <f ca="1">IF(C3916="","",OFFSET(Zdroj!BT$16,A3912-1,0))</f>
        <v/>
      </c>
      <c r="F3916" s="127"/>
      <c r="G3916" s="128"/>
    </row>
    <row r="3917" spans="1:7" x14ac:dyDescent="0.25">
      <c r="B3917" s="126"/>
      <c r="C3917" s="52" t="str">
        <f ca="1">IF(OFFSET(Zdroj!AN$16,A3912-1,0)=0,"",CONCATENATE("A",$A$2+5," - ",Zdroj!$AN$15))</f>
        <v/>
      </c>
      <c r="D3917" s="50" t="str">
        <f ca="1">IF(C3917="","",CONCATENATE(OFFSET(Zdroj!AN$16,A3912-1,0)," - ",OFFSET(Zdroj!BU$16,A3912-1,0)))</f>
        <v/>
      </c>
      <c r="E3917" s="22" t="str">
        <f ca="1">IF(C3917="","",OFFSET(Zdroj!BV$16,A3912-1,0))</f>
        <v/>
      </c>
      <c r="F3917" s="127"/>
      <c r="G3917" s="128"/>
    </row>
    <row r="3918" spans="1:7" x14ac:dyDescent="0.25">
      <c r="B3918" s="126"/>
      <c r="C3918" s="52" t="str">
        <f ca="1">IF(OFFSET(Zdroj!AO$16,A3912-1,0)=0,"",CONCATENATE("B",$A$2," - ",Zdroj!$AO$15))</f>
        <v/>
      </c>
      <c r="D3918" s="50" t="str">
        <f ca="1">IF(C3918="","",CONCATENATE(OFFSET(Zdroj!AO$16,A3912-1,0)))</f>
        <v/>
      </c>
      <c r="E3918" s="22" t="str">
        <f ca="1">IF(C3918="","",OFFSET(Zdroj!AP$16,A3912-1,0))</f>
        <v/>
      </c>
      <c r="F3918" s="127" t="str">
        <f t="shared" ref="F3918" ca="1" si="914">IF(SUM(E3918:E3926)=0,"",SUM(E3918:E3926))</f>
        <v/>
      </c>
      <c r="G3918" s="128"/>
    </row>
    <row r="3919" spans="1:7" x14ac:dyDescent="0.25">
      <c r="B3919" s="126"/>
      <c r="C3919" s="52" t="str">
        <f ca="1">IF(OFFSET(Zdroj!AQ$16,A3912-1,0)=0,"",CONCATENATE("B",$A$2+1," - ",Zdroj!$AQ$15))</f>
        <v/>
      </c>
      <c r="D3919" s="50" t="str">
        <f ca="1">IF(C3919="","",CONCATENATE(OFFSET(Zdroj!AQ$16,A3912-1,0)))</f>
        <v/>
      </c>
      <c r="E3919" s="22" t="str">
        <f ca="1">IF(C3919="","",OFFSET(Zdroj!AR$16,A3912-1,0))</f>
        <v/>
      </c>
      <c r="F3919" s="127"/>
      <c r="G3919" s="128"/>
    </row>
    <row r="3920" spans="1:7" x14ac:dyDescent="0.25">
      <c r="B3920" s="126"/>
      <c r="C3920" s="52" t="str">
        <f ca="1">IF(OFFSET(Zdroj!AS$16,A3912-1,0)=0,"",CONCATENATE("B",$A$2+2," - ",Zdroj!$AS$15))</f>
        <v/>
      </c>
      <c r="D3920" s="50" t="str">
        <f ca="1">IF(C3920="","",CONCATENATE(OFFSET(Zdroj!AS$16,A3912-1,0)))</f>
        <v/>
      </c>
      <c r="E3920" s="22" t="str">
        <f ca="1">IF(C3920="","",OFFSET(Zdroj!AT$16,A3912-1,0))</f>
        <v/>
      </c>
      <c r="F3920" s="127"/>
      <c r="G3920" s="128"/>
    </row>
    <row r="3921" spans="1:7" x14ac:dyDescent="0.25">
      <c r="B3921" s="126"/>
      <c r="C3921" s="52" t="str">
        <f ca="1">IF(OFFSET(Zdroj!AU$16,A3912-1,0)=0,"",CONCATENATE("B",$A$2+3," - ",Zdroj!$AU$15))</f>
        <v/>
      </c>
      <c r="D3921" s="50" t="str">
        <f ca="1">IF(C3921="","",CONCATENATE(OFFSET(Zdroj!AU$16,A3912-1,0)))</f>
        <v/>
      </c>
      <c r="E3921" s="22" t="str">
        <f ca="1">IF(C3921="","",OFFSET(Zdroj!AV$16,A3912-1,0))</f>
        <v/>
      </c>
      <c r="F3921" s="127"/>
      <c r="G3921" s="128"/>
    </row>
    <row r="3922" spans="1:7" x14ac:dyDescent="0.25">
      <c r="B3922" s="126"/>
      <c r="C3922" s="52" t="str">
        <f ca="1">IF(OFFSET(Zdroj!AW$16,A3912-1,0)=0,"",CONCATENATE("B",$A$2+4," - ",Zdroj!$AW$15))</f>
        <v/>
      </c>
      <c r="D3922" s="50" t="str">
        <f ca="1">IF(C3922="","",CONCATENATE(OFFSET(Zdroj!AW$16,A3912-1,0)))</f>
        <v/>
      </c>
      <c r="E3922" s="22" t="str">
        <f ca="1">IF(C3922="","",OFFSET(Zdroj!AX$16,A3912-1,0))</f>
        <v/>
      </c>
      <c r="F3922" s="127"/>
      <c r="G3922" s="128"/>
    </row>
    <row r="3923" spans="1:7" x14ac:dyDescent="0.25">
      <c r="B3923" s="126"/>
      <c r="C3923" s="52" t="str">
        <f ca="1">IF(OFFSET(Zdroj!AY$16,A3912-1,0)=0,"",CONCATENATE("B",$A$2+5," - ",Zdroj!$AY$15))</f>
        <v/>
      </c>
      <c r="D3923" s="50" t="str">
        <f ca="1">IF(C3923="","",CONCATENATE(OFFSET(Zdroj!AY$16,A3912-1,0)))</f>
        <v/>
      </c>
      <c r="E3923" s="22" t="str">
        <f ca="1">IF(C3923="","",OFFSET(Zdroj!AZ$16,A3912-1,0))</f>
        <v/>
      </c>
      <c r="F3923" s="127"/>
      <c r="G3923" s="128"/>
    </row>
    <row r="3924" spans="1:7" x14ac:dyDescent="0.25">
      <c r="B3924" s="126"/>
      <c r="C3924" s="52" t="str">
        <f ca="1">IF(OFFSET(Zdroj!BA$16,A3912-1,0)=0,"",CONCATENATE("B",$A$2+6," - ",Zdroj!$BA$15))</f>
        <v/>
      </c>
      <c r="D3924" s="50" t="str">
        <f ca="1">IF(C3924="","",CONCATENATE(OFFSET(Zdroj!BA$16,A3912-1,0)))</f>
        <v/>
      </c>
      <c r="E3924" s="22" t="str">
        <f ca="1">IF(C3924="","",OFFSET(Zdroj!BB$16,A3912-1,0))</f>
        <v/>
      </c>
      <c r="F3924" s="127"/>
      <c r="G3924" s="128"/>
    </row>
    <row r="3925" spans="1:7" x14ac:dyDescent="0.25">
      <c r="B3925" s="126"/>
      <c r="C3925" s="52" t="str">
        <f ca="1">IF(OFFSET(Zdroj!BC$16,A3912-1,0)=0,"",CONCATENATE("B",$A$2+7," - ",Zdroj!$BC$15))</f>
        <v/>
      </c>
      <c r="D3925" s="50" t="str">
        <f ca="1">IF(C3925="","",CONCATENATE(OFFSET(Zdroj!BC$16,A3912-1,0)))</f>
        <v/>
      </c>
      <c r="E3925" s="22" t="str">
        <f ca="1">IF(C3925="","",OFFSET(Zdroj!BD$16,A3912-1,0))</f>
        <v/>
      </c>
      <c r="F3925" s="127"/>
      <c r="G3925" s="128"/>
    </row>
    <row r="3926" spans="1:7" x14ac:dyDescent="0.25">
      <c r="B3926" s="126"/>
      <c r="C3926" s="52" t="str">
        <f ca="1">IF(OFFSET(Zdroj!BE$16,A3912-1,0)=0,"",CONCATENATE("B",$A$2+8," - ",Zdroj!$BE$15))</f>
        <v/>
      </c>
      <c r="D3926" s="50" t="str">
        <f ca="1">IF(C3926="","",CONCATENATE(OFFSET(Zdroj!BE$16,A3912-1,0)))</f>
        <v/>
      </c>
      <c r="E3926" s="22" t="str">
        <f ca="1">IF(C3926="","",OFFSET(Zdroj!BF$16,A3912-1,0))</f>
        <v/>
      </c>
      <c r="F3926" s="127"/>
      <c r="G3926" s="128"/>
    </row>
    <row r="3927" spans="1:7" x14ac:dyDescent="0.25">
      <c r="B3927" s="126"/>
      <c r="C3927" s="52" t="str">
        <f ca="1">IF(OFFSET(Zdroj!BG$16,A3912-1,0)=0,"",CONCATENATE("C",$A$2," - ",Zdroj!$BG$15))</f>
        <v/>
      </c>
      <c r="D3927" s="50" t="str">
        <f ca="1">IF(C3927="","",CONCATENATE(OFFSET(Zdroj!BG$16,A3912-1,0)))</f>
        <v/>
      </c>
      <c r="E3927" s="22" t="str">
        <f ca="1">IF(C3927="","",OFFSET(Zdroj!BH$16,A3912-1,0))</f>
        <v/>
      </c>
      <c r="F3927" s="127" t="str">
        <f t="shared" ref="F3927" ca="1" si="915">IF(SUM(E3927:E3928)=0,"",SUM(E3927:E3928))</f>
        <v/>
      </c>
      <c r="G3927" s="128"/>
    </row>
    <row r="3928" spans="1:7" x14ac:dyDescent="0.25">
      <c r="B3928" s="126"/>
      <c r="C3928" s="52" t="str">
        <f ca="1">IF(OFFSET(Zdroj!BI$16,A3912-1,0)=0,"",CONCATENATE("C",$A$2+1," - ",Zdroj!$BI$15))</f>
        <v/>
      </c>
      <c r="D3928" s="50" t="str">
        <f ca="1">IF(C3928="","",CONCATENATE(OFFSET(Zdroj!BI$16,A3912-1,0)))</f>
        <v/>
      </c>
      <c r="E3928" s="22" t="str">
        <f ca="1">IF(C3928="","",OFFSET(Zdroj!BJ$16,A3912-1,0))</f>
        <v/>
      </c>
      <c r="F3928" s="127"/>
      <c r="G3928" s="128"/>
    </row>
    <row r="3929" spans="1:7" x14ac:dyDescent="0.25">
      <c r="A3929">
        <f>SUM((ROW()+15)/17)</f>
        <v>232</v>
      </c>
      <c r="B3929" s="126" t="str">
        <f ca="1">IF(OFFSET(Zdroj!$B$16,A3929-1,0)&gt;0,CONCATENATE(A3929,"
","___ ","
",OFFSET(Zdroj!$B$16,A3929-1,0)),"")</f>
        <v/>
      </c>
      <c r="C3929" s="52" t="str">
        <f ca="1">IF(OFFSET(Zdroj!AI$16,A3929-1,0)=0,"",CONCATENATE("A",$A$2," - ",Zdroj!$AI$15))</f>
        <v/>
      </c>
      <c r="D3929" s="50" t="str">
        <f ca="1">IF(C3929="","",CONCATENATE(OFFSET(Zdroj!AI$16,A3929-1,0)," - ",OFFSET(Zdroj!BK$16,A3929-1,0)))</f>
        <v/>
      </c>
      <c r="E3929" s="22" t="str">
        <f ca="1">IF(C3929="","",OFFSET(Zdroj!BL$16,A3929-1,0))</f>
        <v/>
      </c>
      <c r="F3929" s="127" t="str">
        <f t="shared" ref="F3929" ca="1" si="916">IF(SUM(E3929:E3934)=0,"",SUM(E3929:E3934))</f>
        <v/>
      </c>
      <c r="G3929" s="128" t="str">
        <f t="shared" ref="G3929" ca="1" si="917">IF(SUM(E3929:E3945)=0,"",SUM(E3929:E3945))</f>
        <v/>
      </c>
    </row>
    <row r="3930" spans="1:7" x14ac:dyDescent="0.25">
      <c r="B3930" s="126"/>
      <c r="C3930" s="52" t="str">
        <f ca="1">IF(OFFSET(Zdroj!AJ$16,A3929-1,0)=0,"",CONCATENATE("A",$A$2+1," - ",Zdroj!$AJ$15))</f>
        <v/>
      </c>
      <c r="D3930" s="50" t="str">
        <f ca="1">IF(C3930="","",CONCATENATE(OFFSET(Zdroj!AJ$16,A3929-1,0)," - ",OFFSET(Zdroj!BM$16,A3929-1,0)))</f>
        <v/>
      </c>
      <c r="E3930" s="22" t="str">
        <f ca="1">IF(C3930="","",OFFSET(Zdroj!BN$16,A3929-1,0))</f>
        <v/>
      </c>
      <c r="F3930" s="127"/>
      <c r="G3930" s="128"/>
    </row>
    <row r="3931" spans="1:7" x14ac:dyDescent="0.25">
      <c r="B3931" s="126"/>
      <c r="C3931" s="52" t="str">
        <f ca="1">IF(OFFSET(Zdroj!AK$16,A3929-1,0)=0,"",CONCATENATE("A",$A$2+2," - ",Zdroj!$AK$15))</f>
        <v/>
      </c>
      <c r="D3931" s="50" t="str">
        <f ca="1">IF(C3931="","",CONCATENATE(OFFSET(Zdroj!AK$16,A3929-1,0)," - ",OFFSET(Zdroj!BO$16,A3929-1,0)))</f>
        <v/>
      </c>
      <c r="E3931" s="22" t="str">
        <f ca="1">IF(C3931="","",OFFSET(Zdroj!BP$16,A3929-1,0))</f>
        <v/>
      </c>
      <c r="F3931" s="127"/>
      <c r="G3931" s="128"/>
    </row>
    <row r="3932" spans="1:7" x14ac:dyDescent="0.25">
      <c r="B3932" s="126"/>
      <c r="C3932" s="52" t="str">
        <f ca="1">IF(OFFSET(Zdroj!AL$16,A3929-1,0)=0,"",CONCATENATE("A",$A$2+3," - ",Zdroj!$AL$15))</f>
        <v/>
      </c>
      <c r="D3932" s="50" t="str">
        <f ca="1">IF(C3932="","",CONCATENATE(OFFSET(Zdroj!AL$16,A3929-1,0)," - ",OFFSET(Zdroj!BQ$16,A3929-1,0)))</f>
        <v/>
      </c>
      <c r="E3932" s="22" t="str">
        <f ca="1">IF(C3932="","",OFFSET(Zdroj!BR$16,A3929-1,0))</f>
        <v/>
      </c>
      <c r="F3932" s="127"/>
      <c r="G3932" s="128"/>
    </row>
    <row r="3933" spans="1:7" x14ac:dyDescent="0.25">
      <c r="B3933" s="126"/>
      <c r="C3933" s="52" t="str">
        <f ca="1">IF(OFFSET(Zdroj!AM$16,A3929-1,0)=0,"",CONCATENATE("A",$A$2+4," - ",Zdroj!$AM$15))</f>
        <v/>
      </c>
      <c r="D3933" s="50" t="str">
        <f ca="1">IF(C3933="","",CONCATENATE(OFFSET(Zdroj!AM$16,A3929-1,0)," - ",OFFSET(Zdroj!BS$16,A3929-1,0)))</f>
        <v/>
      </c>
      <c r="E3933" s="22" t="str">
        <f ca="1">IF(C3933="","",OFFSET(Zdroj!BT$16,A3929-1,0))</f>
        <v/>
      </c>
      <c r="F3933" s="127"/>
      <c r="G3933" s="128"/>
    </row>
    <row r="3934" spans="1:7" x14ac:dyDescent="0.25">
      <c r="B3934" s="126"/>
      <c r="C3934" s="52" t="str">
        <f ca="1">IF(OFFSET(Zdroj!AN$16,A3929-1,0)=0,"",CONCATENATE("A",$A$2+5," - ",Zdroj!$AN$15))</f>
        <v/>
      </c>
      <c r="D3934" s="50" t="str">
        <f ca="1">IF(C3934="","",CONCATENATE(OFFSET(Zdroj!AN$16,A3929-1,0)," - ",OFFSET(Zdroj!BU$16,A3929-1,0)))</f>
        <v/>
      </c>
      <c r="E3934" s="22" t="str">
        <f ca="1">IF(C3934="","",OFFSET(Zdroj!BV$16,A3929-1,0))</f>
        <v/>
      </c>
      <c r="F3934" s="127"/>
      <c r="G3934" s="128"/>
    </row>
    <row r="3935" spans="1:7" x14ac:dyDescent="0.25">
      <c r="B3935" s="126"/>
      <c r="C3935" s="52" t="str">
        <f ca="1">IF(OFFSET(Zdroj!AO$16,A3929-1,0)=0,"",CONCATENATE("B",$A$2," - ",Zdroj!$AO$15))</f>
        <v/>
      </c>
      <c r="D3935" s="50" t="str">
        <f ca="1">IF(C3935="","",CONCATENATE(OFFSET(Zdroj!AO$16,A3929-1,0)))</f>
        <v/>
      </c>
      <c r="E3935" s="22" t="str">
        <f ca="1">IF(C3935="","",OFFSET(Zdroj!AP$16,A3929-1,0))</f>
        <v/>
      </c>
      <c r="F3935" s="127" t="str">
        <f t="shared" ref="F3935" ca="1" si="918">IF(SUM(E3935:E3943)=0,"",SUM(E3935:E3943))</f>
        <v/>
      </c>
      <c r="G3935" s="128"/>
    </row>
    <row r="3936" spans="1:7" x14ac:dyDescent="0.25">
      <c r="B3936" s="126"/>
      <c r="C3936" s="52" t="str">
        <f ca="1">IF(OFFSET(Zdroj!AQ$16,A3929-1,0)=0,"",CONCATENATE("B",$A$2+1," - ",Zdroj!$AQ$15))</f>
        <v/>
      </c>
      <c r="D3936" s="50" t="str">
        <f ca="1">IF(C3936="","",CONCATENATE(OFFSET(Zdroj!AQ$16,A3929-1,0)))</f>
        <v/>
      </c>
      <c r="E3936" s="22" t="str">
        <f ca="1">IF(C3936="","",OFFSET(Zdroj!AR$16,A3929-1,0))</f>
        <v/>
      </c>
      <c r="F3936" s="127"/>
      <c r="G3936" s="128"/>
    </row>
    <row r="3937" spans="1:7" x14ac:dyDescent="0.25">
      <c r="B3937" s="126"/>
      <c r="C3937" s="52" t="str">
        <f ca="1">IF(OFFSET(Zdroj!AS$16,A3929-1,0)=0,"",CONCATENATE("B",$A$2+2," - ",Zdroj!$AS$15))</f>
        <v/>
      </c>
      <c r="D3937" s="50" t="str">
        <f ca="1">IF(C3937="","",CONCATENATE(OFFSET(Zdroj!AS$16,A3929-1,0)))</f>
        <v/>
      </c>
      <c r="E3937" s="22" t="str">
        <f ca="1">IF(C3937="","",OFFSET(Zdroj!AT$16,A3929-1,0))</f>
        <v/>
      </c>
      <c r="F3937" s="127"/>
      <c r="G3937" s="128"/>
    </row>
    <row r="3938" spans="1:7" x14ac:dyDescent="0.25">
      <c r="B3938" s="126"/>
      <c r="C3938" s="52" t="str">
        <f ca="1">IF(OFFSET(Zdroj!AU$16,A3929-1,0)=0,"",CONCATENATE("B",$A$2+3," - ",Zdroj!$AU$15))</f>
        <v/>
      </c>
      <c r="D3938" s="50" t="str">
        <f ca="1">IF(C3938="","",CONCATENATE(OFFSET(Zdroj!AU$16,A3929-1,0)))</f>
        <v/>
      </c>
      <c r="E3938" s="22" t="str">
        <f ca="1">IF(C3938="","",OFFSET(Zdroj!AV$16,A3929-1,0))</f>
        <v/>
      </c>
      <c r="F3938" s="127"/>
      <c r="G3938" s="128"/>
    </row>
    <row r="3939" spans="1:7" x14ac:dyDescent="0.25">
      <c r="B3939" s="126"/>
      <c r="C3939" s="52" t="str">
        <f ca="1">IF(OFFSET(Zdroj!AW$16,A3929-1,0)=0,"",CONCATENATE("B",$A$2+4," - ",Zdroj!$AW$15))</f>
        <v/>
      </c>
      <c r="D3939" s="50" t="str">
        <f ca="1">IF(C3939="","",CONCATENATE(OFFSET(Zdroj!AW$16,A3929-1,0)))</f>
        <v/>
      </c>
      <c r="E3939" s="22" t="str">
        <f ca="1">IF(C3939="","",OFFSET(Zdroj!AX$16,A3929-1,0))</f>
        <v/>
      </c>
      <c r="F3939" s="127"/>
      <c r="G3939" s="128"/>
    </row>
    <row r="3940" spans="1:7" x14ac:dyDescent="0.25">
      <c r="B3940" s="126"/>
      <c r="C3940" s="52" t="str">
        <f ca="1">IF(OFFSET(Zdroj!AY$16,A3929-1,0)=0,"",CONCATENATE("B",$A$2+5," - ",Zdroj!$AY$15))</f>
        <v/>
      </c>
      <c r="D3940" s="50" t="str">
        <f ca="1">IF(C3940="","",CONCATENATE(OFFSET(Zdroj!AY$16,A3929-1,0)))</f>
        <v/>
      </c>
      <c r="E3940" s="22" t="str">
        <f ca="1">IF(C3940="","",OFFSET(Zdroj!AZ$16,A3929-1,0))</f>
        <v/>
      </c>
      <c r="F3940" s="127"/>
      <c r="G3940" s="128"/>
    </row>
    <row r="3941" spans="1:7" x14ac:dyDescent="0.25">
      <c r="B3941" s="126"/>
      <c r="C3941" s="52" t="str">
        <f ca="1">IF(OFFSET(Zdroj!BA$16,A3929-1,0)=0,"",CONCATENATE("B",$A$2+6," - ",Zdroj!$BA$15))</f>
        <v/>
      </c>
      <c r="D3941" s="50" t="str">
        <f ca="1">IF(C3941="","",CONCATENATE(OFFSET(Zdroj!BA$16,A3929-1,0)))</f>
        <v/>
      </c>
      <c r="E3941" s="22" t="str">
        <f ca="1">IF(C3941="","",OFFSET(Zdroj!BB$16,A3929-1,0))</f>
        <v/>
      </c>
      <c r="F3941" s="127"/>
      <c r="G3941" s="128"/>
    </row>
    <row r="3942" spans="1:7" x14ac:dyDescent="0.25">
      <c r="B3942" s="126"/>
      <c r="C3942" s="52" t="str">
        <f ca="1">IF(OFFSET(Zdroj!BC$16,A3929-1,0)=0,"",CONCATENATE("B",$A$2+7," - ",Zdroj!$BC$15))</f>
        <v/>
      </c>
      <c r="D3942" s="50" t="str">
        <f ca="1">IF(C3942="","",CONCATENATE(OFFSET(Zdroj!BC$16,A3929-1,0)))</f>
        <v/>
      </c>
      <c r="E3942" s="22" t="str">
        <f ca="1">IF(C3942="","",OFFSET(Zdroj!BD$16,A3929-1,0))</f>
        <v/>
      </c>
      <c r="F3942" s="127"/>
      <c r="G3942" s="128"/>
    </row>
    <row r="3943" spans="1:7" x14ac:dyDescent="0.25">
      <c r="B3943" s="126"/>
      <c r="C3943" s="52" t="str">
        <f ca="1">IF(OFFSET(Zdroj!BE$16,A3929-1,0)=0,"",CONCATENATE("B",$A$2+8," - ",Zdroj!$BE$15))</f>
        <v/>
      </c>
      <c r="D3943" s="50" t="str">
        <f ca="1">IF(C3943="","",CONCATENATE(OFFSET(Zdroj!BE$16,A3929-1,0)))</f>
        <v/>
      </c>
      <c r="E3943" s="22" t="str">
        <f ca="1">IF(C3943="","",OFFSET(Zdroj!BF$16,A3929-1,0))</f>
        <v/>
      </c>
      <c r="F3943" s="127"/>
      <c r="G3943" s="128"/>
    </row>
    <row r="3944" spans="1:7" x14ac:dyDescent="0.25">
      <c r="B3944" s="126"/>
      <c r="C3944" s="52" t="str">
        <f ca="1">IF(OFFSET(Zdroj!BG$16,A3929-1,0)=0,"",CONCATENATE("C",$A$2," - ",Zdroj!$BG$15))</f>
        <v/>
      </c>
      <c r="D3944" s="50" t="str">
        <f ca="1">IF(C3944="","",CONCATENATE(OFFSET(Zdroj!BG$16,A3929-1,0)))</f>
        <v/>
      </c>
      <c r="E3944" s="22" t="str">
        <f ca="1">IF(C3944="","",OFFSET(Zdroj!BH$16,A3929-1,0))</f>
        <v/>
      </c>
      <c r="F3944" s="127" t="str">
        <f t="shared" ref="F3944" ca="1" si="919">IF(SUM(E3944:E3945)=0,"",SUM(E3944:E3945))</f>
        <v/>
      </c>
      <c r="G3944" s="128"/>
    </row>
    <row r="3945" spans="1:7" x14ac:dyDescent="0.25">
      <c r="B3945" s="126"/>
      <c r="C3945" s="52" t="str">
        <f ca="1">IF(OFFSET(Zdroj!BI$16,A3929-1,0)=0,"",CONCATENATE("C",$A$2+1," - ",Zdroj!$BI$15))</f>
        <v/>
      </c>
      <c r="D3945" s="50" t="str">
        <f ca="1">IF(C3945="","",CONCATENATE(OFFSET(Zdroj!BI$16,A3929-1,0)))</f>
        <v/>
      </c>
      <c r="E3945" s="22" t="str">
        <f ca="1">IF(C3945="","",OFFSET(Zdroj!BJ$16,A3929-1,0))</f>
        <v/>
      </c>
      <c r="F3945" s="127"/>
      <c r="G3945" s="128"/>
    </row>
    <row r="3946" spans="1:7" x14ac:dyDescent="0.25">
      <c r="A3946">
        <f>SUM((ROW()+15)/17)</f>
        <v>233</v>
      </c>
      <c r="B3946" s="126" t="str">
        <f ca="1">IF(OFFSET(Zdroj!$B$16,A3946-1,0)&gt;0,CONCATENATE(A3946,"
","___ ","
",OFFSET(Zdroj!$B$16,A3946-1,0)),"")</f>
        <v/>
      </c>
      <c r="C3946" s="52" t="str">
        <f ca="1">IF(OFFSET(Zdroj!AI$16,A3946-1,0)=0,"",CONCATENATE("A",$A$2," - ",Zdroj!$AI$15))</f>
        <v/>
      </c>
      <c r="D3946" s="50" t="str">
        <f ca="1">IF(C3946="","",CONCATENATE(OFFSET(Zdroj!AI$16,A3946-1,0)," - ",OFFSET(Zdroj!BK$16,A3946-1,0)))</f>
        <v/>
      </c>
      <c r="E3946" s="22" t="str">
        <f ca="1">IF(C3946="","",OFFSET(Zdroj!BL$16,A3946-1,0))</f>
        <v/>
      </c>
      <c r="F3946" s="127" t="str">
        <f t="shared" ref="F3946" ca="1" si="920">IF(SUM(E3946:E3951)=0,"",SUM(E3946:E3951))</f>
        <v/>
      </c>
      <c r="G3946" s="128" t="str">
        <f t="shared" ref="G3946" ca="1" si="921">IF(SUM(E3946:E3962)=0,"",SUM(E3946:E3962))</f>
        <v/>
      </c>
    </row>
    <row r="3947" spans="1:7" x14ac:dyDescent="0.25">
      <c r="B3947" s="126"/>
      <c r="C3947" s="52" t="str">
        <f ca="1">IF(OFFSET(Zdroj!AJ$16,A3946-1,0)=0,"",CONCATENATE("A",$A$2+1," - ",Zdroj!$AJ$15))</f>
        <v/>
      </c>
      <c r="D3947" s="50" t="str">
        <f ca="1">IF(C3947="","",CONCATENATE(OFFSET(Zdroj!AJ$16,A3946-1,0)," - ",OFFSET(Zdroj!BM$16,A3946-1,0)))</f>
        <v/>
      </c>
      <c r="E3947" s="22" t="str">
        <f ca="1">IF(C3947="","",OFFSET(Zdroj!BN$16,A3946-1,0))</f>
        <v/>
      </c>
      <c r="F3947" s="127"/>
      <c r="G3947" s="128"/>
    </row>
    <row r="3948" spans="1:7" x14ac:dyDescent="0.25">
      <c r="B3948" s="126"/>
      <c r="C3948" s="52" t="str">
        <f ca="1">IF(OFFSET(Zdroj!AK$16,A3946-1,0)=0,"",CONCATENATE("A",$A$2+2," - ",Zdroj!$AK$15))</f>
        <v/>
      </c>
      <c r="D3948" s="50" t="str">
        <f ca="1">IF(C3948="","",CONCATENATE(OFFSET(Zdroj!AK$16,A3946-1,0)," - ",OFFSET(Zdroj!BO$16,A3946-1,0)))</f>
        <v/>
      </c>
      <c r="E3948" s="22" t="str">
        <f ca="1">IF(C3948="","",OFFSET(Zdroj!BP$16,A3946-1,0))</f>
        <v/>
      </c>
      <c r="F3948" s="127"/>
      <c r="G3948" s="128"/>
    </row>
    <row r="3949" spans="1:7" x14ac:dyDescent="0.25">
      <c r="B3949" s="126"/>
      <c r="C3949" s="52" t="str">
        <f ca="1">IF(OFFSET(Zdroj!AL$16,A3946-1,0)=0,"",CONCATENATE("A",$A$2+3," - ",Zdroj!$AL$15))</f>
        <v/>
      </c>
      <c r="D3949" s="50" t="str">
        <f ca="1">IF(C3949="","",CONCATENATE(OFFSET(Zdroj!AL$16,A3946-1,0)," - ",OFFSET(Zdroj!BQ$16,A3946-1,0)))</f>
        <v/>
      </c>
      <c r="E3949" s="22" t="str">
        <f ca="1">IF(C3949="","",OFFSET(Zdroj!BR$16,A3946-1,0))</f>
        <v/>
      </c>
      <c r="F3949" s="127"/>
      <c r="G3949" s="128"/>
    </row>
    <row r="3950" spans="1:7" x14ac:dyDescent="0.25">
      <c r="B3950" s="126"/>
      <c r="C3950" s="52" t="str">
        <f ca="1">IF(OFFSET(Zdroj!AM$16,A3946-1,0)=0,"",CONCATENATE("A",$A$2+4," - ",Zdroj!$AM$15))</f>
        <v/>
      </c>
      <c r="D3950" s="50" t="str">
        <f ca="1">IF(C3950="","",CONCATENATE(OFFSET(Zdroj!AM$16,A3946-1,0)," - ",OFFSET(Zdroj!BS$16,A3946-1,0)))</f>
        <v/>
      </c>
      <c r="E3950" s="22" t="str">
        <f ca="1">IF(C3950="","",OFFSET(Zdroj!BT$16,A3946-1,0))</f>
        <v/>
      </c>
      <c r="F3950" s="127"/>
      <c r="G3950" s="128"/>
    </row>
    <row r="3951" spans="1:7" x14ac:dyDescent="0.25">
      <c r="B3951" s="126"/>
      <c r="C3951" s="52" t="str">
        <f ca="1">IF(OFFSET(Zdroj!AN$16,A3946-1,0)=0,"",CONCATENATE("A",$A$2+5," - ",Zdroj!$AN$15))</f>
        <v/>
      </c>
      <c r="D3951" s="50" t="str">
        <f ca="1">IF(C3951="","",CONCATENATE(OFFSET(Zdroj!AN$16,A3946-1,0)," - ",OFFSET(Zdroj!BU$16,A3946-1,0)))</f>
        <v/>
      </c>
      <c r="E3951" s="22" t="str">
        <f ca="1">IF(C3951="","",OFFSET(Zdroj!BV$16,A3946-1,0))</f>
        <v/>
      </c>
      <c r="F3951" s="127"/>
      <c r="G3951" s="128"/>
    </row>
    <row r="3952" spans="1:7" x14ac:dyDescent="0.25">
      <c r="B3952" s="126"/>
      <c r="C3952" s="52" t="str">
        <f ca="1">IF(OFFSET(Zdroj!AO$16,A3946-1,0)=0,"",CONCATENATE("B",$A$2," - ",Zdroj!$AO$15))</f>
        <v/>
      </c>
      <c r="D3952" s="50" t="str">
        <f ca="1">IF(C3952="","",CONCATENATE(OFFSET(Zdroj!AO$16,A3946-1,0)))</f>
        <v/>
      </c>
      <c r="E3952" s="22" t="str">
        <f ca="1">IF(C3952="","",OFFSET(Zdroj!AP$16,A3946-1,0))</f>
        <v/>
      </c>
      <c r="F3952" s="127" t="str">
        <f t="shared" ref="F3952" ca="1" si="922">IF(SUM(E3952:E3960)=0,"",SUM(E3952:E3960))</f>
        <v/>
      </c>
      <c r="G3952" s="128"/>
    </row>
    <row r="3953" spans="1:7" x14ac:dyDescent="0.25">
      <c r="B3953" s="126"/>
      <c r="C3953" s="52" t="str">
        <f ca="1">IF(OFFSET(Zdroj!AQ$16,A3946-1,0)=0,"",CONCATENATE("B",$A$2+1," - ",Zdroj!$AQ$15))</f>
        <v/>
      </c>
      <c r="D3953" s="50" t="str">
        <f ca="1">IF(C3953="","",CONCATENATE(OFFSET(Zdroj!AQ$16,A3946-1,0)))</f>
        <v/>
      </c>
      <c r="E3953" s="22" t="str">
        <f ca="1">IF(C3953="","",OFFSET(Zdroj!AR$16,A3946-1,0))</f>
        <v/>
      </c>
      <c r="F3953" s="127"/>
      <c r="G3953" s="128"/>
    </row>
    <row r="3954" spans="1:7" x14ac:dyDescent="0.25">
      <c r="B3954" s="126"/>
      <c r="C3954" s="52" t="str">
        <f ca="1">IF(OFFSET(Zdroj!AS$16,A3946-1,0)=0,"",CONCATENATE("B",$A$2+2," - ",Zdroj!$AS$15))</f>
        <v/>
      </c>
      <c r="D3954" s="50" t="str">
        <f ca="1">IF(C3954="","",CONCATENATE(OFFSET(Zdroj!AS$16,A3946-1,0)))</f>
        <v/>
      </c>
      <c r="E3954" s="22" t="str">
        <f ca="1">IF(C3954="","",OFFSET(Zdroj!AT$16,A3946-1,0))</f>
        <v/>
      </c>
      <c r="F3954" s="127"/>
      <c r="G3954" s="128"/>
    </row>
    <row r="3955" spans="1:7" x14ac:dyDescent="0.25">
      <c r="B3955" s="126"/>
      <c r="C3955" s="52" t="str">
        <f ca="1">IF(OFFSET(Zdroj!AU$16,A3946-1,0)=0,"",CONCATENATE("B",$A$2+3," - ",Zdroj!$AU$15))</f>
        <v/>
      </c>
      <c r="D3955" s="50" t="str">
        <f ca="1">IF(C3955="","",CONCATENATE(OFFSET(Zdroj!AU$16,A3946-1,0)))</f>
        <v/>
      </c>
      <c r="E3955" s="22" t="str">
        <f ca="1">IF(C3955="","",OFFSET(Zdroj!AV$16,A3946-1,0))</f>
        <v/>
      </c>
      <c r="F3955" s="127"/>
      <c r="G3955" s="128"/>
    </row>
    <row r="3956" spans="1:7" x14ac:dyDescent="0.25">
      <c r="B3956" s="126"/>
      <c r="C3956" s="52" t="str">
        <f ca="1">IF(OFFSET(Zdroj!AW$16,A3946-1,0)=0,"",CONCATENATE("B",$A$2+4," - ",Zdroj!$AW$15))</f>
        <v/>
      </c>
      <c r="D3956" s="50" t="str">
        <f ca="1">IF(C3956="","",CONCATENATE(OFFSET(Zdroj!AW$16,A3946-1,0)))</f>
        <v/>
      </c>
      <c r="E3956" s="22" t="str">
        <f ca="1">IF(C3956="","",OFFSET(Zdroj!AX$16,A3946-1,0))</f>
        <v/>
      </c>
      <c r="F3956" s="127"/>
      <c r="G3956" s="128"/>
    </row>
    <row r="3957" spans="1:7" x14ac:dyDescent="0.25">
      <c r="B3957" s="126"/>
      <c r="C3957" s="52" t="str">
        <f ca="1">IF(OFFSET(Zdroj!AY$16,A3946-1,0)=0,"",CONCATENATE("B",$A$2+5," - ",Zdroj!$AY$15))</f>
        <v/>
      </c>
      <c r="D3957" s="50" t="str">
        <f ca="1">IF(C3957="","",CONCATENATE(OFFSET(Zdroj!AY$16,A3946-1,0)))</f>
        <v/>
      </c>
      <c r="E3957" s="22" t="str">
        <f ca="1">IF(C3957="","",OFFSET(Zdroj!AZ$16,A3946-1,0))</f>
        <v/>
      </c>
      <c r="F3957" s="127"/>
      <c r="G3957" s="128"/>
    </row>
    <row r="3958" spans="1:7" x14ac:dyDescent="0.25">
      <c r="B3958" s="126"/>
      <c r="C3958" s="52" t="str">
        <f ca="1">IF(OFFSET(Zdroj!BA$16,A3946-1,0)=0,"",CONCATENATE("B",$A$2+6," - ",Zdroj!$BA$15))</f>
        <v/>
      </c>
      <c r="D3958" s="50" t="str">
        <f ca="1">IF(C3958="","",CONCATENATE(OFFSET(Zdroj!BA$16,A3946-1,0)))</f>
        <v/>
      </c>
      <c r="E3958" s="22" t="str">
        <f ca="1">IF(C3958="","",OFFSET(Zdroj!BB$16,A3946-1,0))</f>
        <v/>
      </c>
      <c r="F3958" s="127"/>
      <c r="G3958" s="128"/>
    </row>
    <row r="3959" spans="1:7" x14ac:dyDescent="0.25">
      <c r="B3959" s="126"/>
      <c r="C3959" s="52" t="str">
        <f ca="1">IF(OFFSET(Zdroj!BC$16,A3946-1,0)=0,"",CONCATENATE("B",$A$2+7," - ",Zdroj!$BC$15))</f>
        <v/>
      </c>
      <c r="D3959" s="50" t="str">
        <f ca="1">IF(C3959="","",CONCATENATE(OFFSET(Zdroj!BC$16,A3946-1,0)))</f>
        <v/>
      </c>
      <c r="E3959" s="22" t="str">
        <f ca="1">IF(C3959="","",OFFSET(Zdroj!BD$16,A3946-1,0))</f>
        <v/>
      </c>
      <c r="F3959" s="127"/>
      <c r="G3959" s="128"/>
    </row>
    <row r="3960" spans="1:7" x14ac:dyDescent="0.25">
      <c r="B3960" s="126"/>
      <c r="C3960" s="52" t="str">
        <f ca="1">IF(OFFSET(Zdroj!BE$16,A3946-1,0)=0,"",CONCATENATE("B",$A$2+8," - ",Zdroj!$BE$15))</f>
        <v/>
      </c>
      <c r="D3960" s="50" t="str">
        <f ca="1">IF(C3960="","",CONCATENATE(OFFSET(Zdroj!BE$16,A3946-1,0)))</f>
        <v/>
      </c>
      <c r="E3960" s="22" t="str">
        <f ca="1">IF(C3960="","",OFFSET(Zdroj!BF$16,A3946-1,0))</f>
        <v/>
      </c>
      <c r="F3960" s="127"/>
      <c r="G3960" s="128"/>
    </row>
    <row r="3961" spans="1:7" x14ac:dyDescent="0.25">
      <c r="B3961" s="126"/>
      <c r="C3961" s="52" t="str">
        <f ca="1">IF(OFFSET(Zdroj!BG$16,A3946-1,0)=0,"",CONCATENATE("C",$A$2," - ",Zdroj!$BG$15))</f>
        <v/>
      </c>
      <c r="D3961" s="50" t="str">
        <f ca="1">IF(C3961="","",CONCATENATE(OFFSET(Zdroj!BG$16,A3946-1,0)))</f>
        <v/>
      </c>
      <c r="E3961" s="22" t="str">
        <f ca="1">IF(C3961="","",OFFSET(Zdroj!BH$16,A3946-1,0))</f>
        <v/>
      </c>
      <c r="F3961" s="127" t="str">
        <f t="shared" ref="F3961" ca="1" si="923">IF(SUM(E3961:E3962)=0,"",SUM(E3961:E3962))</f>
        <v/>
      </c>
      <c r="G3961" s="128"/>
    </row>
    <row r="3962" spans="1:7" x14ac:dyDescent="0.25">
      <c r="B3962" s="126"/>
      <c r="C3962" s="52" t="str">
        <f ca="1">IF(OFFSET(Zdroj!BI$16,A3946-1,0)=0,"",CONCATENATE("C",$A$2+1," - ",Zdroj!$BI$15))</f>
        <v/>
      </c>
      <c r="D3962" s="50" t="str">
        <f ca="1">IF(C3962="","",CONCATENATE(OFFSET(Zdroj!BI$16,A3946-1,0)))</f>
        <v/>
      </c>
      <c r="E3962" s="22" t="str">
        <f ca="1">IF(C3962="","",OFFSET(Zdroj!BJ$16,A3946-1,0))</f>
        <v/>
      </c>
      <c r="F3962" s="127"/>
      <c r="G3962" s="128"/>
    </row>
    <row r="3963" spans="1:7" x14ac:dyDescent="0.25">
      <c r="A3963">
        <f>SUM((ROW()+15)/17)</f>
        <v>234</v>
      </c>
      <c r="B3963" s="126" t="str">
        <f ca="1">IF(OFFSET(Zdroj!$B$16,A3963-1,0)&gt;0,CONCATENATE(A3963,"
","___ ","
",OFFSET(Zdroj!$B$16,A3963-1,0)),"")</f>
        <v/>
      </c>
      <c r="C3963" s="52" t="str">
        <f ca="1">IF(OFFSET(Zdroj!AI$16,A3963-1,0)=0,"",CONCATENATE("A",$A$2," - ",Zdroj!$AI$15))</f>
        <v/>
      </c>
      <c r="D3963" s="50" t="str">
        <f ca="1">IF(C3963="","",CONCATENATE(OFFSET(Zdroj!AI$16,A3963-1,0)," - ",OFFSET(Zdroj!BK$16,A3963-1,0)))</f>
        <v/>
      </c>
      <c r="E3963" s="22" t="str">
        <f ca="1">IF(C3963="","",OFFSET(Zdroj!BL$16,A3963-1,0))</f>
        <v/>
      </c>
      <c r="F3963" s="127" t="str">
        <f t="shared" ref="F3963" ca="1" si="924">IF(SUM(E3963:E3968)=0,"",SUM(E3963:E3968))</f>
        <v/>
      </c>
      <c r="G3963" s="128" t="str">
        <f t="shared" ref="G3963" ca="1" si="925">IF(SUM(E3963:E3979)=0,"",SUM(E3963:E3979))</f>
        <v/>
      </c>
    </row>
    <row r="3964" spans="1:7" x14ac:dyDescent="0.25">
      <c r="B3964" s="126"/>
      <c r="C3964" s="52" t="str">
        <f ca="1">IF(OFFSET(Zdroj!AJ$16,A3963-1,0)=0,"",CONCATENATE("A",$A$2+1," - ",Zdroj!$AJ$15))</f>
        <v/>
      </c>
      <c r="D3964" s="50" t="str">
        <f ca="1">IF(C3964="","",CONCATENATE(OFFSET(Zdroj!AJ$16,A3963-1,0)," - ",OFFSET(Zdroj!BM$16,A3963-1,0)))</f>
        <v/>
      </c>
      <c r="E3964" s="22" t="str">
        <f ca="1">IF(C3964="","",OFFSET(Zdroj!BN$16,A3963-1,0))</f>
        <v/>
      </c>
      <c r="F3964" s="127"/>
      <c r="G3964" s="128"/>
    </row>
    <row r="3965" spans="1:7" x14ac:dyDescent="0.25">
      <c r="B3965" s="126"/>
      <c r="C3965" s="52" t="str">
        <f ca="1">IF(OFFSET(Zdroj!AK$16,A3963-1,0)=0,"",CONCATENATE("A",$A$2+2," - ",Zdroj!$AK$15))</f>
        <v/>
      </c>
      <c r="D3965" s="50" t="str">
        <f ca="1">IF(C3965="","",CONCATENATE(OFFSET(Zdroj!AK$16,A3963-1,0)," - ",OFFSET(Zdroj!BO$16,A3963-1,0)))</f>
        <v/>
      </c>
      <c r="E3965" s="22" t="str">
        <f ca="1">IF(C3965="","",OFFSET(Zdroj!BP$16,A3963-1,0))</f>
        <v/>
      </c>
      <c r="F3965" s="127"/>
      <c r="G3965" s="128"/>
    </row>
    <row r="3966" spans="1:7" x14ac:dyDescent="0.25">
      <c r="B3966" s="126"/>
      <c r="C3966" s="52" t="str">
        <f ca="1">IF(OFFSET(Zdroj!AL$16,A3963-1,0)=0,"",CONCATENATE("A",$A$2+3," - ",Zdroj!$AL$15))</f>
        <v/>
      </c>
      <c r="D3966" s="50" t="str">
        <f ca="1">IF(C3966="","",CONCATENATE(OFFSET(Zdroj!AL$16,A3963-1,0)," - ",OFFSET(Zdroj!BQ$16,A3963-1,0)))</f>
        <v/>
      </c>
      <c r="E3966" s="22" t="str">
        <f ca="1">IF(C3966="","",OFFSET(Zdroj!BR$16,A3963-1,0))</f>
        <v/>
      </c>
      <c r="F3966" s="127"/>
      <c r="G3966" s="128"/>
    </row>
    <row r="3967" spans="1:7" x14ac:dyDescent="0.25">
      <c r="B3967" s="126"/>
      <c r="C3967" s="52" t="str">
        <f ca="1">IF(OFFSET(Zdroj!AM$16,A3963-1,0)=0,"",CONCATENATE("A",$A$2+4," - ",Zdroj!$AM$15))</f>
        <v/>
      </c>
      <c r="D3967" s="50" t="str">
        <f ca="1">IF(C3967="","",CONCATENATE(OFFSET(Zdroj!AM$16,A3963-1,0)," - ",OFFSET(Zdroj!BS$16,A3963-1,0)))</f>
        <v/>
      </c>
      <c r="E3967" s="22" t="str">
        <f ca="1">IF(C3967="","",OFFSET(Zdroj!BT$16,A3963-1,0))</f>
        <v/>
      </c>
      <c r="F3967" s="127"/>
      <c r="G3967" s="128"/>
    </row>
    <row r="3968" spans="1:7" x14ac:dyDescent="0.25">
      <c r="B3968" s="126"/>
      <c r="C3968" s="52" t="str">
        <f ca="1">IF(OFFSET(Zdroj!AN$16,A3963-1,0)=0,"",CONCATENATE("A",$A$2+5," - ",Zdroj!$AN$15))</f>
        <v/>
      </c>
      <c r="D3968" s="50" t="str">
        <f ca="1">IF(C3968="","",CONCATENATE(OFFSET(Zdroj!AN$16,A3963-1,0)," - ",OFFSET(Zdroj!BU$16,A3963-1,0)))</f>
        <v/>
      </c>
      <c r="E3968" s="22" t="str">
        <f ca="1">IF(C3968="","",OFFSET(Zdroj!BV$16,A3963-1,0))</f>
        <v/>
      </c>
      <c r="F3968" s="127"/>
      <c r="G3968" s="128"/>
    </row>
    <row r="3969" spans="1:7" x14ac:dyDescent="0.25">
      <c r="B3969" s="126"/>
      <c r="C3969" s="52" t="str">
        <f ca="1">IF(OFFSET(Zdroj!AO$16,A3963-1,0)=0,"",CONCATENATE("B",$A$2," - ",Zdroj!$AO$15))</f>
        <v/>
      </c>
      <c r="D3969" s="50" t="str">
        <f ca="1">IF(C3969="","",CONCATENATE(OFFSET(Zdroj!AO$16,A3963-1,0)))</f>
        <v/>
      </c>
      <c r="E3969" s="22" t="str">
        <f ca="1">IF(C3969="","",OFFSET(Zdroj!AP$16,A3963-1,0))</f>
        <v/>
      </c>
      <c r="F3969" s="127" t="str">
        <f t="shared" ref="F3969" ca="1" si="926">IF(SUM(E3969:E3977)=0,"",SUM(E3969:E3977))</f>
        <v/>
      </c>
      <c r="G3969" s="128"/>
    </row>
    <row r="3970" spans="1:7" x14ac:dyDescent="0.25">
      <c r="B3970" s="126"/>
      <c r="C3970" s="52" t="str">
        <f ca="1">IF(OFFSET(Zdroj!AQ$16,A3963-1,0)=0,"",CONCATENATE("B",$A$2+1," - ",Zdroj!$AQ$15))</f>
        <v/>
      </c>
      <c r="D3970" s="50" t="str">
        <f ca="1">IF(C3970="","",CONCATENATE(OFFSET(Zdroj!AQ$16,A3963-1,0)))</f>
        <v/>
      </c>
      <c r="E3970" s="22" t="str">
        <f ca="1">IF(C3970="","",OFFSET(Zdroj!AR$16,A3963-1,0))</f>
        <v/>
      </c>
      <c r="F3970" s="127"/>
      <c r="G3970" s="128"/>
    </row>
    <row r="3971" spans="1:7" x14ac:dyDescent="0.25">
      <c r="B3971" s="126"/>
      <c r="C3971" s="52" t="str">
        <f ca="1">IF(OFFSET(Zdroj!AS$16,A3963-1,0)=0,"",CONCATENATE("B",$A$2+2," - ",Zdroj!$AS$15))</f>
        <v/>
      </c>
      <c r="D3971" s="50" t="str">
        <f ca="1">IF(C3971="","",CONCATENATE(OFFSET(Zdroj!AS$16,A3963-1,0)))</f>
        <v/>
      </c>
      <c r="E3971" s="22" t="str">
        <f ca="1">IF(C3971="","",OFFSET(Zdroj!AT$16,A3963-1,0))</f>
        <v/>
      </c>
      <c r="F3971" s="127"/>
      <c r="G3971" s="128"/>
    </row>
    <row r="3972" spans="1:7" x14ac:dyDescent="0.25">
      <c r="B3972" s="126"/>
      <c r="C3972" s="52" t="str">
        <f ca="1">IF(OFFSET(Zdroj!AU$16,A3963-1,0)=0,"",CONCATENATE("B",$A$2+3," - ",Zdroj!$AU$15))</f>
        <v/>
      </c>
      <c r="D3972" s="50" t="str">
        <f ca="1">IF(C3972="","",CONCATENATE(OFFSET(Zdroj!AU$16,A3963-1,0)))</f>
        <v/>
      </c>
      <c r="E3972" s="22" t="str">
        <f ca="1">IF(C3972="","",OFFSET(Zdroj!AV$16,A3963-1,0))</f>
        <v/>
      </c>
      <c r="F3972" s="127"/>
      <c r="G3972" s="128"/>
    </row>
    <row r="3973" spans="1:7" x14ac:dyDescent="0.25">
      <c r="B3973" s="126"/>
      <c r="C3973" s="52" t="str">
        <f ca="1">IF(OFFSET(Zdroj!AW$16,A3963-1,0)=0,"",CONCATENATE("B",$A$2+4," - ",Zdroj!$AW$15))</f>
        <v/>
      </c>
      <c r="D3973" s="50" t="str">
        <f ca="1">IF(C3973="","",CONCATENATE(OFFSET(Zdroj!AW$16,A3963-1,0)))</f>
        <v/>
      </c>
      <c r="E3973" s="22" t="str">
        <f ca="1">IF(C3973="","",OFFSET(Zdroj!AX$16,A3963-1,0))</f>
        <v/>
      </c>
      <c r="F3973" s="127"/>
      <c r="G3973" s="128"/>
    </row>
    <row r="3974" spans="1:7" x14ac:dyDescent="0.25">
      <c r="B3974" s="126"/>
      <c r="C3974" s="52" t="str">
        <f ca="1">IF(OFFSET(Zdroj!AY$16,A3963-1,0)=0,"",CONCATENATE("B",$A$2+5," - ",Zdroj!$AY$15))</f>
        <v/>
      </c>
      <c r="D3974" s="50" t="str">
        <f ca="1">IF(C3974="","",CONCATENATE(OFFSET(Zdroj!AY$16,A3963-1,0)))</f>
        <v/>
      </c>
      <c r="E3974" s="22" t="str">
        <f ca="1">IF(C3974="","",OFFSET(Zdroj!AZ$16,A3963-1,0))</f>
        <v/>
      </c>
      <c r="F3974" s="127"/>
      <c r="G3974" s="128"/>
    </row>
    <row r="3975" spans="1:7" x14ac:dyDescent="0.25">
      <c r="B3975" s="126"/>
      <c r="C3975" s="52" t="str">
        <f ca="1">IF(OFFSET(Zdroj!BA$16,A3963-1,0)=0,"",CONCATENATE("B",$A$2+6," - ",Zdroj!$BA$15))</f>
        <v/>
      </c>
      <c r="D3975" s="50" t="str">
        <f ca="1">IF(C3975="","",CONCATENATE(OFFSET(Zdroj!BA$16,A3963-1,0)))</f>
        <v/>
      </c>
      <c r="E3975" s="22" t="str">
        <f ca="1">IF(C3975="","",OFFSET(Zdroj!BB$16,A3963-1,0))</f>
        <v/>
      </c>
      <c r="F3975" s="127"/>
      <c r="G3975" s="128"/>
    </row>
    <row r="3976" spans="1:7" x14ac:dyDescent="0.25">
      <c r="B3976" s="126"/>
      <c r="C3976" s="52" t="str">
        <f ca="1">IF(OFFSET(Zdroj!BC$16,A3963-1,0)=0,"",CONCATENATE("B",$A$2+7," - ",Zdroj!$BC$15))</f>
        <v/>
      </c>
      <c r="D3976" s="50" t="str">
        <f ca="1">IF(C3976="","",CONCATENATE(OFFSET(Zdroj!BC$16,A3963-1,0)))</f>
        <v/>
      </c>
      <c r="E3976" s="22" t="str">
        <f ca="1">IF(C3976="","",OFFSET(Zdroj!BD$16,A3963-1,0))</f>
        <v/>
      </c>
      <c r="F3976" s="127"/>
      <c r="G3976" s="128"/>
    </row>
    <row r="3977" spans="1:7" x14ac:dyDescent="0.25">
      <c r="B3977" s="126"/>
      <c r="C3977" s="52" t="str">
        <f ca="1">IF(OFFSET(Zdroj!BE$16,A3963-1,0)=0,"",CONCATENATE("B",$A$2+8," - ",Zdroj!$BE$15))</f>
        <v/>
      </c>
      <c r="D3977" s="50" t="str">
        <f ca="1">IF(C3977="","",CONCATENATE(OFFSET(Zdroj!BE$16,A3963-1,0)))</f>
        <v/>
      </c>
      <c r="E3977" s="22" t="str">
        <f ca="1">IF(C3977="","",OFFSET(Zdroj!BF$16,A3963-1,0))</f>
        <v/>
      </c>
      <c r="F3977" s="127"/>
      <c r="G3977" s="128"/>
    </row>
    <row r="3978" spans="1:7" x14ac:dyDescent="0.25">
      <c r="B3978" s="126"/>
      <c r="C3978" s="52" t="str">
        <f ca="1">IF(OFFSET(Zdroj!BG$16,A3963-1,0)=0,"",CONCATENATE("C",$A$2," - ",Zdroj!$BG$15))</f>
        <v/>
      </c>
      <c r="D3978" s="50" t="str">
        <f ca="1">IF(C3978="","",CONCATENATE(OFFSET(Zdroj!BG$16,A3963-1,0)))</f>
        <v/>
      </c>
      <c r="E3978" s="22" t="str">
        <f ca="1">IF(C3978="","",OFFSET(Zdroj!BH$16,A3963-1,0))</f>
        <v/>
      </c>
      <c r="F3978" s="127" t="str">
        <f t="shared" ref="F3978" ca="1" si="927">IF(SUM(E3978:E3979)=0,"",SUM(E3978:E3979))</f>
        <v/>
      </c>
      <c r="G3978" s="128"/>
    </row>
    <row r="3979" spans="1:7" x14ac:dyDescent="0.25">
      <c r="B3979" s="126"/>
      <c r="C3979" s="52" t="str">
        <f ca="1">IF(OFFSET(Zdroj!BI$16,A3963-1,0)=0,"",CONCATENATE("C",$A$2+1," - ",Zdroj!$BI$15))</f>
        <v/>
      </c>
      <c r="D3979" s="50" t="str">
        <f ca="1">IF(C3979="","",CONCATENATE(OFFSET(Zdroj!BI$16,A3963-1,0)))</f>
        <v/>
      </c>
      <c r="E3979" s="22" t="str">
        <f ca="1">IF(C3979="","",OFFSET(Zdroj!BJ$16,A3963-1,0))</f>
        <v/>
      </c>
      <c r="F3979" s="127"/>
      <c r="G3979" s="128"/>
    </row>
    <row r="3980" spans="1:7" x14ac:dyDescent="0.25">
      <c r="A3980">
        <f>SUM((ROW()+15)/17)</f>
        <v>235</v>
      </c>
      <c r="B3980" s="126" t="str">
        <f ca="1">IF(OFFSET(Zdroj!$B$16,A3980-1,0)&gt;0,CONCATENATE(A3980,"
","___ ","
",OFFSET(Zdroj!$B$16,A3980-1,0)),"")</f>
        <v/>
      </c>
      <c r="C3980" s="52" t="str">
        <f ca="1">IF(OFFSET(Zdroj!AI$16,A3980-1,0)=0,"",CONCATENATE("A",$A$2," - ",Zdroj!$AI$15))</f>
        <v/>
      </c>
      <c r="D3980" s="50" t="str">
        <f ca="1">IF(C3980="","",CONCATENATE(OFFSET(Zdroj!AI$16,A3980-1,0)," - ",OFFSET(Zdroj!BK$16,A3980-1,0)))</f>
        <v/>
      </c>
      <c r="E3980" s="22" t="str">
        <f ca="1">IF(C3980="","",OFFSET(Zdroj!BL$16,A3980-1,0))</f>
        <v/>
      </c>
      <c r="F3980" s="127" t="str">
        <f t="shared" ref="F3980" ca="1" si="928">IF(SUM(E3980:E3985)=0,"",SUM(E3980:E3985))</f>
        <v/>
      </c>
      <c r="G3980" s="128" t="str">
        <f t="shared" ref="G3980" ca="1" si="929">IF(SUM(E3980:E3996)=0,"",SUM(E3980:E3996))</f>
        <v/>
      </c>
    </row>
    <row r="3981" spans="1:7" x14ac:dyDescent="0.25">
      <c r="B3981" s="126"/>
      <c r="C3981" s="52" t="str">
        <f ca="1">IF(OFFSET(Zdroj!AJ$16,A3980-1,0)=0,"",CONCATENATE("A",$A$2+1," - ",Zdroj!$AJ$15))</f>
        <v/>
      </c>
      <c r="D3981" s="50" t="str">
        <f ca="1">IF(C3981="","",CONCATENATE(OFFSET(Zdroj!AJ$16,A3980-1,0)," - ",OFFSET(Zdroj!BM$16,A3980-1,0)))</f>
        <v/>
      </c>
      <c r="E3981" s="22" t="str">
        <f ca="1">IF(C3981="","",OFFSET(Zdroj!BN$16,A3980-1,0))</f>
        <v/>
      </c>
      <c r="F3981" s="127"/>
      <c r="G3981" s="128"/>
    </row>
    <row r="3982" spans="1:7" x14ac:dyDescent="0.25">
      <c r="B3982" s="126"/>
      <c r="C3982" s="52" t="str">
        <f ca="1">IF(OFFSET(Zdroj!AK$16,A3980-1,0)=0,"",CONCATENATE("A",$A$2+2," - ",Zdroj!$AK$15))</f>
        <v/>
      </c>
      <c r="D3982" s="50" t="str">
        <f ca="1">IF(C3982="","",CONCATENATE(OFFSET(Zdroj!AK$16,A3980-1,0)," - ",OFFSET(Zdroj!BO$16,A3980-1,0)))</f>
        <v/>
      </c>
      <c r="E3982" s="22" t="str">
        <f ca="1">IF(C3982="","",OFFSET(Zdroj!BP$16,A3980-1,0))</f>
        <v/>
      </c>
      <c r="F3982" s="127"/>
      <c r="G3982" s="128"/>
    </row>
    <row r="3983" spans="1:7" x14ac:dyDescent="0.25">
      <c r="B3983" s="126"/>
      <c r="C3983" s="52" t="str">
        <f ca="1">IF(OFFSET(Zdroj!AL$16,A3980-1,0)=0,"",CONCATENATE("A",$A$2+3," - ",Zdroj!$AL$15))</f>
        <v/>
      </c>
      <c r="D3983" s="50" t="str">
        <f ca="1">IF(C3983="","",CONCATENATE(OFFSET(Zdroj!AL$16,A3980-1,0)," - ",OFFSET(Zdroj!BQ$16,A3980-1,0)))</f>
        <v/>
      </c>
      <c r="E3983" s="22" t="str">
        <f ca="1">IF(C3983="","",OFFSET(Zdroj!BR$16,A3980-1,0))</f>
        <v/>
      </c>
      <c r="F3983" s="127"/>
      <c r="G3983" s="128"/>
    </row>
    <row r="3984" spans="1:7" x14ac:dyDescent="0.25">
      <c r="B3984" s="126"/>
      <c r="C3984" s="52" t="str">
        <f ca="1">IF(OFFSET(Zdroj!AM$16,A3980-1,0)=0,"",CONCATENATE("A",$A$2+4," - ",Zdroj!$AM$15))</f>
        <v/>
      </c>
      <c r="D3984" s="50" t="str">
        <f ca="1">IF(C3984="","",CONCATENATE(OFFSET(Zdroj!AM$16,A3980-1,0)," - ",OFFSET(Zdroj!BS$16,A3980-1,0)))</f>
        <v/>
      </c>
      <c r="E3984" s="22" t="str">
        <f ca="1">IF(C3984="","",OFFSET(Zdroj!BT$16,A3980-1,0))</f>
        <v/>
      </c>
      <c r="F3984" s="127"/>
      <c r="G3984" s="128"/>
    </row>
    <row r="3985" spans="1:7" x14ac:dyDescent="0.25">
      <c r="B3985" s="126"/>
      <c r="C3985" s="52" t="str">
        <f ca="1">IF(OFFSET(Zdroj!AN$16,A3980-1,0)=0,"",CONCATENATE("A",$A$2+5," - ",Zdroj!$AN$15))</f>
        <v/>
      </c>
      <c r="D3985" s="50" t="str">
        <f ca="1">IF(C3985="","",CONCATENATE(OFFSET(Zdroj!AN$16,A3980-1,0)," - ",OFFSET(Zdroj!BU$16,A3980-1,0)))</f>
        <v/>
      </c>
      <c r="E3985" s="22" t="str">
        <f ca="1">IF(C3985="","",OFFSET(Zdroj!BV$16,A3980-1,0))</f>
        <v/>
      </c>
      <c r="F3985" s="127"/>
      <c r="G3985" s="128"/>
    </row>
    <row r="3986" spans="1:7" x14ac:dyDescent="0.25">
      <c r="B3986" s="126"/>
      <c r="C3986" s="52" t="str">
        <f ca="1">IF(OFFSET(Zdroj!AO$16,A3980-1,0)=0,"",CONCATENATE("B",$A$2," - ",Zdroj!$AO$15))</f>
        <v/>
      </c>
      <c r="D3986" s="50" t="str">
        <f ca="1">IF(C3986="","",CONCATENATE(OFFSET(Zdroj!AO$16,A3980-1,0)))</f>
        <v/>
      </c>
      <c r="E3986" s="22" t="str">
        <f ca="1">IF(C3986="","",OFFSET(Zdroj!AP$16,A3980-1,0))</f>
        <v/>
      </c>
      <c r="F3986" s="127" t="str">
        <f t="shared" ref="F3986" ca="1" si="930">IF(SUM(E3986:E3994)=0,"",SUM(E3986:E3994))</f>
        <v/>
      </c>
      <c r="G3986" s="128"/>
    </row>
    <row r="3987" spans="1:7" x14ac:dyDescent="0.25">
      <c r="B3987" s="126"/>
      <c r="C3987" s="52" t="str">
        <f ca="1">IF(OFFSET(Zdroj!AQ$16,A3980-1,0)=0,"",CONCATENATE("B",$A$2+1," - ",Zdroj!$AQ$15))</f>
        <v/>
      </c>
      <c r="D3987" s="50" t="str">
        <f ca="1">IF(C3987="","",CONCATENATE(OFFSET(Zdroj!AQ$16,A3980-1,0)))</f>
        <v/>
      </c>
      <c r="E3987" s="22" t="str">
        <f ca="1">IF(C3987="","",OFFSET(Zdroj!AR$16,A3980-1,0))</f>
        <v/>
      </c>
      <c r="F3987" s="127"/>
      <c r="G3987" s="128"/>
    </row>
    <row r="3988" spans="1:7" x14ac:dyDescent="0.25">
      <c r="B3988" s="126"/>
      <c r="C3988" s="52" t="str">
        <f ca="1">IF(OFFSET(Zdroj!AS$16,A3980-1,0)=0,"",CONCATENATE("B",$A$2+2," - ",Zdroj!$AS$15))</f>
        <v/>
      </c>
      <c r="D3988" s="50" t="str">
        <f ca="1">IF(C3988="","",CONCATENATE(OFFSET(Zdroj!AS$16,A3980-1,0)))</f>
        <v/>
      </c>
      <c r="E3988" s="22" t="str">
        <f ca="1">IF(C3988="","",OFFSET(Zdroj!AT$16,A3980-1,0))</f>
        <v/>
      </c>
      <c r="F3988" s="127"/>
      <c r="G3988" s="128"/>
    </row>
    <row r="3989" spans="1:7" x14ac:dyDescent="0.25">
      <c r="B3989" s="126"/>
      <c r="C3989" s="52" t="str">
        <f ca="1">IF(OFFSET(Zdroj!AU$16,A3980-1,0)=0,"",CONCATENATE("B",$A$2+3," - ",Zdroj!$AU$15))</f>
        <v/>
      </c>
      <c r="D3989" s="50" t="str">
        <f ca="1">IF(C3989="","",CONCATENATE(OFFSET(Zdroj!AU$16,A3980-1,0)))</f>
        <v/>
      </c>
      <c r="E3989" s="22" t="str">
        <f ca="1">IF(C3989="","",OFFSET(Zdroj!AV$16,A3980-1,0))</f>
        <v/>
      </c>
      <c r="F3989" s="127"/>
      <c r="G3989" s="128"/>
    </row>
    <row r="3990" spans="1:7" x14ac:dyDescent="0.25">
      <c r="B3990" s="126"/>
      <c r="C3990" s="52" t="str">
        <f ca="1">IF(OFFSET(Zdroj!AW$16,A3980-1,0)=0,"",CONCATENATE("B",$A$2+4," - ",Zdroj!$AW$15))</f>
        <v/>
      </c>
      <c r="D3990" s="50" t="str">
        <f ca="1">IF(C3990="","",CONCATENATE(OFFSET(Zdroj!AW$16,A3980-1,0)))</f>
        <v/>
      </c>
      <c r="E3990" s="22" t="str">
        <f ca="1">IF(C3990="","",OFFSET(Zdroj!AX$16,A3980-1,0))</f>
        <v/>
      </c>
      <c r="F3990" s="127"/>
      <c r="G3990" s="128"/>
    </row>
    <row r="3991" spans="1:7" x14ac:dyDescent="0.25">
      <c r="B3991" s="126"/>
      <c r="C3991" s="52" t="str">
        <f ca="1">IF(OFFSET(Zdroj!AY$16,A3980-1,0)=0,"",CONCATENATE("B",$A$2+5," - ",Zdroj!$AY$15))</f>
        <v/>
      </c>
      <c r="D3991" s="50" t="str">
        <f ca="1">IF(C3991="","",CONCATENATE(OFFSET(Zdroj!AY$16,A3980-1,0)))</f>
        <v/>
      </c>
      <c r="E3991" s="22" t="str">
        <f ca="1">IF(C3991="","",OFFSET(Zdroj!AZ$16,A3980-1,0))</f>
        <v/>
      </c>
      <c r="F3991" s="127"/>
      <c r="G3991" s="128"/>
    </row>
    <row r="3992" spans="1:7" x14ac:dyDescent="0.25">
      <c r="B3992" s="126"/>
      <c r="C3992" s="52" t="str">
        <f ca="1">IF(OFFSET(Zdroj!BA$16,A3980-1,0)=0,"",CONCATENATE("B",$A$2+6," - ",Zdroj!$BA$15))</f>
        <v/>
      </c>
      <c r="D3992" s="50" t="str">
        <f ca="1">IF(C3992="","",CONCATENATE(OFFSET(Zdroj!BA$16,A3980-1,0)))</f>
        <v/>
      </c>
      <c r="E3992" s="22" t="str">
        <f ca="1">IF(C3992="","",OFFSET(Zdroj!BB$16,A3980-1,0))</f>
        <v/>
      </c>
      <c r="F3992" s="127"/>
      <c r="G3992" s="128"/>
    </row>
    <row r="3993" spans="1:7" x14ac:dyDescent="0.25">
      <c r="B3993" s="126"/>
      <c r="C3993" s="52" t="str">
        <f ca="1">IF(OFFSET(Zdroj!BC$16,A3980-1,0)=0,"",CONCATENATE("B",$A$2+7," - ",Zdroj!$BC$15))</f>
        <v/>
      </c>
      <c r="D3993" s="50" t="str">
        <f ca="1">IF(C3993="","",CONCATENATE(OFFSET(Zdroj!BC$16,A3980-1,0)))</f>
        <v/>
      </c>
      <c r="E3993" s="22" t="str">
        <f ca="1">IF(C3993="","",OFFSET(Zdroj!BD$16,A3980-1,0))</f>
        <v/>
      </c>
      <c r="F3993" s="127"/>
      <c r="G3993" s="128"/>
    </row>
    <row r="3994" spans="1:7" x14ac:dyDescent="0.25">
      <c r="B3994" s="126"/>
      <c r="C3994" s="52" t="str">
        <f ca="1">IF(OFFSET(Zdroj!BE$16,A3980-1,0)=0,"",CONCATENATE("B",$A$2+8," - ",Zdroj!$BE$15))</f>
        <v/>
      </c>
      <c r="D3994" s="50" t="str">
        <f ca="1">IF(C3994="","",CONCATENATE(OFFSET(Zdroj!BE$16,A3980-1,0)))</f>
        <v/>
      </c>
      <c r="E3994" s="22" t="str">
        <f ca="1">IF(C3994="","",OFFSET(Zdroj!BF$16,A3980-1,0))</f>
        <v/>
      </c>
      <c r="F3994" s="127"/>
      <c r="G3994" s="128"/>
    </row>
    <row r="3995" spans="1:7" x14ac:dyDescent="0.25">
      <c r="B3995" s="126"/>
      <c r="C3995" s="52" t="str">
        <f ca="1">IF(OFFSET(Zdroj!BG$16,A3980-1,0)=0,"",CONCATENATE("C",$A$2," - ",Zdroj!$BG$15))</f>
        <v/>
      </c>
      <c r="D3995" s="50" t="str">
        <f ca="1">IF(C3995="","",CONCATENATE(OFFSET(Zdroj!BG$16,A3980-1,0)))</f>
        <v/>
      </c>
      <c r="E3995" s="22" t="str">
        <f ca="1">IF(C3995="","",OFFSET(Zdroj!BH$16,A3980-1,0))</f>
        <v/>
      </c>
      <c r="F3995" s="127" t="str">
        <f t="shared" ref="F3995" ca="1" si="931">IF(SUM(E3995:E3996)=0,"",SUM(E3995:E3996))</f>
        <v/>
      </c>
      <c r="G3995" s="128"/>
    </row>
    <row r="3996" spans="1:7" x14ac:dyDescent="0.25">
      <c r="B3996" s="126"/>
      <c r="C3996" s="52" t="str">
        <f ca="1">IF(OFFSET(Zdroj!BI$16,A3980-1,0)=0,"",CONCATENATE("C",$A$2+1," - ",Zdroj!$BI$15))</f>
        <v/>
      </c>
      <c r="D3996" s="50" t="str">
        <f ca="1">IF(C3996="","",CONCATENATE(OFFSET(Zdroj!BI$16,A3980-1,0)))</f>
        <v/>
      </c>
      <c r="E3996" s="22" t="str">
        <f ca="1">IF(C3996="","",OFFSET(Zdroj!BJ$16,A3980-1,0))</f>
        <v/>
      </c>
      <c r="F3996" s="127"/>
      <c r="G3996" s="128"/>
    </row>
    <row r="3997" spans="1:7" x14ac:dyDescent="0.25">
      <c r="A3997">
        <f>SUM((ROW()+15)/17)</f>
        <v>236</v>
      </c>
      <c r="B3997" s="126" t="str">
        <f ca="1">IF(OFFSET(Zdroj!$B$16,A3997-1,0)&gt;0,CONCATENATE(A3997,"
","___ ","
",OFFSET(Zdroj!$B$16,A3997-1,0)),"")</f>
        <v/>
      </c>
      <c r="C3997" s="52" t="str">
        <f ca="1">IF(OFFSET(Zdroj!AI$16,A3997-1,0)=0,"",CONCATENATE("A",$A$2," - ",Zdroj!$AI$15))</f>
        <v/>
      </c>
      <c r="D3997" s="50" t="str">
        <f ca="1">IF(C3997="","",CONCATENATE(OFFSET(Zdroj!AI$16,A3997-1,0)," - ",OFFSET(Zdroj!BK$16,A3997-1,0)))</f>
        <v/>
      </c>
      <c r="E3997" s="22" t="str">
        <f ca="1">IF(C3997="","",OFFSET(Zdroj!BL$16,A3997-1,0))</f>
        <v/>
      </c>
      <c r="F3997" s="127" t="str">
        <f t="shared" ref="F3997" ca="1" si="932">IF(SUM(E3997:E4002)=0,"",SUM(E3997:E4002))</f>
        <v/>
      </c>
      <c r="G3997" s="128" t="str">
        <f t="shared" ref="G3997" ca="1" si="933">IF(SUM(E3997:E4013)=0,"",SUM(E3997:E4013))</f>
        <v/>
      </c>
    </row>
    <row r="3998" spans="1:7" x14ac:dyDescent="0.25">
      <c r="B3998" s="126"/>
      <c r="C3998" s="52" t="str">
        <f ca="1">IF(OFFSET(Zdroj!AJ$16,A3997-1,0)=0,"",CONCATENATE("A",$A$2+1," - ",Zdroj!$AJ$15))</f>
        <v/>
      </c>
      <c r="D3998" s="50" t="str">
        <f ca="1">IF(C3998="","",CONCATENATE(OFFSET(Zdroj!AJ$16,A3997-1,0)," - ",OFFSET(Zdroj!BM$16,A3997-1,0)))</f>
        <v/>
      </c>
      <c r="E3998" s="22" t="str">
        <f ca="1">IF(C3998="","",OFFSET(Zdroj!BN$16,A3997-1,0))</f>
        <v/>
      </c>
      <c r="F3998" s="127"/>
      <c r="G3998" s="128"/>
    </row>
    <row r="3999" spans="1:7" x14ac:dyDescent="0.25">
      <c r="B3999" s="126"/>
      <c r="C3999" s="52" t="str">
        <f ca="1">IF(OFFSET(Zdroj!AK$16,A3997-1,0)=0,"",CONCATENATE("A",$A$2+2," - ",Zdroj!$AK$15))</f>
        <v/>
      </c>
      <c r="D3999" s="50" t="str">
        <f ca="1">IF(C3999="","",CONCATENATE(OFFSET(Zdroj!AK$16,A3997-1,0)," - ",OFFSET(Zdroj!BO$16,A3997-1,0)))</f>
        <v/>
      </c>
      <c r="E3999" s="22" t="str">
        <f ca="1">IF(C3999="","",OFFSET(Zdroj!BP$16,A3997-1,0))</f>
        <v/>
      </c>
      <c r="F3999" s="127"/>
      <c r="G3999" s="128"/>
    </row>
    <row r="4000" spans="1:7" x14ac:dyDescent="0.25">
      <c r="B4000" s="126"/>
      <c r="C4000" s="52" t="str">
        <f ca="1">IF(OFFSET(Zdroj!AL$16,A3997-1,0)=0,"",CONCATENATE("A",$A$2+3," - ",Zdroj!$AL$15))</f>
        <v/>
      </c>
      <c r="D4000" s="50" t="str">
        <f ca="1">IF(C4000="","",CONCATENATE(OFFSET(Zdroj!AL$16,A3997-1,0)," - ",OFFSET(Zdroj!BQ$16,A3997-1,0)))</f>
        <v/>
      </c>
      <c r="E4000" s="22" t="str">
        <f ca="1">IF(C4000="","",OFFSET(Zdroj!BR$16,A3997-1,0))</f>
        <v/>
      </c>
      <c r="F4000" s="127"/>
      <c r="G4000" s="128"/>
    </row>
    <row r="4001" spans="1:7" x14ac:dyDescent="0.25">
      <c r="B4001" s="126"/>
      <c r="C4001" s="52" t="str">
        <f ca="1">IF(OFFSET(Zdroj!AM$16,A3997-1,0)=0,"",CONCATENATE("A",$A$2+4," - ",Zdroj!$AM$15))</f>
        <v/>
      </c>
      <c r="D4001" s="50" t="str">
        <f ca="1">IF(C4001="","",CONCATENATE(OFFSET(Zdroj!AM$16,A3997-1,0)," - ",OFFSET(Zdroj!BS$16,A3997-1,0)))</f>
        <v/>
      </c>
      <c r="E4001" s="22" t="str">
        <f ca="1">IF(C4001="","",OFFSET(Zdroj!BT$16,A3997-1,0))</f>
        <v/>
      </c>
      <c r="F4001" s="127"/>
      <c r="G4001" s="128"/>
    </row>
    <row r="4002" spans="1:7" x14ac:dyDescent="0.25">
      <c r="B4002" s="126"/>
      <c r="C4002" s="52" t="str">
        <f ca="1">IF(OFFSET(Zdroj!AN$16,A3997-1,0)=0,"",CONCATENATE("A",$A$2+5," - ",Zdroj!$AN$15))</f>
        <v/>
      </c>
      <c r="D4002" s="50" t="str">
        <f ca="1">IF(C4002="","",CONCATENATE(OFFSET(Zdroj!AN$16,A3997-1,0)," - ",OFFSET(Zdroj!BU$16,A3997-1,0)))</f>
        <v/>
      </c>
      <c r="E4002" s="22" t="str">
        <f ca="1">IF(C4002="","",OFFSET(Zdroj!BV$16,A3997-1,0))</f>
        <v/>
      </c>
      <c r="F4002" s="127"/>
      <c r="G4002" s="128"/>
    </row>
    <row r="4003" spans="1:7" x14ac:dyDescent="0.25">
      <c r="B4003" s="126"/>
      <c r="C4003" s="52" t="str">
        <f ca="1">IF(OFFSET(Zdroj!AO$16,A3997-1,0)=0,"",CONCATENATE("B",$A$2," - ",Zdroj!$AO$15))</f>
        <v/>
      </c>
      <c r="D4003" s="50" t="str">
        <f ca="1">IF(C4003="","",CONCATENATE(OFFSET(Zdroj!AO$16,A3997-1,0)))</f>
        <v/>
      </c>
      <c r="E4003" s="22" t="str">
        <f ca="1">IF(C4003="","",OFFSET(Zdroj!AP$16,A3997-1,0))</f>
        <v/>
      </c>
      <c r="F4003" s="127" t="str">
        <f t="shared" ref="F4003" ca="1" si="934">IF(SUM(E4003:E4011)=0,"",SUM(E4003:E4011))</f>
        <v/>
      </c>
      <c r="G4003" s="128"/>
    </row>
    <row r="4004" spans="1:7" x14ac:dyDescent="0.25">
      <c r="B4004" s="126"/>
      <c r="C4004" s="52" t="str">
        <f ca="1">IF(OFFSET(Zdroj!AQ$16,A3997-1,0)=0,"",CONCATENATE("B",$A$2+1," - ",Zdroj!$AQ$15))</f>
        <v/>
      </c>
      <c r="D4004" s="50" t="str">
        <f ca="1">IF(C4004="","",CONCATENATE(OFFSET(Zdroj!AQ$16,A3997-1,0)))</f>
        <v/>
      </c>
      <c r="E4004" s="22" t="str">
        <f ca="1">IF(C4004="","",OFFSET(Zdroj!AR$16,A3997-1,0))</f>
        <v/>
      </c>
      <c r="F4004" s="127"/>
      <c r="G4004" s="128"/>
    </row>
    <row r="4005" spans="1:7" x14ac:dyDescent="0.25">
      <c r="B4005" s="126"/>
      <c r="C4005" s="52" t="str">
        <f ca="1">IF(OFFSET(Zdroj!AS$16,A3997-1,0)=0,"",CONCATENATE("B",$A$2+2," - ",Zdroj!$AS$15))</f>
        <v/>
      </c>
      <c r="D4005" s="50" t="str">
        <f ca="1">IF(C4005="","",CONCATENATE(OFFSET(Zdroj!AS$16,A3997-1,0)))</f>
        <v/>
      </c>
      <c r="E4005" s="22" t="str">
        <f ca="1">IF(C4005="","",OFFSET(Zdroj!AT$16,A3997-1,0))</f>
        <v/>
      </c>
      <c r="F4005" s="127"/>
      <c r="G4005" s="128"/>
    </row>
    <row r="4006" spans="1:7" x14ac:dyDescent="0.25">
      <c r="B4006" s="126"/>
      <c r="C4006" s="52" t="str">
        <f ca="1">IF(OFFSET(Zdroj!AU$16,A3997-1,0)=0,"",CONCATENATE("B",$A$2+3," - ",Zdroj!$AU$15))</f>
        <v/>
      </c>
      <c r="D4006" s="50" t="str">
        <f ca="1">IF(C4006="","",CONCATENATE(OFFSET(Zdroj!AU$16,A3997-1,0)))</f>
        <v/>
      </c>
      <c r="E4006" s="22" t="str">
        <f ca="1">IF(C4006="","",OFFSET(Zdroj!AV$16,A3997-1,0))</f>
        <v/>
      </c>
      <c r="F4006" s="127"/>
      <c r="G4006" s="128"/>
    </row>
    <row r="4007" spans="1:7" x14ac:dyDescent="0.25">
      <c r="B4007" s="126"/>
      <c r="C4007" s="52" t="str">
        <f ca="1">IF(OFFSET(Zdroj!AW$16,A3997-1,0)=0,"",CONCATENATE("B",$A$2+4," - ",Zdroj!$AW$15))</f>
        <v/>
      </c>
      <c r="D4007" s="50" t="str">
        <f ca="1">IF(C4007="","",CONCATENATE(OFFSET(Zdroj!AW$16,A3997-1,0)))</f>
        <v/>
      </c>
      <c r="E4007" s="22" t="str">
        <f ca="1">IF(C4007="","",OFFSET(Zdroj!AX$16,A3997-1,0))</f>
        <v/>
      </c>
      <c r="F4007" s="127"/>
      <c r="G4007" s="128"/>
    </row>
    <row r="4008" spans="1:7" x14ac:dyDescent="0.25">
      <c r="B4008" s="126"/>
      <c r="C4008" s="52" t="str">
        <f ca="1">IF(OFFSET(Zdroj!AY$16,A3997-1,0)=0,"",CONCATENATE("B",$A$2+5," - ",Zdroj!$AY$15))</f>
        <v/>
      </c>
      <c r="D4008" s="50" t="str">
        <f ca="1">IF(C4008="","",CONCATENATE(OFFSET(Zdroj!AY$16,A3997-1,0)))</f>
        <v/>
      </c>
      <c r="E4008" s="22" t="str">
        <f ca="1">IF(C4008="","",OFFSET(Zdroj!AZ$16,A3997-1,0))</f>
        <v/>
      </c>
      <c r="F4008" s="127"/>
      <c r="G4008" s="128"/>
    </row>
    <row r="4009" spans="1:7" x14ac:dyDescent="0.25">
      <c r="B4009" s="126"/>
      <c r="C4009" s="52" t="str">
        <f ca="1">IF(OFFSET(Zdroj!BA$16,A3997-1,0)=0,"",CONCATENATE("B",$A$2+6," - ",Zdroj!$BA$15))</f>
        <v/>
      </c>
      <c r="D4009" s="50" t="str">
        <f ca="1">IF(C4009="","",CONCATENATE(OFFSET(Zdroj!BA$16,A3997-1,0)))</f>
        <v/>
      </c>
      <c r="E4009" s="22" t="str">
        <f ca="1">IF(C4009="","",OFFSET(Zdroj!BB$16,A3997-1,0))</f>
        <v/>
      </c>
      <c r="F4009" s="127"/>
      <c r="G4009" s="128"/>
    </row>
    <row r="4010" spans="1:7" x14ac:dyDescent="0.25">
      <c r="B4010" s="126"/>
      <c r="C4010" s="52" t="str">
        <f ca="1">IF(OFFSET(Zdroj!BC$16,A3997-1,0)=0,"",CONCATENATE("B",$A$2+7," - ",Zdroj!$BC$15))</f>
        <v/>
      </c>
      <c r="D4010" s="50" t="str">
        <f ca="1">IF(C4010="","",CONCATENATE(OFFSET(Zdroj!BC$16,A3997-1,0)))</f>
        <v/>
      </c>
      <c r="E4010" s="22" t="str">
        <f ca="1">IF(C4010="","",OFFSET(Zdroj!BD$16,A3997-1,0))</f>
        <v/>
      </c>
      <c r="F4010" s="127"/>
      <c r="G4010" s="128"/>
    </row>
    <row r="4011" spans="1:7" x14ac:dyDescent="0.25">
      <c r="B4011" s="126"/>
      <c r="C4011" s="52" t="str">
        <f ca="1">IF(OFFSET(Zdroj!BE$16,A3997-1,0)=0,"",CONCATENATE("B",$A$2+8," - ",Zdroj!$BE$15))</f>
        <v/>
      </c>
      <c r="D4011" s="50" t="str">
        <f ca="1">IF(C4011="","",CONCATENATE(OFFSET(Zdroj!BE$16,A3997-1,0)))</f>
        <v/>
      </c>
      <c r="E4011" s="22" t="str">
        <f ca="1">IF(C4011="","",OFFSET(Zdroj!BF$16,A3997-1,0))</f>
        <v/>
      </c>
      <c r="F4011" s="127"/>
      <c r="G4011" s="128"/>
    </row>
    <row r="4012" spans="1:7" x14ac:dyDescent="0.25">
      <c r="B4012" s="126"/>
      <c r="C4012" s="52" t="str">
        <f ca="1">IF(OFFSET(Zdroj!BG$16,A3997-1,0)=0,"",CONCATENATE("C",$A$2," - ",Zdroj!$BG$15))</f>
        <v/>
      </c>
      <c r="D4012" s="50" t="str">
        <f ca="1">IF(C4012="","",CONCATENATE(OFFSET(Zdroj!BG$16,A3997-1,0)))</f>
        <v/>
      </c>
      <c r="E4012" s="22" t="str">
        <f ca="1">IF(C4012="","",OFFSET(Zdroj!BH$16,A3997-1,0))</f>
        <v/>
      </c>
      <c r="F4012" s="127" t="str">
        <f t="shared" ref="F4012" ca="1" si="935">IF(SUM(E4012:E4013)=0,"",SUM(E4012:E4013))</f>
        <v/>
      </c>
      <c r="G4012" s="128"/>
    </row>
    <row r="4013" spans="1:7" x14ac:dyDescent="0.25">
      <c r="B4013" s="126"/>
      <c r="C4013" s="52" t="str">
        <f ca="1">IF(OFFSET(Zdroj!BI$16,A3997-1,0)=0,"",CONCATENATE("C",$A$2+1," - ",Zdroj!$BI$15))</f>
        <v/>
      </c>
      <c r="D4013" s="50" t="str">
        <f ca="1">IF(C4013="","",CONCATENATE(OFFSET(Zdroj!BI$16,A3997-1,0)))</f>
        <v/>
      </c>
      <c r="E4013" s="22" t="str">
        <f ca="1">IF(C4013="","",OFFSET(Zdroj!BJ$16,A3997-1,0))</f>
        <v/>
      </c>
      <c r="F4013" s="127"/>
      <c r="G4013" s="128"/>
    </row>
    <row r="4014" spans="1:7" x14ac:dyDescent="0.25">
      <c r="A4014">
        <f>SUM((ROW()+15)/17)</f>
        <v>237</v>
      </c>
      <c r="B4014" s="126" t="str">
        <f ca="1">IF(OFFSET(Zdroj!$B$16,A4014-1,0)&gt;0,CONCATENATE(A4014,"
","___ ","
",OFFSET(Zdroj!$B$16,A4014-1,0)),"")</f>
        <v/>
      </c>
      <c r="C4014" s="52" t="str">
        <f ca="1">IF(OFFSET(Zdroj!AI$16,A4014-1,0)=0,"",CONCATENATE("A",$A$2," - ",Zdroj!$AI$15))</f>
        <v/>
      </c>
      <c r="D4014" s="50" t="str">
        <f ca="1">IF(C4014="","",CONCATENATE(OFFSET(Zdroj!AI$16,A4014-1,0)," - ",OFFSET(Zdroj!BK$16,A4014-1,0)))</f>
        <v/>
      </c>
      <c r="E4014" s="22" t="str">
        <f ca="1">IF(C4014="","",OFFSET(Zdroj!BL$16,A4014-1,0))</f>
        <v/>
      </c>
      <c r="F4014" s="127" t="str">
        <f t="shared" ref="F4014" ca="1" si="936">IF(SUM(E4014:E4019)=0,"",SUM(E4014:E4019))</f>
        <v/>
      </c>
      <c r="G4014" s="128" t="str">
        <f t="shared" ref="G4014" ca="1" si="937">IF(SUM(E4014:E4030)=0,"",SUM(E4014:E4030))</f>
        <v/>
      </c>
    </row>
    <row r="4015" spans="1:7" x14ac:dyDescent="0.25">
      <c r="B4015" s="126"/>
      <c r="C4015" s="52" t="str">
        <f ca="1">IF(OFFSET(Zdroj!AJ$16,A4014-1,0)=0,"",CONCATENATE("A",$A$2+1," - ",Zdroj!$AJ$15))</f>
        <v/>
      </c>
      <c r="D4015" s="50" t="str">
        <f ca="1">IF(C4015="","",CONCATENATE(OFFSET(Zdroj!AJ$16,A4014-1,0)," - ",OFFSET(Zdroj!BM$16,A4014-1,0)))</f>
        <v/>
      </c>
      <c r="E4015" s="22" t="str">
        <f ca="1">IF(C4015="","",OFFSET(Zdroj!BN$16,A4014-1,0))</f>
        <v/>
      </c>
      <c r="F4015" s="127"/>
      <c r="G4015" s="128"/>
    </row>
    <row r="4016" spans="1:7" x14ac:dyDescent="0.25">
      <c r="B4016" s="126"/>
      <c r="C4016" s="52" t="str">
        <f ca="1">IF(OFFSET(Zdroj!AK$16,A4014-1,0)=0,"",CONCATENATE("A",$A$2+2," - ",Zdroj!$AK$15))</f>
        <v/>
      </c>
      <c r="D4016" s="50" t="str">
        <f ca="1">IF(C4016="","",CONCATENATE(OFFSET(Zdroj!AK$16,A4014-1,0)," - ",OFFSET(Zdroj!BO$16,A4014-1,0)))</f>
        <v/>
      </c>
      <c r="E4016" s="22" t="str">
        <f ca="1">IF(C4016="","",OFFSET(Zdroj!BP$16,A4014-1,0))</f>
        <v/>
      </c>
      <c r="F4016" s="127"/>
      <c r="G4016" s="128"/>
    </row>
    <row r="4017" spans="1:7" x14ac:dyDescent="0.25">
      <c r="B4017" s="126"/>
      <c r="C4017" s="52" t="str">
        <f ca="1">IF(OFFSET(Zdroj!AL$16,A4014-1,0)=0,"",CONCATENATE("A",$A$2+3," - ",Zdroj!$AL$15))</f>
        <v/>
      </c>
      <c r="D4017" s="50" t="str">
        <f ca="1">IF(C4017="","",CONCATENATE(OFFSET(Zdroj!AL$16,A4014-1,0)," - ",OFFSET(Zdroj!BQ$16,A4014-1,0)))</f>
        <v/>
      </c>
      <c r="E4017" s="22" t="str">
        <f ca="1">IF(C4017="","",OFFSET(Zdroj!BR$16,A4014-1,0))</f>
        <v/>
      </c>
      <c r="F4017" s="127"/>
      <c r="G4017" s="128"/>
    </row>
    <row r="4018" spans="1:7" x14ac:dyDescent="0.25">
      <c r="B4018" s="126"/>
      <c r="C4018" s="52" t="str">
        <f ca="1">IF(OFFSET(Zdroj!AM$16,A4014-1,0)=0,"",CONCATENATE("A",$A$2+4," - ",Zdroj!$AM$15))</f>
        <v/>
      </c>
      <c r="D4018" s="50" t="str">
        <f ca="1">IF(C4018="","",CONCATENATE(OFFSET(Zdroj!AM$16,A4014-1,0)," - ",OFFSET(Zdroj!BS$16,A4014-1,0)))</f>
        <v/>
      </c>
      <c r="E4018" s="22" t="str">
        <f ca="1">IF(C4018="","",OFFSET(Zdroj!BT$16,A4014-1,0))</f>
        <v/>
      </c>
      <c r="F4018" s="127"/>
      <c r="G4018" s="128"/>
    </row>
    <row r="4019" spans="1:7" x14ac:dyDescent="0.25">
      <c r="B4019" s="126"/>
      <c r="C4019" s="52" t="str">
        <f ca="1">IF(OFFSET(Zdroj!AN$16,A4014-1,0)=0,"",CONCATENATE("A",$A$2+5," - ",Zdroj!$AN$15))</f>
        <v/>
      </c>
      <c r="D4019" s="50" t="str">
        <f ca="1">IF(C4019="","",CONCATENATE(OFFSET(Zdroj!AN$16,A4014-1,0)," - ",OFFSET(Zdroj!BU$16,A4014-1,0)))</f>
        <v/>
      </c>
      <c r="E4019" s="22" t="str">
        <f ca="1">IF(C4019="","",OFFSET(Zdroj!BV$16,A4014-1,0))</f>
        <v/>
      </c>
      <c r="F4019" s="127"/>
      <c r="G4019" s="128"/>
    </row>
    <row r="4020" spans="1:7" x14ac:dyDescent="0.25">
      <c r="B4020" s="126"/>
      <c r="C4020" s="52" t="str">
        <f ca="1">IF(OFFSET(Zdroj!AO$16,A4014-1,0)=0,"",CONCATENATE("B",$A$2," - ",Zdroj!$AO$15))</f>
        <v/>
      </c>
      <c r="D4020" s="50" t="str">
        <f ca="1">IF(C4020="","",CONCATENATE(OFFSET(Zdroj!AO$16,A4014-1,0)))</f>
        <v/>
      </c>
      <c r="E4020" s="22" t="str">
        <f ca="1">IF(C4020="","",OFFSET(Zdroj!AP$16,A4014-1,0))</f>
        <v/>
      </c>
      <c r="F4020" s="127" t="str">
        <f t="shared" ref="F4020" ca="1" si="938">IF(SUM(E4020:E4028)=0,"",SUM(E4020:E4028))</f>
        <v/>
      </c>
      <c r="G4020" s="128"/>
    </row>
    <row r="4021" spans="1:7" x14ac:dyDescent="0.25">
      <c r="B4021" s="126"/>
      <c r="C4021" s="52" t="str">
        <f ca="1">IF(OFFSET(Zdroj!AQ$16,A4014-1,0)=0,"",CONCATENATE("B",$A$2+1," - ",Zdroj!$AQ$15))</f>
        <v/>
      </c>
      <c r="D4021" s="50" t="str">
        <f ca="1">IF(C4021="","",CONCATENATE(OFFSET(Zdroj!AQ$16,A4014-1,0)))</f>
        <v/>
      </c>
      <c r="E4021" s="22" t="str">
        <f ca="1">IF(C4021="","",OFFSET(Zdroj!AR$16,A4014-1,0))</f>
        <v/>
      </c>
      <c r="F4021" s="127"/>
      <c r="G4021" s="128"/>
    </row>
    <row r="4022" spans="1:7" x14ac:dyDescent="0.25">
      <c r="B4022" s="126"/>
      <c r="C4022" s="52" t="str">
        <f ca="1">IF(OFFSET(Zdroj!AS$16,A4014-1,0)=0,"",CONCATENATE("B",$A$2+2," - ",Zdroj!$AS$15))</f>
        <v/>
      </c>
      <c r="D4022" s="50" t="str">
        <f ca="1">IF(C4022="","",CONCATENATE(OFFSET(Zdroj!AS$16,A4014-1,0)))</f>
        <v/>
      </c>
      <c r="E4022" s="22" t="str">
        <f ca="1">IF(C4022="","",OFFSET(Zdroj!AT$16,A4014-1,0))</f>
        <v/>
      </c>
      <c r="F4022" s="127"/>
      <c r="G4022" s="128"/>
    </row>
    <row r="4023" spans="1:7" x14ac:dyDescent="0.25">
      <c r="B4023" s="126"/>
      <c r="C4023" s="52" t="str">
        <f ca="1">IF(OFFSET(Zdroj!AU$16,A4014-1,0)=0,"",CONCATENATE("B",$A$2+3," - ",Zdroj!$AU$15))</f>
        <v/>
      </c>
      <c r="D4023" s="50" t="str">
        <f ca="1">IF(C4023="","",CONCATENATE(OFFSET(Zdroj!AU$16,A4014-1,0)))</f>
        <v/>
      </c>
      <c r="E4023" s="22" t="str">
        <f ca="1">IF(C4023="","",OFFSET(Zdroj!AV$16,A4014-1,0))</f>
        <v/>
      </c>
      <c r="F4023" s="127"/>
      <c r="G4023" s="128"/>
    </row>
    <row r="4024" spans="1:7" x14ac:dyDescent="0.25">
      <c r="B4024" s="126"/>
      <c r="C4024" s="52" t="str">
        <f ca="1">IF(OFFSET(Zdroj!AW$16,A4014-1,0)=0,"",CONCATENATE("B",$A$2+4," - ",Zdroj!$AW$15))</f>
        <v/>
      </c>
      <c r="D4024" s="50" t="str">
        <f ca="1">IF(C4024="","",CONCATENATE(OFFSET(Zdroj!AW$16,A4014-1,0)))</f>
        <v/>
      </c>
      <c r="E4024" s="22" t="str">
        <f ca="1">IF(C4024="","",OFFSET(Zdroj!AX$16,A4014-1,0))</f>
        <v/>
      </c>
      <c r="F4024" s="127"/>
      <c r="G4024" s="128"/>
    </row>
    <row r="4025" spans="1:7" x14ac:dyDescent="0.25">
      <c r="B4025" s="126"/>
      <c r="C4025" s="52" t="str">
        <f ca="1">IF(OFFSET(Zdroj!AY$16,A4014-1,0)=0,"",CONCATENATE("B",$A$2+5," - ",Zdroj!$AY$15))</f>
        <v/>
      </c>
      <c r="D4025" s="50" t="str">
        <f ca="1">IF(C4025="","",CONCATENATE(OFFSET(Zdroj!AY$16,A4014-1,0)))</f>
        <v/>
      </c>
      <c r="E4025" s="22" t="str">
        <f ca="1">IF(C4025="","",OFFSET(Zdroj!AZ$16,A4014-1,0))</f>
        <v/>
      </c>
      <c r="F4025" s="127"/>
      <c r="G4025" s="128"/>
    </row>
    <row r="4026" spans="1:7" x14ac:dyDescent="0.25">
      <c r="B4026" s="126"/>
      <c r="C4026" s="52" t="str">
        <f ca="1">IF(OFFSET(Zdroj!BA$16,A4014-1,0)=0,"",CONCATENATE("B",$A$2+6," - ",Zdroj!$BA$15))</f>
        <v/>
      </c>
      <c r="D4026" s="50" t="str">
        <f ca="1">IF(C4026="","",CONCATENATE(OFFSET(Zdroj!BA$16,A4014-1,0)))</f>
        <v/>
      </c>
      <c r="E4026" s="22" t="str">
        <f ca="1">IF(C4026="","",OFFSET(Zdroj!BB$16,A4014-1,0))</f>
        <v/>
      </c>
      <c r="F4026" s="127"/>
      <c r="G4026" s="128"/>
    </row>
    <row r="4027" spans="1:7" x14ac:dyDescent="0.25">
      <c r="B4027" s="126"/>
      <c r="C4027" s="52" t="str">
        <f ca="1">IF(OFFSET(Zdroj!BC$16,A4014-1,0)=0,"",CONCATENATE("B",$A$2+7," - ",Zdroj!$BC$15))</f>
        <v/>
      </c>
      <c r="D4027" s="50" t="str">
        <f ca="1">IF(C4027="","",CONCATENATE(OFFSET(Zdroj!BC$16,A4014-1,0)))</f>
        <v/>
      </c>
      <c r="E4027" s="22" t="str">
        <f ca="1">IF(C4027="","",OFFSET(Zdroj!BD$16,A4014-1,0))</f>
        <v/>
      </c>
      <c r="F4027" s="127"/>
      <c r="G4027" s="128"/>
    </row>
    <row r="4028" spans="1:7" x14ac:dyDescent="0.25">
      <c r="B4028" s="126"/>
      <c r="C4028" s="52" t="str">
        <f ca="1">IF(OFFSET(Zdroj!BE$16,A4014-1,0)=0,"",CONCATENATE("B",$A$2+8," - ",Zdroj!$BE$15))</f>
        <v/>
      </c>
      <c r="D4028" s="50" t="str">
        <f ca="1">IF(C4028="","",CONCATENATE(OFFSET(Zdroj!BE$16,A4014-1,0)))</f>
        <v/>
      </c>
      <c r="E4028" s="22" t="str">
        <f ca="1">IF(C4028="","",OFFSET(Zdroj!BF$16,A4014-1,0))</f>
        <v/>
      </c>
      <c r="F4028" s="127"/>
      <c r="G4028" s="128"/>
    </row>
    <row r="4029" spans="1:7" x14ac:dyDescent="0.25">
      <c r="B4029" s="126"/>
      <c r="C4029" s="52" t="str">
        <f ca="1">IF(OFFSET(Zdroj!BG$16,A4014-1,0)=0,"",CONCATENATE("C",$A$2," - ",Zdroj!$BG$15))</f>
        <v/>
      </c>
      <c r="D4029" s="50" t="str">
        <f ca="1">IF(C4029="","",CONCATENATE(OFFSET(Zdroj!BG$16,A4014-1,0)))</f>
        <v/>
      </c>
      <c r="E4029" s="22" t="str">
        <f ca="1">IF(C4029="","",OFFSET(Zdroj!BH$16,A4014-1,0))</f>
        <v/>
      </c>
      <c r="F4029" s="127" t="str">
        <f t="shared" ref="F4029" ca="1" si="939">IF(SUM(E4029:E4030)=0,"",SUM(E4029:E4030))</f>
        <v/>
      </c>
      <c r="G4029" s="128"/>
    </row>
    <row r="4030" spans="1:7" x14ac:dyDescent="0.25">
      <c r="B4030" s="126"/>
      <c r="C4030" s="52" t="str">
        <f ca="1">IF(OFFSET(Zdroj!BI$16,A4014-1,0)=0,"",CONCATENATE("C",$A$2+1," - ",Zdroj!$BI$15))</f>
        <v/>
      </c>
      <c r="D4030" s="50" t="str">
        <f ca="1">IF(C4030="","",CONCATENATE(OFFSET(Zdroj!BI$16,A4014-1,0)))</f>
        <v/>
      </c>
      <c r="E4030" s="22" t="str">
        <f ca="1">IF(C4030="","",OFFSET(Zdroj!BJ$16,A4014-1,0))</f>
        <v/>
      </c>
      <c r="F4030" s="127"/>
      <c r="G4030" s="128"/>
    </row>
    <row r="4031" spans="1:7" x14ac:dyDescent="0.25">
      <c r="A4031">
        <f>SUM((ROW()+15)/17)</f>
        <v>238</v>
      </c>
      <c r="B4031" s="126" t="str">
        <f ca="1">IF(OFFSET(Zdroj!$B$16,A4031-1,0)&gt;0,CONCATENATE(A4031,"
","___ ","
",OFFSET(Zdroj!$B$16,A4031-1,0)),"")</f>
        <v/>
      </c>
      <c r="C4031" s="52" t="str">
        <f ca="1">IF(OFFSET(Zdroj!AI$16,A4031-1,0)=0,"",CONCATENATE("A",$A$2," - ",Zdroj!$AI$15))</f>
        <v/>
      </c>
      <c r="D4031" s="50" t="str">
        <f ca="1">IF(C4031="","",CONCATENATE(OFFSET(Zdroj!AI$16,A4031-1,0)," - ",OFFSET(Zdroj!BK$16,A4031-1,0)))</f>
        <v/>
      </c>
      <c r="E4031" s="22" t="str">
        <f ca="1">IF(C4031="","",OFFSET(Zdroj!BL$16,A4031-1,0))</f>
        <v/>
      </c>
      <c r="F4031" s="127" t="str">
        <f t="shared" ref="F4031" ca="1" si="940">IF(SUM(E4031:E4036)=0,"",SUM(E4031:E4036))</f>
        <v/>
      </c>
      <c r="G4031" s="128" t="str">
        <f t="shared" ref="G4031" ca="1" si="941">IF(SUM(E4031:E4047)=0,"",SUM(E4031:E4047))</f>
        <v/>
      </c>
    </row>
    <row r="4032" spans="1:7" x14ac:dyDescent="0.25">
      <c r="B4032" s="126"/>
      <c r="C4032" s="52" t="str">
        <f ca="1">IF(OFFSET(Zdroj!AJ$16,A4031-1,0)=0,"",CONCATENATE("A",$A$2+1," - ",Zdroj!$AJ$15))</f>
        <v/>
      </c>
      <c r="D4032" s="50" t="str">
        <f ca="1">IF(C4032="","",CONCATENATE(OFFSET(Zdroj!AJ$16,A4031-1,0)," - ",OFFSET(Zdroj!BM$16,A4031-1,0)))</f>
        <v/>
      </c>
      <c r="E4032" s="22" t="str">
        <f ca="1">IF(C4032="","",OFFSET(Zdroj!BN$16,A4031-1,0))</f>
        <v/>
      </c>
      <c r="F4032" s="127"/>
      <c r="G4032" s="128"/>
    </row>
    <row r="4033" spans="1:7" x14ac:dyDescent="0.25">
      <c r="B4033" s="126"/>
      <c r="C4033" s="52" t="str">
        <f ca="1">IF(OFFSET(Zdroj!AK$16,A4031-1,0)=0,"",CONCATENATE("A",$A$2+2," - ",Zdroj!$AK$15))</f>
        <v/>
      </c>
      <c r="D4033" s="50" t="str">
        <f ca="1">IF(C4033="","",CONCATENATE(OFFSET(Zdroj!AK$16,A4031-1,0)," - ",OFFSET(Zdroj!BO$16,A4031-1,0)))</f>
        <v/>
      </c>
      <c r="E4033" s="22" t="str">
        <f ca="1">IF(C4033="","",OFFSET(Zdroj!BP$16,A4031-1,0))</f>
        <v/>
      </c>
      <c r="F4033" s="127"/>
      <c r="G4033" s="128"/>
    </row>
    <row r="4034" spans="1:7" x14ac:dyDescent="0.25">
      <c r="B4034" s="126"/>
      <c r="C4034" s="52" t="str">
        <f ca="1">IF(OFFSET(Zdroj!AL$16,A4031-1,0)=0,"",CONCATENATE("A",$A$2+3," - ",Zdroj!$AL$15))</f>
        <v/>
      </c>
      <c r="D4034" s="50" t="str">
        <f ca="1">IF(C4034="","",CONCATENATE(OFFSET(Zdroj!AL$16,A4031-1,0)," - ",OFFSET(Zdroj!BQ$16,A4031-1,0)))</f>
        <v/>
      </c>
      <c r="E4034" s="22" t="str">
        <f ca="1">IF(C4034="","",OFFSET(Zdroj!BR$16,A4031-1,0))</f>
        <v/>
      </c>
      <c r="F4034" s="127"/>
      <c r="G4034" s="128"/>
    </row>
    <row r="4035" spans="1:7" x14ac:dyDescent="0.25">
      <c r="B4035" s="126"/>
      <c r="C4035" s="52" t="str">
        <f ca="1">IF(OFFSET(Zdroj!AM$16,A4031-1,0)=0,"",CONCATENATE("A",$A$2+4," - ",Zdroj!$AM$15))</f>
        <v/>
      </c>
      <c r="D4035" s="50" t="str">
        <f ca="1">IF(C4035="","",CONCATENATE(OFFSET(Zdroj!AM$16,A4031-1,0)," - ",OFFSET(Zdroj!BS$16,A4031-1,0)))</f>
        <v/>
      </c>
      <c r="E4035" s="22" t="str">
        <f ca="1">IF(C4035="","",OFFSET(Zdroj!BT$16,A4031-1,0))</f>
        <v/>
      </c>
      <c r="F4035" s="127"/>
      <c r="G4035" s="128"/>
    </row>
    <row r="4036" spans="1:7" x14ac:dyDescent="0.25">
      <c r="B4036" s="126"/>
      <c r="C4036" s="52" t="str">
        <f ca="1">IF(OFFSET(Zdroj!AN$16,A4031-1,0)=0,"",CONCATENATE("A",$A$2+5," - ",Zdroj!$AN$15))</f>
        <v/>
      </c>
      <c r="D4036" s="50" t="str">
        <f ca="1">IF(C4036="","",CONCATENATE(OFFSET(Zdroj!AN$16,A4031-1,0)," - ",OFFSET(Zdroj!BU$16,A4031-1,0)))</f>
        <v/>
      </c>
      <c r="E4036" s="22" t="str">
        <f ca="1">IF(C4036="","",OFFSET(Zdroj!BV$16,A4031-1,0))</f>
        <v/>
      </c>
      <c r="F4036" s="127"/>
      <c r="G4036" s="128"/>
    </row>
    <row r="4037" spans="1:7" x14ac:dyDescent="0.25">
      <c r="B4037" s="126"/>
      <c r="C4037" s="52" t="str">
        <f ca="1">IF(OFFSET(Zdroj!AO$16,A4031-1,0)=0,"",CONCATENATE("B",$A$2," - ",Zdroj!$AO$15))</f>
        <v/>
      </c>
      <c r="D4037" s="50" t="str">
        <f ca="1">IF(C4037="","",CONCATENATE(OFFSET(Zdroj!AO$16,A4031-1,0)))</f>
        <v/>
      </c>
      <c r="E4037" s="22" t="str">
        <f ca="1">IF(C4037="","",OFFSET(Zdroj!AP$16,A4031-1,0))</f>
        <v/>
      </c>
      <c r="F4037" s="127" t="str">
        <f t="shared" ref="F4037" ca="1" si="942">IF(SUM(E4037:E4045)=0,"",SUM(E4037:E4045))</f>
        <v/>
      </c>
      <c r="G4037" s="128"/>
    </row>
    <row r="4038" spans="1:7" x14ac:dyDescent="0.25">
      <c r="B4038" s="126"/>
      <c r="C4038" s="52" t="str">
        <f ca="1">IF(OFFSET(Zdroj!AQ$16,A4031-1,0)=0,"",CONCATENATE("B",$A$2+1," - ",Zdroj!$AQ$15))</f>
        <v/>
      </c>
      <c r="D4038" s="50" t="str">
        <f ca="1">IF(C4038="","",CONCATENATE(OFFSET(Zdroj!AQ$16,A4031-1,0)))</f>
        <v/>
      </c>
      <c r="E4038" s="22" t="str">
        <f ca="1">IF(C4038="","",OFFSET(Zdroj!AR$16,A4031-1,0))</f>
        <v/>
      </c>
      <c r="F4038" s="127"/>
      <c r="G4038" s="128"/>
    </row>
    <row r="4039" spans="1:7" x14ac:dyDescent="0.25">
      <c r="B4039" s="126"/>
      <c r="C4039" s="52" t="str">
        <f ca="1">IF(OFFSET(Zdroj!AS$16,A4031-1,0)=0,"",CONCATENATE("B",$A$2+2," - ",Zdroj!$AS$15))</f>
        <v/>
      </c>
      <c r="D4039" s="50" t="str">
        <f ca="1">IF(C4039="","",CONCATENATE(OFFSET(Zdroj!AS$16,A4031-1,0)))</f>
        <v/>
      </c>
      <c r="E4039" s="22" t="str">
        <f ca="1">IF(C4039="","",OFFSET(Zdroj!AT$16,A4031-1,0))</f>
        <v/>
      </c>
      <c r="F4039" s="127"/>
      <c r="G4039" s="128"/>
    </row>
    <row r="4040" spans="1:7" x14ac:dyDescent="0.25">
      <c r="B4040" s="126"/>
      <c r="C4040" s="52" t="str">
        <f ca="1">IF(OFFSET(Zdroj!AU$16,A4031-1,0)=0,"",CONCATENATE("B",$A$2+3," - ",Zdroj!$AU$15))</f>
        <v/>
      </c>
      <c r="D4040" s="50" t="str">
        <f ca="1">IF(C4040="","",CONCATENATE(OFFSET(Zdroj!AU$16,A4031-1,0)))</f>
        <v/>
      </c>
      <c r="E4040" s="22" t="str">
        <f ca="1">IF(C4040="","",OFFSET(Zdroj!AV$16,A4031-1,0))</f>
        <v/>
      </c>
      <c r="F4040" s="127"/>
      <c r="G4040" s="128"/>
    </row>
    <row r="4041" spans="1:7" x14ac:dyDescent="0.25">
      <c r="B4041" s="126"/>
      <c r="C4041" s="52" t="str">
        <f ca="1">IF(OFFSET(Zdroj!AW$16,A4031-1,0)=0,"",CONCATENATE("B",$A$2+4," - ",Zdroj!$AW$15))</f>
        <v/>
      </c>
      <c r="D4041" s="50" t="str">
        <f ca="1">IF(C4041="","",CONCATENATE(OFFSET(Zdroj!AW$16,A4031-1,0)))</f>
        <v/>
      </c>
      <c r="E4041" s="22" t="str">
        <f ca="1">IF(C4041="","",OFFSET(Zdroj!AX$16,A4031-1,0))</f>
        <v/>
      </c>
      <c r="F4041" s="127"/>
      <c r="G4041" s="128"/>
    </row>
    <row r="4042" spans="1:7" x14ac:dyDescent="0.25">
      <c r="B4042" s="126"/>
      <c r="C4042" s="52" t="str">
        <f ca="1">IF(OFFSET(Zdroj!AY$16,A4031-1,0)=0,"",CONCATENATE("B",$A$2+5," - ",Zdroj!$AY$15))</f>
        <v/>
      </c>
      <c r="D4042" s="50" t="str">
        <f ca="1">IF(C4042="","",CONCATENATE(OFFSET(Zdroj!AY$16,A4031-1,0)))</f>
        <v/>
      </c>
      <c r="E4042" s="22" t="str">
        <f ca="1">IF(C4042="","",OFFSET(Zdroj!AZ$16,A4031-1,0))</f>
        <v/>
      </c>
      <c r="F4042" s="127"/>
      <c r="G4042" s="128"/>
    </row>
    <row r="4043" spans="1:7" x14ac:dyDescent="0.25">
      <c r="B4043" s="126"/>
      <c r="C4043" s="52" t="str">
        <f ca="1">IF(OFFSET(Zdroj!BA$16,A4031-1,0)=0,"",CONCATENATE("B",$A$2+6," - ",Zdroj!$BA$15))</f>
        <v/>
      </c>
      <c r="D4043" s="50" t="str">
        <f ca="1">IF(C4043="","",CONCATENATE(OFFSET(Zdroj!BA$16,A4031-1,0)))</f>
        <v/>
      </c>
      <c r="E4043" s="22" t="str">
        <f ca="1">IF(C4043="","",OFFSET(Zdroj!BB$16,A4031-1,0))</f>
        <v/>
      </c>
      <c r="F4043" s="127"/>
      <c r="G4043" s="128"/>
    </row>
    <row r="4044" spans="1:7" x14ac:dyDescent="0.25">
      <c r="B4044" s="126"/>
      <c r="C4044" s="52" t="str">
        <f ca="1">IF(OFFSET(Zdroj!BC$16,A4031-1,0)=0,"",CONCATENATE("B",$A$2+7," - ",Zdroj!$BC$15))</f>
        <v/>
      </c>
      <c r="D4044" s="50" t="str">
        <f ca="1">IF(C4044="","",CONCATENATE(OFFSET(Zdroj!BC$16,A4031-1,0)))</f>
        <v/>
      </c>
      <c r="E4044" s="22" t="str">
        <f ca="1">IF(C4044="","",OFFSET(Zdroj!BD$16,A4031-1,0))</f>
        <v/>
      </c>
      <c r="F4044" s="127"/>
      <c r="G4044" s="128"/>
    </row>
    <row r="4045" spans="1:7" x14ac:dyDescent="0.25">
      <c r="B4045" s="126"/>
      <c r="C4045" s="52" t="str">
        <f ca="1">IF(OFFSET(Zdroj!BE$16,A4031-1,0)=0,"",CONCATENATE("B",$A$2+8," - ",Zdroj!$BE$15))</f>
        <v/>
      </c>
      <c r="D4045" s="50" t="str">
        <f ca="1">IF(C4045="","",CONCATENATE(OFFSET(Zdroj!BE$16,A4031-1,0)))</f>
        <v/>
      </c>
      <c r="E4045" s="22" t="str">
        <f ca="1">IF(C4045="","",OFFSET(Zdroj!BF$16,A4031-1,0))</f>
        <v/>
      </c>
      <c r="F4045" s="127"/>
      <c r="G4045" s="128"/>
    </row>
    <row r="4046" spans="1:7" x14ac:dyDescent="0.25">
      <c r="B4046" s="126"/>
      <c r="C4046" s="52" t="str">
        <f ca="1">IF(OFFSET(Zdroj!BG$16,A4031-1,0)=0,"",CONCATENATE("C",$A$2," - ",Zdroj!$BG$15))</f>
        <v/>
      </c>
      <c r="D4046" s="50" t="str">
        <f ca="1">IF(C4046="","",CONCATENATE(OFFSET(Zdroj!BG$16,A4031-1,0)))</f>
        <v/>
      </c>
      <c r="E4046" s="22" t="str">
        <f ca="1">IF(C4046="","",OFFSET(Zdroj!BH$16,A4031-1,0))</f>
        <v/>
      </c>
      <c r="F4046" s="127" t="str">
        <f t="shared" ref="F4046" ca="1" si="943">IF(SUM(E4046:E4047)=0,"",SUM(E4046:E4047))</f>
        <v/>
      </c>
      <c r="G4046" s="128"/>
    </row>
    <row r="4047" spans="1:7" x14ac:dyDescent="0.25">
      <c r="B4047" s="126"/>
      <c r="C4047" s="52" t="str">
        <f ca="1">IF(OFFSET(Zdroj!BI$16,A4031-1,0)=0,"",CONCATENATE("C",$A$2+1," - ",Zdroj!$BI$15))</f>
        <v/>
      </c>
      <c r="D4047" s="50" t="str">
        <f ca="1">IF(C4047="","",CONCATENATE(OFFSET(Zdroj!BI$16,A4031-1,0)))</f>
        <v/>
      </c>
      <c r="E4047" s="22" t="str">
        <f ca="1">IF(C4047="","",OFFSET(Zdroj!BJ$16,A4031-1,0))</f>
        <v/>
      </c>
      <c r="F4047" s="127"/>
      <c r="G4047" s="128"/>
    </row>
    <row r="4048" spans="1:7" x14ac:dyDescent="0.25">
      <c r="A4048">
        <f>SUM((ROW()+15)/17)</f>
        <v>239</v>
      </c>
      <c r="B4048" s="126" t="str">
        <f ca="1">IF(OFFSET(Zdroj!$B$16,A4048-1,0)&gt;0,CONCATENATE(A4048,"
","___ ","
",OFFSET(Zdroj!$B$16,A4048-1,0)),"")</f>
        <v/>
      </c>
      <c r="C4048" s="52" t="str">
        <f ca="1">IF(OFFSET(Zdroj!AI$16,A4048-1,0)=0,"",CONCATENATE("A",$A$2," - ",Zdroj!$AI$15))</f>
        <v/>
      </c>
      <c r="D4048" s="50" t="str">
        <f ca="1">IF(C4048="","",CONCATENATE(OFFSET(Zdroj!AI$16,A4048-1,0)," - ",OFFSET(Zdroj!BK$16,A4048-1,0)))</f>
        <v/>
      </c>
      <c r="E4048" s="22" t="str">
        <f ca="1">IF(C4048="","",OFFSET(Zdroj!BL$16,A4048-1,0))</f>
        <v/>
      </c>
      <c r="F4048" s="127" t="str">
        <f t="shared" ref="F4048" ca="1" si="944">IF(SUM(E4048:E4053)=0,"",SUM(E4048:E4053))</f>
        <v/>
      </c>
      <c r="G4048" s="128" t="str">
        <f t="shared" ref="G4048" ca="1" si="945">IF(SUM(E4048:E4064)=0,"",SUM(E4048:E4064))</f>
        <v/>
      </c>
    </row>
    <row r="4049" spans="2:7" x14ac:dyDescent="0.25">
      <c r="B4049" s="126"/>
      <c r="C4049" s="52" t="str">
        <f ca="1">IF(OFFSET(Zdroj!AJ$16,A4048-1,0)=0,"",CONCATENATE("A",$A$2+1," - ",Zdroj!$AJ$15))</f>
        <v/>
      </c>
      <c r="D4049" s="50" t="str">
        <f ca="1">IF(C4049="","",CONCATENATE(OFFSET(Zdroj!AJ$16,A4048-1,0)," - ",OFFSET(Zdroj!BM$16,A4048-1,0)))</f>
        <v/>
      </c>
      <c r="E4049" s="22" t="str">
        <f ca="1">IF(C4049="","",OFFSET(Zdroj!BN$16,A4048-1,0))</f>
        <v/>
      </c>
      <c r="F4049" s="127"/>
      <c r="G4049" s="128"/>
    </row>
    <row r="4050" spans="2:7" x14ac:dyDescent="0.25">
      <c r="B4050" s="126"/>
      <c r="C4050" s="52" t="str">
        <f ca="1">IF(OFFSET(Zdroj!AK$16,A4048-1,0)=0,"",CONCATENATE("A",$A$2+2," - ",Zdroj!$AK$15))</f>
        <v/>
      </c>
      <c r="D4050" s="50" t="str">
        <f ca="1">IF(C4050="","",CONCATENATE(OFFSET(Zdroj!AK$16,A4048-1,0)," - ",OFFSET(Zdroj!BO$16,A4048-1,0)))</f>
        <v/>
      </c>
      <c r="E4050" s="22" t="str">
        <f ca="1">IF(C4050="","",OFFSET(Zdroj!BP$16,A4048-1,0))</f>
        <v/>
      </c>
      <c r="F4050" s="127"/>
      <c r="G4050" s="128"/>
    </row>
    <row r="4051" spans="2:7" x14ac:dyDescent="0.25">
      <c r="B4051" s="126"/>
      <c r="C4051" s="52" t="str">
        <f ca="1">IF(OFFSET(Zdroj!AL$16,A4048-1,0)=0,"",CONCATENATE("A",$A$2+3," - ",Zdroj!$AL$15))</f>
        <v/>
      </c>
      <c r="D4051" s="50" t="str">
        <f ca="1">IF(C4051="","",CONCATENATE(OFFSET(Zdroj!AL$16,A4048-1,0)," - ",OFFSET(Zdroj!BQ$16,A4048-1,0)))</f>
        <v/>
      </c>
      <c r="E4051" s="22" t="str">
        <f ca="1">IF(C4051="","",OFFSET(Zdroj!BR$16,A4048-1,0))</f>
        <v/>
      </c>
      <c r="F4051" s="127"/>
      <c r="G4051" s="128"/>
    </row>
    <row r="4052" spans="2:7" x14ac:dyDescent="0.25">
      <c r="B4052" s="126"/>
      <c r="C4052" s="52" t="str">
        <f ca="1">IF(OFFSET(Zdroj!AM$16,A4048-1,0)=0,"",CONCATENATE("A",$A$2+4," - ",Zdroj!$AM$15))</f>
        <v/>
      </c>
      <c r="D4052" s="50" t="str">
        <f ca="1">IF(C4052="","",CONCATENATE(OFFSET(Zdroj!AM$16,A4048-1,0)," - ",OFFSET(Zdroj!BS$16,A4048-1,0)))</f>
        <v/>
      </c>
      <c r="E4052" s="22" t="str">
        <f ca="1">IF(C4052="","",OFFSET(Zdroj!BT$16,A4048-1,0))</f>
        <v/>
      </c>
      <c r="F4052" s="127"/>
      <c r="G4052" s="128"/>
    </row>
    <row r="4053" spans="2:7" x14ac:dyDescent="0.25">
      <c r="B4053" s="126"/>
      <c r="C4053" s="52" t="str">
        <f ca="1">IF(OFFSET(Zdroj!AN$16,A4048-1,0)=0,"",CONCATENATE("A",$A$2+5," - ",Zdroj!$AN$15))</f>
        <v/>
      </c>
      <c r="D4053" s="50" t="str">
        <f ca="1">IF(C4053="","",CONCATENATE(OFFSET(Zdroj!AN$16,A4048-1,0)," - ",OFFSET(Zdroj!BU$16,A4048-1,0)))</f>
        <v/>
      </c>
      <c r="E4053" s="22" t="str">
        <f ca="1">IF(C4053="","",OFFSET(Zdroj!BV$16,A4048-1,0))</f>
        <v/>
      </c>
      <c r="F4053" s="127"/>
      <c r="G4053" s="128"/>
    </row>
    <row r="4054" spans="2:7" x14ac:dyDescent="0.25">
      <c r="B4054" s="126"/>
      <c r="C4054" s="52" t="str">
        <f ca="1">IF(OFFSET(Zdroj!AO$16,A4048-1,0)=0,"",CONCATENATE("B",$A$2," - ",Zdroj!$AO$15))</f>
        <v/>
      </c>
      <c r="D4054" s="50" t="str">
        <f ca="1">IF(C4054="","",CONCATENATE(OFFSET(Zdroj!AO$16,A4048-1,0)))</f>
        <v/>
      </c>
      <c r="E4054" s="22" t="str">
        <f ca="1">IF(C4054="","",OFFSET(Zdroj!AP$16,A4048-1,0))</f>
        <v/>
      </c>
      <c r="F4054" s="127" t="str">
        <f t="shared" ref="F4054" ca="1" si="946">IF(SUM(E4054:E4062)=0,"",SUM(E4054:E4062))</f>
        <v/>
      </c>
      <c r="G4054" s="128"/>
    </row>
    <row r="4055" spans="2:7" x14ac:dyDescent="0.25">
      <c r="B4055" s="126"/>
      <c r="C4055" s="52" t="str">
        <f ca="1">IF(OFFSET(Zdroj!AQ$16,A4048-1,0)=0,"",CONCATENATE("B",$A$2+1," - ",Zdroj!$AQ$15))</f>
        <v/>
      </c>
      <c r="D4055" s="50" t="str">
        <f ca="1">IF(C4055="","",CONCATENATE(OFFSET(Zdroj!AQ$16,A4048-1,0)))</f>
        <v/>
      </c>
      <c r="E4055" s="22" t="str">
        <f ca="1">IF(C4055="","",OFFSET(Zdroj!AR$16,A4048-1,0))</f>
        <v/>
      </c>
      <c r="F4055" s="127"/>
      <c r="G4055" s="128"/>
    </row>
    <row r="4056" spans="2:7" x14ac:dyDescent="0.25">
      <c r="B4056" s="126"/>
      <c r="C4056" s="52" t="str">
        <f ca="1">IF(OFFSET(Zdroj!AS$16,A4048-1,0)=0,"",CONCATENATE("B",$A$2+2," - ",Zdroj!$AS$15))</f>
        <v/>
      </c>
      <c r="D4056" s="50" t="str">
        <f ca="1">IF(C4056="","",CONCATENATE(OFFSET(Zdroj!AS$16,A4048-1,0)))</f>
        <v/>
      </c>
      <c r="E4056" s="22" t="str">
        <f ca="1">IF(C4056="","",OFFSET(Zdroj!AT$16,A4048-1,0))</f>
        <v/>
      </c>
      <c r="F4056" s="127"/>
      <c r="G4056" s="128"/>
    </row>
    <row r="4057" spans="2:7" x14ac:dyDescent="0.25">
      <c r="B4057" s="126"/>
      <c r="C4057" s="52" t="str">
        <f ca="1">IF(OFFSET(Zdroj!AU$16,A4048-1,0)=0,"",CONCATENATE("B",$A$2+3," - ",Zdroj!$AU$15))</f>
        <v/>
      </c>
      <c r="D4057" s="50" t="str">
        <f ca="1">IF(C4057="","",CONCATENATE(OFFSET(Zdroj!AU$16,A4048-1,0)))</f>
        <v/>
      </c>
      <c r="E4057" s="22" t="str">
        <f ca="1">IF(C4057="","",OFFSET(Zdroj!AV$16,A4048-1,0))</f>
        <v/>
      </c>
      <c r="F4057" s="127"/>
      <c r="G4057" s="128"/>
    </row>
    <row r="4058" spans="2:7" x14ac:dyDescent="0.25">
      <c r="B4058" s="126"/>
      <c r="C4058" s="52" t="str">
        <f ca="1">IF(OFFSET(Zdroj!AW$16,A4048-1,0)=0,"",CONCATENATE("B",$A$2+4," - ",Zdroj!$AW$15))</f>
        <v/>
      </c>
      <c r="D4058" s="50" t="str">
        <f ca="1">IF(C4058="","",CONCATENATE(OFFSET(Zdroj!AW$16,A4048-1,0)))</f>
        <v/>
      </c>
      <c r="E4058" s="22" t="str">
        <f ca="1">IF(C4058="","",OFFSET(Zdroj!AX$16,A4048-1,0))</f>
        <v/>
      </c>
      <c r="F4058" s="127"/>
      <c r="G4058" s="128"/>
    </row>
    <row r="4059" spans="2:7" x14ac:dyDescent="0.25">
      <c r="B4059" s="126"/>
      <c r="C4059" s="52" t="str">
        <f ca="1">IF(OFFSET(Zdroj!AY$16,A4048-1,0)=0,"",CONCATENATE("B",$A$2+5," - ",Zdroj!$AY$15))</f>
        <v/>
      </c>
      <c r="D4059" s="50" t="str">
        <f ca="1">IF(C4059="","",CONCATENATE(OFFSET(Zdroj!AY$16,A4048-1,0)))</f>
        <v/>
      </c>
      <c r="E4059" s="22" t="str">
        <f ca="1">IF(C4059="","",OFFSET(Zdroj!AZ$16,A4048-1,0))</f>
        <v/>
      </c>
      <c r="F4059" s="127"/>
      <c r="G4059" s="128"/>
    </row>
    <row r="4060" spans="2:7" x14ac:dyDescent="0.25">
      <c r="B4060" s="126"/>
      <c r="C4060" s="52" t="str">
        <f ca="1">IF(OFFSET(Zdroj!BA$16,A4048-1,0)=0,"",CONCATENATE("B",$A$2+6," - ",Zdroj!$BA$15))</f>
        <v/>
      </c>
      <c r="D4060" s="50" t="str">
        <f ca="1">IF(C4060="","",CONCATENATE(OFFSET(Zdroj!BA$16,A4048-1,0)))</f>
        <v/>
      </c>
      <c r="E4060" s="22" t="str">
        <f ca="1">IF(C4060="","",OFFSET(Zdroj!BB$16,A4048-1,0))</f>
        <v/>
      </c>
      <c r="F4060" s="127"/>
      <c r="G4060" s="128"/>
    </row>
    <row r="4061" spans="2:7" x14ac:dyDescent="0.25">
      <c r="B4061" s="126"/>
      <c r="C4061" s="52" t="str">
        <f ca="1">IF(OFFSET(Zdroj!BC$16,A4048-1,0)=0,"",CONCATENATE("B",$A$2+7," - ",Zdroj!$BC$15))</f>
        <v/>
      </c>
      <c r="D4061" s="50" t="str">
        <f ca="1">IF(C4061="","",CONCATENATE(OFFSET(Zdroj!BC$16,A4048-1,0)))</f>
        <v/>
      </c>
      <c r="E4061" s="22" t="str">
        <f ca="1">IF(C4061="","",OFFSET(Zdroj!BD$16,A4048-1,0))</f>
        <v/>
      </c>
      <c r="F4061" s="127"/>
      <c r="G4061" s="128"/>
    </row>
    <row r="4062" spans="2:7" x14ac:dyDescent="0.25">
      <c r="B4062" s="126"/>
      <c r="C4062" s="52" t="str">
        <f ca="1">IF(OFFSET(Zdroj!BE$16,A4048-1,0)=0,"",CONCATENATE("B",$A$2+8," - ",Zdroj!$BE$15))</f>
        <v/>
      </c>
      <c r="D4062" s="50" t="str">
        <f ca="1">IF(C4062="","",CONCATENATE(OFFSET(Zdroj!BE$16,A4048-1,0)))</f>
        <v/>
      </c>
      <c r="E4062" s="22" t="str">
        <f ca="1">IF(C4062="","",OFFSET(Zdroj!BF$16,A4048-1,0))</f>
        <v/>
      </c>
      <c r="F4062" s="127"/>
      <c r="G4062" s="128"/>
    </row>
    <row r="4063" spans="2:7" x14ac:dyDescent="0.25">
      <c r="B4063" s="126"/>
      <c r="C4063" s="52" t="str">
        <f ca="1">IF(OFFSET(Zdroj!BG$16,A4048-1,0)=0,"",CONCATENATE("C",$A$2," - ",Zdroj!$BG$15))</f>
        <v/>
      </c>
      <c r="D4063" s="50" t="str">
        <f ca="1">IF(C4063="","",CONCATENATE(OFFSET(Zdroj!BG$16,A4048-1,0)))</f>
        <v/>
      </c>
      <c r="E4063" s="22" t="str">
        <f ca="1">IF(C4063="","",OFFSET(Zdroj!BH$16,A4048-1,0))</f>
        <v/>
      </c>
      <c r="F4063" s="127" t="str">
        <f t="shared" ref="F4063" ca="1" si="947">IF(SUM(E4063:E4064)=0,"",SUM(E4063:E4064))</f>
        <v/>
      </c>
      <c r="G4063" s="128"/>
    </row>
    <row r="4064" spans="2:7" x14ac:dyDescent="0.25">
      <c r="B4064" s="126"/>
      <c r="C4064" s="52" t="str">
        <f ca="1">IF(OFFSET(Zdroj!BI$16,A4048-1,0)=0,"",CONCATENATE("C",$A$2+1," - ",Zdroj!$BI$15))</f>
        <v/>
      </c>
      <c r="D4064" s="50" t="str">
        <f ca="1">IF(C4064="","",CONCATENATE(OFFSET(Zdroj!BI$16,A4048-1,0)))</f>
        <v/>
      </c>
      <c r="E4064" s="22" t="str">
        <f ca="1">IF(C4064="","",OFFSET(Zdroj!BJ$16,A4048-1,0))</f>
        <v/>
      </c>
      <c r="F4064" s="127"/>
      <c r="G4064" s="128"/>
    </row>
    <row r="4065" spans="1:7" x14ac:dyDescent="0.25">
      <c r="A4065">
        <f>SUM((ROW()+15)/17)</f>
        <v>240</v>
      </c>
      <c r="B4065" s="126" t="str">
        <f ca="1">IF(OFFSET(Zdroj!$B$16,A4065-1,0)&gt;0,CONCATENATE(A4065,"
","___ ","
",OFFSET(Zdroj!$B$16,A4065-1,0)),"")</f>
        <v/>
      </c>
      <c r="C4065" s="52" t="str">
        <f ca="1">IF(OFFSET(Zdroj!AI$16,A4065-1,0)=0,"",CONCATENATE("A",$A$2," - ",Zdroj!$AI$15))</f>
        <v/>
      </c>
      <c r="D4065" s="50" t="str">
        <f ca="1">IF(C4065="","",CONCATENATE(OFFSET(Zdroj!AI$16,A4065-1,0)," - ",OFFSET(Zdroj!BK$16,A4065-1,0)))</f>
        <v/>
      </c>
      <c r="E4065" s="22" t="str">
        <f ca="1">IF(C4065="","",OFFSET(Zdroj!BL$16,A4065-1,0))</f>
        <v/>
      </c>
      <c r="F4065" s="127" t="str">
        <f t="shared" ref="F4065" ca="1" si="948">IF(SUM(E4065:E4070)=0,"",SUM(E4065:E4070))</f>
        <v/>
      </c>
      <c r="G4065" s="128" t="str">
        <f t="shared" ref="G4065" ca="1" si="949">IF(SUM(E4065:E4081)=0,"",SUM(E4065:E4081))</f>
        <v/>
      </c>
    </row>
    <row r="4066" spans="1:7" x14ac:dyDescent="0.25">
      <c r="B4066" s="126"/>
      <c r="C4066" s="52" t="str">
        <f ca="1">IF(OFFSET(Zdroj!AJ$16,A4065-1,0)=0,"",CONCATENATE("A",$A$2+1," - ",Zdroj!$AJ$15))</f>
        <v/>
      </c>
      <c r="D4066" s="50" t="str">
        <f ca="1">IF(C4066="","",CONCATENATE(OFFSET(Zdroj!AJ$16,A4065-1,0)," - ",OFFSET(Zdroj!BM$16,A4065-1,0)))</f>
        <v/>
      </c>
      <c r="E4066" s="22" t="str">
        <f ca="1">IF(C4066="","",OFFSET(Zdroj!BN$16,A4065-1,0))</f>
        <v/>
      </c>
      <c r="F4066" s="127"/>
      <c r="G4066" s="128"/>
    </row>
    <row r="4067" spans="1:7" x14ac:dyDescent="0.25">
      <c r="B4067" s="126"/>
      <c r="C4067" s="52" t="str">
        <f ca="1">IF(OFFSET(Zdroj!AK$16,A4065-1,0)=0,"",CONCATENATE("A",$A$2+2," - ",Zdroj!$AK$15))</f>
        <v/>
      </c>
      <c r="D4067" s="50" t="str">
        <f ca="1">IF(C4067="","",CONCATENATE(OFFSET(Zdroj!AK$16,A4065-1,0)," - ",OFFSET(Zdroj!BO$16,A4065-1,0)))</f>
        <v/>
      </c>
      <c r="E4067" s="22" t="str">
        <f ca="1">IF(C4067="","",OFFSET(Zdroj!BP$16,A4065-1,0))</f>
        <v/>
      </c>
      <c r="F4067" s="127"/>
      <c r="G4067" s="128"/>
    </row>
    <row r="4068" spans="1:7" x14ac:dyDescent="0.25">
      <c r="B4068" s="126"/>
      <c r="C4068" s="52" t="str">
        <f ca="1">IF(OFFSET(Zdroj!AL$16,A4065-1,0)=0,"",CONCATENATE("A",$A$2+3," - ",Zdroj!$AL$15))</f>
        <v/>
      </c>
      <c r="D4068" s="50" t="str">
        <f ca="1">IF(C4068="","",CONCATENATE(OFFSET(Zdroj!AL$16,A4065-1,0)," - ",OFFSET(Zdroj!BQ$16,A4065-1,0)))</f>
        <v/>
      </c>
      <c r="E4068" s="22" t="str">
        <f ca="1">IF(C4068="","",OFFSET(Zdroj!BR$16,A4065-1,0))</f>
        <v/>
      </c>
      <c r="F4068" s="127"/>
      <c r="G4068" s="128"/>
    </row>
    <row r="4069" spans="1:7" x14ac:dyDescent="0.25">
      <c r="B4069" s="126"/>
      <c r="C4069" s="52" t="str">
        <f ca="1">IF(OFFSET(Zdroj!AM$16,A4065-1,0)=0,"",CONCATENATE("A",$A$2+4," - ",Zdroj!$AM$15))</f>
        <v/>
      </c>
      <c r="D4069" s="50" t="str">
        <f ca="1">IF(C4069="","",CONCATENATE(OFFSET(Zdroj!AM$16,A4065-1,0)," - ",OFFSET(Zdroj!BS$16,A4065-1,0)))</f>
        <v/>
      </c>
      <c r="E4069" s="22" t="str">
        <f ca="1">IF(C4069="","",OFFSET(Zdroj!BT$16,A4065-1,0))</f>
        <v/>
      </c>
      <c r="F4069" s="127"/>
      <c r="G4069" s="128"/>
    </row>
    <row r="4070" spans="1:7" x14ac:dyDescent="0.25">
      <c r="B4070" s="126"/>
      <c r="C4070" s="52" t="str">
        <f ca="1">IF(OFFSET(Zdroj!AN$16,A4065-1,0)=0,"",CONCATENATE("A",$A$2+5," - ",Zdroj!$AN$15))</f>
        <v/>
      </c>
      <c r="D4070" s="50" t="str">
        <f ca="1">IF(C4070="","",CONCATENATE(OFFSET(Zdroj!AN$16,A4065-1,0)," - ",OFFSET(Zdroj!BU$16,A4065-1,0)))</f>
        <v/>
      </c>
      <c r="E4070" s="22" t="str">
        <f ca="1">IF(C4070="","",OFFSET(Zdroj!BV$16,A4065-1,0))</f>
        <v/>
      </c>
      <c r="F4070" s="127"/>
      <c r="G4070" s="128"/>
    </row>
    <row r="4071" spans="1:7" x14ac:dyDescent="0.25">
      <c r="B4071" s="126"/>
      <c r="C4071" s="52" t="str">
        <f ca="1">IF(OFFSET(Zdroj!AO$16,A4065-1,0)=0,"",CONCATENATE("B",$A$2," - ",Zdroj!$AO$15))</f>
        <v/>
      </c>
      <c r="D4071" s="50" t="str">
        <f ca="1">IF(C4071="","",CONCATENATE(OFFSET(Zdroj!AO$16,A4065-1,0)))</f>
        <v/>
      </c>
      <c r="E4071" s="22" t="str">
        <f ca="1">IF(C4071="","",OFFSET(Zdroj!AP$16,A4065-1,0))</f>
        <v/>
      </c>
      <c r="F4071" s="127" t="str">
        <f t="shared" ref="F4071" ca="1" si="950">IF(SUM(E4071:E4079)=0,"",SUM(E4071:E4079))</f>
        <v/>
      </c>
      <c r="G4071" s="128"/>
    </row>
    <row r="4072" spans="1:7" x14ac:dyDescent="0.25">
      <c r="B4072" s="126"/>
      <c r="C4072" s="52" t="str">
        <f ca="1">IF(OFFSET(Zdroj!AQ$16,A4065-1,0)=0,"",CONCATENATE("B",$A$2+1," - ",Zdroj!$AQ$15))</f>
        <v/>
      </c>
      <c r="D4072" s="50" t="str">
        <f ca="1">IF(C4072="","",CONCATENATE(OFFSET(Zdroj!AQ$16,A4065-1,0)))</f>
        <v/>
      </c>
      <c r="E4072" s="22" t="str">
        <f ca="1">IF(C4072="","",OFFSET(Zdroj!AR$16,A4065-1,0))</f>
        <v/>
      </c>
      <c r="F4072" s="127"/>
      <c r="G4072" s="128"/>
    </row>
    <row r="4073" spans="1:7" x14ac:dyDescent="0.25">
      <c r="B4073" s="126"/>
      <c r="C4073" s="52" t="str">
        <f ca="1">IF(OFFSET(Zdroj!AS$16,A4065-1,0)=0,"",CONCATENATE("B",$A$2+2," - ",Zdroj!$AS$15))</f>
        <v/>
      </c>
      <c r="D4073" s="50" t="str">
        <f ca="1">IF(C4073="","",CONCATENATE(OFFSET(Zdroj!AS$16,A4065-1,0)))</f>
        <v/>
      </c>
      <c r="E4073" s="22" t="str">
        <f ca="1">IF(C4073="","",OFFSET(Zdroj!AT$16,A4065-1,0))</f>
        <v/>
      </c>
      <c r="F4073" s="127"/>
      <c r="G4073" s="128"/>
    </row>
    <row r="4074" spans="1:7" x14ac:dyDescent="0.25">
      <c r="B4074" s="126"/>
      <c r="C4074" s="52" t="str">
        <f ca="1">IF(OFFSET(Zdroj!AU$16,A4065-1,0)=0,"",CONCATENATE("B",$A$2+3," - ",Zdroj!$AU$15))</f>
        <v/>
      </c>
      <c r="D4074" s="50" t="str">
        <f ca="1">IF(C4074="","",CONCATENATE(OFFSET(Zdroj!AU$16,A4065-1,0)))</f>
        <v/>
      </c>
      <c r="E4074" s="22" t="str">
        <f ca="1">IF(C4074="","",OFFSET(Zdroj!AV$16,A4065-1,0))</f>
        <v/>
      </c>
      <c r="F4074" s="127"/>
      <c r="G4074" s="128"/>
    </row>
    <row r="4075" spans="1:7" x14ac:dyDescent="0.25">
      <c r="B4075" s="126"/>
      <c r="C4075" s="52" t="str">
        <f ca="1">IF(OFFSET(Zdroj!AW$16,A4065-1,0)=0,"",CONCATENATE("B",$A$2+4," - ",Zdroj!$AW$15))</f>
        <v/>
      </c>
      <c r="D4075" s="50" t="str">
        <f ca="1">IF(C4075="","",CONCATENATE(OFFSET(Zdroj!AW$16,A4065-1,0)))</f>
        <v/>
      </c>
      <c r="E4075" s="22" t="str">
        <f ca="1">IF(C4075="","",OFFSET(Zdroj!AX$16,A4065-1,0))</f>
        <v/>
      </c>
      <c r="F4075" s="127"/>
      <c r="G4075" s="128"/>
    </row>
    <row r="4076" spans="1:7" x14ac:dyDescent="0.25">
      <c r="B4076" s="126"/>
      <c r="C4076" s="52" t="str">
        <f ca="1">IF(OFFSET(Zdroj!AY$16,A4065-1,0)=0,"",CONCATENATE("B",$A$2+5," - ",Zdroj!$AY$15))</f>
        <v/>
      </c>
      <c r="D4076" s="50" t="str">
        <f ca="1">IF(C4076="","",CONCATENATE(OFFSET(Zdroj!AY$16,A4065-1,0)))</f>
        <v/>
      </c>
      <c r="E4076" s="22" t="str">
        <f ca="1">IF(C4076="","",OFFSET(Zdroj!AZ$16,A4065-1,0))</f>
        <v/>
      </c>
      <c r="F4076" s="127"/>
      <c r="G4076" s="128"/>
    </row>
    <row r="4077" spans="1:7" x14ac:dyDescent="0.25">
      <c r="B4077" s="126"/>
      <c r="C4077" s="52" t="str">
        <f ca="1">IF(OFFSET(Zdroj!BA$16,A4065-1,0)=0,"",CONCATENATE("B",$A$2+6," - ",Zdroj!$BA$15))</f>
        <v/>
      </c>
      <c r="D4077" s="50" t="str">
        <f ca="1">IF(C4077="","",CONCATENATE(OFFSET(Zdroj!BA$16,A4065-1,0)))</f>
        <v/>
      </c>
      <c r="E4077" s="22" t="str">
        <f ca="1">IF(C4077="","",OFFSET(Zdroj!BB$16,A4065-1,0))</f>
        <v/>
      </c>
      <c r="F4077" s="127"/>
      <c r="G4077" s="128"/>
    </row>
    <row r="4078" spans="1:7" x14ac:dyDescent="0.25">
      <c r="B4078" s="126"/>
      <c r="C4078" s="52" t="str">
        <f ca="1">IF(OFFSET(Zdroj!BC$16,A4065-1,0)=0,"",CONCATENATE("B",$A$2+7," - ",Zdroj!$BC$15))</f>
        <v/>
      </c>
      <c r="D4078" s="50" t="str">
        <f ca="1">IF(C4078="","",CONCATENATE(OFFSET(Zdroj!BC$16,A4065-1,0)))</f>
        <v/>
      </c>
      <c r="E4078" s="22" t="str">
        <f ca="1">IF(C4078="","",OFFSET(Zdroj!BD$16,A4065-1,0))</f>
        <v/>
      </c>
      <c r="F4078" s="127"/>
      <c r="G4078" s="128"/>
    </row>
    <row r="4079" spans="1:7" x14ac:dyDescent="0.25">
      <c r="B4079" s="126"/>
      <c r="C4079" s="52" t="str">
        <f ca="1">IF(OFFSET(Zdroj!BE$16,A4065-1,0)=0,"",CONCATENATE("B",$A$2+8," - ",Zdroj!$BE$15))</f>
        <v/>
      </c>
      <c r="D4079" s="50" t="str">
        <f ca="1">IF(C4079="","",CONCATENATE(OFFSET(Zdroj!BE$16,A4065-1,0)))</f>
        <v/>
      </c>
      <c r="E4079" s="22" t="str">
        <f ca="1">IF(C4079="","",OFFSET(Zdroj!BF$16,A4065-1,0))</f>
        <v/>
      </c>
      <c r="F4079" s="127"/>
      <c r="G4079" s="128"/>
    </row>
    <row r="4080" spans="1:7" x14ac:dyDescent="0.25">
      <c r="B4080" s="126"/>
      <c r="C4080" s="52" t="str">
        <f ca="1">IF(OFFSET(Zdroj!BG$16,A4065-1,0)=0,"",CONCATENATE("C",$A$2," - ",Zdroj!$BG$15))</f>
        <v/>
      </c>
      <c r="D4080" s="50" t="str">
        <f ca="1">IF(C4080="","",CONCATENATE(OFFSET(Zdroj!BG$16,A4065-1,0)))</f>
        <v/>
      </c>
      <c r="E4080" s="22" t="str">
        <f ca="1">IF(C4080="","",OFFSET(Zdroj!BH$16,A4065-1,0))</f>
        <v/>
      </c>
      <c r="F4080" s="127" t="str">
        <f t="shared" ref="F4080" ca="1" si="951">IF(SUM(E4080:E4081)=0,"",SUM(E4080:E4081))</f>
        <v/>
      </c>
      <c r="G4080" s="128"/>
    </row>
    <row r="4081" spans="1:7" x14ac:dyDescent="0.25">
      <c r="B4081" s="126"/>
      <c r="C4081" s="52" t="str">
        <f ca="1">IF(OFFSET(Zdroj!BI$16,A4065-1,0)=0,"",CONCATENATE("C",$A$2+1," - ",Zdroj!$BI$15))</f>
        <v/>
      </c>
      <c r="D4081" s="50" t="str">
        <f ca="1">IF(C4081="","",CONCATENATE(OFFSET(Zdroj!BI$16,A4065-1,0)))</f>
        <v/>
      </c>
      <c r="E4081" s="22" t="str">
        <f ca="1">IF(C4081="","",OFFSET(Zdroj!BJ$16,A4065-1,0))</f>
        <v/>
      </c>
      <c r="F4081" s="127"/>
      <c r="G4081" s="128"/>
    </row>
    <row r="4082" spans="1:7" x14ac:dyDescent="0.25">
      <c r="A4082">
        <f>SUM((ROW()+15)/17)</f>
        <v>241</v>
      </c>
      <c r="B4082" s="126" t="str">
        <f ca="1">IF(OFFSET(Zdroj!$B$16,A4082-1,0)&gt;0,CONCATENATE(A4082,"
","___ ","
",OFFSET(Zdroj!$B$16,A4082-1,0)),"")</f>
        <v/>
      </c>
      <c r="C4082" s="52" t="str">
        <f ca="1">IF(OFFSET(Zdroj!AI$16,A4082-1,0)=0,"",CONCATENATE("A",$A$2," - ",Zdroj!$AI$15))</f>
        <v/>
      </c>
      <c r="D4082" s="50" t="str">
        <f ca="1">IF(C4082="","",CONCATENATE(OFFSET(Zdroj!AI$16,A4082-1,0)," - ",OFFSET(Zdroj!BK$16,A4082-1,0)))</f>
        <v/>
      </c>
      <c r="E4082" s="22" t="str">
        <f ca="1">IF(C4082="","",OFFSET(Zdroj!BL$16,A4082-1,0))</f>
        <v/>
      </c>
      <c r="F4082" s="127" t="str">
        <f t="shared" ref="F4082" ca="1" si="952">IF(SUM(E4082:E4087)=0,"",SUM(E4082:E4087))</f>
        <v/>
      </c>
      <c r="G4082" s="128" t="str">
        <f t="shared" ref="G4082" ca="1" si="953">IF(SUM(E4082:E4098)=0,"",SUM(E4082:E4098))</f>
        <v/>
      </c>
    </row>
    <row r="4083" spans="1:7" x14ac:dyDescent="0.25">
      <c r="B4083" s="126"/>
      <c r="C4083" s="52" t="str">
        <f ca="1">IF(OFFSET(Zdroj!AJ$16,A4082-1,0)=0,"",CONCATENATE("A",$A$2+1," - ",Zdroj!$AJ$15))</f>
        <v/>
      </c>
      <c r="D4083" s="50" t="str">
        <f ca="1">IF(C4083="","",CONCATENATE(OFFSET(Zdroj!AJ$16,A4082-1,0)," - ",OFFSET(Zdroj!BM$16,A4082-1,0)))</f>
        <v/>
      </c>
      <c r="E4083" s="22" t="str">
        <f ca="1">IF(C4083="","",OFFSET(Zdroj!BN$16,A4082-1,0))</f>
        <v/>
      </c>
      <c r="F4083" s="127"/>
      <c r="G4083" s="128"/>
    </row>
    <row r="4084" spans="1:7" x14ac:dyDescent="0.25">
      <c r="B4084" s="126"/>
      <c r="C4084" s="52" t="str">
        <f ca="1">IF(OFFSET(Zdroj!AK$16,A4082-1,0)=0,"",CONCATENATE("A",$A$2+2," - ",Zdroj!$AK$15))</f>
        <v/>
      </c>
      <c r="D4084" s="50" t="str">
        <f ca="1">IF(C4084="","",CONCATENATE(OFFSET(Zdroj!AK$16,A4082-1,0)," - ",OFFSET(Zdroj!BO$16,A4082-1,0)))</f>
        <v/>
      </c>
      <c r="E4084" s="22" t="str">
        <f ca="1">IF(C4084="","",OFFSET(Zdroj!BP$16,A4082-1,0))</f>
        <v/>
      </c>
      <c r="F4084" s="127"/>
      <c r="G4084" s="128"/>
    </row>
    <row r="4085" spans="1:7" x14ac:dyDescent="0.25">
      <c r="B4085" s="126"/>
      <c r="C4085" s="52" t="str">
        <f ca="1">IF(OFFSET(Zdroj!AL$16,A4082-1,0)=0,"",CONCATENATE("A",$A$2+3," - ",Zdroj!$AL$15))</f>
        <v/>
      </c>
      <c r="D4085" s="50" t="str">
        <f ca="1">IF(C4085="","",CONCATENATE(OFFSET(Zdroj!AL$16,A4082-1,0)," - ",OFFSET(Zdroj!BQ$16,A4082-1,0)))</f>
        <v/>
      </c>
      <c r="E4085" s="22" t="str">
        <f ca="1">IF(C4085="","",OFFSET(Zdroj!BR$16,A4082-1,0))</f>
        <v/>
      </c>
      <c r="F4085" s="127"/>
      <c r="G4085" s="128"/>
    </row>
    <row r="4086" spans="1:7" x14ac:dyDescent="0.25">
      <c r="B4086" s="126"/>
      <c r="C4086" s="52" t="str">
        <f ca="1">IF(OFFSET(Zdroj!AM$16,A4082-1,0)=0,"",CONCATENATE("A",$A$2+4," - ",Zdroj!$AM$15))</f>
        <v/>
      </c>
      <c r="D4086" s="50" t="str">
        <f ca="1">IF(C4086="","",CONCATENATE(OFFSET(Zdroj!AM$16,A4082-1,0)," - ",OFFSET(Zdroj!BS$16,A4082-1,0)))</f>
        <v/>
      </c>
      <c r="E4086" s="22" t="str">
        <f ca="1">IF(C4086="","",OFFSET(Zdroj!BT$16,A4082-1,0))</f>
        <v/>
      </c>
      <c r="F4086" s="127"/>
      <c r="G4086" s="128"/>
    </row>
    <row r="4087" spans="1:7" x14ac:dyDescent="0.25">
      <c r="B4087" s="126"/>
      <c r="C4087" s="52" t="str">
        <f ca="1">IF(OFFSET(Zdroj!AN$16,A4082-1,0)=0,"",CONCATENATE("A",$A$2+5," - ",Zdroj!$AN$15))</f>
        <v/>
      </c>
      <c r="D4087" s="50" t="str">
        <f ca="1">IF(C4087="","",CONCATENATE(OFFSET(Zdroj!AN$16,A4082-1,0)," - ",OFFSET(Zdroj!BU$16,A4082-1,0)))</f>
        <v/>
      </c>
      <c r="E4087" s="22" t="str">
        <f ca="1">IF(C4087="","",OFFSET(Zdroj!BV$16,A4082-1,0))</f>
        <v/>
      </c>
      <c r="F4087" s="127"/>
      <c r="G4087" s="128"/>
    </row>
    <row r="4088" spans="1:7" x14ac:dyDescent="0.25">
      <c r="B4088" s="126"/>
      <c r="C4088" s="52" t="str">
        <f ca="1">IF(OFFSET(Zdroj!AO$16,A4082-1,0)=0,"",CONCATENATE("B",$A$2," - ",Zdroj!$AO$15))</f>
        <v/>
      </c>
      <c r="D4088" s="50" t="str">
        <f ca="1">IF(C4088="","",CONCATENATE(OFFSET(Zdroj!AO$16,A4082-1,0)))</f>
        <v/>
      </c>
      <c r="E4088" s="22" t="str">
        <f ca="1">IF(C4088="","",OFFSET(Zdroj!AP$16,A4082-1,0))</f>
        <v/>
      </c>
      <c r="F4088" s="127" t="str">
        <f t="shared" ref="F4088" ca="1" si="954">IF(SUM(E4088:E4096)=0,"",SUM(E4088:E4096))</f>
        <v/>
      </c>
      <c r="G4088" s="128"/>
    </row>
    <row r="4089" spans="1:7" x14ac:dyDescent="0.25">
      <c r="B4089" s="126"/>
      <c r="C4089" s="52" t="str">
        <f ca="1">IF(OFFSET(Zdroj!AQ$16,A4082-1,0)=0,"",CONCATENATE("B",$A$2+1," - ",Zdroj!$AQ$15))</f>
        <v/>
      </c>
      <c r="D4089" s="50" t="str">
        <f ca="1">IF(C4089="","",CONCATENATE(OFFSET(Zdroj!AQ$16,A4082-1,0)))</f>
        <v/>
      </c>
      <c r="E4089" s="22" t="str">
        <f ca="1">IF(C4089="","",OFFSET(Zdroj!AR$16,A4082-1,0))</f>
        <v/>
      </c>
      <c r="F4089" s="127"/>
      <c r="G4089" s="128"/>
    </row>
    <row r="4090" spans="1:7" x14ac:dyDescent="0.25">
      <c r="B4090" s="126"/>
      <c r="C4090" s="52" t="str">
        <f ca="1">IF(OFFSET(Zdroj!AS$16,A4082-1,0)=0,"",CONCATENATE("B",$A$2+2," - ",Zdroj!$AS$15))</f>
        <v/>
      </c>
      <c r="D4090" s="50" t="str">
        <f ca="1">IF(C4090="","",CONCATENATE(OFFSET(Zdroj!AS$16,A4082-1,0)))</f>
        <v/>
      </c>
      <c r="E4090" s="22" t="str">
        <f ca="1">IF(C4090="","",OFFSET(Zdroj!AT$16,A4082-1,0))</f>
        <v/>
      </c>
      <c r="F4090" s="127"/>
      <c r="G4090" s="128"/>
    </row>
    <row r="4091" spans="1:7" x14ac:dyDescent="0.25">
      <c r="B4091" s="126"/>
      <c r="C4091" s="52" t="str">
        <f ca="1">IF(OFFSET(Zdroj!AU$16,A4082-1,0)=0,"",CONCATENATE("B",$A$2+3," - ",Zdroj!$AU$15))</f>
        <v/>
      </c>
      <c r="D4091" s="50" t="str">
        <f ca="1">IF(C4091="","",CONCATENATE(OFFSET(Zdroj!AU$16,A4082-1,0)))</f>
        <v/>
      </c>
      <c r="E4091" s="22" t="str">
        <f ca="1">IF(C4091="","",OFFSET(Zdroj!AV$16,A4082-1,0))</f>
        <v/>
      </c>
      <c r="F4091" s="127"/>
      <c r="G4091" s="128"/>
    </row>
    <row r="4092" spans="1:7" x14ac:dyDescent="0.25">
      <c r="B4092" s="126"/>
      <c r="C4092" s="52" t="str">
        <f ca="1">IF(OFFSET(Zdroj!AW$16,A4082-1,0)=0,"",CONCATENATE("B",$A$2+4," - ",Zdroj!$AW$15))</f>
        <v/>
      </c>
      <c r="D4092" s="50" t="str">
        <f ca="1">IF(C4092="","",CONCATENATE(OFFSET(Zdroj!AW$16,A4082-1,0)))</f>
        <v/>
      </c>
      <c r="E4092" s="22" t="str">
        <f ca="1">IF(C4092="","",OFFSET(Zdroj!AX$16,A4082-1,0))</f>
        <v/>
      </c>
      <c r="F4092" s="127"/>
      <c r="G4092" s="128"/>
    </row>
    <row r="4093" spans="1:7" x14ac:dyDescent="0.25">
      <c r="B4093" s="126"/>
      <c r="C4093" s="52" t="str">
        <f ca="1">IF(OFFSET(Zdroj!AY$16,A4082-1,0)=0,"",CONCATENATE("B",$A$2+5," - ",Zdroj!$AY$15))</f>
        <v/>
      </c>
      <c r="D4093" s="50" t="str">
        <f ca="1">IF(C4093="","",CONCATENATE(OFFSET(Zdroj!AY$16,A4082-1,0)))</f>
        <v/>
      </c>
      <c r="E4093" s="22" t="str">
        <f ca="1">IF(C4093="","",OFFSET(Zdroj!AZ$16,A4082-1,0))</f>
        <v/>
      </c>
      <c r="F4093" s="127"/>
      <c r="G4093" s="128"/>
    </row>
    <row r="4094" spans="1:7" x14ac:dyDescent="0.25">
      <c r="B4094" s="126"/>
      <c r="C4094" s="52" t="str">
        <f ca="1">IF(OFFSET(Zdroj!BA$16,A4082-1,0)=0,"",CONCATENATE("B",$A$2+6," - ",Zdroj!$BA$15))</f>
        <v/>
      </c>
      <c r="D4094" s="50" t="str">
        <f ca="1">IF(C4094="","",CONCATENATE(OFFSET(Zdroj!BA$16,A4082-1,0)))</f>
        <v/>
      </c>
      <c r="E4094" s="22" t="str">
        <f ca="1">IF(C4094="","",OFFSET(Zdroj!BB$16,A4082-1,0))</f>
        <v/>
      </c>
      <c r="F4094" s="127"/>
      <c r="G4094" s="128"/>
    </row>
    <row r="4095" spans="1:7" x14ac:dyDescent="0.25">
      <c r="B4095" s="126"/>
      <c r="C4095" s="52" t="str">
        <f ca="1">IF(OFFSET(Zdroj!BC$16,A4082-1,0)=0,"",CONCATENATE("B",$A$2+7," - ",Zdroj!$BC$15))</f>
        <v/>
      </c>
      <c r="D4095" s="50" t="str">
        <f ca="1">IF(C4095="","",CONCATENATE(OFFSET(Zdroj!BC$16,A4082-1,0)))</f>
        <v/>
      </c>
      <c r="E4095" s="22" t="str">
        <f ca="1">IF(C4095="","",OFFSET(Zdroj!BD$16,A4082-1,0))</f>
        <v/>
      </c>
      <c r="F4095" s="127"/>
      <c r="G4095" s="128"/>
    </row>
    <row r="4096" spans="1:7" x14ac:dyDescent="0.25">
      <c r="B4096" s="126"/>
      <c r="C4096" s="52" t="str">
        <f ca="1">IF(OFFSET(Zdroj!BE$16,A4082-1,0)=0,"",CONCATENATE("B",$A$2+8," - ",Zdroj!$BE$15))</f>
        <v/>
      </c>
      <c r="D4096" s="50" t="str">
        <f ca="1">IF(C4096="","",CONCATENATE(OFFSET(Zdroj!BE$16,A4082-1,0)))</f>
        <v/>
      </c>
      <c r="E4096" s="22" t="str">
        <f ca="1">IF(C4096="","",OFFSET(Zdroj!BF$16,A4082-1,0))</f>
        <v/>
      </c>
      <c r="F4096" s="127"/>
      <c r="G4096" s="128"/>
    </row>
    <row r="4097" spans="1:7" x14ac:dyDescent="0.25">
      <c r="B4097" s="126"/>
      <c r="C4097" s="52" t="str">
        <f ca="1">IF(OFFSET(Zdroj!BG$16,A4082-1,0)=0,"",CONCATENATE("C",$A$2," - ",Zdroj!$BG$15))</f>
        <v/>
      </c>
      <c r="D4097" s="50" t="str">
        <f ca="1">IF(C4097="","",CONCATENATE(OFFSET(Zdroj!BG$16,A4082-1,0)))</f>
        <v/>
      </c>
      <c r="E4097" s="22" t="str">
        <f ca="1">IF(C4097="","",OFFSET(Zdroj!BH$16,A4082-1,0))</f>
        <v/>
      </c>
      <c r="F4097" s="127" t="str">
        <f t="shared" ref="F4097" ca="1" si="955">IF(SUM(E4097:E4098)=0,"",SUM(E4097:E4098))</f>
        <v/>
      </c>
      <c r="G4097" s="128"/>
    </row>
    <row r="4098" spans="1:7" x14ac:dyDescent="0.25">
      <c r="B4098" s="126"/>
      <c r="C4098" s="52" t="str">
        <f ca="1">IF(OFFSET(Zdroj!BI$16,A4082-1,0)=0,"",CONCATENATE("C",$A$2+1," - ",Zdroj!$BI$15))</f>
        <v/>
      </c>
      <c r="D4098" s="50" t="str">
        <f ca="1">IF(C4098="","",CONCATENATE(OFFSET(Zdroj!BI$16,A4082-1,0)))</f>
        <v/>
      </c>
      <c r="E4098" s="22" t="str">
        <f ca="1">IF(C4098="","",OFFSET(Zdroj!BJ$16,A4082-1,0))</f>
        <v/>
      </c>
      <c r="F4098" s="127"/>
      <c r="G4098" s="128"/>
    </row>
    <row r="4099" spans="1:7" x14ac:dyDescent="0.25">
      <c r="A4099">
        <f>SUM((ROW()+15)/17)</f>
        <v>242</v>
      </c>
      <c r="B4099" s="126" t="str">
        <f ca="1">IF(OFFSET(Zdroj!$B$16,A4099-1,0)&gt;0,CONCATENATE(A4099,"
","___ ","
",OFFSET(Zdroj!$B$16,A4099-1,0)),"")</f>
        <v/>
      </c>
      <c r="C4099" s="52" t="str">
        <f ca="1">IF(OFFSET(Zdroj!AI$16,A4099-1,0)=0,"",CONCATENATE("A",$A$2," - ",Zdroj!$AI$15))</f>
        <v/>
      </c>
      <c r="D4099" s="50" t="str">
        <f ca="1">IF(C4099="","",CONCATENATE(OFFSET(Zdroj!AI$16,A4099-1,0)," - ",OFFSET(Zdroj!BK$16,A4099-1,0)))</f>
        <v/>
      </c>
      <c r="E4099" s="22" t="str">
        <f ca="1">IF(C4099="","",OFFSET(Zdroj!BL$16,A4099-1,0))</f>
        <v/>
      </c>
      <c r="F4099" s="127" t="str">
        <f t="shared" ref="F4099" ca="1" si="956">IF(SUM(E4099:E4104)=0,"",SUM(E4099:E4104))</f>
        <v/>
      </c>
      <c r="G4099" s="128" t="str">
        <f t="shared" ref="G4099" ca="1" si="957">IF(SUM(E4099:E4115)=0,"",SUM(E4099:E4115))</f>
        <v/>
      </c>
    </row>
    <row r="4100" spans="1:7" x14ac:dyDescent="0.25">
      <c r="B4100" s="126"/>
      <c r="C4100" s="52" t="str">
        <f ca="1">IF(OFFSET(Zdroj!AJ$16,A4099-1,0)=0,"",CONCATENATE("A",$A$2+1," - ",Zdroj!$AJ$15))</f>
        <v/>
      </c>
      <c r="D4100" s="50" t="str">
        <f ca="1">IF(C4100="","",CONCATENATE(OFFSET(Zdroj!AJ$16,A4099-1,0)," - ",OFFSET(Zdroj!BM$16,A4099-1,0)))</f>
        <v/>
      </c>
      <c r="E4100" s="22" t="str">
        <f ca="1">IF(C4100="","",OFFSET(Zdroj!BN$16,A4099-1,0))</f>
        <v/>
      </c>
      <c r="F4100" s="127"/>
      <c r="G4100" s="128"/>
    </row>
    <row r="4101" spans="1:7" x14ac:dyDescent="0.25">
      <c r="B4101" s="126"/>
      <c r="C4101" s="52" t="str">
        <f ca="1">IF(OFFSET(Zdroj!AK$16,A4099-1,0)=0,"",CONCATENATE("A",$A$2+2," - ",Zdroj!$AK$15))</f>
        <v/>
      </c>
      <c r="D4101" s="50" t="str">
        <f ca="1">IF(C4101="","",CONCATENATE(OFFSET(Zdroj!AK$16,A4099-1,0)," - ",OFFSET(Zdroj!BO$16,A4099-1,0)))</f>
        <v/>
      </c>
      <c r="E4101" s="22" t="str">
        <f ca="1">IF(C4101="","",OFFSET(Zdroj!BP$16,A4099-1,0))</f>
        <v/>
      </c>
      <c r="F4101" s="127"/>
      <c r="G4101" s="128"/>
    </row>
    <row r="4102" spans="1:7" x14ac:dyDescent="0.25">
      <c r="B4102" s="126"/>
      <c r="C4102" s="52" t="str">
        <f ca="1">IF(OFFSET(Zdroj!AL$16,A4099-1,0)=0,"",CONCATENATE("A",$A$2+3," - ",Zdroj!$AL$15))</f>
        <v/>
      </c>
      <c r="D4102" s="50" t="str">
        <f ca="1">IF(C4102="","",CONCATENATE(OFFSET(Zdroj!AL$16,A4099-1,0)," - ",OFFSET(Zdroj!BQ$16,A4099-1,0)))</f>
        <v/>
      </c>
      <c r="E4102" s="22" t="str">
        <f ca="1">IF(C4102="","",OFFSET(Zdroj!BR$16,A4099-1,0))</f>
        <v/>
      </c>
      <c r="F4102" s="127"/>
      <c r="G4102" s="128"/>
    </row>
    <row r="4103" spans="1:7" x14ac:dyDescent="0.25">
      <c r="B4103" s="126"/>
      <c r="C4103" s="52" t="str">
        <f ca="1">IF(OFFSET(Zdroj!AM$16,A4099-1,0)=0,"",CONCATENATE("A",$A$2+4," - ",Zdroj!$AM$15))</f>
        <v/>
      </c>
      <c r="D4103" s="50" t="str">
        <f ca="1">IF(C4103="","",CONCATENATE(OFFSET(Zdroj!AM$16,A4099-1,0)," - ",OFFSET(Zdroj!BS$16,A4099-1,0)))</f>
        <v/>
      </c>
      <c r="E4103" s="22" t="str">
        <f ca="1">IF(C4103="","",OFFSET(Zdroj!BT$16,A4099-1,0))</f>
        <v/>
      </c>
      <c r="F4103" s="127"/>
      <c r="G4103" s="128"/>
    </row>
    <row r="4104" spans="1:7" x14ac:dyDescent="0.25">
      <c r="B4104" s="126"/>
      <c r="C4104" s="52" t="str">
        <f ca="1">IF(OFFSET(Zdroj!AN$16,A4099-1,0)=0,"",CONCATENATE("A",$A$2+5," - ",Zdroj!$AN$15))</f>
        <v/>
      </c>
      <c r="D4104" s="50" t="str">
        <f ca="1">IF(C4104="","",CONCATENATE(OFFSET(Zdroj!AN$16,A4099-1,0)," - ",OFFSET(Zdroj!BU$16,A4099-1,0)))</f>
        <v/>
      </c>
      <c r="E4104" s="22" t="str">
        <f ca="1">IF(C4104="","",OFFSET(Zdroj!BV$16,A4099-1,0))</f>
        <v/>
      </c>
      <c r="F4104" s="127"/>
      <c r="G4104" s="128"/>
    </row>
    <row r="4105" spans="1:7" x14ac:dyDescent="0.25">
      <c r="B4105" s="126"/>
      <c r="C4105" s="52" t="str">
        <f ca="1">IF(OFFSET(Zdroj!AO$16,A4099-1,0)=0,"",CONCATENATE("B",$A$2," - ",Zdroj!$AO$15))</f>
        <v/>
      </c>
      <c r="D4105" s="50" t="str">
        <f ca="1">IF(C4105="","",CONCATENATE(OFFSET(Zdroj!AO$16,A4099-1,0)))</f>
        <v/>
      </c>
      <c r="E4105" s="22" t="str">
        <f ca="1">IF(C4105="","",OFFSET(Zdroj!AP$16,A4099-1,0))</f>
        <v/>
      </c>
      <c r="F4105" s="127" t="str">
        <f t="shared" ref="F4105" ca="1" si="958">IF(SUM(E4105:E4113)=0,"",SUM(E4105:E4113))</f>
        <v/>
      </c>
      <c r="G4105" s="128"/>
    </row>
    <row r="4106" spans="1:7" x14ac:dyDescent="0.25">
      <c r="B4106" s="126"/>
      <c r="C4106" s="52" t="str">
        <f ca="1">IF(OFFSET(Zdroj!AQ$16,A4099-1,0)=0,"",CONCATENATE("B",$A$2+1," - ",Zdroj!$AQ$15))</f>
        <v/>
      </c>
      <c r="D4106" s="50" t="str">
        <f ca="1">IF(C4106="","",CONCATENATE(OFFSET(Zdroj!AQ$16,A4099-1,0)))</f>
        <v/>
      </c>
      <c r="E4106" s="22" t="str">
        <f ca="1">IF(C4106="","",OFFSET(Zdroj!AR$16,A4099-1,0))</f>
        <v/>
      </c>
      <c r="F4106" s="127"/>
      <c r="G4106" s="128"/>
    </row>
    <row r="4107" spans="1:7" x14ac:dyDescent="0.25">
      <c r="B4107" s="126"/>
      <c r="C4107" s="52" t="str">
        <f ca="1">IF(OFFSET(Zdroj!AS$16,A4099-1,0)=0,"",CONCATENATE("B",$A$2+2," - ",Zdroj!$AS$15))</f>
        <v/>
      </c>
      <c r="D4107" s="50" t="str">
        <f ca="1">IF(C4107="","",CONCATENATE(OFFSET(Zdroj!AS$16,A4099-1,0)))</f>
        <v/>
      </c>
      <c r="E4107" s="22" t="str">
        <f ca="1">IF(C4107="","",OFFSET(Zdroj!AT$16,A4099-1,0))</f>
        <v/>
      </c>
      <c r="F4107" s="127"/>
      <c r="G4107" s="128"/>
    </row>
    <row r="4108" spans="1:7" x14ac:dyDescent="0.25">
      <c r="B4108" s="126"/>
      <c r="C4108" s="52" t="str">
        <f ca="1">IF(OFFSET(Zdroj!AU$16,A4099-1,0)=0,"",CONCATENATE("B",$A$2+3," - ",Zdroj!$AU$15))</f>
        <v/>
      </c>
      <c r="D4108" s="50" t="str">
        <f ca="1">IF(C4108="","",CONCATENATE(OFFSET(Zdroj!AU$16,A4099-1,0)))</f>
        <v/>
      </c>
      <c r="E4108" s="22" t="str">
        <f ca="1">IF(C4108="","",OFFSET(Zdroj!AV$16,A4099-1,0))</f>
        <v/>
      </c>
      <c r="F4108" s="127"/>
      <c r="G4108" s="128"/>
    </row>
    <row r="4109" spans="1:7" x14ac:dyDescent="0.25">
      <c r="B4109" s="126"/>
      <c r="C4109" s="52" t="str">
        <f ca="1">IF(OFFSET(Zdroj!AW$16,A4099-1,0)=0,"",CONCATENATE("B",$A$2+4," - ",Zdroj!$AW$15))</f>
        <v/>
      </c>
      <c r="D4109" s="50" t="str">
        <f ca="1">IF(C4109="","",CONCATENATE(OFFSET(Zdroj!AW$16,A4099-1,0)))</f>
        <v/>
      </c>
      <c r="E4109" s="22" t="str">
        <f ca="1">IF(C4109="","",OFFSET(Zdroj!AX$16,A4099-1,0))</f>
        <v/>
      </c>
      <c r="F4109" s="127"/>
      <c r="G4109" s="128"/>
    </row>
    <row r="4110" spans="1:7" x14ac:dyDescent="0.25">
      <c r="B4110" s="126"/>
      <c r="C4110" s="52" t="str">
        <f ca="1">IF(OFFSET(Zdroj!AY$16,A4099-1,0)=0,"",CONCATENATE("B",$A$2+5," - ",Zdroj!$AY$15))</f>
        <v/>
      </c>
      <c r="D4110" s="50" t="str">
        <f ca="1">IF(C4110="","",CONCATENATE(OFFSET(Zdroj!AY$16,A4099-1,0)))</f>
        <v/>
      </c>
      <c r="E4110" s="22" t="str">
        <f ca="1">IF(C4110="","",OFFSET(Zdroj!AZ$16,A4099-1,0))</f>
        <v/>
      </c>
      <c r="F4110" s="127"/>
      <c r="G4110" s="128"/>
    </row>
    <row r="4111" spans="1:7" x14ac:dyDescent="0.25">
      <c r="B4111" s="126"/>
      <c r="C4111" s="52" t="str">
        <f ca="1">IF(OFFSET(Zdroj!BA$16,A4099-1,0)=0,"",CONCATENATE("B",$A$2+6," - ",Zdroj!$BA$15))</f>
        <v/>
      </c>
      <c r="D4111" s="50" t="str">
        <f ca="1">IF(C4111="","",CONCATENATE(OFFSET(Zdroj!BA$16,A4099-1,0)))</f>
        <v/>
      </c>
      <c r="E4111" s="22" t="str">
        <f ca="1">IF(C4111="","",OFFSET(Zdroj!BB$16,A4099-1,0))</f>
        <v/>
      </c>
      <c r="F4111" s="127"/>
      <c r="G4111" s="128"/>
    </row>
    <row r="4112" spans="1:7" x14ac:dyDescent="0.25">
      <c r="B4112" s="126"/>
      <c r="C4112" s="52" t="str">
        <f ca="1">IF(OFFSET(Zdroj!BC$16,A4099-1,0)=0,"",CONCATENATE("B",$A$2+7," - ",Zdroj!$BC$15))</f>
        <v/>
      </c>
      <c r="D4112" s="50" t="str">
        <f ca="1">IF(C4112="","",CONCATENATE(OFFSET(Zdroj!BC$16,A4099-1,0)))</f>
        <v/>
      </c>
      <c r="E4112" s="22" t="str">
        <f ca="1">IF(C4112="","",OFFSET(Zdroj!BD$16,A4099-1,0))</f>
        <v/>
      </c>
      <c r="F4112" s="127"/>
      <c r="G4112" s="128"/>
    </row>
    <row r="4113" spans="1:7" x14ac:dyDescent="0.25">
      <c r="B4113" s="126"/>
      <c r="C4113" s="52" t="str">
        <f ca="1">IF(OFFSET(Zdroj!BE$16,A4099-1,0)=0,"",CONCATENATE("B",$A$2+8," - ",Zdroj!$BE$15))</f>
        <v/>
      </c>
      <c r="D4113" s="50" t="str">
        <f ca="1">IF(C4113="","",CONCATENATE(OFFSET(Zdroj!BE$16,A4099-1,0)))</f>
        <v/>
      </c>
      <c r="E4113" s="22" t="str">
        <f ca="1">IF(C4113="","",OFFSET(Zdroj!BF$16,A4099-1,0))</f>
        <v/>
      </c>
      <c r="F4113" s="127"/>
      <c r="G4113" s="128"/>
    </row>
    <row r="4114" spans="1:7" x14ac:dyDescent="0.25">
      <c r="B4114" s="126"/>
      <c r="C4114" s="52" t="str">
        <f ca="1">IF(OFFSET(Zdroj!BG$16,A4099-1,0)=0,"",CONCATENATE("C",$A$2," - ",Zdroj!$BG$15))</f>
        <v/>
      </c>
      <c r="D4114" s="50" t="str">
        <f ca="1">IF(C4114="","",CONCATENATE(OFFSET(Zdroj!BG$16,A4099-1,0)))</f>
        <v/>
      </c>
      <c r="E4114" s="22" t="str">
        <f ca="1">IF(C4114="","",OFFSET(Zdroj!BH$16,A4099-1,0))</f>
        <v/>
      </c>
      <c r="F4114" s="127" t="str">
        <f t="shared" ref="F4114" ca="1" si="959">IF(SUM(E4114:E4115)=0,"",SUM(E4114:E4115))</f>
        <v/>
      </c>
      <c r="G4114" s="128"/>
    </row>
    <row r="4115" spans="1:7" x14ac:dyDescent="0.25">
      <c r="B4115" s="126"/>
      <c r="C4115" s="52" t="str">
        <f ca="1">IF(OFFSET(Zdroj!BI$16,A4099-1,0)=0,"",CONCATENATE("C",$A$2+1," - ",Zdroj!$BI$15))</f>
        <v/>
      </c>
      <c r="D4115" s="50" t="str">
        <f ca="1">IF(C4115="","",CONCATENATE(OFFSET(Zdroj!BI$16,A4099-1,0)))</f>
        <v/>
      </c>
      <c r="E4115" s="22" t="str">
        <f ca="1">IF(C4115="","",OFFSET(Zdroj!BJ$16,A4099-1,0))</f>
        <v/>
      </c>
      <c r="F4115" s="127"/>
      <c r="G4115" s="128"/>
    </row>
    <row r="4116" spans="1:7" x14ac:dyDescent="0.25">
      <c r="A4116">
        <f>SUM((ROW()+15)/17)</f>
        <v>243</v>
      </c>
      <c r="B4116" s="126" t="str">
        <f ca="1">IF(OFFSET(Zdroj!$B$16,A4116-1,0)&gt;0,CONCATENATE(A4116,"
","___ ","
",OFFSET(Zdroj!$B$16,A4116-1,0)),"")</f>
        <v/>
      </c>
      <c r="C4116" s="52" t="str">
        <f ca="1">IF(OFFSET(Zdroj!AI$16,A4116-1,0)=0,"",CONCATENATE("A",$A$2," - ",Zdroj!$AI$15))</f>
        <v/>
      </c>
      <c r="D4116" s="50" t="str">
        <f ca="1">IF(C4116="","",CONCATENATE(OFFSET(Zdroj!AI$16,A4116-1,0)," - ",OFFSET(Zdroj!BK$16,A4116-1,0)))</f>
        <v/>
      </c>
      <c r="E4116" s="22" t="str">
        <f ca="1">IF(C4116="","",OFFSET(Zdroj!BL$16,A4116-1,0))</f>
        <v/>
      </c>
      <c r="F4116" s="127" t="str">
        <f t="shared" ref="F4116" ca="1" si="960">IF(SUM(E4116:E4121)=0,"",SUM(E4116:E4121))</f>
        <v/>
      </c>
      <c r="G4116" s="128" t="str">
        <f t="shared" ref="G4116" ca="1" si="961">IF(SUM(E4116:E4132)=0,"",SUM(E4116:E4132))</f>
        <v/>
      </c>
    </row>
    <row r="4117" spans="1:7" x14ac:dyDescent="0.25">
      <c r="B4117" s="126"/>
      <c r="C4117" s="52" t="str">
        <f ca="1">IF(OFFSET(Zdroj!AJ$16,A4116-1,0)=0,"",CONCATENATE("A",$A$2+1," - ",Zdroj!$AJ$15))</f>
        <v/>
      </c>
      <c r="D4117" s="50" t="str">
        <f ca="1">IF(C4117="","",CONCATENATE(OFFSET(Zdroj!AJ$16,A4116-1,0)," - ",OFFSET(Zdroj!BM$16,A4116-1,0)))</f>
        <v/>
      </c>
      <c r="E4117" s="22" t="str">
        <f ca="1">IF(C4117="","",OFFSET(Zdroj!BN$16,A4116-1,0))</f>
        <v/>
      </c>
      <c r="F4117" s="127"/>
      <c r="G4117" s="128"/>
    </row>
    <row r="4118" spans="1:7" x14ac:dyDescent="0.25">
      <c r="B4118" s="126"/>
      <c r="C4118" s="52" t="str">
        <f ca="1">IF(OFFSET(Zdroj!AK$16,A4116-1,0)=0,"",CONCATENATE("A",$A$2+2," - ",Zdroj!$AK$15))</f>
        <v/>
      </c>
      <c r="D4118" s="50" t="str">
        <f ca="1">IF(C4118="","",CONCATENATE(OFFSET(Zdroj!AK$16,A4116-1,0)," - ",OFFSET(Zdroj!BO$16,A4116-1,0)))</f>
        <v/>
      </c>
      <c r="E4118" s="22" t="str">
        <f ca="1">IF(C4118="","",OFFSET(Zdroj!BP$16,A4116-1,0))</f>
        <v/>
      </c>
      <c r="F4118" s="127"/>
      <c r="G4118" s="128"/>
    </row>
    <row r="4119" spans="1:7" x14ac:dyDescent="0.25">
      <c r="B4119" s="126"/>
      <c r="C4119" s="52" t="str">
        <f ca="1">IF(OFFSET(Zdroj!AL$16,A4116-1,0)=0,"",CONCATENATE("A",$A$2+3," - ",Zdroj!$AL$15))</f>
        <v/>
      </c>
      <c r="D4119" s="50" t="str">
        <f ca="1">IF(C4119="","",CONCATENATE(OFFSET(Zdroj!AL$16,A4116-1,0)," - ",OFFSET(Zdroj!BQ$16,A4116-1,0)))</f>
        <v/>
      </c>
      <c r="E4119" s="22" t="str">
        <f ca="1">IF(C4119="","",OFFSET(Zdroj!BR$16,A4116-1,0))</f>
        <v/>
      </c>
      <c r="F4119" s="127"/>
      <c r="G4119" s="128"/>
    </row>
    <row r="4120" spans="1:7" x14ac:dyDescent="0.25">
      <c r="B4120" s="126"/>
      <c r="C4120" s="52" t="str">
        <f ca="1">IF(OFFSET(Zdroj!AM$16,A4116-1,0)=0,"",CONCATENATE("A",$A$2+4," - ",Zdroj!$AM$15))</f>
        <v/>
      </c>
      <c r="D4120" s="50" t="str">
        <f ca="1">IF(C4120="","",CONCATENATE(OFFSET(Zdroj!AM$16,A4116-1,0)," - ",OFFSET(Zdroj!BS$16,A4116-1,0)))</f>
        <v/>
      </c>
      <c r="E4120" s="22" t="str">
        <f ca="1">IF(C4120="","",OFFSET(Zdroj!BT$16,A4116-1,0))</f>
        <v/>
      </c>
      <c r="F4120" s="127"/>
      <c r="G4120" s="128"/>
    </row>
    <row r="4121" spans="1:7" x14ac:dyDescent="0.25">
      <c r="B4121" s="126"/>
      <c r="C4121" s="52" t="str">
        <f ca="1">IF(OFFSET(Zdroj!AN$16,A4116-1,0)=0,"",CONCATENATE("A",$A$2+5," - ",Zdroj!$AN$15))</f>
        <v/>
      </c>
      <c r="D4121" s="50" t="str">
        <f ca="1">IF(C4121="","",CONCATENATE(OFFSET(Zdroj!AN$16,A4116-1,0)," - ",OFFSET(Zdroj!BU$16,A4116-1,0)))</f>
        <v/>
      </c>
      <c r="E4121" s="22" t="str">
        <f ca="1">IF(C4121="","",OFFSET(Zdroj!BV$16,A4116-1,0))</f>
        <v/>
      </c>
      <c r="F4121" s="127"/>
      <c r="G4121" s="128"/>
    </row>
    <row r="4122" spans="1:7" x14ac:dyDescent="0.25">
      <c r="B4122" s="126"/>
      <c r="C4122" s="52" t="str">
        <f ca="1">IF(OFFSET(Zdroj!AO$16,A4116-1,0)=0,"",CONCATENATE("B",$A$2," - ",Zdroj!$AO$15))</f>
        <v/>
      </c>
      <c r="D4122" s="50" t="str">
        <f ca="1">IF(C4122="","",CONCATENATE(OFFSET(Zdroj!AO$16,A4116-1,0)))</f>
        <v/>
      </c>
      <c r="E4122" s="22" t="str">
        <f ca="1">IF(C4122="","",OFFSET(Zdroj!AP$16,A4116-1,0))</f>
        <v/>
      </c>
      <c r="F4122" s="127" t="str">
        <f t="shared" ref="F4122" ca="1" si="962">IF(SUM(E4122:E4130)=0,"",SUM(E4122:E4130))</f>
        <v/>
      </c>
      <c r="G4122" s="128"/>
    </row>
    <row r="4123" spans="1:7" x14ac:dyDescent="0.25">
      <c r="B4123" s="126"/>
      <c r="C4123" s="52" t="str">
        <f ca="1">IF(OFFSET(Zdroj!AQ$16,A4116-1,0)=0,"",CONCATENATE("B",$A$2+1," - ",Zdroj!$AQ$15))</f>
        <v/>
      </c>
      <c r="D4123" s="50" t="str">
        <f ca="1">IF(C4123="","",CONCATENATE(OFFSET(Zdroj!AQ$16,A4116-1,0)))</f>
        <v/>
      </c>
      <c r="E4123" s="22" t="str">
        <f ca="1">IF(C4123="","",OFFSET(Zdroj!AR$16,A4116-1,0))</f>
        <v/>
      </c>
      <c r="F4123" s="127"/>
      <c r="G4123" s="128"/>
    </row>
    <row r="4124" spans="1:7" x14ac:dyDescent="0.25">
      <c r="B4124" s="126"/>
      <c r="C4124" s="52" t="str">
        <f ca="1">IF(OFFSET(Zdroj!AS$16,A4116-1,0)=0,"",CONCATENATE("B",$A$2+2," - ",Zdroj!$AS$15))</f>
        <v/>
      </c>
      <c r="D4124" s="50" t="str">
        <f ca="1">IF(C4124="","",CONCATENATE(OFFSET(Zdroj!AS$16,A4116-1,0)))</f>
        <v/>
      </c>
      <c r="E4124" s="22" t="str">
        <f ca="1">IF(C4124="","",OFFSET(Zdroj!AT$16,A4116-1,0))</f>
        <v/>
      </c>
      <c r="F4124" s="127"/>
      <c r="G4124" s="128"/>
    </row>
    <row r="4125" spans="1:7" x14ac:dyDescent="0.25">
      <c r="B4125" s="126"/>
      <c r="C4125" s="52" t="str">
        <f ca="1">IF(OFFSET(Zdroj!AU$16,A4116-1,0)=0,"",CONCATENATE("B",$A$2+3," - ",Zdroj!$AU$15))</f>
        <v/>
      </c>
      <c r="D4125" s="50" t="str">
        <f ca="1">IF(C4125="","",CONCATENATE(OFFSET(Zdroj!AU$16,A4116-1,0)))</f>
        <v/>
      </c>
      <c r="E4125" s="22" t="str">
        <f ca="1">IF(C4125="","",OFFSET(Zdroj!AV$16,A4116-1,0))</f>
        <v/>
      </c>
      <c r="F4125" s="127"/>
      <c r="G4125" s="128"/>
    </row>
    <row r="4126" spans="1:7" x14ac:dyDescent="0.25">
      <c r="B4126" s="126"/>
      <c r="C4126" s="52" t="str">
        <f ca="1">IF(OFFSET(Zdroj!AW$16,A4116-1,0)=0,"",CONCATENATE("B",$A$2+4," - ",Zdroj!$AW$15))</f>
        <v/>
      </c>
      <c r="D4126" s="50" t="str">
        <f ca="1">IF(C4126="","",CONCATENATE(OFFSET(Zdroj!AW$16,A4116-1,0)))</f>
        <v/>
      </c>
      <c r="E4126" s="22" t="str">
        <f ca="1">IF(C4126="","",OFFSET(Zdroj!AX$16,A4116-1,0))</f>
        <v/>
      </c>
      <c r="F4126" s="127"/>
      <c r="G4126" s="128"/>
    </row>
    <row r="4127" spans="1:7" x14ac:dyDescent="0.25">
      <c r="B4127" s="126"/>
      <c r="C4127" s="52" t="str">
        <f ca="1">IF(OFFSET(Zdroj!AY$16,A4116-1,0)=0,"",CONCATENATE("B",$A$2+5," - ",Zdroj!$AY$15))</f>
        <v/>
      </c>
      <c r="D4127" s="50" t="str">
        <f ca="1">IF(C4127="","",CONCATENATE(OFFSET(Zdroj!AY$16,A4116-1,0)))</f>
        <v/>
      </c>
      <c r="E4127" s="22" t="str">
        <f ca="1">IF(C4127="","",OFFSET(Zdroj!AZ$16,A4116-1,0))</f>
        <v/>
      </c>
      <c r="F4127" s="127"/>
      <c r="G4127" s="128"/>
    </row>
    <row r="4128" spans="1:7" x14ac:dyDescent="0.25">
      <c r="B4128" s="126"/>
      <c r="C4128" s="52" t="str">
        <f ca="1">IF(OFFSET(Zdroj!BA$16,A4116-1,0)=0,"",CONCATENATE("B",$A$2+6," - ",Zdroj!$BA$15))</f>
        <v/>
      </c>
      <c r="D4128" s="50" t="str">
        <f ca="1">IF(C4128="","",CONCATENATE(OFFSET(Zdroj!BA$16,A4116-1,0)))</f>
        <v/>
      </c>
      <c r="E4128" s="22" t="str">
        <f ca="1">IF(C4128="","",OFFSET(Zdroj!BB$16,A4116-1,0))</f>
        <v/>
      </c>
      <c r="F4128" s="127"/>
      <c r="G4128" s="128"/>
    </row>
    <row r="4129" spans="1:7" x14ac:dyDescent="0.25">
      <c r="B4129" s="126"/>
      <c r="C4129" s="52" t="str">
        <f ca="1">IF(OFFSET(Zdroj!BC$16,A4116-1,0)=0,"",CONCATENATE("B",$A$2+7," - ",Zdroj!$BC$15))</f>
        <v/>
      </c>
      <c r="D4129" s="50" t="str">
        <f ca="1">IF(C4129="","",CONCATENATE(OFFSET(Zdroj!BC$16,A4116-1,0)))</f>
        <v/>
      </c>
      <c r="E4129" s="22" t="str">
        <f ca="1">IF(C4129="","",OFFSET(Zdroj!BD$16,A4116-1,0))</f>
        <v/>
      </c>
      <c r="F4129" s="127"/>
      <c r="G4129" s="128"/>
    </row>
    <row r="4130" spans="1:7" x14ac:dyDescent="0.25">
      <c r="B4130" s="126"/>
      <c r="C4130" s="52" t="str">
        <f ca="1">IF(OFFSET(Zdroj!BE$16,A4116-1,0)=0,"",CONCATENATE("B",$A$2+8," - ",Zdroj!$BE$15))</f>
        <v/>
      </c>
      <c r="D4130" s="50" t="str">
        <f ca="1">IF(C4130="","",CONCATENATE(OFFSET(Zdroj!BE$16,A4116-1,0)))</f>
        <v/>
      </c>
      <c r="E4130" s="22" t="str">
        <f ca="1">IF(C4130="","",OFFSET(Zdroj!BF$16,A4116-1,0))</f>
        <v/>
      </c>
      <c r="F4130" s="127"/>
      <c r="G4130" s="128"/>
    </row>
    <row r="4131" spans="1:7" x14ac:dyDescent="0.25">
      <c r="B4131" s="126"/>
      <c r="C4131" s="52" t="str">
        <f ca="1">IF(OFFSET(Zdroj!BG$16,A4116-1,0)=0,"",CONCATENATE("C",$A$2," - ",Zdroj!$BG$15))</f>
        <v/>
      </c>
      <c r="D4131" s="50" t="str">
        <f ca="1">IF(C4131="","",CONCATENATE(OFFSET(Zdroj!BG$16,A4116-1,0)))</f>
        <v/>
      </c>
      <c r="E4131" s="22" t="str">
        <f ca="1">IF(C4131="","",OFFSET(Zdroj!BH$16,A4116-1,0))</f>
        <v/>
      </c>
      <c r="F4131" s="127" t="str">
        <f t="shared" ref="F4131" ca="1" si="963">IF(SUM(E4131:E4132)=0,"",SUM(E4131:E4132))</f>
        <v/>
      </c>
      <c r="G4131" s="128"/>
    </row>
    <row r="4132" spans="1:7" x14ac:dyDescent="0.25">
      <c r="B4132" s="126"/>
      <c r="C4132" s="52" t="str">
        <f ca="1">IF(OFFSET(Zdroj!BI$16,A4116-1,0)=0,"",CONCATENATE("C",$A$2+1," - ",Zdroj!$BI$15))</f>
        <v/>
      </c>
      <c r="D4132" s="50" t="str">
        <f ca="1">IF(C4132="","",CONCATENATE(OFFSET(Zdroj!BI$16,A4116-1,0)))</f>
        <v/>
      </c>
      <c r="E4132" s="22" t="str">
        <f ca="1">IF(C4132="","",OFFSET(Zdroj!BJ$16,A4116-1,0))</f>
        <v/>
      </c>
      <c r="F4132" s="127"/>
      <c r="G4132" s="128"/>
    </row>
    <row r="4133" spans="1:7" x14ac:dyDescent="0.25">
      <c r="A4133">
        <f>SUM((ROW()+15)/17)</f>
        <v>244</v>
      </c>
      <c r="B4133" s="126" t="str">
        <f ca="1">IF(OFFSET(Zdroj!$B$16,A4133-1,0)&gt;0,CONCATENATE(A4133,"
","___ ","
",OFFSET(Zdroj!$B$16,A4133-1,0)),"")</f>
        <v/>
      </c>
      <c r="C4133" s="52" t="str">
        <f ca="1">IF(OFFSET(Zdroj!AI$16,A4133-1,0)=0,"",CONCATENATE("A",$A$2," - ",Zdroj!$AI$15))</f>
        <v/>
      </c>
      <c r="D4133" s="50" t="str">
        <f ca="1">IF(C4133="","",CONCATENATE(OFFSET(Zdroj!AI$16,A4133-1,0)," - ",OFFSET(Zdroj!BK$16,A4133-1,0)))</f>
        <v/>
      </c>
      <c r="E4133" s="22" t="str">
        <f ca="1">IF(C4133="","",OFFSET(Zdroj!BL$16,A4133-1,0))</f>
        <v/>
      </c>
      <c r="F4133" s="127" t="str">
        <f t="shared" ref="F4133" ca="1" si="964">IF(SUM(E4133:E4138)=0,"",SUM(E4133:E4138))</f>
        <v/>
      </c>
      <c r="G4133" s="128" t="str">
        <f t="shared" ref="G4133" ca="1" si="965">IF(SUM(E4133:E4149)=0,"",SUM(E4133:E4149))</f>
        <v/>
      </c>
    </row>
    <row r="4134" spans="1:7" x14ac:dyDescent="0.25">
      <c r="B4134" s="126"/>
      <c r="C4134" s="52" t="str">
        <f ca="1">IF(OFFSET(Zdroj!AJ$16,A4133-1,0)=0,"",CONCATENATE("A",$A$2+1," - ",Zdroj!$AJ$15))</f>
        <v/>
      </c>
      <c r="D4134" s="50" t="str">
        <f ca="1">IF(C4134="","",CONCATENATE(OFFSET(Zdroj!AJ$16,A4133-1,0)," - ",OFFSET(Zdroj!BM$16,A4133-1,0)))</f>
        <v/>
      </c>
      <c r="E4134" s="22" t="str">
        <f ca="1">IF(C4134="","",OFFSET(Zdroj!BN$16,A4133-1,0))</f>
        <v/>
      </c>
      <c r="F4134" s="127"/>
      <c r="G4134" s="128"/>
    </row>
    <row r="4135" spans="1:7" x14ac:dyDescent="0.25">
      <c r="B4135" s="126"/>
      <c r="C4135" s="52" t="str">
        <f ca="1">IF(OFFSET(Zdroj!AK$16,A4133-1,0)=0,"",CONCATENATE("A",$A$2+2," - ",Zdroj!$AK$15))</f>
        <v/>
      </c>
      <c r="D4135" s="50" t="str">
        <f ca="1">IF(C4135="","",CONCATENATE(OFFSET(Zdroj!AK$16,A4133-1,0)," - ",OFFSET(Zdroj!BO$16,A4133-1,0)))</f>
        <v/>
      </c>
      <c r="E4135" s="22" t="str">
        <f ca="1">IF(C4135="","",OFFSET(Zdroj!BP$16,A4133-1,0))</f>
        <v/>
      </c>
      <c r="F4135" s="127"/>
      <c r="G4135" s="128"/>
    </row>
    <row r="4136" spans="1:7" x14ac:dyDescent="0.25">
      <c r="B4136" s="126"/>
      <c r="C4136" s="52" t="str">
        <f ca="1">IF(OFFSET(Zdroj!AL$16,A4133-1,0)=0,"",CONCATENATE("A",$A$2+3," - ",Zdroj!$AL$15))</f>
        <v/>
      </c>
      <c r="D4136" s="50" t="str">
        <f ca="1">IF(C4136="","",CONCATENATE(OFFSET(Zdroj!AL$16,A4133-1,0)," - ",OFFSET(Zdroj!BQ$16,A4133-1,0)))</f>
        <v/>
      </c>
      <c r="E4136" s="22" t="str">
        <f ca="1">IF(C4136="","",OFFSET(Zdroj!BR$16,A4133-1,0))</f>
        <v/>
      </c>
      <c r="F4136" s="127"/>
      <c r="G4136" s="128"/>
    </row>
    <row r="4137" spans="1:7" x14ac:dyDescent="0.25">
      <c r="B4137" s="126"/>
      <c r="C4137" s="52" t="str">
        <f ca="1">IF(OFFSET(Zdroj!AM$16,A4133-1,0)=0,"",CONCATENATE("A",$A$2+4," - ",Zdroj!$AM$15))</f>
        <v/>
      </c>
      <c r="D4137" s="50" t="str">
        <f ca="1">IF(C4137="","",CONCATENATE(OFFSET(Zdroj!AM$16,A4133-1,0)," - ",OFFSET(Zdroj!BS$16,A4133-1,0)))</f>
        <v/>
      </c>
      <c r="E4137" s="22" t="str">
        <f ca="1">IF(C4137="","",OFFSET(Zdroj!BT$16,A4133-1,0))</f>
        <v/>
      </c>
      <c r="F4137" s="127"/>
      <c r="G4137" s="128"/>
    </row>
    <row r="4138" spans="1:7" x14ac:dyDescent="0.25">
      <c r="B4138" s="126"/>
      <c r="C4138" s="52" t="str">
        <f ca="1">IF(OFFSET(Zdroj!AN$16,A4133-1,0)=0,"",CONCATENATE("A",$A$2+5," - ",Zdroj!$AN$15))</f>
        <v/>
      </c>
      <c r="D4138" s="50" t="str">
        <f ca="1">IF(C4138="","",CONCATENATE(OFFSET(Zdroj!AN$16,A4133-1,0)," - ",OFFSET(Zdroj!BU$16,A4133-1,0)))</f>
        <v/>
      </c>
      <c r="E4138" s="22" t="str">
        <f ca="1">IF(C4138="","",OFFSET(Zdroj!BV$16,A4133-1,0))</f>
        <v/>
      </c>
      <c r="F4138" s="127"/>
      <c r="G4138" s="128"/>
    </row>
    <row r="4139" spans="1:7" x14ac:dyDescent="0.25">
      <c r="B4139" s="126"/>
      <c r="C4139" s="52" t="str">
        <f ca="1">IF(OFFSET(Zdroj!AO$16,A4133-1,0)=0,"",CONCATENATE("B",$A$2," - ",Zdroj!$AO$15))</f>
        <v/>
      </c>
      <c r="D4139" s="50" t="str">
        <f ca="1">IF(C4139="","",CONCATENATE(OFFSET(Zdroj!AO$16,A4133-1,0)))</f>
        <v/>
      </c>
      <c r="E4139" s="22" t="str">
        <f ca="1">IF(C4139="","",OFFSET(Zdroj!AP$16,A4133-1,0))</f>
        <v/>
      </c>
      <c r="F4139" s="127" t="str">
        <f t="shared" ref="F4139" ca="1" si="966">IF(SUM(E4139:E4147)=0,"",SUM(E4139:E4147))</f>
        <v/>
      </c>
      <c r="G4139" s="128"/>
    </row>
    <row r="4140" spans="1:7" x14ac:dyDescent="0.25">
      <c r="B4140" s="126"/>
      <c r="C4140" s="52" t="str">
        <f ca="1">IF(OFFSET(Zdroj!AQ$16,A4133-1,0)=0,"",CONCATENATE("B",$A$2+1," - ",Zdroj!$AQ$15))</f>
        <v/>
      </c>
      <c r="D4140" s="50" t="str">
        <f ca="1">IF(C4140="","",CONCATENATE(OFFSET(Zdroj!AQ$16,A4133-1,0)))</f>
        <v/>
      </c>
      <c r="E4140" s="22" t="str">
        <f ca="1">IF(C4140="","",OFFSET(Zdroj!AR$16,A4133-1,0))</f>
        <v/>
      </c>
      <c r="F4140" s="127"/>
      <c r="G4140" s="128"/>
    </row>
    <row r="4141" spans="1:7" x14ac:dyDescent="0.25">
      <c r="B4141" s="126"/>
      <c r="C4141" s="52" t="str">
        <f ca="1">IF(OFFSET(Zdroj!AS$16,A4133-1,0)=0,"",CONCATENATE("B",$A$2+2," - ",Zdroj!$AS$15))</f>
        <v/>
      </c>
      <c r="D4141" s="50" t="str">
        <f ca="1">IF(C4141="","",CONCATENATE(OFFSET(Zdroj!AS$16,A4133-1,0)))</f>
        <v/>
      </c>
      <c r="E4141" s="22" t="str">
        <f ca="1">IF(C4141="","",OFFSET(Zdroj!AT$16,A4133-1,0))</f>
        <v/>
      </c>
      <c r="F4141" s="127"/>
      <c r="G4141" s="128"/>
    </row>
    <row r="4142" spans="1:7" x14ac:dyDescent="0.25">
      <c r="B4142" s="126"/>
      <c r="C4142" s="52" t="str">
        <f ca="1">IF(OFFSET(Zdroj!AU$16,A4133-1,0)=0,"",CONCATENATE("B",$A$2+3," - ",Zdroj!$AU$15))</f>
        <v/>
      </c>
      <c r="D4142" s="50" t="str">
        <f ca="1">IF(C4142="","",CONCATENATE(OFFSET(Zdroj!AU$16,A4133-1,0)))</f>
        <v/>
      </c>
      <c r="E4142" s="22" t="str">
        <f ca="1">IF(C4142="","",OFFSET(Zdroj!AV$16,A4133-1,0))</f>
        <v/>
      </c>
      <c r="F4142" s="127"/>
      <c r="G4142" s="128"/>
    </row>
    <row r="4143" spans="1:7" x14ac:dyDescent="0.25">
      <c r="B4143" s="126"/>
      <c r="C4143" s="52" t="str">
        <f ca="1">IF(OFFSET(Zdroj!AW$16,A4133-1,0)=0,"",CONCATENATE("B",$A$2+4," - ",Zdroj!$AW$15))</f>
        <v/>
      </c>
      <c r="D4143" s="50" t="str">
        <f ca="1">IF(C4143="","",CONCATENATE(OFFSET(Zdroj!AW$16,A4133-1,0)))</f>
        <v/>
      </c>
      <c r="E4143" s="22" t="str">
        <f ca="1">IF(C4143="","",OFFSET(Zdroj!AX$16,A4133-1,0))</f>
        <v/>
      </c>
      <c r="F4143" s="127"/>
      <c r="G4143" s="128"/>
    </row>
    <row r="4144" spans="1:7" x14ac:dyDescent="0.25">
      <c r="B4144" s="126"/>
      <c r="C4144" s="52" t="str">
        <f ca="1">IF(OFFSET(Zdroj!AY$16,A4133-1,0)=0,"",CONCATENATE("B",$A$2+5," - ",Zdroj!$AY$15))</f>
        <v/>
      </c>
      <c r="D4144" s="50" t="str">
        <f ca="1">IF(C4144="","",CONCATENATE(OFFSET(Zdroj!AY$16,A4133-1,0)))</f>
        <v/>
      </c>
      <c r="E4144" s="22" t="str">
        <f ca="1">IF(C4144="","",OFFSET(Zdroj!AZ$16,A4133-1,0))</f>
        <v/>
      </c>
      <c r="F4144" s="127"/>
      <c r="G4144" s="128"/>
    </row>
    <row r="4145" spans="1:7" x14ac:dyDescent="0.25">
      <c r="B4145" s="126"/>
      <c r="C4145" s="52" t="str">
        <f ca="1">IF(OFFSET(Zdroj!BA$16,A4133-1,0)=0,"",CONCATENATE("B",$A$2+6," - ",Zdroj!$BA$15))</f>
        <v/>
      </c>
      <c r="D4145" s="50" t="str">
        <f ca="1">IF(C4145="","",CONCATENATE(OFFSET(Zdroj!BA$16,A4133-1,0)))</f>
        <v/>
      </c>
      <c r="E4145" s="22" t="str">
        <f ca="1">IF(C4145="","",OFFSET(Zdroj!BB$16,A4133-1,0))</f>
        <v/>
      </c>
      <c r="F4145" s="127"/>
      <c r="G4145" s="128"/>
    </row>
    <row r="4146" spans="1:7" x14ac:dyDescent="0.25">
      <c r="B4146" s="126"/>
      <c r="C4146" s="52" t="str">
        <f ca="1">IF(OFFSET(Zdroj!BC$16,A4133-1,0)=0,"",CONCATENATE("B",$A$2+7," - ",Zdroj!$BC$15))</f>
        <v/>
      </c>
      <c r="D4146" s="50" t="str">
        <f ca="1">IF(C4146="","",CONCATENATE(OFFSET(Zdroj!BC$16,A4133-1,0)))</f>
        <v/>
      </c>
      <c r="E4146" s="22" t="str">
        <f ca="1">IF(C4146="","",OFFSET(Zdroj!BD$16,A4133-1,0))</f>
        <v/>
      </c>
      <c r="F4146" s="127"/>
      <c r="G4146" s="128"/>
    </row>
    <row r="4147" spans="1:7" x14ac:dyDescent="0.25">
      <c r="B4147" s="126"/>
      <c r="C4147" s="52" t="str">
        <f ca="1">IF(OFFSET(Zdroj!BE$16,A4133-1,0)=0,"",CONCATENATE("B",$A$2+8," - ",Zdroj!$BE$15))</f>
        <v/>
      </c>
      <c r="D4147" s="50" t="str">
        <f ca="1">IF(C4147="","",CONCATENATE(OFFSET(Zdroj!BE$16,A4133-1,0)))</f>
        <v/>
      </c>
      <c r="E4147" s="22" t="str">
        <f ca="1">IF(C4147="","",OFFSET(Zdroj!BF$16,A4133-1,0))</f>
        <v/>
      </c>
      <c r="F4147" s="127"/>
      <c r="G4147" s="128"/>
    </row>
    <row r="4148" spans="1:7" x14ac:dyDescent="0.25">
      <c r="B4148" s="126"/>
      <c r="C4148" s="52" t="str">
        <f ca="1">IF(OFFSET(Zdroj!BG$16,A4133-1,0)=0,"",CONCATENATE("C",$A$2," - ",Zdroj!$BG$15))</f>
        <v/>
      </c>
      <c r="D4148" s="50" t="str">
        <f ca="1">IF(C4148="","",CONCATENATE(OFFSET(Zdroj!BG$16,A4133-1,0)))</f>
        <v/>
      </c>
      <c r="E4148" s="22" t="str">
        <f ca="1">IF(C4148="","",OFFSET(Zdroj!BH$16,A4133-1,0))</f>
        <v/>
      </c>
      <c r="F4148" s="127" t="str">
        <f t="shared" ref="F4148" ca="1" si="967">IF(SUM(E4148:E4149)=0,"",SUM(E4148:E4149))</f>
        <v/>
      </c>
      <c r="G4148" s="128"/>
    </row>
    <row r="4149" spans="1:7" x14ac:dyDescent="0.25">
      <c r="B4149" s="126"/>
      <c r="C4149" s="52" t="str">
        <f ca="1">IF(OFFSET(Zdroj!BI$16,A4133-1,0)=0,"",CONCATENATE("C",$A$2+1," - ",Zdroj!$BI$15))</f>
        <v/>
      </c>
      <c r="D4149" s="50" t="str">
        <f ca="1">IF(C4149="","",CONCATENATE(OFFSET(Zdroj!BI$16,A4133-1,0)))</f>
        <v/>
      </c>
      <c r="E4149" s="22" t="str">
        <f ca="1">IF(C4149="","",OFFSET(Zdroj!BJ$16,A4133-1,0))</f>
        <v/>
      </c>
      <c r="F4149" s="127"/>
      <c r="G4149" s="128"/>
    </row>
    <row r="4150" spans="1:7" x14ac:dyDescent="0.25">
      <c r="A4150">
        <f>SUM((ROW()+15)/17)</f>
        <v>245</v>
      </c>
      <c r="B4150" s="126" t="str">
        <f ca="1">IF(OFFSET(Zdroj!$B$16,A4150-1,0)&gt;0,CONCATENATE(A4150,"
","___ ","
",OFFSET(Zdroj!$B$16,A4150-1,0)),"")</f>
        <v/>
      </c>
      <c r="C4150" s="52" t="str">
        <f ca="1">IF(OFFSET(Zdroj!AI$16,A4150-1,0)=0,"",CONCATENATE("A",$A$2," - ",Zdroj!$AI$15))</f>
        <v/>
      </c>
      <c r="D4150" s="50" t="str">
        <f ca="1">IF(C4150="","",CONCATENATE(OFFSET(Zdroj!AI$16,A4150-1,0)," - ",OFFSET(Zdroj!BK$16,A4150-1,0)))</f>
        <v/>
      </c>
      <c r="E4150" s="22" t="str">
        <f ca="1">IF(C4150="","",OFFSET(Zdroj!BL$16,A4150-1,0))</f>
        <v/>
      </c>
      <c r="F4150" s="127" t="str">
        <f t="shared" ref="F4150" ca="1" si="968">IF(SUM(E4150:E4155)=0,"",SUM(E4150:E4155))</f>
        <v/>
      </c>
      <c r="G4150" s="128" t="str">
        <f t="shared" ref="G4150" ca="1" si="969">IF(SUM(E4150:E4166)=0,"",SUM(E4150:E4166))</f>
        <v/>
      </c>
    </row>
    <row r="4151" spans="1:7" x14ac:dyDescent="0.25">
      <c r="B4151" s="126"/>
      <c r="C4151" s="52" t="str">
        <f ca="1">IF(OFFSET(Zdroj!AJ$16,A4150-1,0)=0,"",CONCATENATE("A",$A$2+1," - ",Zdroj!$AJ$15))</f>
        <v/>
      </c>
      <c r="D4151" s="50" t="str">
        <f ca="1">IF(C4151="","",CONCATENATE(OFFSET(Zdroj!AJ$16,A4150-1,0)," - ",OFFSET(Zdroj!BM$16,A4150-1,0)))</f>
        <v/>
      </c>
      <c r="E4151" s="22" t="str">
        <f ca="1">IF(C4151="","",OFFSET(Zdroj!BN$16,A4150-1,0))</f>
        <v/>
      </c>
      <c r="F4151" s="127"/>
      <c r="G4151" s="128"/>
    </row>
    <row r="4152" spans="1:7" x14ac:dyDescent="0.25">
      <c r="B4152" s="126"/>
      <c r="C4152" s="52" t="str">
        <f ca="1">IF(OFFSET(Zdroj!AK$16,A4150-1,0)=0,"",CONCATENATE("A",$A$2+2," - ",Zdroj!$AK$15))</f>
        <v/>
      </c>
      <c r="D4152" s="50" t="str">
        <f ca="1">IF(C4152="","",CONCATENATE(OFFSET(Zdroj!AK$16,A4150-1,0)," - ",OFFSET(Zdroj!BO$16,A4150-1,0)))</f>
        <v/>
      </c>
      <c r="E4152" s="22" t="str">
        <f ca="1">IF(C4152="","",OFFSET(Zdroj!BP$16,A4150-1,0))</f>
        <v/>
      </c>
      <c r="F4152" s="127"/>
      <c r="G4152" s="128"/>
    </row>
    <row r="4153" spans="1:7" x14ac:dyDescent="0.25">
      <c r="B4153" s="126"/>
      <c r="C4153" s="52" t="str">
        <f ca="1">IF(OFFSET(Zdroj!AL$16,A4150-1,0)=0,"",CONCATENATE("A",$A$2+3," - ",Zdroj!$AL$15))</f>
        <v/>
      </c>
      <c r="D4153" s="50" t="str">
        <f ca="1">IF(C4153="","",CONCATENATE(OFFSET(Zdroj!AL$16,A4150-1,0)," - ",OFFSET(Zdroj!BQ$16,A4150-1,0)))</f>
        <v/>
      </c>
      <c r="E4153" s="22" t="str">
        <f ca="1">IF(C4153="","",OFFSET(Zdroj!BR$16,A4150-1,0))</f>
        <v/>
      </c>
      <c r="F4153" s="127"/>
      <c r="G4153" s="128"/>
    </row>
    <row r="4154" spans="1:7" x14ac:dyDescent="0.25">
      <c r="B4154" s="126"/>
      <c r="C4154" s="52" t="str">
        <f ca="1">IF(OFFSET(Zdroj!AM$16,A4150-1,0)=0,"",CONCATENATE("A",$A$2+4," - ",Zdroj!$AM$15))</f>
        <v/>
      </c>
      <c r="D4154" s="50" t="str">
        <f ca="1">IF(C4154="","",CONCATENATE(OFFSET(Zdroj!AM$16,A4150-1,0)," - ",OFFSET(Zdroj!BS$16,A4150-1,0)))</f>
        <v/>
      </c>
      <c r="E4154" s="22" t="str">
        <f ca="1">IF(C4154="","",OFFSET(Zdroj!BT$16,A4150-1,0))</f>
        <v/>
      </c>
      <c r="F4154" s="127"/>
      <c r="G4154" s="128"/>
    </row>
    <row r="4155" spans="1:7" x14ac:dyDescent="0.25">
      <c r="B4155" s="126"/>
      <c r="C4155" s="52" t="str">
        <f ca="1">IF(OFFSET(Zdroj!AN$16,A4150-1,0)=0,"",CONCATENATE("A",$A$2+5," - ",Zdroj!$AN$15))</f>
        <v/>
      </c>
      <c r="D4155" s="50" t="str">
        <f ca="1">IF(C4155="","",CONCATENATE(OFFSET(Zdroj!AN$16,A4150-1,0)," - ",OFFSET(Zdroj!BU$16,A4150-1,0)))</f>
        <v/>
      </c>
      <c r="E4155" s="22" t="str">
        <f ca="1">IF(C4155="","",OFFSET(Zdroj!BV$16,A4150-1,0))</f>
        <v/>
      </c>
      <c r="F4155" s="127"/>
      <c r="G4155" s="128"/>
    </row>
    <row r="4156" spans="1:7" x14ac:dyDescent="0.25">
      <c r="B4156" s="126"/>
      <c r="C4156" s="52" t="str">
        <f ca="1">IF(OFFSET(Zdroj!AO$16,A4150-1,0)=0,"",CONCATENATE("B",$A$2," - ",Zdroj!$AO$15))</f>
        <v/>
      </c>
      <c r="D4156" s="50" t="str">
        <f ca="1">IF(C4156="","",CONCATENATE(OFFSET(Zdroj!AO$16,A4150-1,0)))</f>
        <v/>
      </c>
      <c r="E4156" s="22" t="str">
        <f ca="1">IF(C4156="","",OFFSET(Zdroj!AP$16,A4150-1,0))</f>
        <v/>
      </c>
      <c r="F4156" s="127" t="str">
        <f t="shared" ref="F4156" ca="1" si="970">IF(SUM(E4156:E4164)=0,"",SUM(E4156:E4164))</f>
        <v/>
      </c>
      <c r="G4156" s="128"/>
    </row>
    <row r="4157" spans="1:7" x14ac:dyDescent="0.25">
      <c r="B4157" s="126"/>
      <c r="C4157" s="52" t="str">
        <f ca="1">IF(OFFSET(Zdroj!AQ$16,A4150-1,0)=0,"",CONCATENATE("B",$A$2+1," - ",Zdroj!$AQ$15))</f>
        <v/>
      </c>
      <c r="D4157" s="50" t="str">
        <f ca="1">IF(C4157="","",CONCATENATE(OFFSET(Zdroj!AQ$16,A4150-1,0)))</f>
        <v/>
      </c>
      <c r="E4157" s="22" t="str">
        <f ca="1">IF(C4157="","",OFFSET(Zdroj!AR$16,A4150-1,0))</f>
        <v/>
      </c>
      <c r="F4157" s="127"/>
      <c r="G4157" s="128"/>
    </row>
    <row r="4158" spans="1:7" x14ac:dyDescent="0.25">
      <c r="B4158" s="126"/>
      <c r="C4158" s="52" t="str">
        <f ca="1">IF(OFFSET(Zdroj!AS$16,A4150-1,0)=0,"",CONCATENATE("B",$A$2+2," - ",Zdroj!$AS$15))</f>
        <v/>
      </c>
      <c r="D4158" s="50" t="str">
        <f ca="1">IF(C4158="","",CONCATENATE(OFFSET(Zdroj!AS$16,A4150-1,0)))</f>
        <v/>
      </c>
      <c r="E4158" s="22" t="str">
        <f ca="1">IF(C4158="","",OFFSET(Zdroj!AT$16,A4150-1,0))</f>
        <v/>
      </c>
      <c r="F4158" s="127"/>
      <c r="G4158" s="128"/>
    </row>
    <row r="4159" spans="1:7" x14ac:dyDescent="0.25">
      <c r="B4159" s="126"/>
      <c r="C4159" s="52" t="str">
        <f ca="1">IF(OFFSET(Zdroj!AU$16,A4150-1,0)=0,"",CONCATENATE("B",$A$2+3," - ",Zdroj!$AU$15))</f>
        <v/>
      </c>
      <c r="D4159" s="50" t="str">
        <f ca="1">IF(C4159="","",CONCATENATE(OFFSET(Zdroj!AU$16,A4150-1,0)))</f>
        <v/>
      </c>
      <c r="E4159" s="22" t="str">
        <f ca="1">IF(C4159="","",OFFSET(Zdroj!AV$16,A4150-1,0))</f>
        <v/>
      </c>
      <c r="F4159" s="127"/>
      <c r="G4159" s="128"/>
    </row>
    <row r="4160" spans="1:7" x14ac:dyDescent="0.25">
      <c r="B4160" s="126"/>
      <c r="C4160" s="52" t="str">
        <f ca="1">IF(OFFSET(Zdroj!AW$16,A4150-1,0)=0,"",CONCATENATE("B",$A$2+4," - ",Zdroj!$AW$15))</f>
        <v/>
      </c>
      <c r="D4160" s="50" t="str">
        <f ca="1">IF(C4160="","",CONCATENATE(OFFSET(Zdroj!AW$16,A4150-1,0)))</f>
        <v/>
      </c>
      <c r="E4160" s="22" t="str">
        <f ca="1">IF(C4160="","",OFFSET(Zdroj!AX$16,A4150-1,0))</f>
        <v/>
      </c>
      <c r="F4160" s="127"/>
      <c r="G4160" s="128"/>
    </row>
    <row r="4161" spans="1:7" x14ac:dyDescent="0.25">
      <c r="B4161" s="126"/>
      <c r="C4161" s="52" t="str">
        <f ca="1">IF(OFFSET(Zdroj!AY$16,A4150-1,0)=0,"",CONCATENATE("B",$A$2+5," - ",Zdroj!$AY$15))</f>
        <v/>
      </c>
      <c r="D4161" s="50" t="str">
        <f ca="1">IF(C4161="","",CONCATENATE(OFFSET(Zdroj!AY$16,A4150-1,0)))</f>
        <v/>
      </c>
      <c r="E4161" s="22" t="str">
        <f ca="1">IF(C4161="","",OFFSET(Zdroj!AZ$16,A4150-1,0))</f>
        <v/>
      </c>
      <c r="F4161" s="127"/>
      <c r="G4161" s="128"/>
    </row>
    <row r="4162" spans="1:7" x14ac:dyDescent="0.25">
      <c r="B4162" s="126"/>
      <c r="C4162" s="52" t="str">
        <f ca="1">IF(OFFSET(Zdroj!BA$16,A4150-1,0)=0,"",CONCATENATE("B",$A$2+6," - ",Zdroj!$BA$15))</f>
        <v/>
      </c>
      <c r="D4162" s="50" t="str">
        <f ca="1">IF(C4162="","",CONCATENATE(OFFSET(Zdroj!BA$16,A4150-1,0)))</f>
        <v/>
      </c>
      <c r="E4162" s="22" t="str">
        <f ca="1">IF(C4162="","",OFFSET(Zdroj!BB$16,A4150-1,0))</f>
        <v/>
      </c>
      <c r="F4162" s="127"/>
      <c r="G4162" s="128"/>
    </row>
    <row r="4163" spans="1:7" x14ac:dyDescent="0.25">
      <c r="B4163" s="126"/>
      <c r="C4163" s="52" t="str">
        <f ca="1">IF(OFFSET(Zdroj!BC$16,A4150-1,0)=0,"",CONCATENATE("B",$A$2+7," - ",Zdroj!$BC$15))</f>
        <v/>
      </c>
      <c r="D4163" s="50" t="str">
        <f ca="1">IF(C4163="","",CONCATENATE(OFFSET(Zdroj!BC$16,A4150-1,0)))</f>
        <v/>
      </c>
      <c r="E4163" s="22" t="str">
        <f ca="1">IF(C4163="","",OFFSET(Zdroj!BD$16,A4150-1,0))</f>
        <v/>
      </c>
      <c r="F4163" s="127"/>
      <c r="G4163" s="128"/>
    </row>
    <row r="4164" spans="1:7" x14ac:dyDescent="0.25">
      <c r="B4164" s="126"/>
      <c r="C4164" s="52" t="str">
        <f ca="1">IF(OFFSET(Zdroj!BE$16,A4150-1,0)=0,"",CONCATENATE("B",$A$2+8," - ",Zdroj!$BE$15))</f>
        <v/>
      </c>
      <c r="D4164" s="50" t="str">
        <f ca="1">IF(C4164="","",CONCATENATE(OFFSET(Zdroj!BE$16,A4150-1,0)))</f>
        <v/>
      </c>
      <c r="E4164" s="22" t="str">
        <f ca="1">IF(C4164="","",OFFSET(Zdroj!BF$16,A4150-1,0))</f>
        <v/>
      </c>
      <c r="F4164" s="127"/>
      <c r="G4164" s="128"/>
    </row>
    <row r="4165" spans="1:7" x14ac:dyDescent="0.25">
      <c r="B4165" s="126"/>
      <c r="C4165" s="52" t="str">
        <f ca="1">IF(OFFSET(Zdroj!BG$16,A4150-1,0)=0,"",CONCATENATE("C",$A$2," - ",Zdroj!$BG$15))</f>
        <v/>
      </c>
      <c r="D4165" s="50" t="str">
        <f ca="1">IF(C4165="","",CONCATENATE(OFFSET(Zdroj!BG$16,A4150-1,0)))</f>
        <v/>
      </c>
      <c r="E4165" s="22" t="str">
        <f ca="1">IF(C4165="","",OFFSET(Zdroj!BH$16,A4150-1,0))</f>
        <v/>
      </c>
      <c r="F4165" s="127" t="str">
        <f t="shared" ref="F4165" ca="1" si="971">IF(SUM(E4165:E4166)=0,"",SUM(E4165:E4166))</f>
        <v/>
      </c>
      <c r="G4165" s="128"/>
    </row>
    <row r="4166" spans="1:7" x14ac:dyDescent="0.25">
      <c r="B4166" s="126"/>
      <c r="C4166" s="52" t="str">
        <f ca="1">IF(OFFSET(Zdroj!BI$16,A4150-1,0)=0,"",CONCATENATE("C",$A$2+1," - ",Zdroj!$BI$15))</f>
        <v/>
      </c>
      <c r="D4166" s="50" t="str">
        <f ca="1">IF(C4166="","",CONCATENATE(OFFSET(Zdroj!BI$16,A4150-1,0)))</f>
        <v/>
      </c>
      <c r="E4166" s="22" t="str">
        <f ca="1">IF(C4166="","",OFFSET(Zdroj!BJ$16,A4150-1,0))</f>
        <v/>
      </c>
      <c r="F4166" s="127"/>
      <c r="G4166" s="128"/>
    </row>
    <row r="4167" spans="1:7" x14ac:dyDescent="0.25">
      <c r="A4167">
        <f>SUM((ROW()+15)/17)</f>
        <v>246</v>
      </c>
      <c r="B4167" s="126" t="str">
        <f ca="1">IF(OFFSET(Zdroj!$B$16,A4167-1,0)&gt;0,CONCATENATE(A4167,"
","___ ","
",OFFSET(Zdroj!$B$16,A4167-1,0)),"")</f>
        <v/>
      </c>
      <c r="C4167" s="52" t="str">
        <f ca="1">IF(OFFSET(Zdroj!AI$16,A4167-1,0)=0,"",CONCATENATE("A",$A$2," - ",Zdroj!$AI$15))</f>
        <v/>
      </c>
      <c r="D4167" s="50" t="str">
        <f ca="1">IF(C4167="","",CONCATENATE(OFFSET(Zdroj!AI$16,A4167-1,0)," - ",OFFSET(Zdroj!BK$16,A4167-1,0)))</f>
        <v/>
      </c>
      <c r="E4167" s="22" t="str">
        <f ca="1">IF(C4167="","",OFFSET(Zdroj!BL$16,A4167-1,0))</f>
        <v/>
      </c>
      <c r="F4167" s="127" t="str">
        <f t="shared" ref="F4167" ca="1" si="972">IF(SUM(E4167:E4172)=0,"",SUM(E4167:E4172))</f>
        <v/>
      </c>
      <c r="G4167" s="128" t="str">
        <f t="shared" ref="G4167" ca="1" si="973">IF(SUM(E4167:E4183)=0,"",SUM(E4167:E4183))</f>
        <v/>
      </c>
    </row>
    <row r="4168" spans="1:7" x14ac:dyDescent="0.25">
      <c r="B4168" s="126"/>
      <c r="C4168" s="52" t="str">
        <f ca="1">IF(OFFSET(Zdroj!AJ$16,A4167-1,0)=0,"",CONCATENATE("A",$A$2+1," - ",Zdroj!$AJ$15))</f>
        <v/>
      </c>
      <c r="D4168" s="50" t="str">
        <f ca="1">IF(C4168="","",CONCATENATE(OFFSET(Zdroj!AJ$16,A4167-1,0)," - ",OFFSET(Zdroj!BM$16,A4167-1,0)))</f>
        <v/>
      </c>
      <c r="E4168" s="22" t="str">
        <f ca="1">IF(C4168="","",OFFSET(Zdroj!BN$16,A4167-1,0))</f>
        <v/>
      </c>
      <c r="F4168" s="127"/>
      <c r="G4168" s="128"/>
    </row>
    <row r="4169" spans="1:7" x14ac:dyDescent="0.25">
      <c r="B4169" s="126"/>
      <c r="C4169" s="52" t="str">
        <f ca="1">IF(OFFSET(Zdroj!AK$16,A4167-1,0)=0,"",CONCATENATE("A",$A$2+2," - ",Zdroj!$AK$15))</f>
        <v/>
      </c>
      <c r="D4169" s="50" t="str">
        <f ca="1">IF(C4169="","",CONCATENATE(OFFSET(Zdroj!AK$16,A4167-1,0)," - ",OFFSET(Zdroj!BO$16,A4167-1,0)))</f>
        <v/>
      </c>
      <c r="E4169" s="22" t="str">
        <f ca="1">IF(C4169="","",OFFSET(Zdroj!BP$16,A4167-1,0))</f>
        <v/>
      </c>
      <c r="F4169" s="127"/>
      <c r="G4169" s="128"/>
    </row>
    <row r="4170" spans="1:7" x14ac:dyDescent="0.25">
      <c r="B4170" s="126"/>
      <c r="C4170" s="52" t="str">
        <f ca="1">IF(OFFSET(Zdroj!AL$16,A4167-1,0)=0,"",CONCATENATE("A",$A$2+3," - ",Zdroj!$AL$15))</f>
        <v/>
      </c>
      <c r="D4170" s="50" t="str">
        <f ca="1">IF(C4170="","",CONCATENATE(OFFSET(Zdroj!AL$16,A4167-1,0)," - ",OFFSET(Zdroj!BQ$16,A4167-1,0)))</f>
        <v/>
      </c>
      <c r="E4170" s="22" t="str">
        <f ca="1">IF(C4170="","",OFFSET(Zdroj!BR$16,A4167-1,0))</f>
        <v/>
      </c>
      <c r="F4170" s="127"/>
      <c r="G4170" s="128"/>
    </row>
    <row r="4171" spans="1:7" x14ac:dyDescent="0.25">
      <c r="B4171" s="126"/>
      <c r="C4171" s="52" t="str">
        <f ca="1">IF(OFFSET(Zdroj!AM$16,A4167-1,0)=0,"",CONCATENATE("A",$A$2+4," - ",Zdroj!$AM$15))</f>
        <v/>
      </c>
      <c r="D4171" s="50" t="str">
        <f ca="1">IF(C4171="","",CONCATENATE(OFFSET(Zdroj!AM$16,A4167-1,0)," - ",OFFSET(Zdroj!BS$16,A4167-1,0)))</f>
        <v/>
      </c>
      <c r="E4171" s="22" t="str">
        <f ca="1">IF(C4171="","",OFFSET(Zdroj!BT$16,A4167-1,0))</f>
        <v/>
      </c>
      <c r="F4171" s="127"/>
      <c r="G4171" s="128"/>
    </row>
    <row r="4172" spans="1:7" x14ac:dyDescent="0.25">
      <c r="B4172" s="126"/>
      <c r="C4172" s="52" t="str">
        <f ca="1">IF(OFFSET(Zdroj!AN$16,A4167-1,0)=0,"",CONCATENATE("A",$A$2+5," - ",Zdroj!$AN$15))</f>
        <v/>
      </c>
      <c r="D4172" s="50" t="str">
        <f ca="1">IF(C4172="","",CONCATENATE(OFFSET(Zdroj!AN$16,A4167-1,0)," - ",OFFSET(Zdroj!BU$16,A4167-1,0)))</f>
        <v/>
      </c>
      <c r="E4172" s="22" t="str">
        <f ca="1">IF(C4172="","",OFFSET(Zdroj!BV$16,A4167-1,0))</f>
        <v/>
      </c>
      <c r="F4172" s="127"/>
      <c r="G4172" s="128"/>
    </row>
    <row r="4173" spans="1:7" x14ac:dyDescent="0.25">
      <c r="B4173" s="126"/>
      <c r="C4173" s="52" t="str">
        <f ca="1">IF(OFFSET(Zdroj!AO$16,A4167-1,0)=0,"",CONCATENATE("B",$A$2," - ",Zdroj!$AO$15))</f>
        <v/>
      </c>
      <c r="D4173" s="50" t="str">
        <f ca="1">IF(C4173="","",CONCATENATE(OFFSET(Zdroj!AO$16,A4167-1,0)))</f>
        <v/>
      </c>
      <c r="E4173" s="22" t="str">
        <f ca="1">IF(C4173="","",OFFSET(Zdroj!AP$16,A4167-1,0))</f>
        <v/>
      </c>
      <c r="F4173" s="127" t="str">
        <f t="shared" ref="F4173" ca="1" si="974">IF(SUM(E4173:E4181)=0,"",SUM(E4173:E4181))</f>
        <v/>
      </c>
      <c r="G4173" s="128"/>
    </row>
    <row r="4174" spans="1:7" x14ac:dyDescent="0.25">
      <c r="B4174" s="126"/>
      <c r="C4174" s="52" t="str">
        <f ca="1">IF(OFFSET(Zdroj!AQ$16,A4167-1,0)=0,"",CONCATENATE("B",$A$2+1," - ",Zdroj!$AQ$15))</f>
        <v/>
      </c>
      <c r="D4174" s="50" t="str">
        <f ca="1">IF(C4174="","",CONCATENATE(OFFSET(Zdroj!AQ$16,A4167-1,0)))</f>
        <v/>
      </c>
      <c r="E4174" s="22" t="str">
        <f ca="1">IF(C4174="","",OFFSET(Zdroj!AR$16,A4167-1,0))</f>
        <v/>
      </c>
      <c r="F4174" s="127"/>
      <c r="G4174" s="128"/>
    </row>
    <row r="4175" spans="1:7" x14ac:dyDescent="0.25">
      <c r="B4175" s="126"/>
      <c r="C4175" s="52" t="str">
        <f ca="1">IF(OFFSET(Zdroj!AS$16,A4167-1,0)=0,"",CONCATENATE("B",$A$2+2," - ",Zdroj!$AS$15))</f>
        <v/>
      </c>
      <c r="D4175" s="50" t="str">
        <f ca="1">IF(C4175="","",CONCATENATE(OFFSET(Zdroj!AS$16,A4167-1,0)))</f>
        <v/>
      </c>
      <c r="E4175" s="22" t="str">
        <f ca="1">IF(C4175="","",OFFSET(Zdroj!AT$16,A4167-1,0))</f>
        <v/>
      </c>
      <c r="F4175" s="127"/>
      <c r="G4175" s="128"/>
    </row>
    <row r="4176" spans="1:7" x14ac:dyDescent="0.25">
      <c r="B4176" s="126"/>
      <c r="C4176" s="52" t="str">
        <f ca="1">IF(OFFSET(Zdroj!AU$16,A4167-1,0)=0,"",CONCATENATE("B",$A$2+3," - ",Zdroj!$AU$15))</f>
        <v/>
      </c>
      <c r="D4176" s="50" t="str">
        <f ca="1">IF(C4176="","",CONCATENATE(OFFSET(Zdroj!AU$16,A4167-1,0)))</f>
        <v/>
      </c>
      <c r="E4176" s="22" t="str">
        <f ca="1">IF(C4176="","",OFFSET(Zdroj!AV$16,A4167-1,0))</f>
        <v/>
      </c>
      <c r="F4176" s="127"/>
      <c r="G4176" s="128"/>
    </row>
    <row r="4177" spans="1:7" x14ac:dyDescent="0.25">
      <c r="B4177" s="126"/>
      <c r="C4177" s="52" t="str">
        <f ca="1">IF(OFFSET(Zdroj!AW$16,A4167-1,0)=0,"",CONCATENATE("B",$A$2+4," - ",Zdroj!$AW$15))</f>
        <v/>
      </c>
      <c r="D4177" s="50" t="str">
        <f ca="1">IF(C4177="","",CONCATENATE(OFFSET(Zdroj!AW$16,A4167-1,0)))</f>
        <v/>
      </c>
      <c r="E4177" s="22" t="str">
        <f ca="1">IF(C4177="","",OFFSET(Zdroj!AX$16,A4167-1,0))</f>
        <v/>
      </c>
      <c r="F4177" s="127"/>
      <c r="G4177" s="128"/>
    </row>
    <row r="4178" spans="1:7" x14ac:dyDescent="0.25">
      <c r="B4178" s="126"/>
      <c r="C4178" s="52" t="str">
        <f ca="1">IF(OFFSET(Zdroj!AY$16,A4167-1,0)=0,"",CONCATENATE("B",$A$2+5," - ",Zdroj!$AY$15))</f>
        <v/>
      </c>
      <c r="D4178" s="50" t="str">
        <f ca="1">IF(C4178="","",CONCATENATE(OFFSET(Zdroj!AY$16,A4167-1,0)))</f>
        <v/>
      </c>
      <c r="E4178" s="22" t="str">
        <f ca="1">IF(C4178="","",OFFSET(Zdroj!AZ$16,A4167-1,0))</f>
        <v/>
      </c>
      <c r="F4178" s="127"/>
      <c r="G4178" s="128"/>
    </row>
    <row r="4179" spans="1:7" x14ac:dyDescent="0.25">
      <c r="B4179" s="126"/>
      <c r="C4179" s="52" t="str">
        <f ca="1">IF(OFFSET(Zdroj!BA$16,A4167-1,0)=0,"",CONCATENATE("B",$A$2+6," - ",Zdroj!$BA$15))</f>
        <v/>
      </c>
      <c r="D4179" s="50" t="str">
        <f ca="1">IF(C4179="","",CONCATENATE(OFFSET(Zdroj!BA$16,A4167-1,0)))</f>
        <v/>
      </c>
      <c r="E4179" s="22" t="str">
        <f ca="1">IF(C4179="","",OFFSET(Zdroj!BB$16,A4167-1,0))</f>
        <v/>
      </c>
      <c r="F4179" s="127"/>
      <c r="G4179" s="128"/>
    </row>
    <row r="4180" spans="1:7" x14ac:dyDescent="0.25">
      <c r="B4180" s="126"/>
      <c r="C4180" s="52" t="str">
        <f ca="1">IF(OFFSET(Zdroj!BC$16,A4167-1,0)=0,"",CONCATENATE("B",$A$2+7," - ",Zdroj!$BC$15))</f>
        <v/>
      </c>
      <c r="D4180" s="50" t="str">
        <f ca="1">IF(C4180="","",CONCATENATE(OFFSET(Zdroj!BC$16,A4167-1,0)))</f>
        <v/>
      </c>
      <c r="E4180" s="22" t="str">
        <f ca="1">IF(C4180="","",OFFSET(Zdroj!BD$16,A4167-1,0))</f>
        <v/>
      </c>
      <c r="F4180" s="127"/>
      <c r="G4180" s="128"/>
    </row>
    <row r="4181" spans="1:7" x14ac:dyDescent="0.25">
      <c r="B4181" s="126"/>
      <c r="C4181" s="52" t="str">
        <f ca="1">IF(OFFSET(Zdroj!BE$16,A4167-1,0)=0,"",CONCATENATE("B",$A$2+8," - ",Zdroj!$BE$15))</f>
        <v/>
      </c>
      <c r="D4181" s="50" t="str">
        <f ca="1">IF(C4181="","",CONCATENATE(OFFSET(Zdroj!BE$16,A4167-1,0)))</f>
        <v/>
      </c>
      <c r="E4181" s="22" t="str">
        <f ca="1">IF(C4181="","",OFFSET(Zdroj!BF$16,A4167-1,0))</f>
        <v/>
      </c>
      <c r="F4181" s="127"/>
      <c r="G4181" s="128"/>
    </row>
    <row r="4182" spans="1:7" x14ac:dyDescent="0.25">
      <c r="B4182" s="126"/>
      <c r="C4182" s="52" t="str">
        <f ca="1">IF(OFFSET(Zdroj!BG$16,A4167-1,0)=0,"",CONCATENATE("C",$A$2," - ",Zdroj!$BG$15))</f>
        <v/>
      </c>
      <c r="D4182" s="50" t="str">
        <f ca="1">IF(C4182="","",CONCATENATE(OFFSET(Zdroj!BG$16,A4167-1,0)))</f>
        <v/>
      </c>
      <c r="E4182" s="22" t="str">
        <f ca="1">IF(C4182="","",OFFSET(Zdroj!BH$16,A4167-1,0))</f>
        <v/>
      </c>
      <c r="F4182" s="127" t="str">
        <f t="shared" ref="F4182" ca="1" si="975">IF(SUM(E4182:E4183)=0,"",SUM(E4182:E4183))</f>
        <v/>
      </c>
      <c r="G4182" s="128"/>
    </row>
    <row r="4183" spans="1:7" x14ac:dyDescent="0.25">
      <c r="B4183" s="126"/>
      <c r="C4183" s="52" t="str">
        <f ca="1">IF(OFFSET(Zdroj!BI$16,A4167-1,0)=0,"",CONCATENATE("C",$A$2+1," - ",Zdroj!$BI$15))</f>
        <v/>
      </c>
      <c r="D4183" s="50" t="str">
        <f ca="1">IF(C4183="","",CONCATENATE(OFFSET(Zdroj!BI$16,A4167-1,0)))</f>
        <v/>
      </c>
      <c r="E4183" s="22" t="str">
        <f ca="1">IF(C4183="","",OFFSET(Zdroj!BJ$16,A4167-1,0))</f>
        <v/>
      </c>
      <c r="F4183" s="127"/>
      <c r="G4183" s="128"/>
    </row>
    <row r="4184" spans="1:7" x14ac:dyDescent="0.25">
      <c r="A4184">
        <f>SUM((ROW()+15)/17)</f>
        <v>247</v>
      </c>
      <c r="B4184" s="126" t="str">
        <f ca="1">IF(OFFSET(Zdroj!$B$16,A4184-1,0)&gt;0,CONCATENATE(A4184,"
","___ ","
",OFFSET(Zdroj!$B$16,A4184-1,0)),"")</f>
        <v/>
      </c>
      <c r="C4184" s="52" t="str">
        <f ca="1">IF(OFFSET(Zdroj!AI$16,A4184-1,0)=0,"",CONCATENATE("A",$A$2," - ",Zdroj!$AI$15))</f>
        <v/>
      </c>
      <c r="D4184" s="50" t="str">
        <f ca="1">IF(C4184="","",CONCATENATE(OFFSET(Zdroj!AI$16,A4184-1,0)," - ",OFFSET(Zdroj!BK$16,A4184-1,0)))</f>
        <v/>
      </c>
      <c r="E4184" s="22" t="str">
        <f ca="1">IF(C4184="","",OFFSET(Zdroj!BL$16,A4184-1,0))</f>
        <v/>
      </c>
      <c r="F4184" s="127" t="str">
        <f t="shared" ref="F4184" ca="1" si="976">IF(SUM(E4184:E4189)=0,"",SUM(E4184:E4189))</f>
        <v/>
      </c>
      <c r="G4184" s="128" t="str">
        <f t="shared" ref="G4184" ca="1" si="977">IF(SUM(E4184:E4200)=0,"",SUM(E4184:E4200))</f>
        <v/>
      </c>
    </row>
    <row r="4185" spans="1:7" x14ac:dyDescent="0.25">
      <c r="B4185" s="126"/>
      <c r="C4185" s="52" t="str">
        <f ca="1">IF(OFFSET(Zdroj!AJ$16,A4184-1,0)=0,"",CONCATENATE("A",$A$2+1," - ",Zdroj!$AJ$15))</f>
        <v/>
      </c>
      <c r="D4185" s="50" t="str">
        <f ca="1">IF(C4185="","",CONCATENATE(OFFSET(Zdroj!AJ$16,A4184-1,0)," - ",OFFSET(Zdroj!BM$16,A4184-1,0)))</f>
        <v/>
      </c>
      <c r="E4185" s="22" t="str">
        <f ca="1">IF(C4185="","",OFFSET(Zdroj!BN$16,A4184-1,0))</f>
        <v/>
      </c>
      <c r="F4185" s="127"/>
      <c r="G4185" s="128"/>
    </row>
    <row r="4186" spans="1:7" x14ac:dyDescent="0.25">
      <c r="B4186" s="126"/>
      <c r="C4186" s="52" t="str">
        <f ca="1">IF(OFFSET(Zdroj!AK$16,A4184-1,0)=0,"",CONCATENATE("A",$A$2+2," - ",Zdroj!$AK$15))</f>
        <v/>
      </c>
      <c r="D4186" s="50" t="str">
        <f ca="1">IF(C4186="","",CONCATENATE(OFFSET(Zdroj!AK$16,A4184-1,0)," - ",OFFSET(Zdroj!BO$16,A4184-1,0)))</f>
        <v/>
      </c>
      <c r="E4186" s="22" t="str">
        <f ca="1">IF(C4186="","",OFFSET(Zdroj!BP$16,A4184-1,0))</f>
        <v/>
      </c>
      <c r="F4186" s="127"/>
      <c r="G4186" s="128"/>
    </row>
    <row r="4187" spans="1:7" x14ac:dyDescent="0.25">
      <c r="B4187" s="126"/>
      <c r="C4187" s="52" t="str">
        <f ca="1">IF(OFFSET(Zdroj!AL$16,A4184-1,0)=0,"",CONCATENATE("A",$A$2+3," - ",Zdroj!$AL$15))</f>
        <v/>
      </c>
      <c r="D4187" s="50" t="str">
        <f ca="1">IF(C4187="","",CONCATENATE(OFFSET(Zdroj!AL$16,A4184-1,0)," - ",OFFSET(Zdroj!BQ$16,A4184-1,0)))</f>
        <v/>
      </c>
      <c r="E4187" s="22" t="str">
        <f ca="1">IF(C4187="","",OFFSET(Zdroj!BR$16,A4184-1,0))</f>
        <v/>
      </c>
      <c r="F4187" s="127"/>
      <c r="G4187" s="128"/>
    </row>
    <row r="4188" spans="1:7" x14ac:dyDescent="0.25">
      <c r="B4188" s="126"/>
      <c r="C4188" s="52" t="str">
        <f ca="1">IF(OFFSET(Zdroj!AM$16,A4184-1,0)=0,"",CONCATENATE("A",$A$2+4," - ",Zdroj!$AM$15))</f>
        <v/>
      </c>
      <c r="D4188" s="50" t="str">
        <f ca="1">IF(C4188="","",CONCATENATE(OFFSET(Zdroj!AM$16,A4184-1,0)," - ",OFFSET(Zdroj!BS$16,A4184-1,0)))</f>
        <v/>
      </c>
      <c r="E4188" s="22" t="str">
        <f ca="1">IF(C4188="","",OFFSET(Zdroj!BT$16,A4184-1,0))</f>
        <v/>
      </c>
      <c r="F4188" s="127"/>
      <c r="G4188" s="128"/>
    </row>
    <row r="4189" spans="1:7" x14ac:dyDescent="0.25">
      <c r="B4189" s="126"/>
      <c r="C4189" s="52" t="str">
        <f ca="1">IF(OFFSET(Zdroj!AN$16,A4184-1,0)=0,"",CONCATENATE("A",$A$2+5," - ",Zdroj!$AN$15))</f>
        <v/>
      </c>
      <c r="D4189" s="50" t="str">
        <f ca="1">IF(C4189="","",CONCATENATE(OFFSET(Zdroj!AN$16,A4184-1,0)," - ",OFFSET(Zdroj!BU$16,A4184-1,0)))</f>
        <v/>
      </c>
      <c r="E4189" s="22" t="str">
        <f ca="1">IF(C4189="","",OFFSET(Zdroj!BV$16,A4184-1,0))</f>
        <v/>
      </c>
      <c r="F4189" s="127"/>
      <c r="G4189" s="128"/>
    </row>
    <row r="4190" spans="1:7" x14ac:dyDescent="0.25">
      <c r="B4190" s="126"/>
      <c r="C4190" s="52" t="str">
        <f ca="1">IF(OFFSET(Zdroj!AO$16,A4184-1,0)=0,"",CONCATENATE("B",$A$2," - ",Zdroj!$AO$15))</f>
        <v/>
      </c>
      <c r="D4190" s="50" t="str">
        <f ca="1">IF(C4190="","",CONCATENATE(OFFSET(Zdroj!AO$16,A4184-1,0)))</f>
        <v/>
      </c>
      <c r="E4190" s="22" t="str">
        <f ca="1">IF(C4190="","",OFFSET(Zdroj!AP$16,A4184-1,0))</f>
        <v/>
      </c>
      <c r="F4190" s="127" t="str">
        <f t="shared" ref="F4190" ca="1" si="978">IF(SUM(E4190:E4198)=0,"",SUM(E4190:E4198))</f>
        <v/>
      </c>
      <c r="G4190" s="128"/>
    </row>
    <row r="4191" spans="1:7" x14ac:dyDescent="0.25">
      <c r="B4191" s="126"/>
      <c r="C4191" s="52" t="str">
        <f ca="1">IF(OFFSET(Zdroj!AQ$16,A4184-1,0)=0,"",CONCATENATE("B",$A$2+1," - ",Zdroj!$AQ$15))</f>
        <v/>
      </c>
      <c r="D4191" s="50" t="str">
        <f ca="1">IF(C4191="","",CONCATENATE(OFFSET(Zdroj!AQ$16,A4184-1,0)))</f>
        <v/>
      </c>
      <c r="E4191" s="22" t="str">
        <f ca="1">IF(C4191="","",OFFSET(Zdroj!AR$16,A4184-1,0))</f>
        <v/>
      </c>
      <c r="F4191" s="127"/>
      <c r="G4191" s="128"/>
    </row>
    <row r="4192" spans="1:7" x14ac:dyDescent="0.25">
      <c r="B4192" s="126"/>
      <c r="C4192" s="52" t="str">
        <f ca="1">IF(OFFSET(Zdroj!AS$16,A4184-1,0)=0,"",CONCATENATE("B",$A$2+2," - ",Zdroj!$AS$15))</f>
        <v/>
      </c>
      <c r="D4192" s="50" t="str">
        <f ca="1">IF(C4192="","",CONCATENATE(OFFSET(Zdroj!AS$16,A4184-1,0)))</f>
        <v/>
      </c>
      <c r="E4192" s="22" t="str">
        <f ca="1">IF(C4192="","",OFFSET(Zdroj!AT$16,A4184-1,0))</f>
        <v/>
      </c>
      <c r="F4192" s="127"/>
      <c r="G4192" s="128"/>
    </row>
    <row r="4193" spans="1:7" x14ac:dyDescent="0.25">
      <c r="B4193" s="126"/>
      <c r="C4193" s="52" t="str">
        <f ca="1">IF(OFFSET(Zdroj!AU$16,A4184-1,0)=0,"",CONCATENATE("B",$A$2+3," - ",Zdroj!$AU$15))</f>
        <v/>
      </c>
      <c r="D4193" s="50" t="str">
        <f ca="1">IF(C4193="","",CONCATENATE(OFFSET(Zdroj!AU$16,A4184-1,0)))</f>
        <v/>
      </c>
      <c r="E4193" s="22" t="str">
        <f ca="1">IF(C4193="","",OFFSET(Zdroj!AV$16,A4184-1,0))</f>
        <v/>
      </c>
      <c r="F4193" s="127"/>
      <c r="G4193" s="128"/>
    </row>
    <row r="4194" spans="1:7" x14ac:dyDescent="0.25">
      <c r="B4194" s="126"/>
      <c r="C4194" s="52" t="str">
        <f ca="1">IF(OFFSET(Zdroj!AW$16,A4184-1,0)=0,"",CONCATENATE("B",$A$2+4," - ",Zdroj!$AW$15))</f>
        <v/>
      </c>
      <c r="D4194" s="50" t="str">
        <f ca="1">IF(C4194="","",CONCATENATE(OFFSET(Zdroj!AW$16,A4184-1,0)))</f>
        <v/>
      </c>
      <c r="E4194" s="22" t="str">
        <f ca="1">IF(C4194="","",OFFSET(Zdroj!AX$16,A4184-1,0))</f>
        <v/>
      </c>
      <c r="F4194" s="127"/>
      <c r="G4194" s="128"/>
    </row>
    <row r="4195" spans="1:7" x14ac:dyDescent="0.25">
      <c r="B4195" s="126"/>
      <c r="C4195" s="52" t="str">
        <f ca="1">IF(OFFSET(Zdroj!AY$16,A4184-1,0)=0,"",CONCATENATE("B",$A$2+5," - ",Zdroj!$AY$15))</f>
        <v/>
      </c>
      <c r="D4195" s="50" t="str">
        <f ca="1">IF(C4195="","",CONCATENATE(OFFSET(Zdroj!AY$16,A4184-1,0)))</f>
        <v/>
      </c>
      <c r="E4195" s="22" t="str">
        <f ca="1">IF(C4195="","",OFFSET(Zdroj!AZ$16,A4184-1,0))</f>
        <v/>
      </c>
      <c r="F4195" s="127"/>
      <c r="G4195" s="128"/>
    </row>
    <row r="4196" spans="1:7" x14ac:dyDescent="0.25">
      <c r="B4196" s="126"/>
      <c r="C4196" s="52" t="str">
        <f ca="1">IF(OFFSET(Zdroj!BA$16,A4184-1,0)=0,"",CONCATENATE("B",$A$2+6," - ",Zdroj!$BA$15))</f>
        <v/>
      </c>
      <c r="D4196" s="50" t="str">
        <f ca="1">IF(C4196="","",CONCATENATE(OFFSET(Zdroj!BA$16,A4184-1,0)))</f>
        <v/>
      </c>
      <c r="E4196" s="22" t="str">
        <f ca="1">IF(C4196="","",OFFSET(Zdroj!BB$16,A4184-1,0))</f>
        <v/>
      </c>
      <c r="F4196" s="127"/>
      <c r="G4196" s="128"/>
    </row>
    <row r="4197" spans="1:7" x14ac:dyDescent="0.25">
      <c r="B4197" s="126"/>
      <c r="C4197" s="52" t="str">
        <f ca="1">IF(OFFSET(Zdroj!BC$16,A4184-1,0)=0,"",CONCATENATE("B",$A$2+7," - ",Zdroj!$BC$15))</f>
        <v/>
      </c>
      <c r="D4197" s="50" t="str">
        <f ca="1">IF(C4197="","",CONCATENATE(OFFSET(Zdroj!BC$16,A4184-1,0)))</f>
        <v/>
      </c>
      <c r="E4197" s="22" t="str">
        <f ca="1">IF(C4197="","",OFFSET(Zdroj!BD$16,A4184-1,0))</f>
        <v/>
      </c>
      <c r="F4197" s="127"/>
      <c r="G4197" s="128"/>
    </row>
    <row r="4198" spans="1:7" x14ac:dyDescent="0.25">
      <c r="B4198" s="126"/>
      <c r="C4198" s="52" t="str">
        <f ca="1">IF(OFFSET(Zdroj!BE$16,A4184-1,0)=0,"",CONCATENATE("B",$A$2+8," - ",Zdroj!$BE$15))</f>
        <v/>
      </c>
      <c r="D4198" s="50" t="str">
        <f ca="1">IF(C4198="","",CONCATENATE(OFFSET(Zdroj!BE$16,A4184-1,0)))</f>
        <v/>
      </c>
      <c r="E4198" s="22" t="str">
        <f ca="1">IF(C4198="","",OFFSET(Zdroj!BF$16,A4184-1,0))</f>
        <v/>
      </c>
      <c r="F4198" s="127"/>
      <c r="G4198" s="128"/>
    </row>
    <row r="4199" spans="1:7" x14ac:dyDescent="0.25">
      <c r="B4199" s="126"/>
      <c r="C4199" s="52" t="str">
        <f ca="1">IF(OFFSET(Zdroj!BG$16,A4184-1,0)=0,"",CONCATENATE("C",$A$2," - ",Zdroj!$BG$15))</f>
        <v/>
      </c>
      <c r="D4199" s="50" t="str">
        <f ca="1">IF(C4199="","",CONCATENATE(OFFSET(Zdroj!BG$16,A4184-1,0)))</f>
        <v/>
      </c>
      <c r="E4199" s="22" t="str">
        <f ca="1">IF(C4199="","",OFFSET(Zdroj!BH$16,A4184-1,0))</f>
        <v/>
      </c>
      <c r="F4199" s="127" t="str">
        <f t="shared" ref="F4199" ca="1" si="979">IF(SUM(E4199:E4200)=0,"",SUM(E4199:E4200))</f>
        <v/>
      </c>
      <c r="G4199" s="128"/>
    </row>
    <row r="4200" spans="1:7" x14ac:dyDescent="0.25">
      <c r="B4200" s="126"/>
      <c r="C4200" s="52" t="str">
        <f ca="1">IF(OFFSET(Zdroj!BI$16,A4184-1,0)=0,"",CONCATENATE("C",$A$2+1," - ",Zdroj!$BI$15))</f>
        <v/>
      </c>
      <c r="D4200" s="50" t="str">
        <f ca="1">IF(C4200="","",CONCATENATE(OFFSET(Zdroj!BI$16,A4184-1,0)))</f>
        <v/>
      </c>
      <c r="E4200" s="22" t="str">
        <f ca="1">IF(C4200="","",OFFSET(Zdroj!BJ$16,A4184-1,0))</f>
        <v/>
      </c>
      <c r="F4200" s="127"/>
      <c r="G4200" s="128"/>
    </row>
    <row r="4201" spans="1:7" x14ac:dyDescent="0.25">
      <c r="A4201">
        <f>SUM((ROW()+15)/17)</f>
        <v>248</v>
      </c>
      <c r="B4201" s="126" t="str">
        <f ca="1">IF(OFFSET(Zdroj!$B$16,A4201-1,0)&gt;0,CONCATENATE(A4201,"
","___ ","
",OFFSET(Zdroj!$B$16,A4201-1,0)),"")</f>
        <v/>
      </c>
      <c r="C4201" s="52" t="str">
        <f ca="1">IF(OFFSET(Zdroj!AI$16,A4201-1,0)=0,"",CONCATENATE("A",$A$2," - ",Zdroj!$AI$15))</f>
        <v/>
      </c>
      <c r="D4201" s="50" t="str">
        <f ca="1">IF(C4201="","",CONCATENATE(OFFSET(Zdroj!AI$16,A4201-1,0)," - ",OFFSET(Zdroj!BK$16,A4201-1,0)))</f>
        <v/>
      </c>
      <c r="E4201" s="22" t="str">
        <f ca="1">IF(C4201="","",OFFSET(Zdroj!BL$16,A4201-1,0))</f>
        <v/>
      </c>
      <c r="F4201" s="127" t="str">
        <f t="shared" ref="F4201" ca="1" si="980">IF(SUM(E4201:E4206)=0,"",SUM(E4201:E4206))</f>
        <v/>
      </c>
      <c r="G4201" s="128" t="str">
        <f t="shared" ref="G4201" ca="1" si="981">IF(SUM(E4201:E4217)=0,"",SUM(E4201:E4217))</f>
        <v/>
      </c>
    </row>
    <row r="4202" spans="1:7" x14ac:dyDescent="0.25">
      <c r="B4202" s="126"/>
      <c r="C4202" s="52" t="str">
        <f ca="1">IF(OFFSET(Zdroj!AJ$16,A4201-1,0)=0,"",CONCATENATE("A",$A$2+1," - ",Zdroj!$AJ$15))</f>
        <v/>
      </c>
      <c r="D4202" s="50" t="str">
        <f ca="1">IF(C4202="","",CONCATENATE(OFFSET(Zdroj!AJ$16,A4201-1,0)," - ",OFFSET(Zdroj!BM$16,A4201-1,0)))</f>
        <v/>
      </c>
      <c r="E4202" s="22" t="str">
        <f ca="1">IF(C4202="","",OFFSET(Zdroj!BN$16,A4201-1,0))</f>
        <v/>
      </c>
      <c r="F4202" s="127"/>
      <c r="G4202" s="128"/>
    </row>
    <row r="4203" spans="1:7" x14ac:dyDescent="0.25">
      <c r="B4203" s="126"/>
      <c r="C4203" s="52" t="str">
        <f ca="1">IF(OFFSET(Zdroj!AK$16,A4201-1,0)=0,"",CONCATENATE("A",$A$2+2," - ",Zdroj!$AK$15))</f>
        <v/>
      </c>
      <c r="D4203" s="50" t="str">
        <f ca="1">IF(C4203="","",CONCATENATE(OFFSET(Zdroj!AK$16,A4201-1,0)," - ",OFFSET(Zdroj!BO$16,A4201-1,0)))</f>
        <v/>
      </c>
      <c r="E4203" s="22" t="str">
        <f ca="1">IF(C4203="","",OFFSET(Zdroj!BP$16,A4201-1,0))</f>
        <v/>
      </c>
      <c r="F4203" s="127"/>
      <c r="G4203" s="128"/>
    </row>
    <row r="4204" spans="1:7" x14ac:dyDescent="0.25">
      <c r="B4204" s="126"/>
      <c r="C4204" s="52" t="str">
        <f ca="1">IF(OFFSET(Zdroj!AL$16,A4201-1,0)=0,"",CONCATENATE("A",$A$2+3," - ",Zdroj!$AL$15))</f>
        <v/>
      </c>
      <c r="D4204" s="50" t="str">
        <f ca="1">IF(C4204="","",CONCATENATE(OFFSET(Zdroj!AL$16,A4201-1,0)," - ",OFFSET(Zdroj!BQ$16,A4201-1,0)))</f>
        <v/>
      </c>
      <c r="E4204" s="22" t="str">
        <f ca="1">IF(C4204="","",OFFSET(Zdroj!BR$16,A4201-1,0))</f>
        <v/>
      </c>
      <c r="F4204" s="127"/>
      <c r="G4204" s="128"/>
    </row>
    <row r="4205" spans="1:7" x14ac:dyDescent="0.25">
      <c r="B4205" s="126"/>
      <c r="C4205" s="52" t="str">
        <f ca="1">IF(OFFSET(Zdroj!AM$16,A4201-1,0)=0,"",CONCATENATE("A",$A$2+4," - ",Zdroj!$AM$15))</f>
        <v/>
      </c>
      <c r="D4205" s="50" t="str">
        <f ca="1">IF(C4205="","",CONCATENATE(OFFSET(Zdroj!AM$16,A4201-1,0)," - ",OFFSET(Zdroj!BS$16,A4201-1,0)))</f>
        <v/>
      </c>
      <c r="E4205" s="22" t="str">
        <f ca="1">IF(C4205="","",OFFSET(Zdroj!BT$16,A4201-1,0))</f>
        <v/>
      </c>
      <c r="F4205" s="127"/>
      <c r="G4205" s="128"/>
    </row>
    <row r="4206" spans="1:7" x14ac:dyDescent="0.25">
      <c r="B4206" s="126"/>
      <c r="C4206" s="52" t="str">
        <f ca="1">IF(OFFSET(Zdroj!AN$16,A4201-1,0)=0,"",CONCATENATE("A",$A$2+5," - ",Zdroj!$AN$15))</f>
        <v/>
      </c>
      <c r="D4206" s="50" t="str">
        <f ca="1">IF(C4206="","",CONCATENATE(OFFSET(Zdroj!AN$16,A4201-1,0)," - ",OFFSET(Zdroj!BU$16,A4201-1,0)))</f>
        <v/>
      </c>
      <c r="E4206" s="22" t="str">
        <f ca="1">IF(C4206="","",OFFSET(Zdroj!BV$16,A4201-1,0))</f>
        <v/>
      </c>
      <c r="F4206" s="127"/>
      <c r="G4206" s="128"/>
    </row>
    <row r="4207" spans="1:7" x14ac:dyDescent="0.25">
      <c r="B4207" s="126"/>
      <c r="C4207" s="52" t="str">
        <f ca="1">IF(OFFSET(Zdroj!AO$16,A4201-1,0)=0,"",CONCATENATE("B",$A$2," - ",Zdroj!$AO$15))</f>
        <v/>
      </c>
      <c r="D4207" s="50" t="str">
        <f ca="1">IF(C4207="","",CONCATENATE(OFFSET(Zdroj!AO$16,A4201-1,0)))</f>
        <v/>
      </c>
      <c r="E4207" s="22" t="str">
        <f ca="1">IF(C4207="","",OFFSET(Zdroj!AP$16,A4201-1,0))</f>
        <v/>
      </c>
      <c r="F4207" s="127" t="str">
        <f t="shared" ref="F4207" ca="1" si="982">IF(SUM(E4207:E4215)=0,"",SUM(E4207:E4215))</f>
        <v/>
      </c>
      <c r="G4207" s="128"/>
    </row>
    <row r="4208" spans="1:7" x14ac:dyDescent="0.25">
      <c r="B4208" s="126"/>
      <c r="C4208" s="52" t="str">
        <f ca="1">IF(OFFSET(Zdroj!AQ$16,A4201-1,0)=0,"",CONCATENATE("B",$A$2+1," - ",Zdroj!$AQ$15))</f>
        <v/>
      </c>
      <c r="D4208" s="50" t="str">
        <f ca="1">IF(C4208="","",CONCATENATE(OFFSET(Zdroj!AQ$16,A4201-1,0)))</f>
        <v/>
      </c>
      <c r="E4208" s="22" t="str">
        <f ca="1">IF(C4208="","",OFFSET(Zdroj!AR$16,A4201-1,0))</f>
        <v/>
      </c>
      <c r="F4208" s="127"/>
      <c r="G4208" s="128"/>
    </row>
    <row r="4209" spans="1:7" x14ac:dyDescent="0.25">
      <c r="B4209" s="126"/>
      <c r="C4209" s="52" t="str">
        <f ca="1">IF(OFFSET(Zdroj!AS$16,A4201-1,0)=0,"",CONCATENATE("B",$A$2+2," - ",Zdroj!$AS$15))</f>
        <v/>
      </c>
      <c r="D4209" s="50" t="str">
        <f ca="1">IF(C4209="","",CONCATENATE(OFFSET(Zdroj!AS$16,A4201-1,0)))</f>
        <v/>
      </c>
      <c r="E4209" s="22" t="str">
        <f ca="1">IF(C4209="","",OFFSET(Zdroj!AT$16,A4201-1,0))</f>
        <v/>
      </c>
      <c r="F4209" s="127"/>
      <c r="G4209" s="128"/>
    </row>
    <row r="4210" spans="1:7" x14ac:dyDescent="0.25">
      <c r="B4210" s="126"/>
      <c r="C4210" s="52" t="str">
        <f ca="1">IF(OFFSET(Zdroj!AU$16,A4201-1,0)=0,"",CONCATENATE("B",$A$2+3," - ",Zdroj!$AU$15))</f>
        <v/>
      </c>
      <c r="D4210" s="50" t="str">
        <f ca="1">IF(C4210="","",CONCATENATE(OFFSET(Zdroj!AU$16,A4201-1,0)))</f>
        <v/>
      </c>
      <c r="E4210" s="22" t="str">
        <f ca="1">IF(C4210="","",OFFSET(Zdroj!AV$16,A4201-1,0))</f>
        <v/>
      </c>
      <c r="F4210" s="127"/>
      <c r="G4210" s="128"/>
    </row>
    <row r="4211" spans="1:7" x14ac:dyDescent="0.25">
      <c r="B4211" s="126"/>
      <c r="C4211" s="52" t="str">
        <f ca="1">IF(OFFSET(Zdroj!AW$16,A4201-1,0)=0,"",CONCATENATE("B",$A$2+4," - ",Zdroj!$AW$15))</f>
        <v/>
      </c>
      <c r="D4211" s="50" t="str">
        <f ca="1">IF(C4211="","",CONCATENATE(OFFSET(Zdroj!AW$16,A4201-1,0)))</f>
        <v/>
      </c>
      <c r="E4211" s="22" t="str">
        <f ca="1">IF(C4211="","",OFFSET(Zdroj!AX$16,A4201-1,0))</f>
        <v/>
      </c>
      <c r="F4211" s="127"/>
      <c r="G4211" s="128"/>
    </row>
    <row r="4212" spans="1:7" x14ac:dyDescent="0.25">
      <c r="B4212" s="126"/>
      <c r="C4212" s="52" t="str">
        <f ca="1">IF(OFFSET(Zdroj!AY$16,A4201-1,0)=0,"",CONCATENATE("B",$A$2+5," - ",Zdroj!$AY$15))</f>
        <v/>
      </c>
      <c r="D4212" s="50" t="str">
        <f ca="1">IF(C4212="","",CONCATENATE(OFFSET(Zdroj!AY$16,A4201-1,0)))</f>
        <v/>
      </c>
      <c r="E4212" s="22" t="str">
        <f ca="1">IF(C4212="","",OFFSET(Zdroj!AZ$16,A4201-1,0))</f>
        <v/>
      </c>
      <c r="F4212" s="127"/>
      <c r="G4212" s="128"/>
    </row>
    <row r="4213" spans="1:7" x14ac:dyDescent="0.25">
      <c r="B4213" s="126"/>
      <c r="C4213" s="52" t="str">
        <f ca="1">IF(OFFSET(Zdroj!BA$16,A4201-1,0)=0,"",CONCATENATE("B",$A$2+6," - ",Zdroj!$BA$15))</f>
        <v/>
      </c>
      <c r="D4213" s="50" t="str">
        <f ca="1">IF(C4213="","",CONCATENATE(OFFSET(Zdroj!BA$16,A4201-1,0)))</f>
        <v/>
      </c>
      <c r="E4213" s="22" t="str">
        <f ca="1">IF(C4213="","",OFFSET(Zdroj!BB$16,A4201-1,0))</f>
        <v/>
      </c>
      <c r="F4213" s="127"/>
      <c r="G4213" s="128"/>
    </row>
    <row r="4214" spans="1:7" x14ac:dyDescent="0.25">
      <c r="B4214" s="126"/>
      <c r="C4214" s="52" t="str">
        <f ca="1">IF(OFFSET(Zdroj!BC$16,A4201-1,0)=0,"",CONCATENATE("B",$A$2+7," - ",Zdroj!$BC$15))</f>
        <v/>
      </c>
      <c r="D4214" s="50" t="str">
        <f ca="1">IF(C4214="","",CONCATENATE(OFFSET(Zdroj!BC$16,A4201-1,0)))</f>
        <v/>
      </c>
      <c r="E4214" s="22" t="str">
        <f ca="1">IF(C4214="","",OFFSET(Zdroj!BD$16,A4201-1,0))</f>
        <v/>
      </c>
      <c r="F4214" s="127"/>
      <c r="G4214" s="128"/>
    </row>
    <row r="4215" spans="1:7" x14ac:dyDescent="0.25">
      <c r="B4215" s="126"/>
      <c r="C4215" s="52" t="str">
        <f ca="1">IF(OFFSET(Zdroj!BE$16,A4201-1,0)=0,"",CONCATENATE("B",$A$2+8," - ",Zdroj!$BE$15))</f>
        <v/>
      </c>
      <c r="D4215" s="50" t="str">
        <f ca="1">IF(C4215="","",CONCATENATE(OFFSET(Zdroj!BE$16,A4201-1,0)))</f>
        <v/>
      </c>
      <c r="E4215" s="22" t="str">
        <f ca="1">IF(C4215="","",OFFSET(Zdroj!BF$16,A4201-1,0))</f>
        <v/>
      </c>
      <c r="F4215" s="127"/>
      <c r="G4215" s="128"/>
    </row>
    <row r="4216" spans="1:7" x14ac:dyDescent="0.25">
      <c r="B4216" s="126"/>
      <c r="C4216" s="52" t="str">
        <f ca="1">IF(OFFSET(Zdroj!BG$16,A4201-1,0)=0,"",CONCATENATE("C",$A$2," - ",Zdroj!$BG$15))</f>
        <v/>
      </c>
      <c r="D4216" s="50" t="str">
        <f ca="1">IF(C4216="","",CONCATENATE(OFFSET(Zdroj!BG$16,A4201-1,0)))</f>
        <v/>
      </c>
      <c r="E4216" s="22" t="str">
        <f ca="1">IF(C4216="","",OFFSET(Zdroj!BH$16,A4201-1,0))</f>
        <v/>
      </c>
      <c r="F4216" s="127" t="str">
        <f t="shared" ref="F4216" ca="1" si="983">IF(SUM(E4216:E4217)=0,"",SUM(E4216:E4217))</f>
        <v/>
      </c>
      <c r="G4216" s="128"/>
    </row>
    <row r="4217" spans="1:7" x14ac:dyDescent="0.25">
      <c r="B4217" s="126"/>
      <c r="C4217" s="52" t="str">
        <f ca="1">IF(OFFSET(Zdroj!BI$16,A4201-1,0)=0,"",CONCATENATE("C",$A$2+1," - ",Zdroj!$BI$15))</f>
        <v/>
      </c>
      <c r="D4217" s="50" t="str">
        <f ca="1">IF(C4217="","",CONCATENATE(OFFSET(Zdroj!BI$16,A4201-1,0)))</f>
        <v/>
      </c>
      <c r="E4217" s="22" t="str">
        <f ca="1">IF(C4217="","",OFFSET(Zdroj!BJ$16,A4201-1,0))</f>
        <v/>
      </c>
      <c r="F4217" s="127"/>
      <c r="G4217" s="128"/>
    </row>
    <row r="4218" spans="1:7" x14ac:dyDescent="0.25">
      <c r="A4218">
        <f>SUM((ROW()+15)/17)</f>
        <v>249</v>
      </c>
      <c r="B4218" s="126" t="str">
        <f ca="1">IF(OFFSET(Zdroj!$B$16,A4218-1,0)&gt;0,CONCATENATE(A4218,"
","___ ","
",OFFSET(Zdroj!$B$16,A4218-1,0)),"")</f>
        <v/>
      </c>
      <c r="C4218" s="52" t="str">
        <f ca="1">IF(OFFSET(Zdroj!AI$16,A4218-1,0)=0,"",CONCATENATE("A",$A$2," - ",Zdroj!$AI$15))</f>
        <v/>
      </c>
      <c r="D4218" s="50" t="str">
        <f ca="1">IF(C4218="","",CONCATENATE(OFFSET(Zdroj!AI$16,A4218-1,0)," - ",OFFSET(Zdroj!BK$16,A4218-1,0)))</f>
        <v/>
      </c>
      <c r="E4218" s="22" t="str">
        <f ca="1">IF(C4218="","",OFFSET(Zdroj!BL$16,A4218-1,0))</f>
        <v/>
      </c>
      <c r="F4218" s="127" t="str">
        <f t="shared" ref="F4218" ca="1" si="984">IF(SUM(E4218:E4223)=0,"",SUM(E4218:E4223))</f>
        <v/>
      </c>
      <c r="G4218" s="128" t="str">
        <f t="shared" ref="G4218" ca="1" si="985">IF(SUM(E4218:E4234)=0,"",SUM(E4218:E4234))</f>
        <v/>
      </c>
    </row>
    <row r="4219" spans="1:7" x14ac:dyDescent="0.25">
      <c r="B4219" s="126"/>
      <c r="C4219" s="52" t="str">
        <f ca="1">IF(OFFSET(Zdroj!AJ$16,A4218-1,0)=0,"",CONCATENATE("A",$A$2+1," - ",Zdroj!$AJ$15))</f>
        <v/>
      </c>
      <c r="D4219" s="50" t="str">
        <f ca="1">IF(C4219="","",CONCATENATE(OFFSET(Zdroj!AJ$16,A4218-1,0)," - ",OFFSET(Zdroj!BM$16,A4218-1,0)))</f>
        <v/>
      </c>
      <c r="E4219" s="22" t="str">
        <f ca="1">IF(C4219="","",OFFSET(Zdroj!BN$16,A4218-1,0))</f>
        <v/>
      </c>
      <c r="F4219" s="127"/>
      <c r="G4219" s="128"/>
    </row>
    <row r="4220" spans="1:7" x14ac:dyDescent="0.25">
      <c r="B4220" s="126"/>
      <c r="C4220" s="52" t="str">
        <f ca="1">IF(OFFSET(Zdroj!AK$16,A4218-1,0)=0,"",CONCATENATE("A",$A$2+2," - ",Zdroj!$AK$15))</f>
        <v/>
      </c>
      <c r="D4220" s="50" t="str">
        <f ca="1">IF(C4220="","",CONCATENATE(OFFSET(Zdroj!AK$16,A4218-1,0)," - ",OFFSET(Zdroj!BO$16,A4218-1,0)))</f>
        <v/>
      </c>
      <c r="E4220" s="22" t="str">
        <f ca="1">IF(C4220="","",OFFSET(Zdroj!BP$16,A4218-1,0))</f>
        <v/>
      </c>
      <c r="F4220" s="127"/>
      <c r="G4220" s="128"/>
    </row>
    <row r="4221" spans="1:7" x14ac:dyDescent="0.25">
      <c r="B4221" s="126"/>
      <c r="C4221" s="52" t="str">
        <f ca="1">IF(OFFSET(Zdroj!AL$16,A4218-1,0)=0,"",CONCATENATE("A",$A$2+3," - ",Zdroj!$AL$15))</f>
        <v/>
      </c>
      <c r="D4221" s="50" t="str">
        <f ca="1">IF(C4221="","",CONCATENATE(OFFSET(Zdroj!AL$16,A4218-1,0)," - ",OFFSET(Zdroj!BQ$16,A4218-1,0)))</f>
        <v/>
      </c>
      <c r="E4221" s="22" t="str">
        <f ca="1">IF(C4221="","",OFFSET(Zdroj!BR$16,A4218-1,0))</f>
        <v/>
      </c>
      <c r="F4221" s="127"/>
      <c r="G4221" s="128"/>
    </row>
    <row r="4222" spans="1:7" x14ac:dyDescent="0.25">
      <c r="B4222" s="126"/>
      <c r="C4222" s="52" t="str">
        <f ca="1">IF(OFFSET(Zdroj!AM$16,A4218-1,0)=0,"",CONCATENATE("A",$A$2+4," - ",Zdroj!$AM$15))</f>
        <v/>
      </c>
      <c r="D4222" s="50" t="str">
        <f ca="1">IF(C4222="","",CONCATENATE(OFFSET(Zdroj!AM$16,A4218-1,0)," - ",OFFSET(Zdroj!BS$16,A4218-1,0)))</f>
        <v/>
      </c>
      <c r="E4222" s="22" t="str">
        <f ca="1">IF(C4222="","",OFFSET(Zdroj!BT$16,A4218-1,0))</f>
        <v/>
      </c>
      <c r="F4222" s="127"/>
      <c r="G4222" s="128"/>
    </row>
    <row r="4223" spans="1:7" x14ac:dyDescent="0.25">
      <c r="B4223" s="126"/>
      <c r="C4223" s="52" t="str">
        <f ca="1">IF(OFFSET(Zdroj!AN$16,A4218-1,0)=0,"",CONCATENATE("A",$A$2+5," - ",Zdroj!$AN$15))</f>
        <v/>
      </c>
      <c r="D4223" s="50" t="str">
        <f ca="1">IF(C4223="","",CONCATENATE(OFFSET(Zdroj!AN$16,A4218-1,0)," - ",OFFSET(Zdroj!BU$16,A4218-1,0)))</f>
        <v/>
      </c>
      <c r="E4223" s="22" t="str">
        <f ca="1">IF(C4223="","",OFFSET(Zdroj!BV$16,A4218-1,0))</f>
        <v/>
      </c>
      <c r="F4223" s="127"/>
      <c r="G4223" s="128"/>
    </row>
    <row r="4224" spans="1:7" x14ac:dyDescent="0.25">
      <c r="B4224" s="126"/>
      <c r="C4224" s="52" t="str">
        <f ca="1">IF(OFFSET(Zdroj!AO$16,A4218-1,0)=0,"",CONCATENATE("B",$A$2," - ",Zdroj!$AO$15))</f>
        <v/>
      </c>
      <c r="D4224" s="50" t="str">
        <f ca="1">IF(C4224="","",CONCATENATE(OFFSET(Zdroj!AO$16,A4218-1,0)))</f>
        <v/>
      </c>
      <c r="E4224" s="22" t="str">
        <f ca="1">IF(C4224="","",OFFSET(Zdroj!AP$16,A4218-1,0))</f>
        <v/>
      </c>
      <c r="F4224" s="127" t="str">
        <f t="shared" ref="F4224" ca="1" si="986">IF(SUM(E4224:E4232)=0,"",SUM(E4224:E4232))</f>
        <v/>
      </c>
      <c r="G4224" s="128"/>
    </row>
    <row r="4225" spans="1:7" x14ac:dyDescent="0.25">
      <c r="B4225" s="126"/>
      <c r="C4225" s="52" t="str">
        <f ca="1">IF(OFFSET(Zdroj!AQ$16,A4218-1,0)=0,"",CONCATENATE("B",$A$2+1," - ",Zdroj!$AQ$15))</f>
        <v/>
      </c>
      <c r="D4225" s="50" t="str">
        <f ca="1">IF(C4225="","",CONCATENATE(OFFSET(Zdroj!AQ$16,A4218-1,0)))</f>
        <v/>
      </c>
      <c r="E4225" s="22" t="str">
        <f ca="1">IF(C4225="","",OFFSET(Zdroj!AR$16,A4218-1,0))</f>
        <v/>
      </c>
      <c r="F4225" s="127"/>
      <c r="G4225" s="128"/>
    </row>
    <row r="4226" spans="1:7" x14ac:dyDescent="0.25">
      <c r="B4226" s="126"/>
      <c r="C4226" s="52" t="str">
        <f ca="1">IF(OFFSET(Zdroj!AS$16,A4218-1,0)=0,"",CONCATENATE("B",$A$2+2," - ",Zdroj!$AS$15))</f>
        <v/>
      </c>
      <c r="D4226" s="50" t="str">
        <f ca="1">IF(C4226="","",CONCATENATE(OFFSET(Zdroj!AS$16,A4218-1,0)))</f>
        <v/>
      </c>
      <c r="E4226" s="22" t="str">
        <f ca="1">IF(C4226="","",OFFSET(Zdroj!AT$16,A4218-1,0))</f>
        <v/>
      </c>
      <c r="F4226" s="127"/>
      <c r="G4226" s="128"/>
    </row>
    <row r="4227" spans="1:7" x14ac:dyDescent="0.25">
      <c r="B4227" s="126"/>
      <c r="C4227" s="52" t="str">
        <f ca="1">IF(OFFSET(Zdroj!AU$16,A4218-1,0)=0,"",CONCATENATE("B",$A$2+3," - ",Zdroj!$AU$15))</f>
        <v/>
      </c>
      <c r="D4227" s="50" t="str">
        <f ca="1">IF(C4227="","",CONCATENATE(OFFSET(Zdroj!AU$16,A4218-1,0)))</f>
        <v/>
      </c>
      <c r="E4227" s="22" t="str">
        <f ca="1">IF(C4227="","",OFFSET(Zdroj!AV$16,A4218-1,0))</f>
        <v/>
      </c>
      <c r="F4227" s="127"/>
      <c r="G4227" s="128"/>
    </row>
    <row r="4228" spans="1:7" x14ac:dyDescent="0.25">
      <c r="B4228" s="126"/>
      <c r="C4228" s="52" t="str">
        <f ca="1">IF(OFFSET(Zdroj!AW$16,A4218-1,0)=0,"",CONCATENATE("B",$A$2+4," - ",Zdroj!$AW$15))</f>
        <v/>
      </c>
      <c r="D4228" s="50" t="str">
        <f ca="1">IF(C4228="","",CONCATENATE(OFFSET(Zdroj!AW$16,A4218-1,0)))</f>
        <v/>
      </c>
      <c r="E4228" s="22" t="str">
        <f ca="1">IF(C4228="","",OFFSET(Zdroj!AX$16,A4218-1,0))</f>
        <v/>
      </c>
      <c r="F4228" s="127"/>
      <c r="G4228" s="128"/>
    </row>
    <row r="4229" spans="1:7" x14ac:dyDescent="0.25">
      <c r="B4229" s="126"/>
      <c r="C4229" s="52" t="str">
        <f ca="1">IF(OFFSET(Zdroj!AY$16,A4218-1,0)=0,"",CONCATENATE("B",$A$2+5," - ",Zdroj!$AY$15))</f>
        <v/>
      </c>
      <c r="D4229" s="50" t="str">
        <f ca="1">IF(C4229="","",CONCATENATE(OFFSET(Zdroj!AY$16,A4218-1,0)))</f>
        <v/>
      </c>
      <c r="E4229" s="22" t="str">
        <f ca="1">IF(C4229="","",OFFSET(Zdroj!AZ$16,A4218-1,0))</f>
        <v/>
      </c>
      <c r="F4229" s="127"/>
      <c r="G4229" s="128"/>
    </row>
    <row r="4230" spans="1:7" x14ac:dyDescent="0.25">
      <c r="B4230" s="126"/>
      <c r="C4230" s="52" t="str">
        <f ca="1">IF(OFFSET(Zdroj!BA$16,A4218-1,0)=0,"",CONCATENATE("B",$A$2+6," - ",Zdroj!$BA$15))</f>
        <v/>
      </c>
      <c r="D4230" s="50" t="str">
        <f ca="1">IF(C4230="","",CONCATENATE(OFFSET(Zdroj!BA$16,A4218-1,0)))</f>
        <v/>
      </c>
      <c r="E4230" s="22" t="str">
        <f ca="1">IF(C4230="","",OFFSET(Zdroj!BB$16,A4218-1,0))</f>
        <v/>
      </c>
      <c r="F4230" s="127"/>
      <c r="G4230" s="128"/>
    </row>
    <row r="4231" spans="1:7" x14ac:dyDescent="0.25">
      <c r="B4231" s="126"/>
      <c r="C4231" s="52" t="str">
        <f ca="1">IF(OFFSET(Zdroj!BC$16,A4218-1,0)=0,"",CONCATENATE("B",$A$2+7," - ",Zdroj!$BC$15))</f>
        <v/>
      </c>
      <c r="D4231" s="50" t="str">
        <f ca="1">IF(C4231="","",CONCATENATE(OFFSET(Zdroj!BC$16,A4218-1,0)))</f>
        <v/>
      </c>
      <c r="E4231" s="22" t="str">
        <f ca="1">IF(C4231="","",OFFSET(Zdroj!BD$16,A4218-1,0))</f>
        <v/>
      </c>
      <c r="F4231" s="127"/>
      <c r="G4231" s="128"/>
    </row>
    <row r="4232" spans="1:7" x14ac:dyDescent="0.25">
      <c r="B4232" s="126"/>
      <c r="C4232" s="52" t="str">
        <f ca="1">IF(OFFSET(Zdroj!BE$16,A4218-1,0)=0,"",CONCATENATE("B",$A$2+8," - ",Zdroj!$BE$15))</f>
        <v/>
      </c>
      <c r="D4232" s="50" t="str">
        <f ca="1">IF(C4232="","",CONCATENATE(OFFSET(Zdroj!BE$16,A4218-1,0)))</f>
        <v/>
      </c>
      <c r="E4232" s="22" t="str">
        <f ca="1">IF(C4232="","",OFFSET(Zdroj!BF$16,A4218-1,0))</f>
        <v/>
      </c>
      <c r="F4232" s="127"/>
      <c r="G4232" s="128"/>
    </row>
    <row r="4233" spans="1:7" x14ac:dyDescent="0.25">
      <c r="B4233" s="126"/>
      <c r="C4233" s="52" t="str">
        <f ca="1">IF(OFFSET(Zdroj!BG$16,A4218-1,0)=0,"",CONCATENATE("C",$A$2," - ",Zdroj!$BG$15))</f>
        <v/>
      </c>
      <c r="D4233" s="50" t="str">
        <f ca="1">IF(C4233="","",CONCATENATE(OFFSET(Zdroj!BG$16,A4218-1,0)))</f>
        <v/>
      </c>
      <c r="E4233" s="22" t="str">
        <f ca="1">IF(C4233="","",OFFSET(Zdroj!BH$16,A4218-1,0))</f>
        <v/>
      </c>
      <c r="F4233" s="127" t="str">
        <f t="shared" ref="F4233" ca="1" si="987">IF(SUM(E4233:E4234)=0,"",SUM(E4233:E4234))</f>
        <v/>
      </c>
      <c r="G4233" s="128"/>
    </row>
    <row r="4234" spans="1:7" x14ac:dyDescent="0.25">
      <c r="B4234" s="126"/>
      <c r="C4234" s="52" t="str">
        <f ca="1">IF(OFFSET(Zdroj!BI$16,A4218-1,0)=0,"",CONCATENATE("C",$A$2+1," - ",Zdroj!$BI$15))</f>
        <v/>
      </c>
      <c r="D4234" s="50" t="str">
        <f ca="1">IF(C4234="","",CONCATENATE(OFFSET(Zdroj!BI$16,A4218-1,0)))</f>
        <v/>
      </c>
      <c r="E4234" s="22" t="str">
        <f ca="1">IF(C4234="","",OFFSET(Zdroj!BJ$16,A4218-1,0))</f>
        <v/>
      </c>
      <c r="F4234" s="127"/>
      <c r="G4234" s="128"/>
    </row>
    <row r="4235" spans="1:7" x14ac:dyDescent="0.25">
      <c r="A4235">
        <f>SUM((ROW()+15)/17)</f>
        <v>250</v>
      </c>
      <c r="B4235" s="126" t="str">
        <f ca="1">IF(OFFSET(Zdroj!$B$16,A4235-1,0)&gt;0,CONCATENATE(A4235,"
","___ ","
",OFFSET(Zdroj!$B$16,A4235-1,0)),"")</f>
        <v/>
      </c>
      <c r="C4235" s="52" t="str">
        <f ca="1">IF(OFFSET(Zdroj!AI$16,A4235-1,0)=0,"",CONCATENATE("A",$A$2," - ",Zdroj!$AI$15))</f>
        <v/>
      </c>
      <c r="D4235" s="50" t="str">
        <f ca="1">IF(C4235="","",CONCATENATE(OFFSET(Zdroj!AI$16,A4235-1,0)," - ",OFFSET(Zdroj!BK$16,A4235-1,0)))</f>
        <v/>
      </c>
      <c r="E4235" s="22" t="str">
        <f ca="1">IF(C4235="","",OFFSET(Zdroj!BL$16,A4235-1,0))</f>
        <v/>
      </c>
      <c r="F4235" s="127" t="str">
        <f t="shared" ref="F4235" ca="1" si="988">IF(SUM(E4235:E4240)=0,"",SUM(E4235:E4240))</f>
        <v/>
      </c>
      <c r="G4235" s="128" t="str">
        <f t="shared" ref="G4235" ca="1" si="989">IF(SUM(E4235:E4251)=0,"",SUM(E4235:E4251))</f>
        <v/>
      </c>
    </row>
    <row r="4236" spans="1:7" x14ac:dyDescent="0.25">
      <c r="B4236" s="126"/>
      <c r="C4236" s="52" t="str">
        <f ca="1">IF(OFFSET(Zdroj!AJ$16,A4235-1,0)=0,"",CONCATENATE("A",$A$2+1," - ",Zdroj!$AJ$15))</f>
        <v/>
      </c>
      <c r="D4236" s="50" t="str">
        <f ca="1">IF(C4236="","",CONCATENATE(OFFSET(Zdroj!AJ$16,A4235-1,0)," - ",OFFSET(Zdroj!BM$16,A4235-1,0)))</f>
        <v/>
      </c>
      <c r="E4236" s="22" t="str">
        <f ca="1">IF(C4236="","",OFFSET(Zdroj!BN$16,A4235-1,0))</f>
        <v/>
      </c>
      <c r="F4236" s="127"/>
      <c r="G4236" s="128"/>
    </row>
    <row r="4237" spans="1:7" x14ac:dyDescent="0.25">
      <c r="B4237" s="126"/>
      <c r="C4237" s="52" t="str">
        <f ca="1">IF(OFFSET(Zdroj!AK$16,A4235-1,0)=0,"",CONCATENATE("A",$A$2+2," - ",Zdroj!$AK$15))</f>
        <v/>
      </c>
      <c r="D4237" s="50" t="str">
        <f ca="1">IF(C4237="","",CONCATENATE(OFFSET(Zdroj!AK$16,A4235-1,0)," - ",OFFSET(Zdroj!BO$16,A4235-1,0)))</f>
        <v/>
      </c>
      <c r="E4237" s="22" t="str">
        <f ca="1">IF(C4237="","",OFFSET(Zdroj!BP$16,A4235-1,0))</f>
        <v/>
      </c>
      <c r="F4237" s="127"/>
      <c r="G4237" s="128"/>
    </row>
    <row r="4238" spans="1:7" x14ac:dyDescent="0.25">
      <c r="B4238" s="126"/>
      <c r="C4238" s="52" t="str">
        <f ca="1">IF(OFFSET(Zdroj!AL$16,A4235-1,0)=0,"",CONCATENATE("A",$A$2+3," - ",Zdroj!$AL$15))</f>
        <v/>
      </c>
      <c r="D4238" s="50" t="str">
        <f ca="1">IF(C4238="","",CONCATENATE(OFFSET(Zdroj!AL$16,A4235-1,0)," - ",OFFSET(Zdroj!BQ$16,A4235-1,0)))</f>
        <v/>
      </c>
      <c r="E4238" s="22" t="str">
        <f ca="1">IF(C4238="","",OFFSET(Zdroj!BR$16,A4235-1,0))</f>
        <v/>
      </c>
      <c r="F4238" s="127"/>
      <c r="G4238" s="128"/>
    </row>
    <row r="4239" spans="1:7" x14ac:dyDescent="0.25">
      <c r="B4239" s="126"/>
      <c r="C4239" s="52" t="str">
        <f ca="1">IF(OFFSET(Zdroj!AM$16,A4235-1,0)=0,"",CONCATENATE("A",$A$2+4," - ",Zdroj!$AM$15))</f>
        <v/>
      </c>
      <c r="D4239" s="50" t="str">
        <f ca="1">IF(C4239="","",CONCATENATE(OFFSET(Zdroj!AM$16,A4235-1,0)," - ",OFFSET(Zdroj!BS$16,A4235-1,0)))</f>
        <v/>
      </c>
      <c r="E4239" s="22" t="str">
        <f ca="1">IF(C4239="","",OFFSET(Zdroj!BT$16,A4235-1,0))</f>
        <v/>
      </c>
      <c r="F4239" s="127"/>
      <c r="G4239" s="128"/>
    </row>
    <row r="4240" spans="1:7" x14ac:dyDescent="0.25">
      <c r="B4240" s="126"/>
      <c r="C4240" s="52" t="str">
        <f ca="1">IF(OFFSET(Zdroj!AN$16,A4235-1,0)=0,"",CONCATENATE("A",$A$2+5," - ",Zdroj!$AN$15))</f>
        <v/>
      </c>
      <c r="D4240" s="50" t="str">
        <f ca="1">IF(C4240="","",CONCATENATE(OFFSET(Zdroj!AN$16,A4235-1,0)," - ",OFFSET(Zdroj!BU$16,A4235-1,0)))</f>
        <v/>
      </c>
      <c r="E4240" s="22" t="str">
        <f ca="1">IF(C4240="","",OFFSET(Zdroj!BV$16,A4235-1,0))</f>
        <v/>
      </c>
      <c r="F4240" s="127"/>
      <c r="G4240" s="128"/>
    </row>
    <row r="4241" spans="1:7" x14ac:dyDescent="0.25">
      <c r="B4241" s="126"/>
      <c r="C4241" s="52" t="str">
        <f ca="1">IF(OFFSET(Zdroj!AO$16,A4235-1,0)=0,"",CONCATENATE("B",$A$2," - ",Zdroj!$AO$15))</f>
        <v/>
      </c>
      <c r="D4241" s="50" t="str">
        <f ca="1">IF(C4241="","",CONCATENATE(OFFSET(Zdroj!AO$16,A4235-1,0)))</f>
        <v/>
      </c>
      <c r="E4241" s="22" t="str">
        <f ca="1">IF(C4241="","",OFFSET(Zdroj!AP$16,A4235-1,0))</f>
        <v/>
      </c>
      <c r="F4241" s="127" t="str">
        <f t="shared" ref="F4241" ca="1" si="990">IF(SUM(E4241:E4249)=0,"",SUM(E4241:E4249))</f>
        <v/>
      </c>
      <c r="G4241" s="128"/>
    </row>
    <row r="4242" spans="1:7" x14ac:dyDescent="0.25">
      <c r="B4242" s="126"/>
      <c r="C4242" s="52" t="str">
        <f ca="1">IF(OFFSET(Zdroj!AQ$16,A4235-1,0)=0,"",CONCATENATE("B",$A$2+1," - ",Zdroj!$AQ$15))</f>
        <v/>
      </c>
      <c r="D4242" s="50" t="str">
        <f ca="1">IF(C4242="","",CONCATENATE(OFFSET(Zdroj!AQ$16,A4235-1,0)))</f>
        <v/>
      </c>
      <c r="E4242" s="22" t="str">
        <f ca="1">IF(C4242="","",OFFSET(Zdroj!AR$16,A4235-1,0))</f>
        <v/>
      </c>
      <c r="F4242" s="127"/>
      <c r="G4242" s="128"/>
    </row>
    <row r="4243" spans="1:7" x14ac:dyDescent="0.25">
      <c r="B4243" s="126"/>
      <c r="C4243" s="52" t="str">
        <f ca="1">IF(OFFSET(Zdroj!AS$16,A4235-1,0)=0,"",CONCATENATE("B",$A$2+2," - ",Zdroj!$AS$15))</f>
        <v/>
      </c>
      <c r="D4243" s="50" t="str">
        <f ca="1">IF(C4243="","",CONCATENATE(OFFSET(Zdroj!AS$16,A4235-1,0)))</f>
        <v/>
      </c>
      <c r="E4243" s="22" t="str">
        <f ca="1">IF(C4243="","",OFFSET(Zdroj!AT$16,A4235-1,0))</f>
        <v/>
      </c>
      <c r="F4243" s="127"/>
      <c r="G4243" s="128"/>
    </row>
    <row r="4244" spans="1:7" x14ac:dyDescent="0.25">
      <c r="B4244" s="126"/>
      <c r="C4244" s="52" t="str">
        <f ca="1">IF(OFFSET(Zdroj!AU$16,A4235-1,0)=0,"",CONCATENATE("B",$A$2+3," - ",Zdroj!$AU$15))</f>
        <v/>
      </c>
      <c r="D4244" s="50" t="str">
        <f ca="1">IF(C4244="","",CONCATENATE(OFFSET(Zdroj!AU$16,A4235-1,0)))</f>
        <v/>
      </c>
      <c r="E4244" s="22" t="str">
        <f ca="1">IF(C4244="","",OFFSET(Zdroj!AV$16,A4235-1,0))</f>
        <v/>
      </c>
      <c r="F4244" s="127"/>
      <c r="G4244" s="128"/>
    </row>
    <row r="4245" spans="1:7" x14ac:dyDescent="0.25">
      <c r="B4245" s="126"/>
      <c r="C4245" s="52" t="str">
        <f ca="1">IF(OFFSET(Zdroj!AW$16,A4235-1,0)=0,"",CONCATENATE("B",$A$2+4," - ",Zdroj!$AW$15))</f>
        <v/>
      </c>
      <c r="D4245" s="50" t="str">
        <f ca="1">IF(C4245="","",CONCATENATE(OFFSET(Zdroj!AW$16,A4235-1,0)))</f>
        <v/>
      </c>
      <c r="E4245" s="22" t="str">
        <f ca="1">IF(C4245="","",OFFSET(Zdroj!AX$16,A4235-1,0))</f>
        <v/>
      </c>
      <c r="F4245" s="127"/>
      <c r="G4245" s="128"/>
    </row>
    <row r="4246" spans="1:7" x14ac:dyDescent="0.25">
      <c r="B4246" s="126"/>
      <c r="C4246" s="52" t="str">
        <f ca="1">IF(OFFSET(Zdroj!AY$16,A4235-1,0)=0,"",CONCATENATE("B",$A$2+5," - ",Zdroj!$AY$15))</f>
        <v/>
      </c>
      <c r="D4246" s="50" t="str">
        <f ca="1">IF(C4246="","",CONCATENATE(OFFSET(Zdroj!AY$16,A4235-1,0)))</f>
        <v/>
      </c>
      <c r="E4246" s="22" t="str">
        <f ca="1">IF(C4246="","",OFFSET(Zdroj!AZ$16,A4235-1,0))</f>
        <v/>
      </c>
      <c r="F4246" s="127"/>
      <c r="G4246" s="128"/>
    </row>
    <row r="4247" spans="1:7" x14ac:dyDescent="0.25">
      <c r="B4247" s="126"/>
      <c r="C4247" s="52" t="str">
        <f ca="1">IF(OFFSET(Zdroj!BA$16,A4235-1,0)=0,"",CONCATENATE("B",$A$2+6," - ",Zdroj!$BA$15))</f>
        <v/>
      </c>
      <c r="D4247" s="50" t="str">
        <f ca="1">IF(C4247="","",CONCATENATE(OFFSET(Zdroj!BA$16,A4235-1,0)))</f>
        <v/>
      </c>
      <c r="E4247" s="22" t="str">
        <f ca="1">IF(C4247="","",OFFSET(Zdroj!BB$16,A4235-1,0))</f>
        <v/>
      </c>
      <c r="F4247" s="127"/>
      <c r="G4247" s="128"/>
    </row>
    <row r="4248" spans="1:7" x14ac:dyDescent="0.25">
      <c r="B4248" s="126"/>
      <c r="C4248" s="52" t="str">
        <f ca="1">IF(OFFSET(Zdroj!BC$16,A4235-1,0)=0,"",CONCATENATE("B",$A$2+7," - ",Zdroj!$BC$15))</f>
        <v/>
      </c>
      <c r="D4248" s="50" t="str">
        <f ca="1">IF(C4248="","",CONCATENATE(OFFSET(Zdroj!BC$16,A4235-1,0)))</f>
        <v/>
      </c>
      <c r="E4248" s="22" t="str">
        <f ca="1">IF(C4248="","",OFFSET(Zdroj!BD$16,A4235-1,0))</f>
        <v/>
      </c>
      <c r="F4248" s="127"/>
      <c r="G4248" s="128"/>
    </row>
    <row r="4249" spans="1:7" x14ac:dyDescent="0.25">
      <c r="B4249" s="126"/>
      <c r="C4249" s="52" t="str">
        <f ca="1">IF(OFFSET(Zdroj!BE$16,A4235-1,0)=0,"",CONCATENATE("B",$A$2+8," - ",Zdroj!$BE$15))</f>
        <v/>
      </c>
      <c r="D4249" s="50" t="str">
        <f ca="1">IF(C4249="","",CONCATENATE(OFFSET(Zdroj!BE$16,A4235-1,0)))</f>
        <v/>
      </c>
      <c r="E4249" s="22" t="str">
        <f ca="1">IF(C4249="","",OFFSET(Zdroj!BF$16,A4235-1,0))</f>
        <v/>
      </c>
      <c r="F4249" s="127"/>
      <c r="G4249" s="128"/>
    </row>
    <row r="4250" spans="1:7" x14ac:dyDescent="0.25">
      <c r="B4250" s="126"/>
      <c r="C4250" s="52" t="str">
        <f ca="1">IF(OFFSET(Zdroj!BG$16,A4235-1,0)=0,"",CONCATENATE("C",$A$2," - ",Zdroj!$BG$15))</f>
        <v/>
      </c>
      <c r="D4250" s="50" t="str">
        <f ca="1">IF(C4250="","",CONCATENATE(OFFSET(Zdroj!BG$16,A4235-1,0)))</f>
        <v/>
      </c>
      <c r="E4250" s="22" t="str">
        <f ca="1">IF(C4250="","",OFFSET(Zdroj!BH$16,A4235-1,0))</f>
        <v/>
      </c>
      <c r="F4250" s="127" t="str">
        <f t="shared" ref="F4250" ca="1" si="991">IF(SUM(E4250:E4251)=0,"",SUM(E4250:E4251))</f>
        <v/>
      </c>
      <c r="G4250" s="128"/>
    </row>
    <row r="4251" spans="1:7" x14ac:dyDescent="0.25">
      <c r="B4251" s="126"/>
      <c r="C4251" s="52" t="str">
        <f ca="1">IF(OFFSET(Zdroj!BI$16,A4235-1,0)=0,"",CONCATENATE("C",$A$2+1," - ",Zdroj!$BI$15))</f>
        <v/>
      </c>
      <c r="D4251" s="50" t="str">
        <f ca="1">IF(C4251="","",CONCATENATE(OFFSET(Zdroj!BI$16,A4235-1,0)))</f>
        <v/>
      </c>
      <c r="E4251" s="22" t="str">
        <f ca="1">IF(C4251="","",OFFSET(Zdroj!BJ$16,A4235-1,0))</f>
        <v/>
      </c>
      <c r="F4251" s="127"/>
      <c r="G4251" s="128"/>
    </row>
    <row r="4252" spans="1:7" x14ac:dyDescent="0.25">
      <c r="A4252">
        <f>SUM((ROW()+15)/17)</f>
        <v>251</v>
      </c>
      <c r="B4252" s="126" t="str">
        <f ca="1">IF(OFFSET(Zdroj!$B$16,A4252-1,0)&gt;0,CONCATENATE(A4252,"
","___ ","
",OFFSET(Zdroj!$B$16,A4252-1,0)),"")</f>
        <v/>
      </c>
      <c r="C4252" s="52" t="str">
        <f ca="1">IF(OFFSET(Zdroj!AI$16,A4252-1,0)=0,"",CONCATENATE("A",$A$2," - ",Zdroj!$AI$15))</f>
        <v/>
      </c>
      <c r="D4252" s="50" t="str">
        <f ca="1">IF(C4252="","",CONCATENATE(OFFSET(Zdroj!AI$16,A4252-1,0)," - ",OFFSET(Zdroj!BK$16,A4252-1,0)))</f>
        <v/>
      </c>
      <c r="E4252" s="22" t="str">
        <f ca="1">IF(C4252="","",OFFSET(Zdroj!BL$16,A4252-1,0))</f>
        <v/>
      </c>
      <c r="F4252" s="127" t="str">
        <f t="shared" ref="F4252" ca="1" si="992">IF(SUM(E4252:E4257)=0,"",SUM(E4252:E4257))</f>
        <v/>
      </c>
      <c r="G4252" s="128" t="str">
        <f t="shared" ref="G4252" ca="1" si="993">IF(SUM(E4252:E4268)=0,"",SUM(E4252:E4268))</f>
        <v/>
      </c>
    </row>
    <row r="4253" spans="1:7" x14ac:dyDescent="0.25">
      <c r="B4253" s="126"/>
      <c r="C4253" s="52" t="str">
        <f ca="1">IF(OFFSET(Zdroj!AJ$16,A4252-1,0)=0,"",CONCATENATE("A",$A$2+1," - ",Zdroj!$AJ$15))</f>
        <v/>
      </c>
      <c r="D4253" s="50" t="str">
        <f ca="1">IF(C4253="","",CONCATENATE(OFFSET(Zdroj!AJ$16,A4252-1,0)," - ",OFFSET(Zdroj!BM$16,A4252-1,0)))</f>
        <v/>
      </c>
      <c r="E4253" s="22" t="str">
        <f ca="1">IF(C4253="","",OFFSET(Zdroj!BN$16,A4252-1,0))</f>
        <v/>
      </c>
      <c r="F4253" s="127"/>
      <c r="G4253" s="128"/>
    </row>
    <row r="4254" spans="1:7" x14ac:dyDescent="0.25">
      <c r="B4254" s="126"/>
      <c r="C4254" s="52" t="str">
        <f ca="1">IF(OFFSET(Zdroj!AK$16,A4252-1,0)=0,"",CONCATENATE("A",$A$2+2," - ",Zdroj!$AK$15))</f>
        <v/>
      </c>
      <c r="D4254" s="50" t="str">
        <f ca="1">IF(C4254="","",CONCATENATE(OFFSET(Zdroj!AK$16,A4252-1,0)," - ",OFFSET(Zdroj!BO$16,A4252-1,0)))</f>
        <v/>
      </c>
      <c r="E4254" s="22" t="str">
        <f ca="1">IF(C4254="","",OFFSET(Zdroj!BP$16,A4252-1,0))</f>
        <v/>
      </c>
      <c r="F4254" s="127"/>
      <c r="G4254" s="128"/>
    </row>
    <row r="4255" spans="1:7" x14ac:dyDescent="0.25">
      <c r="B4255" s="126"/>
      <c r="C4255" s="52" t="str">
        <f ca="1">IF(OFFSET(Zdroj!AL$16,A4252-1,0)=0,"",CONCATENATE("A",$A$2+3," - ",Zdroj!$AL$15))</f>
        <v/>
      </c>
      <c r="D4255" s="50" t="str">
        <f ca="1">IF(C4255="","",CONCATENATE(OFFSET(Zdroj!AL$16,A4252-1,0)," - ",OFFSET(Zdroj!BQ$16,A4252-1,0)))</f>
        <v/>
      </c>
      <c r="E4255" s="22" t="str">
        <f ca="1">IF(C4255="","",OFFSET(Zdroj!BR$16,A4252-1,0))</f>
        <v/>
      </c>
      <c r="F4255" s="127"/>
      <c r="G4255" s="128"/>
    </row>
    <row r="4256" spans="1:7" x14ac:dyDescent="0.25">
      <c r="B4256" s="126"/>
      <c r="C4256" s="52" t="str">
        <f ca="1">IF(OFFSET(Zdroj!AM$16,A4252-1,0)=0,"",CONCATENATE("A",$A$2+4," - ",Zdroj!$AM$15))</f>
        <v/>
      </c>
      <c r="D4256" s="50" t="str">
        <f ca="1">IF(C4256="","",CONCATENATE(OFFSET(Zdroj!AM$16,A4252-1,0)," - ",OFFSET(Zdroj!BS$16,A4252-1,0)))</f>
        <v/>
      </c>
      <c r="E4256" s="22" t="str">
        <f ca="1">IF(C4256="","",OFFSET(Zdroj!BT$16,A4252-1,0))</f>
        <v/>
      </c>
      <c r="F4256" s="127"/>
      <c r="G4256" s="128"/>
    </row>
    <row r="4257" spans="1:7" x14ac:dyDescent="0.25">
      <c r="B4257" s="126"/>
      <c r="C4257" s="52" t="str">
        <f ca="1">IF(OFFSET(Zdroj!AN$16,A4252-1,0)=0,"",CONCATENATE("A",$A$2+5," - ",Zdroj!$AN$15))</f>
        <v/>
      </c>
      <c r="D4257" s="50" t="str">
        <f ca="1">IF(C4257="","",CONCATENATE(OFFSET(Zdroj!AN$16,A4252-1,0)," - ",OFFSET(Zdroj!BU$16,A4252-1,0)))</f>
        <v/>
      </c>
      <c r="E4257" s="22" t="str">
        <f ca="1">IF(C4257="","",OFFSET(Zdroj!BV$16,A4252-1,0))</f>
        <v/>
      </c>
      <c r="F4257" s="127"/>
      <c r="G4257" s="128"/>
    </row>
    <row r="4258" spans="1:7" x14ac:dyDescent="0.25">
      <c r="B4258" s="126"/>
      <c r="C4258" s="52" t="str">
        <f ca="1">IF(OFFSET(Zdroj!AO$16,A4252-1,0)=0,"",CONCATENATE("B",$A$2," - ",Zdroj!$AO$15))</f>
        <v/>
      </c>
      <c r="D4258" s="50" t="str">
        <f ca="1">IF(C4258="","",CONCATENATE(OFFSET(Zdroj!AO$16,A4252-1,0)))</f>
        <v/>
      </c>
      <c r="E4258" s="22" t="str">
        <f ca="1">IF(C4258="","",OFFSET(Zdroj!AP$16,A4252-1,0))</f>
        <v/>
      </c>
      <c r="F4258" s="127" t="str">
        <f t="shared" ref="F4258" ca="1" si="994">IF(SUM(E4258:E4266)=0,"",SUM(E4258:E4266))</f>
        <v/>
      </c>
      <c r="G4258" s="128"/>
    </row>
    <row r="4259" spans="1:7" x14ac:dyDescent="0.25">
      <c r="B4259" s="126"/>
      <c r="C4259" s="52" t="str">
        <f ca="1">IF(OFFSET(Zdroj!AQ$16,A4252-1,0)=0,"",CONCATENATE("B",$A$2+1," - ",Zdroj!$AQ$15))</f>
        <v/>
      </c>
      <c r="D4259" s="50" t="str">
        <f ca="1">IF(C4259="","",CONCATENATE(OFFSET(Zdroj!AQ$16,A4252-1,0)))</f>
        <v/>
      </c>
      <c r="E4259" s="22" t="str">
        <f ca="1">IF(C4259="","",OFFSET(Zdroj!AR$16,A4252-1,0))</f>
        <v/>
      </c>
      <c r="F4259" s="127"/>
      <c r="G4259" s="128"/>
    </row>
    <row r="4260" spans="1:7" x14ac:dyDescent="0.25">
      <c r="B4260" s="126"/>
      <c r="C4260" s="52" t="str">
        <f ca="1">IF(OFFSET(Zdroj!AS$16,A4252-1,0)=0,"",CONCATENATE("B",$A$2+2," - ",Zdroj!$AS$15))</f>
        <v/>
      </c>
      <c r="D4260" s="50" t="str">
        <f ca="1">IF(C4260="","",CONCATENATE(OFFSET(Zdroj!AS$16,A4252-1,0)))</f>
        <v/>
      </c>
      <c r="E4260" s="22" t="str">
        <f ca="1">IF(C4260="","",OFFSET(Zdroj!AT$16,A4252-1,0))</f>
        <v/>
      </c>
      <c r="F4260" s="127"/>
      <c r="G4260" s="128"/>
    </row>
    <row r="4261" spans="1:7" x14ac:dyDescent="0.25">
      <c r="B4261" s="126"/>
      <c r="C4261" s="52" t="str">
        <f ca="1">IF(OFFSET(Zdroj!AU$16,A4252-1,0)=0,"",CONCATENATE("B",$A$2+3," - ",Zdroj!$AU$15))</f>
        <v/>
      </c>
      <c r="D4261" s="50" t="str">
        <f ca="1">IF(C4261="","",CONCATENATE(OFFSET(Zdroj!AU$16,A4252-1,0)))</f>
        <v/>
      </c>
      <c r="E4261" s="22" t="str">
        <f ca="1">IF(C4261="","",OFFSET(Zdroj!AV$16,A4252-1,0))</f>
        <v/>
      </c>
      <c r="F4261" s="127"/>
      <c r="G4261" s="128"/>
    </row>
    <row r="4262" spans="1:7" x14ac:dyDescent="0.25">
      <c r="B4262" s="126"/>
      <c r="C4262" s="52" t="str">
        <f ca="1">IF(OFFSET(Zdroj!AW$16,A4252-1,0)=0,"",CONCATENATE("B",$A$2+4," - ",Zdroj!$AW$15))</f>
        <v/>
      </c>
      <c r="D4262" s="50" t="str">
        <f ca="1">IF(C4262="","",CONCATENATE(OFFSET(Zdroj!AW$16,A4252-1,0)))</f>
        <v/>
      </c>
      <c r="E4262" s="22" t="str">
        <f ca="1">IF(C4262="","",OFFSET(Zdroj!AX$16,A4252-1,0))</f>
        <v/>
      </c>
      <c r="F4262" s="127"/>
      <c r="G4262" s="128"/>
    </row>
    <row r="4263" spans="1:7" x14ac:dyDescent="0.25">
      <c r="B4263" s="126"/>
      <c r="C4263" s="52" t="str">
        <f ca="1">IF(OFFSET(Zdroj!AY$16,A4252-1,0)=0,"",CONCATENATE("B",$A$2+5," - ",Zdroj!$AY$15))</f>
        <v/>
      </c>
      <c r="D4263" s="50" t="str">
        <f ca="1">IF(C4263="","",CONCATENATE(OFFSET(Zdroj!AY$16,A4252-1,0)))</f>
        <v/>
      </c>
      <c r="E4263" s="22" t="str">
        <f ca="1">IF(C4263="","",OFFSET(Zdroj!AZ$16,A4252-1,0))</f>
        <v/>
      </c>
      <c r="F4263" s="127"/>
      <c r="G4263" s="128"/>
    </row>
    <row r="4264" spans="1:7" x14ac:dyDescent="0.25">
      <c r="B4264" s="126"/>
      <c r="C4264" s="52" t="str">
        <f ca="1">IF(OFFSET(Zdroj!BA$16,A4252-1,0)=0,"",CONCATENATE("B",$A$2+6," - ",Zdroj!$BA$15))</f>
        <v/>
      </c>
      <c r="D4264" s="50" t="str">
        <f ca="1">IF(C4264="","",CONCATENATE(OFFSET(Zdroj!BA$16,A4252-1,0)))</f>
        <v/>
      </c>
      <c r="E4264" s="22" t="str">
        <f ca="1">IF(C4264="","",OFFSET(Zdroj!BB$16,A4252-1,0))</f>
        <v/>
      </c>
      <c r="F4264" s="127"/>
      <c r="G4264" s="128"/>
    </row>
    <row r="4265" spans="1:7" x14ac:dyDescent="0.25">
      <c r="B4265" s="126"/>
      <c r="C4265" s="52" t="str">
        <f ca="1">IF(OFFSET(Zdroj!BC$16,A4252-1,0)=0,"",CONCATENATE("B",$A$2+7," - ",Zdroj!$BC$15))</f>
        <v/>
      </c>
      <c r="D4265" s="50" t="str">
        <f ca="1">IF(C4265="","",CONCATENATE(OFFSET(Zdroj!BC$16,A4252-1,0)))</f>
        <v/>
      </c>
      <c r="E4265" s="22" t="str">
        <f ca="1">IF(C4265="","",OFFSET(Zdroj!BD$16,A4252-1,0))</f>
        <v/>
      </c>
      <c r="F4265" s="127"/>
      <c r="G4265" s="128"/>
    </row>
    <row r="4266" spans="1:7" x14ac:dyDescent="0.25">
      <c r="B4266" s="126"/>
      <c r="C4266" s="52" t="str">
        <f ca="1">IF(OFFSET(Zdroj!BE$16,A4252-1,0)=0,"",CONCATENATE("B",$A$2+8," - ",Zdroj!$BE$15))</f>
        <v/>
      </c>
      <c r="D4266" s="50" t="str">
        <f ca="1">IF(C4266="","",CONCATENATE(OFFSET(Zdroj!BE$16,A4252-1,0)))</f>
        <v/>
      </c>
      <c r="E4266" s="22" t="str">
        <f ca="1">IF(C4266="","",OFFSET(Zdroj!BF$16,A4252-1,0))</f>
        <v/>
      </c>
      <c r="F4266" s="127"/>
      <c r="G4266" s="128"/>
    </row>
    <row r="4267" spans="1:7" x14ac:dyDescent="0.25">
      <c r="B4267" s="126"/>
      <c r="C4267" s="52" t="str">
        <f ca="1">IF(OFFSET(Zdroj!BG$16,A4252-1,0)=0,"",CONCATENATE("C",$A$2," - ",Zdroj!$BG$15))</f>
        <v/>
      </c>
      <c r="D4267" s="50" t="str">
        <f ca="1">IF(C4267="","",CONCATENATE(OFFSET(Zdroj!BG$16,A4252-1,0)))</f>
        <v/>
      </c>
      <c r="E4267" s="22" t="str">
        <f ca="1">IF(C4267="","",OFFSET(Zdroj!BH$16,A4252-1,0))</f>
        <v/>
      </c>
      <c r="F4267" s="127" t="str">
        <f t="shared" ref="F4267" ca="1" si="995">IF(SUM(E4267:E4268)=0,"",SUM(E4267:E4268))</f>
        <v/>
      </c>
      <c r="G4267" s="128"/>
    </row>
    <row r="4268" spans="1:7" x14ac:dyDescent="0.25">
      <c r="B4268" s="126"/>
      <c r="C4268" s="52" t="str">
        <f ca="1">IF(OFFSET(Zdroj!BI$16,A4252-1,0)=0,"",CONCATENATE("C",$A$2+1," - ",Zdroj!$BI$15))</f>
        <v/>
      </c>
      <c r="D4268" s="50" t="str">
        <f ca="1">IF(C4268="","",CONCATENATE(OFFSET(Zdroj!BI$16,A4252-1,0)))</f>
        <v/>
      </c>
      <c r="E4268" s="22" t="str">
        <f ca="1">IF(C4268="","",OFFSET(Zdroj!BJ$16,A4252-1,0))</f>
        <v/>
      </c>
      <c r="F4268" s="127"/>
      <c r="G4268" s="128"/>
    </row>
    <row r="4269" spans="1:7" x14ac:dyDescent="0.25">
      <c r="A4269">
        <f>SUM((ROW()+15)/17)</f>
        <v>252</v>
      </c>
      <c r="B4269" s="126" t="str">
        <f ca="1">IF(OFFSET(Zdroj!$B$16,A4269-1,0)&gt;0,CONCATENATE(A4269,"
","___ ","
",OFFSET(Zdroj!$B$16,A4269-1,0)),"")</f>
        <v/>
      </c>
      <c r="C4269" s="52" t="str">
        <f ca="1">IF(OFFSET(Zdroj!AI$16,A4269-1,0)=0,"",CONCATENATE("A",$A$2," - ",Zdroj!$AI$15))</f>
        <v/>
      </c>
      <c r="D4269" s="50" t="str">
        <f ca="1">IF(C4269="","",CONCATENATE(OFFSET(Zdroj!AI$16,A4269-1,0)," - ",OFFSET(Zdroj!BK$16,A4269-1,0)))</f>
        <v/>
      </c>
      <c r="E4269" s="22" t="str">
        <f ca="1">IF(C4269="","",OFFSET(Zdroj!BL$16,A4269-1,0))</f>
        <v/>
      </c>
      <c r="F4269" s="127" t="str">
        <f t="shared" ref="F4269" ca="1" si="996">IF(SUM(E4269:E4274)=0,"",SUM(E4269:E4274))</f>
        <v/>
      </c>
      <c r="G4269" s="128" t="str">
        <f t="shared" ref="G4269" ca="1" si="997">IF(SUM(E4269:E4285)=0,"",SUM(E4269:E4285))</f>
        <v/>
      </c>
    </row>
    <row r="4270" spans="1:7" x14ac:dyDescent="0.25">
      <c r="B4270" s="126"/>
      <c r="C4270" s="52" t="str">
        <f ca="1">IF(OFFSET(Zdroj!AJ$16,A4269-1,0)=0,"",CONCATENATE("A",$A$2+1," - ",Zdroj!$AJ$15))</f>
        <v/>
      </c>
      <c r="D4270" s="50" t="str">
        <f ca="1">IF(C4270="","",CONCATENATE(OFFSET(Zdroj!AJ$16,A4269-1,0)," - ",OFFSET(Zdroj!BM$16,A4269-1,0)))</f>
        <v/>
      </c>
      <c r="E4270" s="22" t="str">
        <f ca="1">IF(C4270="","",OFFSET(Zdroj!BN$16,A4269-1,0))</f>
        <v/>
      </c>
      <c r="F4270" s="127"/>
      <c r="G4270" s="128"/>
    </row>
    <row r="4271" spans="1:7" x14ac:dyDescent="0.25">
      <c r="B4271" s="126"/>
      <c r="C4271" s="52" t="str">
        <f ca="1">IF(OFFSET(Zdroj!AK$16,A4269-1,0)=0,"",CONCATENATE("A",$A$2+2," - ",Zdroj!$AK$15))</f>
        <v/>
      </c>
      <c r="D4271" s="50" t="str">
        <f ca="1">IF(C4271="","",CONCATENATE(OFFSET(Zdroj!AK$16,A4269-1,0)," - ",OFFSET(Zdroj!BO$16,A4269-1,0)))</f>
        <v/>
      </c>
      <c r="E4271" s="22" t="str">
        <f ca="1">IF(C4271="","",OFFSET(Zdroj!BP$16,A4269-1,0))</f>
        <v/>
      </c>
      <c r="F4271" s="127"/>
      <c r="G4271" s="128"/>
    </row>
    <row r="4272" spans="1:7" x14ac:dyDescent="0.25">
      <c r="B4272" s="126"/>
      <c r="C4272" s="52" t="str">
        <f ca="1">IF(OFFSET(Zdroj!AL$16,A4269-1,0)=0,"",CONCATENATE("A",$A$2+3," - ",Zdroj!$AL$15))</f>
        <v/>
      </c>
      <c r="D4272" s="50" t="str">
        <f ca="1">IF(C4272="","",CONCATENATE(OFFSET(Zdroj!AL$16,A4269-1,0)," - ",OFFSET(Zdroj!BQ$16,A4269-1,0)))</f>
        <v/>
      </c>
      <c r="E4272" s="22" t="str">
        <f ca="1">IF(C4272="","",OFFSET(Zdroj!BR$16,A4269-1,0))</f>
        <v/>
      </c>
      <c r="F4272" s="127"/>
      <c r="G4272" s="128"/>
    </row>
    <row r="4273" spans="1:7" x14ac:dyDescent="0.25">
      <c r="B4273" s="126"/>
      <c r="C4273" s="52" t="str">
        <f ca="1">IF(OFFSET(Zdroj!AM$16,A4269-1,0)=0,"",CONCATENATE("A",$A$2+4," - ",Zdroj!$AM$15))</f>
        <v/>
      </c>
      <c r="D4273" s="50" t="str">
        <f ca="1">IF(C4273="","",CONCATENATE(OFFSET(Zdroj!AM$16,A4269-1,0)," - ",OFFSET(Zdroj!BS$16,A4269-1,0)))</f>
        <v/>
      </c>
      <c r="E4273" s="22" t="str">
        <f ca="1">IF(C4273="","",OFFSET(Zdroj!BT$16,A4269-1,0))</f>
        <v/>
      </c>
      <c r="F4273" s="127"/>
      <c r="G4273" s="128"/>
    </row>
    <row r="4274" spans="1:7" x14ac:dyDescent="0.25">
      <c r="B4274" s="126"/>
      <c r="C4274" s="52" t="str">
        <f ca="1">IF(OFFSET(Zdroj!AN$16,A4269-1,0)=0,"",CONCATENATE("A",$A$2+5," - ",Zdroj!$AN$15))</f>
        <v/>
      </c>
      <c r="D4274" s="50" t="str">
        <f ca="1">IF(C4274="","",CONCATENATE(OFFSET(Zdroj!AN$16,A4269-1,0)," - ",OFFSET(Zdroj!BU$16,A4269-1,0)))</f>
        <v/>
      </c>
      <c r="E4274" s="22" t="str">
        <f ca="1">IF(C4274="","",OFFSET(Zdroj!BV$16,A4269-1,0))</f>
        <v/>
      </c>
      <c r="F4274" s="127"/>
      <c r="G4274" s="128"/>
    </row>
    <row r="4275" spans="1:7" x14ac:dyDescent="0.25">
      <c r="B4275" s="126"/>
      <c r="C4275" s="52" t="str">
        <f ca="1">IF(OFFSET(Zdroj!AO$16,A4269-1,0)=0,"",CONCATENATE("B",$A$2," - ",Zdroj!$AO$15))</f>
        <v/>
      </c>
      <c r="D4275" s="50" t="str">
        <f ca="1">IF(C4275="","",CONCATENATE(OFFSET(Zdroj!AO$16,A4269-1,0)))</f>
        <v/>
      </c>
      <c r="E4275" s="22" t="str">
        <f ca="1">IF(C4275="","",OFFSET(Zdroj!AP$16,A4269-1,0))</f>
        <v/>
      </c>
      <c r="F4275" s="127" t="str">
        <f t="shared" ref="F4275" ca="1" si="998">IF(SUM(E4275:E4283)=0,"",SUM(E4275:E4283))</f>
        <v/>
      </c>
      <c r="G4275" s="128"/>
    </row>
    <row r="4276" spans="1:7" x14ac:dyDescent="0.25">
      <c r="B4276" s="126"/>
      <c r="C4276" s="52" t="str">
        <f ca="1">IF(OFFSET(Zdroj!AQ$16,A4269-1,0)=0,"",CONCATENATE("B",$A$2+1," - ",Zdroj!$AQ$15))</f>
        <v/>
      </c>
      <c r="D4276" s="50" t="str">
        <f ca="1">IF(C4276="","",CONCATENATE(OFFSET(Zdroj!AQ$16,A4269-1,0)))</f>
        <v/>
      </c>
      <c r="E4276" s="22" t="str">
        <f ca="1">IF(C4276="","",OFFSET(Zdroj!AR$16,A4269-1,0))</f>
        <v/>
      </c>
      <c r="F4276" s="127"/>
      <c r="G4276" s="128"/>
    </row>
    <row r="4277" spans="1:7" x14ac:dyDescent="0.25">
      <c r="B4277" s="126"/>
      <c r="C4277" s="52" t="str">
        <f ca="1">IF(OFFSET(Zdroj!AS$16,A4269-1,0)=0,"",CONCATENATE("B",$A$2+2," - ",Zdroj!$AS$15))</f>
        <v/>
      </c>
      <c r="D4277" s="50" t="str">
        <f ca="1">IF(C4277="","",CONCATENATE(OFFSET(Zdroj!AS$16,A4269-1,0)))</f>
        <v/>
      </c>
      <c r="E4277" s="22" t="str">
        <f ca="1">IF(C4277="","",OFFSET(Zdroj!AT$16,A4269-1,0))</f>
        <v/>
      </c>
      <c r="F4277" s="127"/>
      <c r="G4277" s="128"/>
    </row>
    <row r="4278" spans="1:7" x14ac:dyDescent="0.25">
      <c r="B4278" s="126"/>
      <c r="C4278" s="52" t="str">
        <f ca="1">IF(OFFSET(Zdroj!AU$16,A4269-1,0)=0,"",CONCATENATE("B",$A$2+3," - ",Zdroj!$AU$15))</f>
        <v/>
      </c>
      <c r="D4278" s="50" t="str">
        <f ca="1">IF(C4278="","",CONCATENATE(OFFSET(Zdroj!AU$16,A4269-1,0)))</f>
        <v/>
      </c>
      <c r="E4278" s="22" t="str">
        <f ca="1">IF(C4278="","",OFFSET(Zdroj!AV$16,A4269-1,0))</f>
        <v/>
      </c>
      <c r="F4278" s="127"/>
      <c r="G4278" s="128"/>
    </row>
    <row r="4279" spans="1:7" x14ac:dyDescent="0.25">
      <c r="B4279" s="126"/>
      <c r="C4279" s="52" t="str">
        <f ca="1">IF(OFFSET(Zdroj!AW$16,A4269-1,0)=0,"",CONCATENATE("B",$A$2+4," - ",Zdroj!$AW$15))</f>
        <v/>
      </c>
      <c r="D4279" s="50" t="str">
        <f ca="1">IF(C4279="","",CONCATENATE(OFFSET(Zdroj!AW$16,A4269-1,0)))</f>
        <v/>
      </c>
      <c r="E4279" s="22" t="str">
        <f ca="1">IF(C4279="","",OFFSET(Zdroj!AX$16,A4269-1,0))</f>
        <v/>
      </c>
      <c r="F4279" s="127"/>
      <c r="G4279" s="128"/>
    </row>
    <row r="4280" spans="1:7" x14ac:dyDescent="0.25">
      <c r="B4280" s="126"/>
      <c r="C4280" s="52" t="str">
        <f ca="1">IF(OFFSET(Zdroj!AY$16,A4269-1,0)=0,"",CONCATENATE("B",$A$2+5," - ",Zdroj!$AY$15))</f>
        <v/>
      </c>
      <c r="D4280" s="50" t="str">
        <f ca="1">IF(C4280="","",CONCATENATE(OFFSET(Zdroj!AY$16,A4269-1,0)))</f>
        <v/>
      </c>
      <c r="E4280" s="22" t="str">
        <f ca="1">IF(C4280="","",OFFSET(Zdroj!AZ$16,A4269-1,0))</f>
        <v/>
      </c>
      <c r="F4280" s="127"/>
      <c r="G4280" s="128"/>
    </row>
    <row r="4281" spans="1:7" x14ac:dyDescent="0.25">
      <c r="B4281" s="126"/>
      <c r="C4281" s="52" t="str">
        <f ca="1">IF(OFFSET(Zdroj!BA$16,A4269-1,0)=0,"",CONCATENATE("B",$A$2+6," - ",Zdroj!$BA$15))</f>
        <v/>
      </c>
      <c r="D4281" s="50" t="str">
        <f ca="1">IF(C4281="","",CONCATENATE(OFFSET(Zdroj!BA$16,A4269-1,0)))</f>
        <v/>
      </c>
      <c r="E4281" s="22" t="str">
        <f ca="1">IF(C4281="","",OFFSET(Zdroj!BB$16,A4269-1,0))</f>
        <v/>
      </c>
      <c r="F4281" s="127"/>
      <c r="G4281" s="128"/>
    </row>
    <row r="4282" spans="1:7" x14ac:dyDescent="0.25">
      <c r="B4282" s="126"/>
      <c r="C4282" s="52" t="str">
        <f ca="1">IF(OFFSET(Zdroj!BC$16,A4269-1,0)=0,"",CONCATENATE("B",$A$2+7," - ",Zdroj!$BC$15))</f>
        <v/>
      </c>
      <c r="D4282" s="50" t="str">
        <f ca="1">IF(C4282="","",CONCATENATE(OFFSET(Zdroj!BC$16,A4269-1,0)))</f>
        <v/>
      </c>
      <c r="E4282" s="22" t="str">
        <f ca="1">IF(C4282="","",OFFSET(Zdroj!BD$16,A4269-1,0))</f>
        <v/>
      </c>
      <c r="F4282" s="127"/>
      <c r="G4282" s="128"/>
    </row>
    <row r="4283" spans="1:7" x14ac:dyDescent="0.25">
      <c r="B4283" s="126"/>
      <c r="C4283" s="52" t="str">
        <f ca="1">IF(OFFSET(Zdroj!BE$16,A4269-1,0)=0,"",CONCATENATE("B",$A$2+8," - ",Zdroj!$BE$15))</f>
        <v/>
      </c>
      <c r="D4283" s="50" t="str">
        <f ca="1">IF(C4283="","",CONCATENATE(OFFSET(Zdroj!BE$16,A4269-1,0)))</f>
        <v/>
      </c>
      <c r="E4283" s="22" t="str">
        <f ca="1">IF(C4283="","",OFFSET(Zdroj!BF$16,A4269-1,0))</f>
        <v/>
      </c>
      <c r="F4283" s="127"/>
      <c r="G4283" s="128"/>
    </row>
    <row r="4284" spans="1:7" x14ac:dyDescent="0.25">
      <c r="B4284" s="126"/>
      <c r="C4284" s="52" t="str">
        <f ca="1">IF(OFFSET(Zdroj!BG$16,A4269-1,0)=0,"",CONCATENATE("C",$A$2," - ",Zdroj!$BG$15))</f>
        <v/>
      </c>
      <c r="D4284" s="50" t="str">
        <f ca="1">IF(C4284="","",CONCATENATE(OFFSET(Zdroj!BG$16,A4269-1,0)))</f>
        <v/>
      </c>
      <c r="E4284" s="22" t="str">
        <f ca="1">IF(C4284="","",OFFSET(Zdroj!BH$16,A4269-1,0))</f>
        <v/>
      </c>
      <c r="F4284" s="127" t="str">
        <f t="shared" ref="F4284" ca="1" si="999">IF(SUM(E4284:E4285)=0,"",SUM(E4284:E4285))</f>
        <v/>
      </c>
      <c r="G4284" s="128"/>
    </row>
    <row r="4285" spans="1:7" x14ac:dyDescent="0.25">
      <c r="B4285" s="126"/>
      <c r="C4285" s="52" t="str">
        <f ca="1">IF(OFFSET(Zdroj!BI$16,A4269-1,0)=0,"",CONCATENATE("C",$A$2+1," - ",Zdroj!$BI$15))</f>
        <v/>
      </c>
      <c r="D4285" s="50" t="str">
        <f ca="1">IF(C4285="","",CONCATENATE(OFFSET(Zdroj!BI$16,A4269-1,0)))</f>
        <v/>
      </c>
      <c r="E4285" s="22" t="str">
        <f ca="1">IF(C4285="","",OFFSET(Zdroj!BJ$16,A4269-1,0))</f>
        <v/>
      </c>
      <c r="F4285" s="127"/>
      <c r="G4285" s="128"/>
    </row>
    <row r="4286" spans="1:7" x14ac:dyDescent="0.25">
      <c r="A4286">
        <f>SUM((ROW()+15)/17)</f>
        <v>253</v>
      </c>
      <c r="B4286" s="126" t="str">
        <f ca="1">IF(OFFSET(Zdroj!$B$16,A4286-1,0)&gt;0,CONCATENATE(A4286,"
","___ ","
",OFFSET(Zdroj!$B$16,A4286-1,0)),"")</f>
        <v/>
      </c>
      <c r="C4286" s="52" t="str">
        <f ca="1">IF(OFFSET(Zdroj!AI$16,A4286-1,0)=0,"",CONCATENATE("A",$A$2," - ",Zdroj!$AI$15))</f>
        <v/>
      </c>
      <c r="D4286" s="50" t="str">
        <f ca="1">IF(C4286="","",CONCATENATE(OFFSET(Zdroj!AI$16,A4286-1,0)," - ",OFFSET(Zdroj!BK$16,A4286-1,0)))</f>
        <v/>
      </c>
      <c r="E4286" s="22" t="str">
        <f ca="1">IF(C4286="","",OFFSET(Zdroj!BL$16,A4286-1,0))</f>
        <v/>
      </c>
      <c r="F4286" s="127" t="str">
        <f t="shared" ref="F4286" ca="1" si="1000">IF(SUM(E4286:E4291)=0,"",SUM(E4286:E4291))</f>
        <v/>
      </c>
      <c r="G4286" s="128" t="str">
        <f t="shared" ref="G4286" ca="1" si="1001">IF(SUM(E4286:E4302)=0,"",SUM(E4286:E4302))</f>
        <v/>
      </c>
    </row>
    <row r="4287" spans="1:7" x14ac:dyDescent="0.25">
      <c r="B4287" s="126"/>
      <c r="C4287" s="52" t="str">
        <f ca="1">IF(OFFSET(Zdroj!AJ$16,A4286-1,0)=0,"",CONCATENATE("A",$A$2+1," - ",Zdroj!$AJ$15))</f>
        <v/>
      </c>
      <c r="D4287" s="50" t="str">
        <f ca="1">IF(C4287="","",CONCATENATE(OFFSET(Zdroj!AJ$16,A4286-1,0)," - ",OFFSET(Zdroj!BM$16,A4286-1,0)))</f>
        <v/>
      </c>
      <c r="E4287" s="22" t="str">
        <f ca="1">IF(C4287="","",OFFSET(Zdroj!BN$16,A4286-1,0))</f>
        <v/>
      </c>
      <c r="F4287" s="127"/>
      <c r="G4287" s="128"/>
    </row>
    <row r="4288" spans="1:7" x14ac:dyDescent="0.25">
      <c r="B4288" s="126"/>
      <c r="C4288" s="52" t="str">
        <f ca="1">IF(OFFSET(Zdroj!AK$16,A4286-1,0)=0,"",CONCATENATE("A",$A$2+2," - ",Zdroj!$AK$15))</f>
        <v/>
      </c>
      <c r="D4288" s="50" t="str">
        <f ca="1">IF(C4288="","",CONCATENATE(OFFSET(Zdroj!AK$16,A4286-1,0)," - ",OFFSET(Zdroj!BO$16,A4286-1,0)))</f>
        <v/>
      </c>
      <c r="E4288" s="22" t="str">
        <f ca="1">IF(C4288="","",OFFSET(Zdroj!BP$16,A4286-1,0))</f>
        <v/>
      </c>
      <c r="F4288" s="127"/>
      <c r="G4288" s="128"/>
    </row>
    <row r="4289" spans="1:7" x14ac:dyDescent="0.25">
      <c r="B4289" s="126"/>
      <c r="C4289" s="52" t="str">
        <f ca="1">IF(OFFSET(Zdroj!AL$16,A4286-1,0)=0,"",CONCATENATE("A",$A$2+3," - ",Zdroj!$AL$15))</f>
        <v/>
      </c>
      <c r="D4289" s="50" t="str">
        <f ca="1">IF(C4289="","",CONCATENATE(OFFSET(Zdroj!AL$16,A4286-1,0)," - ",OFFSET(Zdroj!BQ$16,A4286-1,0)))</f>
        <v/>
      </c>
      <c r="E4289" s="22" t="str">
        <f ca="1">IF(C4289="","",OFFSET(Zdroj!BR$16,A4286-1,0))</f>
        <v/>
      </c>
      <c r="F4289" s="127"/>
      <c r="G4289" s="128"/>
    </row>
    <row r="4290" spans="1:7" x14ac:dyDescent="0.25">
      <c r="B4290" s="126"/>
      <c r="C4290" s="52" t="str">
        <f ca="1">IF(OFFSET(Zdroj!AM$16,A4286-1,0)=0,"",CONCATENATE("A",$A$2+4," - ",Zdroj!$AM$15))</f>
        <v/>
      </c>
      <c r="D4290" s="50" t="str">
        <f ca="1">IF(C4290="","",CONCATENATE(OFFSET(Zdroj!AM$16,A4286-1,0)," - ",OFFSET(Zdroj!BS$16,A4286-1,0)))</f>
        <v/>
      </c>
      <c r="E4290" s="22" t="str">
        <f ca="1">IF(C4290="","",OFFSET(Zdroj!BT$16,A4286-1,0))</f>
        <v/>
      </c>
      <c r="F4290" s="127"/>
      <c r="G4290" s="128"/>
    </row>
    <row r="4291" spans="1:7" x14ac:dyDescent="0.25">
      <c r="B4291" s="126"/>
      <c r="C4291" s="52" t="str">
        <f ca="1">IF(OFFSET(Zdroj!AN$16,A4286-1,0)=0,"",CONCATENATE("A",$A$2+5," - ",Zdroj!$AN$15))</f>
        <v/>
      </c>
      <c r="D4291" s="50" t="str">
        <f ca="1">IF(C4291="","",CONCATENATE(OFFSET(Zdroj!AN$16,A4286-1,0)," - ",OFFSET(Zdroj!BU$16,A4286-1,0)))</f>
        <v/>
      </c>
      <c r="E4291" s="22" t="str">
        <f ca="1">IF(C4291="","",OFFSET(Zdroj!BV$16,A4286-1,0))</f>
        <v/>
      </c>
      <c r="F4291" s="127"/>
      <c r="G4291" s="128"/>
    </row>
    <row r="4292" spans="1:7" x14ac:dyDescent="0.25">
      <c r="B4292" s="126"/>
      <c r="C4292" s="52" t="str">
        <f ca="1">IF(OFFSET(Zdroj!AO$16,A4286-1,0)=0,"",CONCATENATE("B",$A$2," - ",Zdroj!$AO$15))</f>
        <v/>
      </c>
      <c r="D4292" s="50" t="str">
        <f ca="1">IF(C4292="","",CONCATENATE(OFFSET(Zdroj!AO$16,A4286-1,0)))</f>
        <v/>
      </c>
      <c r="E4292" s="22" t="str">
        <f ca="1">IF(C4292="","",OFFSET(Zdroj!AP$16,A4286-1,0))</f>
        <v/>
      </c>
      <c r="F4292" s="127" t="str">
        <f t="shared" ref="F4292" ca="1" si="1002">IF(SUM(E4292:E4300)=0,"",SUM(E4292:E4300))</f>
        <v/>
      </c>
      <c r="G4292" s="128"/>
    </row>
    <row r="4293" spans="1:7" x14ac:dyDescent="0.25">
      <c r="B4293" s="126"/>
      <c r="C4293" s="52" t="str">
        <f ca="1">IF(OFFSET(Zdroj!AQ$16,A4286-1,0)=0,"",CONCATENATE("B",$A$2+1," - ",Zdroj!$AQ$15))</f>
        <v/>
      </c>
      <c r="D4293" s="50" t="str">
        <f ca="1">IF(C4293="","",CONCATENATE(OFFSET(Zdroj!AQ$16,A4286-1,0)))</f>
        <v/>
      </c>
      <c r="E4293" s="22" t="str">
        <f ca="1">IF(C4293="","",OFFSET(Zdroj!AR$16,A4286-1,0))</f>
        <v/>
      </c>
      <c r="F4293" s="127"/>
      <c r="G4293" s="128"/>
    </row>
    <row r="4294" spans="1:7" x14ac:dyDescent="0.25">
      <c r="B4294" s="126"/>
      <c r="C4294" s="52" t="str">
        <f ca="1">IF(OFFSET(Zdroj!AS$16,A4286-1,0)=0,"",CONCATENATE("B",$A$2+2," - ",Zdroj!$AS$15))</f>
        <v/>
      </c>
      <c r="D4294" s="50" t="str">
        <f ca="1">IF(C4294="","",CONCATENATE(OFFSET(Zdroj!AS$16,A4286-1,0)))</f>
        <v/>
      </c>
      <c r="E4294" s="22" t="str">
        <f ca="1">IF(C4294="","",OFFSET(Zdroj!AT$16,A4286-1,0))</f>
        <v/>
      </c>
      <c r="F4294" s="127"/>
      <c r="G4294" s="128"/>
    </row>
    <row r="4295" spans="1:7" x14ac:dyDescent="0.25">
      <c r="B4295" s="126"/>
      <c r="C4295" s="52" t="str">
        <f ca="1">IF(OFFSET(Zdroj!AU$16,A4286-1,0)=0,"",CONCATENATE("B",$A$2+3," - ",Zdroj!$AU$15))</f>
        <v/>
      </c>
      <c r="D4295" s="50" t="str">
        <f ca="1">IF(C4295="","",CONCATENATE(OFFSET(Zdroj!AU$16,A4286-1,0)))</f>
        <v/>
      </c>
      <c r="E4295" s="22" t="str">
        <f ca="1">IF(C4295="","",OFFSET(Zdroj!AV$16,A4286-1,0))</f>
        <v/>
      </c>
      <c r="F4295" s="127"/>
      <c r="G4295" s="128"/>
    </row>
    <row r="4296" spans="1:7" x14ac:dyDescent="0.25">
      <c r="B4296" s="126"/>
      <c r="C4296" s="52" t="str">
        <f ca="1">IF(OFFSET(Zdroj!AW$16,A4286-1,0)=0,"",CONCATENATE("B",$A$2+4," - ",Zdroj!$AW$15))</f>
        <v/>
      </c>
      <c r="D4296" s="50" t="str">
        <f ca="1">IF(C4296="","",CONCATENATE(OFFSET(Zdroj!AW$16,A4286-1,0)))</f>
        <v/>
      </c>
      <c r="E4296" s="22" t="str">
        <f ca="1">IF(C4296="","",OFFSET(Zdroj!AX$16,A4286-1,0))</f>
        <v/>
      </c>
      <c r="F4296" s="127"/>
      <c r="G4296" s="128"/>
    </row>
    <row r="4297" spans="1:7" x14ac:dyDescent="0.25">
      <c r="B4297" s="126"/>
      <c r="C4297" s="52" t="str">
        <f ca="1">IF(OFFSET(Zdroj!AY$16,A4286-1,0)=0,"",CONCATENATE("B",$A$2+5," - ",Zdroj!$AY$15))</f>
        <v/>
      </c>
      <c r="D4297" s="50" t="str">
        <f ca="1">IF(C4297="","",CONCATENATE(OFFSET(Zdroj!AY$16,A4286-1,0)))</f>
        <v/>
      </c>
      <c r="E4297" s="22" t="str">
        <f ca="1">IF(C4297="","",OFFSET(Zdroj!AZ$16,A4286-1,0))</f>
        <v/>
      </c>
      <c r="F4297" s="127"/>
      <c r="G4297" s="128"/>
    </row>
    <row r="4298" spans="1:7" x14ac:dyDescent="0.25">
      <c r="B4298" s="126"/>
      <c r="C4298" s="52" t="str">
        <f ca="1">IF(OFFSET(Zdroj!BA$16,A4286-1,0)=0,"",CONCATENATE("B",$A$2+6," - ",Zdroj!$BA$15))</f>
        <v/>
      </c>
      <c r="D4298" s="50" t="str">
        <f ca="1">IF(C4298="","",CONCATENATE(OFFSET(Zdroj!BA$16,A4286-1,0)))</f>
        <v/>
      </c>
      <c r="E4298" s="22" t="str">
        <f ca="1">IF(C4298="","",OFFSET(Zdroj!BB$16,A4286-1,0))</f>
        <v/>
      </c>
      <c r="F4298" s="127"/>
      <c r="G4298" s="128"/>
    </row>
    <row r="4299" spans="1:7" x14ac:dyDescent="0.25">
      <c r="B4299" s="126"/>
      <c r="C4299" s="52" t="str">
        <f ca="1">IF(OFFSET(Zdroj!BC$16,A4286-1,0)=0,"",CONCATENATE("B",$A$2+7," - ",Zdroj!$BC$15))</f>
        <v/>
      </c>
      <c r="D4299" s="50" t="str">
        <f ca="1">IF(C4299="","",CONCATENATE(OFFSET(Zdroj!BC$16,A4286-1,0)))</f>
        <v/>
      </c>
      <c r="E4299" s="22" t="str">
        <f ca="1">IF(C4299="","",OFFSET(Zdroj!BD$16,A4286-1,0))</f>
        <v/>
      </c>
      <c r="F4299" s="127"/>
      <c r="G4299" s="128"/>
    </row>
    <row r="4300" spans="1:7" x14ac:dyDescent="0.25">
      <c r="B4300" s="126"/>
      <c r="C4300" s="52" t="str">
        <f ca="1">IF(OFFSET(Zdroj!BE$16,A4286-1,0)=0,"",CONCATENATE("B",$A$2+8," - ",Zdroj!$BE$15))</f>
        <v/>
      </c>
      <c r="D4300" s="50" t="str">
        <f ca="1">IF(C4300="","",CONCATENATE(OFFSET(Zdroj!BE$16,A4286-1,0)))</f>
        <v/>
      </c>
      <c r="E4300" s="22" t="str">
        <f ca="1">IF(C4300="","",OFFSET(Zdroj!BF$16,A4286-1,0))</f>
        <v/>
      </c>
      <c r="F4300" s="127"/>
      <c r="G4300" s="128"/>
    </row>
    <row r="4301" spans="1:7" x14ac:dyDescent="0.25">
      <c r="B4301" s="126"/>
      <c r="C4301" s="52" t="str">
        <f ca="1">IF(OFFSET(Zdroj!BG$16,A4286-1,0)=0,"",CONCATENATE("C",$A$2," - ",Zdroj!$BG$15))</f>
        <v/>
      </c>
      <c r="D4301" s="50" t="str">
        <f ca="1">IF(C4301="","",CONCATENATE(OFFSET(Zdroj!BG$16,A4286-1,0)))</f>
        <v/>
      </c>
      <c r="E4301" s="22" t="str">
        <f ca="1">IF(C4301="","",OFFSET(Zdroj!BH$16,A4286-1,0))</f>
        <v/>
      </c>
      <c r="F4301" s="127" t="str">
        <f t="shared" ref="F4301" ca="1" si="1003">IF(SUM(E4301:E4302)=0,"",SUM(E4301:E4302))</f>
        <v/>
      </c>
      <c r="G4301" s="128"/>
    </row>
    <row r="4302" spans="1:7" x14ac:dyDescent="0.25">
      <c r="B4302" s="126"/>
      <c r="C4302" s="52" t="str">
        <f ca="1">IF(OFFSET(Zdroj!BI$16,A4286-1,0)=0,"",CONCATENATE("C",$A$2+1," - ",Zdroj!$BI$15))</f>
        <v/>
      </c>
      <c r="D4302" s="50" t="str">
        <f ca="1">IF(C4302="","",CONCATENATE(OFFSET(Zdroj!BI$16,A4286-1,0)))</f>
        <v/>
      </c>
      <c r="E4302" s="22" t="str">
        <f ca="1">IF(C4302="","",OFFSET(Zdroj!BJ$16,A4286-1,0))</f>
        <v/>
      </c>
      <c r="F4302" s="127"/>
      <c r="G4302" s="128"/>
    </row>
    <row r="4303" spans="1:7" x14ac:dyDescent="0.25">
      <c r="A4303">
        <f>SUM((ROW()+15)/17)</f>
        <v>254</v>
      </c>
      <c r="B4303" s="126" t="str">
        <f ca="1">IF(OFFSET(Zdroj!$B$16,A4303-1,0)&gt;0,CONCATENATE(A4303,"
","___ ","
",OFFSET(Zdroj!$B$16,A4303-1,0)),"")</f>
        <v/>
      </c>
      <c r="C4303" s="52" t="str">
        <f ca="1">IF(OFFSET(Zdroj!AI$16,A4303-1,0)=0,"",CONCATENATE("A",$A$2," - ",Zdroj!$AI$15))</f>
        <v/>
      </c>
      <c r="D4303" s="50" t="str">
        <f ca="1">IF(C4303="","",CONCATENATE(OFFSET(Zdroj!AI$16,A4303-1,0)," - ",OFFSET(Zdroj!BK$16,A4303-1,0)))</f>
        <v/>
      </c>
      <c r="E4303" s="22" t="str">
        <f ca="1">IF(C4303="","",OFFSET(Zdroj!BL$16,A4303-1,0))</f>
        <v/>
      </c>
      <c r="F4303" s="127" t="str">
        <f t="shared" ref="F4303" ca="1" si="1004">IF(SUM(E4303:E4308)=0,"",SUM(E4303:E4308))</f>
        <v/>
      </c>
      <c r="G4303" s="128" t="str">
        <f t="shared" ref="G4303" ca="1" si="1005">IF(SUM(E4303:E4319)=0,"",SUM(E4303:E4319))</f>
        <v/>
      </c>
    </row>
    <row r="4304" spans="1:7" x14ac:dyDescent="0.25">
      <c r="B4304" s="126"/>
      <c r="C4304" s="52" t="str">
        <f ca="1">IF(OFFSET(Zdroj!AJ$16,A4303-1,0)=0,"",CONCATENATE("A",$A$2+1," - ",Zdroj!$AJ$15))</f>
        <v/>
      </c>
      <c r="D4304" s="50" t="str">
        <f ca="1">IF(C4304="","",CONCATENATE(OFFSET(Zdroj!AJ$16,A4303-1,0)," - ",OFFSET(Zdroj!BM$16,A4303-1,0)))</f>
        <v/>
      </c>
      <c r="E4304" s="22" t="str">
        <f ca="1">IF(C4304="","",OFFSET(Zdroj!BN$16,A4303-1,0))</f>
        <v/>
      </c>
      <c r="F4304" s="127"/>
      <c r="G4304" s="128"/>
    </row>
    <row r="4305" spans="1:7" x14ac:dyDescent="0.25">
      <c r="B4305" s="126"/>
      <c r="C4305" s="52" t="str">
        <f ca="1">IF(OFFSET(Zdroj!AK$16,A4303-1,0)=0,"",CONCATENATE("A",$A$2+2," - ",Zdroj!$AK$15))</f>
        <v/>
      </c>
      <c r="D4305" s="50" t="str">
        <f ca="1">IF(C4305="","",CONCATENATE(OFFSET(Zdroj!AK$16,A4303-1,0)," - ",OFFSET(Zdroj!BO$16,A4303-1,0)))</f>
        <v/>
      </c>
      <c r="E4305" s="22" t="str">
        <f ca="1">IF(C4305="","",OFFSET(Zdroj!BP$16,A4303-1,0))</f>
        <v/>
      </c>
      <c r="F4305" s="127"/>
      <c r="G4305" s="128"/>
    </row>
    <row r="4306" spans="1:7" x14ac:dyDescent="0.25">
      <c r="B4306" s="126"/>
      <c r="C4306" s="52" t="str">
        <f ca="1">IF(OFFSET(Zdroj!AL$16,A4303-1,0)=0,"",CONCATENATE("A",$A$2+3," - ",Zdroj!$AL$15))</f>
        <v/>
      </c>
      <c r="D4306" s="50" t="str">
        <f ca="1">IF(C4306="","",CONCATENATE(OFFSET(Zdroj!AL$16,A4303-1,0)," - ",OFFSET(Zdroj!BQ$16,A4303-1,0)))</f>
        <v/>
      </c>
      <c r="E4306" s="22" t="str">
        <f ca="1">IF(C4306="","",OFFSET(Zdroj!BR$16,A4303-1,0))</f>
        <v/>
      </c>
      <c r="F4306" s="127"/>
      <c r="G4306" s="128"/>
    </row>
    <row r="4307" spans="1:7" x14ac:dyDescent="0.25">
      <c r="B4307" s="126"/>
      <c r="C4307" s="52" t="str">
        <f ca="1">IF(OFFSET(Zdroj!AM$16,A4303-1,0)=0,"",CONCATENATE("A",$A$2+4," - ",Zdroj!$AM$15))</f>
        <v/>
      </c>
      <c r="D4307" s="50" t="str">
        <f ca="1">IF(C4307="","",CONCATENATE(OFFSET(Zdroj!AM$16,A4303-1,0)," - ",OFFSET(Zdroj!BS$16,A4303-1,0)))</f>
        <v/>
      </c>
      <c r="E4307" s="22" t="str">
        <f ca="1">IF(C4307="","",OFFSET(Zdroj!BT$16,A4303-1,0))</f>
        <v/>
      </c>
      <c r="F4307" s="127"/>
      <c r="G4307" s="128"/>
    </row>
    <row r="4308" spans="1:7" x14ac:dyDescent="0.25">
      <c r="B4308" s="126"/>
      <c r="C4308" s="52" t="str">
        <f ca="1">IF(OFFSET(Zdroj!AN$16,A4303-1,0)=0,"",CONCATENATE("A",$A$2+5," - ",Zdroj!$AN$15))</f>
        <v/>
      </c>
      <c r="D4308" s="50" t="str">
        <f ca="1">IF(C4308="","",CONCATENATE(OFFSET(Zdroj!AN$16,A4303-1,0)," - ",OFFSET(Zdroj!BU$16,A4303-1,0)))</f>
        <v/>
      </c>
      <c r="E4308" s="22" t="str">
        <f ca="1">IF(C4308="","",OFFSET(Zdroj!BV$16,A4303-1,0))</f>
        <v/>
      </c>
      <c r="F4308" s="127"/>
      <c r="G4308" s="128"/>
    </row>
    <row r="4309" spans="1:7" x14ac:dyDescent="0.25">
      <c r="B4309" s="126"/>
      <c r="C4309" s="52" t="str">
        <f ca="1">IF(OFFSET(Zdroj!AO$16,A4303-1,0)=0,"",CONCATENATE("B",$A$2," - ",Zdroj!$AO$15))</f>
        <v/>
      </c>
      <c r="D4309" s="50" t="str">
        <f ca="1">IF(C4309="","",CONCATENATE(OFFSET(Zdroj!AO$16,A4303-1,0)))</f>
        <v/>
      </c>
      <c r="E4309" s="22" t="str">
        <f ca="1">IF(C4309="","",OFFSET(Zdroj!AP$16,A4303-1,0))</f>
        <v/>
      </c>
      <c r="F4309" s="127" t="str">
        <f t="shared" ref="F4309" ca="1" si="1006">IF(SUM(E4309:E4317)=0,"",SUM(E4309:E4317))</f>
        <v/>
      </c>
      <c r="G4309" s="128"/>
    </row>
    <row r="4310" spans="1:7" x14ac:dyDescent="0.25">
      <c r="B4310" s="126"/>
      <c r="C4310" s="52" t="str">
        <f ca="1">IF(OFFSET(Zdroj!AQ$16,A4303-1,0)=0,"",CONCATENATE("B",$A$2+1," - ",Zdroj!$AQ$15))</f>
        <v/>
      </c>
      <c r="D4310" s="50" t="str">
        <f ca="1">IF(C4310="","",CONCATENATE(OFFSET(Zdroj!AQ$16,A4303-1,0)))</f>
        <v/>
      </c>
      <c r="E4310" s="22" t="str">
        <f ca="1">IF(C4310="","",OFFSET(Zdroj!AR$16,A4303-1,0))</f>
        <v/>
      </c>
      <c r="F4310" s="127"/>
      <c r="G4310" s="128"/>
    </row>
    <row r="4311" spans="1:7" x14ac:dyDescent="0.25">
      <c r="B4311" s="126"/>
      <c r="C4311" s="52" t="str">
        <f ca="1">IF(OFFSET(Zdroj!AS$16,A4303-1,0)=0,"",CONCATENATE("B",$A$2+2," - ",Zdroj!$AS$15))</f>
        <v/>
      </c>
      <c r="D4311" s="50" t="str">
        <f ca="1">IF(C4311="","",CONCATENATE(OFFSET(Zdroj!AS$16,A4303-1,0)))</f>
        <v/>
      </c>
      <c r="E4311" s="22" t="str">
        <f ca="1">IF(C4311="","",OFFSET(Zdroj!AT$16,A4303-1,0))</f>
        <v/>
      </c>
      <c r="F4311" s="127"/>
      <c r="G4311" s="128"/>
    </row>
    <row r="4312" spans="1:7" x14ac:dyDescent="0.25">
      <c r="B4312" s="126"/>
      <c r="C4312" s="52" t="str">
        <f ca="1">IF(OFFSET(Zdroj!AU$16,A4303-1,0)=0,"",CONCATENATE("B",$A$2+3," - ",Zdroj!$AU$15))</f>
        <v/>
      </c>
      <c r="D4312" s="50" t="str">
        <f ca="1">IF(C4312="","",CONCATENATE(OFFSET(Zdroj!AU$16,A4303-1,0)))</f>
        <v/>
      </c>
      <c r="E4312" s="22" t="str">
        <f ca="1">IF(C4312="","",OFFSET(Zdroj!AV$16,A4303-1,0))</f>
        <v/>
      </c>
      <c r="F4312" s="127"/>
      <c r="G4312" s="128"/>
    </row>
    <row r="4313" spans="1:7" x14ac:dyDescent="0.25">
      <c r="B4313" s="126"/>
      <c r="C4313" s="52" t="str">
        <f ca="1">IF(OFFSET(Zdroj!AW$16,A4303-1,0)=0,"",CONCATENATE("B",$A$2+4," - ",Zdroj!$AW$15))</f>
        <v/>
      </c>
      <c r="D4313" s="50" t="str">
        <f ca="1">IF(C4313="","",CONCATENATE(OFFSET(Zdroj!AW$16,A4303-1,0)))</f>
        <v/>
      </c>
      <c r="E4313" s="22" t="str">
        <f ca="1">IF(C4313="","",OFFSET(Zdroj!AX$16,A4303-1,0))</f>
        <v/>
      </c>
      <c r="F4313" s="127"/>
      <c r="G4313" s="128"/>
    </row>
    <row r="4314" spans="1:7" x14ac:dyDescent="0.25">
      <c r="B4314" s="126"/>
      <c r="C4314" s="52" t="str">
        <f ca="1">IF(OFFSET(Zdroj!AY$16,A4303-1,0)=0,"",CONCATENATE("B",$A$2+5," - ",Zdroj!$AY$15))</f>
        <v/>
      </c>
      <c r="D4314" s="50" t="str">
        <f ca="1">IF(C4314="","",CONCATENATE(OFFSET(Zdroj!AY$16,A4303-1,0)))</f>
        <v/>
      </c>
      <c r="E4314" s="22" t="str">
        <f ca="1">IF(C4314="","",OFFSET(Zdroj!AZ$16,A4303-1,0))</f>
        <v/>
      </c>
      <c r="F4314" s="127"/>
      <c r="G4314" s="128"/>
    </row>
    <row r="4315" spans="1:7" x14ac:dyDescent="0.25">
      <c r="B4315" s="126"/>
      <c r="C4315" s="52" t="str">
        <f ca="1">IF(OFFSET(Zdroj!BA$16,A4303-1,0)=0,"",CONCATENATE("B",$A$2+6," - ",Zdroj!$BA$15))</f>
        <v/>
      </c>
      <c r="D4315" s="50" t="str">
        <f ca="1">IF(C4315="","",CONCATENATE(OFFSET(Zdroj!BA$16,A4303-1,0)))</f>
        <v/>
      </c>
      <c r="E4315" s="22" t="str">
        <f ca="1">IF(C4315="","",OFFSET(Zdroj!BB$16,A4303-1,0))</f>
        <v/>
      </c>
      <c r="F4315" s="127"/>
      <c r="G4315" s="128"/>
    </row>
    <row r="4316" spans="1:7" x14ac:dyDescent="0.25">
      <c r="B4316" s="126"/>
      <c r="C4316" s="52" t="str">
        <f ca="1">IF(OFFSET(Zdroj!BC$16,A4303-1,0)=0,"",CONCATENATE("B",$A$2+7," - ",Zdroj!$BC$15))</f>
        <v/>
      </c>
      <c r="D4316" s="50" t="str">
        <f ca="1">IF(C4316="","",CONCATENATE(OFFSET(Zdroj!BC$16,A4303-1,0)))</f>
        <v/>
      </c>
      <c r="E4316" s="22" t="str">
        <f ca="1">IF(C4316="","",OFFSET(Zdroj!BD$16,A4303-1,0))</f>
        <v/>
      </c>
      <c r="F4316" s="127"/>
      <c r="G4316" s="128"/>
    </row>
    <row r="4317" spans="1:7" x14ac:dyDescent="0.25">
      <c r="B4317" s="126"/>
      <c r="C4317" s="52" t="str">
        <f ca="1">IF(OFFSET(Zdroj!BE$16,A4303-1,0)=0,"",CONCATENATE("B",$A$2+8," - ",Zdroj!$BE$15))</f>
        <v/>
      </c>
      <c r="D4317" s="50" t="str">
        <f ca="1">IF(C4317="","",CONCATENATE(OFFSET(Zdroj!BE$16,A4303-1,0)))</f>
        <v/>
      </c>
      <c r="E4317" s="22" t="str">
        <f ca="1">IF(C4317="","",OFFSET(Zdroj!BF$16,A4303-1,0))</f>
        <v/>
      </c>
      <c r="F4317" s="127"/>
      <c r="G4317" s="128"/>
    </row>
    <row r="4318" spans="1:7" x14ac:dyDescent="0.25">
      <c r="B4318" s="126"/>
      <c r="C4318" s="52" t="str">
        <f ca="1">IF(OFFSET(Zdroj!BG$16,A4303-1,0)=0,"",CONCATENATE("C",$A$2," - ",Zdroj!$BG$15))</f>
        <v/>
      </c>
      <c r="D4318" s="50" t="str">
        <f ca="1">IF(C4318="","",CONCATENATE(OFFSET(Zdroj!BG$16,A4303-1,0)))</f>
        <v/>
      </c>
      <c r="E4318" s="22" t="str">
        <f ca="1">IF(C4318="","",OFFSET(Zdroj!BH$16,A4303-1,0))</f>
        <v/>
      </c>
      <c r="F4318" s="127" t="str">
        <f t="shared" ref="F4318" ca="1" si="1007">IF(SUM(E4318:E4319)=0,"",SUM(E4318:E4319))</f>
        <v/>
      </c>
      <c r="G4318" s="128"/>
    </row>
    <row r="4319" spans="1:7" x14ac:dyDescent="0.25">
      <c r="B4319" s="126"/>
      <c r="C4319" s="52" t="str">
        <f ca="1">IF(OFFSET(Zdroj!BI$16,A4303-1,0)=0,"",CONCATENATE("C",$A$2+1," - ",Zdroj!$BI$15))</f>
        <v/>
      </c>
      <c r="D4319" s="50" t="str">
        <f ca="1">IF(C4319="","",CONCATENATE(OFFSET(Zdroj!BI$16,A4303-1,0)))</f>
        <v/>
      </c>
      <c r="E4319" s="22" t="str">
        <f ca="1">IF(C4319="","",OFFSET(Zdroj!BJ$16,A4303-1,0))</f>
        <v/>
      </c>
      <c r="F4319" s="127"/>
      <c r="G4319" s="128"/>
    </row>
    <row r="4320" spans="1:7" x14ac:dyDescent="0.25">
      <c r="A4320">
        <f>SUM((ROW()+15)/17)</f>
        <v>255</v>
      </c>
      <c r="B4320" s="126" t="str">
        <f ca="1">IF(OFFSET(Zdroj!$B$16,A4320-1,0)&gt;0,CONCATENATE(A4320,"
","___ ","
",OFFSET(Zdroj!$B$16,A4320-1,0)),"")</f>
        <v/>
      </c>
      <c r="C4320" s="52" t="str">
        <f ca="1">IF(OFFSET(Zdroj!AI$16,A4320-1,0)=0,"",CONCATENATE("A",$A$2," - ",Zdroj!$AI$15))</f>
        <v/>
      </c>
      <c r="D4320" s="50" t="str">
        <f ca="1">IF(C4320="","",CONCATENATE(OFFSET(Zdroj!AI$16,A4320-1,0)," - ",OFFSET(Zdroj!BK$16,A4320-1,0)))</f>
        <v/>
      </c>
      <c r="E4320" s="22" t="str">
        <f ca="1">IF(C4320="","",OFFSET(Zdroj!BL$16,A4320-1,0))</f>
        <v/>
      </c>
      <c r="F4320" s="127" t="str">
        <f t="shared" ref="F4320" ca="1" si="1008">IF(SUM(E4320:E4325)=0,"",SUM(E4320:E4325))</f>
        <v/>
      </c>
      <c r="G4320" s="128" t="str">
        <f t="shared" ref="G4320" ca="1" si="1009">IF(SUM(E4320:E4336)=0,"",SUM(E4320:E4336))</f>
        <v/>
      </c>
    </row>
    <row r="4321" spans="2:7" x14ac:dyDescent="0.25">
      <c r="B4321" s="126"/>
      <c r="C4321" s="52" t="str">
        <f ca="1">IF(OFFSET(Zdroj!AJ$16,A4320-1,0)=0,"",CONCATENATE("A",$A$2+1," - ",Zdroj!$AJ$15))</f>
        <v/>
      </c>
      <c r="D4321" s="50" t="str">
        <f ca="1">IF(C4321="","",CONCATENATE(OFFSET(Zdroj!AJ$16,A4320-1,0)," - ",OFFSET(Zdroj!BM$16,A4320-1,0)))</f>
        <v/>
      </c>
      <c r="E4321" s="22" t="str">
        <f ca="1">IF(C4321="","",OFFSET(Zdroj!BN$16,A4320-1,0))</f>
        <v/>
      </c>
      <c r="F4321" s="127"/>
      <c r="G4321" s="128"/>
    </row>
    <row r="4322" spans="2:7" x14ac:dyDescent="0.25">
      <c r="B4322" s="126"/>
      <c r="C4322" s="52" t="str">
        <f ca="1">IF(OFFSET(Zdroj!AK$16,A4320-1,0)=0,"",CONCATENATE("A",$A$2+2," - ",Zdroj!$AK$15))</f>
        <v/>
      </c>
      <c r="D4322" s="50" t="str">
        <f ca="1">IF(C4322="","",CONCATENATE(OFFSET(Zdroj!AK$16,A4320-1,0)," - ",OFFSET(Zdroj!BO$16,A4320-1,0)))</f>
        <v/>
      </c>
      <c r="E4322" s="22" t="str">
        <f ca="1">IF(C4322="","",OFFSET(Zdroj!BP$16,A4320-1,0))</f>
        <v/>
      </c>
      <c r="F4322" s="127"/>
      <c r="G4322" s="128"/>
    </row>
    <row r="4323" spans="2:7" x14ac:dyDescent="0.25">
      <c r="B4323" s="126"/>
      <c r="C4323" s="52" t="str">
        <f ca="1">IF(OFFSET(Zdroj!AL$16,A4320-1,0)=0,"",CONCATENATE("A",$A$2+3," - ",Zdroj!$AL$15))</f>
        <v/>
      </c>
      <c r="D4323" s="50" t="str">
        <f ca="1">IF(C4323="","",CONCATENATE(OFFSET(Zdroj!AL$16,A4320-1,0)," - ",OFFSET(Zdroj!BQ$16,A4320-1,0)))</f>
        <v/>
      </c>
      <c r="E4323" s="22" t="str">
        <f ca="1">IF(C4323="","",OFFSET(Zdroj!BR$16,A4320-1,0))</f>
        <v/>
      </c>
      <c r="F4323" s="127"/>
      <c r="G4323" s="128"/>
    </row>
    <row r="4324" spans="2:7" x14ac:dyDescent="0.25">
      <c r="B4324" s="126"/>
      <c r="C4324" s="52" t="str">
        <f ca="1">IF(OFFSET(Zdroj!AM$16,A4320-1,0)=0,"",CONCATENATE("A",$A$2+4," - ",Zdroj!$AM$15))</f>
        <v/>
      </c>
      <c r="D4324" s="50" t="str">
        <f ca="1">IF(C4324="","",CONCATENATE(OFFSET(Zdroj!AM$16,A4320-1,0)," - ",OFFSET(Zdroj!BS$16,A4320-1,0)))</f>
        <v/>
      </c>
      <c r="E4324" s="22" t="str">
        <f ca="1">IF(C4324="","",OFFSET(Zdroj!BT$16,A4320-1,0))</f>
        <v/>
      </c>
      <c r="F4324" s="127"/>
      <c r="G4324" s="128"/>
    </row>
    <row r="4325" spans="2:7" x14ac:dyDescent="0.25">
      <c r="B4325" s="126"/>
      <c r="C4325" s="52" t="str">
        <f ca="1">IF(OFFSET(Zdroj!AN$16,A4320-1,0)=0,"",CONCATENATE("A",$A$2+5," - ",Zdroj!$AN$15))</f>
        <v/>
      </c>
      <c r="D4325" s="50" t="str">
        <f ca="1">IF(C4325="","",CONCATENATE(OFFSET(Zdroj!AN$16,A4320-1,0)," - ",OFFSET(Zdroj!BU$16,A4320-1,0)))</f>
        <v/>
      </c>
      <c r="E4325" s="22" t="str">
        <f ca="1">IF(C4325="","",OFFSET(Zdroj!BV$16,A4320-1,0))</f>
        <v/>
      </c>
      <c r="F4325" s="127"/>
      <c r="G4325" s="128"/>
    </row>
    <row r="4326" spans="2:7" x14ac:dyDescent="0.25">
      <c r="B4326" s="126"/>
      <c r="C4326" s="52" t="str">
        <f ca="1">IF(OFFSET(Zdroj!AO$16,A4320-1,0)=0,"",CONCATENATE("B",$A$2," - ",Zdroj!$AO$15))</f>
        <v/>
      </c>
      <c r="D4326" s="50" t="str">
        <f ca="1">IF(C4326="","",CONCATENATE(OFFSET(Zdroj!AO$16,A4320-1,0)))</f>
        <v/>
      </c>
      <c r="E4326" s="22" t="str">
        <f ca="1">IF(C4326="","",OFFSET(Zdroj!AP$16,A4320-1,0))</f>
        <v/>
      </c>
      <c r="F4326" s="127" t="str">
        <f t="shared" ref="F4326" ca="1" si="1010">IF(SUM(E4326:E4334)=0,"",SUM(E4326:E4334))</f>
        <v/>
      </c>
      <c r="G4326" s="128"/>
    </row>
    <row r="4327" spans="2:7" x14ac:dyDescent="0.25">
      <c r="B4327" s="126"/>
      <c r="C4327" s="52" t="str">
        <f ca="1">IF(OFFSET(Zdroj!AQ$16,A4320-1,0)=0,"",CONCATENATE("B",$A$2+1," - ",Zdroj!$AQ$15))</f>
        <v/>
      </c>
      <c r="D4327" s="50" t="str">
        <f ca="1">IF(C4327="","",CONCATENATE(OFFSET(Zdroj!AQ$16,A4320-1,0)))</f>
        <v/>
      </c>
      <c r="E4327" s="22" t="str">
        <f ca="1">IF(C4327="","",OFFSET(Zdroj!AR$16,A4320-1,0))</f>
        <v/>
      </c>
      <c r="F4327" s="127"/>
      <c r="G4327" s="128"/>
    </row>
    <row r="4328" spans="2:7" x14ac:dyDescent="0.25">
      <c r="B4328" s="126"/>
      <c r="C4328" s="52" t="str">
        <f ca="1">IF(OFFSET(Zdroj!AS$16,A4320-1,0)=0,"",CONCATENATE("B",$A$2+2," - ",Zdroj!$AS$15))</f>
        <v/>
      </c>
      <c r="D4328" s="50" t="str">
        <f ca="1">IF(C4328="","",CONCATENATE(OFFSET(Zdroj!AS$16,A4320-1,0)))</f>
        <v/>
      </c>
      <c r="E4328" s="22" t="str">
        <f ca="1">IF(C4328="","",OFFSET(Zdroj!AT$16,A4320-1,0))</f>
        <v/>
      </c>
      <c r="F4328" s="127"/>
      <c r="G4328" s="128"/>
    </row>
    <row r="4329" spans="2:7" x14ac:dyDescent="0.25">
      <c r="B4329" s="126"/>
      <c r="C4329" s="52" t="str">
        <f ca="1">IF(OFFSET(Zdroj!AU$16,A4320-1,0)=0,"",CONCATENATE("B",$A$2+3," - ",Zdroj!$AU$15))</f>
        <v/>
      </c>
      <c r="D4329" s="50" t="str">
        <f ca="1">IF(C4329="","",CONCATENATE(OFFSET(Zdroj!AU$16,A4320-1,0)))</f>
        <v/>
      </c>
      <c r="E4329" s="22" t="str">
        <f ca="1">IF(C4329="","",OFFSET(Zdroj!AV$16,A4320-1,0))</f>
        <v/>
      </c>
      <c r="F4329" s="127"/>
      <c r="G4329" s="128"/>
    </row>
    <row r="4330" spans="2:7" x14ac:dyDescent="0.25">
      <c r="B4330" s="126"/>
      <c r="C4330" s="52" t="str">
        <f ca="1">IF(OFFSET(Zdroj!AW$16,A4320-1,0)=0,"",CONCATENATE("B",$A$2+4," - ",Zdroj!$AW$15))</f>
        <v/>
      </c>
      <c r="D4330" s="50" t="str">
        <f ca="1">IF(C4330="","",CONCATENATE(OFFSET(Zdroj!AW$16,A4320-1,0)))</f>
        <v/>
      </c>
      <c r="E4330" s="22" t="str">
        <f ca="1">IF(C4330="","",OFFSET(Zdroj!AX$16,A4320-1,0))</f>
        <v/>
      </c>
      <c r="F4330" s="127"/>
      <c r="G4330" s="128"/>
    </row>
    <row r="4331" spans="2:7" x14ac:dyDescent="0.25">
      <c r="B4331" s="126"/>
      <c r="C4331" s="52" t="str">
        <f ca="1">IF(OFFSET(Zdroj!AY$16,A4320-1,0)=0,"",CONCATENATE("B",$A$2+5," - ",Zdroj!$AY$15))</f>
        <v/>
      </c>
      <c r="D4331" s="50" t="str">
        <f ca="1">IF(C4331="","",CONCATENATE(OFFSET(Zdroj!AY$16,A4320-1,0)))</f>
        <v/>
      </c>
      <c r="E4331" s="22" t="str">
        <f ca="1">IF(C4331="","",OFFSET(Zdroj!AZ$16,A4320-1,0))</f>
        <v/>
      </c>
      <c r="F4331" s="127"/>
      <c r="G4331" s="128"/>
    </row>
    <row r="4332" spans="2:7" x14ac:dyDescent="0.25">
      <c r="B4332" s="126"/>
      <c r="C4332" s="52" t="str">
        <f ca="1">IF(OFFSET(Zdroj!BA$16,A4320-1,0)=0,"",CONCATENATE("B",$A$2+6," - ",Zdroj!$BA$15))</f>
        <v/>
      </c>
      <c r="D4332" s="50" t="str">
        <f ca="1">IF(C4332="","",CONCATENATE(OFFSET(Zdroj!BA$16,A4320-1,0)))</f>
        <v/>
      </c>
      <c r="E4332" s="22" t="str">
        <f ca="1">IF(C4332="","",OFFSET(Zdroj!BB$16,A4320-1,0))</f>
        <v/>
      </c>
      <c r="F4332" s="127"/>
      <c r="G4332" s="128"/>
    </row>
    <row r="4333" spans="2:7" x14ac:dyDescent="0.25">
      <c r="B4333" s="126"/>
      <c r="C4333" s="52" t="str">
        <f ca="1">IF(OFFSET(Zdroj!BC$16,A4320-1,0)=0,"",CONCATENATE("B",$A$2+7," - ",Zdroj!$BC$15))</f>
        <v/>
      </c>
      <c r="D4333" s="50" t="str">
        <f ca="1">IF(C4333="","",CONCATENATE(OFFSET(Zdroj!BC$16,A4320-1,0)))</f>
        <v/>
      </c>
      <c r="E4333" s="22" t="str">
        <f ca="1">IF(C4333="","",OFFSET(Zdroj!BD$16,A4320-1,0))</f>
        <v/>
      </c>
      <c r="F4333" s="127"/>
      <c r="G4333" s="128"/>
    </row>
    <row r="4334" spans="2:7" x14ac:dyDescent="0.25">
      <c r="B4334" s="126"/>
      <c r="C4334" s="52" t="str">
        <f ca="1">IF(OFFSET(Zdroj!BE$16,A4320-1,0)=0,"",CONCATENATE("B",$A$2+8," - ",Zdroj!$BE$15))</f>
        <v/>
      </c>
      <c r="D4334" s="50" t="str">
        <f ca="1">IF(C4334="","",CONCATENATE(OFFSET(Zdroj!BE$16,A4320-1,0)))</f>
        <v/>
      </c>
      <c r="E4334" s="22" t="str">
        <f ca="1">IF(C4334="","",OFFSET(Zdroj!BF$16,A4320-1,0))</f>
        <v/>
      </c>
      <c r="F4334" s="127"/>
      <c r="G4334" s="128"/>
    </row>
    <row r="4335" spans="2:7" x14ac:dyDescent="0.25">
      <c r="B4335" s="126"/>
      <c r="C4335" s="52" t="str">
        <f ca="1">IF(OFFSET(Zdroj!BG$16,A4320-1,0)=0,"",CONCATENATE("C",$A$2," - ",Zdroj!$BG$15))</f>
        <v/>
      </c>
      <c r="D4335" s="50" t="str">
        <f ca="1">IF(C4335="","",CONCATENATE(OFFSET(Zdroj!BG$16,A4320-1,0)))</f>
        <v/>
      </c>
      <c r="E4335" s="22" t="str">
        <f ca="1">IF(C4335="","",OFFSET(Zdroj!BH$16,A4320-1,0))</f>
        <v/>
      </c>
      <c r="F4335" s="127" t="str">
        <f t="shared" ref="F4335" ca="1" si="1011">IF(SUM(E4335:E4336)=0,"",SUM(E4335:E4336))</f>
        <v/>
      </c>
      <c r="G4335" s="128"/>
    </row>
    <row r="4336" spans="2:7" x14ac:dyDescent="0.25">
      <c r="B4336" s="126"/>
      <c r="C4336" s="52" t="str">
        <f ca="1">IF(OFFSET(Zdroj!BI$16,A4320-1,0)=0,"",CONCATENATE("C",$A$2+1," - ",Zdroj!$BI$15))</f>
        <v/>
      </c>
      <c r="D4336" s="50" t="str">
        <f ca="1">IF(C4336="","",CONCATENATE(OFFSET(Zdroj!BI$16,A4320-1,0)))</f>
        <v/>
      </c>
      <c r="E4336" s="22" t="str">
        <f ca="1">IF(C4336="","",OFFSET(Zdroj!BJ$16,A4320-1,0))</f>
        <v/>
      </c>
      <c r="F4336" s="127"/>
      <c r="G4336" s="128"/>
    </row>
    <row r="4337" spans="1:7" x14ac:dyDescent="0.25">
      <c r="A4337">
        <f>SUM((ROW()+15)/17)</f>
        <v>256</v>
      </c>
      <c r="B4337" s="126" t="str">
        <f ca="1">IF(OFFSET(Zdroj!$B$16,A4337-1,0)&gt;0,CONCATENATE(A4337,"
","___ ","
",OFFSET(Zdroj!$B$16,A4337-1,0)),"")</f>
        <v/>
      </c>
      <c r="C4337" s="52" t="str">
        <f ca="1">IF(OFFSET(Zdroj!AI$16,A4337-1,0)=0,"",CONCATENATE("A",$A$2," - ",Zdroj!$AI$15))</f>
        <v/>
      </c>
      <c r="D4337" s="50" t="str">
        <f ca="1">IF(C4337="","",CONCATENATE(OFFSET(Zdroj!AI$16,A4337-1,0)," - ",OFFSET(Zdroj!BK$16,A4337-1,0)))</f>
        <v/>
      </c>
      <c r="E4337" s="22" t="str">
        <f ca="1">IF(C4337="","",OFFSET(Zdroj!BL$16,A4337-1,0))</f>
        <v/>
      </c>
      <c r="F4337" s="127" t="str">
        <f t="shared" ref="F4337" ca="1" si="1012">IF(SUM(E4337:E4342)=0,"",SUM(E4337:E4342))</f>
        <v/>
      </c>
      <c r="G4337" s="128" t="str">
        <f t="shared" ref="G4337" ca="1" si="1013">IF(SUM(E4337:E4353)=0,"",SUM(E4337:E4353))</f>
        <v/>
      </c>
    </row>
    <row r="4338" spans="1:7" x14ac:dyDescent="0.25">
      <c r="B4338" s="126"/>
      <c r="C4338" s="52" t="str">
        <f ca="1">IF(OFFSET(Zdroj!AJ$16,A4337-1,0)=0,"",CONCATENATE("A",$A$2+1," - ",Zdroj!$AJ$15))</f>
        <v/>
      </c>
      <c r="D4338" s="50" t="str">
        <f ca="1">IF(C4338="","",CONCATENATE(OFFSET(Zdroj!AJ$16,A4337-1,0)," - ",OFFSET(Zdroj!BM$16,A4337-1,0)))</f>
        <v/>
      </c>
      <c r="E4338" s="22" t="str">
        <f ca="1">IF(C4338="","",OFFSET(Zdroj!BN$16,A4337-1,0))</f>
        <v/>
      </c>
      <c r="F4338" s="127"/>
      <c r="G4338" s="128"/>
    </row>
    <row r="4339" spans="1:7" x14ac:dyDescent="0.25">
      <c r="B4339" s="126"/>
      <c r="C4339" s="52" t="str">
        <f ca="1">IF(OFFSET(Zdroj!AK$16,A4337-1,0)=0,"",CONCATENATE("A",$A$2+2," - ",Zdroj!$AK$15))</f>
        <v/>
      </c>
      <c r="D4339" s="50" t="str">
        <f ca="1">IF(C4339="","",CONCATENATE(OFFSET(Zdroj!AK$16,A4337-1,0)," - ",OFFSET(Zdroj!BO$16,A4337-1,0)))</f>
        <v/>
      </c>
      <c r="E4339" s="22" t="str">
        <f ca="1">IF(C4339="","",OFFSET(Zdroj!BP$16,A4337-1,0))</f>
        <v/>
      </c>
      <c r="F4339" s="127"/>
      <c r="G4339" s="128"/>
    </row>
    <row r="4340" spans="1:7" x14ac:dyDescent="0.25">
      <c r="B4340" s="126"/>
      <c r="C4340" s="52" t="str">
        <f ca="1">IF(OFFSET(Zdroj!AL$16,A4337-1,0)=0,"",CONCATENATE("A",$A$2+3," - ",Zdroj!$AL$15))</f>
        <v/>
      </c>
      <c r="D4340" s="50" t="str">
        <f ca="1">IF(C4340="","",CONCATENATE(OFFSET(Zdroj!AL$16,A4337-1,0)," - ",OFFSET(Zdroj!BQ$16,A4337-1,0)))</f>
        <v/>
      </c>
      <c r="E4340" s="22" t="str">
        <f ca="1">IF(C4340="","",OFFSET(Zdroj!BR$16,A4337-1,0))</f>
        <v/>
      </c>
      <c r="F4340" s="127"/>
      <c r="G4340" s="128"/>
    </row>
    <row r="4341" spans="1:7" x14ac:dyDescent="0.25">
      <c r="B4341" s="126"/>
      <c r="C4341" s="52" t="str">
        <f ca="1">IF(OFFSET(Zdroj!AM$16,A4337-1,0)=0,"",CONCATENATE("A",$A$2+4," - ",Zdroj!$AM$15))</f>
        <v/>
      </c>
      <c r="D4341" s="50" t="str">
        <f ca="1">IF(C4341="","",CONCATENATE(OFFSET(Zdroj!AM$16,A4337-1,0)," - ",OFFSET(Zdroj!BS$16,A4337-1,0)))</f>
        <v/>
      </c>
      <c r="E4341" s="22" t="str">
        <f ca="1">IF(C4341="","",OFFSET(Zdroj!BT$16,A4337-1,0))</f>
        <v/>
      </c>
      <c r="F4341" s="127"/>
      <c r="G4341" s="128"/>
    </row>
    <row r="4342" spans="1:7" x14ac:dyDescent="0.25">
      <c r="B4342" s="126"/>
      <c r="C4342" s="52" t="str">
        <f ca="1">IF(OFFSET(Zdroj!AN$16,A4337-1,0)=0,"",CONCATENATE("A",$A$2+5," - ",Zdroj!$AN$15))</f>
        <v/>
      </c>
      <c r="D4342" s="50" t="str">
        <f ca="1">IF(C4342="","",CONCATENATE(OFFSET(Zdroj!AN$16,A4337-1,0)," - ",OFFSET(Zdroj!BU$16,A4337-1,0)))</f>
        <v/>
      </c>
      <c r="E4342" s="22" t="str">
        <f ca="1">IF(C4342="","",OFFSET(Zdroj!BV$16,A4337-1,0))</f>
        <v/>
      </c>
      <c r="F4342" s="127"/>
      <c r="G4342" s="128"/>
    </row>
    <row r="4343" spans="1:7" x14ac:dyDescent="0.25">
      <c r="B4343" s="126"/>
      <c r="C4343" s="52" t="str">
        <f ca="1">IF(OFFSET(Zdroj!AO$16,A4337-1,0)=0,"",CONCATENATE("B",$A$2," - ",Zdroj!$AO$15))</f>
        <v/>
      </c>
      <c r="D4343" s="50" t="str">
        <f ca="1">IF(C4343="","",CONCATENATE(OFFSET(Zdroj!AO$16,A4337-1,0)))</f>
        <v/>
      </c>
      <c r="E4343" s="22" t="str">
        <f ca="1">IF(C4343="","",OFFSET(Zdroj!AP$16,A4337-1,0))</f>
        <v/>
      </c>
      <c r="F4343" s="127" t="str">
        <f t="shared" ref="F4343" ca="1" si="1014">IF(SUM(E4343:E4351)=0,"",SUM(E4343:E4351))</f>
        <v/>
      </c>
      <c r="G4343" s="128"/>
    </row>
    <row r="4344" spans="1:7" x14ac:dyDescent="0.25">
      <c r="B4344" s="126"/>
      <c r="C4344" s="52" t="str">
        <f ca="1">IF(OFFSET(Zdroj!AQ$16,A4337-1,0)=0,"",CONCATENATE("B",$A$2+1," - ",Zdroj!$AQ$15))</f>
        <v/>
      </c>
      <c r="D4344" s="50" t="str">
        <f ca="1">IF(C4344="","",CONCATENATE(OFFSET(Zdroj!AQ$16,A4337-1,0)))</f>
        <v/>
      </c>
      <c r="E4344" s="22" t="str">
        <f ca="1">IF(C4344="","",OFFSET(Zdroj!AR$16,A4337-1,0))</f>
        <v/>
      </c>
      <c r="F4344" s="127"/>
      <c r="G4344" s="128"/>
    </row>
    <row r="4345" spans="1:7" x14ac:dyDescent="0.25">
      <c r="B4345" s="126"/>
      <c r="C4345" s="52" t="str">
        <f ca="1">IF(OFFSET(Zdroj!AS$16,A4337-1,0)=0,"",CONCATENATE("B",$A$2+2," - ",Zdroj!$AS$15))</f>
        <v/>
      </c>
      <c r="D4345" s="50" t="str">
        <f ca="1">IF(C4345="","",CONCATENATE(OFFSET(Zdroj!AS$16,A4337-1,0)))</f>
        <v/>
      </c>
      <c r="E4345" s="22" t="str">
        <f ca="1">IF(C4345="","",OFFSET(Zdroj!AT$16,A4337-1,0))</f>
        <v/>
      </c>
      <c r="F4345" s="127"/>
      <c r="G4345" s="128"/>
    </row>
    <row r="4346" spans="1:7" x14ac:dyDescent="0.25">
      <c r="B4346" s="126"/>
      <c r="C4346" s="52" t="str">
        <f ca="1">IF(OFFSET(Zdroj!AU$16,A4337-1,0)=0,"",CONCATENATE("B",$A$2+3," - ",Zdroj!$AU$15))</f>
        <v/>
      </c>
      <c r="D4346" s="50" t="str">
        <f ca="1">IF(C4346="","",CONCATENATE(OFFSET(Zdroj!AU$16,A4337-1,0)))</f>
        <v/>
      </c>
      <c r="E4346" s="22" t="str">
        <f ca="1">IF(C4346="","",OFFSET(Zdroj!AV$16,A4337-1,0))</f>
        <v/>
      </c>
      <c r="F4346" s="127"/>
      <c r="G4346" s="128"/>
    </row>
    <row r="4347" spans="1:7" x14ac:dyDescent="0.25">
      <c r="B4347" s="126"/>
      <c r="C4347" s="52" t="str">
        <f ca="1">IF(OFFSET(Zdroj!AW$16,A4337-1,0)=0,"",CONCATENATE("B",$A$2+4," - ",Zdroj!$AW$15))</f>
        <v/>
      </c>
      <c r="D4347" s="50" t="str">
        <f ca="1">IF(C4347="","",CONCATENATE(OFFSET(Zdroj!AW$16,A4337-1,0)))</f>
        <v/>
      </c>
      <c r="E4347" s="22" t="str">
        <f ca="1">IF(C4347="","",OFFSET(Zdroj!AX$16,A4337-1,0))</f>
        <v/>
      </c>
      <c r="F4347" s="127"/>
      <c r="G4347" s="128"/>
    </row>
    <row r="4348" spans="1:7" x14ac:dyDescent="0.25">
      <c r="B4348" s="126"/>
      <c r="C4348" s="52" t="str">
        <f ca="1">IF(OFFSET(Zdroj!AY$16,A4337-1,0)=0,"",CONCATENATE("B",$A$2+5," - ",Zdroj!$AY$15))</f>
        <v/>
      </c>
      <c r="D4348" s="50" t="str">
        <f ca="1">IF(C4348="","",CONCATENATE(OFFSET(Zdroj!AY$16,A4337-1,0)))</f>
        <v/>
      </c>
      <c r="E4348" s="22" t="str">
        <f ca="1">IF(C4348="","",OFFSET(Zdroj!AZ$16,A4337-1,0))</f>
        <v/>
      </c>
      <c r="F4348" s="127"/>
      <c r="G4348" s="128"/>
    </row>
    <row r="4349" spans="1:7" x14ac:dyDescent="0.25">
      <c r="B4349" s="126"/>
      <c r="C4349" s="52" t="str">
        <f ca="1">IF(OFFSET(Zdroj!BA$16,A4337-1,0)=0,"",CONCATENATE("B",$A$2+6," - ",Zdroj!$BA$15))</f>
        <v/>
      </c>
      <c r="D4349" s="50" t="str">
        <f ca="1">IF(C4349="","",CONCATENATE(OFFSET(Zdroj!BA$16,A4337-1,0)))</f>
        <v/>
      </c>
      <c r="E4349" s="22" t="str">
        <f ca="1">IF(C4349="","",OFFSET(Zdroj!BB$16,A4337-1,0))</f>
        <v/>
      </c>
      <c r="F4349" s="127"/>
      <c r="G4349" s="128"/>
    </row>
    <row r="4350" spans="1:7" x14ac:dyDescent="0.25">
      <c r="B4350" s="126"/>
      <c r="C4350" s="52" t="str">
        <f ca="1">IF(OFFSET(Zdroj!BC$16,A4337-1,0)=0,"",CONCATENATE("B",$A$2+7," - ",Zdroj!$BC$15))</f>
        <v/>
      </c>
      <c r="D4350" s="50" t="str">
        <f ca="1">IF(C4350="","",CONCATENATE(OFFSET(Zdroj!BC$16,A4337-1,0)))</f>
        <v/>
      </c>
      <c r="E4350" s="22" t="str">
        <f ca="1">IF(C4350="","",OFFSET(Zdroj!BD$16,A4337-1,0))</f>
        <v/>
      </c>
      <c r="F4350" s="127"/>
      <c r="G4350" s="128"/>
    </row>
    <row r="4351" spans="1:7" x14ac:dyDescent="0.25">
      <c r="B4351" s="126"/>
      <c r="C4351" s="52" t="str">
        <f ca="1">IF(OFFSET(Zdroj!BE$16,A4337-1,0)=0,"",CONCATENATE("B",$A$2+8," - ",Zdroj!$BE$15))</f>
        <v/>
      </c>
      <c r="D4351" s="50" t="str">
        <f ca="1">IF(C4351="","",CONCATENATE(OFFSET(Zdroj!BE$16,A4337-1,0)))</f>
        <v/>
      </c>
      <c r="E4351" s="22" t="str">
        <f ca="1">IF(C4351="","",OFFSET(Zdroj!BF$16,A4337-1,0))</f>
        <v/>
      </c>
      <c r="F4351" s="127"/>
      <c r="G4351" s="128"/>
    </row>
    <row r="4352" spans="1:7" x14ac:dyDescent="0.25">
      <c r="B4352" s="126"/>
      <c r="C4352" s="52" t="str">
        <f ca="1">IF(OFFSET(Zdroj!BG$16,A4337-1,0)=0,"",CONCATENATE("C",$A$2," - ",Zdroj!$BG$15))</f>
        <v/>
      </c>
      <c r="D4352" s="50" t="str">
        <f ca="1">IF(C4352="","",CONCATENATE(OFFSET(Zdroj!BG$16,A4337-1,0)))</f>
        <v/>
      </c>
      <c r="E4352" s="22" t="str">
        <f ca="1">IF(C4352="","",OFFSET(Zdroj!BH$16,A4337-1,0))</f>
        <v/>
      </c>
      <c r="F4352" s="127" t="str">
        <f t="shared" ref="F4352" ca="1" si="1015">IF(SUM(E4352:E4353)=0,"",SUM(E4352:E4353))</f>
        <v/>
      </c>
      <c r="G4352" s="128"/>
    </row>
    <row r="4353" spans="1:7" x14ac:dyDescent="0.25">
      <c r="B4353" s="126"/>
      <c r="C4353" s="52" t="str">
        <f ca="1">IF(OFFSET(Zdroj!BI$16,A4337-1,0)=0,"",CONCATENATE("C",$A$2+1," - ",Zdroj!$BI$15))</f>
        <v/>
      </c>
      <c r="D4353" s="50" t="str">
        <f ca="1">IF(C4353="","",CONCATENATE(OFFSET(Zdroj!BI$16,A4337-1,0)))</f>
        <v/>
      </c>
      <c r="E4353" s="22" t="str">
        <f ca="1">IF(C4353="","",OFFSET(Zdroj!BJ$16,A4337-1,0))</f>
        <v/>
      </c>
      <c r="F4353" s="127"/>
      <c r="G4353" s="128"/>
    </row>
    <row r="4354" spans="1:7" x14ac:dyDescent="0.25">
      <c r="A4354">
        <f>SUM((ROW()+15)/17)</f>
        <v>257</v>
      </c>
      <c r="B4354" s="126" t="str">
        <f ca="1">IF(OFFSET(Zdroj!$B$16,A4354-1,0)&gt;0,CONCATENATE(A4354,"
","___ ","
",OFFSET(Zdroj!$B$16,A4354-1,0)),"")</f>
        <v/>
      </c>
      <c r="C4354" s="52" t="str">
        <f ca="1">IF(OFFSET(Zdroj!AI$16,A4354-1,0)=0,"",CONCATENATE("A",$A$2," - ",Zdroj!$AI$15))</f>
        <v/>
      </c>
      <c r="D4354" s="50" t="str">
        <f ca="1">IF(C4354="","",CONCATENATE(OFFSET(Zdroj!AI$16,A4354-1,0)," - ",OFFSET(Zdroj!BK$16,A4354-1,0)))</f>
        <v/>
      </c>
      <c r="E4354" s="22" t="str">
        <f ca="1">IF(C4354="","",OFFSET(Zdroj!BL$16,A4354-1,0))</f>
        <v/>
      </c>
      <c r="F4354" s="127" t="str">
        <f t="shared" ref="F4354" ca="1" si="1016">IF(SUM(E4354:E4359)=0,"",SUM(E4354:E4359))</f>
        <v/>
      </c>
      <c r="G4354" s="128" t="str">
        <f t="shared" ref="G4354" ca="1" si="1017">IF(SUM(E4354:E4370)=0,"",SUM(E4354:E4370))</f>
        <v/>
      </c>
    </row>
    <row r="4355" spans="1:7" x14ac:dyDescent="0.25">
      <c r="B4355" s="126"/>
      <c r="C4355" s="52" t="str">
        <f ca="1">IF(OFFSET(Zdroj!AJ$16,A4354-1,0)=0,"",CONCATENATE("A",$A$2+1," - ",Zdroj!$AJ$15))</f>
        <v/>
      </c>
      <c r="D4355" s="50" t="str">
        <f ca="1">IF(C4355="","",CONCATENATE(OFFSET(Zdroj!AJ$16,A4354-1,0)," - ",OFFSET(Zdroj!BM$16,A4354-1,0)))</f>
        <v/>
      </c>
      <c r="E4355" s="22" t="str">
        <f ca="1">IF(C4355="","",OFFSET(Zdroj!BN$16,A4354-1,0))</f>
        <v/>
      </c>
      <c r="F4355" s="127"/>
      <c r="G4355" s="128"/>
    </row>
    <row r="4356" spans="1:7" x14ac:dyDescent="0.25">
      <c r="B4356" s="126"/>
      <c r="C4356" s="52" t="str">
        <f ca="1">IF(OFFSET(Zdroj!AK$16,A4354-1,0)=0,"",CONCATENATE("A",$A$2+2," - ",Zdroj!$AK$15))</f>
        <v/>
      </c>
      <c r="D4356" s="50" t="str">
        <f ca="1">IF(C4356="","",CONCATENATE(OFFSET(Zdroj!AK$16,A4354-1,0)," - ",OFFSET(Zdroj!BO$16,A4354-1,0)))</f>
        <v/>
      </c>
      <c r="E4356" s="22" t="str">
        <f ca="1">IF(C4356="","",OFFSET(Zdroj!BP$16,A4354-1,0))</f>
        <v/>
      </c>
      <c r="F4356" s="127"/>
      <c r="G4356" s="128"/>
    </row>
    <row r="4357" spans="1:7" x14ac:dyDescent="0.25">
      <c r="B4357" s="126"/>
      <c r="C4357" s="52" t="str">
        <f ca="1">IF(OFFSET(Zdroj!AL$16,A4354-1,0)=0,"",CONCATENATE("A",$A$2+3," - ",Zdroj!$AL$15))</f>
        <v/>
      </c>
      <c r="D4357" s="50" t="str">
        <f ca="1">IF(C4357="","",CONCATENATE(OFFSET(Zdroj!AL$16,A4354-1,0)," - ",OFFSET(Zdroj!BQ$16,A4354-1,0)))</f>
        <v/>
      </c>
      <c r="E4357" s="22" t="str">
        <f ca="1">IF(C4357="","",OFFSET(Zdroj!BR$16,A4354-1,0))</f>
        <v/>
      </c>
      <c r="F4357" s="127"/>
      <c r="G4357" s="128"/>
    </row>
    <row r="4358" spans="1:7" x14ac:dyDescent="0.25">
      <c r="B4358" s="126"/>
      <c r="C4358" s="52" t="str">
        <f ca="1">IF(OFFSET(Zdroj!AM$16,A4354-1,0)=0,"",CONCATENATE("A",$A$2+4," - ",Zdroj!$AM$15))</f>
        <v/>
      </c>
      <c r="D4358" s="50" t="str">
        <f ca="1">IF(C4358="","",CONCATENATE(OFFSET(Zdroj!AM$16,A4354-1,0)," - ",OFFSET(Zdroj!BS$16,A4354-1,0)))</f>
        <v/>
      </c>
      <c r="E4358" s="22" t="str">
        <f ca="1">IF(C4358="","",OFFSET(Zdroj!BT$16,A4354-1,0))</f>
        <v/>
      </c>
      <c r="F4358" s="127"/>
      <c r="G4358" s="128"/>
    </row>
    <row r="4359" spans="1:7" x14ac:dyDescent="0.25">
      <c r="B4359" s="126"/>
      <c r="C4359" s="52" t="str">
        <f ca="1">IF(OFFSET(Zdroj!AN$16,A4354-1,0)=0,"",CONCATENATE("A",$A$2+5," - ",Zdroj!$AN$15))</f>
        <v/>
      </c>
      <c r="D4359" s="50" t="str">
        <f ca="1">IF(C4359="","",CONCATENATE(OFFSET(Zdroj!AN$16,A4354-1,0)," - ",OFFSET(Zdroj!BU$16,A4354-1,0)))</f>
        <v/>
      </c>
      <c r="E4359" s="22" t="str">
        <f ca="1">IF(C4359="","",OFFSET(Zdroj!BV$16,A4354-1,0))</f>
        <v/>
      </c>
      <c r="F4359" s="127"/>
      <c r="G4359" s="128"/>
    </row>
    <row r="4360" spans="1:7" x14ac:dyDescent="0.25">
      <c r="B4360" s="126"/>
      <c r="C4360" s="52" t="str">
        <f ca="1">IF(OFFSET(Zdroj!AO$16,A4354-1,0)=0,"",CONCATENATE("B",$A$2," - ",Zdroj!$AO$15))</f>
        <v/>
      </c>
      <c r="D4360" s="50" t="str">
        <f ca="1">IF(C4360="","",CONCATENATE(OFFSET(Zdroj!AO$16,A4354-1,0)))</f>
        <v/>
      </c>
      <c r="E4360" s="22" t="str">
        <f ca="1">IF(C4360="","",OFFSET(Zdroj!AP$16,A4354-1,0))</f>
        <v/>
      </c>
      <c r="F4360" s="127" t="str">
        <f t="shared" ref="F4360" ca="1" si="1018">IF(SUM(E4360:E4368)=0,"",SUM(E4360:E4368))</f>
        <v/>
      </c>
      <c r="G4360" s="128"/>
    </row>
    <row r="4361" spans="1:7" x14ac:dyDescent="0.25">
      <c r="B4361" s="126"/>
      <c r="C4361" s="52" t="str">
        <f ca="1">IF(OFFSET(Zdroj!AQ$16,A4354-1,0)=0,"",CONCATENATE("B",$A$2+1," - ",Zdroj!$AQ$15))</f>
        <v/>
      </c>
      <c r="D4361" s="50" t="str">
        <f ca="1">IF(C4361="","",CONCATENATE(OFFSET(Zdroj!AQ$16,A4354-1,0)))</f>
        <v/>
      </c>
      <c r="E4361" s="22" t="str">
        <f ca="1">IF(C4361="","",OFFSET(Zdroj!AR$16,A4354-1,0))</f>
        <v/>
      </c>
      <c r="F4361" s="127"/>
      <c r="G4361" s="128"/>
    </row>
    <row r="4362" spans="1:7" x14ac:dyDescent="0.25">
      <c r="B4362" s="126"/>
      <c r="C4362" s="52" t="str">
        <f ca="1">IF(OFFSET(Zdroj!AS$16,A4354-1,0)=0,"",CONCATENATE("B",$A$2+2," - ",Zdroj!$AS$15))</f>
        <v/>
      </c>
      <c r="D4362" s="50" t="str">
        <f ca="1">IF(C4362="","",CONCATENATE(OFFSET(Zdroj!AS$16,A4354-1,0)))</f>
        <v/>
      </c>
      <c r="E4362" s="22" t="str">
        <f ca="1">IF(C4362="","",OFFSET(Zdroj!AT$16,A4354-1,0))</f>
        <v/>
      </c>
      <c r="F4362" s="127"/>
      <c r="G4362" s="128"/>
    </row>
    <row r="4363" spans="1:7" x14ac:dyDescent="0.25">
      <c r="B4363" s="126"/>
      <c r="C4363" s="52" t="str">
        <f ca="1">IF(OFFSET(Zdroj!AU$16,A4354-1,0)=0,"",CONCATENATE("B",$A$2+3," - ",Zdroj!$AU$15))</f>
        <v/>
      </c>
      <c r="D4363" s="50" t="str">
        <f ca="1">IF(C4363="","",CONCATENATE(OFFSET(Zdroj!AU$16,A4354-1,0)))</f>
        <v/>
      </c>
      <c r="E4363" s="22" t="str">
        <f ca="1">IF(C4363="","",OFFSET(Zdroj!AV$16,A4354-1,0))</f>
        <v/>
      </c>
      <c r="F4363" s="127"/>
      <c r="G4363" s="128"/>
    </row>
    <row r="4364" spans="1:7" x14ac:dyDescent="0.25">
      <c r="B4364" s="126"/>
      <c r="C4364" s="52" t="str">
        <f ca="1">IF(OFFSET(Zdroj!AW$16,A4354-1,0)=0,"",CONCATENATE("B",$A$2+4," - ",Zdroj!$AW$15))</f>
        <v/>
      </c>
      <c r="D4364" s="50" t="str">
        <f ca="1">IF(C4364="","",CONCATENATE(OFFSET(Zdroj!AW$16,A4354-1,0)))</f>
        <v/>
      </c>
      <c r="E4364" s="22" t="str">
        <f ca="1">IF(C4364="","",OFFSET(Zdroj!AX$16,A4354-1,0))</f>
        <v/>
      </c>
      <c r="F4364" s="127"/>
      <c r="G4364" s="128"/>
    </row>
    <row r="4365" spans="1:7" x14ac:dyDescent="0.25">
      <c r="B4365" s="126"/>
      <c r="C4365" s="52" t="str">
        <f ca="1">IF(OFFSET(Zdroj!AY$16,A4354-1,0)=0,"",CONCATENATE("B",$A$2+5," - ",Zdroj!$AY$15))</f>
        <v/>
      </c>
      <c r="D4365" s="50" t="str">
        <f ca="1">IF(C4365="","",CONCATENATE(OFFSET(Zdroj!AY$16,A4354-1,0)))</f>
        <v/>
      </c>
      <c r="E4365" s="22" t="str">
        <f ca="1">IF(C4365="","",OFFSET(Zdroj!AZ$16,A4354-1,0))</f>
        <v/>
      </c>
      <c r="F4365" s="127"/>
      <c r="G4365" s="128"/>
    </row>
    <row r="4366" spans="1:7" x14ac:dyDescent="0.25">
      <c r="B4366" s="126"/>
      <c r="C4366" s="52" t="str">
        <f ca="1">IF(OFFSET(Zdroj!BA$16,A4354-1,0)=0,"",CONCATENATE("B",$A$2+6," - ",Zdroj!$BA$15))</f>
        <v/>
      </c>
      <c r="D4366" s="50" t="str">
        <f ca="1">IF(C4366="","",CONCATENATE(OFFSET(Zdroj!BA$16,A4354-1,0)))</f>
        <v/>
      </c>
      <c r="E4366" s="22" t="str">
        <f ca="1">IF(C4366="","",OFFSET(Zdroj!BB$16,A4354-1,0))</f>
        <v/>
      </c>
      <c r="F4366" s="127"/>
      <c r="G4366" s="128"/>
    </row>
    <row r="4367" spans="1:7" x14ac:dyDescent="0.25">
      <c r="B4367" s="126"/>
      <c r="C4367" s="52" t="str">
        <f ca="1">IF(OFFSET(Zdroj!BC$16,A4354-1,0)=0,"",CONCATENATE("B",$A$2+7," - ",Zdroj!$BC$15))</f>
        <v/>
      </c>
      <c r="D4367" s="50" t="str">
        <f ca="1">IF(C4367="","",CONCATENATE(OFFSET(Zdroj!BC$16,A4354-1,0)))</f>
        <v/>
      </c>
      <c r="E4367" s="22" t="str">
        <f ca="1">IF(C4367="","",OFFSET(Zdroj!BD$16,A4354-1,0))</f>
        <v/>
      </c>
      <c r="F4367" s="127"/>
      <c r="G4367" s="128"/>
    </row>
    <row r="4368" spans="1:7" x14ac:dyDescent="0.25">
      <c r="B4368" s="126"/>
      <c r="C4368" s="52" t="str">
        <f ca="1">IF(OFFSET(Zdroj!BE$16,A4354-1,0)=0,"",CONCATENATE("B",$A$2+8," - ",Zdroj!$BE$15))</f>
        <v/>
      </c>
      <c r="D4368" s="50" t="str">
        <f ca="1">IF(C4368="","",CONCATENATE(OFFSET(Zdroj!BE$16,A4354-1,0)))</f>
        <v/>
      </c>
      <c r="E4368" s="22" t="str">
        <f ca="1">IF(C4368="","",OFFSET(Zdroj!BF$16,A4354-1,0))</f>
        <v/>
      </c>
      <c r="F4368" s="127"/>
      <c r="G4368" s="128"/>
    </row>
    <row r="4369" spans="1:7" x14ac:dyDescent="0.25">
      <c r="B4369" s="126"/>
      <c r="C4369" s="52" t="str">
        <f ca="1">IF(OFFSET(Zdroj!BG$16,A4354-1,0)=0,"",CONCATENATE("C",$A$2," - ",Zdroj!$BG$15))</f>
        <v/>
      </c>
      <c r="D4369" s="50" t="str">
        <f ca="1">IF(C4369="","",CONCATENATE(OFFSET(Zdroj!BG$16,A4354-1,0)))</f>
        <v/>
      </c>
      <c r="E4369" s="22" t="str">
        <f ca="1">IF(C4369="","",OFFSET(Zdroj!BH$16,A4354-1,0))</f>
        <v/>
      </c>
      <c r="F4369" s="127" t="str">
        <f t="shared" ref="F4369" ca="1" si="1019">IF(SUM(E4369:E4370)=0,"",SUM(E4369:E4370))</f>
        <v/>
      </c>
      <c r="G4369" s="128"/>
    </row>
    <row r="4370" spans="1:7" x14ac:dyDescent="0.25">
      <c r="B4370" s="126"/>
      <c r="C4370" s="52" t="str">
        <f ca="1">IF(OFFSET(Zdroj!BI$16,A4354-1,0)=0,"",CONCATENATE("C",$A$2+1," - ",Zdroj!$BI$15))</f>
        <v/>
      </c>
      <c r="D4370" s="50" t="str">
        <f ca="1">IF(C4370="","",CONCATENATE(OFFSET(Zdroj!BI$16,A4354-1,0)))</f>
        <v/>
      </c>
      <c r="E4370" s="22" t="str">
        <f ca="1">IF(C4370="","",OFFSET(Zdroj!BJ$16,A4354-1,0))</f>
        <v/>
      </c>
      <c r="F4370" s="127"/>
      <c r="G4370" s="128"/>
    </row>
    <row r="4371" spans="1:7" x14ac:dyDescent="0.25">
      <c r="A4371">
        <f>SUM((ROW()+15)/17)</f>
        <v>258</v>
      </c>
      <c r="B4371" s="126" t="str">
        <f ca="1">IF(OFFSET(Zdroj!$B$16,A4371-1,0)&gt;0,CONCATENATE(A4371,"
","___ ","
",OFFSET(Zdroj!$B$16,A4371-1,0)),"")</f>
        <v/>
      </c>
      <c r="C4371" s="52" t="str">
        <f ca="1">IF(OFFSET(Zdroj!AI$16,A4371-1,0)=0,"",CONCATENATE("A",$A$2," - ",Zdroj!$AI$15))</f>
        <v/>
      </c>
      <c r="D4371" s="50" t="str">
        <f ca="1">IF(C4371="","",CONCATENATE(OFFSET(Zdroj!AI$16,A4371-1,0)," - ",OFFSET(Zdroj!BK$16,A4371-1,0)))</f>
        <v/>
      </c>
      <c r="E4371" s="22" t="str">
        <f ca="1">IF(C4371="","",OFFSET(Zdroj!BL$16,A4371-1,0))</f>
        <v/>
      </c>
      <c r="F4371" s="127" t="str">
        <f t="shared" ref="F4371" ca="1" si="1020">IF(SUM(E4371:E4376)=0,"",SUM(E4371:E4376))</f>
        <v/>
      </c>
      <c r="G4371" s="128" t="str">
        <f t="shared" ref="G4371" ca="1" si="1021">IF(SUM(E4371:E4387)=0,"",SUM(E4371:E4387))</f>
        <v/>
      </c>
    </row>
    <row r="4372" spans="1:7" x14ac:dyDescent="0.25">
      <c r="B4372" s="126"/>
      <c r="C4372" s="52" t="str">
        <f ca="1">IF(OFFSET(Zdroj!AJ$16,A4371-1,0)=0,"",CONCATENATE("A",$A$2+1," - ",Zdroj!$AJ$15))</f>
        <v/>
      </c>
      <c r="D4372" s="50" t="str">
        <f ca="1">IF(C4372="","",CONCATENATE(OFFSET(Zdroj!AJ$16,A4371-1,0)," - ",OFFSET(Zdroj!BM$16,A4371-1,0)))</f>
        <v/>
      </c>
      <c r="E4372" s="22" t="str">
        <f ca="1">IF(C4372="","",OFFSET(Zdroj!BN$16,A4371-1,0))</f>
        <v/>
      </c>
      <c r="F4372" s="127"/>
      <c r="G4372" s="128"/>
    </row>
    <row r="4373" spans="1:7" x14ac:dyDescent="0.25">
      <c r="B4373" s="126"/>
      <c r="C4373" s="52" t="str">
        <f ca="1">IF(OFFSET(Zdroj!AK$16,A4371-1,0)=0,"",CONCATENATE("A",$A$2+2," - ",Zdroj!$AK$15))</f>
        <v/>
      </c>
      <c r="D4373" s="50" t="str">
        <f ca="1">IF(C4373="","",CONCATENATE(OFFSET(Zdroj!AK$16,A4371-1,0)," - ",OFFSET(Zdroj!BO$16,A4371-1,0)))</f>
        <v/>
      </c>
      <c r="E4373" s="22" t="str">
        <f ca="1">IF(C4373="","",OFFSET(Zdroj!BP$16,A4371-1,0))</f>
        <v/>
      </c>
      <c r="F4373" s="127"/>
      <c r="G4373" s="128"/>
    </row>
    <row r="4374" spans="1:7" x14ac:dyDescent="0.25">
      <c r="B4374" s="126"/>
      <c r="C4374" s="52" t="str">
        <f ca="1">IF(OFFSET(Zdroj!AL$16,A4371-1,0)=0,"",CONCATENATE("A",$A$2+3," - ",Zdroj!$AL$15))</f>
        <v/>
      </c>
      <c r="D4374" s="50" t="str">
        <f ca="1">IF(C4374="","",CONCATENATE(OFFSET(Zdroj!AL$16,A4371-1,0)," - ",OFFSET(Zdroj!BQ$16,A4371-1,0)))</f>
        <v/>
      </c>
      <c r="E4374" s="22" t="str">
        <f ca="1">IF(C4374="","",OFFSET(Zdroj!BR$16,A4371-1,0))</f>
        <v/>
      </c>
      <c r="F4374" s="127"/>
      <c r="G4374" s="128"/>
    </row>
    <row r="4375" spans="1:7" x14ac:dyDescent="0.25">
      <c r="B4375" s="126"/>
      <c r="C4375" s="52" t="str">
        <f ca="1">IF(OFFSET(Zdroj!AM$16,A4371-1,0)=0,"",CONCATENATE("A",$A$2+4," - ",Zdroj!$AM$15))</f>
        <v/>
      </c>
      <c r="D4375" s="50" t="str">
        <f ca="1">IF(C4375="","",CONCATENATE(OFFSET(Zdroj!AM$16,A4371-1,0)," - ",OFFSET(Zdroj!BS$16,A4371-1,0)))</f>
        <v/>
      </c>
      <c r="E4375" s="22" t="str">
        <f ca="1">IF(C4375="","",OFFSET(Zdroj!BT$16,A4371-1,0))</f>
        <v/>
      </c>
      <c r="F4375" s="127"/>
      <c r="G4375" s="128"/>
    </row>
    <row r="4376" spans="1:7" x14ac:dyDescent="0.25">
      <c r="B4376" s="126"/>
      <c r="C4376" s="52" t="str">
        <f ca="1">IF(OFFSET(Zdroj!AN$16,A4371-1,0)=0,"",CONCATENATE("A",$A$2+5," - ",Zdroj!$AN$15))</f>
        <v/>
      </c>
      <c r="D4376" s="50" t="str">
        <f ca="1">IF(C4376="","",CONCATENATE(OFFSET(Zdroj!AN$16,A4371-1,0)," - ",OFFSET(Zdroj!BU$16,A4371-1,0)))</f>
        <v/>
      </c>
      <c r="E4376" s="22" t="str">
        <f ca="1">IF(C4376="","",OFFSET(Zdroj!BV$16,A4371-1,0))</f>
        <v/>
      </c>
      <c r="F4376" s="127"/>
      <c r="G4376" s="128"/>
    </row>
    <row r="4377" spans="1:7" x14ac:dyDescent="0.25">
      <c r="B4377" s="126"/>
      <c r="C4377" s="52" t="str">
        <f ca="1">IF(OFFSET(Zdroj!AO$16,A4371-1,0)=0,"",CONCATENATE("B",$A$2," - ",Zdroj!$AO$15))</f>
        <v/>
      </c>
      <c r="D4377" s="50" t="str">
        <f ca="1">IF(C4377="","",CONCATENATE(OFFSET(Zdroj!AO$16,A4371-1,0)))</f>
        <v/>
      </c>
      <c r="E4377" s="22" t="str">
        <f ca="1">IF(C4377="","",OFFSET(Zdroj!AP$16,A4371-1,0))</f>
        <v/>
      </c>
      <c r="F4377" s="127" t="str">
        <f t="shared" ref="F4377" ca="1" si="1022">IF(SUM(E4377:E4385)=0,"",SUM(E4377:E4385))</f>
        <v/>
      </c>
      <c r="G4377" s="128"/>
    </row>
    <row r="4378" spans="1:7" x14ac:dyDescent="0.25">
      <c r="B4378" s="126"/>
      <c r="C4378" s="52" t="str">
        <f ca="1">IF(OFFSET(Zdroj!AQ$16,A4371-1,0)=0,"",CONCATENATE("B",$A$2+1," - ",Zdroj!$AQ$15))</f>
        <v/>
      </c>
      <c r="D4378" s="50" t="str">
        <f ca="1">IF(C4378="","",CONCATENATE(OFFSET(Zdroj!AQ$16,A4371-1,0)))</f>
        <v/>
      </c>
      <c r="E4378" s="22" t="str">
        <f ca="1">IF(C4378="","",OFFSET(Zdroj!AR$16,A4371-1,0))</f>
        <v/>
      </c>
      <c r="F4378" s="127"/>
      <c r="G4378" s="128"/>
    </row>
    <row r="4379" spans="1:7" x14ac:dyDescent="0.25">
      <c r="B4379" s="126"/>
      <c r="C4379" s="52" t="str">
        <f ca="1">IF(OFFSET(Zdroj!AS$16,A4371-1,0)=0,"",CONCATENATE("B",$A$2+2," - ",Zdroj!$AS$15))</f>
        <v/>
      </c>
      <c r="D4379" s="50" t="str">
        <f ca="1">IF(C4379="","",CONCATENATE(OFFSET(Zdroj!AS$16,A4371-1,0)))</f>
        <v/>
      </c>
      <c r="E4379" s="22" t="str">
        <f ca="1">IF(C4379="","",OFFSET(Zdroj!AT$16,A4371-1,0))</f>
        <v/>
      </c>
      <c r="F4379" s="127"/>
      <c r="G4379" s="128"/>
    </row>
    <row r="4380" spans="1:7" x14ac:dyDescent="0.25">
      <c r="B4380" s="126"/>
      <c r="C4380" s="52" t="str">
        <f ca="1">IF(OFFSET(Zdroj!AU$16,A4371-1,0)=0,"",CONCATENATE("B",$A$2+3," - ",Zdroj!$AU$15))</f>
        <v/>
      </c>
      <c r="D4380" s="50" t="str">
        <f ca="1">IF(C4380="","",CONCATENATE(OFFSET(Zdroj!AU$16,A4371-1,0)))</f>
        <v/>
      </c>
      <c r="E4380" s="22" t="str">
        <f ca="1">IF(C4380="","",OFFSET(Zdroj!AV$16,A4371-1,0))</f>
        <v/>
      </c>
      <c r="F4380" s="127"/>
      <c r="G4380" s="128"/>
    </row>
    <row r="4381" spans="1:7" x14ac:dyDescent="0.25">
      <c r="B4381" s="126"/>
      <c r="C4381" s="52" t="str">
        <f ca="1">IF(OFFSET(Zdroj!AW$16,A4371-1,0)=0,"",CONCATENATE("B",$A$2+4," - ",Zdroj!$AW$15))</f>
        <v/>
      </c>
      <c r="D4381" s="50" t="str">
        <f ca="1">IF(C4381="","",CONCATENATE(OFFSET(Zdroj!AW$16,A4371-1,0)))</f>
        <v/>
      </c>
      <c r="E4381" s="22" t="str">
        <f ca="1">IF(C4381="","",OFFSET(Zdroj!AX$16,A4371-1,0))</f>
        <v/>
      </c>
      <c r="F4381" s="127"/>
      <c r="G4381" s="128"/>
    </row>
    <row r="4382" spans="1:7" x14ac:dyDescent="0.25">
      <c r="B4382" s="126"/>
      <c r="C4382" s="52" t="str">
        <f ca="1">IF(OFFSET(Zdroj!AY$16,A4371-1,0)=0,"",CONCATENATE("B",$A$2+5," - ",Zdroj!$AY$15))</f>
        <v/>
      </c>
      <c r="D4382" s="50" t="str">
        <f ca="1">IF(C4382="","",CONCATENATE(OFFSET(Zdroj!AY$16,A4371-1,0)))</f>
        <v/>
      </c>
      <c r="E4382" s="22" t="str">
        <f ca="1">IF(C4382="","",OFFSET(Zdroj!AZ$16,A4371-1,0))</f>
        <v/>
      </c>
      <c r="F4382" s="127"/>
      <c r="G4382" s="128"/>
    </row>
    <row r="4383" spans="1:7" x14ac:dyDescent="0.25">
      <c r="B4383" s="126"/>
      <c r="C4383" s="52" t="str">
        <f ca="1">IF(OFFSET(Zdroj!BA$16,A4371-1,0)=0,"",CONCATENATE("B",$A$2+6," - ",Zdroj!$BA$15))</f>
        <v/>
      </c>
      <c r="D4383" s="50" t="str">
        <f ca="1">IF(C4383="","",CONCATENATE(OFFSET(Zdroj!BA$16,A4371-1,0)))</f>
        <v/>
      </c>
      <c r="E4383" s="22" t="str">
        <f ca="1">IF(C4383="","",OFFSET(Zdroj!BB$16,A4371-1,0))</f>
        <v/>
      </c>
      <c r="F4383" s="127"/>
      <c r="G4383" s="128"/>
    </row>
    <row r="4384" spans="1:7" x14ac:dyDescent="0.25">
      <c r="B4384" s="126"/>
      <c r="C4384" s="52" t="str">
        <f ca="1">IF(OFFSET(Zdroj!BC$16,A4371-1,0)=0,"",CONCATENATE("B",$A$2+7," - ",Zdroj!$BC$15))</f>
        <v/>
      </c>
      <c r="D4384" s="50" t="str">
        <f ca="1">IF(C4384="","",CONCATENATE(OFFSET(Zdroj!BC$16,A4371-1,0)))</f>
        <v/>
      </c>
      <c r="E4384" s="22" t="str">
        <f ca="1">IF(C4384="","",OFFSET(Zdroj!BD$16,A4371-1,0))</f>
        <v/>
      </c>
      <c r="F4384" s="127"/>
      <c r="G4384" s="128"/>
    </row>
    <row r="4385" spans="1:7" x14ac:dyDescent="0.25">
      <c r="B4385" s="126"/>
      <c r="C4385" s="52" t="str">
        <f ca="1">IF(OFFSET(Zdroj!BE$16,A4371-1,0)=0,"",CONCATENATE("B",$A$2+8," - ",Zdroj!$BE$15))</f>
        <v/>
      </c>
      <c r="D4385" s="50" t="str">
        <f ca="1">IF(C4385="","",CONCATENATE(OFFSET(Zdroj!BE$16,A4371-1,0)))</f>
        <v/>
      </c>
      <c r="E4385" s="22" t="str">
        <f ca="1">IF(C4385="","",OFFSET(Zdroj!BF$16,A4371-1,0))</f>
        <v/>
      </c>
      <c r="F4385" s="127"/>
      <c r="G4385" s="128"/>
    </row>
    <row r="4386" spans="1:7" x14ac:dyDescent="0.25">
      <c r="B4386" s="126"/>
      <c r="C4386" s="52" t="str">
        <f ca="1">IF(OFFSET(Zdroj!BG$16,A4371-1,0)=0,"",CONCATENATE("C",$A$2," - ",Zdroj!$BG$15))</f>
        <v/>
      </c>
      <c r="D4386" s="50" t="str">
        <f ca="1">IF(C4386="","",CONCATENATE(OFFSET(Zdroj!BG$16,A4371-1,0)))</f>
        <v/>
      </c>
      <c r="E4386" s="22" t="str">
        <f ca="1">IF(C4386="","",OFFSET(Zdroj!BH$16,A4371-1,0))</f>
        <v/>
      </c>
      <c r="F4386" s="127" t="str">
        <f t="shared" ref="F4386" ca="1" si="1023">IF(SUM(E4386:E4387)=0,"",SUM(E4386:E4387))</f>
        <v/>
      </c>
      <c r="G4386" s="128"/>
    </row>
    <row r="4387" spans="1:7" x14ac:dyDescent="0.25">
      <c r="B4387" s="126"/>
      <c r="C4387" s="52" t="str">
        <f ca="1">IF(OFFSET(Zdroj!BI$16,A4371-1,0)=0,"",CONCATENATE("C",$A$2+1," - ",Zdroj!$BI$15))</f>
        <v/>
      </c>
      <c r="D4387" s="50" t="str">
        <f ca="1">IF(C4387="","",CONCATENATE(OFFSET(Zdroj!BI$16,A4371-1,0)))</f>
        <v/>
      </c>
      <c r="E4387" s="22" t="str">
        <f ca="1">IF(C4387="","",OFFSET(Zdroj!BJ$16,A4371-1,0))</f>
        <v/>
      </c>
      <c r="F4387" s="127"/>
      <c r="G4387" s="128"/>
    </row>
    <row r="4388" spans="1:7" x14ac:dyDescent="0.25">
      <c r="A4388">
        <f>SUM((ROW()+15)/17)</f>
        <v>259</v>
      </c>
      <c r="B4388" s="126" t="str">
        <f ca="1">IF(OFFSET(Zdroj!$B$16,A4388-1,0)&gt;0,CONCATENATE(A4388,"
","___ ","
",OFFSET(Zdroj!$B$16,A4388-1,0)),"")</f>
        <v/>
      </c>
      <c r="C4388" s="52" t="str">
        <f ca="1">IF(OFFSET(Zdroj!AI$16,A4388-1,0)=0,"",CONCATENATE("A",$A$2," - ",Zdroj!$AI$15))</f>
        <v/>
      </c>
      <c r="D4388" s="50" t="str">
        <f ca="1">IF(C4388="","",CONCATENATE(OFFSET(Zdroj!AI$16,A4388-1,0)," - ",OFFSET(Zdroj!BK$16,A4388-1,0)))</f>
        <v/>
      </c>
      <c r="E4388" s="22" t="str">
        <f ca="1">IF(C4388="","",OFFSET(Zdroj!BL$16,A4388-1,0))</f>
        <v/>
      </c>
      <c r="F4388" s="127" t="str">
        <f t="shared" ref="F4388" ca="1" si="1024">IF(SUM(E4388:E4393)=0,"",SUM(E4388:E4393))</f>
        <v/>
      </c>
      <c r="G4388" s="128" t="str">
        <f t="shared" ref="G4388" ca="1" si="1025">IF(SUM(E4388:E4404)=0,"",SUM(E4388:E4404))</f>
        <v/>
      </c>
    </row>
    <row r="4389" spans="1:7" x14ac:dyDescent="0.25">
      <c r="B4389" s="126"/>
      <c r="C4389" s="52" t="str">
        <f ca="1">IF(OFFSET(Zdroj!AJ$16,A4388-1,0)=0,"",CONCATENATE("A",$A$2+1," - ",Zdroj!$AJ$15))</f>
        <v/>
      </c>
      <c r="D4389" s="50" t="str">
        <f ca="1">IF(C4389="","",CONCATENATE(OFFSET(Zdroj!AJ$16,A4388-1,0)," - ",OFFSET(Zdroj!BM$16,A4388-1,0)))</f>
        <v/>
      </c>
      <c r="E4389" s="22" t="str">
        <f ca="1">IF(C4389="","",OFFSET(Zdroj!BN$16,A4388-1,0))</f>
        <v/>
      </c>
      <c r="F4389" s="127"/>
      <c r="G4389" s="128"/>
    </row>
    <row r="4390" spans="1:7" x14ac:dyDescent="0.25">
      <c r="B4390" s="126"/>
      <c r="C4390" s="52" t="str">
        <f ca="1">IF(OFFSET(Zdroj!AK$16,A4388-1,0)=0,"",CONCATENATE("A",$A$2+2," - ",Zdroj!$AK$15))</f>
        <v/>
      </c>
      <c r="D4390" s="50" t="str">
        <f ca="1">IF(C4390="","",CONCATENATE(OFFSET(Zdroj!AK$16,A4388-1,0)," - ",OFFSET(Zdroj!BO$16,A4388-1,0)))</f>
        <v/>
      </c>
      <c r="E4390" s="22" t="str">
        <f ca="1">IF(C4390="","",OFFSET(Zdroj!BP$16,A4388-1,0))</f>
        <v/>
      </c>
      <c r="F4390" s="127"/>
      <c r="G4390" s="128"/>
    </row>
    <row r="4391" spans="1:7" x14ac:dyDescent="0.25">
      <c r="B4391" s="126"/>
      <c r="C4391" s="52" t="str">
        <f ca="1">IF(OFFSET(Zdroj!AL$16,A4388-1,0)=0,"",CONCATENATE("A",$A$2+3," - ",Zdroj!$AL$15))</f>
        <v/>
      </c>
      <c r="D4391" s="50" t="str">
        <f ca="1">IF(C4391="","",CONCATENATE(OFFSET(Zdroj!AL$16,A4388-1,0)," - ",OFFSET(Zdroj!BQ$16,A4388-1,0)))</f>
        <v/>
      </c>
      <c r="E4391" s="22" t="str">
        <f ca="1">IF(C4391="","",OFFSET(Zdroj!BR$16,A4388-1,0))</f>
        <v/>
      </c>
      <c r="F4391" s="127"/>
      <c r="G4391" s="128"/>
    </row>
    <row r="4392" spans="1:7" x14ac:dyDescent="0.25">
      <c r="B4392" s="126"/>
      <c r="C4392" s="52" t="str">
        <f ca="1">IF(OFFSET(Zdroj!AM$16,A4388-1,0)=0,"",CONCATENATE("A",$A$2+4," - ",Zdroj!$AM$15))</f>
        <v/>
      </c>
      <c r="D4392" s="50" t="str">
        <f ca="1">IF(C4392="","",CONCATENATE(OFFSET(Zdroj!AM$16,A4388-1,0)," - ",OFFSET(Zdroj!BS$16,A4388-1,0)))</f>
        <v/>
      </c>
      <c r="E4392" s="22" t="str">
        <f ca="1">IF(C4392="","",OFFSET(Zdroj!BT$16,A4388-1,0))</f>
        <v/>
      </c>
      <c r="F4392" s="127"/>
      <c r="G4392" s="128"/>
    </row>
    <row r="4393" spans="1:7" x14ac:dyDescent="0.25">
      <c r="B4393" s="126"/>
      <c r="C4393" s="52" t="str">
        <f ca="1">IF(OFFSET(Zdroj!AN$16,A4388-1,0)=0,"",CONCATENATE("A",$A$2+5," - ",Zdroj!$AN$15))</f>
        <v/>
      </c>
      <c r="D4393" s="50" t="str">
        <f ca="1">IF(C4393="","",CONCATENATE(OFFSET(Zdroj!AN$16,A4388-1,0)," - ",OFFSET(Zdroj!BU$16,A4388-1,0)))</f>
        <v/>
      </c>
      <c r="E4393" s="22" t="str">
        <f ca="1">IF(C4393="","",OFFSET(Zdroj!BV$16,A4388-1,0))</f>
        <v/>
      </c>
      <c r="F4393" s="127"/>
      <c r="G4393" s="128"/>
    </row>
    <row r="4394" spans="1:7" x14ac:dyDescent="0.25">
      <c r="B4394" s="126"/>
      <c r="C4394" s="52" t="str">
        <f ca="1">IF(OFFSET(Zdroj!AO$16,A4388-1,0)=0,"",CONCATENATE("B",$A$2," - ",Zdroj!$AO$15))</f>
        <v/>
      </c>
      <c r="D4394" s="50" t="str">
        <f ca="1">IF(C4394="","",CONCATENATE(OFFSET(Zdroj!AO$16,A4388-1,0)))</f>
        <v/>
      </c>
      <c r="E4394" s="22" t="str">
        <f ca="1">IF(C4394="","",OFFSET(Zdroj!AP$16,A4388-1,0))</f>
        <v/>
      </c>
      <c r="F4394" s="127" t="str">
        <f t="shared" ref="F4394" ca="1" si="1026">IF(SUM(E4394:E4402)=0,"",SUM(E4394:E4402))</f>
        <v/>
      </c>
      <c r="G4394" s="128"/>
    </row>
    <row r="4395" spans="1:7" x14ac:dyDescent="0.25">
      <c r="B4395" s="126"/>
      <c r="C4395" s="52" t="str">
        <f ca="1">IF(OFFSET(Zdroj!AQ$16,A4388-1,0)=0,"",CONCATENATE("B",$A$2+1," - ",Zdroj!$AQ$15))</f>
        <v/>
      </c>
      <c r="D4395" s="50" t="str">
        <f ca="1">IF(C4395="","",CONCATENATE(OFFSET(Zdroj!AQ$16,A4388-1,0)))</f>
        <v/>
      </c>
      <c r="E4395" s="22" t="str">
        <f ca="1">IF(C4395="","",OFFSET(Zdroj!AR$16,A4388-1,0))</f>
        <v/>
      </c>
      <c r="F4395" s="127"/>
      <c r="G4395" s="128"/>
    </row>
    <row r="4396" spans="1:7" x14ac:dyDescent="0.25">
      <c r="B4396" s="126"/>
      <c r="C4396" s="52" t="str">
        <f ca="1">IF(OFFSET(Zdroj!AS$16,A4388-1,0)=0,"",CONCATENATE("B",$A$2+2," - ",Zdroj!$AS$15))</f>
        <v/>
      </c>
      <c r="D4396" s="50" t="str">
        <f ca="1">IF(C4396="","",CONCATENATE(OFFSET(Zdroj!AS$16,A4388-1,0)))</f>
        <v/>
      </c>
      <c r="E4396" s="22" t="str">
        <f ca="1">IF(C4396="","",OFFSET(Zdroj!AT$16,A4388-1,0))</f>
        <v/>
      </c>
      <c r="F4396" s="127"/>
      <c r="G4396" s="128"/>
    </row>
    <row r="4397" spans="1:7" x14ac:dyDescent="0.25">
      <c r="B4397" s="126"/>
      <c r="C4397" s="52" t="str">
        <f ca="1">IF(OFFSET(Zdroj!AU$16,A4388-1,0)=0,"",CONCATENATE("B",$A$2+3," - ",Zdroj!$AU$15))</f>
        <v/>
      </c>
      <c r="D4397" s="50" t="str">
        <f ca="1">IF(C4397="","",CONCATENATE(OFFSET(Zdroj!AU$16,A4388-1,0)))</f>
        <v/>
      </c>
      <c r="E4397" s="22" t="str">
        <f ca="1">IF(C4397="","",OFFSET(Zdroj!AV$16,A4388-1,0))</f>
        <v/>
      </c>
      <c r="F4397" s="127"/>
      <c r="G4397" s="128"/>
    </row>
    <row r="4398" spans="1:7" x14ac:dyDescent="0.25">
      <c r="B4398" s="126"/>
      <c r="C4398" s="52" t="str">
        <f ca="1">IF(OFFSET(Zdroj!AW$16,A4388-1,0)=0,"",CONCATENATE("B",$A$2+4," - ",Zdroj!$AW$15))</f>
        <v/>
      </c>
      <c r="D4398" s="50" t="str">
        <f ca="1">IF(C4398="","",CONCATENATE(OFFSET(Zdroj!AW$16,A4388-1,0)))</f>
        <v/>
      </c>
      <c r="E4398" s="22" t="str">
        <f ca="1">IF(C4398="","",OFFSET(Zdroj!AX$16,A4388-1,0))</f>
        <v/>
      </c>
      <c r="F4398" s="127"/>
      <c r="G4398" s="128"/>
    </row>
    <row r="4399" spans="1:7" x14ac:dyDescent="0.25">
      <c r="B4399" s="126"/>
      <c r="C4399" s="52" t="str">
        <f ca="1">IF(OFFSET(Zdroj!AY$16,A4388-1,0)=0,"",CONCATENATE("B",$A$2+5," - ",Zdroj!$AY$15))</f>
        <v/>
      </c>
      <c r="D4399" s="50" t="str">
        <f ca="1">IF(C4399="","",CONCATENATE(OFFSET(Zdroj!AY$16,A4388-1,0)))</f>
        <v/>
      </c>
      <c r="E4399" s="22" t="str">
        <f ca="1">IF(C4399="","",OFFSET(Zdroj!AZ$16,A4388-1,0))</f>
        <v/>
      </c>
      <c r="F4399" s="127"/>
      <c r="G4399" s="128"/>
    </row>
    <row r="4400" spans="1:7" x14ac:dyDescent="0.25">
      <c r="B4400" s="126"/>
      <c r="C4400" s="52" t="str">
        <f ca="1">IF(OFFSET(Zdroj!BA$16,A4388-1,0)=0,"",CONCATENATE("B",$A$2+6," - ",Zdroj!$BA$15))</f>
        <v/>
      </c>
      <c r="D4400" s="50" t="str">
        <f ca="1">IF(C4400="","",CONCATENATE(OFFSET(Zdroj!BA$16,A4388-1,0)))</f>
        <v/>
      </c>
      <c r="E4400" s="22" t="str">
        <f ca="1">IF(C4400="","",OFFSET(Zdroj!BB$16,A4388-1,0))</f>
        <v/>
      </c>
      <c r="F4400" s="127"/>
      <c r="G4400" s="128"/>
    </row>
    <row r="4401" spans="1:7" x14ac:dyDescent="0.25">
      <c r="B4401" s="126"/>
      <c r="C4401" s="52" t="str">
        <f ca="1">IF(OFFSET(Zdroj!BC$16,A4388-1,0)=0,"",CONCATENATE("B",$A$2+7," - ",Zdroj!$BC$15))</f>
        <v/>
      </c>
      <c r="D4401" s="50" t="str">
        <f ca="1">IF(C4401="","",CONCATENATE(OFFSET(Zdroj!BC$16,A4388-1,0)))</f>
        <v/>
      </c>
      <c r="E4401" s="22" t="str">
        <f ca="1">IF(C4401="","",OFFSET(Zdroj!BD$16,A4388-1,0))</f>
        <v/>
      </c>
      <c r="F4401" s="127"/>
      <c r="G4401" s="128"/>
    </row>
    <row r="4402" spans="1:7" x14ac:dyDescent="0.25">
      <c r="B4402" s="126"/>
      <c r="C4402" s="52" t="str">
        <f ca="1">IF(OFFSET(Zdroj!BE$16,A4388-1,0)=0,"",CONCATENATE("B",$A$2+8," - ",Zdroj!$BE$15))</f>
        <v/>
      </c>
      <c r="D4402" s="50" t="str">
        <f ca="1">IF(C4402="","",CONCATENATE(OFFSET(Zdroj!BE$16,A4388-1,0)))</f>
        <v/>
      </c>
      <c r="E4402" s="22" t="str">
        <f ca="1">IF(C4402="","",OFFSET(Zdroj!BF$16,A4388-1,0))</f>
        <v/>
      </c>
      <c r="F4402" s="127"/>
      <c r="G4402" s="128"/>
    </row>
    <row r="4403" spans="1:7" x14ac:dyDescent="0.25">
      <c r="B4403" s="126"/>
      <c r="C4403" s="52" t="str">
        <f ca="1">IF(OFFSET(Zdroj!BG$16,A4388-1,0)=0,"",CONCATENATE("C",$A$2," - ",Zdroj!$BG$15))</f>
        <v/>
      </c>
      <c r="D4403" s="50" t="str">
        <f ca="1">IF(C4403="","",CONCATENATE(OFFSET(Zdroj!BG$16,A4388-1,0)))</f>
        <v/>
      </c>
      <c r="E4403" s="22" t="str">
        <f ca="1">IF(C4403="","",OFFSET(Zdroj!BH$16,A4388-1,0))</f>
        <v/>
      </c>
      <c r="F4403" s="127" t="str">
        <f t="shared" ref="F4403" ca="1" si="1027">IF(SUM(E4403:E4404)=0,"",SUM(E4403:E4404))</f>
        <v/>
      </c>
      <c r="G4403" s="128"/>
    </row>
    <row r="4404" spans="1:7" x14ac:dyDescent="0.25">
      <c r="B4404" s="126"/>
      <c r="C4404" s="52" t="str">
        <f ca="1">IF(OFFSET(Zdroj!BI$16,A4388-1,0)=0,"",CONCATENATE("C",$A$2+1," - ",Zdroj!$BI$15))</f>
        <v/>
      </c>
      <c r="D4404" s="50" t="str">
        <f ca="1">IF(C4404="","",CONCATENATE(OFFSET(Zdroj!BI$16,A4388-1,0)))</f>
        <v/>
      </c>
      <c r="E4404" s="22" t="str">
        <f ca="1">IF(C4404="","",OFFSET(Zdroj!BJ$16,A4388-1,0))</f>
        <v/>
      </c>
      <c r="F4404" s="127"/>
      <c r="G4404" s="128"/>
    </row>
    <row r="4405" spans="1:7" x14ac:dyDescent="0.25">
      <c r="A4405">
        <f>SUM((ROW()+15)/17)</f>
        <v>260</v>
      </c>
      <c r="B4405" s="126" t="str">
        <f ca="1">IF(OFFSET(Zdroj!$B$16,A4405-1,0)&gt;0,CONCATENATE(A4405,"
","___ ","
",OFFSET(Zdroj!$B$16,A4405-1,0)),"")</f>
        <v/>
      </c>
      <c r="C4405" s="52" t="str">
        <f ca="1">IF(OFFSET(Zdroj!AI$16,A4405-1,0)=0,"",CONCATENATE("A",$A$2," - ",Zdroj!$AI$15))</f>
        <v/>
      </c>
      <c r="D4405" s="50" t="str">
        <f ca="1">IF(C4405="","",CONCATENATE(OFFSET(Zdroj!AI$16,A4405-1,0)," - ",OFFSET(Zdroj!BK$16,A4405-1,0)))</f>
        <v/>
      </c>
      <c r="E4405" s="22" t="str">
        <f ca="1">IF(C4405="","",OFFSET(Zdroj!BL$16,A4405-1,0))</f>
        <v/>
      </c>
      <c r="F4405" s="127" t="str">
        <f t="shared" ref="F4405" ca="1" si="1028">IF(SUM(E4405:E4410)=0,"",SUM(E4405:E4410))</f>
        <v/>
      </c>
      <c r="G4405" s="128" t="str">
        <f t="shared" ref="G4405" ca="1" si="1029">IF(SUM(E4405:E4421)=0,"",SUM(E4405:E4421))</f>
        <v/>
      </c>
    </row>
    <row r="4406" spans="1:7" x14ac:dyDescent="0.25">
      <c r="B4406" s="126"/>
      <c r="C4406" s="52" t="str">
        <f ca="1">IF(OFFSET(Zdroj!AJ$16,A4405-1,0)=0,"",CONCATENATE("A",$A$2+1," - ",Zdroj!$AJ$15))</f>
        <v/>
      </c>
      <c r="D4406" s="50" t="str">
        <f ca="1">IF(C4406="","",CONCATENATE(OFFSET(Zdroj!AJ$16,A4405-1,0)," - ",OFFSET(Zdroj!BM$16,A4405-1,0)))</f>
        <v/>
      </c>
      <c r="E4406" s="22" t="str">
        <f ca="1">IF(C4406="","",OFFSET(Zdroj!BN$16,A4405-1,0))</f>
        <v/>
      </c>
      <c r="F4406" s="127"/>
      <c r="G4406" s="128"/>
    </row>
    <row r="4407" spans="1:7" x14ac:dyDescent="0.25">
      <c r="B4407" s="126"/>
      <c r="C4407" s="52" t="str">
        <f ca="1">IF(OFFSET(Zdroj!AK$16,A4405-1,0)=0,"",CONCATENATE("A",$A$2+2," - ",Zdroj!$AK$15))</f>
        <v/>
      </c>
      <c r="D4407" s="50" t="str">
        <f ca="1">IF(C4407="","",CONCATENATE(OFFSET(Zdroj!AK$16,A4405-1,0)," - ",OFFSET(Zdroj!BO$16,A4405-1,0)))</f>
        <v/>
      </c>
      <c r="E4407" s="22" t="str">
        <f ca="1">IF(C4407="","",OFFSET(Zdroj!BP$16,A4405-1,0))</f>
        <v/>
      </c>
      <c r="F4407" s="127"/>
      <c r="G4407" s="128"/>
    </row>
    <row r="4408" spans="1:7" x14ac:dyDescent="0.25">
      <c r="B4408" s="126"/>
      <c r="C4408" s="52" t="str">
        <f ca="1">IF(OFFSET(Zdroj!AL$16,A4405-1,0)=0,"",CONCATENATE("A",$A$2+3," - ",Zdroj!$AL$15))</f>
        <v/>
      </c>
      <c r="D4408" s="50" t="str">
        <f ca="1">IF(C4408="","",CONCATENATE(OFFSET(Zdroj!AL$16,A4405-1,0)," - ",OFFSET(Zdroj!BQ$16,A4405-1,0)))</f>
        <v/>
      </c>
      <c r="E4408" s="22" t="str">
        <f ca="1">IF(C4408="","",OFFSET(Zdroj!BR$16,A4405-1,0))</f>
        <v/>
      </c>
      <c r="F4408" s="127"/>
      <c r="G4408" s="128"/>
    </row>
    <row r="4409" spans="1:7" x14ac:dyDescent="0.25">
      <c r="B4409" s="126"/>
      <c r="C4409" s="52" t="str">
        <f ca="1">IF(OFFSET(Zdroj!AM$16,A4405-1,0)=0,"",CONCATENATE("A",$A$2+4," - ",Zdroj!$AM$15))</f>
        <v/>
      </c>
      <c r="D4409" s="50" t="str">
        <f ca="1">IF(C4409="","",CONCATENATE(OFFSET(Zdroj!AM$16,A4405-1,0)," - ",OFFSET(Zdroj!BS$16,A4405-1,0)))</f>
        <v/>
      </c>
      <c r="E4409" s="22" t="str">
        <f ca="1">IF(C4409="","",OFFSET(Zdroj!BT$16,A4405-1,0))</f>
        <v/>
      </c>
      <c r="F4409" s="127"/>
      <c r="G4409" s="128"/>
    </row>
    <row r="4410" spans="1:7" x14ac:dyDescent="0.25">
      <c r="B4410" s="126"/>
      <c r="C4410" s="52" t="str">
        <f ca="1">IF(OFFSET(Zdroj!AN$16,A4405-1,0)=0,"",CONCATENATE("A",$A$2+5," - ",Zdroj!$AN$15))</f>
        <v/>
      </c>
      <c r="D4410" s="50" t="str">
        <f ca="1">IF(C4410="","",CONCATENATE(OFFSET(Zdroj!AN$16,A4405-1,0)," - ",OFFSET(Zdroj!BU$16,A4405-1,0)))</f>
        <v/>
      </c>
      <c r="E4410" s="22" t="str">
        <f ca="1">IF(C4410="","",OFFSET(Zdroj!BV$16,A4405-1,0))</f>
        <v/>
      </c>
      <c r="F4410" s="127"/>
      <c r="G4410" s="128"/>
    </row>
    <row r="4411" spans="1:7" x14ac:dyDescent="0.25">
      <c r="B4411" s="126"/>
      <c r="C4411" s="52" t="str">
        <f ca="1">IF(OFFSET(Zdroj!AO$16,A4405-1,0)=0,"",CONCATENATE("B",$A$2," - ",Zdroj!$AO$15))</f>
        <v/>
      </c>
      <c r="D4411" s="50" t="str">
        <f ca="1">IF(C4411="","",CONCATENATE(OFFSET(Zdroj!AO$16,A4405-1,0)))</f>
        <v/>
      </c>
      <c r="E4411" s="22" t="str">
        <f ca="1">IF(C4411="","",OFFSET(Zdroj!AP$16,A4405-1,0))</f>
        <v/>
      </c>
      <c r="F4411" s="127" t="str">
        <f t="shared" ref="F4411" ca="1" si="1030">IF(SUM(E4411:E4419)=0,"",SUM(E4411:E4419))</f>
        <v/>
      </c>
      <c r="G4411" s="128"/>
    </row>
    <row r="4412" spans="1:7" x14ac:dyDescent="0.25">
      <c r="B4412" s="126"/>
      <c r="C4412" s="52" t="str">
        <f ca="1">IF(OFFSET(Zdroj!AQ$16,A4405-1,0)=0,"",CONCATENATE("B",$A$2+1," - ",Zdroj!$AQ$15))</f>
        <v/>
      </c>
      <c r="D4412" s="50" t="str">
        <f ca="1">IF(C4412="","",CONCATENATE(OFFSET(Zdroj!AQ$16,A4405-1,0)))</f>
        <v/>
      </c>
      <c r="E4412" s="22" t="str">
        <f ca="1">IF(C4412="","",OFFSET(Zdroj!AR$16,A4405-1,0))</f>
        <v/>
      </c>
      <c r="F4412" s="127"/>
      <c r="G4412" s="128"/>
    </row>
    <row r="4413" spans="1:7" x14ac:dyDescent="0.25">
      <c r="B4413" s="126"/>
      <c r="C4413" s="52" t="str">
        <f ca="1">IF(OFFSET(Zdroj!AS$16,A4405-1,0)=0,"",CONCATENATE("B",$A$2+2," - ",Zdroj!$AS$15))</f>
        <v/>
      </c>
      <c r="D4413" s="50" t="str">
        <f ca="1">IF(C4413="","",CONCATENATE(OFFSET(Zdroj!AS$16,A4405-1,0)))</f>
        <v/>
      </c>
      <c r="E4413" s="22" t="str">
        <f ca="1">IF(C4413="","",OFFSET(Zdroj!AT$16,A4405-1,0))</f>
        <v/>
      </c>
      <c r="F4413" s="127"/>
      <c r="G4413" s="128"/>
    </row>
    <row r="4414" spans="1:7" x14ac:dyDescent="0.25">
      <c r="B4414" s="126"/>
      <c r="C4414" s="52" t="str">
        <f ca="1">IF(OFFSET(Zdroj!AU$16,A4405-1,0)=0,"",CONCATENATE("B",$A$2+3," - ",Zdroj!$AU$15))</f>
        <v/>
      </c>
      <c r="D4414" s="50" t="str">
        <f ca="1">IF(C4414="","",CONCATENATE(OFFSET(Zdroj!AU$16,A4405-1,0)))</f>
        <v/>
      </c>
      <c r="E4414" s="22" t="str">
        <f ca="1">IF(C4414="","",OFFSET(Zdroj!AV$16,A4405-1,0))</f>
        <v/>
      </c>
      <c r="F4414" s="127"/>
      <c r="G4414" s="128"/>
    </row>
    <row r="4415" spans="1:7" x14ac:dyDescent="0.25">
      <c r="B4415" s="126"/>
      <c r="C4415" s="52" t="str">
        <f ca="1">IF(OFFSET(Zdroj!AW$16,A4405-1,0)=0,"",CONCATENATE("B",$A$2+4," - ",Zdroj!$AW$15))</f>
        <v/>
      </c>
      <c r="D4415" s="50" t="str">
        <f ca="1">IF(C4415="","",CONCATENATE(OFFSET(Zdroj!AW$16,A4405-1,0)))</f>
        <v/>
      </c>
      <c r="E4415" s="22" t="str">
        <f ca="1">IF(C4415="","",OFFSET(Zdroj!AX$16,A4405-1,0))</f>
        <v/>
      </c>
      <c r="F4415" s="127"/>
      <c r="G4415" s="128"/>
    </row>
    <row r="4416" spans="1:7" x14ac:dyDescent="0.25">
      <c r="B4416" s="126"/>
      <c r="C4416" s="52" t="str">
        <f ca="1">IF(OFFSET(Zdroj!AY$16,A4405-1,0)=0,"",CONCATENATE("B",$A$2+5," - ",Zdroj!$AY$15))</f>
        <v/>
      </c>
      <c r="D4416" s="50" t="str">
        <f ca="1">IF(C4416="","",CONCATENATE(OFFSET(Zdroj!AY$16,A4405-1,0)))</f>
        <v/>
      </c>
      <c r="E4416" s="22" t="str">
        <f ca="1">IF(C4416="","",OFFSET(Zdroj!AZ$16,A4405-1,0))</f>
        <v/>
      </c>
      <c r="F4416" s="127"/>
      <c r="G4416" s="128"/>
    </row>
    <row r="4417" spans="1:7" x14ac:dyDescent="0.25">
      <c r="B4417" s="126"/>
      <c r="C4417" s="52" t="str">
        <f ca="1">IF(OFFSET(Zdroj!BA$16,A4405-1,0)=0,"",CONCATENATE("B",$A$2+6," - ",Zdroj!$BA$15))</f>
        <v/>
      </c>
      <c r="D4417" s="50" t="str">
        <f ca="1">IF(C4417="","",CONCATENATE(OFFSET(Zdroj!BA$16,A4405-1,0)))</f>
        <v/>
      </c>
      <c r="E4417" s="22" t="str">
        <f ca="1">IF(C4417="","",OFFSET(Zdroj!BB$16,A4405-1,0))</f>
        <v/>
      </c>
      <c r="F4417" s="127"/>
      <c r="G4417" s="128"/>
    </row>
    <row r="4418" spans="1:7" x14ac:dyDescent="0.25">
      <c r="B4418" s="126"/>
      <c r="C4418" s="52" t="str">
        <f ca="1">IF(OFFSET(Zdroj!BC$16,A4405-1,0)=0,"",CONCATENATE("B",$A$2+7," - ",Zdroj!$BC$15))</f>
        <v/>
      </c>
      <c r="D4418" s="50" t="str">
        <f ca="1">IF(C4418="","",CONCATENATE(OFFSET(Zdroj!BC$16,A4405-1,0)))</f>
        <v/>
      </c>
      <c r="E4418" s="22" t="str">
        <f ca="1">IF(C4418="","",OFFSET(Zdroj!BD$16,A4405-1,0))</f>
        <v/>
      </c>
      <c r="F4418" s="127"/>
      <c r="G4418" s="128"/>
    </row>
    <row r="4419" spans="1:7" x14ac:dyDescent="0.25">
      <c r="B4419" s="126"/>
      <c r="C4419" s="52" t="str">
        <f ca="1">IF(OFFSET(Zdroj!BE$16,A4405-1,0)=0,"",CONCATENATE("B",$A$2+8," - ",Zdroj!$BE$15))</f>
        <v/>
      </c>
      <c r="D4419" s="50" t="str">
        <f ca="1">IF(C4419="","",CONCATENATE(OFFSET(Zdroj!BE$16,A4405-1,0)))</f>
        <v/>
      </c>
      <c r="E4419" s="22" t="str">
        <f ca="1">IF(C4419="","",OFFSET(Zdroj!BF$16,A4405-1,0))</f>
        <v/>
      </c>
      <c r="F4419" s="127"/>
      <c r="G4419" s="128"/>
    </row>
    <row r="4420" spans="1:7" x14ac:dyDescent="0.25">
      <c r="B4420" s="126"/>
      <c r="C4420" s="52" t="str">
        <f ca="1">IF(OFFSET(Zdroj!BG$16,A4405-1,0)=0,"",CONCATENATE("C",$A$2," - ",Zdroj!$BG$15))</f>
        <v/>
      </c>
      <c r="D4420" s="50" t="str">
        <f ca="1">IF(C4420="","",CONCATENATE(OFFSET(Zdroj!BG$16,A4405-1,0)))</f>
        <v/>
      </c>
      <c r="E4420" s="22" t="str">
        <f ca="1">IF(C4420="","",OFFSET(Zdroj!BH$16,A4405-1,0))</f>
        <v/>
      </c>
      <c r="F4420" s="127" t="str">
        <f t="shared" ref="F4420" ca="1" si="1031">IF(SUM(E4420:E4421)=0,"",SUM(E4420:E4421))</f>
        <v/>
      </c>
      <c r="G4420" s="128"/>
    </row>
    <row r="4421" spans="1:7" x14ac:dyDescent="0.25">
      <c r="B4421" s="126"/>
      <c r="C4421" s="52" t="str">
        <f ca="1">IF(OFFSET(Zdroj!BI$16,A4405-1,0)=0,"",CONCATENATE("C",$A$2+1," - ",Zdroj!$BI$15))</f>
        <v/>
      </c>
      <c r="D4421" s="50" t="str">
        <f ca="1">IF(C4421="","",CONCATENATE(OFFSET(Zdroj!BI$16,A4405-1,0)))</f>
        <v/>
      </c>
      <c r="E4421" s="22" t="str">
        <f ca="1">IF(C4421="","",OFFSET(Zdroj!BJ$16,A4405-1,0))</f>
        <v/>
      </c>
      <c r="F4421" s="127"/>
      <c r="G4421" s="128"/>
    </row>
    <row r="4422" spans="1:7" x14ac:dyDescent="0.25">
      <c r="A4422">
        <f>SUM((ROW()+15)/17)</f>
        <v>261</v>
      </c>
      <c r="B4422" s="126" t="str">
        <f ca="1">IF(OFFSET(Zdroj!$B$16,A4422-1,0)&gt;0,CONCATENATE(A4422,"
","___ ","
",OFFSET(Zdroj!$B$16,A4422-1,0)),"")</f>
        <v/>
      </c>
      <c r="C4422" s="52" t="str">
        <f ca="1">IF(OFFSET(Zdroj!AI$16,A4422-1,0)=0,"",CONCATENATE("A",$A$2," - ",Zdroj!$AI$15))</f>
        <v/>
      </c>
      <c r="D4422" s="50" t="str">
        <f ca="1">IF(C4422="","",CONCATENATE(OFFSET(Zdroj!AI$16,A4422-1,0)," - ",OFFSET(Zdroj!BK$16,A4422-1,0)))</f>
        <v/>
      </c>
      <c r="E4422" s="22" t="str">
        <f ca="1">IF(C4422="","",OFFSET(Zdroj!BL$16,A4422-1,0))</f>
        <v/>
      </c>
      <c r="F4422" s="127" t="str">
        <f t="shared" ref="F4422" ca="1" si="1032">IF(SUM(E4422:E4427)=0,"",SUM(E4422:E4427))</f>
        <v/>
      </c>
      <c r="G4422" s="128" t="str">
        <f t="shared" ref="G4422" ca="1" si="1033">IF(SUM(E4422:E4438)=0,"",SUM(E4422:E4438))</f>
        <v/>
      </c>
    </row>
    <row r="4423" spans="1:7" x14ac:dyDescent="0.25">
      <c r="B4423" s="126"/>
      <c r="C4423" s="52" t="str">
        <f ca="1">IF(OFFSET(Zdroj!AJ$16,A4422-1,0)=0,"",CONCATENATE("A",$A$2+1," - ",Zdroj!$AJ$15))</f>
        <v/>
      </c>
      <c r="D4423" s="50" t="str">
        <f ca="1">IF(C4423="","",CONCATENATE(OFFSET(Zdroj!AJ$16,A4422-1,0)," - ",OFFSET(Zdroj!BM$16,A4422-1,0)))</f>
        <v/>
      </c>
      <c r="E4423" s="22" t="str">
        <f ca="1">IF(C4423="","",OFFSET(Zdroj!BN$16,A4422-1,0))</f>
        <v/>
      </c>
      <c r="F4423" s="127"/>
      <c r="G4423" s="128"/>
    </row>
    <row r="4424" spans="1:7" x14ac:dyDescent="0.25">
      <c r="B4424" s="126"/>
      <c r="C4424" s="52" t="str">
        <f ca="1">IF(OFFSET(Zdroj!AK$16,A4422-1,0)=0,"",CONCATENATE("A",$A$2+2," - ",Zdroj!$AK$15))</f>
        <v/>
      </c>
      <c r="D4424" s="50" t="str">
        <f ca="1">IF(C4424="","",CONCATENATE(OFFSET(Zdroj!AK$16,A4422-1,0)," - ",OFFSET(Zdroj!BO$16,A4422-1,0)))</f>
        <v/>
      </c>
      <c r="E4424" s="22" t="str">
        <f ca="1">IF(C4424="","",OFFSET(Zdroj!BP$16,A4422-1,0))</f>
        <v/>
      </c>
      <c r="F4424" s="127"/>
      <c r="G4424" s="128"/>
    </row>
    <row r="4425" spans="1:7" x14ac:dyDescent="0.25">
      <c r="B4425" s="126"/>
      <c r="C4425" s="52" t="str">
        <f ca="1">IF(OFFSET(Zdroj!AL$16,A4422-1,0)=0,"",CONCATENATE("A",$A$2+3," - ",Zdroj!$AL$15))</f>
        <v/>
      </c>
      <c r="D4425" s="50" t="str">
        <f ca="1">IF(C4425="","",CONCATENATE(OFFSET(Zdroj!AL$16,A4422-1,0)," - ",OFFSET(Zdroj!BQ$16,A4422-1,0)))</f>
        <v/>
      </c>
      <c r="E4425" s="22" t="str">
        <f ca="1">IF(C4425="","",OFFSET(Zdroj!BR$16,A4422-1,0))</f>
        <v/>
      </c>
      <c r="F4425" s="127"/>
      <c r="G4425" s="128"/>
    </row>
    <row r="4426" spans="1:7" x14ac:dyDescent="0.25">
      <c r="B4426" s="126"/>
      <c r="C4426" s="52" t="str">
        <f ca="1">IF(OFFSET(Zdroj!AM$16,A4422-1,0)=0,"",CONCATENATE("A",$A$2+4," - ",Zdroj!$AM$15))</f>
        <v/>
      </c>
      <c r="D4426" s="50" t="str">
        <f ca="1">IF(C4426="","",CONCATENATE(OFFSET(Zdroj!AM$16,A4422-1,0)," - ",OFFSET(Zdroj!BS$16,A4422-1,0)))</f>
        <v/>
      </c>
      <c r="E4426" s="22" t="str">
        <f ca="1">IF(C4426="","",OFFSET(Zdroj!BT$16,A4422-1,0))</f>
        <v/>
      </c>
      <c r="F4426" s="127"/>
      <c r="G4426" s="128"/>
    </row>
    <row r="4427" spans="1:7" x14ac:dyDescent="0.25">
      <c r="B4427" s="126"/>
      <c r="C4427" s="52" t="str">
        <f ca="1">IF(OFFSET(Zdroj!AN$16,A4422-1,0)=0,"",CONCATENATE("A",$A$2+5," - ",Zdroj!$AN$15))</f>
        <v/>
      </c>
      <c r="D4427" s="50" t="str">
        <f ca="1">IF(C4427="","",CONCATENATE(OFFSET(Zdroj!AN$16,A4422-1,0)," - ",OFFSET(Zdroj!BU$16,A4422-1,0)))</f>
        <v/>
      </c>
      <c r="E4427" s="22" t="str">
        <f ca="1">IF(C4427="","",OFFSET(Zdroj!BV$16,A4422-1,0))</f>
        <v/>
      </c>
      <c r="F4427" s="127"/>
      <c r="G4427" s="128"/>
    </row>
    <row r="4428" spans="1:7" x14ac:dyDescent="0.25">
      <c r="B4428" s="126"/>
      <c r="C4428" s="52" t="str">
        <f ca="1">IF(OFFSET(Zdroj!AO$16,A4422-1,0)=0,"",CONCATENATE("B",$A$2," - ",Zdroj!$AO$15))</f>
        <v/>
      </c>
      <c r="D4428" s="50" t="str">
        <f ca="1">IF(C4428="","",CONCATENATE(OFFSET(Zdroj!AO$16,A4422-1,0)))</f>
        <v/>
      </c>
      <c r="E4428" s="22" t="str">
        <f ca="1">IF(C4428="","",OFFSET(Zdroj!AP$16,A4422-1,0))</f>
        <v/>
      </c>
      <c r="F4428" s="127" t="str">
        <f t="shared" ref="F4428" ca="1" si="1034">IF(SUM(E4428:E4436)=0,"",SUM(E4428:E4436))</f>
        <v/>
      </c>
      <c r="G4428" s="128"/>
    </row>
    <row r="4429" spans="1:7" x14ac:dyDescent="0.25">
      <c r="B4429" s="126"/>
      <c r="C4429" s="52" t="str">
        <f ca="1">IF(OFFSET(Zdroj!AQ$16,A4422-1,0)=0,"",CONCATENATE("B",$A$2+1," - ",Zdroj!$AQ$15))</f>
        <v/>
      </c>
      <c r="D4429" s="50" t="str">
        <f ca="1">IF(C4429="","",CONCATENATE(OFFSET(Zdroj!AQ$16,A4422-1,0)))</f>
        <v/>
      </c>
      <c r="E4429" s="22" t="str">
        <f ca="1">IF(C4429="","",OFFSET(Zdroj!AR$16,A4422-1,0))</f>
        <v/>
      </c>
      <c r="F4429" s="127"/>
      <c r="G4429" s="128"/>
    </row>
    <row r="4430" spans="1:7" x14ac:dyDescent="0.25">
      <c r="B4430" s="126"/>
      <c r="C4430" s="52" t="str">
        <f ca="1">IF(OFFSET(Zdroj!AS$16,A4422-1,0)=0,"",CONCATENATE("B",$A$2+2," - ",Zdroj!$AS$15))</f>
        <v/>
      </c>
      <c r="D4430" s="50" t="str">
        <f ca="1">IF(C4430="","",CONCATENATE(OFFSET(Zdroj!AS$16,A4422-1,0)))</f>
        <v/>
      </c>
      <c r="E4430" s="22" t="str">
        <f ca="1">IF(C4430="","",OFFSET(Zdroj!AT$16,A4422-1,0))</f>
        <v/>
      </c>
      <c r="F4430" s="127"/>
      <c r="G4430" s="128"/>
    </row>
    <row r="4431" spans="1:7" x14ac:dyDescent="0.25">
      <c r="B4431" s="126"/>
      <c r="C4431" s="52" t="str">
        <f ca="1">IF(OFFSET(Zdroj!AU$16,A4422-1,0)=0,"",CONCATENATE("B",$A$2+3," - ",Zdroj!$AU$15))</f>
        <v/>
      </c>
      <c r="D4431" s="50" t="str">
        <f ca="1">IF(C4431="","",CONCATENATE(OFFSET(Zdroj!AU$16,A4422-1,0)))</f>
        <v/>
      </c>
      <c r="E4431" s="22" t="str">
        <f ca="1">IF(C4431="","",OFFSET(Zdroj!AV$16,A4422-1,0))</f>
        <v/>
      </c>
      <c r="F4431" s="127"/>
      <c r="G4431" s="128"/>
    </row>
    <row r="4432" spans="1:7" x14ac:dyDescent="0.25">
      <c r="B4432" s="126"/>
      <c r="C4432" s="52" t="str">
        <f ca="1">IF(OFFSET(Zdroj!AW$16,A4422-1,0)=0,"",CONCATENATE("B",$A$2+4," - ",Zdroj!$AW$15))</f>
        <v/>
      </c>
      <c r="D4432" s="50" t="str">
        <f ca="1">IF(C4432="","",CONCATENATE(OFFSET(Zdroj!AW$16,A4422-1,0)))</f>
        <v/>
      </c>
      <c r="E4432" s="22" t="str">
        <f ca="1">IF(C4432="","",OFFSET(Zdroj!AX$16,A4422-1,0))</f>
        <v/>
      </c>
      <c r="F4432" s="127"/>
      <c r="G4432" s="128"/>
    </row>
    <row r="4433" spans="1:7" x14ac:dyDescent="0.25">
      <c r="B4433" s="126"/>
      <c r="C4433" s="52" t="str">
        <f ca="1">IF(OFFSET(Zdroj!AY$16,A4422-1,0)=0,"",CONCATENATE("B",$A$2+5," - ",Zdroj!$AY$15))</f>
        <v/>
      </c>
      <c r="D4433" s="50" t="str">
        <f ca="1">IF(C4433="","",CONCATENATE(OFFSET(Zdroj!AY$16,A4422-1,0)))</f>
        <v/>
      </c>
      <c r="E4433" s="22" t="str">
        <f ca="1">IF(C4433="","",OFFSET(Zdroj!AZ$16,A4422-1,0))</f>
        <v/>
      </c>
      <c r="F4433" s="127"/>
      <c r="G4433" s="128"/>
    </row>
    <row r="4434" spans="1:7" x14ac:dyDescent="0.25">
      <c r="B4434" s="126"/>
      <c r="C4434" s="52" t="str">
        <f ca="1">IF(OFFSET(Zdroj!BA$16,A4422-1,0)=0,"",CONCATENATE("B",$A$2+6," - ",Zdroj!$BA$15))</f>
        <v/>
      </c>
      <c r="D4434" s="50" t="str">
        <f ca="1">IF(C4434="","",CONCATENATE(OFFSET(Zdroj!BA$16,A4422-1,0)))</f>
        <v/>
      </c>
      <c r="E4434" s="22" t="str">
        <f ca="1">IF(C4434="","",OFFSET(Zdroj!BB$16,A4422-1,0))</f>
        <v/>
      </c>
      <c r="F4434" s="127"/>
      <c r="G4434" s="128"/>
    </row>
    <row r="4435" spans="1:7" x14ac:dyDescent="0.25">
      <c r="B4435" s="126"/>
      <c r="C4435" s="52" t="str">
        <f ca="1">IF(OFFSET(Zdroj!BC$16,A4422-1,0)=0,"",CONCATENATE("B",$A$2+7," - ",Zdroj!$BC$15))</f>
        <v/>
      </c>
      <c r="D4435" s="50" t="str">
        <f ca="1">IF(C4435="","",CONCATENATE(OFFSET(Zdroj!BC$16,A4422-1,0)))</f>
        <v/>
      </c>
      <c r="E4435" s="22" t="str">
        <f ca="1">IF(C4435="","",OFFSET(Zdroj!BD$16,A4422-1,0))</f>
        <v/>
      </c>
      <c r="F4435" s="127"/>
      <c r="G4435" s="128"/>
    </row>
    <row r="4436" spans="1:7" x14ac:dyDescent="0.25">
      <c r="B4436" s="126"/>
      <c r="C4436" s="52" t="str">
        <f ca="1">IF(OFFSET(Zdroj!BE$16,A4422-1,0)=0,"",CONCATENATE("B",$A$2+8," - ",Zdroj!$BE$15))</f>
        <v/>
      </c>
      <c r="D4436" s="50" t="str">
        <f ca="1">IF(C4436="","",CONCATENATE(OFFSET(Zdroj!BE$16,A4422-1,0)))</f>
        <v/>
      </c>
      <c r="E4436" s="22" t="str">
        <f ca="1">IF(C4436="","",OFFSET(Zdroj!BF$16,A4422-1,0))</f>
        <v/>
      </c>
      <c r="F4436" s="127"/>
      <c r="G4436" s="128"/>
    </row>
    <row r="4437" spans="1:7" x14ac:dyDescent="0.25">
      <c r="B4437" s="126"/>
      <c r="C4437" s="52" t="str">
        <f ca="1">IF(OFFSET(Zdroj!BG$16,A4422-1,0)=0,"",CONCATENATE("C",$A$2," - ",Zdroj!$BG$15))</f>
        <v/>
      </c>
      <c r="D4437" s="50" t="str">
        <f ca="1">IF(C4437="","",CONCATENATE(OFFSET(Zdroj!BG$16,A4422-1,0)))</f>
        <v/>
      </c>
      <c r="E4437" s="22" t="str">
        <f ca="1">IF(C4437="","",OFFSET(Zdroj!BH$16,A4422-1,0))</f>
        <v/>
      </c>
      <c r="F4437" s="127" t="str">
        <f t="shared" ref="F4437" ca="1" si="1035">IF(SUM(E4437:E4438)=0,"",SUM(E4437:E4438))</f>
        <v/>
      </c>
      <c r="G4437" s="128"/>
    </row>
    <row r="4438" spans="1:7" x14ac:dyDescent="0.25">
      <c r="B4438" s="126"/>
      <c r="C4438" s="52" t="str">
        <f ca="1">IF(OFFSET(Zdroj!BI$16,A4422-1,0)=0,"",CONCATENATE("C",$A$2+1," - ",Zdroj!$BI$15))</f>
        <v/>
      </c>
      <c r="D4438" s="50" t="str">
        <f ca="1">IF(C4438="","",CONCATENATE(OFFSET(Zdroj!BI$16,A4422-1,0)))</f>
        <v/>
      </c>
      <c r="E4438" s="22" t="str">
        <f ca="1">IF(C4438="","",OFFSET(Zdroj!BJ$16,A4422-1,0))</f>
        <v/>
      </c>
      <c r="F4438" s="127"/>
      <c r="G4438" s="128"/>
    </row>
    <row r="4439" spans="1:7" x14ac:dyDescent="0.25">
      <c r="A4439">
        <f>SUM((ROW()+15)/17)</f>
        <v>262</v>
      </c>
      <c r="B4439" s="126" t="str">
        <f ca="1">IF(OFFSET(Zdroj!$B$16,A4439-1,0)&gt;0,CONCATENATE(A4439,"
","___ ","
",OFFSET(Zdroj!$B$16,A4439-1,0)),"")</f>
        <v/>
      </c>
      <c r="C4439" s="52" t="str">
        <f ca="1">IF(OFFSET(Zdroj!AI$16,A4439-1,0)=0,"",CONCATENATE("A",$A$2," - ",Zdroj!$AI$15))</f>
        <v/>
      </c>
      <c r="D4439" s="50" t="str">
        <f ca="1">IF(C4439="","",CONCATENATE(OFFSET(Zdroj!AI$16,A4439-1,0)," - ",OFFSET(Zdroj!BK$16,A4439-1,0)))</f>
        <v/>
      </c>
      <c r="E4439" s="22" t="str">
        <f ca="1">IF(C4439="","",OFFSET(Zdroj!BL$16,A4439-1,0))</f>
        <v/>
      </c>
      <c r="F4439" s="127" t="str">
        <f t="shared" ref="F4439" ca="1" si="1036">IF(SUM(E4439:E4444)=0,"",SUM(E4439:E4444))</f>
        <v/>
      </c>
      <c r="G4439" s="128" t="str">
        <f t="shared" ref="G4439" ca="1" si="1037">IF(SUM(E4439:E4455)=0,"",SUM(E4439:E4455))</f>
        <v/>
      </c>
    </row>
    <row r="4440" spans="1:7" x14ac:dyDescent="0.25">
      <c r="B4440" s="126"/>
      <c r="C4440" s="52" t="str">
        <f ca="1">IF(OFFSET(Zdroj!AJ$16,A4439-1,0)=0,"",CONCATENATE("A",$A$2+1," - ",Zdroj!$AJ$15))</f>
        <v/>
      </c>
      <c r="D4440" s="50" t="str">
        <f ca="1">IF(C4440="","",CONCATENATE(OFFSET(Zdroj!AJ$16,A4439-1,0)," - ",OFFSET(Zdroj!BM$16,A4439-1,0)))</f>
        <v/>
      </c>
      <c r="E4440" s="22" t="str">
        <f ca="1">IF(C4440="","",OFFSET(Zdroj!BN$16,A4439-1,0))</f>
        <v/>
      </c>
      <c r="F4440" s="127"/>
      <c r="G4440" s="128"/>
    </row>
    <row r="4441" spans="1:7" x14ac:dyDescent="0.25">
      <c r="B4441" s="126"/>
      <c r="C4441" s="52" t="str">
        <f ca="1">IF(OFFSET(Zdroj!AK$16,A4439-1,0)=0,"",CONCATENATE("A",$A$2+2," - ",Zdroj!$AK$15))</f>
        <v/>
      </c>
      <c r="D4441" s="50" t="str">
        <f ca="1">IF(C4441="","",CONCATENATE(OFFSET(Zdroj!AK$16,A4439-1,0)," - ",OFFSET(Zdroj!BO$16,A4439-1,0)))</f>
        <v/>
      </c>
      <c r="E4441" s="22" t="str">
        <f ca="1">IF(C4441="","",OFFSET(Zdroj!BP$16,A4439-1,0))</f>
        <v/>
      </c>
      <c r="F4441" s="127"/>
      <c r="G4441" s="128"/>
    </row>
    <row r="4442" spans="1:7" x14ac:dyDescent="0.25">
      <c r="B4442" s="126"/>
      <c r="C4442" s="52" t="str">
        <f ca="1">IF(OFFSET(Zdroj!AL$16,A4439-1,0)=0,"",CONCATENATE("A",$A$2+3," - ",Zdroj!$AL$15))</f>
        <v/>
      </c>
      <c r="D4442" s="50" t="str">
        <f ca="1">IF(C4442="","",CONCATENATE(OFFSET(Zdroj!AL$16,A4439-1,0)," - ",OFFSET(Zdroj!BQ$16,A4439-1,0)))</f>
        <v/>
      </c>
      <c r="E4442" s="22" t="str">
        <f ca="1">IF(C4442="","",OFFSET(Zdroj!BR$16,A4439-1,0))</f>
        <v/>
      </c>
      <c r="F4442" s="127"/>
      <c r="G4442" s="128"/>
    </row>
    <row r="4443" spans="1:7" x14ac:dyDescent="0.25">
      <c r="B4443" s="126"/>
      <c r="C4443" s="52" t="str">
        <f ca="1">IF(OFFSET(Zdroj!AM$16,A4439-1,0)=0,"",CONCATENATE("A",$A$2+4," - ",Zdroj!$AM$15))</f>
        <v/>
      </c>
      <c r="D4443" s="50" t="str">
        <f ca="1">IF(C4443="","",CONCATENATE(OFFSET(Zdroj!AM$16,A4439-1,0)," - ",OFFSET(Zdroj!BS$16,A4439-1,0)))</f>
        <v/>
      </c>
      <c r="E4443" s="22" t="str">
        <f ca="1">IF(C4443="","",OFFSET(Zdroj!BT$16,A4439-1,0))</f>
        <v/>
      </c>
      <c r="F4443" s="127"/>
      <c r="G4443" s="128"/>
    </row>
    <row r="4444" spans="1:7" x14ac:dyDescent="0.25">
      <c r="B4444" s="126"/>
      <c r="C4444" s="52" t="str">
        <f ca="1">IF(OFFSET(Zdroj!AN$16,A4439-1,0)=0,"",CONCATENATE("A",$A$2+5," - ",Zdroj!$AN$15))</f>
        <v/>
      </c>
      <c r="D4444" s="50" t="str">
        <f ca="1">IF(C4444="","",CONCATENATE(OFFSET(Zdroj!AN$16,A4439-1,0)," - ",OFFSET(Zdroj!BU$16,A4439-1,0)))</f>
        <v/>
      </c>
      <c r="E4444" s="22" t="str">
        <f ca="1">IF(C4444="","",OFFSET(Zdroj!BV$16,A4439-1,0))</f>
        <v/>
      </c>
      <c r="F4444" s="127"/>
      <c r="G4444" s="128"/>
    </row>
    <row r="4445" spans="1:7" x14ac:dyDescent="0.25">
      <c r="B4445" s="126"/>
      <c r="C4445" s="52" t="str">
        <f ca="1">IF(OFFSET(Zdroj!AO$16,A4439-1,0)=0,"",CONCATENATE("B",$A$2," - ",Zdroj!$AO$15))</f>
        <v/>
      </c>
      <c r="D4445" s="50" t="str">
        <f ca="1">IF(C4445="","",CONCATENATE(OFFSET(Zdroj!AO$16,A4439-1,0)))</f>
        <v/>
      </c>
      <c r="E4445" s="22" t="str">
        <f ca="1">IF(C4445="","",OFFSET(Zdroj!AP$16,A4439-1,0))</f>
        <v/>
      </c>
      <c r="F4445" s="127" t="str">
        <f t="shared" ref="F4445" ca="1" si="1038">IF(SUM(E4445:E4453)=0,"",SUM(E4445:E4453))</f>
        <v/>
      </c>
      <c r="G4445" s="128"/>
    </row>
    <row r="4446" spans="1:7" x14ac:dyDescent="0.25">
      <c r="B4446" s="126"/>
      <c r="C4446" s="52" t="str">
        <f ca="1">IF(OFFSET(Zdroj!AQ$16,A4439-1,0)=0,"",CONCATENATE("B",$A$2+1," - ",Zdroj!$AQ$15))</f>
        <v/>
      </c>
      <c r="D4446" s="50" t="str">
        <f ca="1">IF(C4446="","",CONCATENATE(OFFSET(Zdroj!AQ$16,A4439-1,0)))</f>
        <v/>
      </c>
      <c r="E4446" s="22" t="str">
        <f ca="1">IF(C4446="","",OFFSET(Zdroj!AR$16,A4439-1,0))</f>
        <v/>
      </c>
      <c r="F4446" s="127"/>
      <c r="G4446" s="128"/>
    </row>
    <row r="4447" spans="1:7" x14ac:dyDescent="0.25">
      <c r="B4447" s="126"/>
      <c r="C4447" s="52" t="str">
        <f ca="1">IF(OFFSET(Zdroj!AS$16,A4439-1,0)=0,"",CONCATENATE("B",$A$2+2," - ",Zdroj!$AS$15))</f>
        <v/>
      </c>
      <c r="D4447" s="50" t="str">
        <f ca="1">IF(C4447="","",CONCATENATE(OFFSET(Zdroj!AS$16,A4439-1,0)))</f>
        <v/>
      </c>
      <c r="E4447" s="22" t="str">
        <f ca="1">IF(C4447="","",OFFSET(Zdroj!AT$16,A4439-1,0))</f>
        <v/>
      </c>
      <c r="F4447" s="127"/>
      <c r="G4447" s="128"/>
    </row>
    <row r="4448" spans="1:7" x14ac:dyDescent="0.25">
      <c r="B4448" s="126"/>
      <c r="C4448" s="52" t="str">
        <f ca="1">IF(OFFSET(Zdroj!AU$16,A4439-1,0)=0,"",CONCATENATE("B",$A$2+3," - ",Zdroj!$AU$15))</f>
        <v/>
      </c>
      <c r="D4448" s="50" t="str">
        <f ca="1">IF(C4448="","",CONCATENATE(OFFSET(Zdroj!AU$16,A4439-1,0)))</f>
        <v/>
      </c>
      <c r="E4448" s="22" t="str">
        <f ca="1">IF(C4448="","",OFFSET(Zdroj!AV$16,A4439-1,0))</f>
        <v/>
      </c>
      <c r="F4448" s="127"/>
      <c r="G4448" s="128"/>
    </row>
    <row r="4449" spans="1:7" x14ac:dyDescent="0.25">
      <c r="B4449" s="126"/>
      <c r="C4449" s="52" t="str">
        <f ca="1">IF(OFFSET(Zdroj!AW$16,A4439-1,0)=0,"",CONCATENATE("B",$A$2+4," - ",Zdroj!$AW$15))</f>
        <v/>
      </c>
      <c r="D4449" s="50" t="str">
        <f ca="1">IF(C4449="","",CONCATENATE(OFFSET(Zdroj!AW$16,A4439-1,0)))</f>
        <v/>
      </c>
      <c r="E4449" s="22" t="str">
        <f ca="1">IF(C4449="","",OFFSET(Zdroj!AX$16,A4439-1,0))</f>
        <v/>
      </c>
      <c r="F4449" s="127"/>
      <c r="G4449" s="128"/>
    </row>
    <row r="4450" spans="1:7" x14ac:dyDescent="0.25">
      <c r="B4450" s="126"/>
      <c r="C4450" s="52" t="str">
        <f ca="1">IF(OFFSET(Zdroj!AY$16,A4439-1,0)=0,"",CONCATENATE("B",$A$2+5," - ",Zdroj!$AY$15))</f>
        <v/>
      </c>
      <c r="D4450" s="50" t="str">
        <f ca="1">IF(C4450="","",CONCATENATE(OFFSET(Zdroj!AY$16,A4439-1,0)))</f>
        <v/>
      </c>
      <c r="E4450" s="22" t="str">
        <f ca="1">IF(C4450="","",OFFSET(Zdroj!AZ$16,A4439-1,0))</f>
        <v/>
      </c>
      <c r="F4450" s="127"/>
      <c r="G4450" s="128"/>
    </row>
    <row r="4451" spans="1:7" x14ac:dyDescent="0.25">
      <c r="B4451" s="126"/>
      <c r="C4451" s="52" t="str">
        <f ca="1">IF(OFFSET(Zdroj!BA$16,A4439-1,0)=0,"",CONCATENATE("B",$A$2+6," - ",Zdroj!$BA$15))</f>
        <v/>
      </c>
      <c r="D4451" s="50" t="str">
        <f ca="1">IF(C4451="","",CONCATENATE(OFFSET(Zdroj!BA$16,A4439-1,0)))</f>
        <v/>
      </c>
      <c r="E4451" s="22" t="str">
        <f ca="1">IF(C4451="","",OFFSET(Zdroj!BB$16,A4439-1,0))</f>
        <v/>
      </c>
      <c r="F4451" s="127"/>
      <c r="G4451" s="128"/>
    </row>
    <row r="4452" spans="1:7" x14ac:dyDescent="0.25">
      <c r="B4452" s="126"/>
      <c r="C4452" s="52" t="str">
        <f ca="1">IF(OFFSET(Zdroj!BC$16,A4439-1,0)=0,"",CONCATENATE("B",$A$2+7," - ",Zdroj!$BC$15))</f>
        <v/>
      </c>
      <c r="D4452" s="50" t="str">
        <f ca="1">IF(C4452="","",CONCATENATE(OFFSET(Zdroj!BC$16,A4439-1,0)))</f>
        <v/>
      </c>
      <c r="E4452" s="22" t="str">
        <f ca="1">IF(C4452="","",OFFSET(Zdroj!BD$16,A4439-1,0))</f>
        <v/>
      </c>
      <c r="F4452" s="127"/>
      <c r="G4452" s="128"/>
    </row>
    <row r="4453" spans="1:7" x14ac:dyDescent="0.25">
      <c r="B4453" s="126"/>
      <c r="C4453" s="52" t="str">
        <f ca="1">IF(OFFSET(Zdroj!BE$16,A4439-1,0)=0,"",CONCATENATE("B",$A$2+8," - ",Zdroj!$BE$15))</f>
        <v/>
      </c>
      <c r="D4453" s="50" t="str">
        <f ca="1">IF(C4453="","",CONCATENATE(OFFSET(Zdroj!BE$16,A4439-1,0)))</f>
        <v/>
      </c>
      <c r="E4453" s="22" t="str">
        <f ca="1">IF(C4453="","",OFFSET(Zdroj!BF$16,A4439-1,0))</f>
        <v/>
      </c>
      <c r="F4453" s="127"/>
      <c r="G4453" s="128"/>
    </row>
    <row r="4454" spans="1:7" x14ac:dyDescent="0.25">
      <c r="B4454" s="126"/>
      <c r="C4454" s="52" t="str">
        <f ca="1">IF(OFFSET(Zdroj!BG$16,A4439-1,0)=0,"",CONCATENATE("C",$A$2," - ",Zdroj!$BG$15))</f>
        <v/>
      </c>
      <c r="D4454" s="50" t="str">
        <f ca="1">IF(C4454="","",CONCATENATE(OFFSET(Zdroj!BG$16,A4439-1,0)))</f>
        <v/>
      </c>
      <c r="E4454" s="22" t="str">
        <f ca="1">IF(C4454="","",OFFSET(Zdroj!BH$16,A4439-1,0))</f>
        <v/>
      </c>
      <c r="F4454" s="127" t="str">
        <f t="shared" ref="F4454" ca="1" si="1039">IF(SUM(E4454:E4455)=0,"",SUM(E4454:E4455))</f>
        <v/>
      </c>
      <c r="G4454" s="128"/>
    </row>
    <row r="4455" spans="1:7" x14ac:dyDescent="0.25">
      <c r="B4455" s="126"/>
      <c r="C4455" s="52" t="str">
        <f ca="1">IF(OFFSET(Zdroj!BI$16,A4439-1,0)=0,"",CONCATENATE("C",$A$2+1," - ",Zdroj!$BI$15))</f>
        <v/>
      </c>
      <c r="D4455" s="50" t="str">
        <f ca="1">IF(C4455="","",CONCATENATE(OFFSET(Zdroj!BI$16,A4439-1,0)))</f>
        <v/>
      </c>
      <c r="E4455" s="22" t="str">
        <f ca="1">IF(C4455="","",OFFSET(Zdroj!BJ$16,A4439-1,0))</f>
        <v/>
      </c>
      <c r="F4455" s="127"/>
      <c r="G4455" s="128"/>
    </row>
    <row r="4456" spans="1:7" x14ac:dyDescent="0.25">
      <c r="A4456">
        <f>SUM((ROW()+15)/17)</f>
        <v>263</v>
      </c>
      <c r="B4456" s="126" t="str">
        <f ca="1">IF(OFFSET(Zdroj!$B$16,A4456-1,0)&gt;0,CONCATENATE(A4456,"
","___ ","
",OFFSET(Zdroj!$B$16,A4456-1,0)),"")</f>
        <v/>
      </c>
      <c r="C4456" s="52" t="str">
        <f ca="1">IF(OFFSET(Zdroj!AI$16,A4456-1,0)=0,"",CONCATENATE("A",$A$2," - ",Zdroj!$AI$15))</f>
        <v/>
      </c>
      <c r="D4456" s="50" t="str">
        <f ca="1">IF(C4456="","",CONCATENATE(OFFSET(Zdroj!AI$16,A4456-1,0)," - ",OFFSET(Zdroj!BK$16,A4456-1,0)))</f>
        <v/>
      </c>
      <c r="E4456" s="22" t="str">
        <f ca="1">IF(C4456="","",OFFSET(Zdroj!BL$16,A4456-1,0))</f>
        <v/>
      </c>
      <c r="F4456" s="127" t="str">
        <f t="shared" ref="F4456" ca="1" si="1040">IF(SUM(E4456:E4461)=0,"",SUM(E4456:E4461))</f>
        <v/>
      </c>
      <c r="G4456" s="128" t="str">
        <f t="shared" ref="G4456" ca="1" si="1041">IF(SUM(E4456:E4472)=0,"",SUM(E4456:E4472))</f>
        <v/>
      </c>
    </row>
    <row r="4457" spans="1:7" x14ac:dyDescent="0.25">
      <c r="B4457" s="126"/>
      <c r="C4457" s="52" t="str">
        <f ca="1">IF(OFFSET(Zdroj!AJ$16,A4456-1,0)=0,"",CONCATENATE("A",$A$2+1," - ",Zdroj!$AJ$15))</f>
        <v/>
      </c>
      <c r="D4457" s="50" t="str">
        <f ca="1">IF(C4457="","",CONCATENATE(OFFSET(Zdroj!AJ$16,A4456-1,0)," - ",OFFSET(Zdroj!BM$16,A4456-1,0)))</f>
        <v/>
      </c>
      <c r="E4457" s="22" t="str">
        <f ca="1">IF(C4457="","",OFFSET(Zdroj!BN$16,A4456-1,0))</f>
        <v/>
      </c>
      <c r="F4457" s="127"/>
      <c r="G4457" s="128"/>
    </row>
    <row r="4458" spans="1:7" x14ac:dyDescent="0.25">
      <c r="B4458" s="126"/>
      <c r="C4458" s="52" t="str">
        <f ca="1">IF(OFFSET(Zdroj!AK$16,A4456-1,0)=0,"",CONCATENATE("A",$A$2+2," - ",Zdroj!$AK$15))</f>
        <v/>
      </c>
      <c r="D4458" s="50" t="str">
        <f ca="1">IF(C4458="","",CONCATENATE(OFFSET(Zdroj!AK$16,A4456-1,0)," - ",OFFSET(Zdroj!BO$16,A4456-1,0)))</f>
        <v/>
      </c>
      <c r="E4458" s="22" t="str">
        <f ca="1">IF(C4458="","",OFFSET(Zdroj!BP$16,A4456-1,0))</f>
        <v/>
      </c>
      <c r="F4458" s="127"/>
      <c r="G4458" s="128"/>
    </row>
    <row r="4459" spans="1:7" x14ac:dyDescent="0.25">
      <c r="B4459" s="126"/>
      <c r="C4459" s="52" t="str">
        <f ca="1">IF(OFFSET(Zdroj!AL$16,A4456-1,0)=0,"",CONCATENATE("A",$A$2+3," - ",Zdroj!$AL$15))</f>
        <v/>
      </c>
      <c r="D4459" s="50" t="str">
        <f ca="1">IF(C4459="","",CONCATENATE(OFFSET(Zdroj!AL$16,A4456-1,0)," - ",OFFSET(Zdroj!BQ$16,A4456-1,0)))</f>
        <v/>
      </c>
      <c r="E4459" s="22" t="str">
        <f ca="1">IF(C4459="","",OFFSET(Zdroj!BR$16,A4456-1,0))</f>
        <v/>
      </c>
      <c r="F4459" s="127"/>
      <c r="G4459" s="128"/>
    </row>
    <row r="4460" spans="1:7" x14ac:dyDescent="0.25">
      <c r="B4460" s="126"/>
      <c r="C4460" s="52" t="str">
        <f ca="1">IF(OFFSET(Zdroj!AM$16,A4456-1,0)=0,"",CONCATENATE("A",$A$2+4," - ",Zdroj!$AM$15))</f>
        <v/>
      </c>
      <c r="D4460" s="50" t="str">
        <f ca="1">IF(C4460="","",CONCATENATE(OFFSET(Zdroj!AM$16,A4456-1,0)," - ",OFFSET(Zdroj!BS$16,A4456-1,0)))</f>
        <v/>
      </c>
      <c r="E4460" s="22" t="str">
        <f ca="1">IF(C4460="","",OFFSET(Zdroj!BT$16,A4456-1,0))</f>
        <v/>
      </c>
      <c r="F4460" s="127"/>
      <c r="G4460" s="128"/>
    </row>
    <row r="4461" spans="1:7" x14ac:dyDescent="0.25">
      <c r="B4461" s="126"/>
      <c r="C4461" s="52" t="str">
        <f ca="1">IF(OFFSET(Zdroj!AN$16,A4456-1,0)=0,"",CONCATENATE("A",$A$2+5," - ",Zdroj!$AN$15))</f>
        <v/>
      </c>
      <c r="D4461" s="50" t="str">
        <f ca="1">IF(C4461="","",CONCATENATE(OFFSET(Zdroj!AN$16,A4456-1,0)," - ",OFFSET(Zdroj!BU$16,A4456-1,0)))</f>
        <v/>
      </c>
      <c r="E4461" s="22" t="str">
        <f ca="1">IF(C4461="","",OFFSET(Zdroj!BV$16,A4456-1,0))</f>
        <v/>
      </c>
      <c r="F4461" s="127"/>
      <c r="G4461" s="128"/>
    </row>
    <row r="4462" spans="1:7" x14ac:dyDescent="0.25">
      <c r="B4462" s="126"/>
      <c r="C4462" s="52" t="str">
        <f ca="1">IF(OFFSET(Zdroj!AO$16,A4456-1,0)=0,"",CONCATENATE("B",$A$2," - ",Zdroj!$AO$15))</f>
        <v/>
      </c>
      <c r="D4462" s="50" t="str">
        <f ca="1">IF(C4462="","",CONCATENATE(OFFSET(Zdroj!AO$16,A4456-1,0)))</f>
        <v/>
      </c>
      <c r="E4462" s="22" t="str">
        <f ca="1">IF(C4462="","",OFFSET(Zdroj!AP$16,A4456-1,0))</f>
        <v/>
      </c>
      <c r="F4462" s="127" t="str">
        <f t="shared" ref="F4462" ca="1" si="1042">IF(SUM(E4462:E4470)=0,"",SUM(E4462:E4470))</f>
        <v/>
      </c>
      <c r="G4462" s="128"/>
    </row>
    <row r="4463" spans="1:7" x14ac:dyDescent="0.25">
      <c r="B4463" s="126"/>
      <c r="C4463" s="52" t="str">
        <f ca="1">IF(OFFSET(Zdroj!AQ$16,A4456-1,0)=0,"",CONCATENATE("B",$A$2+1," - ",Zdroj!$AQ$15))</f>
        <v/>
      </c>
      <c r="D4463" s="50" t="str">
        <f ca="1">IF(C4463="","",CONCATENATE(OFFSET(Zdroj!AQ$16,A4456-1,0)))</f>
        <v/>
      </c>
      <c r="E4463" s="22" t="str">
        <f ca="1">IF(C4463="","",OFFSET(Zdroj!AR$16,A4456-1,0))</f>
        <v/>
      </c>
      <c r="F4463" s="127"/>
      <c r="G4463" s="128"/>
    </row>
    <row r="4464" spans="1:7" x14ac:dyDescent="0.25">
      <c r="B4464" s="126"/>
      <c r="C4464" s="52" t="str">
        <f ca="1">IF(OFFSET(Zdroj!AS$16,A4456-1,0)=0,"",CONCATENATE("B",$A$2+2," - ",Zdroj!$AS$15))</f>
        <v/>
      </c>
      <c r="D4464" s="50" t="str">
        <f ca="1">IF(C4464="","",CONCATENATE(OFFSET(Zdroj!AS$16,A4456-1,0)))</f>
        <v/>
      </c>
      <c r="E4464" s="22" t="str">
        <f ca="1">IF(C4464="","",OFFSET(Zdroj!AT$16,A4456-1,0))</f>
        <v/>
      </c>
      <c r="F4464" s="127"/>
      <c r="G4464" s="128"/>
    </row>
    <row r="4465" spans="1:7" x14ac:dyDescent="0.25">
      <c r="B4465" s="126"/>
      <c r="C4465" s="52" t="str">
        <f ca="1">IF(OFFSET(Zdroj!AU$16,A4456-1,0)=0,"",CONCATENATE("B",$A$2+3," - ",Zdroj!$AU$15))</f>
        <v/>
      </c>
      <c r="D4465" s="50" t="str">
        <f ca="1">IF(C4465="","",CONCATENATE(OFFSET(Zdroj!AU$16,A4456-1,0)))</f>
        <v/>
      </c>
      <c r="E4465" s="22" t="str">
        <f ca="1">IF(C4465="","",OFFSET(Zdroj!AV$16,A4456-1,0))</f>
        <v/>
      </c>
      <c r="F4465" s="127"/>
      <c r="G4465" s="128"/>
    </row>
    <row r="4466" spans="1:7" x14ac:dyDescent="0.25">
      <c r="B4466" s="126"/>
      <c r="C4466" s="52" t="str">
        <f ca="1">IF(OFFSET(Zdroj!AW$16,A4456-1,0)=0,"",CONCATENATE("B",$A$2+4," - ",Zdroj!$AW$15))</f>
        <v/>
      </c>
      <c r="D4466" s="50" t="str">
        <f ca="1">IF(C4466="","",CONCATENATE(OFFSET(Zdroj!AW$16,A4456-1,0)))</f>
        <v/>
      </c>
      <c r="E4466" s="22" t="str">
        <f ca="1">IF(C4466="","",OFFSET(Zdroj!AX$16,A4456-1,0))</f>
        <v/>
      </c>
      <c r="F4466" s="127"/>
      <c r="G4466" s="128"/>
    </row>
    <row r="4467" spans="1:7" x14ac:dyDescent="0.25">
      <c r="B4467" s="126"/>
      <c r="C4467" s="52" t="str">
        <f ca="1">IF(OFFSET(Zdroj!AY$16,A4456-1,0)=0,"",CONCATENATE("B",$A$2+5," - ",Zdroj!$AY$15))</f>
        <v/>
      </c>
      <c r="D4467" s="50" t="str">
        <f ca="1">IF(C4467="","",CONCATENATE(OFFSET(Zdroj!AY$16,A4456-1,0)))</f>
        <v/>
      </c>
      <c r="E4467" s="22" t="str">
        <f ca="1">IF(C4467="","",OFFSET(Zdroj!AZ$16,A4456-1,0))</f>
        <v/>
      </c>
      <c r="F4467" s="127"/>
      <c r="G4467" s="128"/>
    </row>
    <row r="4468" spans="1:7" x14ac:dyDescent="0.25">
      <c r="B4468" s="126"/>
      <c r="C4468" s="52" t="str">
        <f ca="1">IF(OFFSET(Zdroj!BA$16,A4456-1,0)=0,"",CONCATENATE("B",$A$2+6," - ",Zdroj!$BA$15))</f>
        <v/>
      </c>
      <c r="D4468" s="50" t="str">
        <f ca="1">IF(C4468="","",CONCATENATE(OFFSET(Zdroj!BA$16,A4456-1,0)))</f>
        <v/>
      </c>
      <c r="E4468" s="22" t="str">
        <f ca="1">IF(C4468="","",OFFSET(Zdroj!BB$16,A4456-1,0))</f>
        <v/>
      </c>
      <c r="F4468" s="127"/>
      <c r="G4468" s="128"/>
    </row>
    <row r="4469" spans="1:7" x14ac:dyDescent="0.25">
      <c r="B4469" s="126"/>
      <c r="C4469" s="52" t="str">
        <f ca="1">IF(OFFSET(Zdroj!BC$16,A4456-1,0)=0,"",CONCATENATE("B",$A$2+7," - ",Zdroj!$BC$15))</f>
        <v/>
      </c>
      <c r="D4469" s="50" t="str">
        <f ca="1">IF(C4469="","",CONCATENATE(OFFSET(Zdroj!BC$16,A4456-1,0)))</f>
        <v/>
      </c>
      <c r="E4469" s="22" t="str">
        <f ca="1">IF(C4469="","",OFFSET(Zdroj!BD$16,A4456-1,0))</f>
        <v/>
      </c>
      <c r="F4469" s="127"/>
      <c r="G4469" s="128"/>
    </row>
    <row r="4470" spans="1:7" x14ac:dyDescent="0.25">
      <c r="B4470" s="126"/>
      <c r="C4470" s="52" t="str">
        <f ca="1">IF(OFFSET(Zdroj!BE$16,A4456-1,0)=0,"",CONCATENATE("B",$A$2+8," - ",Zdroj!$BE$15))</f>
        <v/>
      </c>
      <c r="D4470" s="50" t="str">
        <f ca="1">IF(C4470="","",CONCATENATE(OFFSET(Zdroj!BE$16,A4456-1,0)))</f>
        <v/>
      </c>
      <c r="E4470" s="22" t="str">
        <f ca="1">IF(C4470="","",OFFSET(Zdroj!BF$16,A4456-1,0))</f>
        <v/>
      </c>
      <c r="F4470" s="127"/>
      <c r="G4470" s="128"/>
    </row>
    <row r="4471" spans="1:7" x14ac:dyDescent="0.25">
      <c r="B4471" s="126"/>
      <c r="C4471" s="52" t="str">
        <f ca="1">IF(OFFSET(Zdroj!BG$16,A4456-1,0)=0,"",CONCATENATE("C",$A$2," - ",Zdroj!$BG$15))</f>
        <v/>
      </c>
      <c r="D4471" s="50" t="str">
        <f ca="1">IF(C4471="","",CONCATENATE(OFFSET(Zdroj!BG$16,A4456-1,0)))</f>
        <v/>
      </c>
      <c r="E4471" s="22" t="str">
        <f ca="1">IF(C4471="","",OFFSET(Zdroj!BH$16,A4456-1,0))</f>
        <v/>
      </c>
      <c r="F4471" s="127" t="str">
        <f t="shared" ref="F4471" ca="1" si="1043">IF(SUM(E4471:E4472)=0,"",SUM(E4471:E4472))</f>
        <v/>
      </c>
      <c r="G4471" s="128"/>
    </row>
    <row r="4472" spans="1:7" x14ac:dyDescent="0.25">
      <c r="B4472" s="126"/>
      <c r="C4472" s="52" t="str">
        <f ca="1">IF(OFFSET(Zdroj!BI$16,A4456-1,0)=0,"",CONCATENATE("C",$A$2+1," - ",Zdroj!$BI$15))</f>
        <v/>
      </c>
      <c r="D4472" s="50" t="str">
        <f ca="1">IF(C4472="","",CONCATENATE(OFFSET(Zdroj!BI$16,A4456-1,0)))</f>
        <v/>
      </c>
      <c r="E4472" s="22" t="str">
        <f ca="1">IF(C4472="","",OFFSET(Zdroj!BJ$16,A4456-1,0))</f>
        <v/>
      </c>
      <c r="F4472" s="127"/>
      <c r="G4472" s="128"/>
    </row>
    <row r="4473" spans="1:7" x14ac:dyDescent="0.25">
      <c r="A4473">
        <f>SUM((ROW()+15)/17)</f>
        <v>264</v>
      </c>
      <c r="B4473" s="126" t="str">
        <f ca="1">IF(OFFSET(Zdroj!$B$16,A4473-1,0)&gt;0,CONCATENATE(A4473,"
","___ ","
",OFFSET(Zdroj!$B$16,A4473-1,0)),"")</f>
        <v/>
      </c>
      <c r="C4473" s="52" t="str">
        <f ca="1">IF(OFFSET(Zdroj!AI$16,A4473-1,0)=0,"",CONCATENATE("A",$A$2," - ",Zdroj!$AI$15))</f>
        <v/>
      </c>
      <c r="D4473" s="50" t="str">
        <f ca="1">IF(C4473="","",CONCATENATE(OFFSET(Zdroj!AI$16,A4473-1,0)," - ",OFFSET(Zdroj!BK$16,A4473-1,0)))</f>
        <v/>
      </c>
      <c r="E4473" s="22" t="str">
        <f ca="1">IF(C4473="","",OFFSET(Zdroj!BL$16,A4473-1,0))</f>
        <v/>
      </c>
      <c r="F4473" s="127" t="str">
        <f t="shared" ref="F4473" ca="1" si="1044">IF(SUM(E4473:E4478)=0,"",SUM(E4473:E4478))</f>
        <v/>
      </c>
      <c r="G4473" s="128" t="str">
        <f t="shared" ref="G4473" ca="1" si="1045">IF(SUM(E4473:E4489)=0,"",SUM(E4473:E4489))</f>
        <v/>
      </c>
    </row>
    <row r="4474" spans="1:7" x14ac:dyDescent="0.25">
      <c r="B4474" s="126"/>
      <c r="C4474" s="52" t="str">
        <f ca="1">IF(OFFSET(Zdroj!AJ$16,A4473-1,0)=0,"",CONCATENATE("A",$A$2+1," - ",Zdroj!$AJ$15))</f>
        <v/>
      </c>
      <c r="D4474" s="50" t="str">
        <f ca="1">IF(C4474="","",CONCATENATE(OFFSET(Zdroj!AJ$16,A4473-1,0)," - ",OFFSET(Zdroj!BM$16,A4473-1,0)))</f>
        <v/>
      </c>
      <c r="E4474" s="22" t="str">
        <f ca="1">IF(C4474="","",OFFSET(Zdroj!BN$16,A4473-1,0))</f>
        <v/>
      </c>
      <c r="F4474" s="127"/>
      <c r="G4474" s="128"/>
    </row>
    <row r="4475" spans="1:7" x14ac:dyDescent="0.25">
      <c r="B4475" s="126"/>
      <c r="C4475" s="52" t="str">
        <f ca="1">IF(OFFSET(Zdroj!AK$16,A4473-1,0)=0,"",CONCATENATE("A",$A$2+2," - ",Zdroj!$AK$15))</f>
        <v/>
      </c>
      <c r="D4475" s="50" t="str">
        <f ca="1">IF(C4475="","",CONCATENATE(OFFSET(Zdroj!AK$16,A4473-1,0)," - ",OFFSET(Zdroj!BO$16,A4473-1,0)))</f>
        <v/>
      </c>
      <c r="E4475" s="22" t="str">
        <f ca="1">IF(C4475="","",OFFSET(Zdroj!BP$16,A4473-1,0))</f>
        <v/>
      </c>
      <c r="F4475" s="127"/>
      <c r="G4475" s="128"/>
    </row>
    <row r="4476" spans="1:7" x14ac:dyDescent="0.25">
      <c r="B4476" s="126"/>
      <c r="C4476" s="52" t="str">
        <f ca="1">IF(OFFSET(Zdroj!AL$16,A4473-1,0)=0,"",CONCATENATE("A",$A$2+3," - ",Zdroj!$AL$15))</f>
        <v/>
      </c>
      <c r="D4476" s="50" t="str">
        <f ca="1">IF(C4476="","",CONCATENATE(OFFSET(Zdroj!AL$16,A4473-1,0)," - ",OFFSET(Zdroj!BQ$16,A4473-1,0)))</f>
        <v/>
      </c>
      <c r="E4476" s="22" t="str">
        <f ca="1">IF(C4476="","",OFFSET(Zdroj!BR$16,A4473-1,0))</f>
        <v/>
      </c>
      <c r="F4476" s="127"/>
      <c r="G4476" s="128"/>
    </row>
    <row r="4477" spans="1:7" x14ac:dyDescent="0.25">
      <c r="B4477" s="126"/>
      <c r="C4477" s="52" t="str">
        <f ca="1">IF(OFFSET(Zdroj!AM$16,A4473-1,0)=0,"",CONCATENATE("A",$A$2+4," - ",Zdroj!$AM$15))</f>
        <v/>
      </c>
      <c r="D4477" s="50" t="str">
        <f ca="1">IF(C4477="","",CONCATENATE(OFFSET(Zdroj!AM$16,A4473-1,0)," - ",OFFSET(Zdroj!BS$16,A4473-1,0)))</f>
        <v/>
      </c>
      <c r="E4477" s="22" t="str">
        <f ca="1">IF(C4477="","",OFFSET(Zdroj!BT$16,A4473-1,0))</f>
        <v/>
      </c>
      <c r="F4477" s="127"/>
      <c r="G4477" s="128"/>
    </row>
    <row r="4478" spans="1:7" x14ac:dyDescent="0.25">
      <c r="B4478" s="126"/>
      <c r="C4478" s="52" t="str">
        <f ca="1">IF(OFFSET(Zdroj!AN$16,A4473-1,0)=0,"",CONCATENATE("A",$A$2+5," - ",Zdroj!$AN$15))</f>
        <v/>
      </c>
      <c r="D4478" s="50" t="str">
        <f ca="1">IF(C4478="","",CONCATENATE(OFFSET(Zdroj!AN$16,A4473-1,0)," - ",OFFSET(Zdroj!BU$16,A4473-1,0)))</f>
        <v/>
      </c>
      <c r="E4478" s="22" t="str">
        <f ca="1">IF(C4478="","",OFFSET(Zdroj!BV$16,A4473-1,0))</f>
        <v/>
      </c>
      <c r="F4478" s="127"/>
      <c r="G4478" s="128"/>
    </row>
    <row r="4479" spans="1:7" x14ac:dyDescent="0.25">
      <c r="B4479" s="126"/>
      <c r="C4479" s="52" t="str">
        <f ca="1">IF(OFFSET(Zdroj!AO$16,A4473-1,0)=0,"",CONCATENATE("B",$A$2," - ",Zdroj!$AO$15))</f>
        <v/>
      </c>
      <c r="D4479" s="50" t="str">
        <f ca="1">IF(C4479="","",CONCATENATE(OFFSET(Zdroj!AO$16,A4473-1,0)))</f>
        <v/>
      </c>
      <c r="E4479" s="22" t="str">
        <f ca="1">IF(C4479="","",OFFSET(Zdroj!AP$16,A4473-1,0))</f>
        <v/>
      </c>
      <c r="F4479" s="127" t="str">
        <f t="shared" ref="F4479" ca="1" si="1046">IF(SUM(E4479:E4487)=0,"",SUM(E4479:E4487))</f>
        <v/>
      </c>
      <c r="G4479" s="128"/>
    </row>
    <row r="4480" spans="1:7" x14ac:dyDescent="0.25">
      <c r="B4480" s="126"/>
      <c r="C4480" s="52" t="str">
        <f ca="1">IF(OFFSET(Zdroj!AQ$16,A4473-1,0)=0,"",CONCATENATE("B",$A$2+1," - ",Zdroj!$AQ$15))</f>
        <v/>
      </c>
      <c r="D4480" s="50" t="str">
        <f ca="1">IF(C4480="","",CONCATENATE(OFFSET(Zdroj!AQ$16,A4473-1,0)))</f>
        <v/>
      </c>
      <c r="E4480" s="22" t="str">
        <f ca="1">IF(C4480="","",OFFSET(Zdroj!AR$16,A4473-1,0))</f>
        <v/>
      </c>
      <c r="F4480" s="127"/>
      <c r="G4480" s="128"/>
    </row>
    <row r="4481" spans="1:7" x14ac:dyDescent="0.25">
      <c r="B4481" s="126"/>
      <c r="C4481" s="52" t="str">
        <f ca="1">IF(OFFSET(Zdroj!AS$16,A4473-1,0)=0,"",CONCATENATE("B",$A$2+2," - ",Zdroj!$AS$15))</f>
        <v/>
      </c>
      <c r="D4481" s="50" t="str">
        <f ca="1">IF(C4481="","",CONCATENATE(OFFSET(Zdroj!AS$16,A4473-1,0)))</f>
        <v/>
      </c>
      <c r="E4481" s="22" t="str">
        <f ca="1">IF(C4481="","",OFFSET(Zdroj!AT$16,A4473-1,0))</f>
        <v/>
      </c>
      <c r="F4481" s="127"/>
      <c r="G4481" s="128"/>
    </row>
    <row r="4482" spans="1:7" x14ac:dyDescent="0.25">
      <c r="B4482" s="126"/>
      <c r="C4482" s="52" t="str">
        <f ca="1">IF(OFFSET(Zdroj!AU$16,A4473-1,0)=0,"",CONCATENATE("B",$A$2+3," - ",Zdroj!$AU$15))</f>
        <v/>
      </c>
      <c r="D4482" s="50" t="str">
        <f ca="1">IF(C4482="","",CONCATENATE(OFFSET(Zdroj!AU$16,A4473-1,0)))</f>
        <v/>
      </c>
      <c r="E4482" s="22" t="str">
        <f ca="1">IF(C4482="","",OFFSET(Zdroj!AV$16,A4473-1,0))</f>
        <v/>
      </c>
      <c r="F4482" s="127"/>
      <c r="G4482" s="128"/>
    </row>
    <row r="4483" spans="1:7" x14ac:dyDescent="0.25">
      <c r="B4483" s="126"/>
      <c r="C4483" s="52" t="str">
        <f ca="1">IF(OFFSET(Zdroj!AW$16,A4473-1,0)=0,"",CONCATENATE("B",$A$2+4," - ",Zdroj!$AW$15))</f>
        <v/>
      </c>
      <c r="D4483" s="50" t="str">
        <f ca="1">IF(C4483="","",CONCATENATE(OFFSET(Zdroj!AW$16,A4473-1,0)))</f>
        <v/>
      </c>
      <c r="E4483" s="22" t="str">
        <f ca="1">IF(C4483="","",OFFSET(Zdroj!AX$16,A4473-1,0))</f>
        <v/>
      </c>
      <c r="F4483" s="127"/>
      <c r="G4483" s="128"/>
    </row>
    <row r="4484" spans="1:7" x14ac:dyDescent="0.25">
      <c r="B4484" s="126"/>
      <c r="C4484" s="52" t="str">
        <f ca="1">IF(OFFSET(Zdroj!AY$16,A4473-1,0)=0,"",CONCATENATE("B",$A$2+5," - ",Zdroj!$AY$15))</f>
        <v/>
      </c>
      <c r="D4484" s="50" t="str">
        <f ca="1">IF(C4484="","",CONCATENATE(OFFSET(Zdroj!AY$16,A4473-1,0)))</f>
        <v/>
      </c>
      <c r="E4484" s="22" t="str">
        <f ca="1">IF(C4484="","",OFFSET(Zdroj!AZ$16,A4473-1,0))</f>
        <v/>
      </c>
      <c r="F4484" s="127"/>
      <c r="G4484" s="128"/>
    </row>
    <row r="4485" spans="1:7" x14ac:dyDescent="0.25">
      <c r="B4485" s="126"/>
      <c r="C4485" s="52" t="str">
        <f ca="1">IF(OFFSET(Zdroj!BA$16,A4473-1,0)=0,"",CONCATENATE("B",$A$2+6," - ",Zdroj!$BA$15))</f>
        <v/>
      </c>
      <c r="D4485" s="50" t="str">
        <f ca="1">IF(C4485="","",CONCATENATE(OFFSET(Zdroj!BA$16,A4473-1,0)))</f>
        <v/>
      </c>
      <c r="E4485" s="22" t="str">
        <f ca="1">IF(C4485="","",OFFSET(Zdroj!BB$16,A4473-1,0))</f>
        <v/>
      </c>
      <c r="F4485" s="127"/>
      <c r="G4485" s="128"/>
    </row>
    <row r="4486" spans="1:7" x14ac:dyDescent="0.25">
      <c r="B4486" s="126"/>
      <c r="C4486" s="52" t="str">
        <f ca="1">IF(OFFSET(Zdroj!BC$16,A4473-1,0)=0,"",CONCATENATE("B",$A$2+7," - ",Zdroj!$BC$15))</f>
        <v/>
      </c>
      <c r="D4486" s="50" t="str">
        <f ca="1">IF(C4486="","",CONCATENATE(OFFSET(Zdroj!BC$16,A4473-1,0)))</f>
        <v/>
      </c>
      <c r="E4486" s="22" t="str">
        <f ca="1">IF(C4486="","",OFFSET(Zdroj!BD$16,A4473-1,0))</f>
        <v/>
      </c>
      <c r="F4486" s="127"/>
      <c r="G4486" s="128"/>
    </row>
    <row r="4487" spans="1:7" x14ac:dyDescent="0.25">
      <c r="B4487" s="126"/>
      <c r="C4487" s="52" t="str">
        <f ca="1">IF(OFFSET(Zdroj!BE$16,A4473-1,0)=0,"",CONCATENATE("B",$A$2+8," - ",Zdroj!$BE$15))</f>
        <v/>
      </c>
      <c r="D4487" s="50" t="str">
        <f ca="1">IF(C4487="","",CONCATENATE(OFFSET(Zdroj!BE$16,A4473-1,0)))</f>
        <v/>
      </c>
      <c r="E4487" s="22" t="str">
        <f ca="1">IF(C4487="","",OFFSET(Zdroj!BF$16,A4473-1,0))</f>
        <v/>
      </c>
      <c r="F4487" s="127"/>
      <c r="G4487" s="128"/>
    </row>
    <row r="4488" spans="1:7" x14ac:dyDescent="0.25">
      <c r="B4488" s="126"/>
      <c r="C4488" s="52" t="str">
        <f ca="1">IF(OFFSET(Zdroj!BG$16,A4473-1,0)=0,"",CONCATENATE("C",$A$2," - ",Zdroj!$BG$15))</f>
        <v/>
      </c>
      <c r="D4488" s="50" t="str">
        <f ca="1">IF(C4488="","",CONCATENATE(OFFSET(Zdroj!BG$16,A4473-1,0)))</f>
        <v/>
      </c>
      <c r="E4488" s="22" t="str">
        <f ca="1">IF(C4488="","",OFFSET(Zdroj!BH$16,A4473-1,0))</f>
        <v/>
      </c>
      <c r="F4488" s="127" t="str">
        <f t="shared" ref="F4488" ca="1" si="1047">IF(SUM(E4488:E4489)=0,"",SUM(E4488:E4489))</f>
        <v/>
      </c>
      <c r="G4488" s="128"/>
    </row>
    <row r="4489" spans="1:7" x14ac:dyDescent="0.25">
      <c r="B4489" s="126"/>
      <c r="C4489" s="52" t="str">
        <f ca="1">IF(OFFSET(Zdroj!BI$16,A4473-1,0)=0,"",CONCATENATE("C",$A$2+1," - ",Zdroj!$BI$15))</f>
        <v/>
      </c>
      <c r="D4489" s="50" t="str">
        <f ca="1">IF(C4489="","",CONCATENATE(OFFSET(Zdroj!BI$16,A4473-1,0)))</f>
        <v/>
      </c>
      <c r="E4489" s="22" t="str">
        <f ca="1">IF(C4489="","",OFFSET(Zdroj!BJ$16,A4473-1,0))</f>
        <v/>
      </c>
      <c r="F4489" s="127"/>
      <c r="G4489" s="128"/>
    </row>
    <row r="4490" spans="1:7" x14ac:dyDescent="0.25">
      <c r="A4490">
        <f>SUM((ROW()+15)/17)</f>
        <v>265</v>
      </c>
      <c r="B4490" s="126" t="str">
        <f ca="1">IF(OFFSET(Zdroj!$B$16,A4490-1,0)&gt;0,CONCATENATE(A4490,"
","___ ","
",OFFSET(Zdroj!$B$16,A4490-1,0)),"")</f>
        <v/>
      </c>
      <c r="C4490" s="52" t="str">
        <f ca="1">IF(OFFSET(Zdroj!AI$16,A4490-1,0)=0,"",CONCATENATE("A",$A$2," - ",Zdroj!$AI$15))</f>
        <v/>
      </c>
      <c r="D4490" s="50" t="str">
        <f ca="1">IF(C4490="","",CONCATENATE(OFFSET(Zdroj!AI$16,A4490-1,0)," - ",OFFSET(Zdroj!BK$16,A4490-1,0)))</f>
        <v/>
      </c>
      <c r="E4490" s="22" t="str">
        <f ca="1">IF(C4490="","",OFFSET(Zdroj!BL$16,A4490-1,0))</f>
        <v/>
      </c>
      <c r="F4490" s="127" t="str">
        <f t="shared" ref="F4490" ca="1" si="1048">IF(SUM(E4490:E4495)=0,"",SUM(E4490:E4495))</f>
        <v/>
      </c>
      <c r="G4490" s="128" t="str">
        <f t="shared" ref="G4490" ca="1" si="1049">IF(SUM(E4490:E4506)=0,"",SUM(E4490:E4506))</f>
        <v/>
      </c>
    </row>
    <row r="4491" spans="1:7" x14ac:dyDescent="0.25">
      <c r="B4491" s="126"/>
      <c r="C4491" s="52" t="str">
        <f ca="1">IF(OFFSET(Zdroj!AJ$16,A4490-1,0)=0,"",CONCATENATE("A",$A$2+1," - ",Zdroj!$AJ$15))</f>
        <v/>
      </c>
      <c r="D4491" s="50" t="str">
        <f ca="1">IF(C4491="","",CONCATENATE(OFFSET(Zdroj!AJ$16,A4490-1,0)," - ",OFFSET(Zdroj!BM$16,A4490-1,0)))</f>
        <v/>
      </c>
      <c r="E4491" s="22" t="str">
        <f ca="1">IF(C4491="","",OFFSET(Zdroj!BN$16,A4490-1,0))</f>
        <v/>
      </c>
      <c r="F4491" s="127"/>
      <c r="G4491" s="128"/>
    </row>
    <row r="4492" spans="1:7" x14ac:dyDescent="0.25">
      <c r="B4492" s="126"/>
      <c r="C4492" s="52" t="str">
        <f ca="1">IF(OFFSET(Zdroj!AK$16,A4490-1,0)=0,"",CONCATENATE("A",$A$2+2," - ",Zdroj!$AK$15))</f>
        <v/>
      </c>
      <c r="D4492" s="50" t="str">
        <f ca="1">IF(C4492="","",CONCATENATE(OFFSET(Zdroj!AK$16,A4490-1,0)," - ",OFFSET(Zdroj!BO$16,A4490-1,0)))</f>
        <v/>
      </c>
      <c r="E4492" s="22" t="str">
        <f ca="1">IF(C4492="","",OFFSET(Zdroj!BP$16,A4490-1,0))</f>
        <v/>
      </c>
      <c r="F4492" s="127"/>
      <c r="G4492" s="128"/>
    </row>
    <row r="4493" spans="1:7" x14ac:dyDescent="0.25">
      <c r="B4493" s="126"/>
      <c r="C4493" s="52" t="str">
        <f ca="1">IF(OFFSET(Zdroj!AL$16,A4490-1,0)=0,"",CONCATENATE("A",$A$2+3," - ",Zdroj!$AL$15))</f>
        <v/>
      </c>
      <c r="D4493" s="50" t="str">
        <f ca="1">IF(C4493="","",CONCATENATE(OFFSET(Zdroj!AL$16,A4490-1,0)," - ",OFFSET(Zdroj!BQ$16,A4490-1,0)))</f>
        <v/>
      </c>
      <c r="E4493" s="22" t="str">
        <f ca="1">IF(C4493="","",OFFSET(Zdroj!BR$16,A4490-1,0))</f>
        <v/>
      </c>
      <c r="F4493" s="127"/>
      <c r="G4493" s="128"/>
    </row>
    <row r="4494" spans="1:7" x14ac:dyDescent="0.25">
      <c r="B4494" s="126"/>
      <c r="C4494" s="52" t="str">
        <f ca="1">IF(OFFSET(Zdroj!AM$16,A4490-1,0)=0,"",CONCATENATE("A",$A$2+4," - ",Zdroj!$AM$15))</f>
        <v/>
      </c>
      <c r="D4494" s="50" t="str">
        <f ca="1">IF(C4494="","",CONCATENATE(OFFSET(Zdroj!AM$16,A4490-1,0)," - ",OFFSET(Zdroj!BS$16,A4490-1,0)))</f>
        <v/>
      </c>
      <c r="E4494" s="22" t="str">
        <f ca="1">IF(C4494="","",OFFSET(Zdroj!BT$16,A4490-1,0))</f>
        <v/>
      </c>
      <c r="F4494" s="127"/>
      <c r="G4494" s="128"/>
    </row>
    <row r="4495" spans="1:7" x14ac:dyDescent="0.25">
      <c r="B4495" s="126"/>
      <c r="C4495" s="52" t="str">
        <f ca="1">IF(OFFSET(Zdroj!AN$16,A4490-1,0)=0,"",CONCATENATE("A",$A$2+5," - ",Zdroj!$AN$15))</f>
        <v/>
      </c>
      <c r="D4495" s="50" t="str">
        <f ca="1">IF(C4495="","",CONCATENATE(OFFSET(Zdroj!AN$16,A4490-1,0)," - ",OFFSET(Zdroj!BU$16,A4490-1,0)))</f>
        <v/>
      </c>
      <c r="E4495" s="22" t="str">
        <f ca="1">IF(C4495="","",OFFSET(Zdroj!BV$16,A4490-1,0))</f>
        <v/>
      </c>
      <c r="F4495" s="127"/>
      <c r="G4495" s="128"/>
    </row>
    <row r="4496" spans="1:7" x14ac:dyDescent="0.25">
      <c r="B4496" s="126"/>
      <c r="C4496" s="52" t="str">
        <f ca="1">IF(OFFSET(Zdroj!AO$16,A4490-1,0)=0,"",CONCATENATE("B",$A$2," - ",Zdroj!$AO$15))</f>
        <v/>
      </c>
      <c r="D4496" s="50" t="str">
        <f ca="1">IF(C4496="","",CONCATENATE(OFFSET(Zdroj!AO$16,A4490-1,0)))</f>
        <v/>
      </c>
      <c r="E4496" s="22" t="str">
        <f ca="1">IF(C4496="","",OFFSET(Zdroj!AP$16,A4490-1,0))</f>
        <v/>
      </c>
      <c r="F4496" s="127" t="str">
        <f t="shared" ref="F4496" ca="1" si="1050">IF(SUM(E4496:E4504)=0,"",SUM(E4496:E4504))</f>
        <v/>
      </c>
      <c r="G4496" s="128"/>
    </row>
    <row r="4497" spans="1:7" x14ac:dyDescent="0.25">
      <c r="B4497" s="126"/>
      <c r="C4497" s="52" t="str">
        <f ca="1">IF(OFFSET(Zdroj!AQ$16,A4490-1,0)=0,"",CONCATENATE("B",$A$2+1," - ",Zdroj!$AQ$15))</f>
        <v/>
      </c>
      <c r="D4497" s="50" t="str">
        <f ca="1">IF(C4497="","",CONCATENATE(OFFSET(Zdroj!AQ$16,A4490-1,0)))</f>
        <v/>
      </c>
      <c r="E4497" s="22" t="str">
        <f ca="1">IF(C4497="","",OFFSET(Zdroj!AR$16,A4490-1,0))</f>
        <v/>
      </c>
      <c r="F4497" s="127"/>
      <c r="G4497" s="128"/>
    </row>
    <row r="4498" spans="1:7" x14ac:dyDescent="0.25">
      <c r="B4498" s="126"/>
      <c r="C4498" s="52" t="str">
        <f ca="1">IF(OFFSET(Zdroj!AS$16,A4490-1,0)=0,"",CONCATENATE("B",$A$2+2," - ",Zdroj!$AS$15))</f>
        <v/>
      </c>
      <c r="D4498" s="50" t="str">
        <f ca="1">IF(C4498="","",CONCATENATE(OFFSET(Zdroj!AS$16,A4490-1,0)))</f>
        <v/>
      </c>
      <c r="E4498" s="22" t="str">
        <f ca="1">IF(C4498="","",OFFSET(Zdroj!AT$16,A4490-1,0))</f>
        <v/>
      </c>
      <c r="F4498" s="127"/>
      <c r="G4498" s="128"/>
    </row>
    <row r="4499" spans="1:7" x14ac:dyDescent="0.25">
      <c r="B4499" s="126"/>
      <c r="C4499" s="52" t="str">
        <f ca="1">IF(OFFSET(Zdroj!AU$16,A4490-1,0)=0,"",CONCATENATE("B",$A$2+3," - ",Zdroj!$AU$15))</f>
        <v/>
      </c>
      <c r="D4499" s="50" t="str">
        <f ca="1">IF(C4499="","",CONCATENATE(OFFSET(Zdroj!AU$16,A4490-1,0)))</f>
        <v/>
      </c>
      <c r="E4499" s="22" t="str">
        <f ca="1">IF(C4499="","",OFFSET(Zdroj!AV$16,A4490-1,0))</f>
        <v/>
      </c>
      <c r="F4499" s="127"/>
      <c r="G4499" s="128"/>
    </row>
    <row r="4500" spans="1:7" x14ac:dyDescent="0.25">
      <c r="B4500" s="126"/>
      <c r="C4500" s="52" t="str">
        <f ca="1">IF(OFFSET(Zdroj!AW$16,A4490-1,0)=0,"",CONCATENATE("B",$A$2+4," - ",Zdroj!$AW$15))</f>
        <v/>
      </c>
      <c r="D4500" s="50" t="str">
        <f ca="1">IF(C4500="","",CONCATENATE(OFFSET(Zdroj!AW$16,A4490-1,0)))</f>
        <v/>
      </c>
      <c r="E4500" s="22" t="str">
        <f ca="1">IF(C4500="","",OFFSET(Zdroj!AX$16,A4490-1,0))</f>
        <v/>
      </c>
      <c r="F4500" s="127"/>
      <c r="G4500" s="128"/>
    </row>
    <row r="4501" spans="1:7" x14ac:dyDescent="0.25">
      <c r="B4501" s="126"/>
      <c r="C4501" s="52" t="str">
        <f ca="1">IF(OFFSET(Zdroj!AY$16,A4490-1,0)=0,"",CONCATENATE("B",$A$2+5," - ",Zdroj!$AY$15))</f>
        <v/>
      </c>
      <c r="D4501" s="50" t="str">
        <f ca="1">IF(C4501="","",CONCATENATE(OFFSET(Zdroj!AY$16,A4490-1,0)))</f>
        <v/>
      </c>
      <c r="E4501" s="22" t="str">
        <f ca="1">IF(C4501="","",OFFSET(Zdroj!AZ$16,A4490-1,0))</f>
        <v/>
      </c>
      <c r="F4501" s="127"/>
      <c r="G4501" s="128"/>
    </row>
    <row r="4502" spans="1:7" x14ac:dyDescent="0.25">
      <c r="B4502" s="126"/>
      <c r="C4502" s="52" t="str">
        <f ca="1">IF(OFFSET(Zdroj!BA$16,A4490-1,0)=0,"",CONCATENATE("B",$A$2+6," - ",Zdroj!$BA$15))</f>
        <v/>
      </c>
      <c r="D4502" s="50" t="str">
        <f ca="1">IF(C4502="","",CONCATENATE(OFFSET(Zdroj!BA$16,A4490-1,0)))</f>
        <v/>
      </c>
      <c r="E4502" s="22" t="str">
        <f ca="1">IF(C4502="","",OFFSET(Zdroj!BB$16,A4490-1,0))</f>
        <v/>
      </c>
      <c r="F4502" s="127"/>
      <c r="G4502" s="128"/>
    </row>
    <row r="4503" spans="1:7" x14ac:dyDescent="0.25">
      <c r="B4503" s="126"/>
      <c r="C4503" s="52" t="str">
        <f ca="1">IF(OFFSET(Zdroj!BC$16,A4490-1,0)=0,"",CONCATENATE("B",$A$2+7," - ",Zdroj!$BC$15))</f>
        <v/>
      </c>
      <c r="D4503" s="50" t="str">
        <f ca="1">IF(C4503="","",CONCATENATE(OFFSET(Zdroj!BC$16,A4490-1,0)))</f>
        <v/>
      </c>
      <c r="E4503" s="22" t="str">
        <f ca="1">IF(C4503="","",OFFSET(Zdroj!BD$16,A4490-1,0))</f>
        <v/>
      </c>
      <c r="F4503" s="127"/>
      <c r="G4503" s="128"/>
    </row>
    <row r="4504" spans="1:7" x14ac:dyDescent="0.25">
      <c r="B4504" s="126"/>
      <c r="C4504" s="52" t="str">
        <f ca="1">IF(OFFSET(Zdroj!BE$16,A4490-1,0)=0,"",CONCATENATE("B",$A$2+8," - ",Zdroj!$BE$15))</f>
        <v/>
      </c>
      <c r="D4504" s="50" t="str">
        <f ca="1">IF(C4504="","",CONCATENATE(OFFSET(Zdroj!BE$16,A4490-1,0)))</f>
        <v/>
      </c>
      <c r="E4504" s="22" t="str">
        <f ca="1">IF(C4504="","",OFFSET(Zdroj!BF$16,A4490-1,0))</f>
        <v/>
      </c>
      <c r="F4504" s="127"/>
      <c r="G4504" s="128"/>
    </row>
    <row r="4505" spans="1:7" x14ac:dyDescent="0.25">
      <c r="B4505" s="126"/>
      <c r="C4505" s="52" t="str">
        <f ca="1">IF(OFFSET(Zdroj!BG$16,A4490-1,0)=0,"",CONCATENATE("C",$A$2," - ",Zdroj!$BG$15))</f>
        <v/>
      </c>
      <c r="D4505" s="50" t="str">
        <f ca="1">IF(C4505="","",CONCATENATE(OFFSET(Zdroj!BG$16,A4490-1,0)))</f>
        <v/>
      </c>
      <c r="E4505" s="22" t="str">
        <f ca="1">IF(C4505="","",OFFSET(Zdroj!BH$16,A4490-1,0))</f>
        <v/>
      </c>
      <c r="F4505" s="127" t="str">
        <f t="shared" ref="F4505" ca="1" si="1051">IF(SUM(E4505:E4506)=0,"",SUM(E4505:E4506))</f>
        <v/>
      </c>
      <c r="G4505" s="128"/>
    </row>
    <row r="4506" spans="1:7" x14ac:dyDescent="0.25">
      <c r="B4506" s="126"/>
      <c r="C4506" s="52" t="str">
        <f ca="1">IF(OFFSET(Zdroj!BI$16,A4490-1,0)=0,"",CONCATENATE("C",$A$2+1," - ",Zdroj!$BI$15))</f>
        <v/>
      </c>
      <c r="D4506" s="50" t="str">
        <f ca="1">IF(C4506="","",CONCATENATE(OFFSET(Zdroj!BI$16,A4490-1,0)))</f>
        <v/>
      </c>
      <c r="E4506" s="22" t="str">
        <f ca="1">IF(C4506="","",OFFSET(Zdroj!BJ$16,A4490-1,0))</f>
        <v/>
      </c>
      <c r="F4506" s="127"/>
      <c r="G4506" s="128"/>
    </row>
    <row r="4507" spans="1:7" x14ac:dyDescent="0.25">
      <c r="A4507">
        <f>SUM((ROW()+15)/17)</f>
        <v>266</v>
      </c>
      <c r="B4507" s="126" t="str">
        <f ca="1">IF(OFFSET(Zdroj!$B$16,A4507-1,0)&gt;0,CONCATENATE(A4507,"
","___ ","
",OFFSET(Zdroj!$B$16,A4507-1,0)),"")</f>
        <v/>
      </c>
      <c r="C4507" s="52" t="str">
        <f ca="1">IF(OFFSET(Zdroj!AI$16,A4507-1,0)=0,"",CONCATENATE("A",$A$2," - ",Zdroj!$AI$15))</f>
        <v/>
      </c>
      <c r="D4507" s="50" t="str">
        <f ca="1">IF(C4507="","",CONCATENATE(OFFSET(Zdroj!AI$16,A4507-1,0)," - ",OFFSET(Zdroj!BK$16,A4507-1,0)))</f>
        <v/>
      </c>
      <c r="E4507" s="22" t="str">
        <f ca="1">IF(C4507="","",OFFSET(Zdroj!BL$16,A4507-1,0))</f>
        <v/>
      </c>
      <c r="F4507" s="127" t="str">
        <f t="shared" ref="F4507" ca="1" si="1052">IF(SUM(E4507:E4512)=0,"",SUM(E4507:E4512))</f>
        <v/>
      </c>
      <c r="G4507" s="128" t="str">
        <f t="shared" ref="G4507" ca="1" si="1053">IF(SUM(E4507:E4523)=0,"",SUM(E4507:E4523))</f>
        <v/>
      </c>
    </row>
    <row r="4508" spans="1:7" x14ac:dyDescent="0.25">
      <c r="B4508" s="126"/>
      <c r="C4508" s="52" t="str">
        <f ca="1">IF(OFFSET(Zdroj!AJ$16,A4507-1,0)=0,"",CONCATENATE("A",$A$2+1," - ",Zdroj!$AJ$15))</f>
        <v/>
      </c>
      <c r="D4508" s="50" t="str">
        <f ca="1">IF(C4508="","",CONCATENATE(OFFSET(Zdroj!AJ$16,A4507-1,0)," - ",OFFSET(Zdroj!BM$16,A4507-1,0)))</f>
        <v/>
      </c>
      <c r="E4508" s="22" t="str">
        <f ca="1">IF(C4508="","",OFFSET(Zdroj!BN$16,A4507-1,0))</f>
        <v/>
      </c>
      <c r="F4508" s="127"/>
      <c r="G4508" s="128"/>
    </row>
    <row r="4509" spans="1:7" x14ac:dyDescent="0.25">
      <c r="B4509" s="126"/>
      <c r="C4509" s="52" t="str">
        <f ca="1">IF(OFFSET(Zdroj!AK$16,A4507-1,0)=0,"",CONCATENATE("A",$A$2+2," - ",Zdroj!$AK$15))</f>
        <v/>
      </c>
      <c r="D4509" s="50" t="str">
        <f ca="1">IF(C4509="","",CONCATENATE(OFFSET(Zdroj!AK$16,A4507-1,0)," - ",OFFSET(Zdroj!BO$16,A4507-1,0)))</f>
        <v/>
      </c>
      <c r="E4509" s="22" t="str">
        <f ca="1">IF(C4509="","",OFFSET(Zdroj!BP$16,A4507-1,0))</f>
        <v/>
      </c>
      <c r="F4509" s="127"/>
      <c r="G4509" s="128"/>
    </row>
    <row r="4510" spans="1:7" x14ac:dyDescent="0.25">
      <c r="B4510" s="126"/>
      <c r="C4510" s="52" t="str">
        <f ca="1">IF(OFFSET(Zdroj!AL$16,A4507-1,0)=0,"",CONCATENATE("A",$A$2+3," - ",Zdroj!$AL$15))</f>
        <v/>
      </c>
      <c r="D4510" s="50" t="str">
        <f ca="1">IF(C4510="","",CONCATENATE(OFFSET(Zdroj!AL$16,A4507-1,0)," - ",OFFSET(Zdroj!BQ$16,A4507-1,0)))</f>
        <v/>
      </c>
      <c r="E4510" s="22" t="str">
        <f ca="1">IF(C4510="","",OFFSET(Zdroj!BR$16,A4507-1,0))</f>
        <v/>
      </c>
      <c r="F4510" s="127"/>
      <c r="G4510" s="128"/>
    </row>
    <row r="4511" spans="1:7" x14ac:dyDescent="0.25">
      <c r="B4511" s="126"/>
      <c r="C4511" s="52" t="str">
        <f ca="1">IF(OFFSET(Zdroj!AM$16,A4507-1,0)=0,"",CONCATENATE("A",$A$2+4," - ",Zdroj!$AM$15))</f>
        <v/>
      </c>
      <c r="D4511" s="50" t="str">
        <f ca="1">IF(C4511="","",CONCATENATE(OFFSET(Zdroj!AM$16,A4507-1,0)," - ",OFFSET(Zdroj!BS$16,A4507-1,0)))</f>
        <v/>
      </c>
      <c r="E4511" s="22" t="str">
        <f ca="1">IF(C4511="","",OFFSET(Zdroj!BT$16,A4507-1,0))</f>
        <v/>
      </c>
      <c r="F4511" s="127"/>
      <c r="G4511" s="128"/>
    </row>
    <row r="4512" spans="1:7" x14ac:dyDescent="0.25">
      <c r="B4512" s="126"/>
      <c r="C4512" s="52" t="str">
        <f ca="1">IF(OFFSET(Zdroj!AN$16,A4507-1,0)=0,"",CONCATENATE("A",$A$2+5," - ",Zdroj!$AN$15))</f>
        <v/>
      </c>
      <c r="D4512" s="50" t="str">
        <f ca="1">IF(C4512="","",CONCATENATE(OFFSET(Zdroj!AN$16,A4507-1,0)," - ",OFFSET(Zdroj!BU$16,A4507-1,0)))</f>
        <v/>
      </c>
      <c r="E4512" s="22" t="str">
        <f ca="1">IF(C4512="","",OFFSET(Zdroj!BV$16,A4507-1,0))</f>
        <v/>
      </c>
      <c r="F4512" s="127"/>
      <c r="G4512" s="128"/>
    </row>
    <row r="4513" spans="1:7" x14ac:dyDescent="0.25">
      <c r="B4513" s="126"/>
      <c r="C4513" s="52" t="str">
        <f ca="1">IF(OFFSET(Zdroj!AO$16,A4507-1,0)=0,"",CONCATENATE("B",$A$2," - ",Zdroj!$AO$15))</f>
        <v/>
      </c>
      <c r="D4513" s="50" t="str">
        <f ca="1">IF(C4513="","",CONCATENATE(OFFSET(Zdroj!AO$16,A4507-1,0)))</f>
        <v/>
      </c>
      <c r="E4513" s="22" t="str">
        <f ca="1">IF(C4513="","",OFFSET(Zdroj!AP$16,A4507-1,0))</f>
        <v/>
      </c>
      <c r="F4513" s="127" t="str">
        <f t="shared" ref="F4513" ca="1" si="1054">IF(SUM(E4513:E4521)=0,"",SUM(E4513:E4521))</f>
        <v/>
      </c>
      <c r="G4513" s="128"/>
    </row>
    <row r="4514" spans="1:7" x14ac:dyDescent="0.25">
      <c r="B4514" s="126"/>
      <c r="C4514" s="52" t="str">
        <f ca="1">IF(OFFSET(Zdroj!AQ$16,A4507-1,0)=0,"",CONCATENATE("B",$A$2+1," - ",Zdroj!$AQ$15))</f>
        <v/>
      </c>
      <c r="D4514" s="50" t="str">
        <f ca="1">IF(C4514="","",CONCATENATE(OFFSET(Zdroj!AQ$16,A4507-1,0)))</f>
        <v/>
      </c>
      <c r="E4514" s="22" t="str">
        <f ca="1">IF(C4514="","",OFFSET(Zdroj!AR$16,A4507-1,0))</f>
        <v/>
      </c>
      <c r="F4514" s="127"/>
      <c r="G4514" s="128"/>
    </row>
    <row r="4515" spans="1:7" x14ac:dyDescent="0.25">
      <c r="B4515" s="126"/>
      <c r="C4515" s="52" t="str">
        <f ca="1">IF(OFFSET(Zdroj!AS$16,A4507-1,0)=0,"",CONCATENATE("B",$A$2+2," - ",Zdroj!$AS$15))</f>
        <v/>
      </c>
      <c r="D4515" s="50" t="str">
        <f ca="1">IF(C4515="","",CONCATENATE(OFFSET(Zdroj!AS$16,A4507-1,0)))</f>
        <v/>
      </c>
      <c r="E4515" s="22" t="str">
        <f ca="1">IF(C4515="","",OFFSET(Zdroj!AT$16,A4507-1,0))</f>
        <v/>
      </c>
      <c r="F4515" s="127"/>
      <c r="G4515" s="128"/>
    </row>
    <row r="4516" spans="1:7" x14ac:dyDescent="0.25">
      <c r="B4516" s="126"/>
      <c r="C4516" s="52" t="str">
        <f ca="1">IF(OFFSET(Zdroj!AU$16,A4507-1,0)=0,"",CONCATENATE("B",$A$2+3," - ",Zdroj!$AU$15))</f>
        <v/>
      </c>
      <c r="D4516" s="50" t="str">
        <f ca="1">IF(C4516="","",CONCATENATE(OFFSET(Zdroj!AU$16,A4507-1,0)))</f>
        <v/>
      </c>
      <c r="E4516" s="22" t="str">
        <f ca="1">IF(C4516="","",OFFSET(Zdroj!AV$16,A4507-1,0))</f>
        <v/>
      </c>
      <c r="F4516" s="127"/>
      <c r="G4516" s="128"/>
    </row>
    <row r="4517" spans="1:7" x14ac:dyDescent="0.25">
      <c r="B4517" s="126"/>
      <c r="C4517" s="52" t="str">
        <f ca="1">IF(OFFSET(Zdroj!AW$16,A4507-1,0)=0,"",CONCATENATE("B",$A$2+4," - ",Zdroj!$AW$15))</f>
        <v/>
      </c>
      <c r="D4517" s="50" t="str">
        <f ca="1">IF(C4517="","",CONCATENATE(OFFSET(Zdroj!AW$16,A4507-1,0)))</f>
        <v/>
      </c>
      <c r="E4517" s="22" t="str">
        <f ca="1">IF(C4517="","",OFFSET(Zdroj!AX$16,A4507-1,0))</f>
        <v/>
      </c>
      <c r="F4517" s="127"/>
      <c r="G4517" s="128"/>
    </row>
    <row r="4518" spans="1:7" x14ac:dyDescent="0.25">
      <c r="B4518" s="126"/>
      <c r="C4518" s="52" t="str">
        <f ca="1">IF(OFFSET(Zdroj!AY$16,A4507-1,0)=0,"",CONCATENATE("B",$A$2+5," - ",Zdroj!$AY$15))</f>
        <v/>
      </c>
      <c r="D4518" s="50" t="str">
        <f ca="1">IF(C4518="","",CONCATENATE(OFFSET(Zdroj!AY$16,A4507-1,0)))</f>
        <v/>
      </c>
      <c r="E4518" s="22" t="str">
        <f ca="1">IF(C4518="","",OFFSET(Zdroj!AZ$16,A4507-1,0))</f>
        <v/>
      </c>
      <c r="F4518" s="127"/>
      <c r="G4518" s="128"/>
    </row>
    <row r="4519" spans="1:7" x14ac:dyDescent="0.25">
      <c r="B4519" s="126"/>
      <c r="C4519" s="52" t="str">
        <f ca="1">IF(OFFSET(Zdroj!BA$16,A4507-1,0)=0,"",CONCATENATE("B",$A$2+6," - ",Zdroj!$BA$15))</f>
        <v/>
      </c>
      <c r="D4519" s="50" t="str">
        <f ca="1">IF(C4519="","",CONCATENATE(OFFSET(Zdroj!BA$16,A4507-1,0)))</f>
        <v/>
      </c>
      <c r="E4519" s="22" t="str">
        <f ca="1">IF(C4519="","",OFFSET(Zdroj!BB$16,A4507-1,0))</f>
        <v/>
      </c>
      <c r="F4519" s="127"/>
      <c r="G4519" s="128"/>
    </row>
    <row r="4520" spans="1:7" x14ac:dyDescent="0.25">
      <c r="B4520" s="126"/>
      <c r="C4520" s="52" t="str">
        <f ca="1">IF(OFFSET(Zdroj!BC$16,A4507-1,0)=0,"",CONCATENATE("B",$A$2+7," - ",Zdroj!$BC$15))</f>
        <v/>
      </c>
      <c r="D4520" s="50" t="str">
        <f ca="1">IF(C4520="","",CONCATENATE(OFFSET(Zdroj!BC$16,A4507-1,0)))</f>
        <v/>
      </c>
      <c r="E4520" s="22" t="str">
        <f ca="1">IF(C4520="","",OFFSET(Zdroj!BD$16,A4507-1,0))</f>
        <v/>
      </c>
      <c r="F4520" s="127"/>
      <c r="G4520" s="128"/>
    </row>
    <row r="4521" spans="1:7" x14ac:dyDescent="0.25">
      <c r="B4521" s="126"/>
      <c r="C4521" s="52" t="str">
        <f ca="1">IF(OFFSET(Zdroj!BE$16,A4507-1,0)=0,"",CONCATENATE("B",$A$2+8," - ",Zdroj!$BE$15))</f>
        <v/>
      </c>
      <c r="D4521" s="50" t="str">
        <f ca="1">IF(C4521="","",CONCATENATE(OFFSET(Zdroj!BE$16,A4507-1,0)))</f>
        <v/>
      </c>
      <c r="E4521" s="22" t="str">
        <f ca="1">IF(C4521="","",OFFSET(Zdroj!BF$16,A4507-1,0))</f>
        <v/>
      </c>
      <c r="F4521" s="127"/>
      <c r="G4521" s="128"/>
    </row>
    <row r="4522" spans="1:7" x14ac:dyDescent="0.25">
      <c r="B4522" s="126"/>
      <c r="C4522" s="52" t="str">
        <f ca="1">IF(OFFSET(Zdroj!BG$16,A4507-1,0)=0,"",CONCATENATE("C",$A$2," - ",Zdroj!$BG$15))</f>
        <v/>
      </c>
      <c r="D4522" s="50" t="str">
        <f ca="1">IF(C4522="","",CONCATENATE(OFFSET(Zdroj!BG$16,A4507-1,0)))</f>
        <v/>
      </c>
      <c r="E4522" s="22" t="str">
        <f ca="1">IF(C4522="","",OFFSET(Zdroj!BH$16,A4507-1,0))</f>
        <v/>
      </c>
      <c r="F4522" s="127" t="str">
        <f t="shared" ref="F4522" ca="1" si="1055">IF(SUM(E4522:E4523)=0,"",SUM(E4522:E4523))</f>
        <v/>
      </c>
      <c r="G4522" s="128"/>
    </row>
    <row r="4523" spans="1:7" x14ac:dyDescent="0.25">
      <c r="B4523" s="126"/>
      <c r="C4523" s="52" t="str">
        <f ca="1">IF(OFFSET(Zdroj!BI$16,A4507-1,0)=0,"",CONCATENATE("C",$A$2+1," - ",Zdroj!$BI$15))</f>
        <v/>
      </c>
      <c r="D4523" s="50" t="str">
        <f ca="1">IF(C4523="","",CONCATENATE(OFFSET(Zdroj!BI$16,A4507-1,0)))</f>
        <v/>
      </c>
      <c r="E4523" s="22" t="str">
        <f ca="1">IF(C4523="","",OFFSET(Zdroj!BJ$16,A4507-1,0))</f>
        <v/>
      </c>
      <c r="F4523" s="127"/>
      <c r="G4523" s="128"/>
    </row>
    <row r="4524" spans="1:7" x14ac:dyDescent="0.25">
      <c r="A4524">
        <f>SUM((ROW()+15)/17)</f>
        <v>267</v>
      </c>
      <c r="B4524" s="126" t="str">
        <f ca="1">IF(OFFSET(Zdroj!$B$16,A4524-1,0)&gt;0,CONCATENATE(A4524,"
","___ ","
",OFFSET(Zdroj!$B$16,A4524-1,0)),"")</f>
        <v/>
      </c>
      <c r="C4524" s="52" t="str">
        <f ca="1">IF(OFFSET(Zdroj!AI$16,A4524-1,0)=0,"",CONCATENATE("A",$A$2," - ",Zdroj!$AI$15))</f>
        <v/>
      </c>
      <c r="D4524" s="50" t="str">
        <f ca="1">IF(C4524="","",CONCATENATE(OFFSET(Zdroj!AI$16,A4524-1,0)," - ",OFFSET(Zdroj!BK$16,A4524-1,0)))</f>
        <v/>
      </c>
      <c r="E4524" s="22" t="str">
        <f ca="1">IF(C4524="","",OFFSET(Zdroj!BL$16,A4524-1,0))</f>
        <v/>
      </c>
      <c r="F4524" s="127" t="str">
        <f t="shared" ref="F4524" ca="1" si="1056">IF(SUM(E4524:E4529)=0,"",SUM(E4524:E4529))</f>
        <v/>
      </c>
      <c r="G4524" s="128" t="str">
        <f t="shared" ref="G4524" ca="1" si="1057">IF(SUM(E4524:E4540)=0,"",SUM(E4524:E4540))</f>
        <v/>
      </c>
    </row>
    <row r="4525" spans="1:7" x14ac:dyDescent="0.25">
      <c r="B4525" s="126"/>
      <c r="C4525" s="52" t="str">
        <f ca="1">IF(OFFSET(Zdroj!AJ$16,A4524-1,0)=0,"",CONCATENATE("A",$A$2+1," - ",Zdroj!$AJ$15))</f>
        <v/>
      </c>
      <c r="D4525" s="50" t="str">
        <f ca="1">IF(C4525="","",CONCATENATE(OFFSET(Zdroj!AJ$16,A4524-1,0)," - ",OFFSET(Zdroj!BM$16,A4524-1,0)))</f>
        <v/>
      </c>
      <c r="E4525" s="22" t="str">
        <f ca="1">IF(C4525="","",OFFSET(Zdroj!BN$16,A4524-1,0))</f>
        <v/>
      </c>
      <c r="F4525" s="127"/>
      <c r="G4525" s="128"/>
    </row>
    <row r="4526" spans="1:7" x14ac:dyDescent="0.25">
      <c r="B4526" s="126"/>
      <c r="C4526" s="52" t="str">
        <f ca="1">IF(OFFSET(Zdroj!AK$16,A4524-1,0)=0,"",CONCATENATE("A",$A$2+2," - ",Zdroj!$AK$15))</f>
        <v/>
      </c>
      <c r="D4526" s="50" t="str">
        <f ca="1">IF(C4526="","",CONCATENATE(OFFSET(Zdroj!AK$16,A4524-1,0)," - ",OFFSET(Zdroj!BO$16,A4524-1,0)))</f>
        <v/>
      </c>
      <c r="E4526" s="22" t="str">
        <f ca="1">IF(C4526="","",OFFSET(Zdroj!BP$16,A4524-1,0))</f>
        <v/>
      </c>
      <c r="F4526" s="127"/>
      <c r="G4526" s="128"/>
    </row>
    <row r="4527" spans="1:7" x14ac:dyDescent="0.25">
      <c r="B4527" s="126"/>
      <c r="C4527" s="52" t="str">
        <f ca="1">IF(OFFSET(Zdroj!AL$16,A4524-1,0)=0,"",CONCATENATE("A",$A$2+3," - ",Zdroj!$AL$15))</f>
        <v/>
      </c>
      <c r="D4527" s="50" t="str">
        <f ca="1">IF(C4527="","",CONCATENATE(OFFSET(Zdroj!AL$16,A4524-1,0)," - ",OFFSET(Zdroj!BQ$16,A4524-1,0)))</f>
        <v/>
      </c>
      <c r="E4527" s="22" t="str">
        <f ca="1">IF(C4527="","",OFFSET(Zdroj!BR$16,A4524-1,0))</f>
        <v/>
      </c>
      <c r="F4527" s="127"/>
      <c r="G4527" s="128"/>
    </row>
    <row r="4528" spans="1:7" x14ac:dyDescent="0.25">
      <c r="B4528" s="126"/>
      <c r="C4528" s="52" t="str">
        <f ca="1">IF(OFFSET(Zdroj!AM$16,A4524-1,0)=0,"",CONCATENATE("A",$A$2+4," - ",Zdroj!$AM$15))</f>
        <v/>
      </c>
      <c r="D4528" s="50" t="str">
        <f ca="1">IF(C4528="","",CONCATENATE(OFFSET(Zdroj!AM$16,A4524-1,0)," - ",OFFSET(Zdroj!BS$16,A4524-1,0)))</f>
        <v/>
      </c>
      <c r="E4528" s="22" t="str">
        <f ca="1">IF(C4528="","",OFFSET(Zdroj!BT$16,A4524-1,0))</f>
        <v/>
      </c>
      <c r="F4528" s="127"/>
      <c r="G4528" s="128"/>
    </row>
    <row r="4529" spans="1:7" x14ac:dyDescent="0.25">
      <c r="B4529" s="126"/>
      <c r="C4529" s="52" t="str">
        <f ca="1">IF(OFFSET(Zdroj!AN$16,A4524-1,0)=0,"",CONCATENATE("A",$A$2+5," - ",Zdroj!$AN$15))</f>
        <v/>
      </c>
      <c r="D4529" s="50" t="str">
        <f ca="1">IF(C4529="","",CONCATENATE(OFFSET(Zdroj!AN$16,A4524-1,0)," - ",OFFSET(Zdroj!BU$16,A4524-1,0)))</f>
        <v/>
      </c>
      <c r="E4529" s="22" t="str">
        <f ca="1">IF(C4529="","",OFFSET(Zdroj!BV$16,A4524-1,0))</f>
        <v/>
      </c>
      <c r="F4529" s="127"/>
      <c r="G4529" s="128"/>
    </row>
    <row r="4530" spans="1:7" x14ac:dyDescent="0.25">
      <c r="B4530" s="126"/>
      <c r="C4530" s="52" t="str">
        <f ca="1">IF(OFFSET(Zdroj!AO$16,A4524-1,0)=0,"",CONCATENATE("B",$A$2," - ",Zdroj!$AO$15))</f>
        <v/>
      </c>
      <c r="D4530" s="50" t="str">
        <f ca="1">IF(C4530="","",CONCATENATE(OFFSET(Zdroj!AO$16,A4524-1,0)))</f>
        <v/>
      </c>
      <c r="E4530" s="22" t="str">
        <f ca="1">IF(C4530="","",OFFSET(Zdroj!AP$16,A4524-1,0))</f>
        <v/>
      </c>
      <c r="F4530" s="127" t="str">
        <f t="shared" ref="F4530" ca="1" si="1058">IF(SUM(E4530:E4538)=0,"",SUM(E4530:E4538))</f>
        <v/>
      </c>
      <c r="G4530" s="128"/>
    </row>
    <row r="4531" spans="1:7" x14ac:dyDescent="0.25">
      <c r="B4531" s="126"/>
      <c r="C4531" s="52" t="str">
        <f ca="1">IF(OFFSET(Zdroj!AQ$16,A4524-1,0)=0,"",CONCATENATE("B",$A$2+1," - ",Zdroj!$AQ$15))</f>
        <v/>
      </c>
      <c r="D4531" s="50" t="str">
        <f ca="1">IF(C4531="","",CONCATENATE(OFFSET(Zdroj!AQ$16,A4524-1,0)))</f>
        <v/>
      </c>
      <c r="E4531" s="22" t="str">
        <f ca="1">IF(C4531="","",OFFSET(Zdroj!AR$16,A4524-1,0))</f>
        <v/>
      </c>
      <c r="F4531" s="127"/>
      <c r="G4531" s="128"/>
    </row>
    <row r="4532" spans="1:7" x14ac:dyDescent="0.25">
      <c r="B4532" s="126"/>
      <c r="C4532" s="52" t="str">
        <f ca="1">IF(OFFSET(Zdroj!AS$16,A4524-1,0)=0,"",CONCATENATE("B",$A$2+2," - ",Zdroj!$AS$15))</f>
        <v/>
      </c>
      <c r="D4532" s="50" t="str">
        <f ca="1">IF(C4532="","",CONCATENATE(OFFSET(Zdroj!AS$16,A4524-1,0)))</f>
        <v/>
      </c>
      <c r="E4532" s="22" t="str">
        <f ca="1">IF(C4532="","",OFFSET(Zdroj!AT$16,A4524-1,0))</f>
        <v/>
      </c>
      <c r="F4532" s="127"/>
      <c r="G4532" s="128"/>
    </row>
    <row r="4533" spans="1:7" x14ac:dyDescent="0.25">
      <c r="B4533" s="126"/>
      <c r="C4533" s="52" t="str">
        <f ca="1">IF(OFFSET(Zdroj!AU$16,A4524-1,0)=0,"",CONCATENATE("B",$A$2+3," - ",Zdroj!$AU$15))</f>
        <v/>
      </c>
      <c r="D4533" s="50" t="str">
        <f ca="1">IF(C4533="","",CONCATENATE(OFFSET(Zdroj!AU$16,A4524-1,0)))</f>
        <v/>
      </c>
      <c r="E4533" s="22" t="str">
        <f ca="1">IF(C4533="","",OFFSET(Zdroj!AV$16,A4524-1,0))</f>
        <v/>
      </c>
      <c r="F4533" s="127"/>
      <c r="G4533" s="128"/>
    </row>
    <row r="4534" spans="1:7" x14ac:dyDescent="0.25">
      <c r="B4534" s="126"/>
      <c r="C4534" s="52" t="str">
        <f ca="1">IF(OFFSET(Zdroj!AW$16,A4524-1,0)=0,"",CONCATENATE("B",$A$2+4," - ",Zdroj!$AW$15))</f>
        <v/>
      </c>
      <c r="D4534" s="50" t="str">
        <f ca="1">IF(C4534="","",CONCATENATE(OFFSET(Zdroj!AW$16,A4524-1,0)))</f>
        <v/>
      </c>
      <c r="E4534" s="22" t="str">
        <f ca="1">IF(C4534="","",OFFSET(Zdroj!AX$16,A4524-1,0))</f>
        <v/>
      </c>
      <c r="F4534" s="127"/>
      <c r="G4534" s="128"/>
    </row>
    <row r="4535" spans="1:7" x14ac:dyDescent="0.25">
      <c r="B4535" s="126"/>
      <c r="C4535" s="52" t="str">
        <f ca="1">IF(OFFSET(Zdroj!AY$16,A4524-1,0)=0,"",CONCATENATE("B",$A$2+5," - ",Zdroj!$AY$15))</f>
        <v/>
      </c>
      <c r="D4535" s="50" t="str">
        <f ca="1">IF(C4535="","",CONCATENATE(OFFSET(Zdroj!AY$16,A4524-1,0)))</f>
        <v/>
      </c>
      <c r="E4535" s="22" t="str">
        <f ca="1">IF(C4535="","",OFFSET(Zdroj!AZ$16,A4524-1,0))</f>
        <v/>
      </c>
      <c r="F4535" s="127"/>
      <c r="G4535" s="128"/>
    </row>
    <row r="4536" spans="1:7" x14ac:dyDescent="0.25">
      <c r="B4536" s="126"/>
      <c r="C4536" s="52" t="str">
        <f ca="1">IF(OFFSET(Zdroj!BA$16,A4524-1,0)=0,"",CONCATENATE("B",$A$2+6," - ",Zdroj!$BA$15))</f>
        <v/>
      </c>
      <c r="D4536" s="50" t="str">
        <f ca="1">IF(C4536="","",CONCATENATE(OFFSET(Zdroj!BA$16,A4524-1,0)))</f>
        <v/>
      </c>
      <c r="E4536" s="22" t="str">
        <f ca="1">IF(C4536="","",OFFSET(Zdroj!BB$16,A4524-1,0))</f>
        <v/>
      </c>
      <c r="F4536" s="127"/>
      <c r="G4536" s="128"/>
    </row>
    <row r="4537" spans="1:7" x14ac:dyDescent="0.25">
      <c r="B4537" s="126"/>
      <c r="C4537" s="52" t="str">
        <f ca="1">IF(OFFSET(Zdroj!BC$16,A4524-1,0)=0,"",CONCATENATE("B",$A$2+7," - ",Zdroj!$BC$15))</f>
        <v/>
      </c>
      <c r="D4537" s="50" t="str">
        <f ca="1">IF(C4537="","",CONCATENATE(OFFSET(Zdroj!BC$16,A4524-1,0)))</f>
        <v/>
      </c>
      <c r="E4537" s="22" t="str">
        <f ca="1">IF(C4537="","",OFFSET(Zdroj!BD$16,A4524-1,0))</f>
        <v/>
      </c>
      <c r="F4537" s="127"/>
      <c r="G4537" s="128"/>
    </row>
    <row r="4538" spans="1:7" x14ac:dyDescent="0.25">
      <c r="B4538" s="126"/>
      <c r="C4538" s="52" t="str">
        <f ca="1">IF(OFFSET(Zdroj!BE$16,A4524-1,0)=0,"",CONCATENATE("B",$A$2+8," - ",Zdroj!$BE$15))</f>
        <v/>
      </c>
      <c r="D4538" s="50" t="str">
        <f ca="1">IF(C4538="","",CONCATENATE(OFFSET(Zdroj!BE$16,A4524-1,0)))</f>
        <v/>
      </c>
      <c r="E4538" s="22" t="str">
        <f ca="1">IF(C4538="","",OFFSET(Zdroj!BF$16,A4524-1,0))</f>
        <v/>
      </c>
      <c r="F4538" s="127"/>
      <c r="G4538" s="128"/>
    </row>
    <row r="4539" spans="1:7" x14ac:dyDescent="0.25">
      <c r="B4539" s="126"/>
      <c r="C4539" s="52" t="str">
        <f ca="1">IF(OFFSET(Zdroj!BG$16,A4524-1,0)=0,"",CONCATENATE("C",$A$2," - ",Zdroj!$BG$15))</f>
        <v/>
      </c>
      <c r="D4539" s="50" t="str">
        <f ca="1">IF(C4539="","",CONCATENATE(OFFSET(Zdroj!BG$16,A4524-1,0)))</f>
        <v/>
      </c>
      <c r="E4539" s="22" t="str">
        <f ca="1">IF(C4539="","",OFFSET(Zdroj!BH$16,A4524-1,0))</f>
        <v/>
      </c>
      <c r="F4539" s="127" t="str">
        <f t="shared" ref="F4539" ca="1" si="1059">IF(SUM(E4539:E4540)=0,"",SUM(E4539:E4540))</f>
        <v/>
      </c>
      <c r="G4539" s="128"/>
    </row>
    <row r="4540" spans="1:7" x14ac:dyDescent="0.25">
      <c r="B4540" s="126"/>
      <c r="C4540" s="52" t="str">
        <f ca="1">IF(OFFSET(Zdroj!BI$16,A4524-1,0)=0,"",CONCATENATE("C",$A$2+1," - ",Zdroj!$BI$15))</f>
        <v/>
      </c>
      <c r="D4540" s="50" t="str">
        <f ca="1">IF(C4540="","",CONCATENATE(OFFSET(Zdroj!BI$16,A4524-1,0)))</f>
        <v/>
      </c>
      <c r="E4540" s="22" t="str">
        <f ca="1">IF(C4540="","",OFFSET(Zdroj!BJ$16,A4524-1,0))</f>
        <v/>
      </c>
      <c r="F4540" s="127"/>
      <c r="G4540" s="128"/>
    </row>
    <row r="4541" spans="1:7" x14ac:dyDescent="0.25">
      <c r="A4541">
        <f>SUM((ROW()+15)/17)</f>
        <v>268</v>
      </c>
      <c r="B4541" s="126" t="str">
        <f ca="1">IF(OFFSET(Zdroj!$B$16,A4541-1,0)&gt;0,CONCATENATE(A4541,"
","___ ","
",OFFSET(Zdroj!$B$16,A4541-1,0)),"")</f>
        <v/>
      </c>
      <c r="C4541" s="52" t="str">
        <f ca="1">IF(OFFSET(Zdroj!AI$16,A4541-1,0)=0,"",CONCATENATE("A",$A$2," - ",Zdroj!$AI$15))</f>
        <v/>
      </c>
      <c r="D4541" s="50" t="str">
        <f ca="1">IF(C4541="","",CONCATENATE(OFFSET(Zdroj!AI$16,A4541-1,0)," - ",OFFSET(Zdroj!BK$16,A4541-1,0)))</f>
        <v/>
      </c>
      <c r="E4541" s="22" t="str">
        <f ca="1">IF(C4541="","",OFFSET(Zdroj!BL$16,A4541-1,0))</f>
        <v/>
      </c>
      <c r="F4541" s="127" t="str">
        <f t="shared" ref="F4541" ca="1" si="1060">IF(SUM(E4541:E4546)=0,"",SUM(E4541:E4546))</f>
        <v/>
      </c>
      <c r="G4541" s="128" t="str">
        <f t="shared" ref="G4541" ca="1" si="1061">IF(SUM(E4541:E4557)=0,"",SUM(E4541:E4557))</f>
        <v/>
      </c>
    </row>
    <row r="4542" spans="1:7" x14ac:dyDescent="0.25">
      <c r="B4542" s="126"/>
      <c r="C4542" s="52" t="str">
        <f ca="1">IF(OFFSET(Zdroj!AJ$16,A4541-1,0)=0,"",CONCATENATE("A",$A$2+1," - ",Zdroj!$AJ$15))</f>
        <v/>
      </c>
      <c r="D4542" s="50" t="str">
        <f ca="1">IF(C4542="","",CONCATENATE(OFFSET(Zdroj!AJ$16,A4541-1,0)," - ",OFFSET(Zdroj!BM$16,A4541-1,0)))</f>
        <v/>
      </c>
      <c r="E4542" s="22" t="str">
        <f ca="1">IF(C4542="","",OFFSET(Zdroj!BN$16,A4541-1,0))</f>
        <v/>
      </c>
      <c r="F4542" s="127"/>
      <c r="G4542" s="128"/>
    </row>
    <row r="4543" spans="1:7" x14ac:dyDescent="0.25">
      <c r="B4543" s="126"/>
      <c r="C4543" s="52" t="str">
        <f ca="1">IF(OFFSET(Zdroj!AK$16,A4541-1,0)=0,"",CONCATENATE("A",$A$2+2," - ",Zdroj!$AK$15))</f>
        <v/>
      </c>
      <c r="D4543" s="50" t="str">
        <f ca="1">IF(C4543="","",CONCATENATE(OFFSET(Zdroj!AK$16,A4541-1,0)," - ",OFFSET(Zdroj!BO$16,A4541-1,0)))</f>
        <v/>
      </c>
      <c r="E4543" s="22" t="str">
        <f ca="1">IF(C4543="","",OFFSET(Zdroj!BP$16,A4541-1,0))</f>
        <v/>
      </c>
      <c r="F4543" s="127"/>
      <c r="G4543" s="128"/>
    </row>
    <row r="4544" spans="1:7" x14ac:dyDescent="0.25">
      <c r="B4544" s="126"/>
      <c r="C4544" s="52" t="str">
        <f ca="1">IF(OFFSET(Zdroj!AL$16,A4541-1,0)=0,"",CONCATENATE("A",$A$2+3," - ",Zdroj!$AL$15))</f>
        <v/>
      </c>
      <c r="D4544" s="50" t="str">
        <f ca="1">IF(C4544="","",CONCATENATE(OFFSET(Zdroj!AL$16,A4541-1,0)," - ",OFFSET(Zdroj!BQ$16,A4541-1,0)))</f>
        <v/>
      </c>
      <c r="E4544" s="22" t="str">
        <f ca="1">IF(C4544="","",OFFSET(Zdroj!BR$16,A4541-1,0))</f>
        <v/>
      </c>
      <c r="F4544" s="127"/>
      <c r="G4544" s="128"/>
    </row>
    <row r="4545" spans="1:7" x14ac:dyDescent="0.25">
      <c r="B4545" s="126"/>
      <c r="C4545" s="52" t="str">
        <f ca="1">IF(OFFSET(Zdroj!AM$16,A4541-1,0)=0,"",CONCATENATE("A",$A$2+4," - ",Zdroj!$AM$15))</f>
        <v/>
      </c>
      <c r="D4545" s="50" t="str">
        <f ca="1">IF(C4545="","",CONCATENATE(OFFSET(Zdroj!AM$16,A4541-1,0)," - ",OFFSET(Zdroj!BS$16,A4541-1,0)))</f>
        <v/>
      </c>
      <c r="E4545" s="22" t="str">
        <f ca="1">IF(C4545="","",OFFSET(Zdroj!BT$16,A4541-1,0))</f>
        <v/>
      </c>
      <c r="F4545" s="127"/>
      <c r="G4545" s="128"/>
    </row>
    <row r="4546" spans="1:7" x14ac:dyDescent="0.25">
      <c r="B4546" s="126"/>
      <c r="C4546" s="52" t="str">
        <f ca="1">IF(OFFSET(Zdroj!AN$16,A4541-1,0)=0,"",CONCATENATE("A",$A$2+5," - ",Zdroj!$AN$15))</f>
        <v/>
      </c>
      <c r="D4546" s="50" t="str">
        <f ca="1">IF(C4546="","",CONCATENATE(OFFSET(Zdroj!AN$16,A4541-1,0)," - ",OFFSET(Zdroj!BU$16,A4541-1,0)))</f>
        <v/>
      </c>
      <c r="E4546" s="22" t="str">
        <f ca="1">IF(C4546="","",OFFSET(Zdroj!BV$16,A4541-1,0))</f>
        <v/>
      </c>
      <c r="F4546" s="127"/>
      <c r="G4546" s="128"/>
    </row>
    <row r="4547" spans="1:7" x14ac:dyDescent="0.25">
      <c r="B4547" s="126"/>
      <c r="C4547" s="52" t="str">
        <f ca="1">IF(OFFSET(Zdroj!AO$16,A4541-1,0)=0,"",CONCATENATE("B",$A$2," - ",Zdroj!$AO$15))</f>
        <v/>
      </c>
      <c r="D4547" s="50" t="str">
        <f ca="1">IF(C4547="","",CONCATENATE(OFFSET(Zdroj!AO$16,A4541-1,0)))</f>
        <v/>
      </c>
      <c r="E4547" s="22" t="str">
        <f ca="1">IF(C4547="","",OFFSET(Zdroj!AP$16,A4541-1,0))</f>
        <v/>
      </c>
      <c r="F4547" s="127" t="str">
        <f t="shared" ref="F4547" ca="1" si="1062">IF(SUM(E4547:E4555)=0,"",SUM(E4547:E4555))</f>
        <v/>
      </c>
      <c r="G4547" s="128"/>
    </row>
    <row r="4548" spans="1:7" x14ac:dyDescent="0.25">
      <c r="B4548" s="126"/>
      <c r="C4548" s="52" t="str">
        <f ca="1">IF(OFFSET(Zdroj!AQ$16,A4541-1,0)=0,"",CONCATENATE("B",$A$2+1," - ",Zdroj!$AQ$15))</f>
        <v/>
      </c>
      <c r="D4548" s="50" t="str">
        <f ca="1">IF(C4548="","",CONCATENATE(OFFSET(Zdroj!AQ$16,A4541-1,0)))</f>
        <v/>
      </c>
      <c r="E4548" s="22" t="str">
        <f ca="1">IF(C4548="","",OFFSET(Zdroj!AR$16,A4541-1,0))</f>
        <v/>
      </c>
      <c r="F4548" s="127"/>
      <c r="G4548" s="128"/>
    </row>
    <row r="4549" spans="1:7" x14ac:dyDescent="0.25">
      <c r="B4549" s="126"/>
      <c r="C4549" s="52" t="str">
        <f ca="1">IF(OFFSET(Zdroj!AS$16,A4541-1,0)=0,"",CONCATENATE("B",$A$2+2," - ",Zdroj!$AS$15))</f>
        <v/>
      </c>
      <c r="D4549" s="50" t="str">
        <f ca="1">IF(C4549="","",CONCATENATE(OFFSET(Zdroj!AS$16,A4541-1,0)))</f>
        <v/>
      </c>
      <c r="E4549" s="22" t="str">
        <f ca="1">IF(C4549="","",OFFSET(Zdroj!AT$16,A4541-1,0))</f>
        <v/>
      </c>
      <c r="F4549" s="127"/>
      <c r="G4549" s="128"/>
    </row>
    <row r="4550" spans="1:7" x14ac:dyDescent="0.25">
      <c r="B4550" s="126"/>
      <c r="C4550" s="52" t="str">
        <f ca="1">IF(OFFSET(Zdroj!AU$16,A4541-1,0)=0,"",CONCATENATE("B",$A$2+3," - ",Zdroj!$AU$15))</f>
        <v/>
      </c>
      <c r="D4550" s="50" t="str">
        <f ca="1">IF(C4550="","",CONCATENATE(OFFSET(Zdroj!AU$16,A4541-1,0)))</f>
        <v/>
      </c>
      <c r="E4550" s="22" t="str">
        <f ca="1">IF(C4550="","",OFFSET(Zdroj!AV$16,A4541-1,0))</f>
        <v/>
      </c>
      <c r="F4550" s="127"/>
      <c r="G4550" s="128"/>
    </row>
    <row r="4551" spans="1:7" x14ac:dyDescent="0.25">
      <c r="B4551" s="126"/>
      <c r="C4551" s="52" t="str">
        <f ca="1">IF(OFFSET(Zdroj!AW$16,A4541-1,0)=0,"",CONCATENATE("B",$A$2+4," - ",Zdroj!$AW$15))</f>
        <v/>
      </c>
      <c r="D4551" s="50" t="str">
        <f ca="1">IF(C4551="","",CONCATENATE(OFFSET(Zdroj!AW$16,A4541-1,0)))</f>
        <v/>
      </c>
      <c r="E4551" s="22" t="str">
        <f ca="1">IF(C4551="","",OFFSET(Zdroj!AX$16,A4541-1,0))</f>
        <v/>
      </c>
      <c r="F4551" s="127"/>
      <c r="G4551" s="128"/>
    </row>
    <row r="4552" spans="1:7" x14ac:dyDescent="0.25">
      <c r="B4552" s="126"/>
      <c r="C4552" s="52" t="str">
        <f ca="1">IF(OFFSET(Zdroj!AY$16,A4541-1,0)=0,"",CONCATENATE("B",$A$2+5," - ",Zdroj!$AY$15))</f>
        <v/>
      </c>
      <c r="D4552" s="50" t="str">
        <f ca="1">IF(C4552="","",CONCATENATE(OFFSET(Zdroj!AY$16,A4541-1,0)))</f>
        <v/>
      </c>
      <c r="E4552" s="22" t="str">
        <f ca="1">IF(C4552="","",OFFSET(Zdroj!AZ$16,A4541-1,0))</f>
        <v/>
      </c>
      <c r="F4552" s="127"/>
      <c r="G4552" s="128"/>
    </row>
    <row r="4553" spans="1:7" x14ac:dyDescent="0.25">
      <c r="B4553" s="126"/>
      <c r="C4553" s="52" t="str">
        <f ca="1">IF(OFFSET(Zdroj!BA$16,A4541-1,0)=0,"",CONCATENATE("B",$A$2+6," - ",Zdroj!$BA$15))</f>
        <v/>
      </c>
      <c r="D4553" s="50" t="str">
        <f ca="1">IF(C4553="","",CONCATENATE(OFFSET(Zdroj!BA$16,A4541-1,0)))</f>
        <v/>
      </c>
      <c r="E4553" s="22" t="str">
        <f ca="1">IF(C4553="","",OFFSET(Zdroj!BB$16,A4541-1,0))</f>
        <v/>
      </c>
      <c r="F4553" s="127"/>
      <c r="G4553" s="128"/>
    </row>
    <row r="4554" spans="1:7" x14ac:dyDescent="0.25">
      <c r="B4554" s="126"/>
      <c r="C4554" s="52" t="str">
        <f ca="1">IF(OFFSET(Zdroj!BC$16,A4541-1,0)=0,"",CONCATENATE("B",$A$2+7," - ",Zdroj!$BC$15))</f>
        <v/>
      </c>
      <c r="D4554" s="50" t="str">
        <f ca="1">IF(C4554="","",CONCATENATE(OFFSET(Zdroj!BC$16,A4541-1,0)))</f>
        <v/>
      </c>
      <c r="E4554" s="22" t="str">
        <f ca="1">IF(C4554="","",OFFSET(Zdroj!BD$16,A4541-1,0))</f>
        <v/>
      </c>
      <c r="F4554" s="127"/>
      <c r="G4554" s="128"/>
    </row>
    <row r="4555" spans="1:7" x14ac:dyDescent="0.25">
      <c r="B4555" s="126"/>
      <c r="C4555" s="52" t="str">
        <f ca="1">IF(OFFSET(Zdroj!BE$16,A4541-1,0)=0,"",CONCATENATE("B",$A$2+8," - ",Zdroj!$BE$15))</f>
        <v/>
      </c>
      <c r="D4555" s="50" t="str">
        <f ca="1">IF(C4555="","",CONCATENATE(OFFSET(Zdroj!BE$16,A4541-1,0)))</f>
        <v/>
      </c>
      <c r="E4555" s="22" t="str">
        <f ca="1">IF(C4555="","",OFFSET(Zdroj!BF$16,A4541-1,0))</f>
        <v/>
      </c>
      <c r="F4555" s="127"/>
      <c r="G4555" s="128"/>
    </row>
    <row r="4556" spans="1:7" x14ac:dyDescent="0.25">
      <c r="B4556" s="126"/>
      <c r="C4556" s="52" t="str">
        <f ca="1">IF(OFFSET(Zdroj!BG$16,A4541-1,0)=0,"",CONCATENATE("C",$A$2," - ",Zdroj!$BG$15))</f>
        <v/>
      </c>
      <c r="D4556" s="50" t="str">
        <f ca="1">IF(C4556="","",CONCATENATE(OFFSET(Zdroj!BG$16,A4541-1,0)))</f>
        <v/>
      </c>
      <c r="E4556" s="22" t="str">
        <f ca="1">IF(C4556="","",OFFSET(Zdroj!BH$16,A4541-1,0))</f>
        <v/>
      </c>
      <c r="F4556" s="127" t="str">
        <f t="shared" ref="F4556" ca="1" si="1063">IF(SUM(E4556:E4557)=0,"",SUM(E4556:E4557))</f>
        <v/>
      </c>
      <c r="G4556" s="128"/>
    </row>
    <row r="4557" spans="1:7" x14ac:dyDescent="0.25">
      <c r="B4557" s="126"/>
      <c r="C4557" s="52" t="str">
        <f ca="1">IF(OFFSET(Zdroj!BI$16,A4541-1,0)=0,"",CONCATENATE("C",$A$2+1," - ",Zdroj!$BI$15))</f>
        <v/>
      </c>
      <c r="D4557" s="50" t="str">
        <f ca="1">IF(C4557="","",CONCATENATE(OFFSET(Zdroj!BI$16,A4541-1,0)))</f>
        <v/>
      </c>
      <c r="E4557" s="22" t="str">
        <f ca="1">IF(C4557="","",OFFSET(Zdroj!BJ$16,A4541-1,0))</f>
        <v/>
      </c>
      <c r="F4557" s="127"/>
      <c r="G4557" s="128"/>
    </row>
    <row r="4558" spans="1:7" x14ac:dyDescent="0.25">
      <c r="A4558">
        <f>SUM((ROW()+15)/17)</f>
        <v>269</v>
      </c>
      <c r="B4558" s="126" t="str">
        <f ca="1">IF(OFFSET(Zdroj!$B$16,A4558-1,0)&gt;0,CONCATENATE(A4558,"
","___ ","
",OFFSET(Zdroj!$B$16,A4558-1,0)),"")</f>
        <v/>
      </c>
      <c r="C4558" s="52" t="str">
        <f ca="1">IF(OFFSET(Zdroj!AI$16,A4558-1,0)=0,"",CONCATENATE("A",$A$2," - ",Zdroj!$AI$15))</f>
        <v/>
      </c>
      <c r="D4558" s="50" t="str">
        <f ca="1">IF(C4558="","",CONCATENATE(OFFSET(Zdroj!AI$16,A4558-1,0)," - ",OFFSET(Zdroj!BK$16,A4558-1,0)))</f>
        <v/>
      </c>
      <c r="E4558" s="22" t="str">
        <f ca="1">IF(C4558="","",OFFSET(Zdroj!BL$16,A4558-1,0))</f>
        <v/>
      </c>
      <c r="F4558" s="127" t="str">
        <f t="shared" ref="F4558" ca="1" si="1064">IF(SUM(E4558:E4563)=0,"",SUM(E4558:E4563))</f>
        <v/>
      </c>
      <c r="G4558" s="128" t="str">
        <f t="shared" ref="G4558" ca="1" si="1065">IF(SUM(E4558:E4574)=0,"",SUM(E4558:E4574))</f>
        <v/>
      </c>
    </row>
    <row r="4559" spans="1:7" x14ac:dyDescent="0.25">
      <c r="B4559" s="126"/>
      <c r="C4559" s="52" t="str">
        <f ca="1">IF(OFFSET(Zdroj!AJ$16,A4558-1,0)=0,"",CONCATENATE("A",$A$2+1," - ",Zdroj!$AJ$15))</f>
        <v/>
      </c>
      <c r="D4559" s="50" t="str">
        <f ca="1">IF(C4559="","",CONCATENATE(OFFSET(Zdroj!AJ$16,A4558-1,0)," - ",OFFSET(Zdroj!BM$16,A4558-1,0)))</f>
        <v/>
      </c>
      <c r="E4559" s="22" t="str">
        <f ca="1">IF(C4559="","",OFFSET(Zdroj!BN$16,A4558-1,0))</f>
        <v/>
      </c>
      <c r="F4559" s="127"/>
      <c r="G4559" s="128"/>
    </row>
    <row r="4560" spans="1:7" x14ac:dyDescent="0.25">
      <c r="B4560" s="126"/>
      <c r="C4560" s="52" t="str">
        <f ca="1">IF(OFFSET(Zdroj!AK$16,A4558-1,0)=0,"",CONCATENATE("A",$A$2+2," - ",Zdroj!$AK$15))</f>
        <v/>
      </c>
      <c r="D4560" s="50" t="str">
        <f ca="1">IF(C4560="","",CONCATENATE(OFFSET(Zdroj!AK$16,A4558-1,0)," - ",OFFSET(Zdroj!BO$16,A4558-1,0)))</f>
        <v/>
      </c>
      <c r="E4560" s="22" t="str">
        <f ca="1">IF(C4560="","",OFFSET(Zdroj!BP$16,A4558-1,0))</f>
        <v/>
      </c>
      <c r="F4560" s="127"/>
      <c r="G4560" s="128"/>
    </row>
    <row r="4561" spans="1:7" x14ac:dyDescent="0.25">
      <c r="B4561" s="126"/>
      <c r="C4561" s="52" t="str">
        <f ca="1">IF(OFFSET(Zdroj!AL$16,A4558-1,0)=0,"",CONCATENATE("A",$A$2+3," - ",Zdroj!$AL$15))</f>
        <v/>
      </c>
      <c r="D4561" s="50" t="str">
        <f ca="1">IF(C4561="","",CONCATENATE(OFFSET(Zdroj!AL$16,A4558-1,0)," - ",OFFSET(Zdroj!BQ$16,A4558-1,0)))</f>
        <v/>
      </c>
      <c r="E4561" s="22" t="str">
        <f ca="1">IF(C4561="","",OFFSET(Zdroj!BR$16,A4558-1,0))</f>
        <v/>
      </c>
      <c r="F4561" s="127"/>
      <c r="G4561" s="128"/>
    </row>
    <row r="4562" spans="1:7" x14ac:dyDescent="0.25">
      <c r="B4562" s="126"/>
      <c r="C4562" s="52" t="str">
        <f ca="1">IF(OFFSET(Zdroj!AM$16,A4558-1,0)=0,"",CONCATENATE("A",$A$2+4," - ",Zdroj!$AM$15))</f>
        <v/>
      </c>
      <c r="D4562" s="50" t="str">
        <f ca="1">IF(C4562="","",CONCATENATE(OFFSET(Zdroj!AM$16,A4558-1,0)," - ",OFFSET(Zdroj!BS$16,A4558-1,0)))</f>
        <v/>
      </c>
      <c r="E4562" s="22" t="str">
        <f ca="1">IF(C4562="","",OFFSET(Zdroj!BT$16,A4558-1,0))</f>
        <v/>
      </c>
      <c r="F4562" s="127"/>
      <c r="G4562" s="128"/>
    </row>
    <row r="4563" spans="1:7" x14ac:dyDescent="0.25">
      <c r="B4563" s="126"/>
      <c r="C4563" s="52" t="str">
        <f ca="1">IF(OFFSET(Zdroj!AN$16,A4558-1,0)=0,"",CONCATENATE("A",$A$2+5," - ",Zdroj!$AN$15))</f>
        <v/>
      </c>
      <c r="D4563" s="50" t="str">
        <f ca="1">IF(C4563="","",CONCATENATE(OFFSET(Zdroj!AN$16,A4558-1,0)," - ",OFFSET(Zdroj!BU$16,A4558-1,0)))</f>
        <v/>
      </c>
      <c r="E4563" s="22" t="str">
        <f ca="1">IF(C4563="","",OFFSET(Zdroj!BV$16,A4558-1,0))</f>
        <v/>
      </c>
      <c r="F4563" s="127"/>
      <c r="G4563" s="128"/>
    </row>
    <row r="4564" spans="1:7" x14ac:dyDescent="0.25">
      <c r="B4564" s="126"/>
      <c r="C4564" s="52" t="str">
        <f ca="1">IF(OFFSET(Zdroj!AO$16,A4558-1,0)=0,"",CONCATENATE("B",$A$2," - ",Zdroj!$AO$15))</f>
        <v/>
      </c>
      <c r="D4564" s="50" t="str">
        <f ca="1">IF(C4564="","",CONCATENATE(OFFSET(Zdroj!AO$16,A4558-1,0)))</f>
        <v/>
      </c>
      <c r="E4564" s="22" t="str">
        <f ca="1">IF(C4564="","",OFFSET(Zdroj!AP$16,A4558-1,0))</f>
        <v/>
      </c>
      <c r="F4564" s="127" t="str">
        <f t="shared" ref="F4564" ca="1" si="1066">IF(SUM(E4564:E4572)=0,"",SUM(E4564:E4572))</f>
        <v/>
      </c>
      <c r="G4564" s="128"/>
    </row>
    <row r="4565" spans="1:7" x14ac:dyDescent="0.25">
      <c r="B4565" s="126"/>
      <c r="C4565" s="52" t="str">
        <f ca="1">IF(OFFSET(Zdroj!AQ$16,A4558-1,0)=0,"",CONCATENATE("B",$A$2+1," - ",Zdroj!$AQ$15))</f>
        <v/>
      </c>
      <c r="D4565" s="50" t="str">
        <f ca="1">IF(C4565="","",CONCATENATE(OFFSET(Zdroj!AQ$16,A4558-1,0)))</f>
        <v/>
      </c>
      <c r="E4565" s="22" t="str">
        <f ca="1">IF(C4565="","",OFFSET(Zdroj!AR$16,A4558-1,0))</f>
        <v/>
      </c>
      <c r="F4565" s="127"/>
      <c r="G4565" s="128"/>
    </row>
    <row r="4566" spans="1:7" x14ac:dyDescent="0.25">
      <c r="B4566" s="126"/>
      <c r="C4566" s="52" t="str">
        <f ca="1">IF(OFFSET(Zdroj!AS$16,A4558-1,0)=0,"",CONCATENATE("B",$A$2+2," - ",Zdroj!$AS$15))</f>
        <v/>
      </c>
      <c r="D4566" s="50" t="str">
        <f ca="1">IF(C4566="","",CONCATENATE(OFFSET(Zdroj!AS$16,A4558-1,0)))</f>
        <v/>
      </c>
      <c r="E4566" s="22" t="str">
        <f ca="1">IF(C4566="","",OFFSET(Zdroj!AT$16,A4558-1,0))</f>
        <v/>
      </c>
      <c r="F4566" s="127"/>
      <c r="G4566" s="128"/>
    </row>
    <row r="4567" spans="1:7" x14ac:dyDescent="0.25">
      <c r="B4567" s="126"/>
      <c r="C4567" s="52" t="str">
        <f ca="1">IF(OFFSET(Zdroj!AU$16,A4558-1,0)=0,"",CONCATENATE("B",$A$2+3," - ",Zdroj!$AU$15))</f>
        <v/>
      </c>
      <c r="D4567" s="50" t="str">
        <f ca="1">IF(C4567="","",CONCATENATE(OFFSET(Zdroj!AU$16,A4558-1,0)))</f>
        <v/>
      </c>
      <c r="E4567" s="22" t="str">
        <f ca="1">IF(C4567="","",OFFSET(Zdroj!AV$16,A4558-1,0))</f>
        <v/>
      </c>
      <c r="F4567" s="127"/>
      <c r="G4567" s="128"/>
    </row>
    <row r="4568" spans="1:7" x14ac:dyDescent="0.25">
      <c r="B4568" s="126"/>
      <c r="C4568" s="52" t="str">
        <f ca="1">IF(OFFSET(Zdroj!AW$16,A4558-1,0)=0,"",CONCATENATE("B",$A$2+4," - ",Zdroj!$AW$15))</f>
        <v/>
      </c>
      <c r="D4568" s="50" t="str">
        <f ca="1">IF(C4568="","",CONCATENATE(OFFSET(Zdroj!AW$16,A4558-1,0)))</f>
        <v/>
      </c>
      <c r="E4568" s="22" t="str">
        <f ca="1">IF(C4568="","",OFFSET(Zdroj!AX$16,A4558-1,0))</f>
        <v/>
      </c>
      <c r="F4568" s="127"/>
      <c r="G4568" s="128"/>
    </row>
    <row r="4569" spans="1:7" x14ac:dyDescent="0.25">
      <c r="B4569" s="126"/>
      <c r="C4569" s="52" t="str">
        <f ca="1">IF(OFFSET(Zdroj!AY$16,A4558-1,0)=0,"",CONCATENATE("B",$A$2+5," - ",Zdroj!$AY$15))</f>
        <v/>
      </c>
      <c r="D4569" s="50" t="str">
        <f ca="1">IF(C4569="","",CONCATENATE(OFFSET(Zdroj!AY$16,A4558-1,0)))</f>
        <v/>
      </c>
      <c r="E4569" s="22" t="str">
        <f ca="1">IF(C4569="","",OFFSET(Zdroj!AZ$16,A4558-1,0))</f>
        <v/>
      </c>
      <c r="F4569" s="127"/>
      <c r="G4569" s="128"/>
    </row>
    <row r="4570" spans="1:7" x14ac:dyDescent="0.25">
      <c r="B4570" s="126"/>
      <c r="C4570" s="52" t="str">
        <f ca="1">IF(OFFSET(Zdroj!BA$16,A4558-1,0)=0,"",CONCATENATE("B",$A$2+6," - ",Zdroj!$BA$15))</f>
        <v/>
      </c>
      <c r="D4570" s="50" t="str">
        <f ca="1">IF(C4570="","",CONCATENATE(OFFSET(Zdroj!BA$16,A4558-1,0)))</f>
        <v/>
      </c>
      <c r="E4570" s="22" t="str">
        <f ca="1">IF(C4570="","",OFFSET(Zdroj!BB$16,A4558-1,0))</f>
        <v/>
      </c>
      <c r="F4570" s="127"/>
      <c r="G4570" s="128"/>
    </row>
    <row r="4571" spans="1:7" x14ac:dyDescent="0.25">
      <c r="B4571" s="126"/>
      <c r="C4571" s="52" t="str">
        <f ca="1">IF(OFFSET(Zdroj!BC$16,A4558-1,0)=0,"",CONCATENATE("B",$A$2+7," - ",Zdroj!$BC$15))</f>
        <v/>
      </c>
      <c r="D4571" s="50" t="str">
        <f ca="1">IF(C4571="","",CONCATENATE(OFFSET(Zdroj!BC$16,A4558-1,0)))</f>
        <v/>
      </c>
      <c r="E4571" s="22" t="str">
        <f ca="1">IF(C4571="","",OFFSET(Zdroj!BD$16,A4558-1,0))</f>
        <v/>
      </c>
      <c r="F4571" s="127"/>
      <c r="G4571" s="128"/>
    </row>
    <row r="4572" spans="1:7" x14ac:dyDescent="0.25">
      <c r="B4572" s="126"/>
      <c r="C4572" s="52" t="str">
        <f ca="1">IF(OFFSET(Zdroj!BE$16,A4558-1,0)=0,"",CONCATENATE("B",$A$2+8," - ",Zdroj!$BE$15))</f>
        <v/>
      </c>
      <c r="D4572" s="50" t="str">
        <f ca="1">IF(C4572="","",CONCATENATE(OFFSET(Zdroj!BE$16,A4558-1,0)))</f>
        <v/>
      </c>
      <c r="E4572" s="22" t="str">
        <f ca="1">IF(C4572="","",OFFSET(Zdroj!BF$16,A4558-1,0))</f>
        <v/>
      </c>
      <c r="F4572" s="127"/>
      <c r="G4572" s="128"/>
    </row>
    <row r="4573" spans="1:7" x14ac:dyDescent="0.25">
      <c r="B4573" s="126"/>
      <c r="C4573" s="52" t="str">
        <f ca="1">IF(OFFSET(Zdroj!BG$16,A4558-1,0)=0,"",CONCATENATE("C",$A$2," - ",Zdroj!$BG$15))</f>
        <v/>
      </c>
      <c r="D4573" s="50" t="str">
        <f ca="1">IF(C4573="","",CONCATENATE(OFFSET(Zdroj!BG$16,A4558-1,0)))</f>
        <v/>
      </c>
      <c r="E4573" s="22" t="str">
        <f ca="1">IF(C4573="","",OFFSET(Zdroj!BH$16,A4558-1,0))</f>
        <v/>
      </c>
      <c r="F4573" s="127" t="str">
        <f t="shared" ref="F4573" ca="1" si="1067">IF(SUM(E4573:E4574)=0,"",SUM(E4573:E4574))</f>
        <v/>
      </c>
      <c r="G4573" s="128"/>
    </row>
    <row r="4574" spans="1:7" x14ac:dyDescent="0.25">
      <c r="B4574" s="126"/>
      <c r="C4574" s="52" t="str">
        <f ca="1">IF(OFFSET(Zdroj!BI$16,A4558-1,0)=0,"",CONCATENATE("C",$A$2+1," - ",Zdroj!$BI$15))</f>
        <v/>
      </c>
      <c r="D4574" s="50" t="str">
        <f ca="1">IF(C4574="","",CONCATENATE(OFFSET(Zdroj!BI$16,A4558-1,0)))</f>
        <v/>
      </c>
      <c r="E4574" s="22" t="str">
        <f ca="1">IF(C4574="","",OFFSET(Zdroj!BJ$16,A4558-1,0))</f>
        <v/>
      </c>
      <c r="F4574" s="127"/>
      <c r="G4574" s="128"/>
    </row>
    <row r="4575" spans="1:7" x14ac:dyDescent="0.25">
      <c r="A4575">
        <f>SUM((ROW()+15)/17)</f>
        <v>270</v>
      </c>
      <c r="B4575" s="126" t="str">
        <f ca="1">IF(OFFSET(Zdroj!$B$16,A4575-1,0)&gt;0,CONCATENATE(A4575,"
","___ ","
",OFFSET(Zdroj!$B$16,A4575-1,0)),"")</f>
        <v/>
      </c>
      <c r="C4575" s="52" t="str">
        <f ca="1">IF(OFFSET(Zdroj!AI$16,A4575-1,0)=0,"",CONCATENATE("A",$A$2," - ",Zdroj!$AI$15))</f>
        <v/>
      </c>
      <c r="D4575" s="50" t="str">
        <f ca="1">IF(C4575="","",CONCATENATE(OFFSET(Zdroj!AI$16,A4575-1,0)," - ",OFFSET(Zdroj!BK$16,A4575-1,0)))</f>
        <v/>
      </c>
      <c r="E4575" s="22" t="str">
        <f ca="1">IF(C4575="","",OFFSET(Zdroj!BL$16,A4575-1,0))</f>
        <v/>
      </c>
      <c r="F4575" s="127" t="str">
        <f t="shared" ref="F4575" ca="1" si="1068">IF(SUM(E4575:E4580)=0,"",SUM(E4575:E4580))</f>
        <v/>
      </c>
      <c r="G4575" s="128" t="str">
        <f t="shared" ref="G4575" ca="1" si="1069">IF(SUM(E4575:E4591)=0,"",SUM(E4575:E4591))</f>
        <v/>
      </c>
    </row>
    <row r="4576" spans="1:7" x14ac:dyDescent="0.25">
      <c r="B4576" s="126"/>
      <c r="C4576" s="52" t="str">
        <f ca="1">IF(OFFSET(Zdroj!AJ$16,A4575-1,0)=0,"",CONCATENATE("A",$A$2+1," - ",Zdroj!$AJ$15))</f>
        <v/>
      </c>
      <c r="D4576" s="50" t="str">
        <f ca="1">IF(C4576="","",CONCATENATE(OFFSET(Zdroj!AJ$16,A4575-1,0)," - ",OFFSET(Zdroj!BM$16,A4575-1,0)))</f>
        <v/>
      </c>
      <c r="E4576" s="22" t="str">
        <f ca="1">IF(C4576="","",OFFSET(Zdroj!BN$16,A4575-1,0))</f>
        <v/>
      </c>
      <c r="F4576" s="127"/>
      <c r="G4576" s="128"/>
    </row>
    <row r="4577" spans="1:7" x14ac:dyDescent="0.25">
      <c r="B4577" s="126"/>
      <c r="C4577" s="52" t="str">
        <f ca="1">IF(OFFSET(Zdroj!AK$16,A4575-1,0)=0,"",CONCATENATE("A",$A$2+2," - ",Zdroj!$AK$15))</f>
        <v/>
      </c>
      <c r="D4577" s="50" t="str">
        <f ca="1">IF(C4577="","",CONCATENATE(OFFSET(Zdroj!AK$16,A4575-1,0)," - ",OFFSET(Zdroj!BO$16,A4575-1,0)))</f>
        <v/>
      </c>
      <c r="E4577" s="22" t="str">
        <f ca="1">IF(C4577="","",OFFSET(Zdroj!BP$16,A4575-1,0))</f>
        <v/>
      </c>
      <c r="F4577" s="127"/>
      <c r="G4577" s="128"/>
    </row>
    <row r="4578" spans="1:7" x14ac:dyDescent="0.25">
      <c r="B4578" s="126"/>
      <c r="C4578" s="52" t="str">
        <f ca="1">IF(OFFSET(Zdroj!AL$16,A4575-1,0)=0,"",CONCATENATE("A",$A$2+3," - ",Zdroj!$AL$15))</f>
        <v/>
      </c>
      <c r="D4578" s="50" t="str">
        <f ca="1">IF(C4578="","",CONCATENATE(OFFSET(Zdroj!AL$16,A4575-1,0)," - ",OFFSET(Zdroj!BQ$16,A4575-1,0)))</f>
        <v/>
      </c>
      <c r="E4578" s="22" t="str">
        <f ca="1">IF(C4578="","",OFFSET(Zdroj!BR$16,A4575-1,0))</f>
        <v/>
      </c>
      <c r="F4578" s="127"/>
      <c r="G4578" s="128"/>
    </row>
    <row r="4579" spans="1:7" x14ac:dyDescent="0.25">
      <c r="B4579" s="126"/>
      <c r="C4579" s="52" t="str">
        <f ca="1">IF(OFFSET(Zdroj!AM$16,A4575-1,0)=0,"",CONCATENATE("A",$A$2+4," - ",Zdroj!$AM$15))</f>
        <v/>
      </c>
      <c r="D4579" s="50" t="str">
        <f ca="1">IF(C4579="","",CONCATENATE(OFFSET(Zdroj!AM$16,A4575-1,0)," - ",OFFSET(Zdroj!BS$16,A4575-1,0)))</f>
        <v/>
      </c>
      <c r="E4579" s="22" t="str">
        <f ca="1">IF(C4579="","",OFFSET(Zdroj!BT$16,A4575-1,0))</f>
        <v/>
      </c>
      <c r="F4579" s="127"/>
      <c r="G4579" s="128"/>
    </row>
    <row r="4580" spans="1:7" x14ac:dyDescent="0.25">
      <c r="B4580" s="126"/>
      <c r="C4580" s="52" t="str">
        <f ca="1">IF(OFFSET(Zdroj!AN$16,A4575-1,0)=0,"",CONCATENATE("A",$A$2+5," - ",Zdroj!$AN$15))</f>
        <v/>
      </c>
      <c r="D4580" s="50" t="str">
        <f ca="1">IF(C4580="","",CONCATENATE(OFFSET(Zdroj!AN$16,A4575-1,0)," - ",OFFSET(Zdroj!BU$16,A4575-1,0)))</f>
        <v/>
      </c>
      <c r="E4580" s="22" t="str">
        <f ca="1">IF(C4580="","",OFFSET(Zdroj!BV$16,A4575-1,0))</f>
        <v/>
      </c>
      <c r="F4580" s="127"/>
      <c r="G4580" s="128"/>
    </row>
    <row r="4581" spans="1:7" x14ac:dyDescent="0.25">
      <c r="B4581" s="126"/>
      <c r="C4581" s="52" t="str">
        <f ca="1">IF(OFFSET(Zdroj!AO$16,A4575-1,0)=0,"",CONCATENATE("B",$A$2," - ",Zdroj!$AO$15))</f>
        <v/>
      </c>
      <c r="D4581" s="50" t="str">
        <f ca="1">IF(C4581="","",CONCATENATE(OFFSET(Zdroj!AO$16,A4575-1,0)))</f>
        <v/>
      </c>
      <c r="E4581" s="22" t="str">
        <f ca="1">IF(C4581="","",OFFSET(Zdroj!AP$16,A4575-1,0))</f>
        <v/>
      </c>
      <c r="F4581" s="127" t="str">
        <f t="shared" ref="F4581" ca="1" si="1070">IF(SUM(E4581:E4589)=0,"",SUM(E4581:E4589))</f>
        <v/>
      </c>
      <c r="G4581" s="128"/>
    </row>
    <row r="4582" spans="1:7" x14ac:dyDescent="0.25">
      <c r="B4582" s="126"/>
      <c r="C4582" s="52" t="str">
        <f ca="1">IF(OFFSET(Zdroj!AQ$16,A4575-1,0)=0,"",CONCATENATE("B",$A$2+1," - ",Zdroj!$AQ$15))</f>
        <v/>
      </c>
      <c r="D4582" s="50" t="str">
        <f ca="1">IF(C4582="","",CONCATENATE(OFFSET(Zdroj!AQ$16,A4575-1,0)))</f>
        <v/>
      </c>
      <c r="E4582" s="22" t="str">
        <f ca="1">IF(C4582="","",OFFSET(Zdroj!AR$16,A4575-1,0))</f>
        <v/>
      </c>
      <c r="F4582" s="127"/>
      <c r="G4582" s="128"/>
    </row>
    <row r="4583" spans="1:7" x14ac:dyDescent="0.25">
      <c r="B4583" s="126"/>
      <c r="C4583" s="52" t="str">
        <f ca="1">IF(OFFSET(Zdroj!AS$16,A4575-1,0)=0,"",CONCATENATE("B",$A$2+2," - ",Zdroj!$AS$15))</f>
        <v/>
      </c>
      <c r="D4583" s="50" t="str">
        <f ca="1">IF(C4583="","",CONCATENATE(OFFSET(Zdroj!AS$16,A4575-1,0)))</f>
        <v/>
      </c>
      <c r="E4583" s="22" t="str">
        <f ca="1">IF(C4583="","",OFFSET(Zdroj!AT$16,A4575-1,0))</f>
        <v/>
      </c>
      <c r="F4583" s="127"/>
      <c r="G4583" s="128"/>
    </row>
    <row r="4584" spans="1:7" x14ac:dyDescent="0.25">
      <c r="B4584" s="126"/>
      <c r="C4584" s="52" t="str">
        <f ca="1">IF(OFFSET(Zdroj!AU$16,A4575-1,0)=0,"",CONCATENATE("B",$A$2+3," - ",Zdroj!$AU$15))</f>
        <v/>
      </c>
      <c r="D4584" s="50" t="str">
        <f ca="1">IF(C4584="","",CONCATENATE(OFFSET(Zdroj!AU$16,A4575-1,0)))</f>
        <v/>
      </c>
      <c r="E4584" s="22" t="str">
        <f ca="1">IF(C4584="","",OFFSET(Zdroj!AV$16,A4575-1,0))</f>
        <v/>
      </c>
      <c r="F4584" s="127"/>
      <c r="G4584" s="128"/>
    </row>
    <row r="4585" spans="1:7" x14ac:dyDescent="0.25">
      <c r="B4585" s="126"/>
      <c r="C4585" s="52" t="str">
        <f ca="1">IF(OFFSET(Zdroj!AW$16,A4575-1,0)=0,"",CONCATENATE("B",$A$2+4," - ",Zdroj!$AW$15))</f>
        <v/>
      </c>
      <c r="D4585" s="50" t="str">
        <f ca="1">IF(C4585="","",CONCATENATE(OFFSET(Zdroj!AW$16,A4575-1,0)))</f>
        <v/>
      </c>
      <c r="E4585" s="22" t="str">
        <f ca="1">IF(C4585="","",OFFSET(Zdroj!AX$16,A4575-1,0))</f>
        <v/>
      </c>
      <c r="F4585" s="127"/>
      <c r="G4585" s="128"/>
    </row>
    <row r="4586" spans="1:7" x14ac:dyDescent="0.25">
      <c r="B4586" s="126"/>
      <c r="C4586" s="52" t="str">
        <f ca="1">IF(OFFSET(Zdroj!AY$16,A4575-1,0)=0,"",CONCATENATE("B",$A$2+5," - ",Zdroj!$AY$15))</f>
        <v/>
      </c>
      <c r="D4586" s="50" t="str">
        <f ca="1">IF(C4586="","",CONCATENATE(OFFSET(Zdroj!AY$16,A4575-1,0)))</f>
        <v/>
      </c>
      <c r="E4586" s="22" t="str">
        <f ca="1">IF(C4586="","",OFFSET(Zdroj!AZ$16,A4575-1,0))</f>
        <v/>
      </c>
      <c r="F4586" s="127"/>
      <c r="G4586" s="128"/>
    </row>
    <row r="4587" spans="1:7" x14ac:dyDescent="0.25">
      <c r="B4587" s="126"/>
      <c r="C4587" s="52" t="str">
        <f ca="1">IF(OFFSET(Zdroj!BA$16,A4575-1,0)=0,"",CONCATENATE("B",$A$2+6," - ",Zdroj!$BA$15))</f>
        <v/>
      </c>
      <c r="D4587" s="50" t="str">
        <f ca="1">IF(C4587="","",CONCATENATE(OFFSET(Zdroj!BA$16,A4575-1,0)))</f>
        <v/>
      </c>
      <c r="E4587" s="22" t="str">
        <f ca="1">IF(C4587="","",OFFSET(Zdroj!BB$16,A4575-1,0))</f>
        <v/>
      </c>
      <c r="F4587" s="127"/>
      <c r="G4587" s="128"/>
    </row>
    <row r="4588" spans="1:7" x14ac:dyDescent="0.25">
      <c r="B4588" s="126"/>
      <c r="C4588" s="52" t="str">
        <f ca="1">IF(OFFSET(Zdroj!BC$16,A4575-1,0)=0,"",CONCATENATE("B",$A$2+7," - ",Zdroj!$BC$15))</f>
        <v/>
      </c>
      <c r="D4588" s="50" t="str">
        <f ca="1">IF(C4588="","",CONCATENATE(OFFSET(Zdroj!BC$16,A4575-1,0)))</f>
        <v/>
      </c>
      <c r="E4588" s="22" t="str">
        <f ca="1">IF(C4588="","",OFFSET(Zdroj!BD$16,A4575-1,0))</f>
        <v/>
      </c>
      <c r="F4588" s="127"/>
      <c r="G4588" s="128"/>
    </row>
    <row r="4589" spans="1:7" x14ac:dyDescent="0.25">
      <c r="B4589" s="126"/>
      <c r="C4589" s="52" t="str">
        <f ca="1">IF(OFFSET(Zdroj!BE$16,A4575-1,0)=0,"",CONCATENATE("B",$A$2+8," - ",Zdroj!$BE$15))</f>
        <v/>
      </c>
      <c r="D4589" s="50" t="str">
        <f ca="1">IF(C4589="","",CONCATENATE(OFFSET(Zdroj!BE$16,A4575-1,0)))</f>
        <v/>
      </c>
      <c r="E4589" s="22" t="str">
        <f ca="1">IF(C4589="","",OFFSET(Zdroj!BF$16,A4575-1,0))</f>
        <v/>
      </c>
      <c r="F4589" s="127"/>
      <c r="G4589" s="128"/>
    </row>
    <row r="4590" spans="1:7" x14ac:dyDescent="0.25">
      <c r="B4590" s="126"/>
      <c r="C4590" s="52" t="str">
        <f ca="1">IF(OFFSET(Zdroj!BG$16,A4575-1,0)=0,"",CONCATENATE("C",$A$2," - ",Zdroj!$BG$15))</f>
        <v/>
      </c>
      <c r="D4590" s="50" t="str">
        <f ca="1">IF(C4590="","",CONCATENATE(OFFSET(Zdroj!BG$16,A4575-1,0)))</f>
        <v/>
      </c>
      <c r="E4590" s="22" t="str">
        <f ca="1">IF(C4590="","",OFFSET(Zdroj!BH$16,A4575-1,0))</f>
        <v/>
      </c>
      <c r="F4590" s="127" t="str">
        <f t="shared" ref="F4590" ca="1" si="1071">IF(SUM(E4590:E4591)=0,"",SUM(E4590:E4591))</f>
        <v/>
      </c>
      <c r="G4590" s="128"/>
    </row>
    <row r="4591" spans="1:7" x14ac:dyDescent="0.25">
      <c r="B4591" s="126"/>
      <c r="C4591" s="52" t="str">
        <f ca="1">IF(OFFSET(Zdroj!BI$16,A4575-1,0)=0,"",CONCATENATE("C",$A$2+1," - ",Zdroj!$BI$15))</f>
        <v/>
      </c>
      <c r="D4591" s="50" t="str">
        <f ca="1">IF(C4591="","",CONCATENATE(OFFSET(Zdroj!BI$16,A4575-1,0)))</f>
        <v/>
      </c>
      <c r="E4591" s="22" t="str">
        <f ca="1">IF(C4591="","",OFFSET(Zdroj!BJ$16,A4575-1,0))</f>
        <v/>
      </c>
      <c r="F4591" s="127"/>
      <c r="G4591" s="128"/>
    </row>
    <row r="4592" spans="1:7" x14ac:dyDescent="0.25">
      <c r="A4592">
        <f>SUM((ROW()+15)/17)</f>
        <v>271</v>
      </c>
      <c r="B4592" s="126" t="str">
        <f ca="1">IF(OFFSET(Zdroj!$B$16,A4592-1,0)&gt;0,CONCATENATE(A4592,"
","___ ","
",OFFSET(Zdroj!$B$16,A4592-1,0)),"")</f>
        <v/>
      </c>
      <c r="C4592" s="52" t="str">
        <f ca="1">IF(OFFSET(Zdroj!AI$16,A4592-1,0)=0,"",CONCATENATE("A",$A$2," - ",Zdroj!$AI$15))</f>
        <v/>
      </c>
      <c r="D4592" s="50" t="str">
        <f ca="1">IF(C4592="","",CONCATENATE(OFFSET(Zdroj!AI$16,A4592-1,0)," - ",OFFSET(Zdroj!BK$16,A4592-1,0)))</f>
        <v/>
      </c>
      <c r="E4592" s="22" t="str">
        <f ca="1">IF(C4592="","",OFFSET(Zdroj!BL$16,A4592-1,0))</f>
        <v/>
      </c>
      <c r="F4592" s="127" t="str">
        <f t="shared" ref="F4592" ca="1" si="1072">IF(SUM(E4592:E4597)=0,"",SUM(E4592:E4597))</f>
        <v/>
      </c>
      <c r="G4592" s="128" t="str">
        <f t="shared" ref="G4592" ca="1" si="1073">IF(SUM(E4592:E4608)=0,"",SUM(E4592:E4608))</f>
        <v/>
      </c>
    </row>
    <row r="4593" spans="2:7" x14ac:dyDescent="0.25">
      <c r="B4593" s="126"/>
      <c r="C4593" s="52" t="str">
        <f ca="1">IF(OFFSET(Zdroj!AJ$16,A4592-1,0)=0,"",CONCATENATE("A",$A$2+1," - ",Zdroj!$AJ$15))</f>
        <v/>
      </c>
      <c r="D4593" s="50" t="str">
        <f ca="1">IF(C4593="","",CONCATENATE(OFFSET(Zdroj!AJ$16,A4592-1,0)," - ",OFFSET(Zdroj!BM$16,A4592-1,0)))</f>
        <v/>
      </c>
      <c r="E4593" s="22" t="str">
        <f ca="1">IF(C4593="","",OFFSET(Zdroj!BN$16,A4592-1,0))</f>
        <v/>
      </c>
      <c r="F4593" s="127"/>
      <c r="G4593" s="128"/>
    </row>
    <row r="4594" spans="2:7" x14ac:dyDescent="0.25">
      <c r="B4594" s="126"/>
      <c r="C4594" s="52" t="str">
        <f ca="1">IF(OFFSET(Zdroj!AK$16,A4592-1,0)=0,"",CONCATENATE("A",$A$2+2," - ",Zdroj!$AK$15))</f>
        <v/>
      </c>
      <c r="D4594" s="50" t="str">
        <f ca="1">IF(C4594="","",CONCATENATE(OFFSET(Zdroj!AK$16,A4592-1,0)," - ",OFFSET(Zdroj!BO$16,A4592-1,0)))</f>
        <v/>
      </c>
      <c r="E4594" s="22" t="str">
        <f ca="1">IF(C4594="","",OFFSET(Zdroj!BP$16,A4592-1,0))</f>
        <v/>
      </c>
      <c r="F4594" s="127"/>
      <c r="G4594" s="128"/>
    </row>
    <row r="4595" spans="2:7" x14ac:dyDescent="0.25">
      <c r="B4595" s="126"/>
      <c r="C4595" s="52" t="str">
        <f ca="1">IF(OFFSET(Zdroj!AL$16,A4592-1,0)=0,"",CONCATENATE("A",$A$2+3," - ",Zdroj!$AL$15))</f>
        <v/>
      </c>
      <c r="D4595" s="50" t="str">
        <f ca="1">IF(C4595="","",CONCATENATE(OFFSET(Zdroj!AL$16,A4592-1,0)," - ",OFFSET(Zdroj!BQ$16,A4592-1,0)))</f>
        <v/>
      </c>
      <c r="E4595" s="22" t="str">
        <f ca="1">IF(C4595="","",OFFSET(Zdroj!BR$16,A4592-1,0))</f>
        <v/>
      </c>
      <c r="F4595" s="127"/>
      <c r="G4595" s="128"/>
    </row>
    <row r="4596" spans="2:7" x14ac:dyDescent="0.25">
      <c r="B4596" s="126"/>
      <c r="C4596" s="52" t="str">
        <f ca="1">IF(OFFSET(Zdroj!AM$16,A4592-1,0)=0,"",CONCATENATE("A",$A$2+4," - ",Zdroj!$AM$15))</f>
        <v/>
      </c>
      <c r="D4596" s="50" t="str">
        <f ca="1">IF(C4596="","",CONCATENATE(OFFSET(Zdroj!AM$16,A4592-1,0)," - ",OFFSET(Zdroj!BS$16,A4592-1,0)))</f>
        <v/>
      </c>
      <c r="E4596" s="22" t="str">
        <f ca="1">IF(C4596="","",OFFSET(Zdroj!BT$16,A4592-1,0))</f>
        <v/>
      </c>
      <c r="F4596" s="127"/>
      <c r="G4596" s="128"/>
    </row>
    <row r="4597" spans="2:7" x14ac:dyDescent="0.25">
      <c r="B4597" s="126"/>
      <c r="C4597" s="52" t="str">
        <f ca="1">IF(OFFSET(Zdroj!AN$16,A4592-1,0)=0,"",CONCATENATE("A",$A$2+5," - ",Zdroj!$AN$15))</f>
        <v/>
      </c>
      <c r="D4597" s="50" t="str">
        <f ca="1">IF(C4597="","",CONCATENATE(OFFSET(Zdroj!AN$16,A4592-1,0)," - ",OFFSET(Zdroj!BU$16,A4592-1,0)))</f>
        <v/>
      </c>
      <c r="E4597" s="22" t="str">
        <f ca="1">IF(C4597="","",OFFSET(Zdroj!BV$16,A4592-1,0))</f>
        <v/>
      </c>
      <c r="F4597" s="127"/>
      <c r="G4597" s="128"/>
    </row>
    <row r="4598" spans="2:7" x14ac:dyDescent="0.25">
      <c r="B4598" s="126"/>
      <c r="C4598" s="52" t="str">
        <f ca="1">IF(OFFSET(Zdroj!AO$16,A4592-1,0)=0,"",CONCATENATE("B",$A$2," - ",Zdroj!$AO$15))</f>
        <v/>
      </c>
      <c r="D4598" s="50" t="str">
        <f ca="1">IF(C4598="","",CONCATENATE(OFFSET(Zdroj!AO$16,A4592-1,0)))</f>
        <v/>
      </c>
      <c r="E4598" s="22" t="str">
        <f ca="1">IF(C4598="","",OFFSET(Zdroj!AP$16,A4592-1,0))</f>
        <v/>
      </c>
      <c r="F4598" s="127" t="str">
        <f t="shared" ref="F4598" ca="1" si="1074">IF(SUM(E4598:E4606)=0,"",SUM(E4598:E4606))</f>
        <v/>
      </c>
      <c r="G4598" s="128"/>
    </row>
    <row r="4599" spans="2:7" x14ac:dyDescent="0.25">
      <c r="B4599" s="126"/>
      <c r="C4599" s="52" t="str">
        <f ca="1">IF(OFFSET(Zdroj!AQ$16,A4592-1,0)=0,"",CONCATENATE("B",$A$2+1," - ",Zdroj!$AQ$15))</f>
        <v/>
      </c>
      <c r="D4599" s="50" t="str">
        <f ca="1">IF(C4599="","",CONCATENATE(OFFSET(Zdroj!AQ$16,A4592-1,0)))</f>
        <v/>
      </c>
      <c r="E4599" s="22" t="str">
        <f ca="1">IF(C4599="","",OFFSET(Zdroj!AR$16,A4592-1,0))</f>
        <v/>
      </c>
      <c r="F4599" s="127"/>
      <c r="G4599" s="128"/>
    </row>
    <row r="4600" spans="2:7" x14ac:dyDescent="0.25">
      <c r="B4600" s="126"/>
      <c r="C4600" s="52" t="str">
        <f ca="1">IF(OFFSET(Zdroj!AS$16,A4592-1,0)=0,"",CONCATENATE("B",$A$2+2," - ",Zdroj!$AS$15))</f>
        <v/>
      </c>
      <c r="D4600" s="50" t="str">
        <f ca="1">IF(C4600="","",CONCATENATE(OFFSET(Zdroj!AS$16,A4592-1,0)))</f>
        <v/>
      </c>
      <c r="E4600" s="22" t="str">
        <f ca="1">IF(C4600="","",OFFSET(Zdroj!AT$16,A4592-1,0))</f>
        <v/>
      </c>
      <c r="F4600" s="127"/>
      <c r="G4600" s="128"/>
    </row>
    <row r="4601" spans="2:7" x14ac:dyDescent="0.25">
      <c r="B4601" s="126"/>
      <c r="C4601" s="52" t="str">
        <f ca="1">IF(OFFSET(Zdroj!AU$16,A4592-1,0)=0,"",CONCATENATE("B",$A$2+3," - ",Zdroj!$AU$15))</f>
        <v/>
      </c>
      <c r="D4601" s="50" t="str">
        <f ca="1">IF(C4601="","",CONCATENATE(OFFSET(Zdroj!AU$16,A4592-1,0)))</f>
        <v/>
      </c>
      <c r="E4601" s="22" t="str">
        <f ca="1">IF(C4601="","",OFFSET(Zdroj!AV$16,A4592-1,0))</f>
        <v/>
      </c>
      <c r="F4601" s="127"/>
      <c r="G4601" s="128"/>
    </row>
    <row r="4602" spans="2:7" x14ac:dyDescent="0.25">
      <c r="B4602" s="126"/>
      <c r="C4602" s="52" t="str">
        <f ca="1">IF(OFFSET(Zdroj!AW$16,A4592-1,0)=0,"",CONCATENATE("B",$A$2+4," - ",Zdroj!$AW$15))</f>
        <v/>
      </c>
      <c r="D4602" s="50" t="str">
        <f ca="1">IF(C4602="","",CONCATENATE(OFFSET(Zdroj!AW$16,A4592-1,0)))</f>
        <v/>
      </c>
      <c r="E4602" s="22" t="str">
        <f ca="1">IF(C4602="","",OFFSET(Zdroj!AX$16,A4592-1,0))</f>
        <v/>
      </c>
      <c r="F4602" s="127"/>
      <c r="G4602" s="128"/>
    </row>
    <row r="4603" spans="2:7" x14ac:dyDescent="0.25">
      <c r="B4603" s="126"/>
      <c r="C4603" s="52" t="str">
        <f ca="1">IF(OFFSET(Zdroj!AY$16,A4592-1,0)=0,"",CONCATENATE("B",$A$2+5," - ",Zdroj!$AY$15))</f>
        <v/>
      </c>
      <c r="D4603" s="50" t="str">
        <f ca="1">IF(C4603="","",CONCATENATE(OFFSET(Zdroj!AY$16,A4592-1,0)))</f>
        <v/>
      </c>
      <c r="E4603" s="22" t="str">
        <f ca="1">IF(C4603="","",OFFSET(Zdroj!AZ$16,A4592-1,0))</f>
        <v/>
      </c>
      <c r="F4603" s="127"/>
      <c r="G4603" s="128"/>
    </row>
    <row r="4604" spans="2:7" x14ac:dyDescent="0.25">
      <c r="B4604" s="126"/>
      <c r="C4604" s="52" t="str">
        <f ca="1">IF(OFFSET(Zdroj!BA$16,A4592-1,0)=0,"",CONCATENATE("B",$A$2+6," - ",Zdroj!$BA$15))</f>
        <v/>
      </c>
      <c r="D4604" s="50" t="str">
        <f ca="1">IF(C4604="","",CONCATENATE(OFFSET(Zdroj!BA$16,A4592-1,0)))</f>
        <v/>
      </c>
      <c r="E4604" s="22" t="str">
        <f ca="1">IF(C4604="","",OFFSET(Zdroj!BB$16,A4592-1,0))</f>
        <v/>
      </c>
      <c r="F4604" s="127"/>
      <c r="G4604" s="128"/>
    </row>
    <row r="4605" spans="2:7" x14ac:dyDescent="0.25">
      <c r="B4605" s="126"/>
      <c r="C4605" s="52" t="str">
        <f ca="1">IF(OFFSET(Zdroj!BC$16,A4592-1,0)=0,"",CONCATENATE("B",$A$2+7," - ",Zdroj!$BC$15))</f>
        <v/>
      </c>
      <c r="D4605" s="50" t="str">
        <f ca="1">IF(C4605="","",CONCATENATE(OFFSET(Zdroj!BC$16,A4592-1,0)))</f>
        <v/>
      </c>
      <c r="E4605" s="22" t="str">
        <f ca="1">IF(C4605="","",OFFSET(Zdroj!BD$16,A4592-1,0))</f>
        <v/>
      </c>
      <c r="F4605" s="127"/>
      <c r="G4605" s="128"/>
    </row>
    <row r="4606" spans="2:7" x14ac:dyDescent="0.25">
      <c r="B4606" s="126"/>
      <c r="C4606" s="52" t="str">
        <f ca="1">IF(OFFSET(Zdroj!BE$16,A4592-1,0)=0,"",CONCATENATE("B",$A$2+8," - ",Zdroj!$BE$15))</f>
        <v/>
      </c>
      <c r="D4606" s="50" t="str">
        <f ca="1">IF(C4606="","",CONCATENATE(OFFSET(Zdroj!BE$16,A4592-1,0)))</f>
        <v/>
      </c>
      <c r="E4606" s="22" t="str">
        <f ca="1">IF(C4606="","",OFFSET(Zdroj!BF$16,A4592-1,0))</f>
        <v/>
      </c>
      <c r="F4606" s="127"/>
      <c r="G4606" s="128"/>
    </row>
    <row r="4607" spans="2:7" x14ac:dyDescent="0.25">
      <c r="B4607" s="126"/>
      <c r="C4607" s="52" t="str">
        <f ca="1">IF(OFFSET(Zdroj!BG$16,A4592-1,0)=0,"",CONCATENATE("C",$A$2," - ",Zdroj!$BG$15))</f>
        <v/>
      </c>
      <c r="D4607" s="50" t="str">
        <f ca="1">IF(C4607="","",CONCATENATE(OFFSET(Zdroj!BG$16,A4592-1,0)))</f>
        <v/>
      </c>
      <c r="E4607" s="22" t="str">
        <f ca="1">IF(C4607="","",OFFSET(Zdroj!BH$16,A4592-1,0))</f>
        <v/>
      </c>
      <c r="F4607" s="127" t="str">
        <f t="shared" ref="F4607" ca="1" si="1075">IF(SUM(E4607:E4608)=0,"",SUM(E4607:E4608))</f>
        <v/>
      </c>
      <c r="G4607" s="128"/>
    </row>
    <row r="4608" spans="2:7" x14ac:dyDescent="0.25">
      <c r="B4608" s="126"/>
      <c r="C4608" s="52" t="str">
        <f ca="1">IF(OFFSET(Zdroj!BI$16,A4592-1,0)=0,"",CONCATENATE("C",$A$2+1," - ",Zdroj!$BI$15))</f>
        <v/>
      </c>
      <c r="D4608" s="50" t="str">
        <f ca="1">IF(C4608="","",CONCATENATE(OFFSET(Zdroj!BI$16,A4592-1,0)))</f>
        <v/>
      </c>
      <c r="E4608" s="22" t="str">
        <f ca="1">IF(C4608="","",OFFSET(Zdroj!BJ$16,A4592-1,0))</f>
        <v/>
      </c>
      <c r="F4608" s="127"/>
      <c r="G4608" s="128"/>
    </row>
    <row r="4609" spans="1:7" x14ac:dyDescent="0.25">
      <c r="A4609">
        <f>SUM((ROW()+15)/17)</f>
        <v>272</v>
      </c>
      <c r="B4609" s="126" t="str">
        <f ca="1">IF(OFFSET(Zdroj!$B$16,A4609-1,0)&gt;0,CONCATENATE(A4609,"
","___ ","
",OFFSET(Zdroj!$B$16,A4609-1,0)),"")</f>
        <v/>
      </c>
      <c r="C4609" s="52" t="str">
        <f ca="1">IF(OFFSET(Zdroj!AI$16,A4609-1,0)=0,"",CONCATENATE("A",$A$2," - ",Zdroj!$AI$15))</f>
        <v/>
      </c>
      <c r="D4609" s="50" t="str">
        <f ca="1">IF(C4609="","",CONCATENATE(OFFSET(Zdroj!AI$16,A4609-1,0)," - ",OFFSET(Zdroj!BK$16,A4609-1,0)))</f>
        <v/>
      </c>
      <c r="E4609" s="22" t="str">
        <f ca="1">IF(C4609="","",OFFSET(Zdroj!BL$16,A4609-1,0))</f>
        <v/>
      </c>
      <c r="F4609" s="127" t="str">
        <f t="shared" ref="F4609" ca="1" si="1076">IF(SUM(E4609:E4614)=0,"",SUM(E4609:E4614))</f>
        <v/>
      </c>
      <c r="G4609" s="128" t="str">
        <f t="shared" ref="G4609" ca="1" si="1077">IF(SUM(E4609:E4625)=0,"",SUM(E4609:E4625))</f>
        <v/>
      </c>
    </row>
    <row r="4610" spans="1:7" x14ac:dyDescent="0.25">
      <c r="B4610" s="126"/>
      <c r="C4610" s="52" t="str">
        <f ca="1">IF(OFFSET(Zdroj!AJ$16,A4609-1,0)=0,"",CONCATENATE("A",$A$2+1," - ",Zdroj!$AJ$15))</f>
        <v/>
      </c>
      <c r="D4610" s="50" t="str">
        <f ca="1">IF(C4610="","",CONCATENATE(OFFSET(Zdroj!AJ$16,A4609-1,0)," - ",OFFSET(Zdroj!BM$16,A4609-1,0)))</f>
        <v/>
      </c>
      <c r="E4610" s="22" t="str">
        <f ca="1">IF(C4610="","",OFFSET(Zdroj!BN$16,A4609-1,0))</f>
        <v/>
      </c>
      <c r="F4610" s="127"/>
      <c r="G4610" s="128"/>
    </row>
    <row r="4611" spans="1:7" x14ac:dyDescent="0.25">
      <c r="B4611" s="126"/>
      <c r="C4611" s="52" t="str">
        <f ca="1">IF(OFFSET(Zdroj!AK$16,A4609-1,0)=0,"",CONCATENATE("A",$A$2+2," - ",Zdroj!$AK$15))</f>
        <v/>
      </c>
      <c r="D4611" s="50" t="str">
        <f ca="1">IF(C4611="","",CONCATENATE(OFFSET(Zdroj!AK$16,A4609-1,0)," - ",OFFSET(Zdroj!BO$16,A4609-1,0)))</f>
        <v/>
      </c>
      <c r="E4611" s="22" t="str">
        <f ca="1">IF(C4611="","",OFFSET(Zdroj!BP$16,A4609-1,0))</f>
        <v/>
      </c>
      <c r="F4611" s="127"/>
      <c r="G4611" s="128"/>
    </row>
    <row r="4612" spans="1:7" x14ac:dyDescent="0.25">
      <c r="B4612" s="126"/>
      <c r="C4612" s="52" t="str">
        <f ca="1">IF(OFFSET(Zdroj!AL$16,A4609-1,0)=0,"",CONCATENATE("A",$A$2+3," - ",Zdroj!$AL$15))</f>
        <v/>
      </c>
      <c r="D4612" s="50" t="str">
        <f ca="1">IF(C4612="","",CONCATENATE(OFFSET(Zdroj!AL$16,A4609-1,0)," - ",OFFSET(Zdroj!BQ$16,A4609-1,0)))</f>
        <v/>
      </c>
      <c r="E4612" s="22" t="str">
        <f ca="1">IF(C4612="","",OFFSET(Zdroj!BR$16,A4609-1,0))</f>
        <v/>
      </c>
      <c r="F4612" s="127"/>
      <c r="G4612" s="128"/>
    </row>
    <row r="4613" spans="1:7" x14ac:dyDescent="0.25">
      <c r="B4613" s="126"/>
      <c r="C4613" s="52" t="str">
        <f ca="1">IF(OFFSET(Zdroj!AM$16,A4609-1,0)=0,"",CONCATENATE("A",$A$2+4," - ",Zdroj!$AM$15))</f>
        <v/>
      </c>
      <c r="D4613" s="50" t="str">
        <f ca="1">IF(C4613="","",CONCATENATE(OFFSET(Zdroj!AM$16,A4609-1,0)," - ",OFFSET(Zdroj!BS$16,A4609-1,0)))</f>
        <v/>
      </c>
      <c r="E4613" s="22" t="str">
        <f ca="1">IF(C4613="","",OFFSET(Zdroj!BT$16,A4609-1,0))</f>
        <v/>
      </c>
      <c r="F4613" s="127"/>
      <c r="G4613" s="128"/>
    </row>
    <row r="4614" spans="1:7" x14ac:dyDescent="0.25">
      <c r="B4614" s="126"/>
      <c r="C4614" s="52" t="str">
        <f ca="1">IF(OFFSET(Zdroj!AN$16,A4609-1,0)=0,"",CONCATENATE("A",$A$2+5," - ",Zdroj!$AN$15))</f>
        <v/>
      </c>
      <c r="D4614" s="50" t="str">
        <f ca="1">IF(C4614="","",CONCATENATE(OFFSET(Zdroj!AN$16,A4609-1,0)," - ",OFFSET(Zdroj!BU$16,A4609-1,0)))</f>
        <v/>
      </c>
      <c r="E4614" s="22" t="str">
        <f ca="1">IF(C4614="","",OFFSET(Zdroj!BV$16,A4609-1,0))</f>
        <v/>
      </c>
      <c r="F4614" s="127"/>
      <c r="G4614" s="128"/>
    </row>
    <row r="4615" spans="1:7" x14ac:dyDescent="0.25">
      <c r="B4615" s="126"/>
      <c r="C4615" s="52" t="str">
        <f ca="1">IF(OFFSET(Zdroj!AO$16,A4609-1,0)=0,"",CONCATENATE("B",$A$2," - ",Zdroj!$AO$15))</f>
        <v/>
      </c>
      <c r="D4615" s="50" t="str">
        <f ca="1">IF(C4615="","",CONCATENATE(OFFSET(Zdroj!AO$16,A4609-1,0)))</f>
        <v/>
      </c>
      <c r="E4615" s="22" t="str">
        <f ca="1">IF(C4615="","",OFFSET(Zdroj!AP$16,A4609-1,0))</f>
        <v/>
      </c>
      <c r="F4615" s="127" t="str">
        <f t="shared" ref="F4615" ca="1" si="1078">IF(SUM(E4615:E4623)=0,"",SUM(E4615:E4623))</f>
        <v/>
      </c>
      <c r="G4615" s="128"/>
    </row>
    <row r="4616" spans="1:7" x14ac:dyDescent="0.25">
      <c r="B4616" s="126"/>
      <c r="C4616" s="52" t="str">
        <f ca="1">IF(OFFSET(Zdroj!AQ$16,A4609-1,0)=0,"",CONCATENATE("B",$A$2+1," - ",Zdroj!$AQ$15))</f>
        <v/>
      </c>
      <c r="D4616" s="50" t="str">
        <f ca="1">IF(C4616="","",CONCATENATE(OFFSET(Zdroj!AQ$16,A4609-1,0)))</f>
        <v/>
      </c>
      <c r="E4616" s="22" t="str">
        <f ca="1">IF(C4616="","",OFFSET(Zdroj!AR$16,A4609-1,0))</f>
        <v/>
      </c>
      <c r="F4616" s="127"/>
      <c r="G4616" s="128"/>
    </row>
    <row r="4617" spans="1:7" x14ac:dyDescent="0.25">
      <c r="B4617" s="126"/>
      <c r="C4617" s="52" t="str">
        <f ca="1">IF(OFFSET(Zdroj!AS$16,A4609-1,0)=0,"",CONCATENATE("B",$A$2+2," - ",Zdroj!$AS$15))</f>
        <v/>
      </c>
      <c r="D4617" s="50" t="str">
        <f ca="1">IF(C4617="","",CONCATENATE(OFFSET(Zdroj!AS$16,A4609-1,0)))</f>
        <v/>
      </c>
      <c r="E4617" s="22" t="str">
        <f ca="1">IF(C4617="","",OFFSET(Zdroj!AT$16,A4609-1,0))</f>
        <v/>
      </c>
      <c r="F4617" s="127"/>
      <c r="G4617" s="128"/>
    </row>
    <row r="4618" spans="1:7" x14ac:dyDescent="0.25">
      <c r="B4618" s="126"/>
      <c r="C4618" s="52" t="str">
        <f ca="1">IF(OFFSET(Zdroj!AU$16,A4609-1,0)=0,"",CONCATENATE("B",$A$2+3," - ",Zdroj!$AU$15))</f>
        <v/>
      </c>
      <c r="D4618" s="50" t="str">
        <f ca="1">IF(C4618="","",CONCATENATE(OFFSET(Zdroj!AU$16,A4609-1,0)))</f>
        <v/>
      </c>
      <c r="E4618" s="22" t="str">
        <f ca="1">IF(C4618="","",OFFSET(Zdroj!AV$16,A4609-1,0))</f>
        <v/>
      </c>
      <c r="F4618" s="127"/>
      <c r="G4618" s="128"/>
    </row>
    <row r="4619" spans="1:7" x14ac:dyDescent="0.25">
      <c r="B4619" s="126"/>
      <c r="C4619" s="52" t="str">
        <f ca="1">IF(OFFSET(Zdroj!AW$16,A4609-1,0)=0,"",CONCATENATE("B",$A$2+4," - ",Zdroj!$AW$15))</f>
        <v/>
      </c>
      <c r="D4619" s="50" t="str">
        <f ca="1">IF(C4619="","",CONCATENATE(OFFSET(Zdroj!AW$16,A4609-1,0)))</f>
        <v/>
      </c>
      <c r="E4619" s="22" t="str">
        <f ca="1">IF(C4619="","",OFFSET(Zdroj!AX$16,A4609-1,0))</f>
        <v/>
      </c>
      <c r="F4619" s="127"/>
      <c r="G4619" s="128"/>
    </row>
    <row r="4620" spans="1:7" x14ac:dyDescent="0.25">
      <c r="B4620" s="126"/>
      <c r="C4620" s="52" t="str">
        <f ca="1">IF(OFFSET(Zdroj!AY$16,A4609-1,0)=0,"",CONCATENATE("B",$A$2+5," - ",Zdroj!$AY$15))</f>
        <v/>
      </c>
      <c r="D4620" s="50" t="str">
        <f ca="1">IF(C4620="","",CONCATENATE(OFFSET(Zdroj!AY$16,A4609-1,0)))</f>
        <v/>
      </c>
      <c r="E4620" s="22" t="str">
        <f ca="1">IF(C4620="","",OFFSET(Zdroj!AZ$16,A4609-1,0))</f>
        <v/>
      </c>
      <c r="F4620" s="127"/>
      <c r="G4620" s="128"/>
    </row>
    <row r="4621" spans="1:7" x14ac:dyDescent="0.25">
      <c r="B4621" s="126"/>
      <c r="C4621" s="52" t="str">
        <f ca="1">IF(OFFSET(Zdroj!BA$16,A4609-1,0)=0,"",CONCATENATE("B",$A$2+6," - ",Zdroj!$BA$15))</f>
        <v/>
      </c>
      <c r="D4621" s="50" t="str">
        <f ca="1">IF(C4621="","",CONCATENATE(OFFSET(Zdroj!BA$16,A4609-1,0)))</f>
        <v/>
      </c>
      <c r="E4621" s="22" t="str">
        <f ca="1">IF(C4621="","",OFFSET(Zdroj!BB$16,A4609-1,0))</f>
        <v/>
      </c>
      <c r="F4621" s="127"/>
      <c r="G4621" s="128"/>
    </row>
    <row r="4622" spans="1:7" x14ac:dyDescent="0.25">
      <c r="B4622" s="126"/>
      <c r="C4622" s="52" t="str">
        <f ca="1">IF(OFFSET(Zdroj!BC$16,A4609-1,0)=0,"",CONCATENATE("B",$A$2+7," - ",Zdroj!$BC$15))</f>
        <v/>
      </c>
      <c r="D4622" s="50" t="str">
        <f ca="1">IF(C4622="","",CONCATENATE(OFFSET(Zdroj!BC$16,A4609-1,0)))</f>
        <v/>
      </c>
      <c r="E4622" s="22" t="str">
        <f ca="1">IF(C4622="","",OFFSET(Zdroj!BD$16,A4609-1,0))</f>
        <v/>
      </c>
      <c r="F4622" s="127"/>
      <c r="G4622" s="128"/>
    </row>
    <row r="4623" spans="1:7" x14ac:dyDescent="0.25">
      <c r="B4623" s="126"/>
      <c r="C4623" s="52" t="str">
        <f ca="1">IF(OFFSET(Zdroj!BE$16,A4609-1,0)=0,"",CONCATENATE("B",$A$2+8," - ",Zdroj!$BE$15))</f>
        <v/>
      </c>
      <c r="D4623" s="50" t="str">
        <f ca="1">IF(C4623="","",CONCATENATE(OFFSET(Zdroj!BE$16,A4609-1,0)))</f>
        <v/>
      </c>
      <c r="E4623" s="22" t="str">
        <f ca="1">IF(C4623="","",OFFSET(Zdroj!BF$16,A4609-1,0))</f>
        <v/>
      </c>
      <c r="F4623" s="127"/>
      <c r="G4623" s="128"/>
    </row>
    <row r="4624" spans="1:7" x14ac:dyDescent="0.25">
      <c r="B4624" s="126"/>
      <c r="C4624" s="52" t="str">
        <f ca="1">IF(OFFSET(Zdroj!BG$16,A4609-1,0)=0,"",CONCATENATE("C",$A$2," - ",Zdroj!$BG$15))</f>
        <v/>
      </c>
      <c r="D4624" s="50" t="str">
        <f ca="1">IF(C4624="","",CONCATENATE(OFFSET(Zdroj!BG$16,A4609-1,0)))</f>
        <v/>
      </c>
      <c r="E4624" s="22" t="str">
        <f ca="1">IF(C4624="","",OFFSET(Zdroj!BH$16,A4609-1,0))</f>
        <v/>
      </c>
      <c r="F4624" s="127" t="str">
        <f t="shared" ref="F4624" ca="1" si="1079">IF(SUM(E4624:E4625)=0,"",SUM(E4624:E4625))</f>
        <v/>
      </c>
      <c r="G4624" s="128"/>
    </row>
    <row r="4625" spans="1:7" x14ac:dyDescent="0.25">
      <c r="B4625" s="126"/>
      <c r="C4625" s="52" t="str">
        <f ca="1">IF(OFFSET(Zdroj!BI$16,A4609-1,0)=0,"",CONCATENATE("C",$A$2+1," - ",Zdroj!$BI$15))</f>
        <v/>
      </c>
      <c r="D4625" s="50" t="str">
        <f ca="1">IF(C4625="","",CONCATENATE(OFFSET(Zdroj!BI$16,A4609-1,0)))</f>
        <v/>
      </c>
      <c r="E4625" s="22" t="str">
        <f ca="1">IF(C4625="","",OFFSET(Zdroj!BJ$16,A4609-1,0))</f>
        <v/>
      </c>
      <c r="F4625" s="127"/>
      <c r="G4625" s="128"/>
    </row>
    <row r="4626" spans="1:7" x14ac:dyDescent="0.25">
      <c r="A4626">
        <f>SUM((ROW()+15)/17)</f>
        <v>273</v>
      </c>
      <c r="B4626" s="126" t="str">
        <f ca="1">IF(OFFSET(Zdroj!$B$16,A4626-1,0)&gt;0,CONCATENATE(A4626,"
","___ ","
",OFFSET(Zdroj!$B$16,A4626-1,0)),"")</f>
        <v/>
      </c>
      <c r="C4626" s="52" t="str">
        <f ca="1">IF(OFFSET(Zdroj!AI$16,A4626-1,0)=0,"",CONCATENATE("A",$A$2," - ",Zdroj!$AI$15))</f>
        <v/>
      </c>
      <c r="D4626" s="50" t="str">
        <f ca="1">IF(C4626="","",CONCATENATE(OFFSET(Zdroj!AI$16,A4626-1,0)," - ",OFFSET(Zdroj!BK$16,A4626-1,0)))</f>
        <v/>
      </c>
      <c r="E4626" s="22" t="str">
        <f ca="1">IF(C4626="","",OFFSET(Zdroj!BL$16,A4626-1,0))</f>
        <v/>
      </c>
      <c r="F4626" s="127" t="str">
        <f t="shared" ref="F4626" ca="1" si="1080">IF(SUM(E4626:E4631)=0,"",SUM(E4626:E4631))</f>
        <v/>
      </c>
      <c r="G4626" s="128" t="str">
        <f t="shared" ref="G4626" ca="1" si="1081">IF(SUM(E4626:E4642)=0,"",SUM(E4626:E4642))</f>
        <v/>
      </c>
    </row>
    <row r="4627" spans="1:7" x14ac:dyDescent="0.25">
      <c r="B4627" s="126"/>
      <c r="C4627" s="52" t="str">
        <f ca="1">IF(OFFSET(Zdroj!AJ$16,A4626-1,0)=0,"",CONCATENATE("A",$A$2+1," - ",Zdroj!$AJ$15))</f>
        <v/>
      </c>
      <c r="D4627" s="50" t="str">
        <f ca="1">IF(C4627="","",CONCATENATE(OFFSET(Zdroj!AJ$16,A4626-1,0)," - ",OFFSET(Zdroj!BM$16,A4626-1,0)))</f>
        <v/>
      </c>
      <c r="E4627" s="22" t="str">
        <f ca="1">IF(C4627="","",OFFSET(Zdroj!BN$16,A4626-1,0))</f>
        <v/>
      </c>
      <c r="F4627" s="127"/>
      <c r="G4627" s="128"/>
    </row>
    <row r="4628" spans="1:7" x14ac:dyDescent="0.25">
      <c r="B4628" s="126"/>
      <c r="C4628" s="52" t="str">
        <f ca="1">IF(OFFSET(Zdroj!AK$16,A4626-1,0)=0,"",CONCATENATE("A",$A$2+2," - ",Zdroj!$AK$15))</f>
        <v/>
      </c>
      <c r="D4628" s="50" t="str">
        <f ca="1">IF(C4628="","",CONCATENATE(OFFSET(Zdroj!AK$16,A4626-1,0)," - ",OFFSET(Zdroj!BO$16,A4626-1,0)))</f>
        <v/>
      </c>
      <c r="E4628" s="22" t="str">
        <f ca="1">IF(C4628="","",OFFSET(Zdroj!BP$16,A4626-1,0))</f>
        <v/>
      </c>
      <c r="F4628" s="127"/>
      <c r="G4628" s="128"/>
    </row>
    <row r="4629" spans="1:7" x14ac:dyDescent="0.25">
      <c r="B4629" s="126"/>
      <c r="C4629" s="52" t="str">
        <f ca="1">IF(OFFSET(Zdroj!AL$16,A4626-1,0)=0,"",CONCATENATE("A",$A$2+3," - ",Zdroj!$AL$15))</f>
        <v/>
      </c>
      <c r="D4629" s="50" t="str">
        <f ca="1">IF(C4629="","",CONCATENATE(OFFSET(Zdroj!AL$16,A4626-1,0)," - ",OFFSET(Zdroj!BQ$16,A4626-1,0)))</f>
        <v/>
      </c>
      <c r="E4629" s="22" t="str">
        <f ca="1">IF(C4629="","",OFFSET(Zdroj!BR$16,A4626-1,0))</f>
        <v/>
      </c>
      <c r="F4629" s="127"/>
      <c r="G4629" s="128"/>
    </row>
    <row r="4630" spans="1:7" x14ac:dyDescent="0.25">
      <c r="B4630" s="126"/>
      <c r="C4630" s="52" t="str">
        <f ca="1">IF(OFFSET(Zdroj!AM$16,A4626-1,0)=0,"",CONCATENATE("A",$A$2+4," - ",Zdroj!$AM$15))</f>
        <v/>
      </c>
      <c r="D4630" s="50" t="str">
        <f ca="1">IF(C4630="","",CONCATENATE(OFFSET(Zdroj!AM$16,A4626-1,0)," - ",OFFSET(Zdroj!BS$16,A4626-1,0)))</f>
        <v/>
      </c>
      <c r="E4630" s="22" t="str">
        <f ca="1">IF(C4630="","",OFFSET(Zdroj!BT$16,A4626-1,0))</f>
        <v/>
      </c>
      <c r="F4630" s="127"/>
      <c r="G4630" s="128"/>
    </row>
    <row r="4631" spans="1:7" x14ac:dyDescent="0.25">
      <c r="B4631" s="126"/>
      <c r="C4631" s="52" t="str">
        <f ca="1">IF(OFFSET(Zdroj!AN$16,A4626-1,0)=0,"",CONCATENATE("A",$A$2+5," - ",Zdroj!$AN$15))</f>
        <v/>
      </c>
      <c r="D4631" s="50" t="str">
        <f ca="1">IF(C4631="","",CONCATENATE(OFFSET(Zdroj!AN$16,A4626-1,0)," - ",OFFSET(Zdroj!BU$16,A4626-1,0)))</f>
        <v/>
      </c>
      <c r="E4631" s="22" t="str">
        <f ca="1">IF(C4631="","",OFFSET(Zdroj!BV$16,A4626-1,0))</f>
        <v/>
      </c>
      <c r="F4631" s="127"/>
      <c r="G4631" s="128"/>
    </row>
    <row r="4632" spans="1:7" x14ac:dyDescent="0.25">
      <c r="B4632" s="126"/>
      <c r="C4632" s="52" t="str">
        <f ca="1">IF(OFFSET(Zdroj!AO$16,A4626-1,0)=0,"",CONCATENATE("B",$A$2," - ",Zdroj!$AO$15))</f>
        <v/>
      </c>
      <c r="D4632" s="50" t="str">
        <f ca="1">IF(C4632="","",CONCATENATE(OFFSET(Zdroj!AO$16,A4626-1,0)))</f>
        <v/>
      </c>
      <c r="E4632" s="22" t="str">
        <f ca="1">IF(C4632="","",OFFSET(Zdroj!AP$16,A4626-1,0))</f>
        <v/>
      </c>
      <c r="F4632" s="127" t="str">
        <f t="shared" ref="F4632" ca="1" si="1082">IF(SUM(E4632:E4640)=0,"",SUM(E4632:E4640))</f>
        <v/>
      </c>
      <c r="G4632" s="128"/>
    </row>
    <row r="4633" spans="1:7" x14ac:dyDescent="0.25">
      <c r="B4633" s="126"/>
      <c r="C4633" s="52" t="str">
        <f ca="1">IF(OFFSET(Zdroj!AQ$16,A4626-1,0)=0,"",CONCATENATE("B",$A$2+1," - ",Zdroj!$AQ$15))</f>
        <v/>
      </c>
      <c r="D4633" s="50" t="str">
        <f ca="1">IF(C4633="","",CONCATENATE(OFFSET(Zdroj!AQ$16,A4626-1,0)))</f>
        <v/>
      </c>
      <c r="E4633" s="22" t="str">
        <f ca="1">IF(C4633="","",OFFSET(Zdroj!AR$16,A4626-1,0))</f>
        <v/>
      </c>
      <c r="F4633" s="127"/>
      <c r="G4633" s="128"/>
    </row>
    <row r="4634" spans="1:7" x14ac:dyDescent="0.25">
      <c r="B4634" s="126"/>
      <c r="C4634" s="52" t="str">
        <f ca="1">IF(OFFSET(Zdroj!AS$16,A4626-1,0)=0,"",CONCATENATE("B",$A$2+2," - ",Zdroj!$AS$15))</f>
        <v/>
      </c>
      <c r="D4634" s="50" t="str">
        <f ca="1">IF(C4634="","",CONCATENATE(OFFSET(Zdroj!AS$16,A4626-1,0)))</f>
        <v/>
      </c>
      <c r="E4634" s="22" t="str">
        <f ca="1">IF(C4634="","",OFFSET(Zdroj!AT$16,A4626-1,0))</f>
        <v/>
      </c>
      <c r="F4634" s="127"/>
      <c r="G4634" s="128"/>
    </row>
    <row r="4635" spans="1:7" x14ac:dyDescent="0.25">
      <c r="B4635" s="126"/>
      <c r="C4635" s="52" t="str">
        <f ca="1">IF(OFFSET(Zdroj!AU$16,A4626-1,0)=0,"",CONCATENATE("B",$A$2+3," - ",Zdroj!$AU$15))</f>
        <v/>
      </c>
      <c r="D4635" s="50" t="str">
        <f ca="1">IF(C4635="","",CONCATENATE(OFFSET(Zdroj!AU$16,A4626-1,0)))</f>
        <v/>
      </c>
      <c r="E4635" s="22" t="str">
        <f ca="1">IF(C4635="","",OFFSET(Zdroj!AV$16,A4626-1,0))</f>
        <v/>
      </c>
      <c r="F4635" s="127"/>
      <c r="G4635" s="128"/>
    </row>
    <row r="4636" spans="1:7" x14ac:dyDescent="0.25">
      <c r="B4636" s="126"/>
      <c r="C4636" s="52" t="str">
        <f ca="1">IF(OFFSET(Zdroj!AW$16,A4626-1,0)=0,"",CONCATENATE("B",$A$2+4," - ",Zdroj!$AW$15))</f>
        <v/>
      </c>
      <c r="D4636" s="50" t="str">
        <f ca="1">IF(C4636="","",CONCATENATE(OFFSET(Zdroj!AW$16,A4626-1,0)))</f>
        <v/>
      </c>
      <c r="E4636" s="22" t="str">
        <f ca="1">IF(C4636="","",OFFSET(Zdroj!AX$16,A4626-1,0))</f>
        <v/>
      </c>
      <c r="F4636" s="127"/>
      <c r="G4636" s="128"/>
    </row>
    <row r="4637" spans="1:7" x14ac:dyDescent="0.25">
      <c r="B4637" s="126"/>
      <c r="C4637" s="52" t="str">
        <f ca="1">IF(OFFSET(Zdroj!AY$16,A4626-1,0)=0,"",CONCATENATE("B",$A$2+5," - ",Zdroj!$AY$15))</f>
        <v/>
      </c>
      <c r="D4637" s="50" t="str">
        <f ca="1">IF(C4637="","",CONCATENATE(OFFSET(Zdroj!AY$16,A4626-1,0)))</f>
        <v/>
      </c>
      <c r="E4637" s="22" t="str">
        <f ca="1">IF(C4637="","",OFFSET(Zdroj!AZ$16,A4626-1,0))</f>
        <v/>
      </c>
      <c r="F4637" s="127"/>
      <c r="G4637" s="128"/>
    </row>
    <row r="4638" spans="1:7" x14ac:dyDescent="0.25">
      <c r="B4638" s="126"/>
      <c r="C4638" s="52" t="str">
        <f ca="1">IF(OFFSET(Zdroj!BA$16,A4626-1,0)=0,"",CONCATENATE("B",$A$2+6," - ",Zdroj!$BA$15))</f>
        <v/>
      </c>
      <c r="D4638" s="50" t="str">
        <f ca="1">IF(C4638="","",CONCATENATE(OFFSET(Zdroj!BA$16,A4626-1,0)))</f>
        <v/>
      </c>
      <c r="E4638" s="22" t="str">
        <f ca="1">IF(C4638="","",OFFSET(Zdroj!BB$16,A4626-1,0))</f>
        <v/>
      </c>
      <c r="F4638" s="127"/>
      <c r="G4638" s="128"/>
    </row>
    <row r="4639" spans="1:7" x14ac:dyDescent="0.25">
      <c r="B4639" s="126"/>
      <c r="C4639" s="52" t="str">
        <f ca="1">IF(OFFSET(Zdroj!BC$16,A4626-1,0)=0,"",CONCATENATE("B",$A$2+7," - ",Zdroj!$BC$15))</f>
        <v/>
      </c>
      <c r="D4639" s="50" t="str">
        <f ca="1">IF(C4639="","",CONCATENATE(OFFSET(Zdroj!BC$16,A4626-1,0)))</f>
        <v/>
      </c>
      <c r="E4639" s="22" t="str">
        <f ca="1">IF(C4639="","",OFFSET(Zdroj!BD$16,A4626-1,0))</f>
        <v/>
      </c>
      <c r="F4639" s="127"/>
      <c r="G4639" s="128"/>
    </row>
    <row r="4640" spans="1:7" x14ac:dyDescent="0.25">
      <c r="B4640" s="126"/>
      <c r="C4640" s="52" t="str">
        <f ca="1">IF(OFFSET(Zdroj!BE$16,A4626-1,0)=0,"",CONCATENATE("B",$A$2+8," - ",Zdroj!$BE$15))</f>
        <v/>
      </c>
      <c r="D4640" s="50" t="str">
        <f ca="1">IF(C4640="","",CONCATENATE(OFFSET(Zdroj!BE$16,A4626-1,0)))</f>
        <v/>
      </c>
      <c r="E4640" s="22" t="str">
        <f ca="1">IF(C4640="","",OFFSET(Zdroj!BF$16,A4626-1,0))</f>
        <v/>
      </c>
      <c r="F4640" s="127"/>
      <c r="G4640" s="128"/>
    </row>
    <row r="4641" spans="1:7" x14ac:dyDescent="0.25">
      <c r="B4641" s="126"/>
      <c r="C4641" s="52" t="str">
        <f ca="1">IF(OFFSET(Zdroj!BG$16,A4626-1,0)=0,"",CONCATENATE("C",$A$2," - ",Zdroj!$BG$15))</f>
        <v/>
      </c>
      <c r="D4641" s="50" t="str">
        <f ca="1">IF(C4641="","",CONCATENATE(OFFSET(Zdroj!BG$16,A4626-1,0)))</f>
        <v/>
      </c>
      <c r="E4641" s="22" t="str">
        <f ca="1">IF(C4641="","",OFFSET(Zdroj!BH$16,A4626-1,0))</f>
        <v/>
      </c>
      <c r="F4641" s="127" t="str">
        <f t="shared" ref="F4641" ca="1" si="1083">IF(SUM(E4641:E4642)=0,"",SUM(E4641:E4642))</f>
        <v/>
      </c>
      <c r="G4641" s="128"/>
    </row>
    <row r="4642" spans="1:7" x14ac:dyDescent="0.25">
      <c r="B4642" s="126"/>
      <c r="C4642" s="52" t="str">
        <f ca="1">IF(OFFSET(Zdroj!BI$16,A4626-1,0)=0,"",CONCATENATE("C",$A$2+1," - ",Zdroj!$BI$15))</f>
        <v/>
      </c>
      <c r="D4642" s="50" t="str">
        <f ca="1">IF(C4642="","",CONCATENATE(OFFSET(Zdroj!BI$16,A4626-1,0)))</f>
        <v/>
      </c>
      <c r="E4642" s="22" t="str">
        <f ca="1">IF(C4642="","",OFFSET(Zdroj!BJ$16,A4626-1,0))</f>
        <v/>
      </c>
      <c r="F4642" s="127"/>
      <c r="G4642" s="128"/>
    </row>
    <row r="4643" spans="1:7" x14ac:dyDescent="0.25">
      <c r="A4643">
        <f>SUM((ROW()+15)/17)</f>
        <v>274</v>
      </c>
      <c r="B4643" s="126" t="str">
        <f ca="1">IF(OFFSET(Zdroj!$B$16,A4643-1,0)&gt;0,CONCATENATE(A4643,"
","___ ","
",OFFSET(Zdroj!$B$16,A4643-1,0)),"")</f>
        <v/>
      </c>
      <c r="C4643" s="52" t="str">
        <f ca="1">IF(OFFSET(Zdroj!AI$16,A4643-1,0)=0,"",CONCATENATE("A",$A$2," - ",Zdroj!$AI$15))</f>
        <v/>
      </c>
      <c r="D4643" s="50" t="str">
        <f ca="1">IF(C4643="","",CONCATENATE(OFFSET(Zdroj!AI$16,A4643-1,0)," - ",OFFSET(Zdroj!BK$16,A4643-1,0)))</f>
        <v/>
      </c>
      <c r="E4643" s="22" t="str">
        <f ca="1">IF(C4643="","",OFFSET(Zdroj!BL$16,A4643-1,0))</f>
        <v/>
      </c>
      <c r="F4643" s="127" t="str">
        <f t="shared" ref="F4643" ca="1" si="1084">IF(SUM(E4643:E4648)=0,"",SUM(E4643:E4648))</f>
        <v/>
      </c>
      <c r="G4643" s="128" t="str">
        <f t="shared" ref="G4643" ca="1" si="1085">IF(SUM(E4643:E4659)=0,"",SUM(E4643:E4659))</f>
        <v/>
      </c>
    </row>
    <row r="4644" spans="1:7" x14ac:dyDescent="0.25">
      <c r="B4644" s="126"/>
      <c r="C4644" s="52" t="str">
        <f ca="1">IF(OFFSET(Zdroj!AJ$16,A4643-1,0)=0,"",CONCATENATE("A",$A$2+1," - ",Zdroj!$AJ$15))</f>
        <v/>
      </c>
      <c r="D4644" s="50" t="str">
        <f ca="1">IF(C4644="","",CONCATENATE(OFFSET(Zdroj!AJ$16,A4643-1,0)," - ",OFFSET(Zdroj!BM$16,A4643-1,0)))</f>
        <v/>
      </c>
      <c r="E4644" s="22" t="str">
        <f ca="1">IF(C4644="","",OFFSET(Zdroj!BN$16,A4643-1,0))</f>
        <v/>
      </c>
      <c r="F4644" s="127"/>
      <c r="G4644" s="128"/>
    </row>
    <row r="4645" spans="1:7" x14ac:dyDescent="0.25">
      <c r="B4645" s="126"/>
      <c r="C4645" s="52" t="str">
        <f ca="1">IF(OFFSET(Zdroj!AK$16,A4643-1,0)=0,"",CONCATENATE("A",$A$2+2," - ",Zdroj!$AK$15))</f>
        <v/>
      </c>
      <c r="D4645" s="50" t="str">
        <f ca="1">IF(C4645="","",CONCATENATE(OFFSET(Zdroj!AK$16,A4643-1,0)," - ",OFFSET(Zdroj!BO$16,A4643-1,0)))</f>
        <v/>
      </c>
      <c r="E4645" s="22" t="str">
        <f ca="1">IF(C4645="","",OFFSET(Zdroj!BP$16,A4643-1,0))</f>
        <v/>
      </c>
      <c r="F4645" s="127"/>
      <c r="G4645" s="128"/>
    </row>
    <row r="4646" spans="1:7" x14ac:dyDescent="0.25">
      <c r="B4646" s="126"/>
      <c r="C4646" s="52" t="str">
        <f ca="1">IF(OFFSET(Zdroj!AL$16,A4643-1,0)=0,"",CONCATENATE("A",$A$2+3," - ",Zdroj!$AL$15))</f>
        <v/>
      </c>
      <c r="D4646" s="50" t="str">
        <f ca="1">IF(C4646="","",CONCATENATE(OFFSET(Zdroj!AL$16,A4643-1,0)," - ",OFFSET(Zdroj!BQ$16,A4643-1,0)))</f>
        <v/>
      </c>
      <c r="E4646" s="22" t="str">
        <f ca="1">IF(C4646="","",OFFSET(Zdroj!BR$16,A4643-1,0))</f>
        <v/>
      </c>
      <c r="F4646" s="127"/>
      <c r="G4646" s="128"/>
    </row>
    <row r="4647" spans="1:7" x14ac:dyDescent="0.25">
      <c r="B4647" s="126"/>
      <c r="C4647" s="52" t="str">
        <f ca="1">IF(OFFSET(Zdroj!AM$16,A4643-1,0)=0,"",CONCATENATE("A",$A$2+4," - ",Zdroj!$AM$15))</f>
        <v/>
      </c>
      <c r="D4647" s="50" t="str">
        <f ca="1">IF(C4647="","",CONCATENATE(OFFSET(Zdroj!AM$16,A4643-1,0)," - ",OFFSET(Zdroj!BS$16,A4643-1,0)))</f>
        <v/>
      </c>
      <c r="E4647" s="22" t="str">
        <f ca="1">IF(C4647="","",OFFSET(Zdroj!BT$16,A4643-1,0))</f>
        <v/>
      </c>
      <c r="F4647" s="127"/>
      <c r="G4647" s="128"/>
    </row>
    <row r="4648" spans="1:7" x14ac:dyDescent="0.25">
      <c r="B4648" s="126"/>
      <c r="C4648" s="52" t="str">
        <f ca="1">IF(OFFSET(Zdroj!AN$16,A4643-1,0)=0,"",CONCATENATE("A",$A$2+5," - ",Zdroj!$AN$15))</f>
        <v/>
      </c>
      <c r="D4648" s="50" t="str">
        <f ca="1">IF(C4648="","",CONCATENATE(OFFSET(Zdroj!AN$16,A4643-1,0)," - ",OFFSET(Zdroj!BU$16,A4643-1,0)))</f>
        <v/>
      </c>
      <c r="E4648" s="22" t="str">
        <f ca="1">IF(C4648="","",OFFSET(Zdroj!BV$16,A4643-1,0))</f>
        <v/>
      </c>
      <c r="F4648" s="127"/>
      <c r="G4648" s="128"/>
    </row>
    <row r="4649" spans="1:7" x14ac:dyDescent="0.25">
      <c r="B4649" s="126"/>
      <c r="C4649" s="52" t="str">
        <f ca="1">IF(OFFSET(Zdroj!AO$16,A4643-1,0)=0,"",CONCATENATE("B",$A$2," - ",Zdroj!$AO$15))</f>
        <v/>
      </c>
      <c r="D4649" s="50" t="str">
        <f ca="1">IF(C4649="","",CONCATENATE(OFFSET(Zdroj!AO$16,A4643-1,0)))</f>
        <v/>
      </c>
      <c r="E4649" s="22" t="str">
        <f ca="1">IF(C4649="","",OFFSET(Zdroj!AP$16,A4643-1,0))</f>
        <v/>
      </c>
      <c r="F4649" s="127" t="str">
        <f t="shared" ref="F4649" ca="1" si="1086">IF(SUM(E4649:E4657)=0,"",SUM(E4649:E4657))</f>
        <v/>
      </c>
      <c r="G4649" s="128"/>
    </row>
    <row r="4650" spans="1:7" x14ac:dyDescent="0.25">
      <c r="B4650" s="126"/>
      <c r="C4650" s="52" t="str">
        <f ca="1">IF(OFFSET(Zdroj!AQ$16,A4643-1,0)=0,"",CONCATENATE("B",$A$2+1," - ",Zdroj!$AQ$15))</f>
        <v/>
      </c>
      <c r="D4650" s="50" t="str">
        <f ca="1">IF(C4650="","",CONCATENATE(OFFSET(Zdroj!AQ$16,A4643-1,0)))</f>
        <v/>
      </c>
      <c r="E4650" s="22" t="str">
        <f ca="1">IF(C4650="","",OFFSET(Zdroj!AR$16,A4643-1,0))</f>
        <v/>
      </c>
      <c r="F4650" s="127"/>
      <c r="G4650" s="128"/>
    </row>
    <row r="4651" spans="1:7" x14ac:dyDescent="0.25">
      <c r="B4651" s="126"/>
      <c r="C4651" s="52" t="str">
        <f ca="1">IF(OFFSET(Zdroj!AS$16,A4643-1,0)=0,"",CONCATENATE("B",$A$2+2," - ",Zdroj!$AS$15))</f>
        <v/>
      </c>
      <c r="D4651" s="50" t="str">
        <f ca="1">IF(C4651="","",CONCATENATE(OFFSET(Zdroj!AS$16,A4643-1,0)))</f>
        <v/>
      </c>
      <c r="E4651" s="22" t="str">
        <f ca="1">IF(C4651="","",OFFSET(Zdroj!AT$16,A4643-1,0))</f>
        <v/>
      </c>
      <c r="F4651" s="127"/>
      <c r="G4651" s="128"/>
    </row>
    <row r="4652" spans="1:7" x14ac:dyDescent="0.25">
      <c r="B4652" s="126"/>
      <c r="C4652" s="52" t="str">
        <f ca="1">IF(OFFSET(Zdroj!AU$16,A4643-1,0)=0,"",CONCATENATE("B",$A$2+3," - ",Zdroj!$AU$15))</f>
        <v/>
      </c>
      <c r="D4652" s="50" t="str">
        <f ca="1">IF(C4652="","",CONCATENATE(OFFSET(Zdroj!AU$16,A4643-1,0)))</f>
        <v/>
      </c>
      <c r="E4652" s="22" t="str">
        <f ca="1">IF(C4652="","",OFFSET(Zdroj!AV$16,A4643-1,0))</f>
        <v/>
      </c>
      <c r="F4652" s="127"/>
      <c r="G4652" s="128"/>
    </row>
    <row r="4653" spans="1:7" x14ac:dyDescent="0.25">
      <c r="B4653" s="126"/>
      <c r="C4653" s="52" t="str">
        <f ca="1">IF(OFFSET(Zdroj!AW$16,A4643-1,0)=0,"",CONCATENATE("B",$A$2+4," - ",Zdroj!$AW$15))</f>
        <v/>
      </c>
      <c r="D4653" s="50" t="str">
        <f ca="1">IF(C4653="","",CONCATENATE(OFFSET(Zdroj!AW$16,A4643-1,0)))</f>
        <v/>
      </c>
      <c r="E4653" s="22" t="str">
        <f ca="1">IF(C4653="","",OFFSET(Zdroj!AX$16,A4643-1,0))</f>
        <v/>
      </c>
      <c r="F4653" s="127"/>
      <c r="G4653" s="128"/>
    </row>
    <row r="4654" spans="1:7" x14ac:dyDescent="0.25">
      <c r="B4654" s="126"/>
      <c r="C4654" s="52" t="str">
        <f ca="1">IF(OFFSET(Zdroj!AY$16,A4643-1,0)=0,"",CONCATENATE("B",$A$2+5," - ",Zdroj!$AY$15))</f>
        <v/>
      </c>
      <c r="D4654" s="50" t="str">
        <f ca="1">IF(C4654="","",CONCATENATE(OFFSET(Zdroj!AY$16,A4643-1,0)))</f>
        <v/>
      </c>
      <c r="E4654" s="22" t="str">
        <f ca="1">IF(C4654="","",OFFSET(Zdroj!AZ$16,A4643-1,0))</f>
        <v/>
      </c>
      <c r="F4654" s="127"/>
      <c r="G4654" s="128"/>
    </row>
    <row r="4655" spans="1:7" x14ac:dyDescent="0.25">
      <c r="B4655" s="126"/>
      <c r="C4655" s="52" t="str">
        <f ca="1">IF(OFFSET(Zdroj!BA$16,A4643-1,0)=0,"",CONCATENATE("B",$A$2+6," - ",Zdroj!$BA$15))</f>
        <v/>
      </c>
      <c r="D4655" s="50" t="str">
        <f ca="1">IF(C4655="","",CONCATENATE(OFFSET(Zdroj!BA$16,A4643-1,0)))</f>
        <v/>
      </c>
      <c r="E4655" s="22" t="str">
        <f ca="1">IF(C4655="","",OFFSET(Zdroj!BB$16,A4643-1,0))</f>
        <v/>
      </c>
      <c r="F4655" s="127"/>
      <c r="G4655" s="128"/>
    </row>
    <row r="4656" spans="1:7" x14ac:dyDescent="0.25">
      <c r="B4656" s="126"/>
      <c r="C4656" s="52" t="str">
        <f ca="1">IF(OFFSET(Zdroj!BC$16,A4643-1,0)=0,"",CONCATENATE("B",$A$2+7," - ",Zdroj!$BC$15))</f>
        <v/>
      </c>
      <c r="D4656" s="50" t="str">
        <f ca="1">IF(C4656="","",CONCATENATE(OFFSET(Zdroj!BC$16,A4643-1,0)))</f>
        <v/>
      </c>
      <c r="E4656" s="22" t="str">
        <f ca="1">IF(C4656="","",OFFSET(Zdroj!BD$16,A4643-1,0))</f>
        <v/>
      </c>
      <c r="F4656" s="127"/>
      <c r="G4656" s="128"/>
    </row>
    <row r="4657" spans="1:7" x14ac:dyDescent="0.25">
      <c r="B4657" s="126"/>
      <c r="C4657" s="52" t="str">
        <f ca="1">IF(OFFSET(Zdroj!BE$16,A4643-1,0)=0,"",CONCATENATE("B",$A$2+8," - ",Zdroj!$BE$15))</f>
        <v/>
      </c>
      <c r="D4657" s="50" t="str">
        <f ca="1">IF(C4657="","",CONCATENATE(OFFSET(Zdroj!BE$16,A4643-1,0)))</f>
        <v/>
      </c>
      <c r="E4657" s="22" t="str">
        <f ca="1">IF(C4657="","",OFFSET(Zdroj!BF$16,A4643-1,0))</f>
        <v/>
      </c>
      <c r="F4657" s="127"/>
      <c r="G4657" s="128"/>
    </row>
    <row r="4658" spans="1:7" x14ac:dyDescent="0.25">
      <c r="B4658" s="126"/>
      <c r="C4658" s="52" t="str">
        <f ca="1">IF(OFFSET(Zdroj!BG$16,A4643-1,0)=0,"",CONCATENATE("C",$A$2," - ",Zdroj!$BG$15))</f>
        <v/>
      </c>
      <c r="D4658" s="50" t="str">
        <f ca="1">IF(C4658="","",CONCATENATE(OFFSET(Zdroj!BG$16,A4643-1,0)))</f>
        <v/>
      </c>
      <c r="E4658" s="22" t="str">
        <f ca="1">IF(C4658="","",OFFSET(Zdroj!BH$16,A4643-1,0))</f>
        <v/>
      </c>
      <c r="F4658" s="127" t="str">
        <f t="shared" ref="F4658" ca="1" si="1087">IF(SUM(E4658:E4659)=0,"",SUM(E4658:E4659))</f>
        <v/>
      </c>
      <c r="G4658" s="128"/>
    </row>
    <row r="4659" spans="1:7" x14ac:dyDescent="0.25">
      <c r="B4659" s="126"/>
      <c r="C4659" s="52" t="str">
        <f ca="1">IF(OFFSET(Zdroj!BI$16,A4643-1,0)=0,"",CONCATENATE("C",$A$2+1," - ",Zdroj!$BI$15))</f>
        <v/>
      </c>
      <c r="D4659" s="50" t="str">
        <f ca="1">IF(C4659="","",CONCATENATE(OFFSET(Zdroj!BI$16,A4643-1,0)))</f>
        <v/>
      </c>
      <c r="E4659" s="22" t="str">
        <f ca="1">IF(C4659="","",OFFSET(Zdroj!BJ$16,A4643-1,0))</f>
        <v/>
      </c>
      <c r="F4659" s="127"/>
      <c r="G4659" s="128"/>
    </row>
    <row r="4660" spans="1:7" x14ac:dyDescent="0.25">
      <c r="A4660">
        <f>SUM((ROW()+15)/17)</f>
        <v>275</v>
      </c>
      <c r="B4660" s="126" t="str">
        <f ca="1">IF(OFFSET(Zdroj!$B$16,A4660-1,0)&gt;0,CONCATENATE(A4660,"
","___ ","
",OFFSET(Zdroj!$B$16,A4660-1,0)),"")</f>
        <v/>
      </c>
      <c r="C4660" s="52" t="str">
        <f ca="1">IF(OFFSET(Zdroj!AI$16,A4660-1,0)=0,"",CONCATENATE("A",$A$2," - ",Zdroj!$AI$15))</f>
        <v/>
      </c>
      <c r="D4660" s="50" t="str">
        <f ca="1">IF(C4660="","",CONCATENATE(OFFSET(Zdroj!AI$16,A4660-1,0)," - ",OFFSET(Zdroj!BK$16,A4660-1,0)))</f>
        <v/>
      </c>
      <c r="E4660" s="22" t="str">
        <f ca="1">IF(C4660="","",OFFSET(Zdroj!BL$16,A4660-1,0))</f>
        <v/>
      </c>
      <c r="F4660" s="127" t="str">
        <f t="shared" ref="F4660" ca="1" si="1088">IF(SUM(E4660:E4665)=0,"",SUM(E4660:E4665))</f>
        <v/>
      </c>
      <c r="G4660" s="128" t="str">
        <f t="shared" ref="G4660" ca="1" si="1089">IF(SUM(E4660:E4676)=0,"",SUM(E4660:E4676))</f>
        <v/>
      </c>
    </row>
    <row r="4661" spans="1:7" x14ac:dyDescent="0.25">
      <c r="B4661" s="126"/>
      <c r="C4661" s="52" t="str">
        <f ca="1">IF(OFFSET(Zdroj!AJ$16,A4660-1,0)=0,"",CONCATENATE("A",$A$2+1," - ",Zdroj!$AJ$15))</f>
        <v/>
      </c>
      <c r="D4661" s="50" t="str">
        <f ca="1">IF(C4661="","",CONCATENATE(OFFSET(Zdroj!AJ$16,A4660-1,0)," - ",OFFSET(Zdroj!BM$16,A4660-1,0)))</f>
        <v/>
      </c>
      <c r="E4661" s="22" t="str">
        <f ca="1">IF(C4661="","",OFFSET(Zdroj!BN$16,A4660-1,0))</f>
        <v/>
      </c>
      <c r="F4661" s="127"/>
      <c r="G4661" s="128"/>
    </row>
    <row r="4662" spans="1:7" x14ac:dyDescent="0.25">
      <c r="B4662" s="126"/>
      <c r="C4662" s="52" t="str">
        <f ca="1">IF(OFFSET(Zdroj!AK$16,A4660-1,0)=0,"",CONCATENATE("A",$A$2+2," - ",Zdroj!$AK$15))</f>
        <v/>
      </c>
      <c r="D4662" s="50" t="str">
        <f ca="1">IF(C4662="","",CONCATENATE(OFFSET(Zdroj!AK$16,A4660-1,0)," - ",OFFSET(Zdroj!BO$16,A4660-1,0)))</f>
        <v/>
      </c>
      <c r="E4662" s="22" t="str">
        <f ca="1">IF(C4662="","",OFFSET(Zdroj!BP$16,A4660-1,0))</f>
        <v/>
      </c>
      <c r="F4662" s="127"/>
      <c r="G4662" s="128"/>
    </row>
    <row r="4663" spans="1:7" x14ac:dyDescent="0.25">
      <c r="B4663" s="126"/>
      <c r="C4663" s="52" t="str">
        <f ca="1">IF(OFFSET(Zdroj!AL$16,A4660-1,0)=0,"",CONCATENATE("A",$A$2+3," - ",Zdroj!$AL$15))</f>
        <v/>
      </c>
      <c r="D4663" s="50" t="str">
        <f ca="1">IF(C4663="","",CONCATENATE(OFFSET(Zdroj!AL$16,A4660-1,0)," - ",OFFSET(Zdroj!BQ$16,A4660-1,0)))</f>
        <v/>
      </c>
      <c r="E4663" s="22" t="str">
        <f ca="1">IF(C4663="","",OFFSET(Zdroj!BR$16,A4660-1,0))</f>
        <v/>
      </c>
      <c r="F4663" s="127"/>
      <c r="G4663" s="128"/>
    </row>
    <row r="4664" spans="1:7" x14ac:dyDescent="0.25">
      <c r="B4664" s="126"/>
      <c r="C4664" s="52" t="str">
        <f ca="1">IF(OFFSET(Zdroj!AM$16,A4660-1,0)=0,"",CONCATENATE("A",$A$2+4," - ",Zdroj!$AM$15))</f>
        <v/>
      </c>
      <c r="D4664" s="50" t="str">
        <f ca="1">IF(C4664="","",CONCATENATE(OFFSET(Zdroj!AM$16,A4660-1,0)," - ",OFFSET(Zdroj!BS$16,A4660-1,0)))</f>
        <v/>
      </c>
      <c r="E4664" s="22" t="str">
        <f ca="1">IF(C4664="","",OFFSET(Zdroj!BT$16,A4660-1,0))</f>
        <v/>
      </c>
      <c r="F4664" s="127"/>
      <c r="G4664" s="128"/>
    </row>
    <row r="4665" spans="1:7" x14ac:dyDescent="0.25">
      <c r="B4665" s="126"/>
      <c r="C4665" s="52" t="str">
        <f ca="1">IF(OFFSET(Zdroj!AN$16,A4660-1,0)=0,"",CONCATENATE("A",$A$2+5," - ",Zdroj!$AN$15))</f>
        <v/>
      </c>
      <c r="D4665" s="50" t="str">
        <f ca="1">IF(C4665="","",CONCATENATE(OFFSET(Zdroj!AN$16,A4660-1,0)," - ",OFFSET(Zdroj!BU$16,A4660-1,0)))</f>
        <v/>
      </c>
      <c r="E4665" s="22" t="str">
        <f ca="1">IF(C4665="","",OFFSET(Zdroj!BV$16,A4660-1,0))</f>
        <v/>
      </c>
      <c r="F4665" s="127"/>
      <c r="G4665" s="128"/>
    </row>
    <row r="4666" spans="1:7" x14ac:dyDescent="0.25">
      <c r="B4666" s="126"/>
      <c r="C4666" s="52" t="str">
        <f ca="1">IF(OFFSET(Zdroj!AO$16,A4660-1,0)=0,"",CONCATENATE("B",$A$2," - ",Zdroj!$AO$15))</f>
        <v/>
      </c>
      <c r="D4666" s="50" t="str">
        <f ca="1">IF(C4666="","",CONCATENATE(OFFSET(Zdroj!AO$16,A4660-1,0)))</f>
        <v/>
      </c>
      <c r="E4666" s="22" t="str">
        <f ca="1">IF(C4666="","",OFFSET(Zdroj!AP$16,A4660-1,0))</f>
        <v/>
      </c>
      <c r="F4666" s="127" t="str">
        <f t="shared" ref="F4666" ca="1" si="1090">IF(SUM(E4666:E4674)=0,"",SUM(E4666:E4674))</f>
        <v/>
      </c>
      <c r="G4666" s="128"/>
    </row>
    <row r="4667" spans="1:7" x14ac:dyDescent="0.25">
      <c r="B4667" s="126"/>
      <c r="C4667" s="52" t="str">
        <f ca="1">IF(OFFSET(Zdroj!AQ$16,A4660-1,0)=0,"",CONCATENATE("B",$A$2+1," - ",Zdroj!$AQ$15))</f>
        <v/>
      </c>
      <c r="D4667" s="50" t="str">
        <f ca="1">IF(C4667="","",CONCATENATE(OFFSET(Zdroj!AQ$16,A4660-1,0)))</f>
        <v/>
      </c>
      <c r="E4667" s="22" t="str">
        <f ca="1">IF(C4667="","",OFFSET(Zdroj!AR$16,A4660-1,0))</f>
        <v/>
      </c>
      <c r="F4667" s="127"/>
      <c r="G4667" s="128"/>
    </row>
    <row r="4668" spans="1:7" x14ac:dyDescent="0.25">
      <c r="B4668" s="126"/>
      <c r="C4668" s="52" t="str">
        <f ca="1">IF(OFFSET(Zdroj!AS$16,A4660-1,0)=0,"",CONCATENATE("B",$A$2+2," - ",Zdroj!$AS$15))</f>
        <v/>
      </c>
      <c r="D4668" s="50" t="str">
        <f ca="1">IF(C4668="","",CONCATENATE(OFFSET(Zdroj!AS$16,A4660-1,0)))</f>
        <v/>
      </c>
      <c r="E4668" s="22" t="str">
        <f ca="1">IF(C4668="","",OFFSET(Zdroj!AT$16,A4660-1,0))</f>
        <v/>
      </c>
      <c r="F4668" s="127"/>
      <c r="G4668" s="128"/>
    </row>
    <row r="4669" spans="1:7" x14ac:dyDescent="0.25">
      <c r="B4669" s="126"/>
      <c r="C4669" s="52" t="str">
        <f ca="1">IF(OFFSET(Zdroj!AU$16,A4660-1,0)=0,"",CONCATENATE("B",$A$2+3," - ",Zdroj!$AU$15))</f>
        <v/>
      </c>
      <c r="D4669" s="50" t="str">
        <f ca="1">IF(C4669="","",CONCATENATE(OFFSET(Zdroj!AU$16,A4660-1,0)))</f>
        <v/>
      </c>
      <c r="E4669" s="22" t="str">
        <f ca="1">IF(C4669="","",OFFSET(Zdroj!AV$16,A4660-1,0))</f>
        <v/>
      </c>
      <c r="F4669" s="127"/>
      <c r="G4669" s="128"/>
    </row>
    <row r="4670" spans="1:7" x14ac:dyDescent="0.25">
      <c r="B4670" s="126"/>
      <c r="C4670" s="52" t="str">
        <f ca="1">IF(OFFSET(Zdroj!AW$16,A4660-1,0)=0,"",CONCATENATE("B",$A$2+4," - ",Zdroj!$AW$15))</f>
        <v/>
      </c>
      <c r="D4670" s="50" t="str">
        <f ca="1">IF(C4670="","",CONCATENATE(OFFSET(Zdroj!AW$16,A4660-1,0)))</f>
        <v/>
      </c>
      <c r="E4670" s="22" t="str">
        <f ca="1">IF(C4670="","",OFFSET(Zdroj!AX$16,A4660-1,0))</f>
        <v/>
      </c>
      <c r="F4670" s="127"/>
      <c r="G4670" s="128"/>
    </row>
    <row r="4671" spans="1:7" x14ac:dyDescent="0.25">
      <c r="B4671" s="126"/>
      <c r="C4671" s="52" t="str">
        <f ca="1">IF(OFFSET(Zdroj!AY$16,A4660-1,0)=0,"",CONCATENATE("B",$A$2+5," - ",Zdroj!$AY$15))</f>
        <v/>
      </c>
      <c r="D4671" s="50" t="str">
        <f ca="1">IF(C4671="","",CONCATENATE(OFFSET(Zdroj!AY$16,A4660-1,0)))</f>
        <v/>
      </c>
      <c r="E4671" s="22" t="str">
        <f ca="1">IF(C4671="","",OFFSET(Zdroj!AZ$16,A4660-1,0))</f>
        <v/>
      </c>
      <c r="F4671" s="127"/>
      <c r="G4671" s="128"/>
    </row>
    <row r="4672" spans="1:7" x14ac:dyDescent="0.25">
      <c r="B4672" s="126"/>
      <c r="C4672" s="52" t="str">
        <f ca="1">IF(OFFSET(Zdroj!BA$16,A4660-1,0)=0,"",CONCATENATE("B",$A$2+6," - ",Zdroj!$BA$15))</f>
        <v/>
      </c>
      <c r="D4672" s="50" t="str">
        <f ca="1">IF(C4672="","",CONCATENATE(OFFSET(Zdroj!BA$16,A4660-1,0)))</f>
        <v/>
      </c>
      <c r="E4672" s="22" t="str">
        <f ca="1">IF(C4672="","",OFFSET(Zdroj!BB$16,A4660-1,0))</f>
        <v/>
      </c>
      <c r="F4672" s="127"/>
      <c r="G4672" s="128"/>
    </row>
    <row r="4673" spans="1:7" x14ac:dyDescent="0.25">
      <c r="B4673" s="126"/>
      <c r="C4673" s="52" t="str">
        <f ca="1">IF(OFFSET(Zdroj!BC$16,A4660-1,0)=0,"",CONCATENATE("B",$A$2+7," - ",Zdroj!$BC$15))</f>
        <v/>
      </c>
      <c r="D4673" s="50" t="str">
        <f ca="1">IF(C4673="","",CONCATENATE(OFFSET(Zdroj!BC$16,A4660-1,0)))</f>
        <v/>
      </c>
      <c r="E4673" s="22" t="str">
        <f ca="1">IF(C4673="","",OFFSET(Zdroj!BD$16,A4660-1,0))</f>
        <v/>
      </c>
      <c r="F4673" s="127"/>
      <c r="G4673" s="128"/>
    </row>
    <row r="4674" spans="1:7" x14ac:dyDescent="0.25">
      <c r="B4674" s="126"/>
      <c r="C4674" s="52" t="str">
        <f ca="1">IF(OFFSET(Zdroj!BE$16,A4660-1,0)=0,"",CONCATENATE("B",$A$2+8," - ",Zdroj!$BE$15))</f>
        <v/>
      </c>
      <c r="D4674" s="50" t="str">
        <f ca="1">IF(C4674="","",CONCATENATE(OFFSET(Zdroj!BE$16,A4660-1,0)))</f>
        <v/>
      </c>
      <c r="E4674" s="22" t="str">
        <f ca="1">IF(C4674="","",OFFSET(Zdroj!BF$16,A4660-1,0))</f>
        <v/>
      </c>
      <c r="F4674" s="127"/>
      <c r="G4674" s="128"/>
    </row>
    <row r="4675" spans="1:7" x14ac:dyDescent="0.25">
      <c r="B4675" s="126"/>
      <c r="C4675" s="52" t="str">
        <f ca="1">IF(OFFSET(Zdroj!BG$16,A4660-1,0)=0,"",CONCATENATE("C",$A$2," - ",Zdroj!$BG$15))</f>
        <v/>
      </c>
      <c r="D4675" s="50" t="str">
        <f ca="1">IF(C4675="","",CONCATENATE(OFFSET(Zdroj!BG$16,A4660-1,0)))</f>
        <v/>
      </c>
      <c r="E4675" s="22" t="str">
        <f ca="1">IF(C4675="","",OFFSET(Zdroj!BH$16,A4660-1,0))</f>
        <v/>
      </c>
      <c r="F4675" s="127" t="str">
        <f t="shared" ref="F4675" ca="1" si="1091">IF(SUM(E4675:E4676)=0,"",SUM(E4675:E4676))</f>
        <v/>
      </c>
      <c r="G4675" s="128"/>
    </row>
    <row r="4676" spans="1:7" x14ac:dyDescent="0.25">
      <c r="B4676" s="126"/>
      <c r="C4676" s="52" t="str">
        <f ca="1">IF(OFFSET(Zdroj!BI$16,A4660-1,0)=0,"",CONCATENATE("C",$A$2+1," - ",Zdroj!$BI$15))</f>
        <v/>
      </c>
      <c r="D4676" s="50" t="str">
        <f ca="1">IF(C4676="","",CONCATENATE(OFFSET(Zdroj!BI$16,A4660-1,0)))</f>
        <v/>
      </c>
      <c r="E4676" s="22" t="str">
        <f ca="1">IF(C4676="","",OFFSET(Zdroj!BJ$16,A4660-1,0))</f>
        <v/>
      </c>
      <c r="F4676" s="127"/>
      <c r="G4676" s="128"/>
    </row>
    <row r="4677" spans="1:7" x14ac:dyDescent="0.25">
      <c r="A4677">
        <f>SUM((ROW()+15)/17)</f>
        <v>276</v>
      </c>
      <c r="B4677" s="126" t="str">
        <f ca="1">IF(OFFSET(Zdroj!$B$16,A4677-1,0)&gt;0,CONCATENATE(A4677,"
","___ ","
",OFFSET(Zdroj!$B$16,A4677-1,0)),"")</f>
        <v/>
      </c>
      <c r="C4677" s="52" t="str">
        <f ca="1">IF(OFFSET(Zdroj!AI$16,A4677-1,0)=0,"",CONCATENATE("A",$A$2," - ",Zdroj!$AI$15))</f>
        <v/>
      </c>
      <c r="D4677" s="50" t="str">
        <f ca="1">IF(C4677="","",CONCATENATE(OFFSET(Zdroj!AI$16,A4677-1,0)," - ",OFFSET(Zdroj!BK$16,A4677-1,0)))</f>
        <v/>
      </c>
      <c r="E4677" s="22" t="str">
        <f ca="1">IF(C4677="","",OFFSET(Zdroj!BL$16,A4677-1,0))</f>
        <v/>
      </c>
      <c r="F4677" s="127" t="str">
        <f t="shared" ref="F4677" ca="1" si="1092">IF(SUM(E4677:E4682)=0,"",SUM(E4677:E4682))</f>
        <v/>
      </c>
      <c r="G4677" s="128" t="str">
        <f t="shared" ref="G4677" ca="1" si="1093">IF(SUM(E4677:E4693)=0,"",SUM(E4677:E4693))</f>
        <v/>
      </c>
    </row>
    <row r="4678" spans="1:7" x14ac:dyDescent="0.25">
      <c r="B4678" s="126"/>
      <c r="C4678" s="52" t="str">
        <f ca="1">IF(OFFSET(Zdroj!AJ$16,A4677-1,0)=0,"",CONCATENATE("A",$A$2+1," - ",Zdroj!$AJ$15))</f>
        <v/>
      </c>
      <c r="D4678" s="50" t="str">
        <f ca="1">IF(C4678="","",CONCATENATE(OFFSET(Zdroj!AJ$16,A4677-1,0)," - ",OFFSET(Zdroj!BM$16,A4677-1,0)))</f>
        <v/>
      </c>
      <c r="E4678" s="22" t="str">
        <f ca="1">IF(C4678="","",OFFSET(Zdroj!BN$16,A4677-1,0))</f>
        <v/>
      </c>
      <c r="F4678" s="127"/>
      <c r="G4678" s="128"/>
    </row>
    <row r="4679" spans="1:7" x14ac:dyDescent="0.25">
      <c r="B4679" s="126"/>
      <c r="C4679" s="52" t="str">
        <f ca="1">IF(OFFSET(Zdroj!AK$16,A4677-1,0)=0,"",CONCATENATE("A",$A$2+2," - ",Zdroj!$AK$15))</f>
        <v/>
      </c>
      <c r="D4679" s="50" t="str">
        <f ca="1">IF(C4679="","",CONCATENATE(OFFSET(Zdroj!AK$16,A4677-1,0)," - ",OFFSET(Zdroj!BO$16,A4677-1,0)))</f>
        <v/>
      </c>
      <c r="E4679" s="22" t="str">
        <f ca="1">IF(C4679="","",OFFSET(Zdroj!BP$16,A4677-1,0))</f>
        <v/>
      </c>
      <c r="F4679" s="127"/>
      <c r="G4679" s="128"/>
    </row>
    <row r="4680" spans="1:7" x14ac:dyDescent="0.25">
      <c r="B4680" s="126"/>
      <c r="C4680" s="52" t="str">
        <f ca="1">IF(OFFSET(Zdroj!AL$16,A4677-1,0)=0,"",CONCATENATE("A",$A$2+3," - ",Zdroj!$AL$15))</f>
        <v/>
      </c>
      <c r="D4680" s="50" t="str">
        <f ca="1">IF(C4680="","",CONCATENATE(OFFSET(Zdroj!AL$16,A4677-1,0)," - ",OFFSET(Zdroj!BQ$16,A4677-1,0)))</f>
        <v/>
      </c>
      <c r="E4680" s="22" t="str">
        <f ca="1">IF(C4680="","",OFFSET(Zdroj!BR$16,A4677-1,0))</f>
        <v/>
      </c>
      <c r="F4680" s="127"/>
      <c r="G4680" s="128"/>
    </row>
    <row r="4681" spans="1:7" x14ac:dyDescent="0.25">
      <c r="B4681" s="126"/>
      <c r="C4681" s="52" t="str">
        <f ca="1">IF(OFFSET(Zdroj!AM$16,A4677-1,0)=0,"",CONCATENATE("A",$A$2+4," - ",Zdroj!$AM$15))</f>
        <v/>
      </c>
      <c r="D4681" s="50" t="str">
        <f ca="1">IF(C4681="","",CONCATENATE(OFFSET(Zdroj!AM$16,A4677-1,0)," - ",OFFSET(Zdroj!BS$16,A4677-1,0)))</f>
        <v/>
      </c>
      <c r="E4681" s="22" t="str">
        <f ca="1">IF(C4681="","",OFFSET(Zdroj!BT$16,A4677-1,0))</f>
        <v/>
      </c>
      <c r="F4681" s="127"/>
      <c r="G4681" s="128"/>
    </row>
    <row r="4682" spans="1:7" x14ac:dyDescent="0.25">
      <c r="B4682" s="126"/>
      <c r="C4682" s="52" t="str">
        <f ca="1">IF(OFFSET(Zdroj!AN$16,A4677-1,0)=0,"",CONCATENATE("A",$A$2+5," - ",Zdroj!$AN$15))</f>
        <v/>
      </c>
      <c r="D4682" s="50" t="str">
        <f ca="1">IF(C4682="","",CONCATENATE(OFFSET(Zdroj!AN$16,A4677-1,0)," - ",OFFSET(Zdroj!BU$16,A4677-1,0)))</f>
        <v/>
      </c>
      <c r="E4682" s="22" t="str">
        <f ca="1">IF(C4682="","",OFFSET(Zdroj!BV$16,A4677-1,0))</f>
        <v/>
      </c>
      <c r="F4682" s="127"/>
      <c r="G4682" s="128"/>
    </row>
    <row r="4683" spans="1:7" x14ac:dyDescent="0.25">
      <c r="B4683" s="126"/>
      <c r="C4683" s="52" t="str">
        <f ca="1">IF(OFFSET(Zdroj!AO$16,A4677-1,0)=0,"",CONCATENATE("B",$A$2," - ",Zdroj!$AO$15))</f>
        <v/>
      </c>
      <c r="D4683" s="50" t="str">
        <f ca="1">IF(C4683="","",CONCATENATE(OFFSET(Zdroj!AO$16,A4677-1,0)))</f>
        <v/>
      </c>
      <c r="E4683" s="22" t="str">
        <f ca="1">IF(C4683="","",OFFSET(Zdroj!AP$16,A4677-1,0))</f>
        <v/>
      </c>
      <c r="F4683" s="127" t="str">
        <f t="shared" ref="F4683" ca="1" si="1094">IF(SUM(E4683:E4691)=0,"",SUM(E4683:E4691))</f>
        <v/>
      </c>
      <c r="G4683" s="128"/>
    </row>
    <row r="4684" spans="1:7" x14ac:dyDescent="0.25">
      <c r="B4684" s="126"/>
      <c r="C4684" s="52" t="str">
        <f ca="1">IF(OFFSET(Zdroj!AQ$16,A4677-1,0)=0,"",CONCATENATE("B",$A$2+1," - ",Zdroj!$AQ$15))</f>
        <v/>
      </c>
      <c r="D4684" s="50" t="str">
        <f ca="1">IF(C4684="","",CONCATENATE(OFFSET(Zdroj!AQ$16,A4677-1,0)))</f>
        <v/>
      </c>
      <c r="E4684" s="22" t="str">
        <f ca="1">IF(C4684="","",OFFSET(Zdroj!AR$16,A4677-1,0))</f>
        <v/>
      </c>
      <c r="F4684" s="127"/>
      <c r="G4684" s="128"/>
    </row>
    <row r="4685" spans="1:7" x14ac:dyDescent="0.25">
      <c r="B4685" s="126"/>
      <c r="C4685" s="52" t="str">
        <f ca="1">IF(OFFSET(Zdroj!AS$16,A4677-1,0)=0,"",CONCATENATE("B",$A$2+2," - ",Zdroj!$AS$15))</f>
        <v/>
      </c>
      <c r="D4685" s="50" t="str">
        <f ca="1">IF(C4685="","",CONCATENATE(OFFSET(Zdroj!AS$16,A4677-1,0)))</f>
        <v/>
      </c>
      <c r="E4685" s="22" t="str">
        <f ca="1">IF(C4685="","",OFFSET(Zdroj!AT$16,A4677-1,0))</f>
        <v/>
      </c>
      <c r="F4685" s="127"/>
      <c r="G4685" s="128"/>
    </row>
    <row r="4686" spans="1:7" x14ac:dyDescent="0.25">
      <c r="B4686" s="126"/>
      <c r="C4686" s="52" t="str">
        <f ca="1">IF(OFFSET(Zdroj!AU$16,A4677-1,0)=0,"",CONCATENATE("B",$A$2+3," - ",Zdroj!$AU$15))</f>
        <v/>
      </c>
      <c r="D4686" s="50" t="str">
        <f ca="1">IF(C4686="","",CONCATENATE(OFFSET(Zdroj!AU$16,A4677-1,0)))</f>
        <v/>
      </c>
      <c r="E4686" s="22" t="str">
        <f ca="1">IF(C4686="","",OFFSET(Zdroj!AV$16,A4677-1,0))</f>
        <v/>
      </c>
      <c r="F4686" s="127"/>
      <c r="G4686" s="128"/>
    </row>
    <row r="4687" spans="1:7" x14ac:dyDescent="0.25">
      <c r="B4687" s="126"/>
      <c r="C4687" s="52" t="str">
        <f ca="1">IF(OFFSET(Zdroj!AW$16,A4677-1,0)=0,"",CONCATENATE("B",$A$2+4," - ",Zdroj!$AW$15))</f>
        <v/>
      </c>
      <c r="D4687" s="50" t="str">
        <f ca="1">IF(C4687="","",CONCATENATE(OFFSET(Zdroj!AW$16,A4677-1,0)))</f>
        <v/>
      </c>
      <c r="E4687" s="22" t="str">
        <f ca="1">IF(C4687="","",OFFSET(Zdroj!AX$16,A4677-1,0))</f>
        <v/>
      </c>
      <c r="F4687" s="127"/>
      <c r="G4687" s="128"/>
    </row>
    <row r="4688" spans="1:7" x14ac:dyDescent="0.25">
      <c r="B4688" s="126"/>
      <c r="C4688" s="52" t="str">
        <f ca="1">IF(OFFSET(Zdroj!AY$16,A4677-1,0)=0,"",CONCATENATE("B",$A$2+5," - ",Zdroj!$AY$15))</f>
        <v/>
      </c>
      <c r="D4688" s="50" t="str">
        <f ca="1">IF(C4688="","",CONCATENATE(OFFSET(Zdroj!AY$16,A4677-1,0)))</f>
        <v/>
      </c>
      <c r="E4688" s="22" t="str">
        <f ca="1">IF(C4688="","",OFFSET(Zdroj!AZ$16,A4677-1,0))</f>
        <v/>
      </c>
      <c r="F4688" s="127"/>
      <c r="G4688" s="128"/>
    </row>
    <row r="4689" spans="1:7" x14ac:dyDescent="0.25">
      <c r="B4689" s="126"/>
      <c r="C4689" s="52" t="str">
        <f ca="1">IF(OFFSET(Zdroj!BA$16,A4677-1,0)=0,"",CONCATENATE("B",$A$2+6," - ",Zdroj!$BA$15))</f>
        <v/>
      </c>
      <c r="D4689" s="50" t="str">
        <f ca="1">IF(C4689="","",CONCATENATE(OFFSET(Zdroj!BA$16,A4677-1,0)))</f>
        <v/>
      </c>
      <c r="E4689" s="22" t="str">
        <f ca="1">IF(C4689="","",OFFSET(Zdroj!BB$16,A4677-1,0))</f>
        <v/>
      </c>
      <c r="F4689" s="127"/>
      <c r="G4689" s="128"/>
    </row>
    <row r="4690" spans="1:7" x14ac:dyDescent="0.25">
      <c r="B4690" s="126"/>
      <c r="C4690" s="52" t="str">
        <f ca="1">IF(OFFSET(Zdroj!BC$16,A4677-1,0)=0,"",CONCATENATE("B",$A$2+7," - ",Zdroj!$BC$15))</f>
        <v/>
      </c>
      <c r="D4690" s="50" t="str">
        <f ca="1">IF(C4690="","",CONCATENATE(OFFSET(Zdroj!BC$16,A4677-1,0)))</f>
        <v/>
      </c>
      <c r="E4690" s="22" t="str">
        <f ca="1">IF(C4690="","",OFFSET(Zdroj!BD$16,A4677-1,0))</f>
        <v/>
      </c>
      <c r="F4690" s="127"/>
      <c r="G4690" s="128"/>
    </row>
    <row r="4691" spans="1:7" x14ac:dyDescent="0.25">
      <c r="B4691" s="126"/>
      <c r="C4691" s="52" t="str">
        <f ca="1">IF(OFFSET(Zdroj!BE$16,A4677-1,0)=0,"",CONCATENATE("B",$A$2+8," - ",Zdroj!$BE$15))</f>
        <v/>
      </c>
      <c r="D4691" s="50" t="str">
        <f ca="1">IF(C4691="","",CONCATENATE(OFFSET(Zdroj!BE$16,A4677-1,0)))</f>
        <v/>
      </c>
      <c r="E4691" s="22" t="str">
        <f ca="1">IF(C4691="","",OFFSET(Zdroj!BF$16,A4677-1,0))</f>
        <v/>
      </c>
      <c r="F4691" s="127"/>
      <c r="G4691" s="128"/>
    </row>
    <row r="4692" spans="1:7" x14ac:dyDescent="0.25">
      <c r="B4692" s="126"/>
      <c r="C4692" s="52" t="str">
        <f ca="1">IF(OFFSET(Zdroj!BG$16,A4677-1,0)=0,"",CONCATENATE("C",$A$2," - ",Zdroj!$BG$15))</f>
        <v/>
      </c>
      <c r="D4692" s="50" t="str">
        <f ca="1">IF(C4692="","",CONCATENATE(OFFSET(Zdroj!BG$16,A4677-1,0)))</f>
        <v/>
      </c>
      <c r="E4692" s="22" t="str">
        <f ca="1">IF(C4692="","",OFFSET(Zdroj!BH$16,A4677-1,0))</f>
        <v/>
      </c>
      <c r="F4692" s="127" t="str">
        <f t="shared" ref="F4692" ca="1" si="1095">IF(SUM(E4692:E4693)=0,"",SUM(E4692:E4693))</f>
        <v/>
      </c>
      <c r="G4692" s="128"/>
    </row>
    <row r="4693" spans="1:7" x14ac:dyDescent="0.25">
      <c r="B4693" s="126"/>
      <c r="C4693" s="52" t="str">
        <f ca="1">IF(OFFSET(Zdroj!BI$16,A4677-1,0)=0,"",CONCATENATE("C",$A$2+1," - ",Zdroj!$BI$15))</f>
        <v/>
      </c>
      <c r="D4693" s="50" t="str">
        <f ca="1">IF(C4693="","",CONCATENATE(OFFSET(Zdroj!BI$16,A4677-1,0)))</f>
        <v/>
      </c>
      <c r="E4693" s="22" t="str">
        <f ca="1">IF(C4693="","",OFFSET(Zdroj!BJ$16,A4677-1,0))</f>
        <v/>
      </c>
      <c r="F4693" s="127"/>
      <c r="G4693" s="128"/>
    </row>
    <row r="4694" spans="1:7" x14ac:dyDescent="0.25">
      <c r="A4694">
        <f>SUM((ROW()+15)/17)</f>
        <v>277</v>
      </c>
      <c r="B4694" s="126" t="str">
        <f ca="1">IF(OFFSET(Zdroj!$B$16,A4694-1,0)&gt;0,CONCATENATE(A4694,"
","___ ","
",OFFSET(Zdroj!$B$16,A4694-1,0)),"")</f>
        <v/>
      </c>
      <c r="C4694" s="52" t="str">
        <f ca="1">IF(OFFSET(Zdroj!AI$16,A4694-1,0)=0,"",CONCATENATE("A",$A$2," - ",Zdroj!$AI$15))</f>
        <v/>
      </c>
      <c r="D4694" s="50" t="str">
        <f ca="1">IF(C4694="","",CONCATENATE(OFFSET(Zdroj!AI$16,A4694-1,0)," - ",OFFSET(Zdroj!BK$16,A4694-1,0)))</f>
        <v/>
      </c>
      <c r="E4694" s="22" t="str">
        <f ca="1">IF(C4694="","",OFFSET(Zdroj!BL$16,A4694-1,0))</f>
        <v/>
      </c>
      <c r="F4694" s="127" t="str">
        <f t="shared" ref="F4694" ca="1" si="1096">IF(SUM(E4694:E4699)=0,"",SUM(E4694:E4699))</f>
        <v/>
      </c>
      <c r="G4694" s="128" t="str">
        <f t="shared" ref="G4694" ca="1" si="1097">IF(SUM(E4694:E4710)=0,"",SUM(E4694:E4710))</f>
        <v/>
      </c>
    </row>
    <row r="4695" spans="1:7" x14ac:dyDescent="0.25">
      <c r="B4695" s="126"/>
      <c r="C4695" s="52" t="str">
        <f ca="1">IF(OFFSET(Zdroj!AJ$16,A4694-1,0)=0,"",CONCATENATE("A",$A$2+1," - ",Zdroj!$AJ$15))</f>
        <v/>
      </c>
      <c r="D4695" s="50" t="str">
        <f ca="1">IF(C4695="","",CONCATENATE(OFFSET(Zdroj!AJ$16,A4694-1,0)," - ",OFFSET(Zdroj!BM$16,A4694-1,0)))</f>
        <v/>
      </c>
      <c r="E4695" s="22" t="str">
        <f ca="1">IF(C4695="","",OFFSET(Zdroj!BN$16,A4694-1,0))</f>
        <v/>
      </c>
      <c r="F4695" s="127"/>
      <c r="G4695" s="128"/>
    </row>
    <row r="4696" spans="1:7" x14ac:dyDescent="0.25">
      <c r="B4696" s="126"/>
      <c r="C4696" s="52" t="str">
        <f ca="1">IF(OFFSET(Zdroj!AK$16,A4694-1,0)=0,"",CONCATENATE("A",$A$2+2," - ",Zdroj!$AK$15))</f>
        <v/>
      </c>
      <c r="D4696" s="50" t="str">
        <f ca="1">IF(C4696="","",CONCATENATE(OFFSET(Zdroj!AK$16,A4694-1,0)," - ",OFFSET(Zdroj!BO$16,A4694-1,0)))</f>
        <v/>
      </c>
      <c r="E4696" s="22" t="str">
        <f ca="1">IF(C4696="","",OFFSET(Zdroj!BP$16,A4694-1,0))</f>
        <v/>
      </c>
      <c r="F4696" s="127"/>
      <c r="G4696" s="128"/>
    </row>
    <row r="4697" spans="1:7" x14ac:dyDescent="0.25">
      <c r="B4697" s="126"/>
      <c r="C4697" s="52" t="str">
        <f ca="1">IF(OFFSET(Zdroj!AL$16,A4694-1,0)=0,"",CONCATENATE("A",$A$2+3," - ",Zdroj!$AL$15))</f>
        <v/>
      </c>
      <c r="D4697" s="50" t="str">
        <f ca="1">IF(C4697="","",CONCATENATE(OFFSET(Zdroj!AL$16,A4694-1,0)," - ",OFFSET(Zdroj!BQ$16,A4694-1,0)))</f>
        <v/>
      </c>
      <c r="E4697" s="22" t="str">
        <f ca="1">IF(C4697="","",OFFSET(Zdroj!BR$16,A4694-1,0))</f>
        <v/>
      </c>
      <c r="F4697" s="127"/>
      <c r="G4697" s="128"/>
    </row>
    <row r="4698" spans="1:7" x14ac:dyDescent="0.25">
      <c r="B4698" s="126"/>
      <c r="C4698" s="52" t="str">
        <f ca="1">IF(OFFSET(Zdroj!AM$16,A4694-1,0)=0,"",CONCATENATE("A",$A$2+4," - ",Zdroj!$AM$15))</f>
        <v/>
      </c>
      <c r="D4698" s="50" t="str">
        <f ca="1">IF(C4698="","",CONCATENATE(OFFSET(Zdroj!AM$16,A4694-1,0)," - ",OFFSET(Zdroj!BS$16,A4694-1,0)))</f>
        <v/>
      </c>
      <c r="E4698" s="22" t="str">
        <f ca="1">IF(C4698="","",OFFSET(Zdroj!BT$16,A4694-1,0))</f>
        <v/>
      </c>
      <c r="F4698" s="127"/>
      <c r="G4698" s="128"/>
    </row>
    <row r="4699" spans="1:7" x14ac:dyDescent="0.25">
      <c r="B4699" s="126"/>
      <c r="C4699" s="52" t="str">
        <f ca="1">IF(OFFSET(Zdroj!AN$16,A4694-1,0)=0,"",CONCATENATE("A",$A$2+5," - ",Zdroj!$AN$15))</f>
        <v/>
      </c>
      <c r="D4699" s="50" t="str">
        <f ca="1">IF(C4699="","",CONCATENATE(OFFSET(Zdroj!AN$16,A4694-1,0)," - ",OFFSET(Zdroj!BU$16,A4694-1,0)))</f>
        <v/>
      </c>
      <c r="E4699" s="22" t="str">
        <f ca="1">IF(C4699="","",OFFSET(Zdroj!BV$16,A4694-1,0))</f>
        <v/>
      </c>
      <c r="F4699" s="127"/>
      <c r="G4699" s="128"/>
    </row>
    <row r="4700" spans="1:7" x14ac:dyDescent="0.25">
      <c r="B4700" s="126"/>
      <c r="C4700" s="52" t="str">
        <f ca="1">IF(OFFSET(Zdroj!AO$16,A4694-1,0)=0,"",CONCATENATE("B",$A$2," - ",Zdroj!$AO$15))</f>
        <v/>
      </c>
      <c r="D4700" s="50" t="str">
        <f ca="1">IF(C4700="","",CONCATENATE(OFFSET(Zdroj!AO$16,A4694-1,0)))</f>
        <v/>
      </c>
      <c r="E4700" s="22" t="str">
        <f ca="1">IF(C4700="","",OFFSET(Zdroj!AP$16,A4694-1,0))</f>
        <v/>
      </c>
      <c r="F4700" s="127" t="str">
        <f t="shared" ref="F4700" ca="1" si="1098">IF(SUM(E4700:E4708)=0,"",SUM(E4700:E4708))</f>
        <v/>
      </c>
      <c r="G4700" s="128"/>
    </row>
    <row r="4701" spans="1:7" x14ac:dyDescent="0.25">
      <c r="B4701" s="126"/>
      <c r="C4701" s="52" t="str">
        <f ca="1">IF(OFFSET(Zdroj!AQ$16,A4694-1,0)=0,"",CONCATENATE("B",$A$2+1," - ",Zdroj!$AQ$15))</f>
        <v/>
      </c>
      <c r="D4701" s="50" t="str">
        <f ca="1">IF(C4701="","",CONCATENATE(OFFSET(Zdroj!AQ$16,A4694-1,0)))</f>
        <v/>
      </c>
      <c r="E4701" s="22" t="str">
        <f ca="1">IF(C4701="","",OFFSET(Zdroj!AR$16,A4694-1,0))</f>
        <v/>
      </c>
      <c r="F4701" s="127"/>
      <c r="G4701" s="128"/>
    </row>
    <row r="4702" spans="1:7" x14ac:dyDescent="0.25">
      <c r="B4702" s="126"/>
      <c r="C4702" s="52" t="str">
        <f ca="1">IF(OFFSET(Zdroj!AS$16,A4694-1,0)=0,"",CONCATENATE("B",$A$2+2," - ",Zdroj!$AS$15))</f>
        <v/>
      </c>
      <c r="D4702" s="50" t="str">
        <f ca="1">IF(C4702="","",CONCATENATE(OFFSET(Zdroj!AS$16,A4694-1,0)))</f>
        <v/>
      </c>
      <c r="E4702" s="22" t="str">
        <f ca="1">IF(C4702="","",OFFSET(Zdroj!AT$16,A4694-1,0))</f>
        <v/>
      </c>
      <c r="F4702" s="127"/>
      <c r="G4702" s="128"/>
    </row>
    <row r="4703" spans="1:7" x14ac:dyDescent="0.25">
      <c r="B4703" s="126"/>
      <c r="C4703" s="52" t="str">
        <f ca="1">IF(OFFSET(Zdroj!AU$16,A4694-1,0)=0,"",CONCATENATE("B",$A$2+3," - ",Zdroj!$AU$15))</f>
        <v/>
      </c>
      <c r="D4703" s="50" t="str">
        <f ca="1">IF(C4703="","",CONCATENATE(OFFSET(Zdroj!AU$16,A4694-1,0)))</f>
        <v/>
      </c>
      <c r="E4703" s="22" t="str">
        <f ca="1">IF(C4703="","",OFFSET(Zdroj!AV$16,A4694-1,0))</f>
        <v/>
      </c>
      <c r="F4703" s="127"/>
      <c r="G4703" s="128"/>
    </row>
    <row r="4704" spans="1:7" x14ac:dyDescent="0.25">
      <c r="B4704" s="126"/>
      <c r="C4704" s="52" t="str">
        <f ca="1">IF(OFFSET(Zdroj!AW$16,A4694-1,0)=0,"",CONCATENATE("B",$A$2+4," - ",Zdroj!$AW$15))</f>
        <v/>
      </c>
      <c r="D4704" s="50" t="str">
        <f ca="1">IF(C4704="","",CONCATENATE(OFFSET(Zdroj!AW$16,A4694-1,0)))</f>
        <v/>
      </c>
      <c r="E4704" s="22" t="str">
        <f ca="1">IF(C4704="","",OFFSET(Zdroj!AX$16,A4694-1,0))</f>
        <v/>
      </c>
      <c r="F4704" s="127"/>
      <c r="G4704" s="128"/>
    </row>
    <row r="4705" spans="1:7" x14ac:dyDescent="0.25">
      <c r="B4705" s="126"/>
      <c r="C4705" s="52" t="str">
        <f ca="1">IF(OFFSET(Zdroj!AY$16,A4694-1,0)=0,"",CONCATENATE("B",$A$2+5," - ",Zdroj!$AY$15))</f>
        <v/>
      </c>
      <c r="D4705" s="50" t="str">
        <f ca="1">IF(C4705="","",CONCATENATE(OFFSET(Zdroj!AY$16,A4694-1,0)))</f>
        <v/>
      </c>
      <c r="E4705" s="22" t="str">
        <f ca="1">IF(C4705="","",OFFSET(Zdroj!AZ$16,A4694-1,0))</f>
        <v/>
      </c>
      <c r="F4705" s="127"/>
      <c r="G4705" s="128"/>
    </row>
    <row r="4706" spans="1:7" x14ac:dyDescent="0.25">
      <c r="B4706" s="126"/>
      <c r="C4706" s="52" t="str">
        <f ca="1">IF(OFFSET(Zdroj!BA$16,A4694-1,0)=0,"",CONCATENATE("B",$A$2+6," - ",Zdroj!$BA$15))</f>
        <v/>
      </c>
      <c r="D4706" s="50" t="str">
        <f ca="1">IF(C4706="","",CONCATENATE(OFFSET(Zdroj!BA$16,A4694-1,0)))</f>
        <v/>
      </c>
      <c r="E4706" s="22" t="str">
        <f ca="1">IF(C4706="","",OFFSET(Zdroj!BB$16,A4694-1,0))</f>
        <v/>
      </c>
      <c r="F4706" s="127"/>
      <c r="G4706" s="128"/>
    </row>
    <row r="4707" spans="1:7" x14ac:dyDescent="0.25">
      <c r="B4707" s="126"/>
      <c r="C4707" s="52" t="str">
        <f ca="1">IF(OFFSET(Zdroj!BC$16,A4694-1,0)=0,"",CONCATENATE("B",$A$2+7," - ",Zdroj!$BC$15))</f>
        <v/>
      </c>
      <c r="D4707" s="50" t="str">
        <f ca="1">IF(C4707="","",CONCATENATE(OFFSET(Zdroj!BC$16,A4694-1,0)))</f>
        <v/>
      </c>
      <c r="E4707" s="22" t="str">
        <f ca="1">IF(C4707="","",OFFSET(Zdroj!BD$16,A4694-1,0))</f>
        <v/>
      </c>
      <c r="F4707" s="127"/>
      <c r="G4707" s="128"/>
    </row>
    <row r="4708" spans="1:7" x14ac:dyDescent="0.25">
      <c r="B4708" s="126"/>
      <c r="C4708" s="52" t="str">
        <f ca="1">IF(OFFSET(Zdroj!BE$16,A4694-1,0)=0,"",CONCATENATE("B",$A$2+8," - ",Zdroj!$BE$15))</f>
        <v/>
      </c>
      <c r="D4708" s="50" t="str">
        <f ca="1">IF(C4708="","",CONCATENATE(OFFSET(Zdroj!BE$16,A4694-1,0)))</f>
        <v/>
      </c>
      <c r="E4708" s="22" t="str">
        <f ca="1">IF(C4708="","",OFFSET(Zdroj!BF$16,A4694-1,0))</f>
        <v/>
      </c>
      <c r="F4708" s="127"/>
      <c r="G4708" s="128"/>
    </row>
    <row r="4709" spans="1:7" x14ac:dyDescent="0.25">
      <c r="B4709" s="126"/>
      <c r="C4709" s="52" t="str">
        <f ca="1">IF(OFFSET(Zdroj!BG$16,A4694-1,0)=0,"",CONCATENATE("C",$A$2," - ",Zdroj!$BG$15))</f>
        <v/>
      </c>
      <c r="D4709" s="50" t="str">
        <f ca="1">IF(C4709="","",CONCATENATE(OFFSET(Zdroj!BG$16,A4694-1,0)))</f>
        <v/>
      </c>
      <c r="E4709" s="22" t="str">
        <f ca="1">IF(C4709="","",OFFSET(Zdroj!BH$16,A4694-1,0))</f>
        <v/>
      </c>
      <c r="F4709" s="127" t="str">
        <f t="shared" ref="F4709" ca="1" si="1099">IF(SUM(E4709:E4710)=0,"",SUM(E4709:E4710))</f>
        <v/>
      </c>
      <c r="G4709" s="128"/>
    </row>
    <row r="4710" spans="1:7" x14ac:dyDescent="0.25">
      <c r="B4710" s="126"/>
      <c r="C4710" s="52" t="str">
        <f ca="1">IF(OFFSET(Zdroj!BI$16,A4694-1,0)=0,"",CONCATENATE("C",$A$2+1," - ",Zdroj!$BI$15))</f>
        <v/>
      </c>
      <c r="D4710" s="50" t="str">
        <f ca="1">IF(C4710="","",CONCATENATE(OFFSET(Zdroj!BI$16,A4694-1,0)))</f>
        <v/>
      </c>
      <c r="E4710" s="22" t="str">
        <f ca="1">IF(C4710="","",OFFSET(Zdroj!BJ$16,A4694-1,0))</f>
        <v/>
      </c>
      <c r="F4710" s="127"/>
      <c r="G4710" s="128"/>
    </row>
    <row r="4711" spans="1:7" x14ac:dyDescent="0.25">
      <c r="A4711">
        <f>SUM((ROW()+15)/17)</f>
        <v>278</v>
      </c>
      <c r="B4711" s="126" t="str">
        <f ca="1">IF(OFFSET(Zdroj!$B$16,A4711-1,0)&gt;0,CONCATENATE(A4711,"
","___ ","
",OFFSET(Zdroj!$B$16,A4711-1,0)),"")</f>
        <v/>
      </c>
      <c r="C4711" s="52" t="str">
        <f ca="1">IF(OFFSET(Zdroj!AI$16,A4711-1,0)=0,"",CONCATENATE("A",$A$2," - ",Zdroj!$AI$15))</f>
        <v/>
      </c>
      <c r="D4711" s="50" t="str">
        <f ca="1">IF(C4711="","",CONCATENATE(OFFSET(Zdroj!AI$16,A4711-1,0)," - ",OFFSET(Zdroj!BK$16,A4711-1,0)))</f>
        <v/>
      </c>
      <c r="E4711" s="22" t="str">
        <f ca="1">IF(C4711="","",OFFSET(Zdroj!BL$16,A4711-1,0))</f>
        <v/>
      </c>
      <c r="F4711" s="127" t="str">
        <f t="shared" ref="F4711" ca="1" si="1100">IF(SUM(E4711:E4716)=0,"",SUM(E4711:E4716))</f>
        <v/>
      </c>
      <c r="G4711" s="128" t="str">
        <f t="shared" ref="G4711" ca="1" si="1101">IF(SUM(E4711:E4727)=0,"",SUM(E4711:E4727))</f>
        <v/>
      </c>
    </row>
    <row r="4712" spans="1:7" x14ac:dyDescent="0.25">
      <c r="B4712" s="126"/>
      <c r="C4712" s="52" t="str">
        <f ca="1">IF(OFFSET(Zdroj!AJ$16,A4711-1,0)=0,"",CONCATENATE("A",$A$2+1," - ",Zdroj!$AJ$15))</f>
        <v/>
      </c>
      <c r="D4712" s="50" t="str">
        <f ca="1">IF(C4712="","",CONCATENATE(OFFSET(Zdroj!AJ$16,A4711-1,0)," - ",OFFSET(Zdroj!BM$16,A4711-1,0)))</f>
        <v/>
      </c>
      <c r="E4712" s="22" t="str">
        <f ca="1">IF(C4712="","",OFFSET(Zdroj!BN$16,A4711-1,0))</f>
        <v/>
      </c>
      <c r="F4712" s="127"/>
      <c r="G4712" s="128"/>
    </row>
    <row r="4713" spans="1:7" x14ac:dyDescent="0.25">
      <c r="B4713" s="126"/>
      <c r="C4713" s="52" t="str">
        <f ca="1">IF(OFFSET(Zdroj!AK$16,A4711-1,0)=0,"",CONCATENATE("A",$A$2+2," - ",Zdroj!$AK$15))</f>
        <v/>
      </c>
      <c r="D4713" s="50" t="str">
        <f ca="1">IF(C4713="","",CONCATENATE(OFFSET(Zdroj!AK$16,A4711-1,0)," - ",OFFSET(Zdroj!BO$16,A4711-1,0)))</f>
        <v/>
      </c>
      <c r="E4713" s="22" t="str">
        <f ca="1">IF(C4713="","",OFFSET(Zdroj!BP$16,A4711-1,0))</f>
        <v/>
      </c>
      <c r="F4713" s="127"/>
      <c r="G4713" s="128"/>
    </row>
    <row r="4714" spans="1:7" x14ac:dyDescent="0.25">
      <c r="B4714" s="126"/>
      <c r="C4714" s="52" t="str">
        <f ca="1">IF(OFFSET(Zdroj!AL$16,A4711-1,0)=0,"",CONCATENATE("A",$A$2+3," - ",Zdroj!$AL$15))</f>
        <v/>
      </c>
      <c r="D4714" s="50" t="str">
        <f ca="1">IF(C4714="","",CONCATENATE(OFFSET(Zdroj!AL$16,A4711-1,0)," - ",OFFSET(Zdroj!BQ$16,A4711-1,0)))</f>
        <v/>
      </c>
      <c r="E4714" s="22" t="str">
        <f ca="1">IF(C4714="","",OFFSET(Zdroj!BR$16,A4711-1,0))</f>
        <v/>
      </c>
      <c r="F4714" s="127"/>
      <c r="G4714" s="128"/>
    </row>
    <row r="4715" spans="1:7" x14ac:dyDescent="0.25">
      <c r="B4715" s="126"/>
      <c r="C4715" s="52" t="str">
        <f ca="1">IF(OFFSET(Zdroj!AM$16,A4711-1,0)=0,"",CONCATENATE("A",$A$2+4," - ",Zdroj!$AM$15))</f>
        <v/>
      </c>
      <c r="D4715" s="50" t="str">
        <f ca="1">IF(C4715="","",CONCATENATE(OFFSET(Zdroj!AM$16,A4711-1,0)," - ",OFFSET(Zdroj!BS$16,A4711-1,0)))</f>
        <v/>
      </c>
      <c r="E4715" s="22" t="str">
        <f ca="1">IF(C4715="","",OFFSET(Zdroj!BT$16,A4711-1,0))</f>
        <v/>
      </c>
      <c r="F4715" s="127"/>
      <c r="G4715" s="128"/>
    </row>
    <row r="4716" spans="1:7" x14ac:dyDescent="0.25">
      <c r="B4716" s="126"/>
      <c r="C4716" s="52" t="str">
        <f ca="1">IF(OFFSET(Zdroj!AN$16,A4711-1,0)=0,"",CONCATENATE("A",$A$2+5," - ",Zdroj!$AN$15))</f>
        <v/>
      </c>
      <c r="D4716" s="50" t="str">
        <f ca="1">IF(C4716="","",CONCATENATE(OFFSET(Zdroj!AN$16,A4711-1,0)," - ",OFFSET(Zdroj!BU$16,A4711-1,0)))</f>
        <v/>
      </c>
      <c r="E4716" s="22" t="str">
        <f ca="1">IF(C4716="","",OFFSET(Zdroj!BV$16,A4711-1,0))</f>
        <v/>
      </c>
      <c r="F4716" s="127"/>
      <c r="G4716" s="128"/>
    </row>
    <row r="4717" spans="1:7" x14ac:dyDescent="0.25">
      <c r="B4717" s="126"/>
      <c r="C4717" s="52" t="str">
        <f ca="1">IF(OFFSET(Zdroj!AO$16,A4711-1,0)=0,"",CONCATENATE("B",$A$2," - ",Zdroj!$AO$15))</f>
        <v/>
      </c>
      <c r="D4717" s="50" t="str">
        <f ca="1">IF(C4717="","",CONCATENATE(OFFSET(Zdroj!AO$16,A4711-1,0)))</f>
        <v/>
      </c>
      <c r="E4717" s="22" t="str">
        <f ca="1">IF(C4717="","",OFFSET(Zdroj!AP$16,A4711-1,0))</f>
        <v/>
      </c>
      <c r="F4717" s="127" t="str">
        <f t="shared" ref="F4717" ca="1" si="1102">IF(SUM(E4717:E4725)=0,"",SUM(E4717:E4725))</f>
        <v/>
      </c>
      <c r="G4717" s="128"/>
    </row>
    <row r="4718" spans="1:7" x14ac:dyDescent="0.25">
      <c r="B4718" s="126"/>
      <c r="C4718" s="52" t="str">
        <f ca="1">IF(OFFSET(Zdroj!AQ$16,A4711-1,0)=0,"",CONCATENATE("B",$A$2+1," - ",Zdroj!$AQ$15))</f>
        <v/>
      </c>
      <c r="D4718" s="50" t="str">
        <f ca="1">IF(C4718="","",CONCATENATE(OFFSET(Zdroj!AQ$16,A4711-1,0)))</f>
        <v/>
      </c>
      <c r="E4718" s="22" t="str">
        <f ca="1">IF(C4718="","",OFFSET(Zdroj!AR$16,A4711-1,0))</f>
        <v/>
      </c>
      <c r="F4718" s="127"/>
      <c r="G4718" s="128"/>
    </row>
    <row r="4719" spans="1:7" x14ac:dyDescent="0.25">
      <c r="B4719" s="126"/>
      <c r="C4719" s="52" t="str">
        <f ca="1">IF(OFFSET(Zdroj!AS$16,A4711-1,0)=0,"",CONCATENATE("B",$A$2+2," - ",Zdroj!$AS$15))</f>
        <v/>
      </c>
      <c r="D4719" s="50" t="str">
        <f ca="1">IF(C4719="","",CONCATENATE(OFFSET(Zdroj!AS$16,A4711-1,0)))</f>
        <v/>
      </c>
      <c r="E4719" s="22" t="str">
        <f ca="1">IF(C4719="","",OFFSET(Zdroj!AT$16,A4711-1,0))</f>
        <v/>
      </c>
      <c r="F4719" s="127"/>
      <c r="G4719" s="128"/>
    </row>
    <row r="4720" spans="1:7" x14ac:dyDescent="0.25">
      <c r="B4720" s="126"/>
      <c r="C4720" s="52" t="str">
        <f ca="1">IF(OFFSET(Zdroj!AU$16,A4711-1,0)=0,"",CONCATENATE("B",$A$2+3," - ",Zdroj!$AU$15))</f>
        <v/>
      </c>
      <c r="D4720" s="50" t="str">
        <f ca="1">IF(C4720="","",CONCATENATE(OFFSET(Zdroj!AU$16,A4711-1,0)))</f>
        <v/>
      </c>
      <c r="E4720" s="22" t="str">
        <f ca="1">IF(C4720="","",OFFSET(Zdroj!AV$16,A4711-1,0))</f>
        <v/>
      </c>
      <c r="F4720" s="127"/>
      <c r="G4720" s="128"/>
    </row>
    <row r="4721" spans="1:7" x14ac:dyDescent="0.25">
      <c r="B4721" s="126"/>
      <c r="C4721" s="52" t="str">
        <f ca="1">IF(OFFSET(Zdroj!AW$16,A4711-1,0)=0,"",CONCATENATE("B",$A$2+4," - ",Zdroj!$AW$15))</f>
        <v/>
      </c>
      <c r="D4721" s="50" t="str">
        <f ca="1">IF(C4721="","",CONCATENATE(OFFSET(Zdroj!AW$16,A4711-1,0)))</f>
        <v/>
      </c>
      <c r="E4721" s="22" t="str">
        <f ca="1">IF(C4721="","",OFFSET(Zdroj!AX$16,A4711-1,0))</f>
        <v/>
      </c>
      <c r="F4721" s="127"/>
      <c r="G4721" s="128"/>
    </row>
    <row r="4722" spans="1:7" x14ac:dyDescent="0.25">
      <c r="B4722" s="126"/>
      <c r="C4722" s="52" t="str">
        <f ca="1">IF(OFFSET(Zdroj!AY$16,A4711-1,0)=0,"",CONCATENATE("B",$A$2+5," - ",Zdroj!$AY$15))</f>
        <v/>
      </c>
      <c r="D4722" s="50" t="str">
        <f ca="1">IF(C4722="","",CONCATENATE(OFFSET(Zdroj!AY$16,A4711-1,0)))</f>
        <v/>
      </c>
      <c r="E4722" s="22" t="str">
        <f ca="1">IF(C4722="","",OFFSET(Zdroj!AZ$16,A4711-1,0))</f>
        <v/>
      </c>
      <c r="F4722" s="127"/>
      <c r="G4722" s="128"/>
    </row>
    <row r="4723" spans="1:7" x14ac:dyDescent="0.25">
      <c r="B4723" s="126"/>
      <c r="C4723" s="52" t="str">
        <f ca="1">IF(OFFSET(Zdroj!BA$16,A4711-1,0)=0,"",CONCATENATE("B",$A$2+6," - ",Zdroj!$BA$15))</f>
        <v/>
      </c>
      <c r="D4723" s="50" t="str">
        <f ca="1">IF(C4723="","",CONCATENATE(OFFSET(Zdroj!BA$16,A4711-1,0)))</f>
        <v/>
      </c>
      <c r="E4723" s="22" t="str">
        <f ca="1">IF(C4723="","",OFFSET(Zdroj!BB$16,A4711-1,0))</f>
        <v/>
      </c>
      <c r="F4723" s="127"/>
      <c r="G4723" s="128"/>
    </row>
    <row r="4724" spans="1:7" x14ac:dyDescent="0.25">
      <c r="B4724" s="126"/>
      <c r="C4724" s="52" t="str">
        <f ca="1">IF(OFFSET(Zdroj!BC$16,A4711-1,0)=0,"",CONCATENATE("B",$A$2+7," - ",Zdroj!$BC$15))</f>
        <v/>
      </c>
      <c r="D4724" s="50" t="str">
        <f ca="1">IF(C4724="","",CONCATENATE(OFFSET(Zdroj!BC$16,A4711-1,0)))</f>
        <v/>
      </c>
      <c r="E4724" s="22" t="str">
        <f ca="1">IF(C4724="","",OFFSET(Zdroj!BD$16,A4711-1,0))</f>
        <v/>
      </c>
      <c r="F4724" s="127"/>
      <c r="G4724" s="128"/>
    </row>
    <row r="4725" spans="1:7" x14ac:dyDescent="0.25">
      <c r="B4725" s="126"/>
      <c r="C4725" s="52" t="str">
        <f ca="1">IF(OFFSET(Zdroj!BE$16,A4711-1,0)=0,"",CONCATENATE("B",$A$2+8," - ",Zdroj!$BE$15))</f>
        <v/>
      </c>
      <c r="D4725" s="50" t="str">
        <f ca="1">IF(C4725="","",CONCATENATE(OFFSET(Zdroj!BE$16,A4711-1,0)))</f>
        <v/>
      </c>
      <c r="E4725" s="22" t="str">
        <f ca="1">IF(C4725="","",OFFSET(Zdroj!BF$16,A4711-1,0))</f>
        <v/>
      </c>
      <c r="F4725" s="127"/>
      <c r="G4725" s="128"/>
    </row>
    <row r="4726" spans="1:7" x14ac:dyDescent="0.25">
      <c r="B4726" s="126"/>
      <c r="C4726" s="52" t="str">
        <f ca="1">IF(OFFSET(Zdroj!BG$16,A4711-1,0)=0,"",CONCATENATE("C",$A$2," - ",Zdroj!$BG$15))</f>
        <v/>
      </c>
      <c r="D4726" s="50" t="str">
        <f ca="1">IF(C4726="","",CONCATENATE(OFFSET(Zdroj!BG$16,A4711-1,0)))</f>
        <v/>
      </c>
      <c r="E4726" s="22" t="str">
        <f ca="1">IF(C4726="","",OFFSET(Zdroj!BH$16,A4711-1,0))</f>
        <v/>
      </c>
      <c r="F4726" s="127" t="str">
        <f t="shared" ref="F4726" ca="1" si="1103">IF(SUM(E4726:E4727)=0,"",SUM(E4726:E4727))</f>
        <v/>
      </c>
      <c r="G4726" s="128"/>
    </row>
    <row r="4727" spans="1:7" x14ac:dyDescent="0.25">
      <c r="B4727" s="126"/>
      <c r="C4727" s="52" t="str">
        <f ca="1">IF(OFFSET(Zdroj!BI$16,A4711-1,0)=0,"",CONCATENATE("C",$A$2+1," - ",Zdroj!$BI$15))</f>
        <v/>
      </c>
      <c r="D4727" s="50" t="str">
        <f ca="1">IF(C4727="","",CONCATENATE(OFFSET(Zdroj!BI$16,A4711-1,0)))</f>
        <v/>
      </c>
      <c r="E4727" s="22" t="str">
        <f ca="1">IF(C4727="","",OFFSET(Zdroj!BJ$16,A4711-1,0))</f>
        <v/>
      </c>
      <c r="F4727" s="127"/>
      <c r="G4727" s="128"/>
    </row>
    <row r="4728" spans="1:7" x14ac:dyDescent="0.25">
      <c r="A4728">
        <f>SUM((ROW()+15)/17)</f>
        <v>279</v>
      </c>
      <c r="B4728" s="126" t="str">
        <f ca="1">IF(OFFSET(Zdroj!$B$16,A4728-1,0)&gt;0,CONCATENATE(A4728,"
","___ ","
",OFFSET(Zdroj!$B$16,A4728-1,0)),"")</f>
        <v/>
      </c>
      <c r="C4728" s="52" t="str">
        <f ca="1">IF(OFFSET(Zdroj!AI$16,A4728-1,0)=0,"",CONCATENATE("A",$A$2," - ",Zdroj!$AI$15))</f>
        <v/>
      </c>
      <c r="D4728" s="50" t="str">
        <f ca="1">IF(C4728="","",CONCATENATE(OFFSET(Zdroj!AI$16,A4728-1,0)," - ",OFFSET(Zdroj!BK$16,A4728-1,0)))</f>
        <v/>
      </c>
      <c r="E4728" s="22" t="str">
        <f ca="1">IF(C4728="","",OFFSET(Zdroj!BL$16,A4728-1,0))</f>
        <v/>
      </c>
      <c r="F4728" s="127" t="str">
        <f t="shared" ref="F4728" ca="1" si="1104">IF(SUM(E4728:E4733)=0,"",SUM(E4728:E4733))</f>
        <v/>
      </c>
      <c r="G4728" s="128" t="str">
        <f t="shared" ref="G4728" ca="1" si="1105">IF(SUM(E4728:E4744)=0,"",SUM(E4728:E4744))</f>
        <v/>
      </c>
    </row>
    <row r="4729" spans="1:7" x14ac:dyDescent="0.25">
      <c r="B4729" s="126"/>
      <c r="C4729" s="52" t="str">
        <f ca="1">IF(OFFSET(Zdroj!AJ$16,A4728-1,0)=0,"",CONCATENATE("A",$A$2+1," - ",Zdroj!$AJ$15))</f>
        <v/>
      </c>
      <c r="D4729" s="50" t="str">
        <f ca="1">IF(C4729="","",CONCATENATE(OFFSET(Zdroj!AJ$16,A4728-1,0)," - ",OFFSET(Zdroj!BM$16,A4728-1,0)))</f>
        <v/>
      </c>
      <c r="E4729" s="22" t="str">
        <f ca="1">IF(C4729="","",OFFSET(Zdroj!BN$16,A4728-1,0))</f>
        <v/>
      </c>
      <c r="F4729" s="127"/>
      <c r="G4729" s="128"/>
    </row>
    <row r="4730" spans="1:7" x14ac:dyDescent="0.25">
      <c r="B4730" s="126"/>
      <c r="C4730" s="52" t="str">
        <f ca="1">IF(OFFSET(Zdroj!AK$16,A4728-1,0)=0,"",CONCATENATE("A",$A$2+2," - ",Zdroj!$AK$15))</f>
        <v/>
      </c>
      <c r="D4730" s="50" t="str">
        <f ca="1">IF(C4730="","",CONCATENATE(OFFSET(Zdroj!AK$16,A4728-1,0)," - ",OFFSET(Zdroj!BO$16,A4728-1,0)))</f>
        <v/>
      </c>
      <c r="E4730" s="22" t="str">
        <f ca="1">IF(C4730="","",OFFSET(Zdroj!BP$16,A4728-1,0))</f>
        <v/>
      </c>
      <c r="F4730" s="127"/>
      <c r="G4730" s="128"/>
    </row>
    <row r="4731" spans="1:7" x14ac:dyDescent="0.25">
      <c r="B4731" s="126"/>
      <c r="C4731" s="52" t="str">
        <f ca="1">IF(OFFSET(Zdroj!AL$16,A4728-1,0)=0,"",CONCATENATE("A",$A$2+3," - ",Zdroj!$AL$15))</f>
        <v/>
      </c>
      <c r="D4731" s="50" t="str">
        <f ca="1">IF(C4731="","",CONCATENATE(OFFSET(Zdroj!AL$16,A4728-1,0)," - ",OFFSET(Zdroj!BQ$16,A4728-1,0)))</f>
        <v/>
      </c>
      <c r="E4731" s="22" t="str">
        <f ca="1">IF(C4731="","",OFFSET(Zdroj!BR$16,A4728-1,0))</f>
        <v/>
      </c>
      <c r="F4731" s="127"/>
      <c r="G4731" s="128"/>
    </row>
    <row r="4732" spans="1:7" x14ac:dyDescent="0.25">
      <c r="B4732" s="126"/>
      <c r="C4732" s="52" t="str">
        <f ca="1">IF(OFFSET(Zdroj!AM$16,A4728-1,0)=0,"",CONCATENATE("A",$A$2+4," - ",Zdroj!$AM$15))</f>
        <v/>
      </c>
      <c r="D4732" s="50" t="str">
        <f ca="1">IF(C4732="","",CONCATENATE(OFFSET(Zdroj!AM$16,A4728-1,0)," - ",OFFSET(Zdroj!BS$16,A4728-1,0)))</f>
        <v/>
      </c>
      <c r="E4732" s="22" t="str">
        <f ca="1">IF(C4732="","",OFFSET(Zdroj!BT$16,A4728-1,0))</f>
        <v/>
      </c>
      <c r="F4732" s="127"/>
      <c r="G4732" s="128"/>
    </row>
    <row r="4733" spans="1:7" x14ac:dyDescent="0.25">
      <c r="B4733" s="126"/>
      <c r="C4733" s="52" t="str">
        <f ca="1">IF(OFFSET(Zdroj!AN$16,A4728-1,0)=0,"",CONCATENATE("A",$A$2+5," - ",Zdroj!$AN$15))</f>
        <v/>
      </c>
      <c r="D4733" s="50" t="str">
        <f ca="1">IF(C4733="","",CONCATENATE(OFFSET(Zdroj!AN$16,A4728-1,0)," - ",OFFSET(Zdroj!BU$16,A4728-1,0)))</f>
        <v/>
      </c>
      <c r="E4733" s="22" t="str">
        <f ca="1">IF(C4733="","",OFFSET(Zdroj!BV$16,A4728-1,0))</f>
        <v/>
      </c>
      <c r="F4733" s="127"/>
      <c r="G4733" s="128"/>
    </row>
    <row r="4734" spans="1:7" x14ac:dyDescent="0.25">
      <c r="B4734" s="126"/>
      <c r="C4734" s="52" t="str">
        <f ca="1">IF(OFFSET(Zdroj!AO$16,A4728-1,0)=0,"",CONCATENATE("B",$A$2," - ",Zdroj!$AO$15))</f>
        <v/>
      </c>
      <c r="D4734" s="50" t="str">
        <f ca="1">IF(C4734="","",CONCATENATE(OFFSET(Zdroj!AO$16,A4728-1,0)))</f>
        <v/>
      </c>
      <c r="E4734" s="22" t="str">
        <f ca="1">IF(C4734="","",OFFSET(Zdroj!AP$16,A4728-1,0))</f>
        <v/>
      </c>
      <c r="F4734" s="127" t="str">
        <f t="shared" ref="F4734" ca="1" si="1106">IF(SUM(E4734:E4742)=0,"",SUM(E4734:E4742))</f>
        <v/>
      </c>
      <c r="G4734" s="128"/>
    </row>
    <row r="4735" spans="1:7" x14ac:dyDescent="0.25">
      <c r="B4735" s="126"/>
      <c r="C4735" s="52" t="str">
        <f ca="1">IF(OFFSET(Zdroj!AQ$16,A4728-1,0)=0,"",CONCATENATE("B",$A$2+1," - ",Zdroj!$AQ$15))</f>
        <v/>
      </c>
      <c r="D4735" s="50" t="str">
        <f ca="1">IF(C4735="","",CONCATENATE(OFFSET(Zdroj!AQ$16,A4728-1,0)))</f>
        <v/>
      </c>
      <c r="E4735" s="22" t="str">
        <f ca="1">IF(C4735="","",OFFSET(Zdroj!AR$16,A4728-1,0))</f>
        <v/>
      </c>
      <c r="F4735" s="127"/>
      <c r="G4735" s="128"/>
    </row>
    <row r="4736" spans="1:7" x14ac:dyDescent="0.25">
      <c r="B4736" s="126"/>
      <c r="C4736" s="52" t="str">
        <f ca="1">IF(OFFSET(Zdroj!AS$16,A4728-1,0)=0,"",CONCATENATE("B",$A$2+2," - ",Zdroj!$AS$15))</f>
        <v/>
      </c>
      <c r="D4736" s="50" t="str">
        <f ca="1">IF(C4736="","",CONCATENATE(OFFSET(Zdroj!AS$16,A4728-1,0)))</f>
        <v/>
      </c>
      <c r="E4736" s="22" t="str">
        <f ca="1">IF(C4736="","",OFFSET(Zdroj!AT$16,A4728-1,0))</f>
        <v/>
      </c>
      <c r="F4736" s="127"/>
      <c r="G4736" s="128"/>
    </row>
    <row r="4737" spans="1:7" x14ac:dyDescent="0.25">
      <c r="B4737" s="126"/>
      <c r="C4737" s="52" t="str">
        <f ca="1">IF(OFFSET(Zdroj!AU$16,A4728-1,0)=0,"",CONCATENATE("B",$A$2+3," - ",Zdroj!$AU$15))</f>
        <v/>
      </c>
      <c r="D4737" s="50" t="str">
        <f ca="1">IF(C4737="","",CONCATENATE(OFFSET(Zdroj!AU$16,A4728-1,0)))</f>
        <v/>
      </c>
      <c r="E4737" s="22" t="str">
        <f ca="1">IF(C4737="","",OFFSET(Zdroj!AV$16,A4728-1,0))</f>
        <v/>
      </c>
      <c r="F4737" s="127"/>
      <c r="G4737" s="128"/>
    </row>
    <row r="4738" spans="1:7" x14ac:dyDescent="0.25">
      <c r="B4738" s="126"/>
      <c r="C4738" s="52" t="str">
        <f ca="1">IF(OFFSET(Zdroj!AW$16,A4728-1,0)=0,"",CONCATENATE("B",$A$2+4," - ",Zdroj!$AW$15))</f>
        <v/>
      </c>
      <c r="D4738" s="50" t="str">
        <f ca="1">IF(C4738="","",CONCATENATE(OFFSET(Zdroj!AW$16,A4728-1,0)))</f>
        <v/>
      </c>
      <c r="E4738" s="22" t="str">
        <f ca="1">IF(C4738="","",OFFSET(Zdroj!AX$16,A4728-1,0))</f>
        <v/>
      </c>
      <c r="F4738" s="127"/>
      <c r="G4738" s="128"/>
    </row>
    <row r="4739" spans="1:7" x14ac:dyDescent="0.25">
      <c r="B4739" s="126"/>
      <c r="C4739" s="52" t="str">
        <f ca="1">IF(OFFSET(Zdroj!AY$16,A4728-1,0)=0,"",CONCATENATE("B",$A$2+5," - ",Zdroj!$AY$15))</f>
        <v/>
      </c>
      <c r="D4739" s="50" t="str">
        <f ca="1">IF(C4739="","",CONCATENATE(OFFSET(Zdroj!AY$16,A4728-1,0)))</f>
        <v/>
      </c>
      <c r="E4739" s="22" t="str">
        <f ca="1">IF(C4739="","",OFFSET(Zdroj!AZ$16,A4728-1,0))</f>
        <v/>
      </c>
      <c r="F4739" s="127"/>
      <c r="G4739" s="128"/>
    </row>
    <row r="4740" spans="1:7" x14ac:dyDescent="0.25">
      <c r="B4740" s="126"/>
      <c r="C4740" s="52" t="str">
        <f ca="1">IF(OFFSET(Zdroj!BA$16,A4728-1,0)=0,"",CONCATENATE("B",$A$2+6," - ",Zdroj!$BA$15))</f>
        <v/>
      </c>
      <c r="D4740" s="50" t="str">
        <f ca="1">IF(C4740="","",CONCATENATE(OFFSET(Zdroj!BA$16,A4728-1,0)))</f>
        <v/>
      </c>
      <c r="E4740" s="22" t="str">
        <f ca="1">IF(C4740="","",OFFSET(Zdroj!BB$16,A4728-1,0))</f>
        <v/>
      </c>
      <c r="F4740" s="127"/>
      <c r="G4740" s="128"/>
    </row>
    <row r="4741" spans="1:7" x14ac:dyDescent="0.25">
      <c r="B4741" s="126"/>
      <c r="C4741" s="52" t="str">
        <f ca="1">IF(OFFSET(Zdroj!BC$16,A4728-1,0)=0,"",CONCATENATE("B",$A$2+7," - ",Zdroj!$BC$15))</f>
        <v/>
      </c>
      <c r="D4741" s="50" t="str">
        <f ca="1">IF(C4741="","",CONCATENATE(OFFSET(Zdroj!BC$16,A4728-1,0)))</f>
        <v/>
      </c>
      <c r="E4741" s="22" t="str">
        <f ca="1">IF(C4741="","",OFFSET(Zdroj!BD$16,A4728-1,0))</f>
        <v/>
      </c>
      <c r="F4741" s="127"/>
      <c r="G4741" s="128"/>
    </row>
    <row r="4742" spans="1:7" x14ac:dyDescent="0.25">
      <c r="B4742" s="126"/>
      <c r="C4742" s="52" t="str">
        <f ca="1">IF(OFFSET(Zdroj!BE$16,A4728-1,0)=0,"",CONCATENATE("B",$A$2+8," - ",Zdroj!$BE$15))</f>
        <v/>
      </c>
      <c r="D4742" s="50" t="str">
        <f ca="1">IF(C4742="","",CONCATENATE(OFFSET(Zdroj!BE$16,A4728-1,0)))</f>
        <v/>
      </c>
      <c r="E4742" s="22" t="str">
        <f ca="1">IF(C4742="","",OFFSET(Zdroj!BF$16,A4728-1,0))</f>
        <v/>
      </c>
      <c r="F4742" s="127"/>
      <c r="G4742" s="128"/>
    </row>
    <row r="4743" spans="1:7" x14ac:dyDescent="0.25">
      <c r="B4743" s="126"/>
      <c r="C4743" s="52" t="str">
        <f ca="1">IF(OFFSET(Zdroj!BG$16,A4728-1,0)=0,"",CONCATENATE("C",$A$2," - ",Zdroj!$BG$15))</f>
        <v/>
      </c>
      <c r="D4743" s="50" t="str">
        <f ca="1">IF(C4743="","",CONCATENATE(OFFSET(Zdroj!BG$16,A4728-1,0)))</f>
        <v/>
      </c>
      <c r="E4743" s="22" t="str">
        <f ca="1">IF(C4743="","",OFFSET(Zdroj!BH$16,A4728-1,0))</f>
        <v/>
      </c>
      <c r="F4743" s="127" t="str">
        <f t="shared" ref="F4743" ca="1" si="1107">IF(SUM(E4743:E4744)=0,"",SUM(E4743:E4744))</f>
        <v/>
      </c>
      <c r="G4743" s="128"/>
    </row>
    <row r="4744" spans="1:7" x14ac:dyDescent="0.25">
      <c r="B4744" s="126"/>
      <c r="C4744" s="52" t="str">
        <f ca="1">IF(OFFSET(Zdroj!BI$16,A4728-1,0)=0,"",CONCATENATE("C",$A$2+1," - ",Zdroj!$BI$15))</f>
        <v/>
      </c>
      <c r="D4744" s="50" t="str">
        <f ca="1">IF(C4744="","",CONCATENATE(OFFSET(Zdroj!BI$16,A4728-1,0)))</f>
        <v/>
      </c>
      <c r="E4744" s="22" t="str">
        <f ca="1">IF(C4744="","",OFFSET(Zdroj!BJ$16,A4728-1,0))</f>
        <v/>
      </c>
      <c r="F4744" s="127"/>
      <c r="G4744" s="128"/>
    </row>
    <row r="4745" spans="1:7" x14ac:dyDescent="0.25">
      <c r="A4745">
        <f>SUM((ROW()+15)/17)</f>
        <v>280</v>
      </c>
      <c r="B4745" s="126" t="str">
        <f ca="1">IF(OFFSET(Zdroj!$B$16,A4745-1,0)&gt;0,CONCATENATE(A4745,"
","___ ","
",OFFSET(Zdroj!$B$16,A4745-1,0)),"")</f>
        <v/>
      </c>
      <c r="C4745" s="52" t="str">
        <f ca="1">IF(OFFSET(Zdroj!AI$16,A4745-1,0)=0,"",CONCATENATE("A",$A$2," - ",Zdroj!$AI$15))</f>
        <v/>
      </c>
      <c r="D4745" s="50" t="str">
        <f ca="1">IF(C4745="","",CONCATENATE(OFFSET(Zdroj!AI$16,A4745-1,0)," - ",OFFSET(Zdroj!BK$16,A4745-1,0)))</f>
        <v/>
      </c>
      <c r="E4745" s="22" t="str">
        <f ca="1">IF(C4745="","",OFFSET(Zdroj!BL$16,A4745-1,0))</f>
        <v/>
      </c>
      <c r="F4745" s="127" t="str">
        <f t="shared" ref="F4745" ca="1" si="1108">IF(SUM(E4745:E4750)=0,"",SUM(E4745:E4750))</f>
        <v/>
      </c>
      <c r="G4745" s="128" t="str">
        <f t="shared" ref="G4745" ca="1" si="1109">IF(SUM(E4745:E4761)=0,"",SUM(E4745:E4761))</f>
        <v/>
      </c>
    </row>
    <row r="4746" spans="1:7" x14ac:dyDescent="0.25">
      <c r="B4746" s="126"/>
      <c r="C4746" s="52" t="str">
        <f ca="1">IF(OFFSET(Zdroj!AJ$16,A4745-1,0)=0,"",CONCATENATE("A",$A$2+1," - ",Zdroj!$AJ$15))</f>
        <v/>
      </c>
      <c r="D4746" s="50" t="str">
        <f ca="1">IF(C4746="","",CONCATENATE(OFFSET(Zdroj!AJ$16,A4745-1,0)," - ",OFFSET(Zdroj!BM$16,A4745-1,0)))</f>
        <v/>
      </c>
      <c r="E4746" s="22" t="str">
        <f ca="1">IF(C4746="","",OFFSET(Zdroj!BN$16,A4745-1,0))</f>
        <v/>
      </c>
      <c r="F4746" s="127"/>
      <c r="G4746" s="128"/>
    </row>
    <row r="4747" spans="1:7" x14ac:dyDescent="0.25">
      <c r="B4747" s="126"/>
      <c r="C4747" s="52" t="str">
        <f ca="1">IF(OFFSET(Zdroj!AK$16,A4745-1,0)=0,"",CONCATENATE("A",$A$2+2," - ",Zdroj!$AK$15))</f>
        <v/>
      </c>
      <c r="D4747" s="50" t="str">
        <f ca="1">IF(C4747="","",CONCATENATE(OFFSET(Zdroj!AK$16,A4745-1,0)," - ",OFFSET(Zdroj!BO$16,A4745-1,0)))</f>
        <v/>
      </c>
      <c r="E4747" s="22" t="str">
        <f ca="1">IF(C4747="","",OFFSET(Zdroj!BP$16,A4745-1,0))</f>
        <v/>
      </c>
      <c r="F4747" s="127"/>
      <c r="G4747" s="128"/>
    </row>
    <row r="4748" spans="1:7" x14ac:dyDescent="0.25">
      <c r="B4748" s="126"/>
      <c r="C4748" s="52" t="str">
        <f ca="1">IF(OFFSET(Zdroj!AL$16,A4745-1,0)=0,"",CONCATENATE("A",$A$2+3," - ",Zdroj!$AL$15))</f>
        <v/>
      </c>
      <c r="D4748" s="50" t="str">
        <f ca="1">IF(C4748="","",CONCATENATE(OFFSET(Zdroj!AL$16,A4745-1,0)," - ",OFFSET(Zdroj!BQ$16,A4745-1,0)))</f>
        <v/>
      </c>
      <c r="E4748" s="22" t="str">
        <f ca="1">IF(C4748="","",OFFSET(Zdroj!BR$16,A4745-1,0))</f>
        <v/>
      </c>
      <c r="F4748" s="127"/>
      <c r="G4748" s="128"/>
    </row>
    <row r="4749" spans="1:7" x14ac:dyDescent="0.25">
      <c r="B4749" s="126"/>
      <c r="C4749" s="52" t="str">
        <f ca="1">IF(OFFSET(Zdroj!AM$16,A4745-1,0)=0,"",CONCATENATE("A",$A$2+4," - ",Zdroj!$AM$15))</f>
        <v/>
      </c>
      <c r="D4749" s="50" t="str">
        <f ca="1">IF(C4749="","",CONCATENATE(OFFSET(Zdroj!AM$16,A4745-1,0)," - ",OFFSET(Zdroj!BS$16,A4745-1,0)))</f>
        <v/>
      </c>
      <c r="E4749" s="22" t="str">
        <f ca="1">IF(C4749="","",OFFSET(Zdroj!BT$16,A4745-1,0))</f>
        <v/>
      </c>
      <c r="F4749" s="127"/>
      <c r="G4749" s="128"/>
    </row>
    <row r="4750" spans="1:7" x14ac:dyDescent="0.25">
      <c r="B4750" s="126"/>
      <c r="C4750" s="52" t="str">
        <f ca="1">IF(OFFSET(Zdroj!AN$16,A4745-1,0)=0,"",CONCATENATE("A",$A$2+5," - ",Zdroj!$AN$15))</f>
        <v/>
      </c>
      <c r="D4750" s="50" t="str">
        <f ca="1">IF(C4750="","",CONCATENATE(OFFSET(Zdroj!AN$16,A4745-1,0)," - ",OFFSET(Zdroj!BU$16,A4745-1,0)))</f>
        <v/>
      </c>
      <c r="E4750" s="22" t="str">
        <f ca="1">IF(C4750="","",OFFSET(Zdroj!BV$16,A4745-1,0))</f>
        <v/>
      </c>
      <c r="F4750" s="127"/>
      <c r="G4750" s="128"/>
    </row>
    <row r="4751" spans="1:7" x14ac:dyDescent="0.25">
      <c r="B4751" s="126"/>
      <c r="C4751" s="52" t="str">
        <f ca="1">IF(OFFSET(Zdroj!AO$16,A4745-1,0)=0,"",CONCATENATE("B",$A$2," - ",Zdroj!$AO$15))</f>
        <v/>
      </c>
      <c r="D4751" s="50" t="str">
        <f ca="1">IF(C4751="","",CONCATENATE(OFFSET(Zdroj!AO$16,A4745-1,0)))</f>
        <v/>
      </c>
      <c r="E4751" s="22" t="str">
        <f ca="1">IF(C4751="","",OFFSET(Zdroj!AP$16,A4745-1,0))</f>
        <v/>
      </c>
      <c r="F4751" s="127" t="str">
        <f t="shared" ref="F4751" ca="1" si="1110">IF(SUM(E4751:E4759)=0,"",SUM(E4751:E4759))</f>
        <v/>
      </c>
      <c r="G4751" s="128"/>
    </row>
    <row r="4752" spans="1:7" x14ac:dyDescent="0.25">
      <c r="B4752" s="126"/>
      <c r="C4752" s="52" t="str">
        <f ca="1">IF(OFFSET(Zdroj!AQ$16,A4745-1,0)=0,"",CONCATENATE("B",$A$2+1," - ",Zdroj!$AQ$15))</f>
        <v/>
      </c>
      <c r="D4752" s="50" t="str">
        <f ca="1">IF(C4752="","",CONCATENATE(OFFSET(Zdroj!AQ$16,A4745-1,0)))</f>
        <v/>
      </c>
      <c r="E4752" s="22" t="str">
        <f ca="1">IF(C4752="","",OFFSET(Zdroj!AR$16,A4745-1,0))</f>
        <v/>
      </c>
      <c r="F4752" s="127"/>
      <c r="G4752" s="128"/>
    </row>
    <row r="4753" spans="1:7" x14ac:dyDescent="0.25">
      <c r="B4753" s="126"/>
      <c r="C4753" s="52" t="str">
        <f ca="1">IF(OFFSET(Zdroj!AS$16,A4745-1,0)=0,"",CONCATENATE("B",$A$2+2," - ",Zdroj!$AS$15))</f>
        <v/>
      </c>
      <c r="D4753" s="50" t="str">
        <f ca="1">IF(C4753="","",CONCATENATE(OFFSET(Zdroj!AS$16,A4745-1,0)))</f>
        <v/>
      </c>
      <c r="E4753" s="22" t="str">
        <f ca="1">IF(C4753="","",OFFSET(Zdroj!AT$16,A4745-1,0))</f>
        <v/>
      </c>
      <c r="F4753" s="127"/>
      <c r="G4753" s="128"/>
    </row>
    <row r="4754" spans="1:7" x14ac:dyDescent="0.25">
      <c r="B4754" s="126"/>
      <c r="C4754" s="52" t="str">
        <f ca="1">IF(OFFSET(Zdroj!AU$16,A4745-1,0)=0,"",CONCATENATE("B",$A$2+3," - ",Zdroj!$AU$15))</f>
        <v/>
      </c>
      <c r="D4754" s="50" t="str">
        <f ca="1">IF(C4754="","",CONCATENATE(OFFSET(Zdroj!AU$16,A4745-1,0)))</f>
        <v/>
      </c>
      <c r="E4754" s="22" t="str">
        <f ca="1">IF(C4754="","",OFFSET(Zdroj!AV$16,A4745-1,0))</f>
        <v/>
      </c>
      <c r="F4754" s="127"/>
      <c r="G4754" s="128"/>
    </row>
    <row r="4755" spans="1:7" x14ac:dyDescent="0.25">
      <c r="B4755" s="126"/>
      <c r="C4755" s="52" t="str">
        <f ca="1">IF(OFFSET(Zdroj!AW$16,A4745-1,0)=0,"",CONCATENATE("B",$A$2+4," - ",Zdroj!$AW$15))</f>
        <v/>
      </c>
      <c r="D4755" s="50" t="str">
        <f ca="1">IF(C4755="","",CONCATENATE(OFFSET(Zdroj!AW$16,A4745-1,0)))</f>
        <v/>
      </c>
      <c r="E4755" s="22" t="str">
        <f ca="1">IF(C4755="","",OFFSET(Zdroj!AX$16,A4745-1,0))</f>
        <v/>
      </c>
      <c r="F4755" s="127"/>
      <c r="G4755" s="128"/>
    </row>
    <row r="4756" spans="1:7" x14ac:dyDescent="0.25">
      <c r="B4756" s="126"/>
      <c r="C4756" s="52" t="str">
        <f ca="1">IF(OFFSET(Zdroj!AY$16,A4745-1,0)=0,"",CONCATENATE("B",$A$2+5," - ",Zdroj!$AY$15))</f>
        <v/>
      </c>
      <c r="D4756" s="50" t="str">
        <f ca="1">IF(C4756="","",CONCATENATE(OFFSET(Zdroj!AY$16,A4745-1,0)))</f>
        <v/>
      </c>
      <c r="E4756" s="22" t="str">
        <f ca="1">IF(C4756="","",OFFSET(Zdroj!AZ$16,A4745-1,0))</f>
        <v/>
      </c>
      <c r="F4756" s="127"/>
      <c r="G4756" s="128"/>
    </row>
    <row r="4757" spans="1:7" x14ac:dyDescent="0.25">
      <c r="B4757" s="126"/>
      <c r="C4757" s="52" t="str">
        <f ca="1">IF(OFFSET(Zdroj!BA$16,A4745-1,0)=0,"",CONCATENATE("B",$A$2+6," - ",Zdroj!$BA$15))</f>
        <v/>
      </c>
      <c r="D4757" s="50" t="str">
        <f ca="1">IF(C4757="","",CONCATENATE(OFFSET(Zdroj!BA$16,A4745-1,0)))</f>
        <v/>
      </c>
      <c r="E4757" s="22" t="str">
        <f ca="1">IF(C4757="","",OFFSET(Zdroj!BB$16,A4745-1,0))</f>
        <v/>
      </c>
      <c r="F4757" s="127"/>
      <c r="G4757" s="128"/>
    </row>
    <row r="4758" spans="1:7" x14ac:dyDescent="0.25">
      <c r="B4758" s="126"/>
      <c r="C4758" s="52" t="str">
        <f ca="1">IF(OFFSET(Zdroj!BC$16,A4745-1,0)=0,"",CONCATENATE("B",$A$2+7," - ",Zdroj!$BC$15))</f>
        <v/>
      </c>
      <c r="D4758" s="50" t="str">
        <f ca="1">IF(C4758="","",CONCATENATE(OFFSET(Zdroj!BC$16,A4745-1,0)))</f>
        <v/>
      </c>
      <c r="E4758" s="22" t="str">
        <f ca="1">IF(C4758="","",OFFSET(Zdroj!BD$16,A4745-1,0))</f>
        <v/>
      </c>
      <c r="F4758" s="127"/>
      <c r="G4758" s="128"/>
    </row>
    <row r="4759" spans="1:7" x14ac:dyDescent="0.25">
      <c r="B4759" s="126"/>
      <c r="C4759" s="52" t="str">
        <f ca="1">IF(OFFSET(Zdroj!BE$16,A4745-1,0)=0,"",CONCATENATE("B",$A$2+8," - ",Zdroj!$BE$15))</f>
        <v/>
      </c>
      <c r="D4759" s="50" t="str">
        <f ca="1">IF(C4759="","",CONCATENATE(OFFSET(Zdroj!BE$16,A4745-1,0)))</f>
        <v/>
      </c>
      <c r="E4759" s="22" t="str">
        <f ca="1">IF(C4759="","",OFFSET(Zdroj!BF$16,A4745-1,0))</f>
        <v/>
      </c>
      <c r="F4759" s="127"/>
      <c r="G4759" s="128"/>
    </row>
    <row r="4760" spans="1:7" x14ac:dyDescent="0.25">
      <c r="B4760" s="126"/>
      <c r="C4760" s="52" t="str">
        <f ca="1">IF(OFFSET(Zdroj!BG$16,A4745-1,0)=0,"",CONCATENATE("C",$A$2," - ",Zdroj!$BG$15))</f>
        <v/>
      </c>
      <c r="D4760" s="50" t="str">
        <f ca="1">IF(C4760="","",CONCATENATE(OFFSET(Zdroj!BG$16,A4745-1,0)))</f>
        <v/>
      </c>
      <c r="E4760" s="22" t="str">
        <f ca="1">IF(C4760="","",OFFSET(Zdroj!BH$16,A4745-1,0))</f>
        <v/>
      </c>
      <c r="F4760" s="127" t="str">
        <f t="shared" ref="F4760" ca="1" si="1111">IF(SUM(E4760:E4761)=0,"",SUM(E4760:E4761))</f>
        <v/>
      </c>
      <c r="G4760" s="128"/>
    </row>
    <row r="4761" spans="1:7" x14ac:dyDescent="0.25">
      <c r="B4761" s="126"/>
      <c r="C4761" s="52" t="str">
        <f ca="1">IF(OFFSET(Zdroj!BI$16,A4745-1,0)=0,"",CONCATENATE("C",$A$2+1," - ",Zdroj!$BI$15))</f>
        <v/>
      </c>
      <c r="D4761" s="50" t="str">
        <f ca="1">IF(C4761="","",CONCATENATE(OFFSET(Zdroj!BI$16,A4745-1,0)))</f>
        <v/>
      </c>
      <c r="E4761" s="22" t="str">
        <f ca="1">IF(C4761="","",OFFSET(Zdroj!BJ$16,A4745-1,0))</f>
        <v/>
      </c>
      <c r="F4761" s="127"/>
      <c r="G4761" s="128"/>
    </row>
    <row r="4762" spans="1:7" x14ac:dyDescent="0.25">
      <c r="A4762">
        <f>SUM((ROW()+15)/17)</f>
        <v>281</v>
      </c>
      <c r="B4762" s="126" t="str">
        <f ca="1">IF(OFFSET(Zdroj!$B$16,A4762-1,0)&gt;0,CONCATENATE(A4762,"
","___ ","
",OFFSET(Zdroj!$B$16,A4762-1,0)),"")</f>
        <v/>
      </c>
      <c r="C4762" s="52" t="str">
        <f ca="1">IF(OFFSET(Zdroj!AI$16,A4762-1,0)=0,"",CONCATENATE("A",$A$2," - ",Zdroj!$AI$15))</f>
        <v/>
      </c>
      <c r="D4762" s="50" t="str">
        <f ca="1">IF(C4762="","",CONCATENATE(OFFSET(Zdroj!AI$16,A4762-1,0)," - ",OFFSET(Zdroj!BK$16,A4762-1,0)))</f>
        <v/>
      </c>
      <c r="E4762" s="22" t="str">
        <f ca="1">IF(C4762="","",OFFSET(Zdroj!BL$16,A4762-1,0))</f>
        <v/>
      </c>
      <c r="F4762" s="127" t="str">
        <f t="shared" ref="F4762" ca="1" si="1112">IF(SUM(E4762:E4767)=0,"",SUM(E4762:E4767))</f>
        <v/>
      </c>
      <c r="G4762" s="128" t="str">
        <f t="shared" ref="G4762" ca="1" si="1113">IF(SUM(E4762:E4778)=0,"",SUM(E4762:E4778))</f>
        <v/>
      </c>
    </row>
    <row r="4763" spans="1:7" x14ac:dyDescent="0.25">
      <c r="B4763" s="126"/>
      <c r="C4763" s="52" t="str">
        <f ca="1">IF(OFFSET(Zdroj!AJ$16,A4762-1,0)=0,"",CONCATENATE("A",$A$2+1," - ",Zdroj!$AJ$15))</f>
        <v/>
      </c>
      <c r="D4763" s="50" t="str">
        <f ca="1">IF(C4763="","",CONCATENATE(OFFSET(Zdroj!AJ$16,A4762-1,0)," - ",OFFSET(Zdroj!BM$16,A4762-1,0)))</f>
        <v/>
      </c>
      <c r="E4763" s="22" t="str">
        <f ca="1">IF(C4763="","",OFFSET(Zdroj!BN$16,A4762-1,0))</f>
        <v/>
      </c>
      <c r="F4763" s="127"/>
      <c r="G4763" s="128"/>
    </row>
    <row r="4764" spans="1:7" x14ac:dyDescent="0.25">
      <c r="B4764" s="126"/>
      <c r="C4764" s="52" t="str">
        <f ca="1">IF(OFFSET(Zdroj!AK$16,A4762-1,0)=0,"",CONCATENATE("A",$A$2+2," - ",Zdroj!$AK$15))</f>
        <v/>
      </c>
      <c r="D4764" s="50" t="str">
        <f ca="1">IF(C4764="","",CONCATENATE(OFFSET(Zdroj!AK$16,A4762-1,0)," - ",OFFSET(Zdroj!BO$16,A4762-1,0)))</f>
        <v/>
      </c>
      <c r="E4764" s="22" t="str">
        <f ca="1">IF(C4764="","",OFFSET(Zdroj!BP$16,A4762-1,0))</f>
        <v/>
      </c>
      <c r="F4764" s="127"/>
      <c r="G4764" s="128"/>
    </row>
    <row r="4765" spans="1:7" x14ac:dyDescent="0.25">
      <c r="B4765" s="126"/>
      <c r="C4765" s="52" t="str">
        <f ca="1">IF(OFFSET(Zdroj!AL$16,A4762-1,0)=0,"",CONCATENATE("A",$A$2+3," - ",Zdroj!$AL$15))</f>
        <v/>
      </c>
      <c r="D4765" s="50" t="str">
        <f ca="1">IF(C4765="","",CONCATENATE(OFFSET(Zdroj!AL$16,A4762-1,0)," - ",OFFSET(Zdroj!BQ$16,A4762-1,0)))</f>
        <v/>
      </c>
      <c r="E4765" s="22" t="str">
        <f ca="1">IF(C4765="","",OFFSET(Zdroj!BR$16,A4762-1,0))</f>
        <v/>
      </c>
      <c r="F4765" s="127"/>
      <c r="G4765" s="128"/>
    </row>
    <row r="4766" spans="1:7" x14ac:dyDescent="0.25">
      <c r="B4766" s="126"/>
      <c r="C4766" s="52" t="str">
        <f ca="1">IF(OFFSET(Zdroj!AM$16,A4762-1,0)=0,"",CONCATENATE("A",$A$2+4," - ",Zdroj!$AM$15))</f>
        <v/>
      </c>
      <c r="D4766" s="50" t="str">
        <f ca="1">IF(C4766="","",CONCATENATE(OFFSET(Zdroj!AM$16,A4762-1,0)," - ",OFFSET(Zdroj!BS$16,A4762-1,0)))</f>
        <v/>
      </c>
      <c r="E4766" s="22" t="str">
        <f ca="1">IF(C4766="","",OFFSET(Zdroj!BT$16,A4762-1,0))</f>
        <v/>
      </c>
      <c r="F4766" s="127"/>
      <c r="G4766" s="128"/>
    </row>
    <row r="4767" spans="1:7" x14ac:dyDescent="0.25">
      <c r="B4767" s="126"/>
      <c r="C4767" s="52" t="str">
        <f ca="1">IF(OFFSET(Zdroj!AN$16,A4762-1,0)=0,"",CONCATENATE("A",$A$2+5," - ",Zdroj!$AN$15))</f>
        <v/>
      </c>
      <c r="D4767" s="50" t="str">
        <f ca="1">IF(C4767="","",CONCATENATE(OFFSET(Zdroj!AN$16,A4762-1,0)," - ",OFFSET(Zdroj!BU$16,A4762-1,0)))</f>
        <v/>
      </c>
      <c r="E4767" s="22" t="str">
        <f ca="1">IF(C4767="","",OFFSET(Zdroj!BV$16,A4762-1,0))</f>
        <v/>
      </c>
      <c r="F4767" s="127"/>
      <c r="G4767" s="128"/>
    </row>
    <row r="4768" spans="1:7" x14ac:dyDescent="0.25">
      <c r="B4768" s="126"/>
      <c r="C4768" s="52" t="str">
        <f ca="1">IF(OFFSET(Zdroj!AO$16,A4762-1,0)=0,"",CONCATENATE("B",$A$2," - ",Zdroj!$AO$15))</f>
        <v/>
      </c>
      <c r="D4768" s="50" t="str">
        <f ca="1">IF(C4768="","",CONCATENATE(OFFSET(Zdroj!AO$16,A4762-1,0)))</f>
        <v/>
      </c>
      <c r="E4768" s="22" t="str">
        <f ca="1">IF(C4768="","",OFFSET(Zdroj!AP$16,A4762-1,0))</f>
        <v/>
      </c>
      <c r="F4768" s="127" t="str">
        <f t="shared" ref="F4768" ca="1" si="1114">IF(SUM(E4768:E4776)=0,"",SUM(E4768:E4776))</f>
        <v/>
      </c>
      <c r="G4768" s="128"/>
    </row>
    <row r="4769" spans="1:7" x14ac:dyDescent="0.25">
      <c r="B4769" s="126"/>
      <c r="C4769" s="52" t="str">
        <f ca="1">IF(OFFSET(Zdroj!AQ$16,A4762-1,0)=0,"",CONCATENATE("B",$A$2+1," - ",Zdroj!$AQ$15))</f>
        <v/>
      </c>
      <c r="D4769" s="50" t="str">
        <f ca="1">IF(C4769="","",CONCATENATE(OFFSET(Zdroj!AQ$16,A4762-1,0)))</f>
        <v/>
      </c>
      <c r="E4769" s="22" t="str">
        <f ca="1">IF(C4769="","",OFFSET(Zdroj!AR$16,A4762-1,0))</f>
        <v/>
      </c>
      <c r="F4769" s="127"/>
      <c r="G4769" s="128"/>
    </row>
    <row r="4770" spans="1:7" x14ac:dyDescent="0.25">
      <c r="B4770" s="126"/>
      <c r="C4770" s="52" t="str">
        <f ca="1">IF(OFFSET(Zdroj!AS$16,A4762-1,0)=0,"",CONCATENATE("B",$A$2+2," - ",Zdroj!$AS$15))</f>
        <v/>
      </c>
      <c r="D4770" s="50" t="str">
        <f ca="1">IF(C4770="","",CONCATENATE(OFFSET(Zdroj!AS$16,A4762-1,0)))</f>
        <v/>
      </c>
      <c r="E4770" s="22" t="str">
        <f ca="1">IF(C4770="","",OFFSET(Zdroj!AT$16,A4762-1,0))</f>
        <v/>
      </c>
      <c r="F4770" s="127"/>
      <c r="G4770" s="128"/>
    </row>
    <row r="4771" spans="1:7" x14ac:dyDescent="0.25">
      <c r="B4771" s="126"/>
      <c r="C4771" s="52" t="str">
        <f ca="1">IF(OFFSET(Zdroj!AU$16,A4762-1,0)=0,"",CONCATENATE("B",$A$2+3," - ",Zdroj!$AU$15))</f>
        <v/>
      </c>
      <c r="D4771" s="50" t="str">
        <f ca="1">IF(C4771="","",CONCATENATE(OFFSET(Zdroj!AU$16,A4762-1,0)))</f>
        <v/>
      </c>
      <c r="E4771" s="22" t="str">
        <f ca="1">IF(C4771="","",OFFSET(Zdroj!AV$16,A4762-1,0))</f>
        <v/>
      </c>
      <c r="F4771" s="127"/>
      <c r="G4771" s="128"/>
    </row>
    <row r="4772" spans="1:7" x14ac:dyDescent="0.25">
      <c r="B4772" s="126"/>
      <c r="C4772" s="52" t="str">
        <f ca="1">IF(OFFSET(Zdroj!AW$16,A4762-1,0)=0,"",CONCATENATE("B",$A$2+4," - ",Zdroj!$AW$15))</f>
        <v/>
      </c>
      <c r="D4772" s="50" t="str">
        <f ca="1">IF(C4772="","",CONCATENATE(OFFSET(Zdroj!AW$16,A4762-1,0)))</f>
        <v/>
      </c>
      <c r="E4772" s="22" t="str">
        <f ca="1">IF(C4772="","",OFFSET(Zdroj!AX$16,A4762-1,0))</f>
        <v/>
      </c>
      <c r="F4772" s="127"/>
      <c r="G4772" s="128"/>
    </row>
    <row r="4773" spans="1:7" x14ac:dyDescent="0.25">
      <c r="B4773" s="126"/>
      <c r="C4773" s="52" t="str">
        <f ca="1">IF(OFFSET(Zdroj!AY$16,A4762-1,0)=0,"",CONCATENATE("B",$A$2+5," - ",Zdroj!$AY$15))</f>
        <v/>
      </c>
      <c r="D4773" s="50" t="str">
        <f ca="1">IF(C4773="","",CONCATENATE(OFFSET(Zdroj!AY$16,A4762-1,0)))</f>
        <v/>
      </c>
      <c r="E4773" s="22" t="str">
        <f ca="1">IF(C4773="","",OFFSET(Zdroj!AZ$16,A4762-1,0))</f>
        <v/>
      </c>
      <c r="F4773" s="127"/>
      <c r="G4773" s="128"/>
    </row>
    <row r="4774" spans="1:7" x14ac:dyDescent="0.25">
      <c r="B4774" s="126"/>
      <c r="C4774" s="52" t="str">
        <f ca="1">IF(OFFSET(Zdroj!BA$16,A4762-1,0)=0,"",CONCATENATE("B",$A$2+6," - ",Zdroj!$BA$15))</f>
        <v/>
      </c>
      <c r="D4774" s="50" t="str">
        <f ca="1">IF(C4774="","",CONCATENATE(OFFSET(Zdroj!BA$16,A4762-1,0)))</f>
        <v/>
      </c>
      <c r="E4774" s="22" t="str">
        <f ca="1">IF(C4774="","",OFFSET(Zdroj!BB$16,A4762-1,0))</f>
        <v/>
      </c>
      <c r="F4774" s="127"/>
      <c r="G4774" s="128"/>
    </row>
    <row r="4775" spans="1:7" x14ac:dyDescent="0.25">
      <c r="B4775" s="126"/>
      <c r="C4775" s="52" t="str">
        <f ca="1">IF(OFFSET(Zdroj!BC$16,A4762-1,0)=0,"",CONCATENATE("B",$A$2+7," - ",Zdroj!$BC$15))</f>
        <v/>
      </c>
      <c r="D4775" s="50" t="str">
        <f ca="1">IF(C4775="","",CONCATENATE(OFFSET(Zdroj!BC$16,A4762-1,0)))</f>
        <v/>
      </c>
      <c r="E4775" s="22" t="str">
        <f ca="1">IF(C4775="","",OFFSET(Zdroj!BD$16,A4762-1,0))</f>
        <v/>
      </c>
      <c r="F4775" s="127"/>
      <c r="G4775" s="128"/>
    </row>
    <row r="4776" spans="1:7" x14ac:dyDescent="0.25">
      <c r="B4776" s="126"/>
      <c r="C4776" s="52" t="str">
        <f ca="1">IF(OFFSET(Zdroj!BE$16,A4762-1,0)=0,"",CONCATENATE("B",$A$2+8," - ",Zdroj!$BE$15))</f>
        <v/>
      </c>
      <c r="D4776" s="50" t="str">
        <f ca="1">IF(C4776="","",CONCATENATE(OFFSET(Zdroj!BE$16,A4762-1,0)))</f>
        <v/>
      </c>
      <c r="E4776" s="22" t="str">
        <f ca="1">IF(C4776="","",OFFSET(Zdroj!BF$16,A4762-1,0))</f>
        <v/>
      </c>
      <c r="F4776" s="127"/>
      <c r="G4776" s="128"/>
    </row>
    <row r="4777" spans="1:7" x14ac:dyDescent="0.25">
      <c r="B4777" s="126"/>
      <c r="C4777" s="52" t="str">
        <f ca="1">IF(OFFSET(Zdroj!BG$16,A4762-1,0)=0,"",CONCATENATE("C",$A$2," - ",Zdroj!$BG$15))</f>
        <v/>
      </c>
      <c r="D4777" s="50" t="str">
        <f ca="1">IF(C4777="","",CONCATENATE(OFFSET(Zdroj!BG$16,A4762-1,0)))</f>
        <v/>
      </c>
      <c r="E4777" s="22" t="str">
        <f ca="1">IF(C4777="","",OFFSET(Zdroj!BH$16,A4762-1,0))</f>
        <v/>
      </c>
      <c r="F4777" s="127" t="str">
        <f t="shared" ref="F4777" ca="1" si="1115">IF(SUM(E4777:E4778)=0,"",SUM(E4777:E4778))</f>
        <v/>
      </c>
      <c r="G4777" s="128"/>
    </row>
    <row r="4778" spans="1:7" x14ac:dyDescent="0.25">
      <c r="B4778" s="126"/>
      <c r="C4778" s="52" t="str">
        <f ca="1">IF(OFFSET(Zdroj!BI$16,A4762-1,0)=0,"",CONCATENATE("C",$A$2+1," - ",Zdroj!$BI$15))</f>
        <v/>
      </c>
      <c r="D4778" s="50" t="str">
        <f ca="1">IF(C4778="","",CONCATENATE(OFFSET(Zdroj!BI$16,A4762-1,0)))</f>
        <v/>
      </c>
      <c r="E4778" s="22" t="str">
        <f ca="1">IF(C4778="","",OFFSET(Zdroj!BJ$16,A4762-1,0))</f>
        <v/>
      </c>
      <c r="F4778" s="127"/>
      <c r="G4778" s="128"/>
    </row>
    <row r="4779" spans="1:7" x14ac:dyDescent="0.25">
      <c r="A4779">
        <f>SUM((ROW()+15)/17)</f>
        <v>282</v>
      </c>
      <c r="B4779" s="126" t="str">
        <f ca="1">IF(OFFSET(Zdroj!$B$16,A4779-1,0)&gt;0,CONCATENATE(A4779,"
","___ ","
",OFFSET(Zdroj!$B$16,A4779-1,0)),"")</f>
        <v/>
      </c>
      <c r="C4779" s="52" t="str">
        <f ca="1">IF(OFFSET(Zdroj!AI$16,A4779-1,0)=0,"",CONCATENATE("A",$A$2," - ",Zdroj!$AI$15))</f>
        <v/>
      </c>
      <c r="D4779" s="50" t="str">
        <f ca="1">IF(C4779="","",CONCATENATE(OFFSET(Zdroj!AI$16,A4779-1,0)," - ",OFFSET(Zdroj!BK$16,A4779-1,0)))</f>
        <v/>
      </c>
      <c r="E4779" s="22" t="str">
        <f ca="1">IF(C4779="","",OFFSET(Zdroj!BL$16,A4779-1,0))</f>
        <v/>
      </c>
      <c r="F4779" s="127" t="str">
        <f t="shared" ref="F4779" ca="1" si="1116">IF(SUM(E4779:E4784)=0,"",SUM(E4779:E4784))</f>
        <v/>
      </c>
      <c r="G4779" s="128" t="str">
        <f t="shared" ref="G4779" ca="1" si="1117">IF(SUM(E4779:E4795)=0,"",SUM(E4779:E4795))</f>
        <v/>
      </c>
    </row>
    <row r="4780" spans="1:7" x14ac:dyDescent="0.25">
      <c r="B4780" s="126"/>
      <c r="C4780" s="52" t="str">
        <f ca="1">IF(OFFSET(Zdroj!AJ$16,A4779-1,0)=0,"",CONCATENATE("A",$A$2+1," - ",Zdroj!$AJ$15))</f>
        <v/>
      </c>
      <c r="D4780" s="50" t="str">
        <f ca="1">IF(C4780="","",CONCATENATE(OFFSET(Zdroj!AJ$16,A4779-1,0)," - ",OFFSET(Zdroj!BM$16,A4779-1,0)))</f>
        <v/>
      </c>
      <c r="E4780" s="22" t="str">
        <f ca="1">IF(C4780="","",OFFSET(Zdroj!BN$16,A4779-1,0))</f>
        <v/>
      </c>
      <c r="F4780" s="127"/>
      <c r="G4780" s="128"/>
    </row>
    <row r="4781" spans="1:7" x14ac:dyDescent="0.25">
      <c r="B4781" s="126"/>
      <c r="C4781" s="52" t="str">
        <f ca="1">IF(OFFSET(Zdroj!AK$16,A4779-1,0)=0,"",CONCATENATE("A",$A$2+2," - ",Zdroj!$AK$15))</f>
        <v/>
      </c>
      <c r="D4781" s="50" t="str">
        <f ca="1">IF(C4781="","",CONCATENATE(OFFSET(Zdroj!AK$16,A4779-1,0)," - ",OFFSET(Zdroj!BO$16,A4779-1,0)))</f>
        <v/>
      </c>
      <c r="E4781" s="22" t="str">
        <f ca="1">IF(C4781="","",OFFSET(Zdroj!BP$16,A4779-1,0))</f>
        <v/>
      </c>
      <c r="F4781" s="127"/>
      <c r="G4781" s="128"/>
    </row>
    <row r="4782" spans="1:7" x14ac:dyDescent="0.25">
      <c r="B4782" s="126"/>
      <c r="C4782" s="52" t="str">
        <f ca="1">IF(OFFSET(Zdroj!AL$16,A4779-1,0)=0,"",CONCATENATE("A",$A$2+3," - ",Zdroj!$AL$15))</f>
        <v/>
      </c>
      <c r="D4782" s="50" t="str">
        <f ca="1">IF(C4782="","",CONCATENATE(OFFSET(Zdroj!AL$16,A4779-1,0)," - ",OFFSET(Zdroj!BQ$16,A4779-1,0)))</f>
        <v/>
      </c>
      <c r="E4782" s="22" t="str">
        <f ca="1">IF(C4782="","",OFFSET(Zdroj!BR$16,A4779-1,0))</f>
        <v/>
      </c>
      <c r="F4782" s="127"/>
      <c r="G4782" s="128"/>
    </row>
    <row r="4783" spans="1:7" x14ac:dyDescent="0.25">
      <c r="B4783" s="126"/>
      <c r="C4783" s="52" t="str">
        <f ca="1">IF(OFFSET(Zdroj!AM$16,A4779-1,0)=0,"",CONCATENATE("A",$A$2+4," - ",Zdroj!$AM$15))</f>
        <v/>
      </c>
      <c r="D4783" s="50" t="str">
        <f ca="1">IF(C4783="","",CONCATENATE(OFFSET(Zdroj!AM$16,A4779-1,0)," - ",OFFSET(Zdroj!BS$16,A4779-1,0)))</f>
        <v/>
      </c>
      <c r="E4783" s="22" t="str">
        <f ca="1">IF(C4783="","",OFFSET(Zdroj!BT$16,A4779-1,0))</f>
        <v/>
      </c>
      <c r="F4783" s="127"/>
      <c r="G4783" s="128"/>
    </row>
    <row r="4784" spans="1:7" x14ac:dyDescent="0.25">
      <c r="B4784" s="126"/>
      <c r="C4784" s="52" t="str">
        <f ca="1">IF(OFFSET(Zdroj!AN$16,A4779-1,0)=0,"",CONCATENATE("A",$A$2+5," - ",Zdroj!$AN$15))</f>
        <v/>
      </c>
      <c r="D4784" s="50" t="str">
        <f ca="1">IF(C4784="","",CONCATENATE(OFFSET(Zdroj!AN$16,A4779-1,0)," - ",OFFSET(Zdroj!BU$16,A4779-1,0)))</f>
        <v/>
      </c>
      <c r="E4784" s="22" t="str">
        <f ca="1">IF(C4784="","",OFFSET(Zdroj!BV$16,A4779-1,0))</f>
        <v/>
      </c>
      <c r="F4784" s="127"/>
      <c r="G4784" s="128"/>
    </row>
    <row r="4785" spans="1:7" x14ac:dyDescent="0.25">
      <c r="B4785" s="126"/>
      <c r="C4785" s="52" t="str">
        <f ca="1">IF(OFFSET(Zdroj!AO$16,A4779-1,0)=0,"",CONCATENATE("B",$A$2," - ",Zdroj!$AO$15))</f>
        <v/>
      </c>
      <c r="D4785" s="50" t="str">
        <f ca="1">IF(C4785="","",CONCATENATE(OFFSET(Zdroj!AO$16,A4779-1,0)))</f>
        <v/>
      </c>
      <c r="E4785" s="22" t="str">
        <f ca="1">IF(C4785="","",OFFSET(Zdroj!AP$16,A4779-1,0))</f>
        <v/>
      </c>
      <c r="F4785" s="127" t="str">
        <f t="shared" ref="F4785" ca="1" si="1118">IF(SUM(E4785:E4793)=0,"",SUM(E4785:E4793))</f>
        <v/>
      </c>
      <c r="G4785" s="128"/>
    </row>
    <row r="4786" spans="1:7" x14ac:dyDescent="0.25">
      <c r="B4786" s="126"/>
      <c r="C4786" s="52" t="str">
        <f ca="1">IF(OFFSET(Zdroj!AQ$16,A4779-1,0)=0,"",CONCATENATE("B",$A$2+1," - ",Zdroj!$AQ$15))</f>
        <v/>
      </c>
      <c r="D4786" s="50" t="str">
        <f ca="1">IF(C4786="","",CONCATENATE(OFFSET(Zdroj!AQ$16,A4779-1,0)))</f>
        <v/>
      </c>
      <c r="E4786" s="22" t="str">
        <f ca="1">IF(C4786="","",OFFSET(Zdroj!AR$16,A4779-1,0))</f>
        <v/>
      </c>
      <c r="F4786" s="127"/>
      <c r="G4786" s="128"/>
    </row>
    <row r="4787" spans="1:7" x14ac:dyDescent="0.25">
      <c r="B4787" s="126"/>
      <c r="C4787" s="52" t="str">
        <f ca="1">IF(OFFSET(Zdroj!AS$16,A4779-1,0)=0,"",CONCATENATE("B",$A$2+2," - ",Zdroj!$AS$15))</f>
        <v/>
      </c>
      <c r="D4787" s="50" t="str">
        <f ca="1">IF(C4787="","",CONCATENATE(OFFSET(Zdroj!AS$16,A4779-1,0)))</f>
        <v/>
      </c>
      <c r="E4787" s="22" t="str">
        <f ca="1">IF(C4787="","",OFFSET(Zdroj!AT$16,A4779-1,0))</f>
        <v/>
      </c>
      <c r="F4787" s="127"/>
      <c r="G4787" s="128"/>
    </row>
    <row r="4788" spans="1:7" x14ac:dyDescent="0.25">
      <c r="B4788" s="126"/>
      <c r="C4788" s="52" t="str">
        <f ca="1">IF(OFFSET(Zdroj!AU$16,A4779-1,0)=0,"",CONCATENATE("B",$A$2+3," - ",Zdroj!$AU$15))</f>
        <v/>
      </c>
      <c r="D4788" s="50" t="str">
        <f ca="1">IF(C4788="","",CONCATENATE(OFFSET(Zdroj!AU$16,A4779-1,0)))</f>
        <v/>
      </c>
      <c r="E4788" s="22" t="str">
        <f ca="1">IF(C4788="","",OFFSET(Zdroj!AV$16,A4779-1,0))</f>
        <v/>
      </c>
      <c r="F4788" s="127"/>
      <c r="G4788" s="128"/>
    </row>
    <row r="4789" spans="1:7" x14ac:dyDescent="0.25">
      <c r="B4789" s="126"/>
      <c r="C4789" s="52" t="str">
        <f ca="1">IF(OFFSET(Zdroj!AW$16,A4779-1,0)=0,"",CONCATENATE("B",$A$2+4," - ",Zdroj!$AW$15))</f>
        <v/>
      </c>
      <c r="D4789" s="50" t="str">
        <f ca="1">IF(C4789="","",CONCATENATE(OFFSET(Zdroj!AW$16,A4779-1,0)))</f>
        <v/>
      </c>
      <c r="E4789" s="22" t="str">
        <f ca="1">IF(C4789="","",OFFSET(Zdroj!AX$16,A4779-1,0))</f>
        <v/>
      </c>
      <c r="F4789" s="127"/>
      <c r="G4789" s="128"/>
    </row>
    <row r="4790" spans="1:7" x14ac:dyDescent="0.25">
      <c r="B4790" s="126"/>
      <c r="C4790" s="52" t="str">
        <f ca="1">IF(OFFSET(Zdroj!AY$16,A4779-1,0)=0,"",CONCATENATE("B",$A$2+5," - ",Zdroj!$AY$15))</f>
        <v/>
      </c>
      <c r="D4790" s="50" t="str">
        <f ca="1">IF(C4790="","",CONCATENATE(OFFSET(Zdroj!AY$16,A4779-1,0)))</f>
        <v/>
      </c>
      <c r="E4790" s="22" t="str">
        <f ca="1">IF(C4790="","",OFFSET(Zdroj!AZ$16,A4779-1,0))</f>
        <v/>
      </c>
      <c r="F4790" s="127"/>
      <c r="G4790" s="128"/>
    </row>
    <row r="4791" spans="1:7" x14ac:dyDescent="0.25">
      <c r="B4791" s="126"/>
      <c r="C4791" s="52" t="str">
        <f ca="1">IF(OFFSET(Zdroj!BA$16,A4779-1,0)=0,"",CONCATENATE("B",$A$2+6," - ",Zdroj!$BA$15))</f>
        <v/>
      </c>
      <c r="D4791" s="50" t="str">
        <f ca="1">IF(C4791="","",CONCATENATE(OFFSET(Zdroj!BA$16,A4779-1,0)))</f>
        <v/>
      </c>
      <c r="E4791" s="22" t="str">
        <f ca="1">IF(C4791="","",OFFSET(Zdroj!BB$16,A4779-1,0))</f>
        <v/>
      </c>
      <c r="F4791" s="127"/>
      <c r="G4791" s="128"/>
    </row>
    <row r="4792" spans="1:7" x14ac:dyDescent="0.25">
      <c r="B4792" s="126"/>
      <c r="C4792" s="52" t="str">
        <f ca="1">IF(OFFSET(Zdroj!BC$16,A4779-1,0)=0,"",CONCATENATE("B",$A$2+7," - ",Zdroj!$BC$15))</f>
        <v/>
      </c>
      <c r="D4792" s="50" t="str">
        <f ca="1">IF(C4792="","",CONCATENATE(OFFSET(Zdroj!BC$16,A4779-1,0)))</f>
        <v/>
      </c>
      <c r="E4792" s="22" t="str">
        <f ca="1">IF(C4792="","",OFFSET(Zdroj!BD$16,A4779-1,0))</f>
        <v/>
      </c>
      <c r="F4792" s="127"/>
      <c r="G4792" s="128"/>
    </row>
    <row r="4793" spans="1:7" x14ac:dyDescent="0.25">
      <c r="B4793" s="126"/>
      <c r="C4793" s="52" t="str">
        <f ca="1">IF(OFFSET(Zdroj!BE$16,A4779-1,0)=0,"",CONCATENATE("B",$A$2+8," - ",Zdroj!$BE$15))</f>
        <v/>
      </c>
      <c r="D4793" s="50" t="str">
        <f ca="1">IF(C4793="","",CONCATENATE(OFFSET(Zdroj!BE$16,A4779-1,0)))</f>
        <v/>
      </c>
      <c r="E4793" s="22" t="str">
        <f ca="1">IF(C4793="","",OFFSET(Zdroj!BF$16,A4779-1,0))</f>
        <v/>
      </c>
      <c r="F4793" s="127"/>
      <c r="G4793" s="128"/>
    </row>
    <row r="4794" spans="1:7" x14ac:dyDescent="0.25">
      <c r="B4794" s="126"/>
      <c r="C4794" s="52" t="str">
        <f ca="1">IF(OFFSET(Zdroj!BG$16,A4779-1,0)=0,"",CONCATENATE("C",$A$2," - ",Zdroj!$BG$15))</f>
        <v/>
      </c>
      <c r="D4794" s="50" t="str">
        <f ca="1">IF(C4794="","",CONCATENATE(OFFSET(Zdroj!BG$16,A4779-1,0)))</f>
        <v/>
      </c>
      <c r="E4794" s="22" t="str">
        <f ca="1">IF(C4794="","",OFFSET(Zdroj!BH$16,A4779-1,0))</f>
        <v/>
      </c>
      <c r="F4794" s="127" t="str">
        <f t="shared" ref="F4794" ca="1" si="1119">IF(SUM(E4794:E4795)=0,"",SUM(E4794:E4795))</f>
        <v/>
      </c>
      <c r="G4794" s="128"/>
    </row>
    <row r="4795" spans="1:7" x14ac:dyDescent="0.25">
      <c r="B4795" s="126"/>
      <c r="C4795" s="52" t="str">
        <f ca="1">IF(OFFSET(Zdroj!BI$16,A4779-1,0)=0,"",CONCATENATE("C",$A$2+1," - ",Zdroj!$BI$15))</f>
        <v/>
      </c>
      <c r="D4795" s="50" t="str">
        <f ca="1">IF(C4795="","",CONCATENATE(OFFSET(Zdroj!BI$16,A4779-1,0)))</f>
        <v/>
      </c>
      <c r="E4795" s="22" t="str">
        <f ca="1">IF(C4795="","",OFFSET(Zdroj!BJ$16,A4779-1,0))</f>
        <v/>
      </c>
      <c r="F4795" s="127"/>
      <c r="G4795" s="128"/>
    </row>
    <row r="4796" spans="1:7" x14ac:dyDescent="0.25">
      <c r="A4796">
        <f>SUM((ROW()+15)/17)</f>
        <v>283</v>
      </c>
      <c r="B4796" s="126" t="str">
        <f ca="1">IF(OFFSET(Zdroj!$B$16,A4796-1,0)&gt;0,CONCATENATE(A4796,"
","___ ","
",OFFSET(Zdroj!$B$16,A4796-1,0)),"")</f>
        <v/>
      </c>
      <c r="C4796" s="52" t="str">
        <f ca="1">IF(OFFSET(Zdroj!AI$16,A4796-1,0)=0,"",CONCATENATE("A",$A$2," - ",Zdroj!$AI$15))</f>
        <v/>
      </c>
      <c r="D4796" s="50" t="str">
        <f ca="1">IF(C4796="","",CONCATENATE(OFFSET(Zdroj!AI$16,A4796-1,0)," - ",OFFSET(Zdroj!BK$16,A4796-1,0)))</f>
        <v/>
      </c>
      <c r="E4796" s="22" t="str">
        <f ca="1">IF(C4796="","",OFFSET(Zdroj!BL$16,A4796-1,0))</f>
        <v/>
      </c>
      <c r="F4796" s="127" t="str">
        <f t="shared" ref="F4796" ca="1" si="1120">IF(SUM(E4796:E4801)=0,"",SUM(E4796:E4801))</f>
        <v/>
      </c>
      <c r="G4796" s="128" t="str">
        <f t="shared" ref="G4796" ca="1" si="1121">IF(SUM(E4796:E4812)=0,"",SUM(E4796:E4812))</f>
        <v/>
      </c>
    </row>
    <row r="4797" spans="1:7" x14ac:dyDescent="0.25">
      <c r="B4797" s="126"/>
      <c r="C4797" s="52" t="str">
        <f ca="1">IF(OFFSET(Zdroj!AJ$16,A4796-1,0)=0,"",CONCATENATE("A",$A$2+1," - ",Zdroj!$AJ$15))</f>
        <v/>
      </c>
      <c r="D4797" s="50" t="str">
        <f ca="1">IF(C4797="","",CONCATENATE(OFFSET(Zdroj!AJ$16,A4796-1,0)," - ",OFFSET(Zdroj!BM$16,A4796-1,0)))</f>
        <v/>
      </c>
      <c r="E4797" s="22" t="str">
        <f ca="1">IF(C4797="","",OFFSET(Zdroj!BN$16,A4796-1,0))</f>
        <v/>
      </c>
      <c r="F4797" s="127"/>
      <c r="G4797" s="128"/>
    </row>
    <row r="4798" spans="1:7" x14ac:dyDescent="0.25">
      <c r="B4798" s="126"/>
      <c r="C4798" s="52" t="str">
        <f ca="1">IF(OFFSET(Zdroj!AK$16,A4796-1,0)=0,"",CONCATENATE("A",$A$2+2," - ",Zdroj!$AK$15))</f>
        <v/>
      </c>
      <c r="D4798" s="50" t="str">
        <f ca="1">IF(C4798="","",CONCATENATE(OFFSET(Zdroj!AK$16,A4796-1,0)," - ",OFFSET(Zdroj!BO$16,A4796-1,0)))</f>
        <v/>
      </c>
      <c r="E4798" s="22" t="str">
        <f ca="1">IF(C4798="","",OFFSET(Zdroj!BP$16,A4796-1,0))</f>
        <v/>
      </c>
      <c r="F4798" s="127"/>
      <c r="G4798" s="128"/>
    </row>
    <row r="4799" spans="1:7" x14ac:dyDescent="0.25">
      <c r="B4799" s="126"/>
      <c r="C4799" s="52" t="str">
        <f ca="1">IF(OFFSET(Zdroj!AL$16,A4796-1,0)=0,"",CONCATENATE("A",$A$2+3," - ",Zdroj!$AL$15))</f>
        <v/>
      </c>
      <c r="D4799" s="50" t="str">
        <f ca="1">IF(C4799="","",CONCATENATE(OFFSET(Zdroj!AL$16,A4796-1,0)," - ",OFFSET(Zdroj!BQ$16,A4796-1,0)))</f>
        <v/>
      </c>
      <c r="E4799" s="22" t="str">
        <f ca="1">IF(C4799="","",OFFSET(Zdroj!BR$16,A4796-1,0))</f>
        <v/>
      </c>
      <c r="F4799" s="127"/>
      <c r="G4799" s="128"/>
    </row>
    <row r="4800" spans="1:7" x14ac:dyDescent="0.25">
      <c r="B4800" s="126"/>
      <c r="C4800" s="52" t="str">
        <f ca="1">IF(OFFSET(Zdroj!AM$16,A4796-1,0)=0,"",CONCATENATE("A",$A$2+4," - ",Zdroj!$AM$15))</f>
        <v/>
      </c>
      <c r="D4800" s="50" t="str">
        <f ca="1">IF(C4800="","",CONCATENATE(OFFSET(Zdroj!AM$16,A4796-1,0)," - ",OFFSET(Zdroj!BS$16,A4796-1,0)))</f>
        <v/>
      </c>
      <c r="E4800" s="22" t="str">
        <f ca="1">IF(C4800="","",OFFSET(Zdroj!BT$16,A4796-1,0))</f>
        <v/>
      </c>
      <c r="F4800" s="127"/>
      <c r="G4800" s="128"/>
    </row>
    <row r="4801" spans="1:7" x14ac:dyDescent="0.25">
      <c r="B4801" s="126"/>
      <c r="C4801" s="52" t="str">
        <f ca="1">IF(OFFSET(Zdroj!AN$16,A4796-1,0)=0,"",CONCATENATE("A",$A$2+5," - ",Zdroj!$AN$15))</f>
        <v/>
      </c>
      <c r="D4801" s="50" t="str">
        <f ca="1">IF(C4801="","",CONCATENATE(OFFSET(Zdroj!AN$16,A4796-1,0)," - ",OFFSET(Zdroj!BU$16,A4796-1,0)))</f>
        <v/>
      </c>
      <c r="E4801" s="22" t="str">
        <f ca="1">IF(C4801="","",OFFSET(Zdroj!BV$16,A4796-1,0))</f>
        <v/>
      </c>
      <c r="F4801" s="127"/>
      <c r="G4801" s="128"/>
    </row>
    <row r="4802" spans="1:7" x14ac:dyDescent="0.25">
      <c r="B4802" s="126"/>
      <c r="C4802" s="52" t="str">
        <f ca="1">IF(OFFSET(Zdroj!AO$16,A4796-1,0)=0,"",CONCATENATE("B",$A$2," - ",Zdroj!$AO$15))</f>
        <v/>
      </c>
      <c r="D4802" s="50" t="str">
        <f ca="1">IF(C4802="","",CONCATENATE(OFFSET(Zdroj!AO$16,A4796-1,0)))</f>
        <v/>
      </c>
      <c r="E4802" s="22" t="str">
        <f ca="1">IF(C4802="","",OFFSET(Zdroj!AP$16,A4796-1,0))</f>
        <v/>
      </c>
      <c r="F4802" s="127" t="str">
        <f t="shared" ref="F4802" ca="1" si="1122">IF(SUM(E4802:E4810)=0,"",SUM(E4802:E4810))</f>
        <v/>
      </c>
      <c r="G4802" s="128"/>
    </row>
    <row r="4803" spans="1:7" x14ac:dyDescent="0.25">
      <c r="B4803" s="126"/>
      <c r="C4803" s="52" t="str">
        <f ca="1">IF(OFFSET(Zdroj!AQ$16,A4796-1,0)=0,"",CONCATENATE("B",$A$2+1," - ",Zdroj!$AQ$15))</f>
        <v/>
      </c>
      <c r="D4803" s="50" t="str">
        <f ca="1">IF(C4803="","",CONCATENATE(OFFSET(Zdroj!AQ$16,A4796-1,0)))</f>
        <v/>
      </c>
      <c r="E4803" s="22" t="str">
        <f ca="1">IF(C4803="","",OFFSET(Zdroj!AR$16,A4796-1,0))</f>
        <v/>
      </c>
      <c r="F4803" s="127"/>
      <c r="G4803" s="128"/>
    </row>
    <row r="4804" spans="1:7" x14ac:dyDescent="0.25">
      <c r="B4804" s="126"/>
      <c r="C4804" s="52" t="str">
        <f ca="1">IF(OFFSET(Zdroj!AS$16,A4796-1,0)=0,"",CONCATENATE("B",$A$2+2," - ",Zdroj!$AS$15))</f>
        <v/>
      </c>
      <c r="D4804" s="50" t="str">
        <f ca="1">IF(C4804="","",CONCATENATE(OFFSET(Zdroj!AS$16,A4796-1,0)))</f>
        <v/>
      </c>
      <c r="E4804" s="22" t="str">
        <f ca="1">IF(C4804="","",OFFSET(Zdroj!AT$16,A4796-1,0))</f>
        <v/>
      </c>
      <c r="F4804" s="127"/>
      <c r="G4804" s="128"/>
    </row>
    <row r="4805" spans="1:7" x14ac:dyDescent="0.25">
      <c r="B4805" s="126"/>
      <c r="C4805" s="52" t="str">
        <f ca="1">IF(OFFSET(Zdroj!AU$16,A4796-1,0)=0,"",CONCATENATE("B",$A$2+3," - ",Zdroj!$AU$15))</f>
        <v/>
      </c>
      <c r="D4805" s="50" t="str">
        <f ca="1">IF(C4805="","",CONCATENATE(OFFSET(Zdroj!AU$16,A4796-1,0)))</f>
        <v/>
      </c>
      <c r="E4805" s="22" t="str">
        <f ca="1">IF(C4805="","",OFFSET(Zdroj!AV$16,A4796-1,0))</f>
        <v/>
      </c>
      <c r="F4805" s="127"/>
      <c r="G4805" s="128"/>
    </row>
    <row r="4806" spans="1:7" x14ac:dyDescent="0.25">
      <c r="B4806" s="126"/>
      <c r="C4806" s="52" t="str">
        <f ca="1">IF(OFFSET(Zdroj!AW$16,A4796-1,0)=0,"",CONCATENATE("B",$A$2+4," - ",Zdroj!$AW$15))</f>
        <v/>
      </c>
      <c r="D4806" s="50" t="str">
        <f ca="1">IF(C4806="","",CONCATENATE(OFFSET(Zdroj!AW$16,A4796-1,0)))</f>
        <v/>
      </c>
      <c r="E4806" s="22" t="str">
        <f ca="1">IF(C4806="","",OFFSET(Zdroj!AX$16,A4796-1,0))</f>
        <v/>
      </c>
      <c r="F4806" s="127"/>
      <c r="G4806" s="128"/>
    </row>
    <row r="4807" spans="1:7" x14ac:dyDescent="0.25">
      <c r="B4807" s="126"/>
      <c r="C4807" s="52" t="str">
        <f ca="1">IF(OFFSET(Zdroj!AY$16,A4796-1,0)=0,"",CONCATENATE("B",$A$2+5," - ",Zdroj!$AY$15))</f>
        <v/>
      </c>
      <c r="D4807" s="50" t="str">
        <f ca="1">IF(C4807="","",CONCATENATE(OFFSET(Zdroj!AY$16,A4796-1,0)))</f>
        <v/>
      </c>
      <c r="E4807" s="22" t="str">
        <f ca="1">IF(C4807="","",OFFSET(Zdroj!AZ$16,A4796-1,0))</f>
        <v/>
      </c>
      <c r="F4807" s="127"/>
      <c r="G4807" s="128"/>
    </row>
    <row r="4808" spans="1:7" x14ac:dyDescent="0.25">
      <c r="B4808" s="126"/>
      <c r="C4808" s="52" t="str">
        <f ca="1">IF(OFFSET(Zdroj!BA$16,A4796-1,0)=0,"",CONCATENATE("B",$A$2+6," - ",Zdroj!$BA$15))</f>
        <v/>
      </c>
      <c r="D4808" s="50" t="str">
        <f ca="1">IF(C4808="","",CONCATENATE(OFFSET(Zdroj!BA$16,A4796-1,0)))</f>
        <v/>
      </c>
      <c r="E4808" s="22" t="str">
        <f ca="1">IF(C4808="","",OFFSET(Zdroj!BB$16,A4796-1,0))</f>
        <v/>
      </c>
      <c r="F4808" s="127"/>
      <c r="G4808" s="128"/>
    </row>
    <row r="4809" spans="1:7" x14ac:dyDescent="0.25">
      <c r="B4809" s="126"/>
      <c r="C4809" s="52" t="str">
        <f ca="1">IF(OFFSET(Zdroj!BC$16,A4796-1,0)=0,"",CONCATENATE("B",$A$2+7," - ",Zdroj!$BC$15))</f>
        <v/>
      </c>
      <c r="D4809" s="50" t="str">
        <f ca="1">IF(C4809="","",CONCATENATE(OFFSET(Zdroj!BC$16,A4796-1,0)))</f>
        <v/>
      </c>
      <c r="E4809" s="22" t="str">
        <f ca="1">IF(C4809="","",OFFSET(Zdroj!BD$16,A4796-1,0))</f>
        <v/>
      </c>
      <c r="F4809" s="127"/>
      <c r="G4809" s="128"/>
    </row>
    <row r="4810" spans="1:7" x14ac:dyDescent="0.25">
      <c r="B4810" s="126"/>
      <c r="C4810" s="52" t="str">
        <f ca="1">IF(OFFSET(Zdroj!BE$16,A4796-1,0)=0,"",CONCATENATE("B",$A$2+8," - ",Zdroj!$BE$15))</f>
        <v/>
      </c>
      <c r="D4810" s="50" t="str">
        <f ca="1">IF(C4810="","",CONCATENATE(OFFSET(Zdroj!BE$16,A4796-1,0)))</f>
        <v/>
      </c>
      <c r="E4810" s="22" t="str">
        <f ca="1">IF(C4810="","",OFFSET(Zdroj!BF$16,A4796-1,0))</f>
        <v/>
      </c>
      <c r="F4810" s="127"/>
      <c r="G4810" s="128"/>
    </row>
    <row r="4811" spans="1:7" x14ac:dyDescent="0.25">
      <c r="B4811" s="126"/>
      <c r="C4811" s="52" t="str">
        <f ca="1">IF(OFFSET(Zdroj!BG$16,A4796-1,0)=0,"",CONCATENATE("C",$A$2," - ",Zdroj!$BG$15))</f>
        <v/>
      </c>
      <c r="D4811" s="50" t="str">
        <f ca="1">IF(C4811="","",CONCATENATE(OFFSET(Zdroj!BG$16,A4796-1,0)))</f>
        <v/>
      </c>
      <c r="E4811" s="22" t="str">
        <f ca="1">IF(C4811="","",OFFSET(Zdroj!BH$16,A4796-1,0))</f>
        <v/>
      </c>
      <c r="F4811" s="127" t="str">
        <f t="shared" ref="F4811" ca="1" si="1123">IF(SUM(E4811:E4812)=0,"",SUM(E4811:E4812))</f>
        <v/>
      </c>
      <c r="G4811" s="128"/>
    </row>
    <row r="4812" spans="1:7" x14ac:dyDescent="0.25">
      <c r="B4812" s="126"/>
      <c r="C4812" s="52" t="str">
        <f ca="1">IF(OFFSET(Zdroj!BI$16,A4796-1,0)=0,"",CONCATENATE("C",$A$2+1," - ",Zdroj!$BI$15))</f>
        <v/>
      </c>
      <c r="D4812" s="50" t="str">
        <f ca="1">IF(C4812="","",CONCATENATE(OFFSET(Zdroj!BI$16,A4796-1,0)))</f>
        <v/>
      </c>
      <c r="E4812" s="22" t="str">
        <f ca="1">IF(C4812="","",OFFSET(Zdroj!BJ$16,A4796-1,0))</f>
        <v/>
      </c>
      <c r="F4812" s="127"/>
      <c r="G4812" s="128"/>
    </row>
    <row r="4813" spans="1:7" x14ac:dyDescent="0.25">
      <c r="A4813">
        <f>SUM((ROW()+15)/17)</f>
        <v>284</v>
      </c>
      <c r="B4813" s="126" t="str">
        <f ca="1">IF(OFFSET(Zdroj!$B$16,A4813-1,0)&gt;0,CONCATENATE(A4813,"
","___ ","
",OFFSET(Zdroj!$B$16,A4813-1,0)),"")</f>
        <v/>
      </c>
      <c r="C4813" s="52" t="str">
        <f ca="1">IF(OFFSET(Zdroj!AI$16,A4813-1,0)=0,"",CONCATENATE("A",$A$2," - ",Zdroj!$AI$15))</f>
        <v/>
      </c>
      <c r="D4813" s="50" t="str">
        <f ca="1">IF(C4813="","",CONCATENATE(OFFSET(Zdroj!AI$16,A4813-1,0)," - ",OFFSET(Zdroj!BK$16,A4813-1,0)))</f>
        <v/>
      </c>
      <c r="E4813" s="22" t="str">
        <f ca="1">IF(C4813="","",OFFSET(Zdroj!BL$16,A4813-1,0))</f>
        <v/>
      </c>
      <c r="F4813" s="127" t="str">
        <f t="shared" ref="F4813" ca="1" si="1124">IF(SUM(E4813:E4818)=0,"",SUM(E4813:E4818))</f>
        <v/>
      </c>
      <c r="G4813" s="128" t="str">
        <f t="shared" ref="G4813" ca="1" si="1125">IF(SUM(E4813:E4829)=0,"",SUM(E4813:E4829))</f>
        <v/>
      </c>
    </row>
    <row r="4814" spans="1:7" x14ac:dyDescent="0.25">
      <c r="B4814" s="126"/>
      <c r="C4814" s="52" t="str">
        <f ca="1">IF(OFFSET(Zdroj!AJ$16,A4813-1,0)=0,"",CONCATENATE("A",$A$2+1," - ",Zdroj!$AJ$15))</f>
        <v/>
      </c>
      <c r="D4814" s="50" t="str">
        <f ca="1">IF(C4814="","",CONCATENATE(OFFSET(Zdroj!AJ$16,A4813-1,0)," - ",OFFSET(Zdroj!BM$16,A4813-1,0)))</f>
        <v/>
      </c>
      <c r="E4814" s="22" t="str">
        <f ca="1">IF(C4814="","",OFFSET(Zdroj!BN$16,A4813-1,0))</f>
        <v/>
      </c>
      <c r="F4814" s="127"/>
      <c r="G4814" s="128"/>
    </row>
    <row r="4815" spans="1:7" x14ac:dyDescent="0.25">
      <c r="B4815" s="126"/>
      <c r="C4815" s="52" t="str">
        <f ca="1">IF(OFFSET(Zdroj!AK$16,A4813-1,0)=0,"",CONCATENATE("A",$A$2+2," - ",Zdroj!$AK$15))</f>
        <v/>
      </c>
      <c r="D4815" s="50" t="str">
        <f ca="1">IF(C4815="","",CONCATENATE(OFFSET(Zdroj!AK$16,A4813-1,0)," - ",OFFSET(Zdroj!BO$16,A4813-1,0)))</f>
        <v/>
      </c>
      <c r="E4815" s="22" t="str">
        <f ca="1">IF(C4815="","",OFFSET(Zdroj!BP$16,A4813-1,0))</f>
        <v/>
      </c>
      <c r="F4815" s="127"/>
      <c r="G4815" s="128"/>
    </row>
    <row r="4816" spans="1:7" x14ac:dyDescent="0.25">
      <c r="B4816" s="126"/>
      <c r="C4816" s="52" t="str">
        <f ca="1">IF(OFFSET(Zdroj!AL$16,A4813-1,0)=0,"",CONCATENATE("A",$A$2+3," - ",Zdroj!$AL$15))</f>
        <v/>
      </c>
      <c r="D4816" s="50" t="str">
        <f ca="1">IF(C4816="","",CONCATENATE(OFFSET(Zdroj!AL$16,A4813-1,0)," - ",OFFSET(Zdroj!BQ$16,A4813-1,0)))</f>
        <v/>
      </c>
      <c r="E4816" s="22" t="str">
        <f ca="1">IF(C4816="","",OFFSET(Zdroj!BR$16,A4813-1,0))</f>
        <v/>
      </c>
      <c r="F4816" s="127"/>
      <c r="G4816" s="128"/>
    </row>
    <row r="4817" spans="1:7" x14ac:dyDescent="0.25">
      <c r="B4817" s="126"/>
      <c r="C4817" s="52" t="str">
        <f ca="1">IF(OFFSET(Zdroj!AM$16,A4813-1,0)=0,"",CONCATENATE("A",$A$2+4," - ",Zdroj!$AM$15))</f>
        <v/>
      </c>
      <c r="D4817" s="50" t="str">
        <f ca="1">IF(C4817="","",CONCATENATE(OFFSET(Zdroj!AM$16,A4813-1,0)," - ",OFFSET(Zdroj!BS$16,A4813-1,0)))</f>
        <v/>
      </c>
      <c r="E4817" s="22" t="str">
        <f ca="1">IF(C4817="","",OFFSET(Zdroj!BT$16,A4813-1,0))</f>
        <v/>
      </c>
      <c r="F4817" s="127"/>
      <c r="G4817" s="128"/>
    </row>
    <row r="4818" spans="1:7" x14ac:dyDescent="0.25">
      <c r="B4818" s="126"/>
      <c r="C4818" s="52" t="str">
        <f ca="1">IF(OFFSET(Zdroj!AN$16,A4813-1,0)=0,"",CONCATENATE("A",$A$2+5," - ",Zdroj!$AN$15))</f>
        <v/>
      </c>
      <c r="D4818" s="50" t="str">
        <f ca="1">IF(C4818="","",CONCATENATE(OFFSET(Zdroj!AN$16,A4813-1,0)," - ",OFFSET(Zdroj!BU$16,A4813-1,0)))</f>
        <v/>
      </c>
      <c r="E4818" s="22" t="str">
        <f ca="1">IF(C4818="","",OFFSET(Zdroj!BV$16,A4813-1,0))</f>
        <v/>
      </c>
      <c r="F4818" s="127"/>
      <c r="G4818" s="128"/>
    </row>
    <row r="4819" spans="1:7" x14ac:dyDescent="0.25">
      <c r="B4819" s="126"/>
      <c r="C4819" s="52" t="str">
        <f ca="1">IF(OFFSET(Zdroj!AO$16,A4813-1,0)=0,"",CONCATENATE("B",$A$2," - ",Zdroj!$AO$15))</f>
        <v/>
      </c>
      <c r="D4819" s="50" t="str">
        <f ca="1">IF(C4819="","",CONCATENATE(OFFSET(Zdroj!AO$16,A4813-1,0)))</f>
        <v/>
      </c>
      <c r="E4819" s="22" t="str">
        <f ca="1">IF(C4819="","",OFFSET(Zdroj!AP$16,A4813-1,0))</f>
        <v/>
      </c>
      <c r="F4819" s="127" t="str">
        <f t="shared" ref="F4819" ca="1" si="1126">IF(SUM(E4819:E4827)=0,"",SUM(E4819:E4827))</f>
        <v/>
      </c>
      <c r="G4819" s="128"/>
    </row>
    <row r="4820" spans="1:7" x14ac:dyDescent="0.25">
      <c r="B4820" s="126"/>
      <c r="C4820" s="52" t="str">
        <f ca="1">IF(OFFSET(Zdroj!AQ$16,A4813-1,0)=0,"",CONCATENATE("B",$A$2+1," - ",Zdroj!$AQ$15))</f>
        <v/>
      </c>
      <c r="D4820" s="50" t="str">
        <f ca="1">IF(C4820="","",CONCATENATE(OFFSET(Zdroj!AQ$16,A4813-1,0)))</f>
        <v/>
      </c>
      <c r="E4820" s="22" t="str">
        <f ca="1">IF(C4820="","",OFFSET(Zdroj!AR$16,A4813-1,0))</f>
        <v/>
      </c>
      <c r="F4820" s="127"/>
      <c r="G4820" s="128"/>
    </row>
    <row r="4821" spans="1:7" x14ac:dyDescent="0.25">
      <c r="B4821" s="126"/>
      <c r="C4821" s="52" t="str">
        <f ca="1">IF(OFFSET(Zdroj!AS$16,A4813-1,0)=0,"",CONCATENATE("B",$A$2+2," - ",Zdroj!$AS$15))</f>
        <v/>
      </c>
      <c r="D4821" s="50" t="str">
        <f ca="1">IF(C4821="","",CONCATENATE(OFFSET(Zdroj!AS$16,A4813-1,0)))</f>
        <v/>
      </c>
      <c r="E4821" s="22" t="str">
        <f ca="1">IF(C4821="","",OFFSET(Zdroj!AT$16,A4813-1,0))</f>
        <v/>
      </c>
      <c r="F4821" s="127"/>
      <c r="G4821" s="128"/>
    </row>
    <row r="4822" spans="1:7" x14ac:dyDescent="0.25">
      <c r="B4822" s="126"/>
      <c r="C4822" s="52" t="str">
        <f ca="1">IF(OFFSET(Zdroj!AU$16,A4813-1,0)=0,"",CONCATENATE("B",$A$2+3," - ",Zdroj!$AU$15))</f>
        <v/>
      </c>
      <c r="D4822" s="50" t="str">
        <f ca="1">IF(C4822="","",CONCATENATE(OFFSET(Zdroj!AU$16,A4813-1,0)))</f>
        <v/>
      </c>
      <c r="E4822" s="22" t="str">
        <f ca="1">IF(C4822="","",OFFSET(Zdroj!AV$16,A4813-1,0))</f>
        <v/>
      </c>
      <c r="F4822" s="127"/>
      <c r="G4822" s="128"/>
    </row>
    <row r="4823" spans="1:7" x14ac:dyDescent="0.25">
      <c r="B4823" s="126"/>
      <c r="C4823" s="52" t="str">
        <f ca="1">IF(OFFSET(Zdroj!AW$16,A4813-1,0)=0,"",CONCATENATE("B",$A$2+4," - ",Zdroj!$AW$15))</f>
        <v/>
      </c>
      <c r="D4823" s="50" t="str">
        <f ca="1">IF(C4823="","",CONCATENATE(OFFSET(Zdroj!AW$16,A4813-1,0)))</f>
        <v/>
      </c>
      <c r="E4823" s="22" t="str">
        <f ca="1">IF(C4823="","",OFFSET(Zdroj!AX$16,A4813-1,0))</f>
        <v/>
      </c>
      <c r="F4823" s="127"/>
      <c r="G4823" s="128"/>
    </row>
    <row r="4824" spans="1:7" x14ac:dyDescent="0.25">
      <c r="B4824" s="126"/>
      <c r="C4824" s="52" t="str">
        <f ca="1">IF(OFFSET(Zdroj!AY$16,A4813-1,0)=0,"",CONCATENATE("B",$A$2+5," - ",Zdroj!$AY$15))</f>
        <v/>
      </c>
      <c r="D4824" s="50" t="str">
        <f ca="1">IF(C4824="","",CONCATENATE(OFFSET(Zdroj!AY$16,A4813-1,0)))</f>
        <v/>
      </c>
      <c r="E4824" s="22" t="str">
        <f ca="1">IF(C4824="","",OFFSET(Zdroj!AZ$16,A4813-1,0))</f>
        <v/>
      </c>
      <c r="F4824" s="127"/>
      <c r="G4824" s="128"/>
    </row>
    <row r="4825" spans="1:7" x14ac:dyDescent="0.25">
      <c r="B4825" s="126"/>
      <c r="C4825" s="52" t="str">
        <f ca="1">IF(OFFSET(Zdroj!BA$16,A4813-1,0)=0,"",CONCATENATE("B",$A$2+6," - ",Zdroj!$BA$15))</f>
        <v/>
      </c>
      <c r="D4825" s="50" t="str">
        <f ca="1">IF(C4825="","",CONCATENATE(OFFSET(Zdroj!BA$16,A4813-1,0)))</f>
        <v/>
      </c>
      <c r="E4825" s="22" t="str">
        <f ca="1">IF(C4825="","",OFFSET(Zdroj!BB$16,A4813-1,0))</f>
        <v/>
      </c>
      <c r="F4825" s="127"/>
      <c r="G4825" s="128"/>
    </row>
    <row r="4826" spans="1:7" x14ac:dyDescent="0.25">
      <c r="B4826" s="126"/>
      <c r="C4826" s="52" t="str">
        <f ca="1">IF(OFFSET(Zdroj!BC$16,A4813-1,0)=0,"",CONCATENATE("B",$A$2+7," - ",Zdroj!$BC$15))</f>
        <v/>
      </c>
      <c r="D4826" s="50" t="str">
        <f ca="1">IF(C4826="","",CONCATENATE(OFFSET(Zdroj!BC$16,A4813-1,0)))</f>
        <v/>
      </c>
      <c r="E4826" s="22" t="str">
        <f ca="1">IF(C4826="","",OFFSET(Zdroj!BD$16,A4813-1,0))</f>
        <v/>
      </c>
      <c r="F4826" s="127"/>
      <c r="G4826" s="128"/>
    </row>
    <row r="4827" spans="1:7" x14ac:dyDescent="0.25">
      <c r="B4827" s="126"/>
      <c r="C4827" s="52" t="str">
        <f ca="1">IF(OFFSET(Zdroj!BE$16,A4813-1,0)=0,"",CONCATENATE("B",$A$2+8," - ",Zdroj!$BE$15))</f>
        <v/>
      </c>
      <c r="D4827" s="50" t="str">
        <f ca="1">IF(C4827="","",CONCATENATE(OFFSET(Zdroj!BE$16,A4813-1,0)))</f>
        <v/>
      </c>
      <c r="E4827" s="22" t="str">
        <f ca="1">IF(C4827="","",OFFSET(Zdroj!BF$16,A4813-1,0))</f>
        <v/>
      </c>
      <c r="F4827" s="127"/>
      <c r="G4827" s="128"/>
    </row>
    <row r="4828" spans="1:7" x14ac:dyDescent="0.25">
      <c r="B4828" s="126"/>
      <c r="C4828" s="52" t="str">
        <f ca="1">IF(OFFSET(Zdroj!BG$16,A4813-1,0)=0,"",CONCATENATE("C",$A$2," - ",Zdroj!$BG$15))</f>
        <v/>
      </c>
      <c r="D4828" s="50" t="str">
        <f ca="1">IF(C4828="","",CONCATENATE(OFFSET(Zdroj!BG$16,A4813-1,0)))</f>
        <v/>
      </c>
      <c r="E4828" s="22" t="str">
        <f ca="1">IF(C4828="","",OFFSET(Zdroj!BH$16,A4813-1,0))</f>
        <v/>
      </c>
      <c r="F4828" s="127" t="str">
        <f t="shared" ref="F4828" ca="1" si="1127">IF(SUM(E4828:E4829)=0,"",SUM(E4828:E4829))</f>
        <v/>
      </c>
      <c r="G4828" s="128"/>
    </row>
    <row r="4829" spans="1:7" x14ac:dyDescent="0.25">
      <c r="B4829" s="126"/>
      <c r="C4829" s="52" t="str">
        <f ca="1">IF(OFFSET(Zdroj!BI$16,A4813-1,0)=0,"",CONCATENATE("C",$A$2+1," - ",Zdroj!$BI$15))</f>
        <v/>
      </c>
      <c r="D4829" s="50" t="str">
        <f ca="1">IF(C4829="","",CONCATENATE(OFFSET(Zdroj!BI$16,A4813-1,0)))</f>
        <v/>
      </c>
      <c r="E4829" s="22" t="str">
        <f ca="1">IF(C4829="","",OFFSET(Zdroj!BJ$16,A4813-1,0))</f>
        <v/>
      </c>
      <c r="F4829" s="127"/>
      <c r="G4829" s="128"/>
    </row>
    <row r="4830" spans="1:7" x14ac:dyDescent="0.25">
      <c r="A4830">
        <f>SUM((ROW()+15)/17)</f>
        <v>285</v>
      </c>
      <c r="B4830" s="126" t="str">
        <f ca="1">IF(OFFSET(Zdroj!$B$16,A4830-1,0)&gt;0,CONCATENATE(A4830,"
","___ ","
",OFFSET(Zdroj!$B$16,A4830-1,0)),"")</f>
        <v/>
      </c>
      <c r="C4830" s="52" t="str">
        <f ca="1">IF(OFFSET(Zdroj!AI$16,A4830-1,0)=0,"",CONCATENATE("A",$A$2," - ",Zdroj!$AI$15))</f>
        <v/>
      </c>
      <c r="D4830" s="50" t="str">
        <f ca="1">IF(C4830="","",CONCATENATE(OFFSET(Zdroj!AI$16,A4830-1,0)," - ",OFFSET(Zdroj!BK$16,A4830-1,0)))</f>
        <v/>
      </c>
      <c r="E4830" s="22" t="str">
        <f ca="1">IF(C4830="","",OFFSET(Zdroj!BL$16,A4830-1,0))</f>
        <v/>
      </c>
      <c r="F4830" s="127" t="str">
        <f t="shared" ref="F4830" ca="1" si="1128">IF(SUM(E4830:E4835)=0,"",SUM(E4830:E4835))</f>
        <v/>
      </c>
      <c r="G4830" s="128" t="str">
        <f t="shared" ref="G4830" ca="1" si="1129">IF(SUM(E4830:E4846)=0,"",SUM(E4830:E4846))</f>
        <v/>
      </c>
    </row>
    <row r="4831" spans="1:7" x14ac:dyDescent="0.25">
      <c r="B4831" s="126"/>
      <c r="C4831" s="52" t="str">
        <f ca="1">IF(OFFSET(Zdroj!AJ$16,A4830-1,0)=0,"",CONCATENATE("A",$A$2+1," - ",Zdroj!$AJ$15))</f>
        <v/>
      </c>
      <c r="D4831" s="50" t="str">
        <f ca="1">IF(C4831="","",CONCATENATE(OFFSET(Zdroj!AJ$16,A4830-1,0)," - ",OFFSET(Zdroj!BM$16,A4830-1,0)))</f>
        <v/>
      </c>
      <c r="E4831" s="22" t="str">
        <f ca="1">IF(C4831="","",OFFSET(Zdroj!BN$16,A4830-1,0))</f>
        <v/>
      </c>
      <c r="F4831" s="127"/>
      <c r="G4831" s="128"/>
    </row>
    <row r="4832" spans="1:7" x14ac:dyDescent="0.25">
      <c r="B4832" s="126"/>
      <c r="C4832" s="52" t="str">
        <f ca="1">IF(OFFSET(Zdroj!AK$16,A4830-1,0)=0,"",CONCATENATE("A",$A$2+2," - ",Zdroj!$AK$15))</f>
        <v/>
      </c>
      <c r="D4832" s="50" t="str">
        <f ca="1">IF(C4832="","",CONCATENATE(OFFSET(Zdroj!AK$16,A4830-1,0)," - ",OFFSET(Zdroj!BO$16,A4830-1,0)))</f>
        <v/>
      </c>
      <c r="E4832" s="22" t="str">
        <f ca="1">IF(C4832="","",OFFSET(Zdroj!BP$16,A4830-1,0))</f>
        <v/>
      </c>
      <c r="F4832" s="127"/>
      <c r="G4832" s="128"/>
    </row>
    <row r="4833" spans="1:7" x14ac:dyDescent="0.25">
      <c r="B4833" s="126"/>
      <c r="C4833" s="52" t="str">
        <f ca="1">IF(OFFSET(Zdroj!AL$16,A4830-1,0)=0,"",CONCATENATE("A",$A$2+3," - ",Zdroj!$AL$15))</f>
        <v/>
      </c>
      <c r="D4833" s="50" t="str">
        <f ca="1">IF(C4833="","",CONCATENATE(OFFSET(Zdroj!AL$16,A4830-1,0)," - ",OFFSET(Zdroj!BQ$16,A4830-1,0)))</f>
        <v/>
      </c>
      <c r="E4833" s="22" t="str">
        <f ca="1">IF(C4833="","",OFFSET(Zdroj!BR$16,A4830-1,0))</f>
        <v/>
      </c>
      <c r="F4833" s="127"/>
      <c r="G4833" s="128"/>
    </row>
    <row r="4834" spans="1:7" x14ac:dyDescent="0.25">
      <c r="B4834" s="126"/>
      <c r="C4834" s="52" t="str">
        <f ca="1">IF(OFFSET(Zdroj!AM$16,A4830-1,0)=0,"",CONCATENATE("A",$A$2+4," - ",Zdroj!$AM$15))</f>
        <v/>
      </c>
      <c r="D4834" s="50" t="str">
        <f ca="1">IF(C4834="","",CONCATENATE(OFFSET(Zdroj!AM$16,A4830-1,0)," - ",OFFSET(Zdroj!BS$16,A4830-1,0)))</f>
        <v/>
      </c>
      <c r="E4834" s="22" t="str">
        <f ca="1">IF(C4834="","",OFFSET(Zdroj!BT$16,A4830-1,0))</f>
        <v/>
      </c>
      <c r="F4834" s="127"/>
      <c r="G4834" s="128"/>
    </row>
    <row r="4835" spans="1:7" x14ac:dyDescent="0.25">
      <c r="B4835" s="126"/>
      <c r="C4835" s="52" t="str">
        <f ca="1">IF(OFFSET(Zdroj!AN$16,A4830-1,0)=0,"",CONCATENATE("A",$A$2+5," - ",Zdroj!$AN$15))</f>
        <v/>
      </c>
      <c r="D4835" s="50" t="str">
        <f ca="1">IF(C4835="","",CONCATENATE(OFFSET(Zdroj!AN$16,A4830-1,0)," - ",OFFSET(Zdroj!BU$16,A4830-1,0)))</f>
        <v/>
      </c>
      <c r="E4835" s="22" t="str">
        <f ca="1">IF(C4835="","",OFFSET(Zdroj!BV$16,A4830-1,0))</f>
        <v/>
      </c>
      <c r="F4835" s="127"/>
      <c r="G4835" s="128"/>
    </row>
    <row r="4836" spans="1:7" x14ac:dyDescent="0.25">
      <c r="B4836" s="126"/>
      <c r="C4836" s="52" t="str">
        <f ca="1">IF(OFFSET(Zdroj!AO$16,A4830-1,0)=0,"",CONCATENATE("B",$A$2," - ",Zdroj!$AO$15))</f>
        <v/>
      </c>
      <c r="D4836" s="50" t="str">
        <f ca="1">IF(C4836="","",CONCATENATE(OFFSET(Zdroj!AO$16,A4830-1,0)))</f>
        <v/>
      </c>
      <c r="E4836" s="22" t="str">
        <f ca="1">IF(C4836="","",OFFSET(Zdroj!AP$16,A4830-1,0))</f>
        <v/>
      </c>
      <c r="F4836" s="127" t="str">
        <f t="shared" ref="F4836" ca="1" si="1130">IF(SUM(E4836:E4844)=0,"",SUM(E4836:E4844))</f>
        <v/>
      </c>
      <c r="G4836" s="128"/>
    </row>
    <row r="4837" spans="1:7" x14ac:dyDescent="0.25">
      <c r="B4837" s="126"/>
      <c r="C4837" s="52" t="str">
        <f ca="1">IF(OFFSET(Zdroj!AQ$16,A4830-1,0)=0,"",CONCATENATE("B",$A$2+1," - ",Zdroj!$AQ$15))</f>
        <v/>
      </c>
      <c r="D4837" s="50" t="str">
        <f ca="1">IF(C4837="","",CONCATENATE(OFFSET(Zdroj!AQ$16,A4830-1,0)))</f>
        <v/>
      </c>
      <c r="E4837" s="22" t="str">
        <f ca="1">IF(C4837="","",OFFSET(Zdroj!AR$16,A4830-1,0))</f>
        <v/>
      </c>
      <c r="F4837" s="127"/>
      <c r="G4837" s="128"/>
    </row>
    <row r="4838" spans="1:7" x14ac:dyDescent="0.25">
      <c r="B4838" s="126"/>
      <c r="C4838" s="52" t="str">
        <f ca="1">IF(OFFSET(Zdroj!AS$16,A4830-1,0)=0,"",CONCATENATE("B",$A$2+2," - ",Zdroj!$AS$15))</f>
        <v/>
      </c>
      <c r="D4838" s="50" t="str">
        <f ca="1">IF(C4838="","",CONCATENATE(OFFSET(Zdroj!AS$16,A4830-1,0)))</f>
        <v/>
      </c>
      <c r="E4838" s="22" t="str">
        <f ca="1">IF(C4838="","",OFFSET(Zdroj!AT$16,A4830-1,0))</f>
        <v/>
      </c>
      <c r="F4838" s="127"/>
      <c r="G4838" s="128"/>
    </row>
    <row r="4839" spans="1:7" x14ac:dyDescent="0.25">
      <c r="B4839" s="126"/>
      <c r="C4839" s="52" t="str">
        <f ca="1">IF(OFFSET(Zdroj!AU$16,A4830-1,0)=0,"",CONCATENATE("B",$A$2+3," - ",Zdroj!$AU$15))</f>
        <v/>
      </c>
      <c r="D4839" s="50" t="str">
        <f ca="1">IF(C4839="","",CONCATENATE(OFFSET(Zdroj!AU$16,A4830-1,0)))</f>
        <v/>
      </c>
      <c r="E4839" s="22" t="str">
        <f ca="1">IF(C4839="","",OFFSET(Zdroj!AV$16,A4830-1,0))</f>
        <v/>
      </c>
      <c r="F4839" s="127"/>
      <c r="G4839" s="128"/>
    </row>
    <row r="4840" spans="1:7" x14ac:dyDescent="0.25">
      <c r="B4840" s="126"/>
      <c r="C4840" s="52" t="str">
        <f ca="1">IF(OFFSET(Zdroj!AW$16,A4830-1,0)=0,"",CONCATENATE("B",$A$2+4," - ",Zdroj!$AW$15))</f>
        <v/>
      </c>
      <c r="D4840" s="50" t="str">
        <f ca="1">IF(C4840="","",CONCATENATE(OFFSET(Zdroj!AW$16,A4830-1,0)))</f>
        <v/>
      </c>
      <c r="E4840" s="22" t="str">
        <f ca="1">IF(C4840="","",OFFSET(Zdroj!AX$16,A4830-1,0))</f>
        <v/>
      </c>
      <c r="F4840" s="127"/>
      <c r="G4840" s="128"/>
    </row>
    <row r="4841" spans="1:7" x14ac:dyDescent="0.25">
      <c r="B4841" s="126"/>
      <c r="C4841" s="52" t="str">
        <f ca="1">IF(OFFSET(Zdroj!AY$16,A4830-1,0)=0,"",CONCATENATE("B",$A$2+5," - ",Zdroj!$AY$15))</f>
        <v/>
      </c>
      <c r="D4841" s="50" t="str">
        <f ca="1">IF(C4841="","",CONCATENATE(OFFSET(Zdroj!AY$16,A4830-1,0)))</f>
        <v/>
      </c>
      <c r="E4841" s="22" t="str">
        <f ca="1">IF(C4841="","",OFFSET(Zdroj!AZ$16,A4830-1,0))</f>
        <v/>
      </c>
      <c r="F4841" s="127"/>
      <c r="G4841" s="128"/>
    </row>
    <row r="4842" spans="1:7" x14ac:dyDescent="0.25">
      <c r="B4842" s="126"/>
      <c r="C4842" s="52" t="str">
        <f ca="1">IF(OFFSET(Zdroj!BA$16,A4830-1,0)=0,"",CONCATENATE("B",$A$2+6," - ",Zdroj!$BA$15))</f>
        <v/>
      </c>
      <c r="D4842" s="50" t="str">
        <f ca="1">IF(C4842="","",CONCATENATE(OFFSET(Zdroj!BA$16,A4830-1,0)))</f>
        <v/>
      </c>
      <c r="E4842" s="22" t="str">
        <f ca="1">IF(C4842="","",OFFSET(Zdroj!BB$16,A4830-1,0))</f>
        <v/>
      </c>
      <c r="F4842" s="127"/>
      <c r="G4842" s="128"/>
    </row>
    <row r="4843" spans="1:7" x14ac:dyDescent="0.25">
      <c r="B4843" s="126"/>
      <c r="C4843" s="52" t="str">
        <f ca="1">IF(OFFSET(Zdroj!BC$16,A4830-1,0)=0,"",CONCATENATE("B",$A$2+7," - ",Zdroj!$BC$15))</f>
        <v/>
      </c>
      <c r="D4843" s="50" t="str">
        <f ca="1">IF(C4843="","",CONCATENATE(OFFSET(Zdroj!BC$16,A4830-1,0)))</f>
        <v/>
      </c>
      <c r="E4843" s="22" t="str">
        <f ca="1">IF(C4843="","",OFFSET(Zdroj!BD$16,A4830-1,0))</f>
        <v/>
      </c>
      <c r="F4843" s="127"/>
      <c r="G4843" s="128"/>
    </row>
    <row r="4844" spans="1:7" x14ac:dyDescent="0.25">
      <c r="B4844" s="126"/>
      <c r="C4844" s="52" t="str">
        <f ca="1">IF(OFFSET(Zdroj!BE$16,A4830-1,0)=0,"",CONCATENATE("B",$A$2+8," - ",Zdroj!$BE$15))</f>
        <v/>
      </c>
      <c r="D4844" s="50" t="str">
        <f ca="1">IF(C4844="","",CONCATENATE(OFFSET(Zdroj!BE$16,A4830-1,0)))</f>
        <v/>
      </c>
      <c r="E4844" s="22" t="str">
        <f ca="1">IF(C4844="","",OFFSET(Zdroj!BF$16,A4830-1,0))</f>
        <v/>
      </c>
      <c r="F4844" s="127"/>
      <c r="G4844" s="128"/>
    </row>
    <row r="4845" spans="1:7" x14ac:dyDescent="0.25">
      <c r="B4845" s="126"/>
      <c r="C4845" s="52" t="str">
        <f ca="1">IF(OFFSET(Zdroj!BG$16,A4830-1,0)=0,"",CONCATENATE("C",$A$2," - ",Zdroj!$BG$15))</f>
        <v/>
      </c>
      <c r="D4845" s="50" t="str">
        <f ca="1">IF(C4845="","",CONCATENATE(OFFSET(Zdroj!BG$16,A4830-1,0)))</f>
        <v/>
      </c>
      <c r="E4845" s="22" t="str">
        <f ca="1">IF(C4845="","",OFFSET(Zdroj!BH$16,A4830-1,0))</f>
        <v/>
      </c>
      <c r="F4845" s="127" t="str">
        <f t="shared" ref="F4845" ca="1" si="1131">IF(SUM(E4845:E4846)=0,"",SUM(E4845:E4846))</f>
        <v/>
      </c>
      <c r="G4845" s="128"/>
    </row>
    <row r="4846" spans="1:7" x14ac:dyDescent="0.25">
      <c r="B4846" s="126"/>
      <c r="C4846" s="52" t="str">
        <f ca="1">IF(OFFSET(Zdroj!BI$16,A4830-1,0)=0,"",CONCATENATE("C",$A$2+1," - ",Zdroj!$BI$15))</f>
        <v/>
      </c>
      <c r="D4846" s="50" t="str">
        <f ca="1">IF(C4846="","",CONCATENATE(OFFSET(Zdroj!BI$16,A4830-1,0)))</f>
        <v/>
      </c>
      <c r="E4846" s="22" t="str">
        <f ca="1">IF(C4846="","",OFFSET(Zdroj!BJ$16,A4830-1,0))</f>
        <v/>
      </c>
      <c r="F4846" s="127"/>
      <c r="G4846" s="128"/>
    </row>
    <row r="4847" spans="1:7" x14ac:dyDescent="0.25">
      <c r="A4847">
        <f>SUM((ROW()+15)/17)</f>
        <v>286</v>
      </c>
      <c r="B4847" s="126" t="str">
        <f ca="1">IF(OFFSET(Zdroj!$B$16,A4847-1,0)&gt;0,CONCATENATE(A4847,"
","___ ","
",OFFSET(Zdroj!$B$16,A4847-1,0)),"")</f>
        <v/>
      </c>
      <c r="C4847" s="52" t="str">
        <f ca="1">IF(OFFSET(Zdroj!AI$16,A4847-1,0)=0,"",CONCATENATE("A",$A$2," - ",Zdroj!$AI$15))</f>
        <v/>
      </c>
      <c r="D4847" s="50" t="str">
        <f ca="1">IF(C4847="","",CONCATENATE(OFFSET(Zdroj!AI$16,A4847-1,0)," - ",OFFSET(Zdroj!BK$16,A4847-1,0)))</f>
        <v/>
      </c>
      <c r="E4847" s="22" t="str">
        <f ca="1">IF(C4847="","",OFFSET(Zdroj!BL$16,A4847-1,0))</f>
        <v/>
      </c>
      <c r="F4847" s="127" t="str">
        <f t="shared" ref="F4847" ca="1" si="1132">IF(SUM(E4847:E4852)=0,"",SUM(E4847:E4852))</f>
        <v/>
      </c>
      <c r="G4847" s="128" t="str">
        <f t="shared" ref="G4847" ca="1" si="1133">IF(SUM(E4847:E4863)=0,"",SUM(E4847:E4863))</f>
        <v/>
      </c>
    </row>
    <row r="4848" spans="1:7" x14ac:dyDescent="0.25">
      <c r="B4848" s="126"/>
      <c r="C4848" s="52" t="str">
        <f ca="1">IF(OFFSET(Zdroj!AJ$16,A4847-1,0)=0,"",CONCATENATE("A",$A$2+1," - ",Zdroj!$AJ$15))</f>
        <v/>
      </c>
      <c r="D4848" s="50" t="str">
        <f ca="1">IF(C4848="","",CONCATENATE(OFFSET(Zdroj!AJ$16,A4847-1,0)," - ",OFFSET(Zdroj!BM$16,A4847-1,0)))</f>
        <v/>
      </c>
      <c r="E4848" s="22" t="str">
        <f ca="1">IF(C4848="","",OFFSET(Zdroj!BN$16,A4847-1,0))</f>
        <v/>
      </c>
      <c r="F4848" s="127"/>
      <c r="G4848" s="128"/>
    </row>
    <row r="4849" spans="1:7" x14ac:dyDescent="0.25">
      <c r="B4849" s="126"/>
      <c r="C4849" s="52" t="str">
        <f ca="1">IF(OFFSET(Zdroj!AK$16,A4847-1,0)=0,"",CONCATENATE("A",$A$2+2," - ",Zdroj!$AK$15))</f>
        <v/>
      </c>
      <c r="D4849" s="50" t="str">
        <f ca="1">IF(C4849="","",CONCATENATE(OFFSET(Zdroj!AK$16,A4847-1,0)," - ",OFFSET(Zdroj!BO$16,A4847-1,0)))</f>
        <v/>
      </c>
      <c r="E4849" s="22" t="str">
        <f ca="1">IF(C4849="","",OFFSET(Zdroj!BP$16,A4847-1,0))</f>
        <v/>
      </c>
      <c r="F4849" s="127"/>
      <c r="G4849" s="128"/>
    </row>
    <row r="4850" spans="1:7" x14ac:dyDescent="0.25">
      <c r="B4850" s="126"/>
      <c r="C4850" s="52" t="str">
        <f ca="1">IF(OFFSET(Zdroj!AL$16,A4847-1,0)=0,"",CONCATENATE("A",$A$2+3," - ",Zdroj!$AL$15))</f>
        <v/>
      </c>
      <c r="D4850" s="50" t="str">
        <f ca="1">IF(C4850="","",CONCATENATE(OFFSET(Zdroj!AL$16,A4847-1,0)," - ",OFFSET(Zdroj!BQ$16,A4847-1,0)))</f>
        <v/>
      </c>
      <c r="E4850" s="22" t="str">
        <f ca="1">IF(C4850="","",OFFSET(Zdroj!BR$16,A4847-1,0))</f>
        <v/>
      </c>
      <c r="F4850" s="127"/>
      <c r="G4850" s="128"/>
    </row>
    <row r="4851" spans="1:7" x14ac:dyDescent="0.25">
      <c r="B4851" s="126"/>
      <c r="C4851" s="52" t="str">
        <f ca="1">IF(OFFSET(Zdroj!AM$16,A4847-1,0)=0,"",CONCATENATE("A",$A$2+4," - ",Zdroj!$AM$15))</f>
        <v/>
      </c>
      <c r="D4851" s="50" t="str">
        <f ca="1">IF(C4851="","",CONCATENATE(OFFSET(Zdroj!AM$16,A4847-1,0)," - ",OFFSET(Zdroj!BS$16,A4847-1,0)))</f>
        <v/>
      </c>
      <c r="E4851" s="22" t="str">
        <f ca="1">IF(C4851="","",OFFSET(Zdroj!BT$16,A4847-1,0))</f>
        <v/>
      </c>
      <c r="F4851" s="127"/>
      <c r="G4851" s="128"/>
    </row>
    <row r="4852" spans="1:7" x14ac:dyDescent="0.25">
      <c r="B4852" s="126"/>
      <c r="C4852" s="52" t="str">
        <f ca="1">IF(OFFSET(Zdroj!AN$16,A4847-1,0)=0,"",CONCATENATE("A",$A$2+5," - ",Zdroj!$AN$15))</f>
        <v/>
      </c>
      <c r="D4852" s="50" t="str">
        <f ca="1">IF(C4852="","",CONCATENATE(OFFSET(Zdroj!AN$16,A4847-1,0)," - ",OFFSET(Zdroj!BU$16,A4847-1,0)))</f>
        <v/>
      </c>
      <c r="E4852" s="22" t="str">
        <f ca="1">IF(C4852="","",OFFSET(Zdroj!BV$16,A4847-1,0))</f>
        <v/>
      </c>
      <c r="F4852" s="127"/>
      <c r="G4852" s="128"/>
    </row>
    <row r="4853" spans="1:7" x14ac:dyDescent="0.25">
      <c r="B4853" s="126"/>
      <c r="C4853" s="52" t="str">
        <f ca="1">IF(OFFSET(Zdroj!AO$16,A4847-1,0)=0,"",CONCATENATE("B",$A$2," - ",Zdroj!$AO$15))</f>
        <v/>
      </c>
      <c r="D4853" s="50" t="str">
        <f ca="1">IF(C4853="","",CONCATENATE(OFFSET(Zdroj!AO$16,A4847-1,0)))</f>
        <v/>
      </c>
      <c r="E4853" s="22" t="str">
        <f ca="1">IF(C4853="","",OFFSET(Zdroj!AP$16,A4847-1,0))</f>
        <v/>
      </c>
      <c r="F4853" s="127" t="str">
        <f t="shared" ref="F4853" ca="1" si="1134">IF(SUM(E4853:E4861)=0,"",SUM(E4853:E4861))</f>
        <v/>
      </c>
      <c r="G4853" s="128"/>
    </row>
    <row r="4854" spans="1:7" x14ac:dyDescent="0.25">
      <c r="B4854" s="126"/>
      <c r="C4854" s="52" t="str">
        <f ca="1">IF(OFFSET(Zdroj!AQ$16,A4847-1,0)=0,"",CONCATENATE("B",$A$2+1," - ",Zdroj!$AQ$15))</f>
        <v/>
      </c>
      <c r="D4854" s="50" t="str">
        <f ca="1">IF(C4854="","",CONCATENATE(OFFSET(Zdroj!AQ$16,A4847-1,0)))</f>
        <v/>
      </c>
      <c r="E4854" s="22" t="str">
        <f ca="1">IF(C4854="","",OFFSET(Zdroj!AR$16,A4847-1,0))</f>
        <v/>
      </c>
      <c r="F4854" s="127"/>
      <c r="G4854" s="128"/>
    </row>
    <row r="4855" spans="1:7" x14ac:dyDescent="0.25">
      <c r="B4855" s="126"/>
      <c r="C4855" s="52" t="str">
        <f ca="1">IF(OFFSET(Zdroj!AS$16,A4847-1,0)=0,"",CONCATENATE("B",$A$2+2," - ",Zdroj!$AS$15))</f>
        <v/>
      </c>
      <c r="D4855" s="50" t="str">
        <f ca="1">IF(C4855="","",CONCATENATE(OFFSET(Zdroj!AS$16,A4847-1,0)))</f>
        <v/>
      </c>
      <c r="E4855" s="22" t="str">
        <f ca="1">IF(C4855="","",OFFSET(Zdroj!AT$16,A4847-1,0))</f>
        <v/>
      </c>
      <c r="F4855" s="127"/>
      <c r="G4855" s="128"/>
    </row>
    <row r="4856" spans="1:7" x14ac:dyDescent="0.25">
      <c r="B4856" s="126"/>
      <c r="C4856" s="52" t="str">
        <f ca="1">IF(OFFSET(Zdroj!AU$16,A4847-1,0)=0,"",CONCATENATE("B",$A$2+3," - ",Zdroj!$AU$15))</f>
        <v/>
      </c>
      <c r="D4856" s="50" t="str">
        <f ca="1">IF(C4856="","",CONCATENATE(OFFSET(Zdroj!AU$16,A4847-1,0)))</f>
        <v/>
      </c>
      <c r="E4856" s="22" t="str">
        <f ca="1">IF(C4856="","",OFFSET(Zdroj!AV$16,A4847-1,0))</f>
        <v/>
      </c>
      <c r="F4856" s="127"/>
      <c r="G4856" s="128"/>
    </row>
    <row r="4857" spans="1:7" x14ac:dyDescent="0.25">
      <c r="B4857" s="126"/>
      <c r="C4857" s="52" t="str">
        <f ca="1">IF(OFFSET(Zdroj!AW$16,A4847-1,0)=0,"",CONCATENATE("B",$A$2+4," - ",Zdroj!$AW$15))</f>
        <v/>
      </c>
      <c r="D4857" s="50" t="str">
        <f ca="1">IF(C4857="","",CONCATENATE(OFFSET(Zdroj!AW$16,A4847-1,0)))</f>
        <v/>
      </c>
      <c r="E4857" s="22" t="str">
        <f ca="1">IF(C4857="","",OFFSET(Zdroj!AX$16,A4847-1,0))</f>
        <v/>
      </c>
      <c r="F4857" s="127"/>
      <c r="G4857" s="128"/>
    </row>
    <row r="4858" spans="1:7" x14ac:dyDescent="0.25">
      <c r="B4858" s="126"/>
      <c r="C4858" s="52" t="str">
        <f ca="1">IF(OFFSET(Zdroj!AY$16,A4847-1,0)=0,"",CONCATENATE("B",$A$2+5," - ",Zdroj!$AY$15))</f>
        <v/>
      </c>
      <c r="D4858" s="50" t="str">
        <f ca="1">IF(C4858="","",CONCATENATE(OFFSET(Zdroj!AY$16,A4847-1,0)))</f>
        <v/>
      </c>
      <c r="E4858" s="22" t="str">
        <f ca="1">IF(C4858="","",OFFSET(Zdroj!AZ$16,A4847-1,0))</f>
        <v/>
      </c>
      <c r="F4858" s="127"/>
      <c r="G4858" s="128"/>
    </row>
    <row r="4859" spans="1:7" x14ac:dyDescent="0.25">
      <c r="B4859" s="126"/>
      <c r="C4859" s="52" t="str">
        <f ca="1">IF(OFFSET(Zdroj!BA$16,A4847-1,0)=0,"",CONCATENATE("B",$A$2+6," - ",Zdroj!$BA$15))</f>
        <v/>
      </c>
      <c r="D4859" s="50" t="str">
        <f ca="1">IF(C4859="","",CONCATENATE(OFFSET(Zdroj!BA$16,A4847-1,0)))</f>
        <v/>
      </c>
      <c r="E4859" s="22" t="str">
        <f ca="1">IF(C4859="","",OFFSET(Zdroj!BB$16,A4847-1,0))</f>
        <v/>
      </c>
      <c r="F4859" s="127"/>
      <c r="G4859" s="128"/>
    </row>
    <row r="4860" spans="1:7" x14ac:dyDescent="0.25">
      <c r="B4860" s="126"/>
      <c r="C4860" s="52" t="str">
        <f ca="1">IF(OFFSET(Zdroj!BC$16,A4847-1,0)=0,"",CONCATENATE("B",$A$2+7," - ",Zdroj!$BC$15))</f>
        <v/>
      </c>
      <c r="D4860" s="50" t="str">
        <f ca="1">IF(C4860="","",CONCATENATE(OFFSET(Zdroj!BC$16,A4847-1,0)))</f>
        <v/>
      </c>
      <c r="E4860" s="22" t="str">
        <f ca="1">IF(C4860="","",OFFSET(Zdroj!BD$16,A4847-1,0))</f>
        <v/>
      </c>
      <c r="F4860" s="127"/>
      <c r="G4860" s="128"/>
    </row>
    <row r="4861" spans="1:7" x14ac:dyDescent="0.25">
      <c r="B4861" s="126"/>
      <c r="C4861" s="52" t="str">
        <f ca="1">IF(OFFSET(Zdroj!BE$16,A4847-1,0)=0,"",CONCATENATE("B",$A$2+8," - ",Zdroj!$BE$15))</f>
        <v/>
      </c>
      <c r="D4861" s="50" t="str">
        <f ca="1">IF(C4861="","",CONCATENATE(OFFSET(Zdroj!BE$16,A4847-1,0)))</f>
        <v/>
      </c>
      <c r="E4861" s="22" t="str">
        <f ca="1">IF(C4861="","",OFFSET(Zdroj!BF$16,A4847-1,0))</f>
        <v/>
      </c>
      <c r="F4861" s="127"/>
      <c r="G4861" s="128"/>
    </row>
    <row r="4862" spans="1:7" x14ac:dyDescent="0.25">
      <c r="B4862" s="126"/>
      <c r="C4862" s="52" t="str">
        <f ca="1">IF(OFFSET(Zdroj!BG$16,A4847-1,0)=0,"",CONCATENATE("C",$A$2," - ",Zdroj!$BG$15))</f>
        <v/>
      </c>
      <c r="D4862" s="50" t="str">
        <f ca="1">IF(C4862="","",CONCATENATE(OFFSET(Zdroj!BG$16,A4847-1,0)))</f>
        <v/>
      </c>
      <c r="E4862" s="22" t="str">
        <f ca="1">IF(C4862="","",OFFSET(Zdroj!BH$16,A4847-1,0))</f>
        <v/>
      </c>
      <c r="F4862" s="127" t="str">
        <f t="shared" ref="F4862" ca="1" si="1135">IF(SUM(E4862:E4863)=0,"",SUM(E4862:E4863))</f>
        <v/>
      </c>
      <c r="G4862" s="128"/>
    </row>
    <row r="4863" spans="1:7" x14ac:dyDescent="0.25">
      <c r="B4863" s="126"/>
      <c r="C4863" s="52" t="str">
        <f ca="1">IF(OFFSET(Zdroj!BI$16,A4847-1,0)=0,"",CONCATENATE("C",$A$2+1," - ",Zdroj!$BI$15))</f>
        <v/>
      </c>
      <c r="D4863" s="50" t="str">
        <f ca="1">IF(C4863="","",CONCATENATE(OFFSET(Zdroj!BI$16,A4847-1,0)))</f>
        <v/>
      </c>
      <c r="E4863" s="22" t="str">
        <f ca="1">IF(C4863="","",OFFSET(Zdroj!BJ$16,A4847-1,0))</f>
        <v/>
      </c>
      <c r="F4863" s="127"/>
      <c r="G4863" s="128"/>
    </row>
    <row r="4864" spans="1:7" x14ac:dyDescent="0.25">
      <c r="A4864">
        <f>SUM((ROW()+15)/17)</f>
        <v>287</v>
      </c>
      <c r="B4864" s="126" t="str">
        <f ca="1">IF(OFFSET(Zdroj!$B$16,A4864-1,0)&gt;0,CONCATENATE(A4864,"
","___ ","
",OFFSET(Zdroj!$B$16,A4864-1,0)),"")</f>
        <v/>
      </c>
      <c r="C4864" s="52" t="str">
        <f ca="1">IF(OFFSET(Zdroj!AI$16,A4864-1,0)=0,"",CONCATENATE("A",$A$2," - ",Zdroj!$AI$15))</f>
        <v/>
      </c>
      <c r="D4864" s="50" t="str">
        <f ca="1">IF(C4864="","",CONCATENATE(OFFSET(Zdroj!AI$16,A4864-1,0)," - ",OFFSET(Zdroj!BK$16,A4864-1,0)))</f>
        <v/>
      </c>
      <c r="E4864" s="22" t="str">
        <f ca="1">IF(C4864="","",OFFSET(Zdroj!BL$16,A4864-1,0))</f>
        <v/>
      </c>
      <c r="F4864" s="127" t="str">
        <f t="shared" ref="F4864" ca="1" si="1136">IF(SUM(E4864:E4869)=0,"",SUM(E4864:E4869))</f>
        <v/>
      </c>
      <c r="G4864" s="128" t="str">
        <f t="shared" ref="G4864" ca="1" si="1137">IF(SUM(E4864:E4880)=0,"",SUM(E4864:E4880))</f>
        <v/>
      </c>
    </row>
    <row r="4865" spans="2:7" x14ac:dyDescent="0.25">
      <c r="B4865" s="126"/>
      <c r="C4865" s="52" t="str">
        <f ca="1">IF(OFFSET(Zdroj!AJ$16,A4864-1,0)=0,"",CONCATENATE("A",$A$2+1," - ",Zdroj!$AJ$15))</f>
        <v/>
      </c>
      <c r="D4865" s="50" t="str">
        <f ca="1">IF(C4865="","",CONCATENATE(OFFSET(Zdroj!AJ$16,A4864-1,0)," - ",OFFSET(Zdroj!BM$16,A4864-1,0)))</f>
        <v/>
      </c>
      <c r="E4865" s="22" t="str">
        <f ca="1">IF(C4865="","",OFFSET(Zdroj!BN$16,A4864-1,0))</f>
        <v/>
      </c>
      <c r="F4865" s="127"/>
      <c r="G4865" s="128"/>
    </row>
    <row r="4866" spans="2:7" x14ac:dyDescent="0.25">
      <c r="B4866" s="126"/>
      <c r="C4866" s="52" t="str">
        <f ca="1">IF(OFFSET(Zdroj!AK$16,A4864-1,0)=0,"",CONCATENATE("A",$A$2+2," - ",Zdroj!$AK$15))</f>
        <v/>
      </c>
      <c r="D4866" s="50" t="str">
        <f ca="1">IF(C4866="","",CONCATENATE(OFFSET(Zdroj!AK$16,A4864-1,0)," - ",OFFSET(Zdroj!BO$16,A4864-1,0)))</f>
        <v/>
      </c>
      <c r="E4866" s="22" t="str">
        <f ca="1">IF(C4866="","",OFFSET(Zdroj!BP$16,A4864-1,0))</f>
        <v/>
      </c>
      <c r="F4866" s="127"/>
      <c r="G4866" s="128"/>
    </row>
    <row r="4867" spans="2:7" x14ac:dyDescent="0.25">
      <c r="B4867" s="126"/>
      <c r="C4867" s="52" t="str">
        <f ca="1">IF(OFFSET(Zdroj!AL$16,A4864-1,0)=0,"",CONCATENATE("A",$A$2+3," - ",Zdroj!$AL$15))</f>
        <v/>
      </c>
      <c r="D4867" s="50" t="str">
        <f ca="1">IF(C4867="","",CONCATENATE(OFFSET(Zdroj!AL$16,A4864-1,0)," - ",OFFSET(Zdroj!BQ$16,A4864-1,0)))</f>
        <v/>
      </c>
      <c r="E4867" s="22" t="str">
        <f ca="1">IF(C4867="","",OFFSET(Zdroj!BR$16,A4864-1,0))</f>
        <v/>
      </c>
      <c r="F4867" s="127"/>
      <c r="G4867" s="128"/>
    </row>
    <row r="4868" spans="2:7" x14ac:dyDescent="0.25">
      <c r="B4868" s="126"/>
      <c r="C4868" s="52" t="str">
        <f ca="1">IF(OFFSET(Zdroj!AM$16,A4864-1,0)=0,"",CONCATENATE("A",$A$2+4," - ",Zdroj!$AM$15))</f>
        <v/>
      </c>
      <c r="D4868" s="50" t="str">
        <f ca="1">IF(C4868="","",CONCATENATE(OFFSET(Zdroj!AM$16,A4864-1,0)," - ",OFFSET(Zdroj!BS$16,A4864-1,0)))</f>
        <v/>
      </c>
      <c r="E4868" s="22" t="str">
        <f ca="1">IF(C4868="","",OFFSET(Zdroj!BT$16,A4864-1,0))</f>
        <v/>
      </c>
      <c r="F4868" s="127"/>
      <c r="G4868" s="128"/>
    </row>
    <row r="4869" spans="2:7" x14ac:dyDescent="0.25">
      <c r="B4869" s="126"/>
      <c r="C4869" s="52" t="str">
        <f ca="1">IF(OFFSET(Zdroj!AN$16,A4864-1,0)=0,"",CONCATENATE("A",$A$2+5," - ",Zdroj!$AN$15))</f>
        <v/>
      </c>
      <c r="D4869" s="50" t="str">
        <f ca="1">IF(C4869="","",CONCATENATE(OFFSET(Zdroj!AN$16,A4864-1,0)," - ",OFFSET(Zdroj!BU$16,A4864-1,0)))</f>
        <v/>
      </c>
      <c r="E4869" s="22" t="str">
        <f ca="1">IF(C4869="","",OFFSET(Zdroj!BV$16,A4864-1,0))</f>
        <v/>
      </c>
      <c r="F4869" s="127"/>
      <c r="G4869" s="128"/>
    </row>
    <row r="4870" spans="2:7" x14ac:dyDescent="0.25">
      <c r="B4870" s="126"/>
      <c r="C4870" s="52" t="str">
        <f ca="1">IF(OFFSET(Zdroj!AO$16,A4864-1,0)=0,"",CONCATENATE("B",$A$2," - ",Zdroj!$AO$15))</f>
        <v/>
      </c>
      <c r="D4870" s="50" t="str">
        <f ca="1">IF(C4870="","",CONCATENATE(OFFSET(Zdroj!AO$16,A4864-1,0)))</f>
        <v/>
      </c>
      <c r="E4870" s="22" t="str">
        <f ca="1">IF(C4870="","",OFFSET(Zdroj!AP$16,A4864-1,0))</f>
        <v/>
      </c>
      <c r="F4870" s="127" t="str">
        <f t="shared" ref="F4870" ca="1" si="1138">IF(SUM(E4870:E4878)=0,"",SUM(E4870:E4878))</f>
        <v/>
      </c>
      <c r="G4870" s="128"/>
    </row>
    <row r="4871" spans="2:7" x14ac:dyDescent="0.25">
      <c r="B4871" s="126"/>
      <c r="C4871" s="52" t="str">
        <f ca="1">IF(OFFSET(Zdroj!AQ$16,A4864-1,0)=0,"",CONCATENATE("B",$A$2+1," - ",Zdroj!$AQ$15))</f>
        <v/>
      </c>
      <c r="D4871" s="50" t="str">
        <f ca="1">IF(C4871="","",CONCATENATE(OFFSET(Zdroj!AQ$16,A4864-1,0)))</f>
        <v/>
      </c>
      <c r="E4871" s="22" t="str">
        <f ca="1">IF(C4871="","",OFFSET(Zdroj!AR$16,A4864-1,0))</f>
        <v/>
      </c>
      <c r="F4871" s="127"/>
      <c r="G4871" s="128"/>
    </row>
    <row r="4872" spans="2:7" x14ac:dyDescent="0.25">
      <c r="B4872" s="126"/>
      <c r="C4872" s="52" t="str">
        <f ca="1">IF(OFFSET(Zdroj!AS$16,A4864-1,0)=0,"",CONCATENATE("B",$A$2+2," - ",Zdroj!$AS$15))</f>
        <v/>
      </c>
      <c r="D4872" s="50" t="str">
        <f ca="1">IF(C4872="","",CONCATENATE(OFFSET(Zdroj!AS$16,A4864-1,0)))</f>
        <v/>
      </c>
      <c r="E4872" s="22" t="str">
        <f ca="1">IF(C4872="","",OFFSET(Zdroj!AT$16,A4864-1,0))</f>
        <v/>
      </c>
      <c r="F4872" s="127"/>
      <c r="G4872" s="128"/>
    </row>
    <row r="4873" spans="2:7" x14ac:dyDescent="0.25">
      <c r="B4873" s="126"/>
      <c r="C4873" s="52" t="str">
        <f ca="1">IF(OFFSET(Zdroj!AU$16,A4864-1,0)=0,"",CONCATENATE("B",$A$2+3," - ",Zdroj!$AU$15))</f>
        <v/>
      </c>
      <c r="D4873" s="50" t="str">
        <f ca="1">IF(C4873="","",CONCATENATE(OFFSET(Zdroj!AU$16,A4864-1,0)))</f>
        <v/>
      </c>
      <c r="E4873" s="22" t="str">
        <f ca="1">IF(C4873="","",OFFSET(Zdroj!AV$16,A4864-1,0))</f>
        <v/>
      </c>
      <c r="F4873" s="127"/>
      <c r="G4873" s="128"/>
    </row>
    <row r="4874" spans="2:7" x14ac:dyDescent="0.25">
      <c r="B4874" s="126"/>
      <c r="C4874" s="52" t="str">
        <f ca="1">IF(OFFSET(Zdroj!AW$16,A4864-1,0)=0,"",CONCATENATE("B",$A$2+4," - ",Zdroj!$AW$15))</f>
        <v/>
      </c>
      <c r="D4874" s="50" t="str">
        <f ca="1">IF(C4874="","",CONCATENATE(OFFSET(Zdroj!AW$16,A4864-1,0)))</f>
        <v/>
      </c>
      <c r="E4874" s="22" t="str">
        <f ca="1">IF(C4874="","",OFFSET(Zdroj!AX$16,A4864-1,0))</f>
        <v/>
      </c>
      <c r="F4874" s="127"/>
      <c r="G4874" s="128"/>
    </row>
    <row r="4875" spans="2:7" x14ac:dyDescent="0.25">
      <c r="B4875" s="126"/>
      <c r="C4875" s="52" t="str">
        <f ca="1">IF(OFFSET(Zdroj!AY$16,A4864-1,0)=0,"",CONCATENATE("B",$A$2+5," - ",Zdroj!$AY$15))</f>
        <v/>
      </c>
      <c r="D4875" s="50" t="str">
        <f ca="1">IF(C4875="","",CONCATENATE(OFFSET(Zdroj!AY$16,A4864-1,0)))</f>
        <v/>
      </c>
      <c r="E4875" s="22" t="str">
        <f ca="1">IF(C4875="","",OFFSET(Zdroj!AZ$16,A4864-1,0))</f>
        <v/>
      </c>
      <c r="F4875" s="127"/>
      <c r="G4875" s="128"/>
    </row>
    <row r="4876" spans="2:7" x14ac:dyDescent="0.25">
      <c r="B4876" s="126"/>
      <c r="C4876" s="52" t="str">
        <f ca="1">IF(OFFSET(Zdroj!BA$16,A4864-1,0)=0,"",CONCATENATE("B",$A$2+6," - ",Zdroj!$BA$15))</f>
        <v/>
      </c>
      <c r="D4876" s="50" t="str">
        <f ca="1">IF(C4876="","",CONCATENATE(OFFSET(Zdroj!BA$16,A4864-1,0)))</f>
        <v/>
      </c>
      <c r="E4876" s="22" t="str">
        <f ca="1">IF(C4876="","",OFFSET(Zdroj!BB$16,A4864-1,0))</f>
        <v/>
      </c>
      <c r="F4876" s="127"/>
      <c r="G4876" s="128"/>
    </row>
    <row r="4877" spans="2:7" x14ac:dyDescent="0.25">
      <c r="B4877" s="126"/>
      <c r="C4877" s="52" t="str">
        <f ca="1">IF(OFFSET(Zdroj!BC$16,A4864-1,0)=0,"",CONCATENATE("B",$A$2+7," - ",Zdroj!$BC$15))</f>
        <v/>
      </c>
      <c r="D4877" s="50" t="str">
        <f ca="1">IF(C4877="","",CONCATENATE(OFFSET(Zdroj!BC$16,A4864-1,0)))</f>
        <v/>
      </c>
      <c r="E4877" s="22" t="str">
        <f ca="1">IF(C4877="","",OFFSET(Zdroj!BD$16,A4864-1,0))</f>
        <v/>
      </c>
      <c r="F4877" s="127"/>
      <c r="G4877" s="128"/>
    </row>
    <row r="4878" spans="2:7" x14ac:dyDescent="0.25">
      <c r="B4878" s="126"/>
      <c r="C4878" s="52" t="str">
        <f ca="1">IF(OFFSET(Zdroj!BE$16,A4864-1,0)=0,"",CONCATENATE("B",$A$2+8," - ",Zdroj!$BE$15))</f>
        <v/>
      </c>
      <c r="D4878" s="50" t="str">
        <f ca="1">IF(C4878="","",CONCATENATE(OFFSET(Zdroj!BE$16,A4864-1,0)))</f>
        <v/>
      </c>
      <c r="E4878" s="22" t="str">
        <f ca="1">IF(C4878="","",OFFSET(Zdroj!BF$16,A4864-1,0))</f>
        <v/>
      </c>
      <c r="F4878" s="127"/>
      <c r="G4878" s="128"/>
    </row>
    <row r="4879" spans="2:7" x14ac:dyDescent="0.25">
      <c r="B4879" s="126"/>
      <c r="C4879" s="52" t="str">
        <f ca="1">IF(OFFSET(Zdroj!BG$16,A4864-1,0)=0,"",CONCATENATE("C",$A$2," - ",Zdroj!$BG$15))</f>
        <v/>
      </c>
      <c r="D4879" s="50" t="str">
        <f ca="1">IF(C4879="","",CONCATENATE(OFFSET(Zdroj!BG$16,A4864-1,0)))</f>
        <v/>
      </c>
      <c r="E4879" s="22" t="str">
        <f ca="1">IF(C4879="","",OFFSET(Zdroj!BH$16,A4864-1,0))</f>
        <v/>
      </c>
      <c r="F4879" s="127" t="str">
        <f t="shared" ref="F4879" ca="1" si="1139">IF(SUM(E4879:E4880)=0,"",SUM(E4879:E4880))</f>
        <v/>
      </c>
      <c r="G4879" s="128"/>
    </row>
    <row r="4880" spans="2:7" x14ac:dyDescent="0.25">
      <c r="B4880" s="126"/>
      <c r="C4880" s="52" t="str">
        <f ca="1">IF(OFFSET(Zdroj!BI$16,A4864-1,0)=0,"",CONCATENATE("C",$A$2+1," - ",Zdroj!$BI$15))</f>
        <v/>
      </c>
      <c r="D4880" s="50" t="str">
        <f ca="1">IF(C4880="","",CONCATENATE(OFFSET(Zdroj!BI$16,A4864-1,0)))</f>
        <v/>
      </c>
      <c r="E4880" s="22" t="str">
        <f ca="1">IF(C4880="","",OFFSET(Zdroj!BJ$16,A4864-1,0))</f>
        <v/>
      </c>
      <c r="F4880" s="127"/>
      <c r="G4880" s="128"/>
    </row>
    <row r="4881" spans="1:7" x14ac:dyDescent="0.25">
      <c r="A4881">
        <f>SUM((ROW()+15)/17)</f>
        <v>288</v>
      </c>
      <c r="B4881" s="126" t="str">
        <f ca="1">IF(OFFSET(Zdroj!$B$16,A4881-1,0)&gt;0,CONCATENATE(A4881,"
","___ ","
",OFFSET(Zdroj!$B$16,A4881-1,0)),"")</f>
        <v/>
      </c>
      <c r="C4881" s="52" t="str">
        <f ca="1">IF(OFFSET(Zdroj!AI$16,A4881-1,0)=0,"",CONCATENATE("A",$A$2," - ",Zdroj!$AI$15))</f>
        <v/>
      </c>
      <c r="D4881" s="50" t="str">
        <f ca="1">IF(C4881="","",CONCATENATE(OFFSET(Zdroj!AI$16,A4881-1,0)," - ",OFFSET(Zdroj!BK$16,A4881-1,0)))</f>
        <v/>
      </c>
      <c r="E4881" s="22" t="str">
        <f ca="1">IF(C4881="","",OFFSET(Zdroj!BL$16,A4881-1,0))</f>
        <v/>
      </c>
      <c r="F4881" s="127" t="str">
        <f t="shared" ref="F4881" ca="1" si="1140">IF(SUM(E4881:E4886)=0,"",SUM(E4881:E4886))</f>
        <v/>
      </c>
      <c r="G4881" s="128" t="str">
        <f t="shared" ref="G4881" ca="1" si="1141">IF(SUM(E4881:E4897)=0,"",SUM(E4881:E4897))</f>
        <v/>
      </c>
    </row>
    <row r="4882" spans="1:7" x14ac:dyDescent="0.25">
      <c r="B4882" s="126"/>
      <c r="C4882" s="52" t="str">
        <f ca="1">IF(OFFSET(Zdroj!AJ$16,A4881-1,0)=0,"",CONCATENATE("A",$A$2+1," - ",Zdroj!$AJ$15))</f>
        <v/>
      </c>
      <c r="D4882" s="50" t="str">
        <f ca="1">IF(C4882="","",CONCATENATE(OFFSET(Zdroj!AJ$16,A4881-1,0)," - ",OFFSET(Zdroj!BM$16,A4881-1,0)))</f>
        <v/>
      </c>
      <c r="E4882" s="22" t="str">
        <f ca="1">IF(C4882="","",OFFSET(Zdroj!BN$16,A4881-1,0))</f>
        <v/>
      </c>
      <c r="F4882" s="127"/>
      <c r="G4882" s="128"/>
    </row>
    <row r="4883" spans="1:7" x14ac:dyDescent="0.25">
      <c r="B4883" s="126"/>
      <c r="C4883" s="52" t="str">
        <f ca="1">IF(OFFSET(Zdroj!AK$16,A4881-1,0)=0,"",CONCATENATE("A",$A$2+2," - ",Zdroj!$AK$15))</f>
        <v/>
      </c>
      <c r="D4883" s="50" t="str">
        <f ca="1">IF(C4883="","",CONCATENATE(OFFSET(Zdroj!AK$16,A4881-1,0)," - ",OFFSET(Zdroj!BO$16,A4881-1,0)))</f>
        <v/>
      </c>
      <c r="E4883" s="22" t="str">
        <f ca="1">IF(C4883="","",OFFSET(Zdroj!BP$16,A4881-1,0))</f>
        <v/>
      </c>
      <c r="F4883" s="127"/>
      <c r="G4883" s="128"/>
    </row>
    <row r="4884" spans="1:7" x14ac:dyDescent="0.25">
      <c r="B4884" s="126"/>
      <c r="C4884" s="52" t="str">
        <f ca="1">IF(OFFSET(Zdroj!AL$16,A4881-1,0)=0,"",CONCATENATE("A",$A$2+3," - ",Zdroj!$AL$15))</f>
        <v/>
      </c>
      <c r="D4884" s="50" t="str">
        <f ca="1">IF(C4884="","",CONCATENATE(OFFSET(Zdroj!AL$16,A4881-1,0)," - ",OFFSET(Zdroj!BQ$16,A4881-1,0)))</f>
        <v/>
      </c>
      <c r="E4884" s="22" t="str">
        <f ca="1">IF(C4884="","",OFFSET(Zdroj!BR$16,A4881-1,0))</f>
        <v/>
      </c>
      <c r="F4884" s="127"/>
      <c r="G4884" s="128"/>
    </row>
    <row r="4885" spans="1:7" x14ac:dyDescent="0.25">
      <c r="B4885" s="126"/>
      <c r="C4885" s="52" t="str">
        <f ca="1">IF(OFFSET(Zdroj!AM$16,A4881-1,0)=0,"",CONCATENATE("A",$A$2+4," - ",Zdroj!$AM$15))</f>
        <v/>
      </c>
      <c r="D4885" s="50" t="str">
        <f ca="1">IF(C4885="","",CONCATENATE(OFFSET(Zdroj!AM$16,A4881-1,0)," - ",OFFSET(Zdroj!BS$16,A4881-1,0)))</f>
        <v/>
      </c>
      <c r="E4885" s="22" t="str">
        <f ca="1">IF(C4885="","",OFFSET(Zdroj!BT$16,A4881-1,0))</f>
        <v/>
      </c>
      <c r="F4885" s="127"/>
      <c r="G4885" s="128"/>
    </row>
    <row r="4886" spans="1:7" x14ac:dyDescent="0.25">
      <c r="B4886" s="126"/>
      <c r="C4886" s="52" t="str">
        <f ca="1">IF(OFFSET(Zdroj!AN$16,A4881-1,0)=0,"",CONCATENATE("A",$A$2+5," - ",Zdroj!$AN$15))</f>
        <v/>
      </c>
      <c r="D4886" s="50" t="str">
        <f ca="1">IF(C4886="","",CONCATENATE(OFFSET(Zdroj!AN$16,A4881-1,0)," - ",OFFSET(Zdroj!BU$16,A4881-1,0)))</f>
        <v/>
      </c>
      <c r="E4886" s="22" t="str">
        <f ca="1">IF(C4886="","",OFFSET(Zdroj!BV$16,A4881-1,0))</f>
        <v/>
      </c>
      <c r="F4886" s="127"/>
      <c r="G4886" s="128"/>
    </row>
    <row r="4887" spans="1:7" x14ac:dyDescent="0.25">
      <c r="B4887" s="126"/>
      <c r="C4887" s="52" t="str">
        <f ca="1">IF(OFFSET(Zdroj!AO$16,A4881-1,0)=0,"",CONCATENATE("B",$A$2," - ",Zdroj!$AO$15))</f>
        <v/>
      </c>
      <c r="D4887" s="50" t="str">
        <f ca="1">IF(C4887="","",CONCATENATE(OFFSET(Zdroj!AO$16,A4881-1,0)))</f>
        <v/>
      </c>
      <c r="E4887" s="22" t="str">
        <f ca="1">IF(C4887="","",OFFSET(Zdroj!AP$16,A4881-1,0))</f>
        <v/>
      </c>
      <c r="F4887" s="127" t="str">
        <f t="shared" ref="F4887" ca="1" si="1142">IF(SUM(E4887:E4895)=0,"",SUM(E4887:E4895))</f>
        <v/>
      </c>
      <c r="G4887" s="128"/>
    </row>
    <row r="4888" spans="1:7" x14ac:dyDescent="0.25">
      <c r="B4888" s="126"/>
      <c r="C4888" s="52" t="str">
        <f ca="1">IF(OFFSET(Zdroj!AQ$16,A4881-1,0)=0,"",CONCATENATE("B",$A$2+1," - ",Zdroj!$AQ$15))</f>
        <v/>
      </c>
      <c r="D4888" s="50" t="str">
        <f ca="1">IF(C4888="","",CONCATENATE(OFFSET(Zdroj!AQ$16,A4881-1,0)))</f>
        <v/>
      </c>
      <c r="E4888" s="22" t="str">
        <f ca="1">IF(C4888="","",OFFSET(Zdroj!AR$16,A4881-1,0))</f>
        <v/>
      </c>
      <c r="F4888" s="127"/>
      <c r="G4888" s="128"/>
    </row>
    <row r="4889" spans="1:7" x14ac:dyDescent="0.25">
      <c r="B4889" s="126"/>
      <c r="C4889" s="52" t="str">
        <f ca="1">IF(OFFSET(Zdroj!AS$16,A4881-1,0)=0,"",CONCATENATE("B",$A$2+2," - ",Zdroj!$AS$15))</f>
        <v/>
      </c>
      <c r="D4889" s="50" t="str">
        <f ca="1">IF(C4889="","",CONCATENATE(OFFSET(Zdroj!AS$16,A4881-1,0)))</f>
        <v/>
      </c>
      <c r="E4889" s="22" t="str">
        <f ca="1">IF(C4889="","",OFFSET(Zdroj!AT$16,A4881-1,0))</f>
        <v/>
      </c>
      <c r="F4889" s="127"/>
      <c r="G4889" s="128"/>
    </row>
    <row r="4890" spans="1:7" x14ac:dyDescent="0.25">
      <c r="B4890" s="126"/>
      <c r="C4890" s="52" t="str">
        <f ca="1">IF(OFFSET(Zdroj!AU$16,A4881-1,0)=0,"",CONCATENATE("B",$A$2+3," - ",Zdroj!$AU$15))</f>
        <v/>
      </c>
      <c r="D4890" s="50" t="str">
        <f ca="1">IF(C4890="","",CONCATENATE(OFFSET(Zdroj!AU$16,A4881-1,0)))</f>
        <v/>
      </c>
      <c r="E4890" s="22" t="str">
        <f ca="1">IF(C4890="","",OFFSET(Zdroj!AV$16,A4881-1,0))</f>
        <v/>
      </c>
      <c r="F4890" s="127"/>
      <c r="G4890" s="128"/>
    </row>
    <row r="4891" spans="1:7" x14ac:dyDescent="0.25">
      <c r="B4891" s="126"/>
      <c r="C4891" s="52" t="str">
        <f ca="1">IF(OFFSET(Zdroj!AW$16,A4881-1,0)=0,"",CONCATENATE("B",$A$2+4," - ",Zdroj!$AW$15))</f>
        <v/>
      </c>
      <c r="D4891" s="50" t="str">
        <f ca="1">IF(C4891="","",CONCATENATE(OFFSET(Zdroj!AW$16,A4881-1,0)))</f>
        <v/>
      </c>
      <c r="E4891" s="22" t="str">
        <f ca="1">IF(C4891="","",OFFSET(Zdroj!AX$16,A4881-1,0))</f>
        <v/>
      </c>
      <c r="F4891" s="127"/>
      <c r="G4891" s="128"/>
    </row>
    <row r="4892" spans="1:7" x14ac:dyDescent="0.25">
      <c r="B4892" s="126"/>
      <c r="C4892" s="52" t="str">
        <f ca="1">IF(OFFSET(Zdroj!AY$16,A4881-1,0)=0,"",CONCATENATE("B",$A$2+5," - ",Zdroj!$AY$15))</f>
        <v/>
      </c>
      <c r="D4892" s="50" t="str">
        <f ca="1">IF(C4892="","",CONCATENATE(OFFSET(Zdroj!AY$16,A4881-1,0)))</f>
        <v/>
      </c>
      <c r="E4892" s="22" t="str">
        <f ca="1">IF(C4892="","",OFFSET(Zdroj!AZ$16,A4881-1,0))</f>
        <v/>
      </c>
      <c r="F4892" s="127"/>
      <c r="G4892" s="128"/>
    </row>
    <row r="4893" spans="1:7" x14ac:dyDescent="0.25">
      <c r="B4893" s="126"/>
      <c r="C4893" s="52" t="str">
        <f ca="1">IF(OFFSET(Zdroj!BA$16,A4881-1,0)=0,"",CONCATENATE("B",$A$2+6," - ",Zdroj!$BA$15))</f>
        <v/>
      </c>
      <c r="D4893" s="50" t="str">
        <f ca="1">IF(C4893="","",CONCATENATE(OFFSET(Zdroj!BA$16,A4881-1,0)))</f>
        <v/>
      </c>
      <c r="E4893" s="22" t="str">
        <f ca="1">IF(C4893="","",OFFSET(Zdroj!BB$16,A4881-1,0))</f>
        <v/>
      </c>
      <c r="F4893" s="127"/>
      <c r="G4893" s="128"/>
    </row>
    <row r="4894" spans="1:7" x14ac:dyDescent="0.25">
      <c r="B4894" s="126"/>
      <c r="C4894" s="52" t="str">
        <f ca="1">IF(OFFSET(Zdroj!BC$16,A4881-1,0)=0,"",CONCATENATE("B",$A$2+7," - ",Zdroj!$BC$15))</f>
        <v/>
      </c>
      <c r="D4894" s="50" t="str">
        <f ca="1">IF(C4894="","",CONCATENATE(OFFSET(Zdroj!BC$16,A4881-1,0)))</f>
        <v/>
      </c>
      <c r="E4894" s="22" t="str">
        <f ca="1">IF(C4894="","",OFFSET(Zdroj!BD$16,A4881-1,0))</f>
        <v/>
      </c>
      <c r="F4894" s="127"/>
      <c r="G4894" s="128"/>
    </row>
    <row r="4895" spans="1:7" x14ac:dyDescent="0.25">
      <c r="B4895" s="126"/>
      <c r="C4895" s="52" t="str">
        <f ca="1">IF(OFFSET(Zdroj!BE$16,A4881-1,0)=0,"",CONCATENATE("B",$A$2+8," - ",Zdroj!$BE$15))</f>
        <v/>
      </c>
      <c r="D4895" s="50" t="str">
        <f ca="1">IF(C4895="","",CONCATENATE(OFFSET(Zdroj!BE$16,A4881-1,0)))</f>
        <v/>
      </c>
      <c r="E4895" s="22" t="str">
        <f ca="1">IF(C4895="","",OFFSET(Zdroj!BF$16,A4881-1,0))</f>
        <v/>
      </c>
      <c r="F4895" s="127"/>
      <c r="G4895" s="128"/>
    </row>
    <row r="4896" spans="1:7" x14ac:dyDescent="0.25">
      <c r="B4896" s="126"/>
      <c r="C4896" s="52" t="str">
        <f ca="1">IF(OFFSET(Zdroj!BG$16,A4881-1,0)=0,"",CONCATENATE("C",$A$2," - ",Zdroj!$BG$15))</f>
        <v/>
      </c>
      <c r="D4896" s="50" t="str">
        <f ca="1">IF(C4896="","",CONCATENATE(OFFSET(Zdroj!BG$16,A4881-1,0)))</f>
        <v/>
      </c>
      <c r="E4896" s="22" t="str">
        <f ca="1">IF(C4896="","",OFFSET(Zdroj!BH$16,A4881-1,0))</f>
        <v/>
      </c>
      <c r="F4896" s="127" t="str">
        <f t="shared" ref="F4896" ca="1" si="1143">IF(SUM(E4896:E4897)=0,"",SUM(E4896:E4897))</f>
        <v/>
      </c>
      <c r="G4896" s="128"/>
    </row>
    <row r="4897" spans="1:7" x14ac:dyDescent="0.25">
      <c r="B4897" s="126"/>
      <c r="C4897" s="52" t="str">
        <f ca="1">IF(OFFSET(Zdroj!BI$16,A4881-1,0)=0,"",CONCATENATE("C",$A$2+1," - ",Zdroj!$BI$15))</f>
        <v/>
      </c>
      <c r="D4897" s="50" t="str">
        <f ca="1">IF(C4897="","",CONCATENATE(OFFSET(Zdroj!BI$16,A4881-1,0)))</f>
        <v/>
      </c>
      <c r="E4897" s="22" t="str">
        <f ca="1">IF(C4897="","",OFFSET(Zdroj!BJ$16,A4881-1,0))</f>
        <v/>
      </c>
      <c r="F4897" s="127"/>
      <c r="G4897" s="128"/>
    </row>
    <row r="4898" spans="1:7" x14ac:dyDescent="0.25">
      <c r="A4898">
        <f>SUM((ROW()+15)/17)</f>
        <v>289</v>
      </c>
      <c r="B4898" s="126" t="str">
        <f ca="1">IF(OFFSET(Zdroj!$B$16,A4898-1,0)&gt;0,CONCATENATE(A4898,"
","___ ","
",OFFSET(Zdroj!$B$16,A4898-1,0)),"")</f>
        <v/>
      </c>
      <c r="C4898" s="52" t="str">
        <f ca="1">IF(OFFSET(Zdroj!AI$16,A4898-1,0)=0,"",CONCATENATE("A",$A$2," - ",Zdroj!$AI$15))</f>
        <v/>
      </c>
      <c r="D4898" s="50" t="str">
        <f ca="1">IF(C4898="","",CONCATENATE(OFFSET(Zdroj!AI$16,A4898-1,0)," - ",OFFSET(Zdroj!BK$16,A4898-1,0)))</f>
        <v/>
      </c>
      <c r="E4898" s="22" t="str">
        <f ca="1">IF(C4898="","",OFFSET(Zdroj!BL$16,A4898-1,0))</f>
        <v/>
      </c>
      <c r="F4898" s="127" t="str">
        <f t="shared" ref="F4898" ca="1" si="1144">IF(SUM(E4898:E4903)=0,"",SUM(E4898:E4903))</f>
        <v/>
      </c>
      <c r="G4898" s="128" t="str">
        <f t="shared" ref="G4898" ca="1" si="1145">IF(SUM(E4898:E4914)=0,"",SUM(E4898:E4914))</f>
        <v/>
      </c>
    </row>
    <row r="4899" spans="1:7" x14ac:dyDescent="0.25">
      <c r="B4899" s="126"/>
      <c r="C4899" s="52" t="str">
        <f ca="1">IF(OFFSET(Zdroj!AJ$16,A4898-1,0)=0,"",CONCATENATE("A",$A$2+1," - ",Zdroj!$AJ$15))</f>
        <v/>
      </c>
      <c r="D4899" s="50" t="str">
        <f ca="1">IF(C4899="","",CONCATENATE(OFFSET(Zdroj!AJ$16,A4898-1,0)," - ",OFFSET(Zdroj!BM$16,A4898-1,0)))</f>
        <v/>
      </c>
      <c r="E4899" s="22" t="str">
        <f ca="1">IF(C4899="","",OFFSET(Zdroj!BN$16,A4898-1,0))</f>
        <v/>
      </c>
      <c r="F4899" s="127"/>
      <c r="G4899" s="128"/>
    </row>
    <row r="4900" spans="1:7" x14ac:dyDescent="0.25">
      <c r="B4900" s="126"/>
      <c r="C4900" s="52" t="str">
        <f ca="1">IF(OFFSET(Zdroj!AK$16,A4898-1,0)=0,"",CONCATENATE("A",$A$2+2," - ",Zdroj!$AK$15))</f>
        <v/>
      </c>
      <c r="D4900" s="50" t="str">
        <f ca="1">IF(C4900="","",CONCATENATE(OFFSET(Zdroj!AK$16,A4898-1,0)," - ",OFFSET(Zdroj!BO$16,A4898-1,0)))</f>
        <v/>
      </c>
      <c r="E4900" s="22" t="str">
        <f ca="1">IF(C4900="","",OFFSET(Zdroj!BP$16,A4898-1,0))</f>
        <v/>
      </c>
      <c r="F4900" s="127"/>
      <c r="G4900" s="128"/>
    </row>
    <row r="4901" spans="1:7" x14ac:dyDescent="0.25">
      <c r="B4901" s="126"/>
      <c r="C4901" s="52" t="str">
        <f ca="1">IF(OFFSET(Zdroj!AL$16,A4898-1,0)=0,"",CONCATENATE("A",$A$2+3," - ",Zdroj!$AL$15))</f>
        <v/>
      </c>
      <c r="D4901" s="50" t="str">
        <f ca="1">IF(C4901="","",CONCATENATE(OFFSET(Zdroj!AL$16,A4898-1,0)," - ",OFFSET(Zdroj!BQ$16,A4898-1,0)))</f>
        <v/>
      </c>
      <c r="E4901" s="22" t="str">
        <f ca="1">IF(C4901="","",OFFSET(Zdroj!BR$16,A4898-1,0))</f>
        <v/>
      </c>
      <c r="F4901" s="127"/>
      <c r="G4901" s="128"/>
    </row>
    <row r="4902" spans="1:7" x14ac:dyDescent="0.25">
      <c r="B4902" s="126"/>
      <c r="C4902" s="52" t="str">
        <f ca="1">IF(OFFSET(Zdroj!AM$16,A4898-1,0)=0,"",CONCATENATE("A",$A$2+4," - ",Zdroj!$AM$15))</f>
        <v/>
      </c>
      <c r="D4902" s="50" t="str">
        <f ca="1">IF(C4902="","",CONCATENATE(OFFSET(Zdroj!AM$16,A4898-1,0)," - ",OFFSET(Zdroj!BS$16,A4898-1,0)))</f>
        <v/>
      </c>
      <c r="E4902" s="22" t="str">
        <f ca="1">IF(C4902="","",OFFSET(Zdroj!BT$16,A4898-1,0))</f>
        <v/>
      </c>
      <c r="F4902" s="127"/>
      <c r="G4902" s="128"/>
    </row>
    <row r="4903" spans="1:7" x14ac:dyDescent="0.25">
      <c r="B4903" s="126"/>
      <c r="C4903" s="52" t="str">
        <f ca="1">IF(OFFSET(Zdroj!AN$16,A4898-1,0)=0,"",CONCATENATE("A",$A$2+5," - ",Zdroj!$AN$15))</f>
        <v/>
      </c>
      <c r="D4903" s="50" t="str">
        <f ca="1">IF(C4903="","",CONCATENATE(OFFSET(Zdroj!AN$16,A4898-1,0)," - ",OFFSET(Zdroj!BU$16,A4898-1,0)))</f>
        <v/>
      </c>
      <c r="E4903" s="22" t="str">
        <f ca="1">IF(C4903="","",OFFSET(Zdroj!BV$16,A4898-1,0))</f>
        <v/>
      </c>
      <c r="F4903" s="127"/>
      <c r="G4903" s="128"/>
    </row>
    <row r="4904" spans="1:7" x14ac:dyDescent="0.25">
      <c r="B4904" s="126"/>
      <c r="C4904" s="52" t="str">
        <f ca="1">IF(OFFSET(Zdroj!AO$16,A4898-1,0)=0,"",CONCATENATE("B",$A$2," - ",Zdroj!$AO$15))</f>
        <v/>
      </c>
      <c r="D4904" s="50" t="str">
        <f ca="1">IF(C4904="","",CONCATENATE(OFFSET(Zdroj!AO$16,A4898-1,0)))</f>
        <v/>
      </c>
      <c r="E4904" s="22" t="str">
        <f ca="1">IF(C4904="","",OFFSET(Zdroj!AP$16,A4898-1,0))</f>
        <v/>
      </c>
      <c r="F4904" s="127" t="str">
        <f t="shared" ref="F4904" ca="1" si="1146">IF(SUM(E4904:E4912)=0,"",SUM(E4904:E4912))</f>
        <v/>
      </c>
      <c r="G4904" s="128"/>
    </row>
    <row r="4905" spans="1:7" x14ac:dyDescent="0.25">
      <c r="B4905" s="126"/>
      <c r="C4905" s="52" t="str">
        <f ca="1">IF(OFFSET(Zdroj!AQ$16,A4898-1,0)=0,"",CONCATENATE("B",$A$2+1," - ",Zdroj!$AQ$15))</f>
        <v/>
      </c>
      <c r="D4905" s="50" t="str">
        <f ca="1">IF(C4905="","",CONCATENATE(OFFSET(Zdroj!AQ$16,A4898-1,0)))</f>
        <v/>
      </c>
      <c r="E4905" s="22" t="str">
        <f ca="1">IF(C4905="","",OFFSET(Zdroj!AR$16,A4898-1,0))</f>
        <v/>
      </c>
      <c r="F4905" s="127"/>
      <c r="G4905" s="128"/>
    </row>
    <row r="4906" spans="1:7" x14ac:dyDescent="0.25">
      <c r="B4906" s="126"/>
      <c r="C4906" s="52" t="str">
        <f ca="1">IF(OFFSET(Zdroj!AS$16,A4898-1,0)=0,"",CONCATENATE("B",$A$2+2," - ",Zdroj!$AS$15))</f>
        <v/>
      </c>
      <c r="D4906" s="50" t="str">
        <f ca="1">IF(C4906="","",CONCATENATE(OFFSET(Zdroj!AS$16,A4898-1,0)))</f>
        <v/>
      </c>
      <c r="E4906" s="22" t="str">
        <f ca="1">IF(C4906="","",OFFSET(Zdroj!AT$16,A4898-1,0))</f>
        <v/>
      </c>
      <c r="F4906" s="127"/>
      <c r="G4906" s="128"/>
    </row>
    <row r="4907" spans="1:7" x14ac:dyDescent="0.25">
      <c r="B4907" s="126"/>
      <c r="C4907" s="52" t="str">
        <f ca="1">IF(OFFSET(Zdroj!AU$16,A4898-1,0)=0,"",CONCATENATE("B",$A$2+3," - ",Zdroj!$AU$15))</f>
        <v/>
      </c>
      <c r="D4907" s="50" t="str">
        <f ca="1">IF(C4907="","",CONCATENATE(OFFSET(Zdroj!AU$16,A4898-1,0)))</f>
        <v/>
      </c>
      <c r="E4907" s="22" t="str">
        <f ca="1">IF(C4907="","",OFFSET(Zdroj!AV$16,A4898-1,0))</f>
        <v/>
      </c>
      <c r="F4907" s="127"/>
      <c r="G4907" s="128"/>
    </row>
    <row r="4908" spans="1:7" x14ac:dyDescent="0.25">
      <c r="B4908" s="126"/>
      <c r="C4908" s="52" t="str">
        <f ca="1">IF(OFFSET(Zdroj!AW$16,A4898-1,0)=0,"",CONCATENATE("B",$A$2+4," - ",Zdroj!$AW$15))</f>
        <v/>
      </c>
      <c r="D4908" s="50" t="str">
        <f ca="1">IF(C4908="","",CONCATENATE(OFFSET(Zdroj!AW$16,A4898-1,0)))</f>
        <v/>
      </c>
      <c r="E4908" s="22" t="str">
        <f ca="1">IF(C4908="","",OFFSET(Zdroj!AX$16,A4898-1,0))</f>
        <v/>
      </c>
      <c r="F4908" s="127"/>
      <c r="G4908" s="128"/>
    </row>
    <row r="4909" spans="1:7" x14ac:dyDescent="0.25">
      <c r="B4909" s="126"/>
      <c r="C4909" s="52" t="str">
        <f ca="1">IF(OFFSET(Zdroj!AY$16,A4898-1,0)=0,"",CONCATENATE("B",$A$2+5," - ",Zdroj!$AY$15))</f>
        <v/>
      </c>
      <c r="D4909" s="50" t="str">
        <f ca="1">IF(C4909="","",CONCATENATE(OFFSET(Zdroj!AY$16,A4898-1,0)))</f>
        <v/>
      </c>
      <c r="E4909" s="22" t="str">
        <f ca="1">IF(C4909="","",OFFSET(Zdroj!AZ$16,A4898-1,0))</f>
        <v/>
      </c>
      <c r="F4909" s="127"/>
      <c r="G4909" s="128"/>
    </row>
    <row r="4910" spans="1:7" x14ac:dyDescent="0.25">
      <c r="B4910" s="126"/>
      <c r="C4910" s="52" t="str">
        <f ca="1">IF(OFFSET(Zdroj!BA$16,A4898-1,0)=0,"",CONCATENATE("B",$A$2+6," - ",Zdroj!$BA$15))</f>
        <v/>
      </c>
      <c r="D4910" s="50" t="str">
        <f ca="1">IF(C4910="","",CONCATENATE(OFFSET(Zdroj!BA$16,A4898-1,0)))</f>
        <v/>
      </c>
      <c r="E4910" s="22" t="str">
        <f ca="1">IF(C4910="","",OFFSET(Zdroj!BB$16,A4898-1,0))</f>
        <v/>
      </c>
      <c r="F4910" s="127"/>
      <c r="G4910" s="128"/>
    </row>
    <row r="4911" spans="1:7" x14ac:dyDescent="0.25">
      <c r="B4911" s="126"/>
      <c r="C4911" s="52" t="str">
        <f ca="1">IF(OFFSET(Zdroj!BC$16,A4898-1,0)=0,"",CONCATENATE("B",$A$2+7," - ",Zdroj!$BC$15))</f>
        <v/>
      </c>
      <c r="D4911" s="50" t="str">
        <f ca="1">IF(C4911="","",CONCATENATE(OFFSET(Zdroj!BC$16,A4898-1,0)))</f>
        <v/>
      </c>
      <c r="E4911" s="22" t="str">
        <f ca="1">IF(C4911="","",OFFSET(Zdroj!BD$16,A4898-1,0))</f>
        <v/>
      </c>
      <c r="F4911" s="127"/>
      <c r="G4911" s="128"/>
    </row>
    <row r="4912" spans="1:7" x14ac:dyDescent="0.25">
      <c r="B4912" s="126"/>
      <c r="C4912" s="52" t="str">
        <f ca="1">IF(OFFSET(Zdroj!BE$16,A4898-1,0)=0,"",CONCATENATE("B",$A$2+8," - ",Zdroj!$BE$15))</f>
        <v/>
      </c>
      <c r="D4912" s="50" t="str">
        <f ca="1">IF(C4912="","",CONCATENATE(OFFSET(Zdroj!BE$16,A4898-1,0)))</f>
        <v/>
      </c>
      <c r="E4912" s="22" t="str">
        <f ca="1">IF(C4912="","",OFFSET(Zdroj!BF$16,A4898-1,0))</f>
        <v/>
      </c>
      <c r="F4912" s="127"/>
      <c r="G4912" s="128"/>
    </row>
    <row r="4913" spans="1:7" x14ac:dyDescent="0.25">
      <c r="B4913" s="126"/>
      <c r="C4913" s="52" t="str">
        <f ca="1">IF(OFFSET(Zdroj!BG$16,A4898-1,0)=0,"",CONCATENATE("C",$A$2," - ",Zdroj!$BG$15))</f>
        <v/>
      </c>
      <c r="D4913" s="50" t="str">
        <f ca="1">IF(C4913="","",CONCATENATE(OFFSET(Zdroj!BG$16,A4898-1,0)))</f>
        <v/>
      </c>
      <c r="E4913" s="22" t="str">
        <f ca="1">IF(C4913="","",OFFSET(Zdroj!BH$16,A4898-1,0))</f>
        <v/>
      </c>
      <c r="F4913" s="127" t="str">
        <f t="shared" ref="F4913" ca="1" si="1147">IF(SUM(E4913:E4914)=0,"",SUM(E4913:E4914))</f>
        <v/>
      </c>
      <c r="G4913" s="128"/>
    </row>
    <row r="4914" spans="1:7" x14ac:dyDescent="0.25">
      <c r="B4914" s="126"/>
      <c r="C4914" s="52" t="str">
        <f ca="1">IF(OFFSET(Zdroj!BI$16,A4898-1,0)=0,"",CONCATENATE("C",$A$2+1," - ",Zdroj!$BI$15))</f>
        <v/>
      </c>
      <c r="D4914" s="50" t="str">
        <f ca="1">IF(C4914="","",CONCATENATE(OFFSET(Zdroj!BI$16,A4898-1,0)))</f>
        <v/>
      </c>
      <c r="E4914" s="22" t="str">
        <f ca="1">IF(C4914="","",OFFSET(Zdroj!BJ$16,A4898-1,0))</f>
        <v/>
      </c>
      <c r="F4914" s="127"/>
      <c r="G4914" s="128"/>
    </row>
    <row r="4915" spans="1:7" x14ac:dyDescent="0.25">
      <c r="A4915">
        <f>SUM((ROW()+15)/17)</f>
        <v>290</v>
      </c>
      <c r="B4915" s="126" t="str">
        <f ca="1">IF(OFFSET(Zdroj!$B$16,A4915-1,0)&gt;0,CONCATENATE(A4915,"
","___ ","
",OFFSET(Zdroj!$B$16,A4915-1,0)),"")</f>
        <v/>
      </c>
      <c r="C4915" s="52" t="str">
        <f ca="1">IF(OFFSET(Zdroj!AI$16,A4915-1,0)=0,"",CONCATENATE("A",$A$2," - ",Zdroj!$AI$15))</f>
        <v/>
      </c>
      <c r="D4915" s="50" t="str">
        <f ca="1">IF(C4915="","",CONCATENATE(OFFSET(Zdroj!AI$16,A4915-1,0)," - ",OFFSET(Zdroj!BK$16,A4915-1,0)))</f>
        <v/>
      </c>
      <c r="E4915" s="22" t="str">
        <f ca="1">IF(C4915="","",OFFSET(Zdroj!BL$16,A4915-1,0))</f>
        <v/>
      </c>
      <c r="F4915" s="127" t="str">
        <f t="shared" ref="F4915" ca="1" si="1148">IF(SUM(E4915:E4920)=0,"",SUM(E4915:E4920))</f>
        <v/>
      </c>
      <c r="G4915" s="128" t="str">
        <f t="shared" ref="G4915" ca="1" si="1149">IF(SUM(E4915:E4931)=0,"",SUM(E4915:E4931))</f>
        <v/>
      </c>
    </row>
    <row r="4916" spans="1:7" x14ac:dyDescent="0.25">
      <c r="B4916" s="126"/>
      <c r="C4916" s="52" t="str">
        <f ca="1">IF(OFFSET(Zdroj!AJ$16,A4915-1,0)=0,"",CONCATENATE("A",$A$2+1," - ",Zdroj!$AJ$15))</f>
        <v/>
      </c>
      <c r="D4916" s="50" t="str">
        <f ca="1">IF(C4916="","",CONCATENATE(OFFSET(Zdroj!AJ$16,A4915-1,0)," - ",OFFSET(Zdroj!BM$16,A4915-1,0)))</f>
        <v/>
      </c>
      <c r="E4916" s="22" t="str">
        <f ca="1">IF(C4916="","",OFFSET(Zdroj!BN$16,A4915-1,0))</f>
        <v/>
      </c>
      <c r="F4916" s="127"/>
      <c r="G4916" s="128"/>
    </row>
    <row r="4917" spans="1:7" x14ac:dyDescent="0.25">
      <c r="B4917" s="126"/>
      <c r="C4917" s="52" t="str">
        <f ca="1">IF(OFFSET(Zdroj!AK$16,A4915-1,0)=0,"",CONCATENATE("A",$A$2+2," - ",Zdroj!$AK$15))</f>
        <v/>
      </c>
      <c r="D4917" s="50" t="str">
        <f ca="1">IF(C4917="","",CONCATENATE(OFFSET(Zdroj!AK$16,A4915-1,0)," - ",OFFSET(Zdroj!BO$16,A4915-1,0)))</f>
        <v/>
      </c>
      <c r="E4917" s="22" t="str">
        <f ca="1">IF(C4917="","",OFFSET(Zdroj!BP$16,A4915-1,0))</f>
        <v/>
      </c>
      <c r="F4917" s="127"/>
      <c r="G4917" s="128"/>
    </row>
    <row r="4918" spans="1:7" x14ac:dyDescent="0.25">
      <c r="B4918" s="126"/>
      <c r="C4918" s="52" t="str">
        <f ca="1">IF(OFFSET(Zdroj!AL$16,A4915-1,0)=0,"",CONCATENATE("A",$A$2+3," - ",Zdroj!$AL$15))</f>
        <v/>
      </c>
      <c r="D4918" s="50" t="str">
        <f ca="1">IF(C4918="","",CONCATENATE(OFFSET(Zdroj!AL$16,A4915-1,0)," - ",OFFSET(Zdroj!BQ$16,A4915-1,0)))</f>
        <v/>
      </c>
      <c r="E4918" s="22" t="str">
        <f ca="1">IF(C4918="","",OFFSET(Zdroj!BR$16,A4915-1,0))</f>
        <v/>
      </c>
      <c r="F4918" s="127"/>
      <c r="G4918" s="128"/>
    </row>
    <row r="4919" spans="1:7" x14ac:dyDescent="0.25">
      <c r="B4919" s="126"/>
      <c r="C4919" s="52" t="str">
        <f ca="1">IF(OFFSET(Zdroj!AM$16,A4915-1,0)=0,"",CONCATENATE("A",$A$2+4," - ",Zdroj!$AM$15))</f>
        <v/>
      </c>
      <c r="D4919" s="50" t="str">
        <f ca="1">IF(C4919="","",CONCATENATE(OFFSET(Zdroj!AM$16,A4915-1,0)," - ",OFFSET(Zdroj!BS$16,A4915-1,0)))</f>
        <v/>
      </c>
      <c r="E4919" s="22" t="str">
        <f ca="1">IF(C4919="","",OFFSET(Zdroj!BT$16,A4915-1,0))</f>
        <v/>
      </c>
      <c r="F4919" s="127"/>
      <c r="G4919" s="128"/>
    </row>
    <row r="4920" spans="1:7" x14ac:dyDescent="0.25">
      <c r="B4920" s="126"/>
      <c r="C4920" s="52" t="str">
        <f ca="1">IF(OFFSET(Zdroj!AN$16,A4915-1,0)=0,"",CONCATENATE("A",$A$2+5," - ",Zdroj!$AN$15))</f>
        <v/>
      </c>
      <c r="D4920" s="50" t="str">
        <f ca="1">IF(C4920="","",CONCATENATE(OFFSET(Zdroj!AN$16,A4915-1,0)," - ",OFFSET(Zdroj!BU$16,A4915-1,0)))</f>
        <v/>
      </c>
      <c r="E4920" s="22" t="str">
        <f ca="1">IF(C4920="","",OFFSET(Zdroj!BV$16,A4915-1,0))</f>
        <v/>
      </c>
      <c r="F4920" s="127"/>
      <c r="G4920" s="128"/>
    </row>
    <row r="4921" spans="1:7" x14ac:dyDescent="0.25">
      <c r="B4921" s="126"/>
      <c r="C4921" s="52" t="str">
        <f ca="1">IF(OFFSET(Zdroj!AO$16,A4915-1,0)=0,"",CONCATENATE("B",$A$2," - ",Zdroj!$AO$15))</f>
        <v/>
      </c>
      <c r="D4921" s="50" t="str">
        <f ca="1">IF(C4921="","",CONCATENATE(OFFSET(Zdroj!AO$16,A4915-1,0)))</f>
        <v/>
      </c>
      <c r="E4921" s="22" t="str">
        <f ca="1">IF(C4921="","",OFFSET(Zdroj!AP$16,A4915-1,0))</f>
        <v/>
      </c>
      <c r="F4921" s="127" t="str">
        <f t="shared" ref="F4921" ca="1" si="1150">IF(SUM(E4921:E4929)=0,"",SUM(E4921:E4929))</f>
        <v/>
      </c>
      <c r="G4921" s="128"/>
    </row>
    <row r="4922" spans="1:7" x14ac:dyDescent="0.25">
      <c r="B4922" s="126"/>
      <c r="C4922" s="52" t="str">
        <f ca="1">IF(OFFSET(Zdroj!AQ$16,A4915-1,0)=0,"",CONCATENATE("B",$A$2+1," - ",Zdroj!$AQ$15))</f>
        <v/>
      </c>
      <c r="D4922" s="50" t="str">
        <f ca="1">IF(C4922="","",CONCATENATE(OFFSET(Zdroj!AQ$16,A4915-1,0)))</f>
        <v/>
      </c>
      <c r="E4922" s="22" t="str">
        <f ca="1">IF(C4922="","",OFFSET(Zdroj!AR$16,A4915-1,0))</f>
        <v/>
      </c>
      <c r="F4922" s="127"/>
      <c r="G4922" s="128"/>
    </row>
    <row r="4923" spans="1:7" x14ac:dyDescent="0.25">
      <c r="B4923" s="126"/>
      <c r="C4923" s="52" t="str">
        <f ca="1">IF(OFFSET(Zdroj!AS$16,A4915-1,0)=0,"",CONCATENATE("B",$A$2+2," - ",Zdroj!$AS$15))</f>
        <v/>
      </c>
      <c r="D4923" s="50" t="str">
        <f ca="1">IF(C4923="","",CONCATENATE(OFFSET(Zdroj!AS$16,A4915-1,0)))</f>
        <v/>
      </c>
      <c r="E4923" s="22" t="str">
        <f ca="1">IF(C4923="","",OFFSET(Zdroj!AT$16,A4915-1,0))</f>
        <v/>
      </c>
      <c r="F4923" s="127"/>
      <c r="G4923" s="128"/>
    </row>
    <row r="4924" spans="1:7" x14ac:dyDescent="0.25">
      <c r="B4924" s="126"/>
      <c r="C4924" s="52" t="str">
        <f ca="1">IF(OFFSET(Zdroj!AU$16,A4915-1,0)=0,"",CONCATENATE("B",$A$2+3," - ",Zdroj!$AU$15))</f>
        <v/>
      </c>
      <c r="D4924" s="50" t="str">
        <f ca="1">IF(C4924="","",CONCATENATE(OFFSET(Zdroj!AU$16,A4915-1,0)))</f>
        <v/>
      </c>
      <c r="E4924" s="22" t="str">
        <f ca="1">IF(C4924="","",OFFSET(Zdroj!AV$16,A4915-1,0))</f>
        <v/>
      </c>
      <c r="F4924" s="127"/>
      <c r="G4924" s="128"/>
    </row>
    <row r="4925" spans="1:7" x14ac:dyDescent="0.25">
      <c r="B4925" s="126"/>
      <c r="C4925" s="52" t="str">
        <f ca="1">IF(OFFSET(Zdroj!AW$16,A4915-1,0)=0,"",CONCATENATE("B",$A$2+4," - ",Zdroj!$AW$15))</f>
        <v/>
      </c>
      <c r="D4925" s="50" t="str">
        <f ca="1">IF(C4925="","",CONCATENATE(OFFSET(Zdroj!AW$16,A4915-1,0)))</f>
        <v/>
      </c>
      <c r="E4925" s="22" t="str">
        <f ca="1">IF(C4925="","",OFFSET(Zdroj!AX$16,A4915-1,0))</f>
        <v/>
      </c>
      <c r="F4925" s="127"/>
      <c r="G4925" s="128"/>
    </row>
    <row r="4926" spans="1:7" x14ac:dyDescent="0.25">
      <c r="B4926" s="126"/>
      <c r="C4926" s="52" t="str">
        <f ca="1">IF(OFFSET(Zdroj!AY$16,A4915-1,0)=0,"",CONCATENATE("B",$A$2+5," - ",Zdroj!$AY$15))</f>
        <v/>
      </c>
      <c r="D4926" s="50" t="str">
        <f ca="1">IF(C4926="","",CONCATENATE(OFFSET(Zdroj!AY$16,A4915-1,0)))</f>
        <v/>
      </c>
      <c r="E4926" s="22" t="str">
        <f ca="1">IF(C4926="","",OFFSET(Zdroj!AZ$16,A4915-1,0))</f>
        <v/>
      </c>
      <c r="F4926" s="127"/>
      <c r="G4926" s="128"/>
    </row>
    <row r="4927" spans="1:7" x14ac:dyDescent="0.25">
      <c r="B4927" s="126"/>
      <c r="C4927" s="52" t="str">
        <f ca="1">IF(OFFSET(Zdroj!BA$16,A4915-1,0)=0,"",CONCATENATE("B",$A$2+6," - ",Zdroj!$BA$15))</f>
        <v/>
      </c>
      <c r="D4927" s="50" t="str">
        <f ca="1">IF(C4927="","",CONCATENATE(OFFSET(Zdroj!BA$16,A4915-1,0)))</f>
        <v/>
      </c>
      <c r="E4927" s="22" t="str">
        <f ca="1">IF(C4927="","",OFFSET(Zdroj!BB$16,A4915-1,0))</f>
        <v/>
      </c>
      <c r="F4927" s="127"/>
      <c r="G4927" s="128"/>
    </row>
    <row r="4928" spans="1:7" x14ac:dyDescent="0.25">
      <c r="B4928" s="126"/>
      <c r="C4928" s="52" t="str">
        <f ca="1">IF(OFFSET(Zdroj!BC$16,A4915-1,0)=0,"",CONCATENATE("B",$A$2+7," - ",Zdroj!$BC$15))</f>
        <v/>
      </c>
      <c r="D4928" s="50" t="str">
        <f ca="1">IF(C4928="","",CONCATENATE(OFFSET(Zdroj!BC$16,A4915-1,0)))</f>
        <v/>
      </c>
      <c r="E4928" s="22" t="str">
        <f ca="1">IF(C4928="","",OFFSET(Zdroj!BD$16,A4915-1,0))</f>
        <v/>
      </c>
      <c r="F4928" s="127"/>
      <c r="G4928" s="128"/>
    </row>
    <row r="4929" spans="1:7" x14ac:dyDescent="0.25">
      <c r="B4929" s="126"/>
      <c r="C4929" s="52" t="str">
        <f ca="1">IF(OFFSET(Zdroj!BE$16,A4915-1,0)=0,"",CONCATENATE("B",$A$2+8," - ",Zdroj!$BE$15))</f>
        <v/>
      </c>
      <c r="D4929" s="50" t="str">
        <f ca="1">IF(C4929="","",CONCATENATE(OFFSET(Zdroj!BE$16,A4915-1,0)))</f>
        <v/>
      </c>
      <c r="E4929" s="22" t="str">
        <f ca="1">IF(C4929="","",OFFSET(Zdroj!BF$16,A4915-1,0))</f>
        <v/>
      </c>
      <c r="F4929" s="127"/>
      <c r="G4929" s="128"/>
    </row>
    <row r="4930" spans="1:7" x14ac:dyDescent="0.25">
      <c r="B4930" s="126"/>
      <c r="C4930" s="52" t="str">
        <f ca="1">IF(OFFSET(Zdroj!BG$16,A4915-1,0)=0,"",CONCATENATE("C",$A$2," - ",Zdroj!$BG$15))</f>
        <v/>
      </c>
      <c r="D4930" s="50" t="str">
        <f ca="1">IF(C4930="","",CONCATENATE(OFFSET(Zdroj!BG$16,A4915-1,0)))</f>
        <v/>
      </c>
      <c r="E4930" s="22" t="str">
        <f ca="1">IF(C4930="","",OFFSET(Zdroj!BH$16,A4915-1,0))</f>
        <v/>
      </c>
      <c r="F4930" s="127" t="str">
        <f t="shared" ref="F4930" ca="1" si="1151">IF(SUM(E4930:E4931)=0,"",SUM(E4930:E4931))</f>
        <v/>
      </c>
      <c r="G4930" s="128"/>
    </row>
    <row r="4931" spans="1:7" x14ac:dyDescent="0.25">
      <c r="B4931" s="126"/>
      <c r="C4931" s="52" t="str">
        <f ca="1">IF(OFFSET(Zdroj!BI$16,A4915-1,0)=0,"",CONCATENATE("C",$A$2+1," - ",Zdroj!$BI$15))</f>
        <v/>
      </c>
      <c r="D4931" s="50" t="str">
        <f ca="1">IF(C4931="","",CONCATENATE(OFFSET(Zdroj!BI$16,A4915-1,0)))</f>
        <v/>
      </c>
      <c r="E4931" s="22" t="str">
        <f ca="1">IF(C4931="","",OFFSET(Zdroj!BJ$16,A4915-1,0))</f>
        <v/>
      </c>
      <c r="F4931" s="127"/>
      <c r="G4931" s="128"/>
    </row>
    <row r="4932" spans="1:7" x14ac:dyDescent="0.25">
      <c r="A4932">
        <f>SUM((ROW()+15)/17)</f>
        <v>291</v>
      </c>
      <c r="B4932" s="126" t="str">
        <f ca="1">IF(OFFSET(Zdroj!$B$16,A4932-1,0)&gt;0,CONCATENATE(A4932,"
","___ ","
",OFFSET(Zdroj!$B$16,A4932-1,0)),"")</f>
        <v/>
      </c>
      <c r="C4932" s="52" t="str">
        <f ca="1">IF(OFFSET(Zdroj!AI$16,A4932-1,0)=0,"",CONCATENATE("A",$A$2," - ",Zdroj!$AI$15))</f>
        <v/>
      </c>
      <c r="D4932" s="50" t="str">
        <f ca="1">IF(C4932="","",CONCATENATE(OFFSET(Zdroj!AI$16,A4932-1,0)," - ",OFFSET(Zdroj!BK$16,A4932-1,0)))</f>
        <v/>
      </c>
      <c r="E4932" s="22" t="str">
        <f ca="1">IF(C4932="","",OFFSET(Zdroj!BL$16,A4932-1,0))</f>
        <v/>
      </c>
      <c r="F4932" s="127" t="str">
        <f t="shared" ref="F4932" ca="1" si="1152">IF(SUM(E4932:E4937)=0,"",SUM(E4932:E4937))</f>
        <v/>
      </c>
      <c r="G4932" s="128" t="str">
        <f t="shared" ref="G4932" ca="1" si="1153">IF(SUM(E4932:E4948)=0,"",SUM(E4932:E4948))</f>
        <v/>
      </c>
    </row>
    <row r="4933" spans="1:7" x14ac:dyDescent="0.25">
      <c r="B4933" s="126"/>
      <c r="C4933" s="52" t="str">
        <f ca="1">IF(OFFSET(Zdroj!AJ$16,A4932-1,0)=0,"",CONCATENATE("A",$A$2+1," - ",Zdroj!$AJ$15))</f>
        <v/>
      </c>
      <c r="D4933" s="50" t="str">
        <f ca="1">IF(C4933="","",CONCATENATE(OFFSET(Zdroj!AJ$16,A4932-1,0)," - ",OFFSET(Zdroj!BM$16,A4932-1,0)))</f>
        <v/>
      </c>
      <c r="E4933" s="22" t="str">
        <f ca="1">IF(C4933="","",OFFSET(Zdroj!BN$16,A4932-1,0))</f>
        <v/>
      </c>
      <c r="F4933" s="127"/>
      <c r="G4933" s="128"/>
    </row>
    <row r="4934" spans="1:7" x14ac:dyDescent="0.25">
      <c r="B4934" s="126"/>
      <c r="C4934" s="52" t="str">
        <f ca="1">IF(OFFSET(Zdroj!AK$16,A4932-1,0)=0,"",CONCATENATE("A",$A$2+2," - ",Zdroj!$AK$15))</f>
        <v/>
      </c>
      <c r="D4934" s="50" t="str">
        <f ca="1">IF(C4934="","",CONCATENATE(OFFSET(Zdroj!AK$16,A4932-1,0)," - ",OFFSET(Zdroj!BO$16,A4932-1,0)))</f>
        <v/>
      </c>
      <c r="E4934" s="22" t="str">
        <f ca="1">IF(C4934="","",OFFSET(Zdroj!BP$16,A4932-1,0))</f>
        <v/>
      </c>
      <c r="F4934" s="127"/>
      <c r="G4934" s="128"/>
    </row>
    <row r="4935" spans="1:7" x14ac:dyDescent="0.25">
      <c r="B4935" s="126"/>
      <c r="C4935" s="52" t="str">
        <f ca="1">IF(OFFSET(Zdroj!AL$16,A4932-1,0)=0,"",CONCATENATE("A",$A$2+3," - ",Zdroj!$AL$15))</f>
        <v/>
      </c>
      <c r="D4935" s="50" t="str">
        <f ca="1">IF(C4935="","",CONCATENATE(OFFSET(Zdroj!AL$16,A4932-1,0)," - ",OFFSET(Zdroj!BQ$16,A4932-1,0)))</f>
        <v/>
      </c>
      <c r="E4935" s="22" t="str">
        <f ca="1">IF(C4935="","",OFFSET(Zdroj!BR$16,A4932-1,0))</f>
        <v/>
      </c>
      <c r="F4935" s="127"/>
      <c r="G4935" s="128"/>
    </row>
    <row r="4936" spans="1:7" x14ac:dyDescent="0.25">
      <c r="B4936" s="126"/>
      <c r="C4936" s="52" t="str">
        <f ca="1">IF(OFFSET(Zdroj!AM$16,A4932-1,0)=0,"",CONCATENATE("A",$A$2+4," - ",Zdroj!$AM$15))</f>
        <v/>
      </c>
      <c r="D4936" s="50" t="str">
        <f ca="1">IF(C4936="","",CONCATENATE(OFFSET(Zdroj!AM$16,A4932-1,0)," - ",OFFSET(Zdroj!BS$16,A4932-1,0)))</f>
        <v/>
      </c>
      <c r="E4936" s="22" t="str">
        <f ca="1">IF(C4936="","",OFFSET(Zdroj!BT$16,A4932-1,0))</f>
        <v/>
      </c>
      <c r="F4936" s="127"/>
      <c r="G4936" s="128"/>
    </row>
    <row r="4937" spans="1:7" x14ac:dyDescent="0.25">
      <c r="B4937" s="126"/>
      <c r="C4937" s="52" t="str">
        <f ca="1">IF(OFFSET(Zdroj!AN$16,A4932-1,0)=0,"",CONCATENATE("A",$A$2+5," - ",Zdroj!$AN$15))</f>
        <v/>
      </c>
      <c r="D4937" s="50" t="str">
        <f ca="1">IF(C4937="","",CONCATENATE(OFFSET(Zdroj!AN$16,A4932-1,0)," - ",OFFSET(Zdroj!BU$16,A4932-1,0)))</f>
        <v/>
      </c>
      <c r="E4937" s="22" t="str">
        <f ca="1">IF(C4937="","",OFFSET(Zdroj!BV$16,A4932-1,0))</f>
        <v/>
      </c>
      <c r="F4937" s="127"/>
      <c r="G4937" s="128"/>
    </row>
    <row r="4938" spans="1:7" x14ac:dyDescent="0.25">
      <c r="B4938" s="126"/>
      <c r="C4938" s="52" t="str">
        <f ca="1">IF(OFFSET(Zdroj!AO$16,A4932-1,0)=0,"",CONCATENATE("B",$A$2," - ",Zdroj!$AO$15))</f>
        <v/>
      </c>
      <c r="D4938" s="50" t="str">
        <f ca="1">IF(C4938="","",CONCATENATE(OFFSET(Zdroj!AO$16,A4932-1,0)))</f>
        <v/>
      </c>
      <c r="E4938" s="22" t="str">
        <f ca="1">IF(C4938="","",OFFSET(Zdroj!AP$16,A4932-1,0))</f>
        <v/>
      </c>
      <c r="F4938" s="127" t="str">
        <f t="shared" ref="F4938" ca="1" si="1154">IF(SUM(E4938:E4946)=0,"",SUM(E4938:E4946))</f>
        <v/>
      </c>
      <c r="G4938" s="128"/>
    </row>
    <row r="4939" spans="1:7" x14ac:dyDescent="0.25">
      <c r="B4939" s="126"/>
      <c r="C4939" s="52" t="str">
        <f ca="1">IF(OFFSET(Zdroj!AQ$16,A4932-1,0)=0,"",CONCATENATE("B",$A$2+1," - ",Zdroj!$AQ$15))</f>
        <v/>
      </c>
      <c r="D4939" s="50" t="str">
        <f ca="1">IF(C4939="","",CONCATENATE(OFFSET(Zdroj!AQ$16,A4932-1,0)))</f>
        <v/>
      </c>
      <c r="E4939" s="22" t="str">
        <f ca="1">IF(C4939="","",OFFSET(Zdroj!AR$16,A4932-1,0))</f>
        <v/>
      </c>
      <c r="F4939" s="127"/>
      <c r="G4939" s="128"/>
    </row>
    <row r="4940" spans="1:7" x14ac:dyDescent="0.25">
      <c r="B4940" s="126"/>
      <c r="C4940" s="52" t="str">
        <f ca="1">IF(OFFSET(Zdroj!AS$16,A4932-1,0)=0,"",CONCATENATE("B",$A$2+2," - ",Zdroj!$AS$15))</f>
        <v/>
      </c>
      <c r="D4940" s="50" t="str">
        <f ca="1">IF(C4940="","",CONCATENATE(OFFSET(Zdroj!AS$16,A4932-1,0)))</f>
        <v/>
      </c>
      <c r="E4940" s="22" t="str">
        <f ca="1">IF(C4940="","",OFFSET(Zdroj!AT$16,A4932-1,0))</f>
        <v/>
      </c>
      <c r="F4940" s="127"/>
      <c r="G4940" s="128"/>
    </row>
    <row r="4941" spans="1:7" x14ac:dyDescent="0.25">
      <c r="B4941" s="126"/>
      <c r="C4941" s="52" t="str">
        <f ca="1">IF(OFFSET(Zdroj!AU$16,A4932-1,0)=0,"",CONCATENATE("B",$A$2+3," - ",Zdroj!$AU$15))</f>
        <v/>
      </c>
      <c r="D4941" s="50" t="str">
        <f ca="1">IF(C4941="","",CONCATENATE(OFFSET(Zdroj!AU$16,A4932-1,0)))</f>
        <v/>
      </c>
      <c r="E4941" s="22" t="str">
        <f ca="1">IF(C4941="","",OFFSET(Zdroj!AV$16,A4932-1,0))</f>
        <v/>
      </c>
      <c r="F4941" s="127"/>
      <c r="G4941" s="128"/>
    </row>
    <row r="4942" spans="1:7" x14ac:dyDescent="0.25">
      <c r="B4942" s="126"/>
      <c r="C4942" s="52" t="str">
        <f ca="1">IF(OFFSET(Zdroj!AW$16,A4932-1,0)=0,"",CONCATENATE("B",$A$2+4," - ",Zdroj!$AW$15))</f>
        <v/>
      </c>
      <c r="D4942" s="50" t="str">
        <f ca="1">IF(C4942="","",CONCATENATE(OFFSET(Zdroj!AW$16,A4932-1,0)))</f>
        <v/>
      </c>
      <c r="E4942" s="22" t="str">
        <f ca="1">IF(C4942="","",OFFSET(Zdroj!AX$16,A4932-1,0))</f>
        <v/>
      </c>
      <c r="F4942" s="127"/>
      <c r="G4942" s="128"/>
    </row>
    <row r="4943" spans="1:7" x14ac:dyDescent="0.25">
      <c r="B4943" s="126"/>
      <c r="C4943" s="52" t="str">
        <f ca="1">IF(OFFSET(Zdroj!AY$16,A4932-1,0)=0,"",CONCATENATE("B",$A$2+5," - ",Zdroj!$AY$15))</f>
        <v/>
      </c>
      <c r="D4943" s="50" t="str">
        <f ca="1">IF(C4943="","",CONCATENATE(OFFSET(Zdroj!AY$16,A4932-1,0)))</f>
        <v/>
      </c>
      <c r="E4943" s="22" t="str">
        <f ca="1">IF(C4943="","",OFFSET(Zdroj!AZ$16,A4932-1,0))</f>
        <v/>
      </c>
      <c r="F4943" s="127"/>
      <c r="G4943" s="128"/>
    </row>
    <row r="4944" spans="1:7" x14ac:dyDescent="0.25">
      <c r="B4944" s="126"/>
      <c r="C4944" s="52" t="str">
        <f ca="1">IF(OFFSET(Zdroj!BA$16,A4932-1,0)=0,"",CONCATENATE("B",$A$2+6," - ",Zdroj!$BA$15))</f>
        <v/>
      </c>
      <c r="D4944" s="50" t="str">
        <f ca="1">IF(C4944="","",CONCATENATE(OFFSET(Zdroj!BA$16,A4932-1,0)))</f>
        <v/>
      </c>
      <c r="E4944" s="22" t="str">
        <f ca="1">IF(C4944="","",OFFSET(Zdroj!BB$16,A4932-1,0))</f>
        <v/>
      </c>
      <c r="F4944" s="127"/>
      <c r="G4944" s="128"/>
    </row>
    <row r="4945" spans="1:7" x14ac:dyDescent="0.25">
      <c r="B4945" s="126"/>
      <c r="C4945" s="52" t="str">
        <f ca="1">IF(OFFSET(Zdroj!BC$16,A4932-1,0)=0,"",CONCATENATE("B",$A$2+7," - ",Zdroj!$BC$15))</f>
        <v/>
      </c>
      <c r="D4945" s="50" t="str">
        <f ca="1">IF(C4945="","",CONCATENATE(OFFSET(Zdroj!BC$16,A4932-1,0)))</f>
        <v/>
      </c>
      <c r="E4945" s="22" t="str">
        <f ca="1">IF(C4945="","",OFFSET(Zdroj!BD$16,A4932-1,0))</f>
        <v/>
      </c>
      <c r="F4945" s="127"/>
      <c r="G4945" s="128"/>
    </row>
    <row r="4946" spans="1:7" x14ac:dyDescent="0.25">
      <c r="B4946" s="126"/>
      <c r="C4946" s="52" t="str">
        <f ca="1">IF(OFFSET(Zdroj!BE$16,A4932-1,0)=0,"",CONCATENATE("B",$A$2+8," - ",Zdroj!$BE$15))</f>
        <v/>
      </c>
      <c r="D4946" s="50" t="str">
        <f ca="1">IF(C4946="","",CONCATENATE(OFFSET(Zdroj!BE$16,A4932-1,0)))</f>
        <v/>
      </c>
      <c r="E4946" s="22" t="str">
        <f ca="1">IF(C4946="","",OFFSET(Zdroj!BF$16,A4932-1,0))</f>
        <v/>
      </c>
      <c r="F4946" s="127"/>
      <c r="G4946" s="128"/>
    </row>
    <row r="4947" spans="1:7" x14ac:dyDescent="0.25">
      <c r="B4947" s="126"/>
      <c r="C4947" s="52" t="str">
        <f ca="1">IF(OFFSET(Zdroj!BG$16,A4932-1,0)=0,"",CONCATENATE("C",$A$2," - ",Zdroj!$BG$15))</f>
        <v/>
      </c>
      <c r="D4947" s="50" t="str">
        <f ca="1">IF(C4947="","",CONCATENATE(OFFSET(Zdroj!BG$16,A4932-1,0)))</f>
        <v/>
      </c>
      <c r="E4947" s="22" t="str">
        <f ca="1">IF(C4947="","",OFFSET(Zdroj!BH$16,A4932-1,0))</f>
        <v/>
      </c>
      <c r="F4947" s="127" t="str">
        <f t="shared" ref="F4947" ca="1" si="1155">IF(SUM(E4947:E4948)=0,"",SUM(E4947:E4948))</f>
        <v/>
      </c>
      <c r="G4947" s="128"/>
    </row>
    <row r="4948" spans="1:7" x14ac:dyDescent="0.25">
      <c r="B4948" s="126"/>
      <c r="C4948" s="52" t="str">
        <f ca="1">IF(OFFSET(Zdroj!BI$16,A4932-1,0)=0,"",CONCATENATE("C",$A$2+1," - ",Zdroj!$BI$15))</f>
        <v/>
      </c>
      <c r="D4948" s="50" t="str">
        <f ca="1">IF(C4948="","",CONCATENATE(OFFSET(Zdroj!BI$16,A4932-1,0)))</f>
        <v/>
      </c>
      <c r="E4948" s="22" t="str">
        <f ca="1">IF(C4948="","",OFFSET(Zdroj!BJ$16,A4932-1,0))</f>
        <v/>
      </c>
      <c r="F4948" s="127"/>
      <c r="G4948" s="128"/>
    </row>
    <row r="4949" spans="1:7" x14ac:dyDescent="0.25">
      <c r="A4949">
        <f>SUM((ROW()+15)/17)</f>
        <v>292</v>
      </c>
      <c r="B4949" s="126" t="str">
        <f ca="1">IF(OFFSET(Zdroj!$B$16,A4949-1,0)&gt;0,CONCATENATE(A4949,"
","___ ","
",OFFSET(Zdroj!$B$16,A4949-1,0)),"")</f>
        <v/>
      </c>
      <c r="C4949" s="52" t="str">
        <f ca="1">IF(OFFSET(Zdroj!AI$16,A4949-1,0)=0,"",CONCATENATE("A",$A$2," - ",Zdroj!$AI$15))</f>
        <v/>
      </c>
      <c r="D4949" s="50" t="str">
        <f ca="1">IF(C4949="","",CONCATENATE(OFFSET(Zdroj!AI$16,A4949-1,0)," - ",OFFSET(Zdroj!BK$16,A4949-1,0)))</f>
        <v/>
      </c>
      <c r="E4949" s="22" t="str">
        <f ca="1">IF(C4949="","",OFFSET(Zdroj!BL$16,A4949-1,0))</f>
        <v/>
      </c>
      <c r="F4949" s="127" t="str">
        <f t="shared" ref="F4949" ca="1" si="1156">IF(SUM(E4949:E4954)=0,"",SUM(E4949:E4954))</f>
        <v/>
      </c>
      <c r="G4949" s="128" t="str">
        <f t="shared" ref="G4949" ca="1" si="1157">IF(SUM(E4949:E4965)=0,"",SUM(E4949:E4965))</f>
        <v/>
      </c>
    </row>
    <row r="4950" spans="1:7" x14ac:dyDescent="0.25">
      <c r="B4950" s="126"/>
      <c r="C4950" s="52" t="str">
        <f ca="1">IF(OFFSET(Zdroj!AJ$16,A4949-1,0)=0,"",CONCATENATE("A",$A$2+1," - ",Zdroj!$AJ$15))</f>
        <v/>
      </c>
      <c r="D4950" s="50" t="str">
        <f ca="1">IF(C4950="","",CONCATENATE(OFFSET(Zdroj!AJ$16,A4949-1,0)," - ",OFFSET(Zdroj!BM$16,A4949-1,0)))</f>
        <v/>
      </c>
      <c r="E4950" s="22" t="str">
        <f ca="1">IF(C4950="","",OFFSET(Zdroj!BN$16,A4949-1,0))</f>
        <v/>
      </c>
      <c r="F4950" s="127"/>
      <c r="G4950" s="128"/>
    </row>
    <row r="4951" spans="1:7" x14ac:dyDescent="0.25">
      <c r="B4951" s="126"/>
      <c r="C4951" s="52" t="str">
        <f ca="1">IF(OFFSET(Zdroj!AK$16,A4949-1,0)=0,"",CONCATENATE("A",$A$2+2," - ",Zdroj!$AK$15))</f>
        <v/>
      </c>
      <c r="D4951" s="50" t="str">
        <f ca="1">IF(C4951="","",CONCATENATE(OFFSET(Zdroj!AK$16,A4949-1,0)," - ",OFFSET(Zdroj!BO$16,A4949-1,0)))</f>
        <v/>
      </c>
      <c r="E4951" s="22" t="str">
        <f ca="1">IF(C4951="","",OFFSET(Zdroj!BP$16,A4949-1,0))</f>
        <v/>
      </c>
      <c r="F4951" s="127"/>
      <c r="G4951" s="128"/>
    </row>
    <row r="4952" spans="1:7" x14ac:dyDescent="0.25">
      <c r="B4952" s="126"/>
      <c r="C4952" s="52" t="str">
        <f ca="1">IF(OFFSET(Zdroj!AL$16,A4949-1,0)=0,"",CONCATENATE("A",$A$2+3," - ",Zdroj!$AL$15))</f>
        <v/>
      </c>
      <c r="D4952" s="50" t="str">
        <f ca="1">IF(C4952="","",CONCATENATE(OFFSET(Zdroj!AL$16,A4949-1,0)," - ",OFFSET(Zdroj!BQ$16,A4949-1,0)))</f>
        <v/>
      </c>
      <c r="E4952" s="22" t="str">
        <f ca="1">IF(C4952="","",OFFSET(Zdroj!BR$16,A4949-1,0))</f>
        <v/>
      </c>
      <c r="F4952" s="127"/>
      <c r="G4952" s="128"/>
    </row>
    <row r="4953" spans="1:7" x14ac:dyDescent="0.25">
      <c r="B4953" s="126"/>
      <c r="C4953" s="52" t="str">
        <f ca="1">IF(OFFSET(Zdroj!AM$16,A4949-1,0)=0,"",CONCATENATE("A",$A$2+4," - ",Zdroj!$AM$15))</f>
        <v/>
      </c>
      <c r="D4953" s="50" t="str">
        <f ca="1">IF(C4953="","",CONCATENATE(OFFSET(Zdroj!AM$16,A4949-1,0)," - ",OFFSET(Zdroj!BS$16,A4949-1,0)))</f>
        <v/>
      </c>
      <c r="E4953" s="22" t="str">
        <f ca="1">IF(C4953="","",OFFSET(Zdroj!BT$16,A4949-1,0))</f>
        <v/>
      </c>
      <c r="F4953" s="127"/>
      <c r="G4953" s="128"/>
    </row>
    <row r="4954" spans="1:7" x14ac:dyDescent="0.25">
      <c r="B4954" s="126"/>
      <c r="C4954" s="52" t="str">
        <f ca="1">IF(OFFSET(Zdroj!AN$16,A4949-1,0)=0,"",CONCATENATE("A",$A$2+5," - ",Zdroj!$AN$15))</f>
        <v/>
      </c>
      <c r="D4954" s="50" t="str">
        <f ca="1">IF(C4954="","",CONCATENATE(OFFSET(Zdroj!AN$16,A4949-1,0)," - ",OFFSET(Zdroj!BU$16,A4949-1,0)))</f>
        <v/>
      </c>
      <c r="E4954" s="22" t="str">
        <f ca="1">IF(C4954="","",OFFSET(Zdroj!BV$16,A4949-1,0))</f>
        <v/>
      </c>
      <c r="F4954" s="127"/>
      <c r="G4954" s="128"/>
    </row>
    <row r="4955" spans="1:7" x14ac:dyDescent="0.25">
      <c r="B4955" s="126"/>
      <c r="C4955" s="52" t="str">
        <f ca="1">IF(OFFSET(Zdroj!AO$16,A4949-1,0)=0,"",CONCATENATE("B",$A$2," - ",Zdroj!$AO$15))</f>
        <v/>
      </c>
      <c r="D4955" s="50" t="str">
        <f ca="1">IF(C4955="","",CONCATENATE(OFFSET(Zdroj!AO$16,A4949-1,0)))</f>
        <v/>
      </c>
      <c r="E4955" s="22" t="str">
        <f ca="1">IF(C4955="","",OFFSET(Zdroj!AP$16,A4949-1,0))</f>
        <v/>
      </c>
      <c r="F4955" s="127" t="str">
        <f t="shared" ref="F4955" ca="1" si="1158">IF(SUM(E4955:E4963)=0,"",SUM(E4955:E4963))</f>
        <v/>
      </c>
      <c r="G4955" s="128"/>
    </row>
    <row r="4956" spans="1:7" x14ac:dyDescent="0.25">
      <c r="B4956" s="126"/>
      <c r="C4956" s="52" t="str">
        <f ca="1">IF(OFFSET(Zdroj!AQ$16,A4949-1,0)=0,"",CONCATENATE("B",$A$2+1," - ",Zdroj!$AQ$15))</f>
        <v/>
      </c>
      <c r="D4956" s="50" t="str">
        <f ca="1">IF(C4956="","",CONCATENATE(OFFSET(Zdroj!AQ$16,A4949-1,0)))</f>
        <v/>
      </c>
      <c r="E4956" s="22" t="str">
        <f ca="1">IF(C4956="","",OFFSET(Zdroj!AR$16,A4949-1,0))</f>
        <v/>
      </c>
      <c r="F4956" s="127"/>
      <c r="G4956" s="128"/>
    </row>
    <row r="4957" spans="1:7" x14ac:dyDescent="0.25">
      <c r="B4957" s="126"/>
      <c r="C4957" s="52" t="str">
        <f ca="1">IF(OFFSET(Zdroj!AS$16,A4949-1,0)=0,"",CONCATENATE("B",$A$2+2," - ",Zdroj!$AS$15))</f>
        <v/>
      </c>
      <c r="D4957" s="50" t="str">
        <f ca="1">IF(C4957="","",CONCATENATE(OFFSET(Zdroj!AS$16,A4949-1,0)))</f>
        <v/>
      </c>
      <c r="E4957" s="22" t="str">
        <f ca="1">IF(C4957="","",OFFSET(Zdroj!AT$16,A4949-1,0))</f>
        <v/>
      </c>
      <c r="F4957" s="127"/>
      <c r="G4957" s="128"/>
    </row>
    <row r="4958" spans="1:7" x14ac:dyDescent="0.25">
      <c r="B4958" s="126"/>
      <c r="C4958" s="52" t="str">
        <f ca="1">IF(OFFSET(Zdroj!AU$16,A4949-1,0)=0,"",CONCATENATE("B",$A$2+3," - ",Zdroj!$AU$15))</f>
        <v/>
      </c>
      <c r="D4958" s="50" t="str">
        <f ca="1">IF(C4958="","",CONCATENATE(OFFSET(Zdroj!AU$16,A4949-1,0)))</f>
        <v/>
      </c>
      <c r="E4958" s="22" t="str">
        <f ca="1">IF(C4958="","",OFFSET(Zdroj!AV$16,A4949-1,0))</f>
        <v/>
      </c>
      <c r="F4958" s="127"/>
      <c r="G4958" s="128"/>
    </row>
    <row r="4959" spans="1:7" x14ac:dyDescent="0.25">
      <c r="B4959" s="126"/>
      <c r="C4959" s="52" t="str">
        <f ca="1">IF(OFFSET(Zdroj!AW$16,A4949-1,0)=0,"",CONCATENATE("B",$A$2+4," - ",Zdroj!$AW$15))</f>
        <v/>
      </c>
      <c r="D4959" s="50" t="str">
        <f ca="1">IF(C4959="","",CONCATENATE(OFFSET(Zdroj!AW$16,A4949-1,0)))</f>
        <v/>
      </c>
      <c r="E4959" s="22" t="str">
        <f ca="1">IF(C4959="","",OFFSET(Zdroj!AX$16,A4949-1,0))</f>
        <v/>
      </c>
      <c r="F4959" s="127"/>
      <c r="G4959" s="128"/>
    </row>
    <row r="4960" spans="1:7" x14ac:dyDescent="0.25">
      <c r="B4960" s="126"/>
      <c r="C4960" s="52" t="str">
        <f ca="1">IF(OFFSET(Zdroj!AY$16,A4949-1,0)=0,"",CONCATENATE("B",$A$2+5," - ",Zdroj!$AY$15))</f>
        <v/>
      </c>
      <c r="D4960" s="50" t="str">
        <f ca="1">IF(C4960="","",CONCATENATE(OFFSET(Zdroj!AY$16,A4949-1,0)))</f>
        <v/>
      </c>
      <c r="E4960" s="22" t="str">
        <f ca="1">IF(C4960="","",OFFSET(Zdroj!AZ$16,A4949-1,0))</f>
        <v/>
      </c>
      <c r="F4960" s="127"/>
      <c r="G4960" s="128"/>
    </row>
    <row r="4961" spans="1:7" x14ac:dyDescent="0.25">
      <c r="B4961" s="126"/>
      <c r="C4961" s="52" t="str">
        <f ca="1">IF(OFFSET(Zdroj!BA$16,A4949-1,0)=0,"",CONCATENATE("B",$A$2+6," - ",Zdroj!$BA$15))</f>
        <v/>
      </c>
      <c r="D4961" s="50" t="str">
        <f ca="1">IF(C4961="","",CONCATENATE(OFFSET(Zdroj!BA$16,A4949-1,0)))</f>
        <v/>
      </c>
      <c r="E4961" s="22" t="str">
        <f ca="1">IF(C4961="","",OFFSET(Zdroj!BB$16,A4949-1,0))</f>
        <v/>
      </c>
      <c r="F4961" s="127"/>
      <c r="G4961" s="128"/>
    </row>
    <row r="4962" spans="1:7" x14ac:dyDescent="0.25">
      <c r="B4962" s="126"/>
      <c r="C4962" s="52" t="str">
        <f ca="1">IF(OFFSET(Zdroj!BC$16,A4949-1,0)=0,"",CONCATENATE("B",$A$2+7," - ",Zdroj!$BC$15))</f>
        <v/>
      </c>
      <c r="D4962" s="50" t="str">
        <f ca="1">IF(C4962="","",CONCATENATE(OFFSET(Zdroj!BC$16,A4949-1,0)))</f>
        <v/>
      </c>
      <c r="E4962" s="22" t="str">
        <f ca="1">IF(C4962="","",OFFSET(Zdroj!BD$16,A4949-1,0))</f>
        <v/>
      </c>
      <c r="F4962" s="127"/>
      <c r="G4962" s="128"/>
    </row>
    <row r="4963" spans="1:7" x14ac:dyDescent="0.25">
      <c r="B4963" s="126"/>
      <c r="C4963" s="52" t="str">
        <f ca="1">IF(OFFSET(Zdroj!BE$16,A4949-1,0)=0,"",CONCATENATE("B",$A$2+8," - ",Zdroj!$BE$15))</f>
        <v/>
      </c>
      <c r="D4963" s="50" t="str">
        <f ca="1">IF(C4963="","",CONCATENATE(OFFSET(Zdroj!BE$16,A4949-1,0)))</f>
        <v/>
      </c>
      <c r="E4963" s="22" t="str">
        <f ca="1">IF(C4963="","",OFFSET(Zdroj!BF$16,A4949-1,0))</f>
        <v/>
      </c>
      <c r="F4963" s="127"/>
      <c r="G4963" s="128"/>
    </row>
    <row r="4964" spans="1:7" x14ac:dyDescent="0.25">
      <c r="B4964" s="126"/>
      <c r="C4964" s="52" t="str">
        <f ca="1">IF(OFFSET(Zdroj!BG$16,A4949-1,0)=0,"",CONCATENATE("C",$A$2," - ",Zdroj!$BG$15))</f>
        <v/>
      </c>
      <c r="D4964" s="50" t="str">
        <f ca="1">IF(C4964="","",CONCATENATE(OFFSET(Zdroj!BG$16,A4949-1,0)))</f>
        <v/>
      </c>
      <c r="E4964" s="22" t="str">
        <f ca="1">IF(C4964="","",OFFSET(Zdroj!BH$16,A4949-1,0))</f>
        <v/>
      </c>
      <c r="F4964" s="127" t="str">
        <f t="shared" ref="F4964" ca="1" si="1159">IF(SUM(E4964:E4965)=0,"",SUM(E4964:E4965))</f>
        <v/>
      </c>
      <c r="G4964" s="128"/>
    </row>
    <row r="4965" spans="1:7" x14ac:dyDescent="0.25">
      <c r="B4965" s="126"/>
      <c r="C4965" s="52" t="str">
        <f ca="1">IF(OFFSET(Zdroj!BI$16,A4949-1,0)=0,"",CONCATENATE("C",$A$2+1," - ",Zdroj!$BI$15))</f>
        <v/>
      </c>
      <c r="D4965" s="50" t="str">
        <f ca="1">IF(C4965="","",CONCATENATE(OFFSET(Zdroj!BI$16,A4949-1,0)))</f>
        <v/>
      </c>
      <c r="E4965" s="22" t="str">
        <f ca="1">IF(C4965="","",OFFSET(Zdroj!BJ$16,A4949-1,0))</f>
        <v/>
      </c>
      <c r="F4965" s="127"/>
      <c r="G4965" s="128"/>
    </row>
    <row r="4966" spans="1:7" x14ac:dyDescent="0.25">
      <c r="A4966">
        <f>SUM((ROW()+15)/17)</f>
        <v>293</v>
      </c>
      <c r="B4966" s="126" t="str">
        <f ca="1">IF(OFFSET(Zdroj!$B$16,A4966-1,0)&gt;0,CONCATENATE(A4966,"
","___ ","
",OFFSET(Zdroj!$B$16,A4966-1,0)),"")</f>
        <v/>
      </c>
      <c r="C4966" s="52" t="str">
        <f ca="1">IF(OFFSET(Zdroj!AI$16,A4966-1,0)=0,"",CONCATENATE("A",$A$2," - ",Zdroj!$AI$15))</f>
        <v/>
      </c>
      <c r="D4966" s="50" t="str">
        <f ca="1">IF(C4966="","",CONCATENATE(OFFSET(Zdroj!AI$16,A4966-1,0)," - ",OFFSET(Zdroj!BK$16,A4966-1,0)))</f>
        <v/>
      </c>
      <c r="E4966" s="22" t="str">
        <f ca="1">IF(C4966="","",OFFSET(Zdroj!BL$16,A4966-1,0))</f>
        <v/>
      </c>
      <c r="F4966" s="127" t="str">
        <f t="shared" ref="F4966" ca="1" si="1160">IF(SUM(E4966:E4971)=0,"",SUM(E4966:E4971))</f>
        <v/>
      </c>
      <c r="G4966" s="128" t="str">
        <f t="shared" ref="G4966" ca="1" si="1161">IF(SUM(E4966:E4982)=0,"",SUM(E4966:E4982))</f>
        <v/>
      </c>
    </row>
    <row r="4967" spans="1:7" x14ac:dyDescent="0.25">
      <c r="B4967" s="126"/>
      <c r="C4967" s="52" t="str">
        <f ca="1">IF(OFFSET(Zdroj!AJ$16,A4966-1,0)=0,"",CONCATENATE("A",$A$2+1," - ",Zdroj!$AJ$15))</f>
        <v/>
      </c>
      <c r="D4967" s="50" t="str">
        <f ca="1">IF(C4967="","",CONCATENATE(OFFSET(Zdroj!AJ$16,A4966-1,0)," - ",OFFSET(Zdroj!BM$16,A4966-1,0)))</f>
        <v/>
      </c>
      <c r="E4967" s="22" t="str">
        <f ca="1">IF(C4967="","",OFFSET(Zdroj!BN$16,A4966-1,0))</f>
        <v/>
      </c>
      <c r="F4967" s="127"/>
      <c r="G4967" s="128"/>
    </row>
    <row r="4968" spans="1:7" x14ac:dyDescent="0.25">
      <c r="B4968" s="126"/>
      <c r="C4968" s="52" t="str">
        <f ca="1">IF(OFFSET(Zdroj!AK$16,A4966-1,0)=0,"",CONCATENATE("A",$A$2+2," - ",Zdroj!$AK$15))</f>
        <v/>
      </c>
      <c r="D4968" s="50" t="str">
        <f ca="1">IF(C4968="","",CONCATENATE(OFFSET(Zdroj!AK$16,A4966-1,0)," - ",OFFSET(Zdroj!BO$16,A4966-1,0)))</f>
        <v/>
      </c>
      <c r="E4968" s="22" t="str">
        <f ca="1">IF(C4968="","",OFFSET(Zdroj!BP$16,A4966-1,0))</f>
        <v/>
      </c>
      <c r="F4968" s="127"/>
      <c r="G4968" s="128"/>
    </row>
    <row r="4969" spans="1:7" x14ac:dyDescent="0.25">
      <c r="B4969" s="126"/>
      <c r="C4969" s="52" t="str">
        <f ca="1">IF(OFFSET(Zdroj!AL$16,A4966-1,0)=0,"",CONCATENATE("A",$A$2+3," - ",Zdroj!$AL$15))</f>
        <v/>
      </c>
      <c r="D4969" s="50" t="str">
        <f ca="1">IF(C4969="","",CONCATENATE(OFFSET(Zdroj!AL$16,A4966-1,0)," - ",OFFSET(Zdroj!BQ$16,A4966-1,0)))</f>
        <v/>
      </c>
      <c r="E4969" s="22" t="str">
        <f ca="1">IF(C4969="","",OFFSET(Zdroj!BR$16,A4966-1,0))</f>
        <v/>
      </c>
      <c r="F4969" s="127"/>
      <c r="G4969" s="128"/>
    </row>
    <row r="4970" spans="1:7" x14ac:dyDescent="0.25">
      <c r="B4970" s="126"/>
      <c r="C4970" s="52" t="str">
        <f ca="1">IF(OFFSET(Zdroj!AM$16,A4966-1,0)=0,"",CONCATENATE("A",$A$2+4," - ",Zdroj!$AM$15))</f>
        <v/>
      </c>
      <c r="D4970" s="50" t="str">
        <f ca="1">IF(C4970="","",CONCATENATE(OFFSET(Zdroj!AM$16,A4966-1,0)," - ",OFFSET(Zdroj!BS$16,A4966-1,0)))</f>
        <v/>
      </c>
      <c r="E4970" s="22" t="str">
        <f ca="1">IF(C4970="","",OFFSET(Zdroj!BT$16,A4966-1,0))</f>
        <v/>
      </c>
      <c r="F4970" s="127"/>
      <c r="G4970" s="128"/>
    </row>
    <row r="4971" spans="1:7" x14ac:dyDescent="0.25">
      <c r="B4971" s="126"/>
      <c r="C4971" s="52" t="str">
        <f ca="1">IF(OFFSET(Zdroj!AN$16,A4966-1,0)=0,"",CONCATENATE("A",$A$2+5," - ",Zdroj!$AN$15))</f>
        <v/>
      </c>
      <c r="D4971" s="50" t="str">
        <f ca="1">IF(C4971="","",CONCATENATE(OFFSET(Zdroj!AN$16,A4966-1,0)," - ",OFFSET(Zdroj!BU$16,A4966-1,0)))</f>
        <v/>
      </c>
      <c r="E4971" s="22" t="str">
        <f ca="1">IF(C4971="","",OFFSET(Zdroj!BV$16,A4966-1,0))</f>
        <v/>
      </c>
      <c r="F4971" s="127"/>
      <c r="G4971" s="128"/>
    </row>
    <row r="4972" spans="1:7" x14ac:dyDescent="0.25">
      <c r="B4972" s="126"/>
      <c r="C4972" s="52" t="str">
        <f ca="1">IF(OFFSET(Zdroj!AO$16,A4966-1,0)=0,"",CONCATENATE("B",$A$2," - ",Zdroj!$AO$15))</f>
        <v/>
      </c>
      <c r="D4972" s="50" t="str">
        <f ca="1">IF(C4972="","",CONCATENATE(OFFSET(Zdroj!AO$16,A4966-1,0)))</f>
        <v/>
      </c>
      <c r="E4972" s="22" t="str">
        <f ca="1">IF(C4972="","",OFFSET(Zdroj!AP$16,A4966-1,0))</f>
        <v/>
      </c>
      <c r="F4972" s="127" t="str">
        <f t="shared" ref="F4972" ca="1" si="1162">IF(SUM(E4972:E4980)=0,"",SUM(E4972:E4980))</f>
        <v/>
      </c>
      <c r="G4972" s="128"/>
    </row>
    <row r="4973" spans="1:7" x14ac:dyDescent="0.25">
      <c r="B4973" s="126"/>
      <c r="C4973" s="52" t="str">
        <f ca="1">IF(OFFSET(Zdroj!AQ$16,A4966-1,0)=0,"",CONCATENATE("B",$A$2+1," - ",Zdroj!$AQ$15))</f>
        <v/>
      </c>
      <c r="D4973" s="50" t="str">
        <f ca="1">IF(C4973="","",CONCATENATE(OFFSET(Zdroj!AQ$16,A4966-1,0)))</f>
        <v/>
      </c>
      <c r="E4973" s="22" t="str">
        <f ca="1">IF(C4973="","",OFFSET(Zdroj!AR$16,A4966-1,0))</f>
        <v/>
      </c>
      <c r="F4973" s="127"/>
      <c r="G4973" s="128"/>
    </row>
    <row r="4974" spans="1:7" x14ac:dyDescent="0.25">
      <c r="B4974" s="126"/>
      <c r="C4974" s="52" t="str">
        <f ca="1">IF(OFFSET(Zdroj!AS$16,A4966-1,0)=0,"",CONCATENATE("B",$A$2+2," - ",Zdroj!$AS$15))</f>
        <v/>
      </c>
      <c r="D4974" s="50" t="str">
        <f ca="1">IF(C4974="","",CONCATENATE(OFFSET(Zdroj!AS$16,A4966-1,0)))</f>
        <v/>
      </c>
      <c r="E4974" s="22" t="str">
        <f ca="1">IF(C4974="","",OFFSET(Zdroj!AT$16,A4966-1,0))</f>
        <v/>
      </c>
      <c r="F4974" s="127"/>
      <c r="G4974" s="128"/>
    </row>
    <row r="4975" spans="1:7" x14ac:dyDescent="0.25">
      <c r="B4975" s="126"/>
      <c r="C4975" s="52" t="str">
        <f ca="1">IF(OFFSET(Zdroj!AU$16,A4966-1,0)=0,"",CONCATENATE("B",$A$2+3," - ",Zdroj!$AU$15))</f>
        <v/>
      </c>
      <c r="D4975" s="50" t="str">
        <f ca="1">IF(C4975="","",CONCATENATE(OFFSET(Zdroj!AU$16,A4966-1,0)))</f>
        <v/>
      </c>
      <c r="E4975" s="22" t="str">
        <f ca="1">IF(C4975="","",OFFSET(Zdroj!AV$16,A4966-1,0))</f>
        <v/>
      </c>
      <c r="F4975" s="127"/>
      <c r="G4975" s="128"/>
    </row>
    <row r="4976" spans="1:7" x14ac:dyDescent="0.25">
      <c r="B4976" s="126"/>
      <c r="C4976" s="52" t="str">
        <f ca="1">IF(OFFSET(Zdroj!AW$16,A4966-1,0)=0,"",CONCATENATE("B",$A$2+4," - ",Zdroj!$AW$15))</f>
        <v/>
      </c>
      <c r="D4976" s="50" t="str">
        <f ca="1">IF(C4976="","",CONCATENATE(OFFSET(Zdroj!AW$16,A4966-1,0)))</f>
        <v/>
      </c>
      <c r="E4976" s="22" t="str">
        <f ca="1">IF(C4976="","",OFFSET(Zdroj!AX$16,A4966-1,0))</f>
        <v/>
      </c>
      <c r="F4976" s="127"/>
      <c r="G4976" s="128"/>
    </row>
    <row r="4977" spans="1:7" x14ac:dyDescent="0.25">
      <c r="B4977" s="126"/>
      <c r="C4977" s="52" t="str">
        <f ca="1">IF(OFFSET(Zdroj!AY$16,A4966-1,0)=0,"",CONCATENATE("B",$A$2+5," - ",Zdroj!$AY$15))</f>
        <v/>
      </c>
      <c r="D4977" s="50" t="str">
        <f ca="1">IF(C4977="","",CONCATENATE(OFFSET(Zdroj!AY$16,A4966-1,0)))</f>
        <v/>
      </c>
      <c r="E4977" s="22" t="str">
        <f ca="1">IF(C4977="","",OFFSET(Zdroj!AZ$16,A4966-1,0))</f>
        <v/>
      </c>
      <c r="F4977" s="127"/>
      <c r="G4977" s="128"/>
    </row>
    <row r="4978" spans="1:7" x14ac:dyDescent="0.25">
      <c r="B4978" s="126"/>
      <c r="C4978" s="52" t="str">
        <f ca="1">IF(OFFSET(Zdroj!BA$16,A4966-1,0)=0,"",CONCATENATE("B",$A$2+6," - ",Zdroj!$BA$15))</f>
        <v/>
      </c>
      <c r="D4978" s="50" t="str">
        <f ca="1">IF(C4978="","",CONCATENATE(OFFSET(Zdroj!BA$16,A4966-1,0)))</f>
        <v/>
      </c>
      <c r="E4978" s="22" t="str">
        <f ca="1">IF(C4978="","",OFFSET(Zdroj!BB$16,A4966-1,0))</f>
        <v/>
      </c>
      <c r="F4978" s="127"/>
      <c r="G4978" s="128"/>
    </row>
    <row r="4979" spans="1:7" x14ac:dyDescent="0.25">
      <c r="B4979" s="126"/>
      <c r="C4979" s="52" t="str">
        <f ca="1">IF(OFFSET(Zdroj!BC$16,A4966-1,0)=0,"",CONCATENATE("B",$A$2+7," - ",Zdroj!$BC$15))</f>
        <v/>
      </c>
      <c r="D4979" s="50" t="str">
        <f ca="1">IF(C4979="","",CONCATENATE(OFFSET(Zdroj!BC$16,A4966-1,0)))</f>
        <v/>
      </c>
      <c r="E4979" s="22" t="str">
        <f ca="1">IF(C4979="","",OFFSET(Zdroj!BD$16,A4966-1,0))</f>
        <v/>
      </c>
      <c r="F4979" s="127"/>
      <c r="G4979" s="128"/>
    </row>
    <row r="4980" spans="1:7" x14ac:dyDescent="0.25">
      <c r="B4980" s="126"/>
      <c r="C4980" s="52" t="str">
        <f ca="1">IF(OFFSET(Zdroj!BE$16,A4966-1,0)=0,"",CONCATENATE("B",$A$2+8," - ",Zdroj!$BE$15))</f>
        <v/>
      </c>
      <c r="D4980" s="50" t="str">
        <f ca="1">IF(C4980="","",CONCATENATE(OFFSET(Zdroj!BE$16,A4966-1,0)))</f>
        <v/>
      </c>
      <c r="E4980" s="22" t="str">
        <f ca="1">IF(C4980="","",OFFSET(Zdroj!BF$16,A4966-1,0))</f>
        <v/>
      </c>
      <c r="F4980" s="127"/>
      <c r="G4980" s="128"/>
    </row>
    <row r="4981" spans="1:7" x14ac:dyDescent="0.25">
      <c r="B4981" s="126"/>
      <c r="C4981" s="52" t="str">
        <f ca="1">IF(OFFSET(Zdroj!BG$16,A4966-1,0)=0,"",CONCATENATE("C",$A$2," - ",Zdroj!$BG$15))</f>
        <v/>
      </c>
      <c r="D4981" s="50" t="str">
        <f ca="1">IF(C4981="","",CONCATENATE(OFFSET(Zdroj!BG$16,A4966-1,0)))</f>
        <v/>
      </c>
      <c r="E4981" s="22" t="str">
        <f ca="1">IF(C4981="","",OFFSET(Zdroj!BH$16,A4966-1,0))</f>
        <v/>
      </c>
      <c r="F4981" s="127" t="str">
        <f t="shared" ref="F4981" ca="1" si="1163">IF(SUM(E4981:E4982)=0,"",SUM(E4981:E4982))</f>
        <v/>
      </c>
      <c r="G4981" s="128"/>
    </row>
    <row r="4982" spans="1:7" x14ac:dyDescent="0.25">
      <c r="B4982" s="126"/>
      <c r="C4982" s="52" t="str">
        <f ca="1">IF(OFFSET(Zdroj!BI$16,A4966-1,0)=0,"",CONCATENATE("C",$A$2+1," - ",Zdroj!$BI$15))</f>
        <v/>
      </c>
      <c r="D4982" s="50" t="str">
        <f ca="1">IF(C4982="","",CONCATENATE(OFFSET(Zdroj!BI$16,A4966-1,0)))</f>
        <v/>
      </c>
      <c r="E4982" s="22" t="str">
        <f ca="1">IF(C4982="","",OFFSET(Zdroj!BJ$16,A4966-1,0))</f>
        <v/>
      </c>
      <c r="F4982" s="127"/>
      <c r="G4982" s="128"/>
    </row>
    <row r="4983" spans="1:7" x14ac:dyDescent="0.25">
      <c r="A4983">
        <f>SUM((ROW()+15)/17)</f>
        <v>294</v>
      </c>
      <c r="B4983" s="126" t="str">
        <f ca="1">IF(OFFSET(Zdroj!$B$16,A4983-1,0)&gt;0,CONCATENATE(A4983,"
","___ ","
",OFFSET(Zdroj!$B$16,A4983-1,0)),"")</f>
        <v/>
      </c>
      <c r="C4983" s="52" t="str">
        <f ca="1">IF(OFFSET(Zdroj!AI$16,A4983-1,0)=0,"",CONCATENATE("A",$A$2," - ",Zdroj!$AI$15))</f>
        <v/>
      </c>
      <c r="D4983" s="50" t="str">
        <f ca="1">IF(C4983="","",CONCATENATE(OFFSET(Zdroj!AI$16,A4983-1,0)," - ",OFFSET(Zdroj!BK$16,A4983-1,0)))</f>
        <v/>
      </c>
      <c r="E4983" s="22" t="str">
        <f ca="1">IF(C4983="","",OFFSET(Zdroj!BL$16,A4983-1,0))</f>
        <v/>
      </c>
      <c r="F4983" s="127" t="str">
        <f t="shared" ref="F4983" ca="1" si="1164">IF(SUM(E4983:E4988)=0,"",SUM(E4983:E4988))</f>
        <v/>
      </c>
      <c r="G4983" s="128" t="str">
        <f t="shared" ref="G4983" ca="1" si="1165">IF(SUM(E4983:E4999)=0,"",SUM(E4983:E4999))</f>
        <v/>
      </c>
    </row>
    <row r="4984" spans="1:7" x14ac:dyDescent="0.25">
      <c r="B4984" s="126"/>
      <c r="C4984" s="52" t="str">
        <f ca="1">IF(OFFSET(Zdroj!AJ$16,A4983-1,0)=0,"",CONCATENATE("A",$A$2+1," - ",Zdroj!$AJ$15))</f>
        <v/>
      </c>
      <c r="D4984" s="50" t="str">
        <f ca="1">IF(C4984="","",CONCATENATE(OFFSET(Zdroj!AJ$16,A4983-1,0)," - ",OFFSET(Zdroj!BM$16,A4983-1,0)))</f>
        <v/>
      </c>
      <c r="E4984" s="22" t="str">
        <f ca="1">IF(C4984="","",OFFSET(Zdroj!BN$16,A4983-1,0))</f>
        <v/>
      </c>
      <c r="F4984" s="127"/>
      <c r="G4984" s="128"/>
    </row>
    <row r="4985" spans="1:7" x14ac:dyDescent="0.25">
      <c r="B4985" s="126"/>
      <c r="C4985" s="52" t="str">
        <f ca="1">IF(OFFSET(Zdroj!AK$16,A4983-1,0)=0,"",CONCATENATE("A",$A$2+2," - ",Zdroj!$AK$15))</f>
        <v/>
      </c>
      <c r="D4985" s="50" t="str">
        <f ca="1">IF(C4985="","",CONCATENATE(OFFSET(Zdroj!AK$16,A4983-1,0)," - ",OFFSET(Zdroj!BO$16,A4983-1,0)))</f>
        <v/>
      </c>
      <c r="E4985" s="22" t="str">
        <f ca="1">IF(C4985="","",OFFSET(Zdroj!BP$16,A4983-1,0))</f>
        <v/>
      </c>
      <c r="F4985" s="127"/>
      <c r="G4985" s="128"/>
    </row>
    <row r="4986" spans="1:7" x14ac:dyDescent="0.25">
      <c r="B4986" s="126"/>
      <c r="C4986" s="52" t="str">
        <f ca="1">IF(OFFSET(Zdroj!AL$16,A4983-1,0)=0,"",CONCATENATE("A",$A$2+3," - ",Zdroj!$AL$15))</f>
        <v/>
      </c>
      <c r="D4986" s="50" t="str">
        <f ca="1">IF(C4986="","",CONCATENATE(OFFSET(Zdroj!AL$16,A4983-1,0)," - ",OFFSET(Zdroj!BQ$16,A4983-1,0)))</f>
        <v/>
      </c>
      <c r="E4986" s="22" t="str">
        <f ca="1">IF(C4986="","",OFFSET(Zdroj!BR$16,A4983-1,0))</f>
        <v/>
      </c>
      <c r="F4986" s="127"/>
      <c r="G4986" s="128"/>
    </row>
    <row r="4987" spans="1:7" x14ac:dyDescent="0.25">
      <c r="B4987" s="126"/>
      <c r="C4987" s="52" t="str">
        <f ca="1">IF(OFFSET(Zdroj!AM$16,A4983-1,0)=0,"",CONCATENATE("A",$A$2+4," - ",Zdroj!$AM$15))</f>
        <v/>
      </c>
      <c r="D4987" s="50" t="str">
        <f ca="1">IF(C4987="","",CONCATENATE(OFFSET(Zdroj!AM$16,A4983-1,0)," - ",OFFSET(Zdroj!BS$16,A4983-1,0)))</f>
        <v/>
      </c>
      <c r="E4987" s="22" t="str">
        <f ca="1">IF(C4987="","",OFFSET(Zdroj!BT$16,A4983-1,0))</f>
        <v/>
      </c>
      <c r="F4987" s="127"/>
      <c r="G4987" s="128"/>
    </row>
    <row r="4988" spans="1:7" x14ac:dyDescent="0.25">
      <c r="B4988" s="126"/>
      <c r="C4988" s="52" t="str">
        <f ca="1">IF(OFFSET(Zdroj!AN$16,A4983-1,0)=0,"",CONCATENATE("A",$A$2+5," - ",Zdroj!$AN$15))</f>
        <v/>
      </c>
      <c r="D4988" s="50" t="str">
        <f ca="1">IF(C4988="","",CONCATENATE(OFFSET(Zdroj!AN$16,A4983-1,0)," - ",OFFSET(Zdroj!BU$16,A4983-1,0)))</f>
        <v/>
      </c>
      <c r="E4988" s="22" t="str">
        <f ca="1">IF(C4988="","",OFFSET(Zdroj!BV$16,A4983-1,0))</f>
        <v/>
      </c>
      <c r="F4988" s="127"/>
      <c r="G4988" s="128"/>
    </row>
    <row r="4989" spans="1:7" x14ac:dyDescent="0.25">
      <c r="B4989" s="126"/>
      <c r="C4989" s="52" t="str">
        <f ca="1">IF(OFFSET(Zdroj!AO$16,A4983-1,0)=0,"",CONCATENATE("B",$A$2," - ",Zdroj!$AO$15))</f>
        <v/>
      </c>
      <c r="D4989" s="50" t="str">
        <f ca="1">IF(C4989="","",CONCATENATE(OFFSET(Zdroj!AO$16,A4983-1,0)))</f>
        <v/>
      </c>
      <c r="E4989" s="22" t="str">
        <f ca="1">IF(C4989="","",OFFSET(Zdroj!AP$16,A4983-1,0))</f>
        <v/>
      </c>
      <c r="F4989" s="127" t="str">
        <f t="shared" ref="F4989" ca="1" si="1166">IF(SUM(E4989:E4997)=0,"",SUM(E4989:E4997))</f>
        <v/>
      </c>
      <c r="G4989" s="128"/>
    </row>
    <row r="4990" spans="1:7" x14ac:dyDescent="0.25">
      <c r="B4990" s="126"/>
      <c r="C4990" s="52" t="str">
        <f ca="1">IF(OFFSET(Zdroj!AQ$16,A4983-1,0)=0,"",CONCATENATE("B",$A$2+1," - ",Zdroj!$AQ$15))</f>
        <v/>
      </c>
      <c r="D4990" s="50" t="str">
        <f ca="1">IF(C4990="","",CONCATENATE(OFFSET(Zdroj!AQ$16,A4983-1,0)))</f>
        <v/>
      </c>
      <c r="E4990" s="22" t="str">
        <f ca="1">IF(C4990="","",OFFSET(Zdroj!AR$16,A4983-1,0))</f>
        <v/>
      </c>
      <c r="F4990" s="127"/>
      <c r="G4990" s="128"/>
    </row>
    <row r="4991" spans="1:7" x14ac:dyDescent="0.25">
      <c r="B4991" s="126"/>
      <c r="C4991" s="52" t="str">
        <f ca="1">IF(OFFSET(Zdroj!AS$16,A4983-1,0)=0,"",CONCATENATE("B",$A$2+2," - ",Zdroj!$AS$15))</f>
        <v/>
      </c>
      <c r="D4991" s="50" t="str">
        <f ca="1">IF(C4991="","",CONCATENATE(OFFSET(Zdroj!AS$16,A4983-1,0)))</f>
        <v/>
      </c>
      <c r="E4991" s="22" t="str">
        <f ca="1">IF(C4991="","",OFFSET(Zdroj!AT$16,A4983-1,0))</f>
        <v/>
      </c>
      <c r="F4991" s="127"/>
      <c r="G4991" s="128"/>
    </row>
    <row r="4992" spans="1:7" x14ac:dyDescent="0.25">
      <c r="B4992" s="126"/>
      <c r="C4992" s="52" t="str">
        <f ca="1">IF(OFFSET(Zdroj!AU$16,A4983-1,0)=0,"",CONCATENATE("B",$A$2+3," - ",Zdroj!$AU$15))</f>
        <v/>
      </c>
      <c r="D4992" s="50" t="str">
        <f ca="1">IF(C4992="","",CONCATENATE(OFFSET(Zdroj!AU$16,A4983-1,0)))</f>
        <v/>
      </c>
      <c r="E4992" s="22" t="str">
        <f ca="1">IF(C4992="","",OFFSET(Zdroj!AV$16,A4983-1,0))</f>
        <v/>
      </c>
      <c r="F4992" s="127"/>
      <c r="G4992" s="128"/>
    </row>
    <row r="4993" spans="1:7" x14ac:dyDescent="0.25">
      <c r="B4993" s="126"/>
      <c r="C4993" s="52" t="str">
        <f ca="1">IF(OFFSET(Zdroj!AW$16,A4983-1,0)=0,"",CONCATENATE("B",$A$2+4," - ",Zdroj!$AW$15))</f>
        <v/>
      </c>
      <c r="D4993" s="50" t="str">
        <f ca="1">IF(C4993="","",CONCATENATE(OFFSET(Zdroj!AW$16,A4983-1,0)))</f>
        <v/>
      </c>
      <c r="E4993" s="22" t="str">
        <f ca="1">IF(C4993="","",OFFSET(Zdroj!AX$16,A4983-1,0))</f>
        <v/>
      </c>
      <c r="F4993" s="127"/>
      <c r="G4993" s="128"/>
    </row>
    <row r="4994" spans="1:7" x14ac:dyDescent="0.25">
      <c r="B4994" s="126"/>
      <c r="C4994" s="52" t="str">
        <f ca="1">IF(OFFSET(Zdroj!AY$16,A4983-1,0)=0,"",CONCATENATE("B",$A$2+5," - ",Zdroj!$AY$15))</f>
        <v/>
      </c>
      <c r="D4994" s="50" t="str">
        <f ca="1">IF(C4994="","",CONCATENATE(OFFSET(Zdroj!AY$16,A4983-1,0)))</f>
        <v/>
      </c>
      <c r="E4994" s="22" t="str">
        <f ca="1">IF(C4994="","",OFFSET(Zdroj!AZ$16,A4983-1,0))</f>
        <v/>
      </c>
      <c r="F4994" s="127"/>
      <c r="G4994" s="128"/>
    </row>
    <row r="4995" spans="1:7" x14ac:dyDescent="0.25">
      <c r="B4995" s="126"/>
      <c r="C4995" s="52" t="str">
        <f ca="1">IF(OFFSET(Zdroj!BA$16,A4983-1,0)=0,"",CONCATENATE("B",$A$2+6," - ",Zdroj!$BA$15))</f>
        <v/>
      </c>
      <c r="D4995" s="50" t="str">
        <f ca="1">IF(C4995="","",CONCATENATE(OFFSET(Zdroj!BA$16,A4983-1,0)))</f>
        <v/>
      </c>
      <c r="E4995" s="22" t="str">
        <f ca="1">IF(C4995="","",OFFSET(Zdroj!BB$16,A4983-1,0))</f>
        <v/>
      </c>
      <c r="F4995" s="127"/>
      <c r="G4995" s="128"/>
    </row>
    <row r="4996" spans="1:7" x14ac:dyDescent="0.25">
      <c r="B4996" s="126"/>
      <c r="C4996" s="52" t="str">
        <f ca="1">IF(OFFSET(Zdroj!BC$16,A4983-1,0)=0,"",CONCATENATE("B",$A$2+7," - ",Zdroj!$BC$15))</f>
        <v/>
      </c>
      <c r="D4996" s="50" t="str">
        <f ca="1">IF(C4996="","",CONCATENATE(OFFSET(Zdroj!BC$16,A4983-1,0)))</f>
        <v/>
      </c>
      <c r="E4996" s="22" t="str">
        <f ca="1">IF(C4996="","",OFFSET(Zdroj!BD$16,A4983-1,0))</f>
        <v/>
      </c>
      <c r="F4996" s="127"/>
      <c r="G4996" s="128"/>
    </row>
    <row r="4997" spans="1:7" x14ac:dyDescent="0.25">
      <c r="B4997" s="126"/>
      <c r="C4997" s="52" t="str">
        <f ca="1">IF(OFFSET(Zdroj!BE$16,A4983-1,0)=0,"",CONCATENATE("B",$A$2+8," - ",Zdroj!$BE$15))</f>
        <v/>
      </c>
      <c r="D4997" s="50" t="str">
        <f ca="1">IF(C4997="","",CONCATENATE(OFFSET(Zdroj!BE$16,A4983-1,0)))</f>
        <v/>
      </c>
      <c r="E4997" s="22" t="str">
        <f ca="1">IF(C4997="","",OFFSET(Zdroj!BF$16,A4983-1,0))</f>
        <v/>
      </c>
      <c r="F4997" s="127"/>
      <c r="G4997" s="128"/>
    </row>
    <row r="4998" spans="1:7" x14ac:dyDescent="0.25">
      <c r="B4998" s="126"/>
      <c r="C4998" s="52" t="str">
        <f ca="1">IF(OFFSET(Zdroj!BG$16,A4983-1,0)=0,"",CONCATENATE("C",$A$2," - ",Zdroj!$BG$15))</f>
        <v/>
      </c>
      <c r="D4998" s="50" t="str">
        <f ca="1">IF(C4998="","",CONCATENATE(OFFSET(Zdroj!BG$16,A4983-1,0)))</f>
        <v/>
      </c>
      <c r="E4998" s="22" t="str">
        <f ca="1">IF(C4998="","",OFFSET(Zdroj!BH$16,A4983-1,0))</f>
        <v/>
      </c>
      <c r="F4998" s="127" t="str">
        <f t="shared" ref="F4998" ca="1" si="1167">IF(SUM(E4998:E4999)=0,"",SUM(E4998:E4999))</f>
        <v/>
      </c>
      <c r="G4998" s="128"/>
    </row>
    <row r="4999" spans="1:7" x14ac:dyDescent="0.25">
      <c r="B4999" s="126"/>
      <c r="C4999" s="52" t="str">
        <f ca="1">IF(OFFSET(Zdroj!BI$16,A4983-1,0)=0,"",CONCATENATE("C",$A$2+1," - ",Zdroj!$BI$15))</f>
        <v/>
      </c>
      <c r="D4999" s="50" t="str">
        <f ca="1">IF(C4999="","",CONCATENATE(OFFSET(Zdroj!BI$16,A4983-1,0)))</f>
        <v/>
      </c>
      <c r="E4999" s="22" t="str">
        <f ca="1">IF(C4999="","",OFFSET(Zdroj!BJ$16,A4983-1,0))</f>
        <v/>
      </c>
      <c r="F4999" s="127"/>
      <c r="G4999" s="128"/>
    </row>
    <row r="5000" spans="1:7" x14ac:dyDescent="0.25">
      <c r="A5000">
        <f>SUM((ROW()+15)/17)</f>
        <v>295</v>
      </c>
      <c r="B5000" s="126" t="str">
        <f ca="1">IF(OFFSET(Zdroj!$B$16,A5000-1,0)&gt;0,CONCATENATE(A5000,"
","___ ","
",OFFSET(Zdroj!$B$16,A5000-1,0)),"")</f>
        <v/>
      </c>
      <c r="C5000" s="52" t="str">
        <f ca="1">IF(OFFSET(Zdroj!AI$16,A5000-1,0)=0,"",CONCATENATE("A",$A$2," - ",Zdroj!$AI$15))</f>
        <v/>
      </c>
      <c r="D5000" s="50" t="str">
        <f ca="1">IF(C5000="","",CONCATENATE(OFFSET(Zdroj!AI$16,A5000-1,0)," - ",OFFSET(Zdroj!BK$16,A5000-1,0)))</f>
        <v/>
      </c>
      <c r="E5000" s="22" t="str">
        <f ca="1">IF(C5000="","",OFFSET(Zdroj!BL$16,A5000-1,0))</f>
        <v/>
      </c>
      <c r="F5000" s="127" t="str">
        <f t="shared" ref="F5000" ca="1" si="1168">IF(SUM(E5000:E5005)=0,"",SUM(E5000:E5005))</f>
        <v/>
      </c>
      <c r="G5000" s="128" t="str">
        <f t="shared" ref="G5000" ca="1" si="1169">IF(SUM(E5000:E5016)=0,"",SUM(E5000:E5016))</f>
        <v/>
      </c>
    </row>
    <row r="5001" spans="1:7" x14ac:dyDescent="0.25">
      <c r="B5001" s="126"/>
      <c r="C5001" s="52" t="str">
        <f ca="1">IF(OFFSET(Zdroj!AJ$16,A5000-1,0)=0,"",CONCATENATE("A",$A$2+1," - ",Zdroj!$AJ$15))</f>
        <v/>
      </c>
      <c r="D5001" s="50" t="str">
        <f ca="1">IF(C5001="","",CONCATENATE(OFFSET(Zdroj!AJ$16,A5000-1,0)," - ",OFFSET(Zdroj!BM$16,A5000-1,0)))</f>
        <v/>
      </c>
      <c r="E5001" s="22" t="str">
        <f ca="1">IF(C5001="","",OFFSET(Zdroj!BN$16,A5000-1,0))</f>
        <v/>
      </c>
      <c r="F5001" s="127"/>
      <c r="G5001" s="128"/>
    </row>
    <row r="5002" spans="1:7" x14ac:dyDescent="0.25">
      <c r="B5002" s="126"/>
      <c r="C5002" s="52" t="str">
        <f ca="1">IF(OFFSET(Zdroj!AK$16,A5000-1,0)=0,"",CONCATENATE("A",$A$2+2," - ",Zdroj!$AK$15))</f>
        <v/>
      </c>
      <c r="D5002" s="50" t="str">
        <f ca="1">IF(C5002="","",CONCATENATE(OFFSET(Zdroj!AK$16,A5000-1,0)," - ",OFFSET(Zdroj!BO$16,A5000-1,0)))</f>
        <v/>
      </c>
      <c r="E5002" s="22" t="str">
        <f ca="1">IF(C5002="","",OFFSET(Zdroj!BP$16,A5000-1,0))</f>
        <v/>
      </c>
      <c r="F5002" s="127"/>
      <c r="G5002" s="128"/>
    </row>
    <row r="5003" spans="1:7" x14ac:dyDescent="0.25">
      <c r="B5003" s="126"/>
      <c r="C5003" s="52" t="str">
        <f ca="1">IF(OFFSET(Zdroj!AL$16,A5000-1,0)=0,"",CONCATENATE("A",$A$2+3," - ",Zdroj!$AL$15))</f>
        <v/>
      </c>
      <c r="D5003" s="50" t="str">
        <f ca="1">IF(C5003="","",CONCATENATE(OFFSET(Zdroj!AL$16,A5000-1,0)," - ",OFFSET(Zdroj!BQ$16,A5000-1,0)))</f>
        <v/>
      </c>
      <c r="E5003" s="22" t="str">
        <f ca="1">IF(C5003="","",OFFSET(Zdroj!BR$16,A5000-1,0))</f>
        <v/>
      </c>
      <c r="F5003" s="127"/>
      <c r="G5003" s="128"/>
    </row>
    <row r="5004" spans="1:7" x14ac:dyDescent="0.25">
      <c r="B5004" s="126"/>
      <c r="C5004" s="52" t="str">
        <f ca="1">IF(OFFSET(Zdroj!AM$16,A5000-1,0)=0,"",CONCATENATE("A",$A$2+4," - ",Zdroj!$AM$15))</f>
        <v/>
      </c>
      <c r="D5004" s="50" t="str">
        <f ca="1">IF(C5004="","",CONCATENATE(OFFSET(Zdroj!AM$16,A5000-1,0)," - ",OFFSET(Zdroj!BS$16,A5000-1,0)))</f>
        <v/>
      </c>
      <c r="E5004" s="22" t="str">
        <f ca="1">IF(C5004="","",OFFSET(Zdroj!BT$16,A5000-1,0))</f>
        <v/>
      </c>
      <c r="F5004" s="127"/>
      <c r="G5004" s="128"/>
    </row>
    <row r="5005" spans="1:7" x14ac:dyDescent="0.25">
      <c r="B5005" s="126"/>
      <c r="C5005" s="52" t="str">
        <f ca="1">IF(OFFSET(Zdroj!AN$16,A5000-1,0)=0,"",CONCATENATE("A",$A$2+5," - ",Zdroj!$AN$15))</f>
        <v/>
      </c>
      <c r="D5005" s="50" t="str">
        <f ca="1">IF(C5005="","",CONCATENATE(OFFSET(Zdroj!AN$16,A5000-1,0)," - ",OFFSET(Zdroj!BU$16,A5000-1,0)))</f>
        <v/>
      </c>
      <c r="E5005" s="22" t="str">
        <f ca="1">IF(C5005="","",OFFSET(Zdroj!BV$16,A5000-1,0))</f>
        <v/>
      </c>
      <c r="F5005" s="127"/>
      <c r="G5005" s="128"/>
    </row>
    <row r="5006" spans="1:7" x14ac:dyDescent="0.25">
      <c r="B5006" s="126"/>
      <c r="C5006" s="52" t="str">
        <f ca="1">IF(OFFSET(Zdroj!AO$16,A5000-1,0)=0,"",CONCATENATE("B",$A$2," - ",Zdroj!$AO$15))</f>
        <v/>
      </c>
      <c r="D5006" s="50" t="str">
        <f ca="1">IF(C5006="","",CONCATENATE(OFFSET(Zdroj!AO$16,A5000-1,0)))</f>
        <v/>
      </c>
      <c r="E5006" s="22" t="str">
        <f ca="1">IF(C5006="","",OFFSET(Zdroj!AP$16,A5000-1,0))</f>
        <v/>
      </c>
      <c r="F5006" s="127" t="str">
        <f t="shared" ref="F5006" ca="1" si="1170">IF(SUM(E5006:E5014)=0,"",SUM(E5006:E5014))</f>
        <v/>
      </c>
      <c r="G5006" s="128"/>
    </row>
    <row r="5007" spans="1:7" x14ac:dyDescent="0.25">
      <c r="B5007" s="126"/>
      <c r="C5007" s="52" t="str">
        <f ca="1">IF(OFFSET(Zdroj!AQ$16,A5000-1,0)=0,"",CONCATENATE("B",$A$2+1," - ",Zdroj!$AQ$15))</f>
        <v/>
      </c>
      <c r="D5007" s="50" t="str">
        <f ca="1">IF(C5007="","",CONCATENATE(OFFSET(Zdroj!AQ$16,A5000-1,0)))</f>
        <v/>
      </c>
      <c r="E5007" s="22" t="str">
        <f ca="1">IF(C5007="","",OFFSET(Zdroj!AR$16,A5000-1,0))</f>
        <v/>
      </c>
      <c r="F5007" s="127"/>
      <c r="G5007" s="128"/>
    </row>
    <row r="5008" spans="1:7" x14ac:dyDescent="0.25">
      <c r="B5008" s="126"/>
      <c r="C5008" s="52" t="str">
        <f ca="1">IF(OFFSET(Zdroj!AS$16,A5000-1,0)=0,"",CONCATENATE("B",$A$2+2," - ",Zdroj!$AS$15))</f>
        <v/>
      </c>
      <c r="D5008" s="50" t="str">
        <f ca="1">IF(C5008="","",CONCATENATE(OFFSET(Zdroj!AS$16,A5000-1,0)))</f>
        <v/>
      </c>
      <c r="E5008" s="22" t="str">
        <f ca="1">IF(C5008="","",OFFSET(Zdroj!AT$16,A5000-1,0))</f>
        <v/>
      </c>
      <c r="F5008" s="127"/>
      <c r="G5008" s="128"/>
    </row>
    <row r="5009" spans="1:7" x14ac:dyDescent="0.25">
      <c r="B5009" s="126"/>
      <c r="C5009" s="52" t="str">
        <f ca="1">IF(OFFSET(Zdroj!AU$16,A5000-1,0)=0,"",CONCATENATE("B",$A$2+3," - ",Zdroj!$AU$15))</f>
        <v/>
      </c>
      <c r="D5009" s="50" t="str">
        <f ca="1">IF(C5009="","",CONCATENATE(OFFSET(Zdroj!AU$16,A5000-1,0)))</f>
        <v/>
      </c>
      <c r="E5009" s="22" t="str">
        <f ca="1">IF(C5009="","",OFFSET(Zdroj!AV$16,A5000-1,0))</f>
        <v/>
      </c>
      <c r="F5009" s="127"/>
      <c r="G5009" s="128"/>
    </row>
    <row r="5010" spans="1:7" x14ac:dyDescent="0.25">
      <c r="B5010" s="126"/>
      <c r="C5010" s="52" t="str">
        <f ca="1">IF(OFFSET(Zdroj!AW$16,A5000-1,0)=0,"",CONCATENATE("B",$A$2+4," - ",Zdroj!$AW$15))</f>
        <v/>
      </c>
      <c r="D5010" s="50" t="str">
        <f ca="1">IF(C5010="","",CONCATENATE(OFFSET(Zdroj!AW$16,A5000-1,0)))</f>
        <v/>
      </c>
      <c r="E5010" s="22" t="str">
        <f ca="1">IF(C5010="","",OFFSET(Zdroj!AX$16,A5000-1,0))</f>
        <v/>
      </c>
      <c r="F5010" s="127"/>
      <c r="G5010" s="128"/>
    </row>
    <row r="5011" spans="1:7" x14ac:dyDescent="0.25">
      <c r="B5011" s="126"/>
      <c r="C5011" s="52" t="str">
        <f ca="1">IF(OFFSET(Zdroj!AY$16,A5000-1,0)=0,"",CONCATENATE("B",$A$2+5," - ",Zdroj!$AY$15))</f>
        <v/>
      </c>
      <c r="D5011" s="50" t="str">
        <f ca="1">IF(C5011="","",CONCATENATE(OFFSET(Zdroj!AY$16,A5000-1,0)))</f>
        <v/>
      </c>
      <c r="E5011" s="22" t="str">
        <f ca="1">IF(C5011="","",OFFSET(Zdroj!AZ$16,A5000-1,0))</f>
        <v/>
      </c>
      <c r="F5011" s="127"/>
      <c r="G5011" s="128"/>
    </row>
    <row r="5012" spans="1:7" x14ac:dyDescent="0.25">
      <c r="B5012" s="126"/>
      <c r="C5012" s="52" t="str">
        <f ca="1">IF(OFFSET(Zdroj!BA$16,A5000-1,0)=0,"",CONCATENATE("B",$A$2+6," - ",Zdroj!$BA$15))</f>
        <v/>
      </c>
      <c r="D5012" s="50" t="str">
        <f ca="1">IF(C5012="","",CONCATENATE(OFFSET(Zdroj!BA$16,A5000-1,0)))</f>
        <v/>
      </c>
      <c r="E5012" s="22" t="str">
        <f ca="1">IF(C5012="","",OFFSET(Zdroj!BB$16,A5000-1,0))</f>
        <v/>
      </c>
      <c r="F5012" s="127"/>
      <c r="G5012" s="128"/>
    </row>
    <row r="5013" spans="1:7" x14ac:dyDescent="0.25">
      <c r="B5013" s="126"/>
      <c r="C5013" s="52" t="str">
        <f ca="1">IF(OFFSET(Zdroj!BC$16,A5000-1,0)=0,"",CONCATENATE("B",$A$2+7," - ",Zdroj!$BC$15))</f>
        <v/>
      </c>
      <c r="D5013" s="50" t="str">
        <f ca="1">IF(C5013="","",CONCATENATE(OFFSET(Zdroj!BC$16,A5000-1,0)))</f>
        <v/>
      </c>
      <c r="E5013" s="22" t="str">
        <f ca="1">IF(C5013="","",OFFSET(Zdroj!BD$16,A5000-1,0))</f>
        <v/>
      </c>
      <c r="F5013" s="127"/>
      <c r="G5013" s="128"/>
    </row>
    <row r="5014" spans="1:7" x14ac:dyDescent="0.25">
      <c r="B5014" s="126"/>
      <c r="C5014" s="52" t="str">
        <f ca="1">IF(OFFSET(Zdroj!BE$16,A5000-1,0)=0,"",CONCATENATE("B",$A$2+8," - ",Zdroj!$BE$15))</f>
        <v/>
      </c>
      <c r="D5014" s="50" t="str">
        <f ca="1">IF(C5014="","",CONCATENATE(OFFSET(Zdroj!BE$16,A5000-1,0)))</f>
        <v/>
      </c>
      <c r="E5014" s="22" t="str">
        <f ca="1">IF(C5014="","",OFFSET(Zdroj!BF$16,A5000-1,0))</f>
        <v/>
      </c>
      <c r="F5014" s="127"/>
      <c r="G5014" s="128"/>
    </row>
    <row r="5015" spans="1:7" x14ac:dyDescent="0.25">
      <c r="B5015" s="126"/>
      <c r="C5015" s="52" t="str">
        <f ca="1">IF(OFFSET(Zdroj!BG$16,A5000-1,0)=0,"",CONCATENATE("C",$A$2," - ",Zdroj!$BG$15))</f>
        <v/>
      </c>
      <c r="D5015" s="50" t="str">
        <f ca="1">IF(C5015="","",CONCATENATE(OFFSET(Zdroj!BG$16,A5000-1,0)))</f>
        <v/>
      </c>
      <c r="E5015" s="22" t="str">
        <f ca="1">IF(C5015="","",OFFSET(Zdroj!BH$16,A5000-1,0))</f>
        <v/>
      </c>
      <c r="F5015" s="127" t="str">
        <f t="shared" ref="F5015" ca="1" si="1171">IF(SUM(E5015:E5016)=0,"",SUM(E5015:E5016))</f>
        <v/>
      </c>
      <c r="G5015" s="128"/>
    </row>
    <row r="5016" spans="1:7" x14ac:dyDescent="0.25">
      <c r="B5016" s="126"/>
      <c r="C5016" s="52" t="str">
        <f ca="1">IF(OFFSET(Zdroj!BI$16,A5000-1,0)=0,"",CONCATENATE("C",$A$2+1," - ",Zdroj!$BI$15))</f>
        <v/>
      </c>
      <c r="D5016" s="50" t="str">
        <f ca="1">IF(C5016="","",CONCATENATE(OFFSET(Zdroj!BI$16,A5000-1,0)))</f>
        <v/>
      </c>
      <c r="E5016" s="22" t="str">
        <f ca="1">IF(C5016="","",OFFSET(Zdroj!BJ$16,A5000-1,0))</f>
        <v/>
      </c>
      <c r="F5016" s="127"/>
      <c r="G5016" s="128"/>
    </row>
    <row r="5017" spans="1:7" x14ac:dyDescent="0.25">
      <c r="A5017">
        <f>SUM((ROW()+15)/17)</f>
        <v>296</v>
      </c>
      <c r="B5017" s="126" t="str">
        <f ca="1">IF(OFFSET(Zdroj!$B$16,A5017-1,0)&gt;0,CONCATENATE(A5017,"
","___ ","
",OFFSET(Zdroj!$B$16,A5017-1,0)),"")</f>
        <v/>
      </c>
      <c r="C5017" s="52" t="str">
        <f ca="1">IF(OFFSET(Zdroj!AI$16,A5017-1,0)=0,"",CONCATENATE("A",$A$2," - ",Zdroj!$AI$15))</f>
        <v/>
      </c>
      <c r="D5017" s="50" t="str">
        <f ca="1">IF(C5017="","",CONCATENATE(OFFSET(Zdroj!AI$16,A5017-1,0)," - ",OFFSET(Zdroj!BK$16,A5017-1,0)))</f>
        <v/>
      </c>
      <c r="E5017" s="22" t="str">
        <f ca="1">IF(C5017="","",OFFSET(Zdroj!BL$16,A5017-1,0))</f>
        <v/>
      </c>
      <c r="F5017" s="127" t="str">
        <f t="shared" ref="F5017" ca="1" si="1172">IF(SUM(E5017:E5022)=0,"",SUM(E5017:E5022))</f>
        <v/>
      </c>
      <c r="G5017" s="128" t="str">
        <f t="shared" ref="G5017" ca="1" si="1173">IF(SUM(E5017:E5033)=0,"",SUM(E5017:E5033))</f>
        <v/>
      </c>
    </row>
    <row r="5018" spans="1:7" x14ac:dyDescent="0.25">
      <c r="B5018" s="126"/>
      <c r="C5018" s="52" t="str">
        <f ca="1">IF(OFFSET(Zdroj!AJ$16,A5017-1,0)=0,"",CONCATENATE("A",$A$2+1," - ",Zdroj!$AJ$15))</f>
        <v/>
      </c>
      <c r="D5018" s="50" t="str">
        <f ca="1">IF(C5018="","",CONCATENATE(OFFSET(Zdroj!AJ$16,A5017-1,0)," - ",OFFSET(Zdroj!BM$16,A5017-1,0)))</f>
        <v/>
      </c>
      <c r="E5018" s="22" t="str">
        <f ca="1">IF(C5018="","",OFFSET(Zdroj!BN$16,A5017-1,0))</f>
        <v/>
      </c>
      <c r="F5018" s="127"/>
      <c r="G5018" s="128"/>
    </row>
    <row r="5019" spans="1:7" x14ac:dyDescent="0.25">
      <c r="B5019" s="126"/>
      <c r="C5019" s="52" t="str">
        <f ca="1">IF(OFFSET(Zdroj!AK$16,A5017-1,0)=0,"",CONCATENATE("A",$A$2+2," - ",Zdroj!$AK$15))</f>
        <v/>
      </c>
      <c r="D5019" s="50" t="str">
        <f ca="1">IF(C5019="","",CONCATENATE(OFFSET(Zdroj!AK$16,A5017-1,0)," - ",OFFSET(Zdroj!BO$16,A5017-1,0)))</f>
        <v/>
      </c>
      <c r="E5019" s="22" t="str">
        <f ca="1">IF(C5019="","",OFFSET(Zdroj!BP$16,A5017-1,0))</f>
        <v/>
      </c>
      <c r="F5019" s="127"/>
      <c r="G5019" s="128"/>
    </row>
    <row r="5020" spans="1:7" x14ac:dyDescent="0.25">
      <c r="B5020" s="126"/>
      <c r="C5020" s="52" t="str">
        <f ca="1">IF(OFFSET(Zdroj!AL$16,A5017-1,0)=0,"",CONCATENATE("A",$A$2+3," - ",Zdroj!$AL$15))</f>
        <v/>
      </c>
      <c r="D5020" s="50" t="str">
        <f ca="1">IF(C5020="","",CONCATENATE(OFFSET(Zdroj!AL$16,A5017-1,0)," - ",OFFSET(Zdroj!BQ$16,A5017-1,0)))</f>
        <v/>
      </c>
      <c r="E5020" s="22" t="str">
        <f ca="1">IF(C5020="","",OFFSET(Zdroj!BR$16,A5017-1,0))</f>
        <v/>
      </c>
      <c r="F5020" s="127"/>
      <c r="G5020" s="128"/>
    </row>
    <row r="5021" spans="1:7" x14ac:dyDescent="0.25">
      <c r="B5021" s="126"/>
      <c r="C5021" s="52" t="str">
        <f ca="1">IF(OFFSET(Zdroj!AM$16,A5017-1,0)=0,"",CONCATENATE("A",$A$2+4," - ",Zdroj!$AM$15))</f>
        <v/>
      </c>
      <c r="D5021" s="50" t="str">
        <f ca="1">IF(C5021="","",CONCATENATE(OFFSET(Zdroj!AM$16,A5017-1,0)," - ",OFFSET(Zdroj!BS$16,A5017-1,0)))</f>
        <v/>
      </c>
      <c r="E5021" s="22" t="str">
        <f ca="1">IF(C5021="","",OFFSET(Zdroj!BT$16,A5017-1,0))</f>
        <v/>
      </c>
      <c r="F5021" s="127"/>
      <c r="G5021" s="128"/>
    </row>
    <row r="5022" spans="1:7" x14ac:dyDescent="0.25">
      <c r="B5022" s="126"/>
      <c r="C5022" s="52" t="str">
        <f ca="1">IF(OFFSET(Zdroj!AN$16,A5017-1,0)=0,"",CONCATENATE("A",$A$2+5," - ",Zdroj!$AN$15))</f>
        <v/>
      </c>
      <c r="D5022" s="50" t="str">
        <f ca="1">IF(C5022="","",CONCATENATE(OFFSET(Zdroj!AN$16,A5017-1,0)," - ",OFFSET(Zdroj!BU$16,A5017-1,0)))</f>
        <v/>
      </c>
      <c r="E5022" s="22" t="str">
        <f ca="1">IF(C5022="","",OFFSET(Zdroj!BV$16,A5017-1,0))</f>
        <v/>
      </c>
      <c r="F5022" s="127"/>
      <c r="G5022" s="128"/>
    </row>
    <row r="5023" spans="1:7" x14ac:dyDescent="0.25">
      <c r="B5023" s="126"/>
      <c r="C5023" s="52" t="str">
        <f ca="1">IF(OFFSET(Zdroj!AO$16,A5017-1,0)=0,"",CONCATENATE("B",$A$2," - ",Zdroj!$AO$15))</f>
        <v/>
      </c>
      <c r="D5023" s="50" t="str">
        <f ca="1">IF(C5023="","",CONCATENATE(OFFSET(Zdroj!AO$16,A5017-1,0)))</f>
        <v/>
      </c>
      <c r="E5023" s="22" t="str">
        <f ca="1">IF(C5023="","",OFFSET(Zdroj!AP$16,A5017-1,0))</f>
        <v/>
      </c>
      <c r="F5023" s="127" t="str">
        <f t="shared" ref="F5023" ca="1" si="1174">IF(SUM(E5023:E5031)=0,"",SUM(E5023:E5031))</f>
        <v/>
      </c>
      <c r="G5023" s="128"/>
    </row>
    <row r="5024" spans="1:7" x14ac:dyDescent="0.25">
      <c r="B5024" s="126"/>
      <c r="C5024" s="52" t="str">
        <f ca="1">IF(OFFSET(Zdroj!AQ$16,A5017-1,0)=0,"",CONCATENATE("B",$A$2+1," - ",Zdroj!$AQ$15))</f>
        <v/>
      </c>
      <c r="D5024" s="50" t="str">
        <f ca="1">IF(C5024="","",CONCATENATE(OFFSET(Zdroj!AQ$16,A5017-1,0)))</f>
        <v/>
      </c>
      <c r="E5024" s="22" t="str">
        <f ca="1">IF(C5024="","",OFFSET(Zdroj!AR$16,A5017-1,0))</f>
        <v/>
      </c>
      <c r="F5024" s="127"/>
      <c r="G5024" s="128"/>
    </row>
    <row r="5025" spans="1:7" x14ac:dyDescent="0.25">
      <c r="B5025" s="126"/>
      <c r="C5025" s="52" t="str">
        <f ca="1">IF(OFFSET(Zdroj!AS$16,A5017-1,0)=0,"",CONCATENATE("B",$A$2+2," - ",Zdroj!$AS$15))</f>
        <v/>
      </c>
      <c r="D5025" s="50" t="str">
        <f ca="1">IF(C5025="","",CONCATENATE(OFFSET(Zdroj!AS$16,A5017-1,0)))</f>
        <v/>
      </c>
      <c r="E5025" s="22" t="str">
        <f ca="1">IF(C5025="","",OFFSET(Zdroj!AT$16,A5017-1,0))</f>
        <v/>
      </c>
      <c r="F5025" s="127"/>
      <c r="G5025" s="128"/>
    </row>
    <row r="5026" spans="1:7" x14ac:dyDescent="0.25">
      <c r="B5026" s="126"/>
      <c r="C5026" s="52" t="str">
        <f ca="1">IF(OFFSET(Zdroj!AU$16,A5017-1,0)=0,"",CONCATENATE("B",$A$2+3," - ",Zdroj!$AU$15))</f>
        <v/>
      </c>
      <c r="D5026" s="50" t="str">
        <f ca="1">IF(C5026="","",CONCATENATE(OFFSET(Zdroj!AU$16,A5017-1,0)))</f>
        <v/>
      </c>
      <c r="E5026" s="22" t="str">
        <f ca="1">IF(C5026="","",OFFSET(Zdroj!AV$16,A5017-1,0))</f>
        <v/>
      </c>
      <c r="F5026" s="127"/>
      <c r="G5026" s="128"/>
    </row>
    <row r="5027" spans="1:7" x14ac:dyDescent="0.25">
      <c r="B5027" s="126"/>
      <c r="C5027" s="52" t="str">
        <f ca="1">IF(OFFSET(Zdroj!AW$16,A5017-1,0)=0,"",CONCATENATE("B",$A$2+4," - ",Zdroj!$AW$15))</f>
        <v/>
      </c>
      <c r="D5027" s="50" t="str">
        <f ca="1">IF(C5027="","",CONCATENATE(OFFSET(Zdroj!AW$16,A5017-1,0)))</f>
        <v/>
      </c>
      <c r="E5027" s="22" t="str">
        <f ca="1">IF(C5027="","",OFFSET(Zdroj!AX$16,A5017-1,0))</f>
        <v/>
      </c>
      <c r="F5027" s="127"/>
      <c r="G5027" s="128"/>
    </row>
    <row r="5028" spans="1:7" x14ac:dyDescent="0.25">
      <c r="B5028" s="126"/>
      <c r="C5028" s="52" t="str">
        <f ca="1">IF(OFFSET(Zdroj!AY$16,A5017-1,0)=0,"",CONCATENATE("B",$A$2+5," - ",Zdroj!$AY$15))</f>
        <v/>
      </c>
      <c r="D5028" s="50" t="str">
        <f ca="1">IF(C5028="","",CONCATENATE(OFFSET(Zdroj!AY$16,A5017-1,0)))</f>
        <v/>
      </c>
      <c r="E5028" s="22" t="str">
        <f ca="1">IF(C5028="","",OFFSET(Zdroj!AZ$16,A5017-1,0))</f>
        <v/>
      </c>
      <c r="F5028" s="127"/>
      <c r="G5028" s="128"/>
    </row>
    <row r="5029" spans="1:7" x14ac:dyDescent="0.25">
      <c r="B5029" s="126"/>
      <c r="C5029" s="52" t="str">
        <f ca="1">IF(OFFSET(Zdroj!BA$16,A5017-1,0)=0,"",CONCATENATE("B",$A$2+6," - ",Zdroj!$BA$15))</f>
        <v/>
      </c>
      <c r="D5029" s="50" t="str">
        <f ca="1">IF(C5029="","",CONCATENATE(OFFSET(Zdroj!BA$16,A5017-1,0)))</f>
        <v/>
      </c>
      <c r="E5029" s="22" t="str">
        <f ca="1">IF(C5029="","",OFFSET(Zdroj!BB$16,A5017-1,0))</f>
        <v/>
      </c>
      <c r="F5029" s="127"/>
      <c r="G5029" s="128"/>
    </row>
    <row r="5030" spans="1:7" x14ac:dyDescent="0.25">
      <c r="B5030" s="126"/>
      <c r="C5030" s="52" t="str">
        <f ca="1">IF(OFFSET(Zdroj!BC$16,A5017-1,0)=0,"",CONCATENATE("B",$A$2+7," - ",Zdroj!$BC$15))</f>
        <v/>
      </c>
      <c r="D5030" s="50" t="str">
        <f ca="1">IF(C5030="","",CONCATENATE(OFFSET(Zdroj!BC$16,A5017-1,0)))</f>
        <v/>
      </c>
      <c r="E5030" s="22" t="str">
        <f ca="1">IF(C5030="","",OFFSET(Zdroj!BD$16,A5017-1,0))</f>
        <v/>
      </c>
      <c r="F5030" s="127"/>
      <c r="G5030" s="128"/>
    </row>
    <row r="5031" spans="1:7" x14ac:dyDescent="0.25">
      <c r="B5031" s="126"/>
      <c r="C5031" s="52" t="str">
        <f ca="1">IF(OFFSET(Zdroj!BE$16,A5017-1,0)=0,"",CONCATENATE("B",$A$2+8," - ",Zdroj!$BE$15))</f>
        <v/>
      </c>
      <c r="D5031" s="50" t="str">
        <f ca="1">IF(C5031="","",CONCATENATE(OFFSET(Zdroj!BE$16,A5017-1,0)))</f>
        <v/>
      </c>
      <c r="E5031" s="22" t="str">
        <f ca="1">IF(C5031="","",OFFSET(Zdroj!BF$16,A5017-1,0))</f>
        <v/>
      </c>
      <c r="F5031" s="127"/>
      <c r="G5031" s="128"/>
    </row>
    <row r="5032" spans="1:7" x14ac:dyDescent="0.25">
      <c r="B5032" s="126"/>
      <c r="C5032" s="52" t="str">
        <f ca="1">IF(OFFSET(Zdroj!BG$16,A5017-1,0)=0,"",CONCATENATE("C",$A$2," - ",Zdroj!$BG$15))</f>
        <v/>
      </c>
      <c r="D5032" s="50" t="str">
        <f ca="1">IF(C5032="","",CONCATENATE(OFFSET(Zdroj!BG$16,A5017-1,0)))</f>
        <v/>
      </c>
      <c r="E5032" s="22" t="str">
        <f ca="1">IF(C5032="","",OFFSET(Zdroj!BH$16,A5017-1,0))</f>
        <v/>
      </c>
      <c r="F5032" s="127" t="str">
        <f t="shared" ref="F5032" ca="1" si="1175">IF(SUM(E5032:E5033)=0,"",SUM(E5032:E5033))</f>
        <v/>
      </c>
      <c r="G5032" s="128"/>
    </row>
    <row r="5033" spans="1:7" x14ac:dyDescent="0.25">
      <c r="B5033" s="126"/>
      <c r="C5033" s="52" t="str">
        <f ca="1">IF(OFFSET(Zdroj!BI$16,A5017-1,0)=0,"",CONCATENATE("C",$A$2+1," - ",Zdroj!$BI$15))</f>
        <v/>
      </c>
      <c r="D5033" s="50" t="str">
        <f ca="1">IF(C5033="","",CONCATENATE(OFFSET(Zdroj!BI$16,A5017-1,0)))</f>
        <v/>
      </c>
      <c r="E5033" s="22" t="str">
        <f ca="1">IF(C5033="","",OFFSET(Zdroj!BJ$16,A5017-1,0))</f>
        <v/>
      </c>
      <c r="F5033" s="127"/>
      <c r="G5033" s="128"/>
    </row>
    <row r="5034" spans="1:7" x14ac:dyDescent="0.25">
      <c r="A5034">
        <f>SUM((ROW()+15)/17)</f>
        <v>297</v>
      </c>
      <c r="B5034" s="126" t="str">
        <f ca="1">IF(OFFSET(Zdroj!$B$16,A5034-1,0)&gt;0,CONCATENATE(A5034,"
","___ ","
",OFFSET(Zdroj!$B$16,A5034-1,0)),"")</f>
        <v/>
      </c>
      <c r="C5034" s="52" t="str">
        <f ca="1">IF(OFFSET(Zdroj!AI$16,A5034-1,0)=0,"",CONCATENATE("A",$A$2," - ",Zdroj!$AI$15))</f>
        <v/>
      </c>
      <c r="D5034" s="50" t="str">
        <f ca="1">IF(C5034="","",CONCATENATE(OFFSET(Zdroj!AI$16,A5034-1,0)," - ",OFFSET(Zdroj!BK$16,A5034-1,0)))</f>
        <v/>
      </c>
      <c r="E5034" s="22" t="str">
        <f ca="1">IF(C5034="","",OFFSET(Zdroj!BL$16,A5034-1,0))</f>
        <v/>
      </c>
      <c r="F5034" s="127" t="str">
        <f t="shared" ref="F5034" ca="1" si="1176">IF(SUM(E5034:E5039)=0,"",SUM(E5034:E5039))</f>
        <v/>
      </c>
      <c r="G5034" s="128" t="str">
        <f t="shared" ref="G5034" ca="1" si="1177">IF(SUM(E5034:E5050)=0,"",SUM(E5034:E5050))</f>
        <v/>
      </c>
    </row>
    <row r="5035" spans="1:7" x14ac:dyDescent="0.25">
      <c r="B5035" s="126"/>
      <c r="C5035" s="52" t="str">
        <f ca="1">IF(OFFSET(Zdroj!AJ$16,A5034-1,0)=0,"",CONCATENATE("A",$A$2+1," - ",Zdroj!$AJ$15))</f>
        <v/>
      </c>
      <c r="D5035" s="50" t="str">
        <f ca="1">IF(C5035="","",CONCATENATE(OFFSET(Zdroj!AJ$16,A5034-1,0)," - ",OFFSET(Zdroj!BM$16,A5034-1,0)))</f>
        <v/>
      </c>
      <c r="E5035" s="22" t="str">
        <f ca="1">IF(C5035="","",OFFSET(Zdroj!BN$16,A5034-1,0))</f>
        <v/>
      </c>
      <c r="F5035" s="127"/>
      <c r="G5035" s="128"/>
    </row>
    <row r="5036" spans="1:7" x14ac:dyDescent="0.25">
      <c r="B5036" s="126"/>
      <c r="C5036" s="52" t="str">
        <f ca="1">IF(OFFSET(Zdroj!AK$16,A5034-1,0)=0,"",CONCATENATE("A",$A$2+2," - ",Zdroj!$AK$15))</f>
        <v/>
      </c>
      <c r="D5036" s="50" t="str">
        <f ca="1">IF(C5036="","",CONCATENATE(OFFSET(Zdroj!AK$16,A5034-1,0)," - ",OFFSET(Zdroj!BO$16,A5034-1,0)))</f>
        <v/>
      </c>
      <c r="E5036" s="22" t="str">
        <f ca="1">IF(C5036="","",OFFSET(Zdroj!BP$16,A5034-1,0))</f>
        <v/>
      </c>
      <c r="F5036" s="127"/>
      <c r="G5036" s="128"/>
    </row>
    <row r="5037" spans="1:7" x14ac:dyDescent="0.25">
      <c r="B5037" s="126"/>
      <c r="C5037" s="52" t="str">
        <f ca="1">IF(OFFSET(Zdroj!AL$16,A5034-1,0)=0,"",CONCATENATE("A",$A$2+3," - ",Zdroj!$AL$15))</f>
        <v/>
      </c>
      <c r="D5037" s="50" t="str">
        <f ca="1">IF(C5037="","",CONCATENATE(OFFSET(Zdroj!AL$16,A5034-1,0)," - ",OFFSET(Zdroj!BQ$16,A5034-1,0)))</f>
        <v/>
      </c>
      <c r="E5037" s="22" t="str">
        <f ca="1">IF(C5037="","",OFFSET(Zdroj!BR$16,A5034-1,0))</f>
        <v/>
      </c>
      <c r="F5037" s="127"/>
      <c r="G5037" s="128"/>
    </row>
    <row r="5038" spans="1:7" x14ac:dyDescent="0.25">
      <c r="B5038" s="126"/>
      <c r="C5038" s="52" t="str">
        <f ca="1">IF(OFFSET(Zdroj!AM$16,A5034-1,0)=0,"",CONCATENATE("A",$A$2+4," - ",Zdroj!$AM$15))</f>
        <v/>
      </c>
      <c r="D5038" s="50" t="str">
        <f ca="1">IF(C5038="","",CONCATENATE(OFFSET(Zdroj!AM$16,A5034-1,0)," - ",OFFSET(Zdroj!BS$16,A5034-1,0)))</f>
        <v/>
      </c>
      <c r="E5038" s="22" t="str">
        <f ca="1">IF(C5038="","",OFFSET(Zdroj!BT$16,A5034-1,0))</f>
        <v/>
      </c>
      <c r="F5038" s="127"/>
      <c r="G5038" s="128"/>
    </row>
    <row r="5039" spans="1:7" x14ac:dyDescent="0.25">
      <c r="B5039" s="126"/>
      <c r="C5039" s="52" t="str">
        <f ca="1">IF(OFFSET(Zdroj!AN$16,A5034-1,0)=0,"",CONCATENATE("A",$A$2+5," - ",Zdroj!$AN$15))</f>
        <v/>
      </c>
      <c r="D5039" s="50" t="str">
        <f ca="1">IF(C5039="","",CONCATENATE(OFFSET(Zdroj!AN$16,A5034-1,0)," - ",OFFSET(Zdroj!BU$16,A5034-1,0)))</f>
        <v/>
      </c>
      <c r="E5039" s="22" t="str">
        <f ca="1">IF(C5039="","",OFFSET(Zdroj!BV$16,A5034-1,0))</f>
        <v/>
      </c>
      <c r="F5039" s="127"/>
      <c r="G5039" s="128"/>
    </row>
    <row r="5040" spans="1:7" x14ac:dyDescent="0.25">
      <c r="B5040" s="126"/>
      <c r="C5040" s="52" t="str">
        <f ca="1">IF(OFFSET(Zdroj!AO$16,A5034-1,0)=0,"",CONCATENATE("B",$A$2," - ",Zdroj!$AO$15))</f>
        <v/>
      </c>
      <c r="D5040" s="50" t="str">
        <f ca="1">IF(C5040="","",CONCATENATE(OFFSET(Zdroj!AO$16,A5034-1,0)))</f>
        <v/>
      </c>
      <c r="E5040" s="22" t="str">
        <f ca="1">IF(C5040="","",OFFSET(Zdroj!AP$16,A5034-1,0))</f>
        <v/>
      </c>
      <c r="F5040" s="127" t="str">
        <f t="shared" ref="F5040" ca="1" si="1178">IF(SUM(E5040:E5048)=0,"",SUM(E5040:E5048))</f>
        <v/>
      </c>
      <c r="G5040" s="128"/>
    </row>
    <row r="5041" spans="1:7" x14ac:dyDescent="0.25">
      <c r="B5041" s="126"/>
      <c r="C5041" s="52" t="str">
        <f ca="1">IF(OFFSET(Zdroj!AQ$16,A5034-1,0)=0,"",CONCATENATE("B",$A$2+1," - ",Zdroj!$AQ$15))</f>
        <v/>
      </c>
      <c r="D5041" s="50" t="str">
        <f ca="1">IF(C5041="","",CONCATENATE(OFFSET(Zdroj!AQ$16,A5034-1,0)))</f>
        <v/>
      </c>
      <c r="E5041" s="22" t="str">
        <f ca="1">IF(C5041="","",OFFSET(Zdroj!AR$16,A5034-1,0))</f>
        <v/>
      </c>
      <c r="F5041" s="127"/>
      <c r="G5041" s="128"/>
    </row>
    <row r="5042" spans="1:7" x14ac:dyDescent="0.25">
      <c r="B5042" s="126"/>
      <c r="C5042" s="52" t="str">
        <f ca="1">IF(OFFSET(Zdroj!AS$16,A5034-1,0)=0,"",CONCATENATE("B",$A$2+2," - ",Zdroj!$AS$15))</f>
        <v/>
      </c>
      <c r="D5042" s="50" t="str">
        <f ca="1">IF(C5042="","",CONCATENATE(OFFSET(Zdroj!AS$16,A5034-1,0)))</f>
        <v/>
      </c>
      <c r="E5042" s="22" t="str">
        <f ca="1">IF(C5042="","",OFFSET(Zdroj!AT$16,A5034-1,0))</f>
        <v/>
      </c>
      <c r="F5042" s="127"/>
      <c r="G5042" s="128"/>
    </row>
    <row r="5043" spans="1:7" x14ac:dyDescent="0.25">
      <c r="B5043" s="126"/>
      <c r="C5043" s="52" t="str">
        <f ca="1">IF(OFFSET(Zdroj!AU$16,A5034-1,0)=0,"",CONCATENATE("B",$A$2+3," - ",Zdroj!$AU$15))</f>
        <v/>
      </c>
      <c r="D5043" s="50" t="str">
        <f ca="1">IF(C5043="","",CONCATENATE(OFFSET(Zdroj!AU$16,A5034-1,0)))</f>
        <v/>
      </c>
      <c r="E5043" s="22" t="str">
        <f ca="1">IF(C5043="","",OFFSET(Zdroj!AV$16,A5034-1,0))</f>
        <v/>
      </c>
      <c r="F5043" s="127"/>
      <c r="G5043" s="128"/>
    </row>
    <row r="5044" spans="1:7" x14ac:dyDescent="0.25">
      <c r="B5044" s="126"/>
      <c r="C5044" s="52" t="str">
        <f ca="1">IF(OFFSET(Zdroj!AW$16,A5034-1,0)=0,"",CONCATENATE("B",$A$2+4," - ",Zdroj!$AW$15))</f>
        <v/>
      </c>
      <c r="D5044" s="50" t="str">
        <f ca="1">IF(C5044="","",CONCATENATE(OFFSET(Zdroj!AW$16,A5034-1,0)))</f>
        <v/>
      </c>
      <c r="E5044" s="22" t="str">
        <f ca="1">IF(C5044="","",OFFSET(Zdroj!AX$16,A5034-1,0))</f>
        <v/>
      </c>
      <c r="F5044" s="127"/>
      <c r="G5044" s="128"/>
    </row>
    <row r="5045" spans="1:7" x14ac:dyDescent="0.25">
      <c r="B5045" s="126"/>
      <c r="C5045" s="52" t="str">
        <f ca="1">IF(OFFSET(Zdroj!AY$16,A5034-1,0)=0,"",CONCATENATE("B",$A$2+5," - ",Zdroj!$AY$15))</f>
        <v/>
      </c>
      <c r="D5045" s="50" t="str">
        <f ca="1">IF(C5045="","",CONCATENATE(OFFSET(Zdroj!AY$16,A5034-1,0)))</f>
        <v/>
      </c>
      <c r="E5045" s="22" t="str">
        <f ca="1">IF(C5045="","",OFFSET(Zdroj!AZ$16,A5034-1,0))</f>
        <v/>
      </c>
      <c r="F5045" s="127"/>
      <c r="G5045" s="128"/>
    </row>
    <row r="5046" spans="1:7" x14ac:dyDescent="0.25">
      <c r="B5046" s="126"/>
      <c r="C5046" s="52" t="str">
        <f ca="1">IF(OFFSET(Zdroj!BA$16,A5034-1,0)=0,"",CONCATENATE("B",$A$2+6," - ",Zdroj!$BA$15))</f>
        <v/>
      </c>
      <c r="D5046" s="50" t="str">
        <f ca="1">IF(C5046="","",CONCATENATE(OFFSET(Zdroj!BA$16,A5034-1,0)))</f>
        <v/>
      </c>
      <c r="E5046" s="22" t="str">
        <f ca="1">IF(C5046="","",OFFSET(Zdroj!BB$16,A5034-1,0))</f>
        <v/>
      </c>
      <c r="F5046" s="127"/>
      <c r="G5046" s="128"/>
    </row>
    <row r="5047" spans="1:7" x14ac:dyDescent="0.25">
      <c r="B5047" s="126"/>
      <c r="C5047" s="52" t="str">
        <f ca="1">IF(OFFSET(Zdroj!BC$16,A5034-1,0)=0,"",CONCATENATE("B",$A$2+7," - ",Zdroj!$BC$15))</f>
        <v/>
      </c>
      <c r="D5047" s="50" t="str">
        <f ca="1">IF(C5047="","",CONCATENATE(OFFSET(Zdroj!BC$16,A5034-1,0)))</f>
        <v/>
      </c>
      <c r="E5047" s="22" t="str">
        <f ca="1">IF(C5047="","",OFFSET(Zdroj!BD$16,A5034-1,0))</f>
        <v/>
      </c>
      <c r="F5047" s="127"/>
      <c r="G5047" s="128"/>
    </row>
    <row r="5048" spans="1:7" x14ac:dyDescent="0.25">
      <c r="B5048" s="126"/>
      <c r="C5048" s="52" t="str">
        <f ca="1">IF(OFFSET(Zdroj!BE$16,A5034-1,0)=0,"",CONCATENATE("B",$A$2+8," - ",Zdroj!$BE$15))</f>
        <v/>
      </c>
      <c r="D5048" s="50" t="str">
        <f ca="1">IF(C5048="","",CONCATENATE(OFFSET(Zdroj!BE$16,A5034-1,0)))</f>
        <v/>
      </c>
      <c r="E5048" s="22" t="str">
        <f ca="1">IF(C5048="","",OFFSET(Zdroj!BF$16,A5034-1,0))</f>
        <v/>
      </c>
      <c r="F5048" s="127"/>
      <c r="G5048" s="128"/>
    </row>
    <row r="5049" spans="1:7" x14ac:dyDescent="0.25">
      <c r="B5049" s="126"/>
      <c r="C5049" s="52" t="str">
        <f ca="1">IF(OFFSET(Zdroj!BG$16,A5034-1,0)=0,"",CONCATENATE("C",$A$2," - ",Zdroj!$BG$15))</f>
        <v/>
      </c>
      <c r="D5049" s="50" t="str">
        <f ca="1">IF(C5049="","",CONCATENATE(OFFSET(Zdroj!BG$16,A5034-1,0)))</f>
        <v/>
      </c>
      <c r="E5049" s="22" t="str">
        <f ca="1">IF(C5049="","",OFFSET(Zdroj!BH$16,A5034-1,0))</f>
        <v/>
      </c>
      <c r="F5049" s="127" t="str">
        <f t="shared" ref="F5049" ca="1" si="1179">IF(SUM(E5049:E5050)=0,"",SUM(E5049:E5050))</f>
        <v/>
      </c>
      <c r="G5049" s="128"/>
    </row>
    <row r="5050" spans="1:7" x14ac:dyDescent="0.25">
      <c r="B5050" s="126"/>
      <c r="C5050" s="52" t="str">
        <f ca="1">IF(OFFSET(Zdroj!BI$16,A5034-1,0)=0,"",CONCATENATE("C",$A$2+1," - ",Zdroj!$BI$15))</f>
        <v/>
      </c>
      <c r="D5050" s="50" t="str">
        <f ca="1">IF(C5050="","",CONCATENATE(OFFSET(Zdroj!BI$16,A5034-1,0)))</f>
        <v/>
      </c>
      <c r="E5050" s="22" t="str">
        <f ca="1">IF(C5050="","",OFFSET(Zdroj!BJ$16,A5034-1,0))</f>
        <v/>
      </c>
      <c r="F5050" s="127"/>
      <c r="G5050" s="128"/>
    </row>
    <row r="5051" spans="1:7" x14ac:dyDescent="0.25">
      <c r="A5051">
        <f>SUM((ROW()+15)/17)</f>
        <v>298</v>
      </c>
      <c r="B5051" s="126" t="str">
        <f ca="1">IF(OFFSET(Zdroj!$B$16,A5051-1,0)&gt;0,CONCATENATE(A5051,"
","___ ","
",OFFSET(Zdroj!$B$16,A5051-1,0)),"")</f>
        <v/>
      </c>
      <c r="C5051" s="52" t="str">
        <f ca="1">IF(OFFSET(Zdroj!AI$16,A5051-1,0)=0,"",CONCATENATE("A",$A$2," - ",Zdroj!$AI$15))</f>
        <v/>
      </c>
      <c r="D5051" s="50" t="str">
        <f ca="1">IF(C5051="","",CONCATENATE(OFFSET(Zdroj!AI$16,A5051-1,0)," - ",OFFSET(Zdroj!BK$16,A5051-1,0)))</f>
        <v/>
      </c>
      <c r="E5051" s="22" t="str">
        <f ca="1">IF(C5051="","",OFFSET(Zdroj!BL$16,A5051-1,0))</f>
        <v/>
      </c>
      <c r="F5051" s="127" t="str">
        <f t="shared" ref="F5051" ca="1" si="1180">IF(SUM(E5051:E5056)=0,"",SUM(E5051:E5056))</f>
        <v/>
      </c>
      <c r="G5051" s="128" t="str">
        <f t="shared" ref="G5051" ca="1" si="1181">IF(SUM(E5051:E5067)=0,"",SUM(E5051:E5067))</f>
        <v/>
      </c>
    </row>
    <row r="5052" spans="1:7" x14ac:dyDescent="0.25">
      <c r="B5052" s="126"/>
      <c r="C5052" s="52" t="str">
        <f ca="1">IF(OFFSET(Zdroj!AJ$16,A5051-1,0)=0,"",CONCATENATE("A",$A$2+1," - ",Zdroj!$AJ$15))</f>
        <v/>
      </c>
      <c r="D5052" s="50" t="str">
        <f ca="1">IF(C5052="","",CONCATENATE(OFFSET(Zdroj!AJ$16,A5051-1,0)," - ",OFFSET(Zdroj!BM$16,A5051-1,0)))</f>
        <v/>
      </c>
      <c r="E5052" s="22" t="str">
        <f ca="1">IF(C5052="","",OFFSET(Zdroj!BN$16,A5051-1,0))</f>
        <v/>
      </c>
      <c r="F5052" s="127"/>
      <c r="G5052" s="128"/>
    </row>
    <row r="5053" spans="1:7" x14ac:dyDescent="0.25">
      <c r="B5053" s="126"/>
      <c r="C5053" s="52" t="str">
        <f ca="1">IF(OFFSET(Zdroj!AK$16,A5051-1,0)=0,"",CONCATENATE("A",$A$2+2," - ",Zdroj!$AK$15))</f>
        <v/>
      </c>
      <c r="D5053" s="50" t="str">
        <f ca="1">IF(C5053="","",CONCATENATE(OFFSET(Zdroj!AK$16,A5051-1,0)," - ",OFFSET(Zdroj!BO$16,A5051-1,0)))</f>
        <v/>
      </c>
      <c r="E5053" s="22" t="str">
        <f ca="1">IF(C5053="","",OFFSET(Zdroj!BP$16,A5051-1,0))</f>
        <v/>
      </c>
      <c r="F5053" s="127"/>
      <c r="G5053" s="128"/>
    </row>
    <row r="5054" spans="1:7" x14ac:dyDescent="0.25">
      <c r="B5054" s="126"/>
      <c r="C5054" s="52" t="str">
        <f ca="1">IF(OFFSET(Zdroj!AL$16,A5051-1,0)=0,"",CONCATENATE("A",$A$2+3," - ",Zdroj!$AL$15))</f>
        <v/>
      </c>
      <c r="D5054" s="50" t="str">
        <f ca="1">IF(C5054="","",CONCATENATE(OFFSET(Zdroj!AL$16,A5051-1,0)," - ",OFFSET(Zdroj!BQ$16,A5051-1,0)))</f>
        <v/>
      </c>
      <c r="E5054" s="22" t="str">
        <f ca="1">IF(C5054="","",OFFSET(Zdroj!BR$16,A5051-1,0))</f>
        <v/>
      </c>
      <c r="F5054" s="127"/>
      <c r="G5054" s="128"/>
    </row>
    <row r="5055" spans="1:7" x14ac:dyDescent="0.25">
      <c r="B5055" s="126"/>
      <c r="C5055" s="52" t="str">
        <f ca="1">IF(OFFSET(Zdroj!AM$16,A5051-1,0)=0,"",CONCATENATE("A",$A$2+4," - ",Zdroj!$AM$15))</f>
        <v/>
      </c>
      <c r="D5055" s="50" t="str">
        <f ca="1">IF(C5055="","",CONCATENATE(OFFSET(Zdroj!AM$16,A5051-1,0)," - ",OFFSET(Zdroj!BS$16,A5051-1,0)))</f>
        <v/>
      </c>
      <c r="E5055" s="22" t="str">
        <f ca="1">IF(C5055="","",OFFSET(Zdroj!BT$16,A5051-1,0))</f>
        <v/>
      </c>
      <c r="F5055" s="127"/>
      <c r="G5055" s="128"/>
    </row>
    <row r="5056" spans="1:7" x14ac:dyDescent="0.25">
      <c r="B5056" s="126"/>
      <c r="C5056" s="52" t="str">
        <f ca="1">IF(OFFSET(Zdroj!AN$16,A5051-1,0)=0,"",CONCATENATE("A",$A$2+5," - ",Zdroj!$AN$15))</f>
        <v/>
      </c>
      <c r="D5056" s="50" t="str">
        <f ca="1">IF(C5056="","",CONCATENATE(OFFSET(Zdroj!AN$16,A5051-1,0)," - ",OFFSET(Zdroj!BU$16,A5051-1,0)))</f>
        <v/>
      </c>
      <c r="E5056" s="22" t="str">
        <f ca="1">IF(C5056="","",OFFSET(Zdroj!BV$16,A5051-1,0))</f>
        <v/>
      </c>
      <c r="F5056" s="127"/>
      <c r="G5056" s="128"/>
    </row>
    <row r="5057" spans="1:7" x14ac:dyDescent="0.25">
      <c r="B5057" s="126"/>
      <c r="C5057" s="52" t="str">
        <f ca="1">IF(OFFSET(Zdroj!AO$16,A5051-1,0)=0,"",CONCATENATE("B",$A$2," - ",Zdroj!$AO$15))</f>
        <v/>
      </c>
      <c r="D5057" s="50" t="str">
        <f ca="1">IF(C5057="","",CONCATENATE(OFFSET(Zdroj!AO$16,A5051-1,0)))</f>
        <v/>
      </c>
      <c r="E5057" s="22" t="str">
        <f ca="1">IF(C5057="","",OFFSET(Zdroj!AP$16,A5051-1,0))</f>
        <v/>
      </c>
      <c r="F5057" s="127" t="str">
        <f t="shared" ref="F5057" ca="1" si="1182">IF(SUM(E5057:E5065)=0,"",SUM(E5057:E5065))</f>
        <v/>
      </c>
      <c r="G5057" s="128"/>
    </row>
    <row r="5058" spans="1:7" x14ac:dyDescent="0.25">
      <c r="B5058" s="126"/>
      <c r="C5058" s="52" t="str">
        <f ca="1">IF(OFFSET(Zdroj!AQ$16,A5051-1,0)=0,"",CONCATENATE("B",$A$2+1," - ",Zdroj!$AQ$15))</f>
        <v/>
      </c>
      <c r="D5058" s="50" t="str">
        <f ca="1">IF(C5058="","",CONCATENATE(OFFSET(Zdroj!AQ$16,A5051-1,0)))</f>
        <v/>
      </c>
      <c r="E5058" s="22" t="str">
        <f ca="1">IF(C5058="","",OFFSET(Zdroj!AR$16,A5051-1,0))</f>
        <v/>
      </c>
      <c r="F5058" s="127"/>
      <c r="G5058" s="128"/>
    </row>
    <row r="5059" spans="1:7" x14ac:dyDescent="0.25">
      <c r="B5059" s="126"/>
      <c r="C5059" s="52" t="str">
        <f ca="1">IF(OFFSET(Zdroj!AS$16,A5051-1,0)=0,"",CONCATENATE("B",$A$2+2," - ",Zdroj!$AS$15))</f>
        <v/>
      </c>
      <c r="D5059" s="50" t="str">
        <f ca="1">IF(C5059="","",CONCATENATE(OFFSET(Zdroj!AS$16,A5051-1,0)))</f>
        <v/>
      </c>
      <c r="E5059" s="22" t="str">
        <f ca="1">IF(C5059="","",OFFSET(Zdroj!AT$16,A5051-1,0))</f>
        <v/>
      </c>
      <c r="F5059" s="127"/>
      <c r="G5059" s="128"/>
    </row>
    <row r="5060" spans="1:7" x14ac:dyDescent="0.25">
      <c r="B5060" s="126"/>
      <c r="C5060" s="52" t="str">
        <f ca="1">IF(OFFSET(Zdroj!AU$16,A5051-1,0)=0,"",CONCATENATE("B",$A$2+3," - ",Zdroj!$AU$15))</f>
        <v/>
      </c>
      <c r="D5060" s="50" t="str">
        <f ca="1">IF(C5060="","",CONCATENATE(OFFSET(Zdroj!AU$16,A5051-1,0)))</f>
        <v/>
      </c>
      <c r="E5060" s="22" t="str">
        <f ca="1">IF(C5060="","",OFFSET(Zdroj!AV$16,A5051-1,0))</f>
        <v/>
      </c>
      <c r="F5060" s="127"/>
      <c r="G5060" s="128"/>
    </row>
    <row r="5061" spans="1:7" x14ac:dyDescent="0.25">
      <c r="B5061" s="126"/>
      <c r="C5061" s="52" t="str">
        <f ca="1">IF(OFFSET(Zdroj!AW$16,A5051-1,0)=0,"",CONCATENATE("B",$A$2+4," - ",Zdroj!$AW$15))</f>
        <v/>
      </c>
      <c r="D5061" s="50" t="str">
        <f ca="1">IF(C5061="","",CONCATENATE(OFFSET(Zdroj!AW$16,A5051-1,0)))</f>
        <v/>
      </c>
      <c r="E5061" s="22" t="str">
        <f ca="1">IF(C5061="","",OFFSET(Zdroj!AX$16,A5051-1,0))</f>
        <v/>
      </c>
      <c r="F5061" s="127"/>
      <c r="G5061" s="128"/>
    </row>
    <row r="5062" spans="1:7" x14ac:dyDescent="0.25">
      <c r="B5062" s="126"/>
      <c r="C5062" s="52" t="str">
        <f ca="1">IF(OFFSET(Zdroj!AY$16,A5051-1,0)=0,"",CONCATENATE("B",$A$2+5," - ",Zdroj!$AY$15))</f>
        <v/>
      </c>
      <c r="D5062" s="50" t="str">
        <f ca="1">IF(C5062="","",CONCATENATE(OFFSET(Zdroj!AY$16,A5051-1,0)))</f>
        <v/>
      </c>
      <c r="E5062" s="22" t="str">
        <f ca="1">IF(C5062="","",OFFSET(Zdroj!AZ$16,A5051-1,0))</f>
        <v/>
      </c>
      <c r="F5062" s="127"/>
      <c r="G5062" s="128"/>
    </row>
    <row r="5063" spans="1:7" x14ac:dyDescent="0.25">
      <c r="B5063" s="126"/>
      <c r="C5063" s="52" t="str">
        <f ca="1">IF(OFFSET(Zdroj!BA$16,A5051-1,0)=0,"",CONCATENATE("B",$A$2+6," - ",Zdroj!$BA$15))</f>
        <v/>
      </c>
      <c r="D5063" s="50" t="str">
        <f ca="1">IF(C5063="","",CONCATENATE(OFFSET(Zdroj!BA$16,A5051-1,0)))</f>
        <v/>
      </c>
      <c r="E5063" s="22" t="str">
        <f ca="1">IF(C5063="","",OFFSET(Zdroj!BB$16,A5051-1,0))</f>
        <v/>
      </c>
      <c r="F5063" s="127"/>
      <c r="G5063" s="128"/>
    </row>
    <row r="5064" spans="1:7" x14ac:dyDescent="0.25">
      <c r="B5064" s="126"/>
      <c r="C5064" s="52" t="str">
        <f ca="1">IF(OFFSET(Zdroj!BC$16,A5051-1,0)=0,"",CONCATENATE("B",$A$2+7," - ",Zdroj!$BC$15))</f>
        <v/>
      </c>
      <c r="D5064" s="50" t="str">
        <f ca="1">IF(C5064="","",CONCATENATE(OFFSET(Zdroj!BC$16,A5051-1,0)))</f>
        <v/>
      </c>
      <c r="E5064" s="22" t="str">
        <f ca="1">IF(C5064="","",OFFSET(Zdroj!BD$16,A5051-1,0))</f>
        <v/>
      </c>
      <c r="F5064" s="127"/>
      <c r="G5064" s="128"/>
    </row>
    <row r="5065" spans="1:7" x14ac:dyDescent="0.25">
      <c r="B5065" s="126"/>
      <c r="C5065" s="52" t="str">
        <f ca="1">IF(OFFSET(Zdroj!BE$16,A5051-1,0)=0,"",CONCATENATE("B",$A$2+8," - ",Zdroj!$BE$15))</f>
        <v/>
      </c>
      <c r="D5065" s="50" t="str">
        <f ca="1">IF(C5065="","",CONCATENATE(OFFSET(Zdroj!BE$16,A5051-1,0)))</f>
        <v/>
      </c>
      <c r="E5065" s="22" t="str">
        <f ca="1">IF(C5065="","",OFFSET(Zdroj!BF$16,A5051-1,0))</f>
        <v/>
      </c>
      <c r="F5065" s="127"/>
      <c r="G5065" s="128"/>
    </row>
    <row r="5066" spans="1:7" x14ac:dyDescent="0.25">
      <c r="B5066" s="126"/>
      <c r="C5066" s="52" t="str">
        <f ca="1">IF(OFFSET(Zdroj!BG$16,A5051-1,0)=0,"",CONCATENATE("C",$A$2," - ",Zdroj!$BG$15))</f>
        <v/>
      </c>
      <c r="D5066" s="50" t="str">
        <f ca="1">IF(C5066="","",CONCATENATE(OFFSET(Zdroj!BG$16,A5051-1,0)))</f>
        <v/>
      </c>
      <c r="E5066" s="22" t="str">
        <f ca="1">IF(C5066="","",OFFSET(Zdroj!BH$16,A5051-1,0))</f>
        <v/>
      </c>
      <c r="F5066" s="127" t="str">
        <f t="shared" ref="F5066" ca="1" si="1183">IF(SUM(E5066:E5067)=0,"",SUM(E5066:E5067))</f>
        <v/>
      </c>
      <c r="G5066" s="128"/>
    </row>
    <row r="5067" spans="1:7" x14ac:dyDescent="0.25">
      <c r="B5067" s="126"/>
      <c r="C5067" s="52" t="str">
        <f ca="1">IF(OFFSET(Zdroj!BI$16,A5051-1,0)=0,"",CONCATENATE("C",$A$2+1," - ",Zdroj!$BI$15))</f>
        <v/>
      </c>
      <c r="D5067" s="50" t="str">
        <f ca="1">IF(C5067="","",CONCATENATE(OFFSET(Zdroj!BI$16,A5051-1,0)))</f>
        <v/>
      </c>
      <c r="E5067" s="22" t="str">
        <f ca="1">IF(C5067="","",OFFSET(Zdroj!BJ$16,A5051-1,0))</f>
        <v/>
      </c>
      <c r="F5067" s="127"/>
      <c r="G5067" s="128"/>
    </row>
    <row r="5068" spans="1:7" x14ac:dyDescent="0.25">
      <c r="A5068">
        <f>SUM((ROW()+15)/17)</f>
        <v>299</v>
      </c>
      <c r="B5068" s="126" t="str">
        <f ca="1">IF(OFFSET(Zdroj!$B$16,A5068-1,0)&gt;0,CONCATENATE(A5068,"
","___ ","
",OFFSET(Zdroj!$B$16,A5068-1,0)),"")</f>
        <v/>
      </c>
      <c r="C5068" s="52" t="str">
        <f ca="1">IF(OFFSET(Zdroj!AI$16,A5068-1,0)=0,"",CONCATENATE("A",$A$2," - ",Zdroj!$AI$15))</f>
        <v/>
      </c>
      <c r="D5068" s="50" t="str">
        <f ca="1">IF(C5068="","",CONCATENATE(OFFSET(Zdroj!AI$16,A5068-1,0)," - ",OFFSET(Zdroj!BK$16,A5068-1,0)))</f>
        <v/>
      </c>
      <c r="E5068" s="22" t="str">
        <f ca="1">IF(C5068="","",OFFSET(Zdroj!BL$16,A5068-1,0))</f>
        <v/>
      </c>
      <c r="F5068" s="127" t="str">
        <f t="shared" ref="F5068" ca="1" si="1184">IF(SUM(E5068:E5073)=0,"",SUM(E5068:E5073))</f>
        <v/>
      </c>
      <c r="G5068" s="128" t="str">
        <f t="shared" ref="G5068" ca="1" si="1185">IF(SUM(E5068:E5084)=0,"",SUM(E5068:E5084))</f>
        <v/>
      </c>
    </row>
    <row r="5069" spans="1:7" x14ac:dyDescent="0.25">
      <c r="B5069" s="126"/>
      <c r="C5069" s="52" t="str">
        <f ca="1">IF(OFFSET(Zdroj!AJ$16,A5068-1,0)=0,"",CONCATENATE("A",$A$2+1," - ",Zdroj!$AJ$15))</f>
        <v/>
      </c>
      <c r="D5069" s="50" t="str">
        <f ca="1">IF(C5069="","",CONCATENATE(OFFSET(Zdroj!AJ$16,A5068-1,0)," - ",OFFSET(Zdroj!BM$16,A5068-1,0)))</f>
        <v/>
      </c>
      <c r="E5069" s="22" t="str">
        <f ca="1">IF(C5069="","",OFFSET(Zdroj!BN$16,A5068-1,0))</f>
        <v/>
      </c>
      <c r="F5069" s="127"/>
      <c r="G5069" s="128"/>
    </row>
    <row r="5070" spans="1:7" x14ac:dyDescent="0.25">
      <c r="B5070" s="126"/>
      <c r="C5070" s="52" t="str">
        <f ca="1">IF(OFFSET(Zdroj!AK$16,A5068-1,0)=0,"",CONCATENATE("A",$A$2+2," - ",Zdroj!$AK$15))</f>
        <v/>
      </c>
      <c r="D5070" s="50" t="str">
        <f ca="1">IF(C5070="","",CONCATENATE(OFFSET(Zdroj!AK$16,A5068-1,0)," - ",OFFSET(Zdroj!BO$16,A5068-1,0)))</f>
        <v/>
      </c>
      <c r="E5070" s="22" t="str">
        <f ca="1">IF(C5070="","",OFFSET(Zdroj!BP$16,A5068-1,0))</f>
        <v/>
      </c>
      <c r="F5070" s="127"/>
      <c r="G5070" s="128"/>
    </row>
    <row r="5071" spans="1:7" x14ac:dyDescent="0.25">
      <c r="B5071" s="126"/>
      <c r="C5071" s="52" t="str">
        <f ca="1">IF(OFFSET(Zdroj!AL$16,A5068-1,0)=0,"",CONCATENATE("A",$A$2+3," - ",Zdroj!$AL$15))</f>
        <v/>
      </c>
      <c r="D5071" s="50" t="str">
        <f ca="1">IF(C5071="","",CONCATENATE(OFFSET(Zdroj!AL$16,A5068-1,0)," - ",OFFSET(Zdroj!BQ$16,A5068-1,0)))</f>
        <v/>
      </c>
      <c r="E5071" s="22" t="str">
        <f ca="1">IF(C5071="","",OFFSET(Zdroj!BR$16,A5068-1,0))</f>
        <v/>
      </c>
      <c r="F5071" s="127"/>
      <c r="G5071" s="128"/>
    </row>
    <row r="5072" spans="1:7" x14ac:dyDescent="0.25">
      <c r="B5072" s="126"/>
      <c r="C5072" s="52" t="str">
        <f ca="1">IF(OFFSET(Zdroj!AM$16,A5068-1,0)=0,"",CONCATENATE("A",$A$2+4," - ",Zdroj!$AM$15))</f>
        <v/>
      </c>
      <c r="D5072" s="50" t="str">
        <f ca="1">IF(C5072="","",CONCATENATE(OFFSET(Zdroj!AM$16,A5068-1,0)," - ",OFFSET(Zdroj!BS$16,A5068-1,0)))</f>
        <v/>
      </c>
      <c r="E5072" s="22" t="str">
        <f ca="1">IF(C5072="","",OFFSET(Zdroj!BT$16,A5068-1,0))</f>
        <v/>
      </c>
      <c r="F5072" s="127"/>
      <c r="G5072" s="128"/>
    </row>
    <row r="5073" spans="1:7" x14ac:dyDescent="0.25">
      <c r="B5073" s="126"/>
      <c r="C5073" s="52" t="str">
        <f ca="1">IF(OFFSET(Zdroj!AN$16,A5068-1,0)=0,"",CONCATENATE("A",$A$2+5," - ",Zdroj!$AN$15))</f>
        <v/>
      </c>
      <c r="D5073" s="50" t="str">
        <f ca="1">IF(C5073="","",CONCATENATE(OFFSET(Zdroj!AN$16,A5068-1,0)," - ",OFFSET(Zdroj!BU$16,A5068-1,0)))</f>
        <v/>
      </c>
      <c r="E5073" s="22" t="str">
        <f ca="1">IF(C5073="","",OFFSET(Zdroj!BV$16,A5068-1,0))</f>
        <v/>
      </c>
      <c r="F5073" s="127"/>
      <c r="G5073" s="128"/>
    </row>
    <row r="5074" spans="1:7" x14ac:dyDescent="0.25">
      <c r="B5074" s="126"/>
      <c r="C5074" s="52" t="str">
        <f ca="1">IF(OFFSET(Zdroj!AO$16,A5068-1,0)=0,"",CONCATENATE("B",$A$2," - ",Zdroj!$AO$15))</f>
        <v/>
      </c>
      <c r="D5074" s="50" t="str">
        <f ca="1">IF(C5074="","",CONCATENATE(OFFSET(Zdroj!AO$16,A5068-1,0)))</f>
        <v/>
      </c>
      <c r="E5074" s="22" t="str">
        <f ca="1">IF(C5074="","",OFFSET(Zdroj!AP$16,A5068-1,0))</f>
        <v/>
      </c>
      <c r="F5074" s="127" t="str">
        <f t="shared" ref="F5074" ca="1" si="1186">IF(SUM(E5074:E5082)=0,"",SUM(E5074:E5082))</f>
        <v/>
      </c>
      <c r="G5074" s="128"/>
    </row>
    <row r="5075" spans="1:7" x14ac:dyDescent="0.25">
      <c r="B5075" s="126"/>
      <c r="C5075" s="52" t="str">
        <f ca="1">IF(OFFSET(Zdroj!AQ$16,A5068-1,0)=0,"",CONCATENATE("B",$A$2+1," - ",Zdroj!$AQ$15))</f>
        <v/>
      </c>
      <c r="D5075" s="50" t="str">
        <f ca="1">IF(C5075="","",CONCATENATE(OFFSET(Zdroj!AQ$16,A5068-1,0)))</f>
        <v/>
      </c>
      <c r="E5075" s="22" t="str">
        <f ca="1">IF(C5075="","",OFFSET(Zdroj!AR$16,A5068-1,0))</f>
        <v/>
      </c>
      <c r="F5075" s="127"/>
      <c r="G5075" s="128"/>
    </row>
    <row r="5076" spans="1:7" x14ac:dyDescent="0.25">
      <c r="B5076" s="126"/>
      <c r="C5076" s="52" t="str">
        <f ca="1">IF(OFFSET(Zdroj!AS$16,A5068-1,0)=0,"",CONCATENATE("B",$A$2+2," - ",Zdroj!$AS$15))</f>
        <v/>
      </c>
      <c r="D5076" s="50" t="str">
        <f ca="1">IF(C5076="","",CONCATENATE(OFFSET(Zdroj!AS$16,A5068-1,0)))</f>
        <v/>
      </c>
      <c r="E5076" s="22" t="str">
        <f ca="1">IF(C5076="","",OFFSET(Zdroj!AT$16,A5068-1,0))</f>
        <v/>
      </c>
      <c r="F5076" s="127"/>
      <c r="G5076" s="128"/>
    </row>
    <row r="5077" spans="1:7" x14ac:dyDescent="0.25">
      <c r="B5077" s="126"/>
      <c r="C5077" s="52" t="str">
        <f ca="1">IF(OFFSET(Zdroj!AU$16,A5068-1,0)=0,"",CONCATENATE("B",$A$2+3," - ",Zdroj!$AU$15))</f>
        <v/>
      </c>
      <c r="D5077" s="50" t="str">
        <f ca="1">IF(C5077="","",CONCATENATE(OFFSET(Zdroj!AU$16,A5068-1,0)))</f>
        <v/>
      </c>
      <c r="E5077" s="22" t="str">
        <f ca="1">IF(C5077="","",OFFSET(Zdroj!AV$16,A5068-1,0))</f>
        <v/>
      </c>
      <c r="F5077" s="127"/>
      <c r="G5077" s="128"/>
    </row>
    <row r="5078" spans="1:7" x14ac:dyDescent="0.25">
      <c r="B5078" s="126"/>
      <c r="C5078" s="52" t="str">
        <f ca="1">IF(OFFSET(Zdroj!AW$16,A5068-1,0)=0,"",CONCATENATE("B",$A$2+4," - ",Zdroj!$AW$15))</f>
        <v/>
      </c>
      <c r="D5078" s="50" t="str">
        <f ca="1">IF(C5078="","",CONCATENATE(OFFSET(Zdroj!AW$16,A5068-1,0)))</f>
        <v/>
      </c>
      <c r="E5078" s="22" t="str">
        <f ca="1">IF(C5078="","",OFFSET(Zdroj!AX$16,A5068-1,0))</f>
        <v/>
      </c>
      <c r="F5078" s="127"/>
      <c r="G5078" s="128"/>
    </row>
    <row r="5079" spans="1:7" x14ac:dyDescent="0.25">
      <c r="B5079" s="126"/>
      <c r="C5079" s="52" t="str">
        <f ca="1">IF(OFFSET(Zdroj!AY$16,A5068-1,0)=0,"",CONCATENATE("B",$A$2+5," - ",Zdroj!$AY$15))</f>
        <v/>
      </c>
      <c r="D5079" s="50" t="str">
        <f ca="1">IF(C5079="","",CONCATENATE(OFFSET(Zdroj!AY$16,A5068-1,0)))</f>
        <v/>
      </c>
      <c r="E5079" s="22" t="str">
        <f ca="1">IF(C5079="","",OFFSET(Zdroj!AZ$16,A5068-1,0))</f>
        <v/>
      </c>
      <c r="F5079" s="127"/>
      <c r="G5079" s="128"/>
    </row>
    <row r="5080" spans="1:7" x14ac:dyDescent="0.25">
      <c r="B5080" s="126"/>
      <c r="C5080" s="52" t="str">
        <f ca="1">IF(OFFSET(Zdroj!BA$16,A5068-1,0)=0,"",CONCATENATE("B",$A$2+6," - ",Zdroj!$BA$15))</f>
        <v/>
      </c>
      <c r="D5080" s="50" t="str">
        <f ca="1">IF(C5080="","",CONCATENATE(OFFSET(Zdroj!BA$16,A5068-1,0)))</f>
        <v/>
      </c>
      <c r="E5080" s="22" t="str">
        <f ca="1">IF(C5080="","",OFFSET(Zdroj!BB$16,A5068-1,0))</f>
        <v/>
      </c>
      <c r="F5080" s="127"/>
      <c r="G5080" s="128"/>
    </row>
    <row r="5081" spans="1:7" x14ac:dyDescent="0.25">
      <c r="B5081" s="126"/>
      <c r="C5081" s="52" t="str">
        <f ca="1">IF(OFFSET(Zdroj!BC$16,A5068-1,0)=0,"",CONCATENATE("B",$A$2+7," - ",Zdroj!$BC$15))</f>
        <v/>
      </c>
      <c r="D5081" s="50" t="str">
        <f ca="1">IF(C5081="","",CONCATENATE(OFFSET(Zdroj!BC$16,A5068-1,0)))</f>
        <v/>
      </c>
      <c r="E5081" s="22" t="str">
        <f ca="1">IF(C5081="","",OFFSET(Zdroj!BD$16,A5068-1,0))</f>
        <v/>
      </c>
      <c r="F5081" s="127"/>
      <c r="G5081" s="128"/>
    </row>
    <row r="5082" spans="1:7" x14ac:dyDescent="0.25">
      <c r="B5082" s="126"/>
      <c r="C5082" s="52" t="str">
        <f ca="1">IF(OFFSET(Zdroj!BE$16,A5068-1,0)=0,"",CONCATENATE("B",$A$2+8," - ",Zdroj!$BE$15))</f>
        <v/>
      </c>
      <c r="D5082" s="50" t="str">
        <f ca="1">IF(C5082="","",CONCATENATE(OFFSET(Zdroj!BE$16,A5068-1,0)))</f>
        <v/>
      </c>
      <c r="E5082" s="22" t="str">
        <f ca="1">IF(C5082="","",OFFSET(Zdroj!BF$16,A5068-1,0))</f>
        <v/>
      </c>
      <c r="F5082" s="127"/>
      <c r="G5082" s="128"/>
    </row>
    <row r="5083" spans="1:7" x14ac:dyDescent="0.25">
      <c r="B5083" s="126"/>
      <c r="C5083" s="52" t="str">
        <f ca="1">IF(OFFSET(Zdroj!BG$16,A5068-1,0)=0,"",CONCATENATE("C",$A$2," - ",Zdroj!$BG$15))</f>
        <v/>
      </c>
      <c r="D5083" s="50" t="str">
        <f ca="1">IF(C5083="","",CONCATENATE(OFFSET(Zdroj!BG$16,A5068-1,0)))</f>
        <v/>
      </c>
      <c r="E5083" s="22" t="str">
        <f ca="1">IF(C5083="","",OFFSET(Zdroj!BH$16,A5068-1,0))</f>
        <v/>
      </c>
      <c r="F5083" s="127" t="str">
        <f t="shared" ref="F5083" ca="1" si="1187">IF(SUM(E5083:E5084)=0,"",SUM(E5083:E5084))</f>
        <v/>
      </c>
      <c r="G5083" s="128"/>
    </row>
    <row r="5084" spans="1:7" x14ac:dyDescent="0.25">
      <c r="B5084" s="126"/>
      <c r="C5084" s="52" t="str">
        <f ca="1">IF(OFFSET(Zdroj!BI$16,A5068-1,0)=0,"",CONCATENATE("C",$A$2+1," - ",Zdroj!$BI$15))</f>
        <v/>
      </c>
      <c r="D5084" s="50" t="str">
        <f ca="1">IF(C5084="","",CONCATENATE(OFFSET(Zdroj!BI$16,A5068-1,0)))</f>
        <v/>
      </c>
      <c r="E5084" s="22" t="str">
        <f ca="1">IF(C5084="","",OFFSET(Zdroj!BJ$16,A5068-1,0))</f>
        <v/>
      </c>
      <c r="F5084" s="127"/>
      <c r="G5084" s="128"/>
    </row>
    <row r="5085" spans="1:7" x14ac:dyDescent="0.25">
      <c r="A5085">
        <f>SUM((ROW()+15)/17)</f>
        <v>300</v>
      </c>
      <c r="B5085" s="126" t="str">
        <f ca="1">IF(OFFSET(Zdroj!$B$16,A5085-1,0)&gt;0,CONCATENATE(A5085,"
","___ ","
",OFFSET(Zdroj!$B$16,A5085-1,0)),"")</f>
        <v/>
      </c>
      <c r="C5085" s="52" t="str">
        <f ca="1">IF(OFFSET(Zdroj!AI$16,A5085-1,0)=0,"",CONCATENATE("A",$A$2," - ",Zdroj!$AI$15))</f>
        <v/>
      </c>
      <c r="D5085" s="50" t="str">
        <f ca="1">IF(C5085="","",CONCATENATE(OFFSET(Zdroj!AI$16,A5085-1,0)," - ",OFFSET(Zdroj!BK$16,A5085-1,0)))</f>
        <v/>
      </c>
      <c r="E5085" s="22" t="str">
        <f ca="1">IF(C5085="","",OFFSET(Zdroj!BL$16,A5085-1,0))</f>
        <v/>
      </c>
      <c r="F5085" s="127" t="str">
        <f t="shared" ref="F5085" ca="1" si="1188">IF(SUM(E5085:E5090)=0,"",SUM(E5085:E5090))</f>
        <v/>
      </c>
      <c r="G5085" s="128" t="str">
        <f t="shared" ref="G5085" ca="1" si="1189">IF(SUM(E5085:E5101)=0,"",SUM(E5085:E5101))</f>
        <v/>
      </c>
    </row>
    <row r="5086" spans="1:7" x14ac:dyDescent="0.25">
      <c r="B5086" s="126"/>
      <c r="C5086" s="52" t="str">
        <f ca="1">IF(OFFSET(Zdroj!AJ$16,A5085-1,0)=0,"",CONCATENATE("A",$A$2+1," - ",Zdroj!$AJ$15))</f>
        <v/>
      </c>
      <c r="D5086" s="50" t="str">
        <f ca="1">IF(C5086="","",CONCATENATE(OFFSET(Zdroj!AJ$16,A5085-1,0)," - ",OFFSET(Zdroj!BM$16,A5085-1,0)))</f>
        <v/>
      </c>
      <c r="E5086" s="22" t="str">
        <f ca="1">IF(C5086="","",OFFSET(Zdroj!BN$16,A5085-1,0))</f>
        <v/>
      </c>
      <c r="F5086" s="127"/>
      <c r="G5086" s="128"/>
    </row>
    <row r="5087" spans="1:7" x14ac:dyDescent="0.25">
      <c r="B5087" s="126"/>
      <c r="C5087" s="52" t="str">
        <f ca="1">IF(OFFSET(Zdroj!AK$16,A5085-1,0)=0,"",CONCATENATE("A",$A$2+2," - ",Zdroj!$AK$15))</f>
        <v/>
      </c>
      <c r="D5087" s="50" t="str">
        <f ca="1">IF(C5087="","",CONCATENATE(OFFSET(Zdroj!AK$16,A5085-1,0)," - ",OFFSET(Zdroj!BO$16,A5085-1,0)))</f>
        <v/>
      </c>
      <c r="E5087" s="22" t="str">
        <f ca="1">IF(C5087="","",OFFSET(Zdroj!BP$16,A5085-1,0))</f>
        <v/>
      </c>
      <c r="F5087" s="127"/>
      <c r="G5087" s="128"/>
    </row>
    <row r="5088" spans="1:7" x14ac:dyDescent="0.25">
      <c r="B5088" s="126"/>
      <c r="C5088" s="52" t="str">
        <f ca="1">IF(OFFSET(Zdroj!AL$16,A5085-1,0)=0,"",CONCATENATE("A",$A$2+3," - ",Zdroj!$AL$15))</f>
        <v/>
      </c>
      <c r="D5088" s="50" t="str">
        <f ca="1">IF(C5088="","",CONCATENATE(OFFSET(Zdroj!AL$16,A5085-1,0)," - ",OFFSET(Zdroj!BQ$16,A5085-1,0)))</f>
        <v/>
      </c>
      <c r="E5088" s="22" t="str">
        <f ca="1">IF(C5088="","",OFFSET(Zdroj!BR$16,A5085-1,0))</f>
        <v/>
      </c>
      <c r="F5088" s="127"/>
      <c r="G5088" s="128"/>
    </row>
    <row r="5089" spans="1:7" x14ac:dyDescent="0.25">
      <c r="B5089" s="126"/>
      <c r="C5089" s="52" t="str">
        <f ca="1">IF(OFFSET(Zdroj!AM$16,A5085-1,0)=0,"",CONCATENATE("A",$A$2+4," - ",Zdroj!$AM$15))</f>
        <v/>
      </c>
      <c r="D5089" s="50" t="str">
        <f ca="1">IF(C5089="","",CONCATENATE(OFFSET(Zdroj!AM$16,A5085-1,0)," - ",OFFSET(Zdroj!BS$16,A5085-1,0)))</f>
        <v/>
      </c>
      <c r="E5089" s="22" t="str">
        <f ca="1">IF(C5089="","",OFFSET(Zdroj!BT$16,A5085-1,0))</f>
        <v/>
      </c>
      <c r="F5089" s="127"/>
      <c r="G5089" s="128"/>
    </row>
    <row r="5090" spans="1:7" x14ac:dyDescent="0.25">
      <c r="B5090" s="126"/>
      <c r="C5090" s="52" t="str">
        <f ca="1">IF(OFFSET(Zdroj!AN$16,A5085-1,0)=0,"",CONCATENATE("A",$A$2+5," - ",Zdroj!$AN$15))</f>
        <v/>
      </c>
      <c r="D5090" s="50" t="str">
        <f ca="1">IF(C5090="","",CONCATENATE(OFFSET(Zdroj!AN$16,A5085-1,0)," - ",OFFSET(Zdroj!BU$16,A5085-1,0)))</f>
        <v/>
      </c>
      <c r="E5090" s="22" t="str">
        <f ca="1">IF(C5090="","",OFFSET(Zdroj!BV$16,A5085-1,0))</f>
        <v/>
      </c>
      <c r="F5090" s="127"/>
      <c r="G5090" s="128"/>
    </row>
    <row r="5091" spans="1:7" x14ac:dyDescent="0.25">
      <c r="B5091" s="126"/>
      <c r="C5091" s="52" t="str">
        <f ca="1">IF(OFFSET(Zdroj!AO$16,A5085-1,0)=0,"",CONCATENATE("B",$A$2," - ",Zdroj!$AO$15))</f>
        <v/>
      </c>
      <c r="D5091" s="50" t="str">
        <f ca="1">IF(C5091="","",CONCATENATE(OFFSET(Zdroj!AO$16,A5085-1,0)))</f>
        <v/>
      </c>
      <c r="E5091" s="22" t="str">
        <f ca="1">IF(C5091="","",OFFSET(Zdroj!AP$16,A5085-1,0))</f>
        <v/>
      </c>
      <c r="F5091" s="127" t="str">
        <f t="shared" ref="F5091" ca="1" si="1190">IF(SUM(E5091:E5099)=0,"",SUM(E5091:E5099))</f>
        <v/>
      </c>
      <c r="G5091" s="128"/>
    </row>
    <row r="5092" spans="1:7" x14ac:dyDescent="0.25">
      <c r="B5092" s="126"/>
      <c r="C5092" s="52" t="str">
        <f ca="1">IF(OFFSET(Zdroj!AQ$16,A5085-1,0)=0,"",CONCATENATE("B",$A$2+1," - ",Zdroj!$AQ$15))</f>
        <v/>
      </c>
      <c r="D5092" s="50" t="str">
        <f ca="1">IF(C5092="","",CONCATENATE(OFFSET(Zdroj!AQ$16,A5085-1,0)))</f>
        <v/>
      </c>
      <c r="E5092" s="22" t="str">
        <f ca="1">IF(C5092="","",OFFSET(Zdroj!AR$16,A5085-1,0))</f>
        <v/>
      </c>
      <c r="F5092" s="127"/>
      <c r="G5092" s="128"/>
    </row>
    <row r="5093" spans="1:7" x14ac:dyDescent="0.25">
      <c r="B5093" s="126"/>
      <c r="C5093" s="52" t="str">
        <f ca="1">IF(OFFSET(Zdroj!AS$16,A5085-1,0)=0,"",CONCATENATE("B",$A$2+2," - ",Zdroj!$AS$15))</f>
        <v/>
      </c>
      <c r="D5093" s="50" t="str">
        <f ca="1">IF(C5093="","",CONCATENATE(OFFSET(Zdroj!AS$16,A5085-1,0)))</f>
        <v/>
      </c>
      <c r="E5093" s="22" t="str">
        <f ca="1">IF(C5093="","",OFFSET(Zdroj!AT$16,A5085-1,0))</f>
        <v/>
      </c>
      <c r="F5093" s="127"/>
      <c r="G5093" s="128"/>
    </row>
    <row r="5094" spans="1:7" x14ac:dyDescent="0.25">
      <c r="B5094" s="126"/>
      <c r="C5094" s="52" t="str">
        <f ca="1">IF(OFFSET(Zdroj!AU$16,A5085-1,0)=0,"",CONCATENATE("B",$A$2+3," - ",Zdroj!$AU$15))</f>
        <v/>
      </c>
      <c r="D5094" s="50" t="str">
        <f ca="1">IF(C5094="","",CONCATENATE(OFFSET(Zdroj!AU$16,A5085-1,0)))</f>
        <v/>
      </c>
      <c r="E5094" s="22" t="str">
        <f ca="1">IF(C5094="","",OFFSET(Zdroj!AV$16,A5085-1,0))</f>
        <v/>
      </c>
      <c r="F5094" s="127"/>
      <c r="G5094" s="128"/>
    </row>
    <row r="5095" spans="1:7" x14ac:dyDescent="0.25">
      <c r="B5095" s="126"/>
      <c r="C5095" s="52" t="str">
        <f ca="1">IF(OFFSET(Zdroj!AW$16,A5085-1,0)=0,"",CONCATENATE("B",$A$2+4," - ",Zdroj!$AW$15))</f>
        <v/>
      </c>
      <c r="D5095" s="50" t="str">
        <f ca="1">IF(C5095="","",CONCATENATE(OFFSET(Zdroj!AW$16,A5085-1,0)))</f>
        <v/>
      </c>
      <c r="E5095" s="22" t="str">
        <f ca="1">IF(C5095="","",OFFSET(Zdroj!AX$16,A5085-1,0))</f>
        <v/>
      </c>
      <c r="F5095" s="127"/>
      <c r="G5095" s="128"/>
    </row>
    <row r="5096" spans="1:7" x14ac:dyDescent="0.25">
      <c r="B5096" s="126"/>
      <c r="C5096" s="52" t="str">
        <f ca="1">IF(OFFSET(Zdroj!AY$16,A5085-1,0)=0,"",CONCATENATE("B",$A$2+5," - ",Zdroj!$AY$15))</f>
        <v/>
      </c>
      <c r="D5096" s="50" t="str">
        <f ca="1">IF(C5096="","",CONCATENATE(OFFSET(Zdroj!AY$16,A5085-1,0)))</f>
        <v/>
      </c>
      <c r="E5096" s="22" t="str">
        <f ca="1">IF(C5096="","",OFFSET(Zdroj!AZ$16,A5085-1,0))</f>
        <v/>
      </c>
      <c r="F5096" s="127"/>
      <c r="G5096" s="128"/>
    </row>
    <row r="5097" spans="1:7" x14ac:dyDescent="0.25">
      <c r="B5097" s="126"/>
      <c r="C5097" s="52" t="str">
        <f ca="1">IF(OFFSET(Zdroj!BA$16,A5085-1,0)=0,"",CONCATENATE("B",$A$2+6," - ",Zdroj!$BA$15))</f>
        <v/>
      </c>
      <c r="D5097" s="50" t="str">
        <f ca="1">IF(C5097="","",CONCATENATE(OFFSET(Zdroj!BA$16,A5085-1,0)))</f>
        <v/>
      </c>
      <c r="E5097" s="22" t="str">
        <f ca="1">IF(C5097="","",OFFSET(Zdroj!BB$16,A5085-1,0))</f>
        <v/>
      </c>
      <c r="F5097" s="127"/>
      <c r="G5097" s="128"/>
    </row>
    <row r="5098" spans="1:7" x14ac:dyDescent="0.25">
      <c r="B5098" s="126"/>
      <c r="C5098" s="52" t="str">
        <f ca="1">IF(OFFSET(Zdroj!BC$16,A5085-1,0)=0,"",CONCATENATE("B",$A$2+7," - ",Zdroj!$BC$15))</f>
        <v/>
      </c>
      <c r="D5098" s="50" t="str">
        <f ca="1">IF(C5098="","",CONCATENATE(OFFSET(Zdroj!BC$16,A5085-1,0)))</f>
        <v/>
      </c>
      <c r="E5098" s="22" t="str">
        <f ca="1">IF(C5098="","",OFFSET(Zdroj!BD$16,A5085-1,0))</f>
        <v/>
      </c>
      <c r="F5098" s="127"/>
      <c r="G5098" s="128"/>
    </row>
    <row r="5099" spans="1:7" x14ac:dyDescent="0.25">
      <c r="B5099" s="126"/>
      <c r="C5099" s="52" t="str">
        <f ca="1">IF(OFFSET(Zdroj!BE$16,A5085-1,0)=0,"",CONCATENATE("B",$A$2+8," - ",Zdroj!$BE$15))</f>
        <v/>
      </c>
      <c r="D5099" s="50" t="str">
        <f ca="1">IF(C5099="","",CONCATENATE(OFFSET(Zdroj!BE$16,A5085-1,0)))</f>
        <v/>
      </c>
      <c r="E5099" s="22" t="str">
        <f ca="1">IF(C5099="","",OFFSET(Zdroj!BF$16,A5085-1,0))</f>
        <v/>
      </c>
      <c r="F5099" s="127"/>
      <c r="G5099" s="128"/>
    </row>
    <row r="5100" spans="1:7" x14ac:dyDescent="0.25">
      <c r="B5100" s="126"/>
      <c r="C5100" s="52" t="str">
        <f ca="1">IF(OFFSET(Zdroj!BG$16,A5085-1,0)=0,"",CONCATENATE("C",$A$2," - ",Zdroj!$BG$15))</f>
        <v/>
      </c>
      <c r="D5100" s="50" t="str">
        <f ca="1">IF(C5100="","",CONCATENATE(OFFSET(Zdroj!BG$16,A5085-1,0)))</f>
        <v/>
      </c>
      <c r="E5100" s="22" t="str">
        <f ca="1">IF(C5100="","",OFFSET(Zdroj!BH$16,A5085-1,0))</f>
        <v/>
      </c>
      <c r="F5100" s="127" t="str">
        <f t="shared" ref="F5100" ca="1" si="1191">IF(SUM(E5100:E5101)=0,"",SUM(E5100:E5101))</f>
        <v/>
      </c>
      <c r="G5100" s="128"/>
    </row>
    <row r="5101" spans="1:7" x14ac:dyDescent="0.25">
      <c r="B5101" s="126"/>
      <c r="C5101" s="52" t="str">
        <f ca="1">IF(OFFSET(Zdroj!BI$16,A5085-1,0)=0,"",CONCATENATE("C",$A$2+1," - ",Zdroj!$BI$15))</f>
        <v/>
      </c>
      <c r="D5101" s="50" t="str">
        <f ca="1">IF(C5101="","",CONCATENATE(OFFSET(Zdroj!BI$16,A5085-1,0)))</f>
        <v/>
      </c>
      <c r="E5101" s="22" t="str">
        <f ca="1">IF(C5101="","",OFFSET(Zdroj!BJ$16,A5085-1,0))</f>
        <v/>
      </c>
      <c r="F5101" s="127"/>
      <c r="G5101" s="128"/>
    </row>
    <row r="5102" spans="1:7" x14ac:dyDescent="0.25">
      <c r="A5102">
        <f>SUM((ROW()+15)/17)</f>
        <v>301</v>
      </c>
      <c r="B5102" s="126" t="str">
        <f ca="1">IF(OFFSET(Zdroj!$B$16,A5102-1,0)&gt;0,CONCATENATE(A5102,"
","___ ","
",OFFSET(Zdroj!$B$16,A5102-1,0)),"")</f>
        <v/>
      </c>
      <c r="C5102" s="52" t="str">
        <f ca="1">IF(OFFSET(Zdroj!AI$16,A5102-1,0)=0,"",CONCATENATE("A",$A$2," - ",Zdroj!$AI$15))</f>
        <v/>
      </c>
      <c r="D5102" s="50" t="str">
        <f ca="1">IF(C5102="","",CONCATENATE(OFFSET(Zdroj!AI$16,A5102-1,0)," - ",OFFSET(Zdroj!BK$16,A5102-1,0)))</f>
        <v/>
      </c>
      <c r="E5102" s="22" t="str">
        <f ca="1">IF(C5102="","",OFFSET(Zdroj!BL$16,A5102-1,0))</f>
        <v/>
      </c>
      <c r="F5102" s="127" t="str">
        <f t="shared" ref="F5102" ca="1" si="1192">IF(SUM(E5102:E5107)=0,"",SUM(E5102:E5107))</f>
        <v/>
      </c>
      <c r="G5102" s="128" t="str">
        <f t="shared" ref="G5102" ca="1" si="1193">IF(SUM(E5102:E5118)=0,"",SUM(E5102:E5118))</f>
        <v/>
      </c>
    </row>
    <row r="5103" spans="1:7" x14ac:dyDescent="0.25">
      <c r="B5103" s="126"/>
      <c r="C5103" s="52" t="str">
        <f ca="1">IF(OFFSET(Zdroj!AJ$16,A5102-1,0)=0,"",CONCATENATE("A",$A$2+1," - ",Zdroj!$AJ$15))</f>
        <v/>
      </c>
      <c r="D5103" s="50" t="str">
        <f ca="1">IF(C5103="","",CONCATENATE(OFFSET(Zdroj!AJ$16,A5102-1,0)," - ",OFFSET(Zdroj!BM$16,A5102-1,0)))</f>
        <v/>
      </c>
      <c r="E5103" s="22" t="str">
        <f ca="1">IF(C5103="","",OFFSET(Zdroj!BN$16,A5102-1,0))</f>
        <v/>
      </c>
      <c r="F5103" s="127"/>
      <c r="G5103" s="128"/>
    </row>
    <row r="5104" spans="1:7" x14ac:dyDescent="0.25">
      <c r="B5104" s="126"/>
      <c r="C5104" s="52" t="str">
        <f ca="1">IF(OFFSET(Zdroj!AK$16,A5102-1,0)=0,"",CONCATENATE("A",$A$2+2," - ",Zdroj!$AK$15))</f>
        <v/>
      </c>
      <c r="D5104" s="50" t="str">
        <f ca="1">IF(C5104="","",CONCATENATE(OFFSET(Zdroj!AK$16,A5102-1,0)," - ",OFFSET(Zdroj!BO$16,A5102-1,0)))</f>
        <v/>
      </c>
      <c r="E5104" s="22" t="str">
        <f ca="1">IF(C5104="","",OFFSET(Zdroj!BP$16,A5102-1,0))</f>
        <v/>
      </c>
      <c r="F5104" s="127"/>
      <c r="G5104" s="128"/>
    </row>
    <row r="5105" spans="1:7" x14ac:dyDescent="0.25">
      <c r="B5105" s="126"/>
      <c r="C5105" s="52" t="str">
        <f ca="1">IF(OFFSET(Zdroj!AL$16,A5102-1,0)=0,"",CONCATENATE("A",$A$2+3," - ",Zdroj!$AL$15))</f>
        <v/>
      </c>
      <c r="D5105" s="50" t="str">
        <f ca="1">IF(C5105="","",CONCATENATE(OFFSET(Zdroj!AL$16,A5102-1,0)," - ",OFFSET(Zdroj!BQ$16,A5102-1,0)))</f>
        <v/>
      </c>
      <c r="E5105" s="22" t="str">
        <f ca="1">IF(C5105="","",OFFSET(Zdroj!BR$16,A5102-1,0))</f>
        <v/>
      </c>
      <c r="F5105" s="127"/>
      <c r="G5105" s="128"/>
    </row>
    <row r="5106" spans="1:7" x14ac:dyDescent="0.25">
      <c r="B5106" s="126"/>
      <c r="C5106" s="52" t="str">
        <f ca="1">IF(OFFSET(Zdroj!AM$16,A5102-1,0)=0,"",CONCATENATE("A",$A$2+4," - ",Zdroj!$AM$15))</f>
        <v/>
      </c>
      <c r="D5106" s="50" t="str">
        <f ca="1">IF(C5106="","",CONCATENATE(OFFSET(Zdroj!AM$16,A5102-1,0)," - ",OFFSET(Zdroj!BS$16,A5102-1,0)))</f>
        <v/>
      </c>
      <c r="E5106" s="22" t="str">
        <f ca="1">IF(C5106="","",OFFSET(Zdroj!BT$16,A5102-1,0))</f>
        <v/>
      </c>
      <c r="F5106" s="127"/>
      <c r="G5106" s="128"/>
    </row>
    <row r="5107" spans="1:7" x14ac:dyDescent="0.25">
      <c r="B5107" s="126"/>
      <c r="C5107" s="52" t="str">
        <f ca="1">IF(OFFSET(Zdroj!AN$16,A5102-1,0)=0,"",CONCATENATE("A",$A$2+5," - ",Zdroj!$AN$15))</f>
        <v/>
      </c>
      <c r="D5107" s="50" t="str">
        <f ca="1">IF(C5107="","",CONCATENATE(OFFSET(Zdroj!AN$16,A5102-1,0)," - ",OFFSET(Zdroj!BU$16,A5102-1,0)))</f>
        <v/>
      </c>
      <c r="E5107" s="22" t="str">
        <f ca="1">IF(C5107="","",OFFSET(Zdroj!BV$16,A5102-1,0))</f>
        <v/>
      </c>
      <c r="F5107" s="127"/>
      <c r="G5107" s="128"/>
    </row>
    <row r="5108" spans="1:7" x14ac:dyDescent="0.25">
      <c r="B5108" s="126"/>
      <c r="C5108" s="52" t="str">
        <f ca="1">IF(OFFSET(Zdroj!AO$16,A5102-1,0)=0,"",CONCATENATE("B",$A$2," - ",Zdroj!$AO$15))</f>
        <v/>
      </c>
      <c r="D5108" s="50" t="str">
        <f ca="1">IF(C5108="","",CONCATENATE(OFFSET(Zdroj!AO$16,A5102-1,0)))</f>
        <v/>
      </c>
      <c r="E5108" s="22" t="str">
        <f ca="1">IF(C5108="","",OFFSET(Zdroj!AP$16,A5102-1,0))</f>
        <v/>
      </c>
      <c r="F5108" s="127" t="str">
        <f t="shared" ref="F5108" ca="1" si="1194">IF(SUM(E5108:E5116)=0,"",SUM(E5108:E5116))</f>
        <v/>
      </c>
      <c r="G5108" s="128"/>
    </row>
    <row r="5109" spans="1:7" x14ac:dyDescent="0.25">
      <c r="B5109" s="126"/>
      <c r="C5109" s="52" t="str">
        <f ca="1">IF(OFFSET(Zdroj!AQ$16,A5102-1,0)=0,"",CONCATENATE("B",$A$2+1," - ",Zdroj!$AQ$15))</f>
        <v/>
      </c>
      <c r="D5109" s="50" t="str">
        <f ca="1">IF(C5109="","",CONCATENATE(OFFSET(Zdroj!AQ$16,A5102-1,0)))</f>
        <v/>
      </c>
      <c r="E5109" s="22" t="str">
        <f ca="1">IF(C5109="","",OFFSET(Zdroj!AR$16,A5102-1,0))</f>
        <v/>
      </c>
      <c r="F5109" s="127"/>
      <c r="G5109" s="128"/>
    </row>
    <row r="5110" spans="1:7" x14ac:dyDescent="0.25">
      <c r="B5110" s="126"/>
      <c r="C5110" s="52" t="str">
        <f ca="1">IF(OFFSET(Zdroj!AS$16,A5102-1,0)=0,"",CONCATENATE("B",$A$2+2," - ",Zdroj!$AS$15))</f>
        <v/>
      </c>
      <c r="D5110" s="50" t="str">
        <f ca="1">IF(C5110="","",CONCATENATE(OFFSET(Zdroj!AS$16,A5102-1,0)))</f>
        <v/>
      </c>
      <c r="E5110" s="22" t="str">
        <f ca="1">IF(C5110="","",OFFSET(Zdroj!AT$16,A5102-1,0))</f>
        <v/>
      </c>
      <c r="F5110" s="127"/>
      <c r="G5110" s="128"/>
    </row>
    <row r="5111" spans="1:7" x14ac:dyDescent="0.25">
      <c r="B5111" s="126"/>
      <c r="C5111" s="52" t="str">
        <f ca="1">IF(OFFSET(Zdroj!AU$16,A5102-1,0)=0,"",CONCATENATE("B",$A$2+3," - ",Zdroj!$AU$15))</f>
        <v/>
      </c>
      <c r="D5111" s="50" t="str">
        <f ca="1">IF(C5111="","",CONCATENATE(OFFSET(Zdroj!AU$16,A5102-1,0)))</f>
        <v/>
      </c>
      <c r="E5111" s="22" t="str">
        <f ca="1">IF(C5111="","",OFFSET(Zdroj!AV$16,A5102-1,0))</f>
        <v/>
      </c>
      <c r="F5111" s="127"/>
      <c r="G5111" s="128"/>
    </row>
    <row r="5112" spans="1:7" x14ac:dyDescent="0.25">
      <c r="B5112" s="126"/>
      <c r="C5112" s="52" t="str">
        <f ca="1">IF(OFFSET(Zdroj!AW$16,A5102-1,0)=0,"",CONCATENATE("B",$A$2+4," - ",Zdroj!$AW$15))</f>
        <v/>
      </c>
      <c r="D5112" s="50" t="str">
        <f ca="1">IF(C5112="","",CONCATENATE(OFFSET(Zdroj!AW$16,A5102-1,0)))</f>
        <v/>
      </c>
      <c r="E5112" s="22" t="str">
        <f ca="1">IF(C5112="","",OFFSET(Zdroj!AX$16,A5102-1,0))</f>
        <v/>
      </c>
      <c r="F5112" s="127"/>
      <c r="G5112" s="128"/>
    </row>
    <row r="5113" spans="1:7" x14ac:dyDescent="0.25">
      <c r="B5113" s="126"/>
      <c r="C5113" s="52" t="str">
        <f ca="1">IF(OFFSET(Zdroj!AY$16,A5102-1,0)=0,"",CONCATENATE("B",$A$2+5," - ",Zdroj!$AY$15))</f>
        <v/>
      </c>
      <c r="D5113" s="50" t="str">
        <f ca="1">IF(C5113="","",CONCATENATE(OFFSET(Zdroj!AY$16,A5102-1,0)))</f>
        <v/>
      </c>
      <c r="E5113" s="22" t="str">
        <f ca="1">IF(C5113="","",OFFSET(Zdroj!AZ$16,A5102-1,0))</f>
        <v/>
      </c>
      <c r="F5113" s="127"/>
      <c r="G5113" s="128"/>
    </row>
    <row r="5114" spans="1:7" x14ac:dyDescent="0.25">
      <c r="B5114" s="126"/>
      <c r="C5114" s="52" t="str">
        <f ca="1">IF(OFFSET(Zdroj!BA$16,A5102-1,0)=0,"",CONCATENATE("B",$A$2+6," - ",Zdroj!$BA$15))</f>
        <v/>
      </c>
      <c r="D5114" s="50" t="str">
        <f ca="1">IF(C5114="","",CONCATENATE(OFFSET(Zdroj!BA$16,A5102-1,0)))</f>
        <v/>
      </c>
      <c r="E5114" s="22" t="str">
        <f ca="1">IF(C5114="","",OFFSET(Zdroj!BB$16,A5102-1,0))</f>
        <v/>
      </c>
      <c r="F5114" s="127"/>
      <c r="G5114" s="128"/>
    </row>
    <row r="5115" spans="1:7" x14ac:dyDescent="0.25">
      <c r="B5115" s="126"/>
      <c r="C5115" s="52" t="str">
        <f ca="1">IF(OFFSET(Zdroj!BC$16,A5102-1,0)=0,"",CONCATENATE("B",$A$2+7," - ",Zdroj!$BC$15))</f>
        <v/>
      </c>
      <c r="D5115" s="50" t="str">
        <f ca="1">IF(C5115="","",CONCATENATE(OFFSET(Zdroj!BC$16,A5102-1,0)))</f>
        <v/>
      </c>
      <c r="E5115" s="22" t="str">
        <f ca="1">IF(C5115="","",OFFSET(Zdroj!BD$16,A5102-1,0))</f>
        <v/>
      </c>
      <c r="F5115" s="127"/>
      <c r="G5115" s="128"/>
    </row>
    <row r="5116" spans="1:7" x14ac:dyDescent="0.25">
      <c r="B5116" s="126"/>
      <c r="C5116" s="52" t="str">
        <f ca="1">IF(OFFSET(Zdroj!BE$16,A5102-1,0)=0,"",CONCATENATE("B",$A$2+8," - ",Zdroj!$BE$15))</f>
        <v/>
      </c>
      <c r="D5116" s="50" t="str">
        <f ca="1">IF(C5116="","",CONCATENATE(OFFSET(Zdroj!BE$16,A5102-1,0)))</f>
        <v/>
      </c>
      <c r="E5116" s="22" t="str">
        <f ca="1">IF(C5116="","",OFFSET(Zdroj!BF$16,A5102-1,0))</f>
        <v/>
      </c>
      <c r="F5116" s="127"/>
      <c r="G5116" s="128"/>
    </row>
    <row r="5117" spans="1:7" x14ac:dyDescent="0.25">
      <c r="B5117" s="126"/>
      <c r="C5117" s="52" t="str">
        <f ca="1">IF(OFFSET(Zdroj!BG$16,A5102-1,0)=0,"",CONCATENATE("C",$A$2," - ",Zdroj!$BG$15))</f>
        <v/>
      </c>
      <c r="D5117" s="50" t="str">
        <f ca="1">IF(C5117="","",CONCATENATE(OFFSET(Zdroj!BG$16,A5102-1,0)))</f>
        <v/>
      </c>
      <c r="E5117" s="22" t="str">
        <f ca="1">IF(C5117="","",OFFSET(Zdroj!BH$16,A5102-1,0))</f>
        <v/>
      </c>
      <c r="F5117" s="127" t="str">
        <f t="shared" ref="F5117" ca="1" si="1195">IF(SUM(E5117:E5118)=0,"",SUM(E5117:E5118))</f>
        <v/>
      </c>
      <c r="G5117" s="128"/>
    </row>
    <row r="5118" spans="1:7" x14ac:dyDescent="0.25">
      <c r="B5118" s="126"/>
      <c r="C5118" s="52" t="str">
        <f ca="1">IF(OFFSET(Zdroj!BI$16,A5102-1,0)=0,"",CONCATENATE("C",$A$2+1," - ",Zdroj!$BI$15))</f>
        <v/>
      </c>
      <c r="D5118" s="50" t="str">
        <f ca="1">IF(C5118="","",CONCATENATE(OFFSET(Zdroj!BI$16,A5102-1,0)))</f>
        <v/>
      </c>
      <c r="E5118" s="22" t="str">
        <f ca="1">IF(C5118="","",OFFSET(Zdroj!BJ$16,A5102-1,0))</f>
        <v/>
      </c>
      <c r="F5118" s="127"/>
      <c r="G5118" s="128"/>
    </row>
    <row r="5119" spans="1:7" x14ac:dyDescent="0.25">
      <c r="A5119">
        <f>SUM((ROW()+15)/17)</f>
        <v>302</v>
      </c>
      <c r="B5119" s="126" t="str">
        <f ca="1">IF(OFFSET(Zdroj!$B$16,A5119-1,0)&gt;0,CONCATENATE(A5119,"
","___ ","
",OFFSET(Zdroj!$B$16,A5119-1,0)),"")</f>
        <v/>
      </c>
      <c r="C5119" s="52" t="str">
        <f ca="1">IF(OFFSET(Zdroj!AI$16,A5119-1,0)=0,"",CONCATENATE("A",$A$2," - ",Zdroj!$AI$15))</f>
        <v/>
      </c>
      <c r="D5119" s="50" t="str">
        <f ca="1">IF(C5119="","",CONCATENATE(OFFSET(Zdroj!AI$16,A5119-1,0)," - ",OFFSET(Zdroj!BK$16,A5119-1,0)))</f>
        <v/>
      </c>
      <c r="E5119" s="22" t="str">
        <f ca="1">IF(C5119="","",OFFSET(Zdroj!BL$16,A5119-1,0))</f>
        <v/>
      </c>
      <c r="F5119" s="127" t="str">
        <f t="shared" ref="F5119" ca="1" si="1196">IF(SUM(E5119:E5124)=0,"",SUM(E5119:E5124))</f>
        <v/>
      </c>
      <c r="G5119" s="128" t="str">
        <f t="shared" ref="G5119" ca="1" si="1197">IF(SUM(E5119:E5135)=0,"",SUM(E5119:E5135))</f>
        <v/>
      </c>
    </row>
    <row r="5120" spans="1:7" x14ac:dyDescent="0.25">
      <c r="B5120" s="126"/>
      <c r="C5120" s="52" t="str">
        <f ca="1">IF(OFFSET(Zdroj!AJ$16,A5119-1,0)=0,"",CONCATENATE("A",$A$2+1," - ",Zdroj!$AJ$15))</f>
        <v/>
      </c>
      <c r="D5120" s="50" t="str">
        <f ca="1">IF(C5120="","",CONCATENATE(OFFSET(Zdroj!AJ$16,A5119-1,0)," - ",OFFSET(Zdroj!BM$16,A5119-1,0)))</f>
        <v/>
      </c>
      <c r="E5120" s="22" t="str">
        <f ca="1">IF(C5120="","",OFFSET(Zdroj!BN$16,A5119-1,0))</f>
        <v/>
      </c>
      <c r="F5120" s="127"/>
      <c r="G5120" s="128"/>
    </row>
    <row r="5121" spans="1:7" x14ac:dyDescent="0.25">
      <c r="B5121" s="126"/>
      <c r="C5121" s="52" t="str">
        <f ca="1">IF(OFFSET(Zdroj!AK$16,A5119-1,0)=0,"",CONCATENATE("A",$A$2+2," - ",Zdroj!$AK$15))</f>
        <v/>
      </c>
      <c r="D5121" s="50" t="str">
        <f ca="1">IF(C5121="","",CONCATENATE(OFFSET(Zdroj!AK$16,A5119-1,0)," - ",OFFSET(Zdroj!BO$16,A5119-1,0)))</f>
        <v/>
      </c>
      <c r="E5121" s="22" t="str">
        <f ca="1">IF(C5121="","",OFFSET(Zdroj!BP$16,A5119-1,0))</f>
        <v/>
      </c>
      <c r="F5121" s="127"/>
      <c r="G5121" s="128"/>
    </row>
    <row r="5122" spans="1:7" x14ac:dyDescent="0.25">
      <c r="B5122" s="126"/>
      <c r="C5122" s="52" t="str">
        <f ca="1">IF(OFFSET(Zdroj!AL$16,A5119-1,0)=0,"",CONCATENATE("A",$A$2+3," - ",Zdroj!$AL$15))</f>
        <v/>
      </c>
      <c r="D5122" s="50" t="str">
        <f ca="1">IF(C5122="","",CONCATENATE(OFFSET(Zdroj!AL$16,A5119-1,0)," - ",OFFSET(Zdroj!BQ$16,A5119-1,0)))</f>
        <v/>
      </c>
      <c r="E5122" s="22" t="str">
        <f ca="1">IF(C5122="","",OFFSET(Zdroj!BR$16,A5119-1,0))</f>
        <v/>
      </c>
      <c r="F5122" s="127"/>
      <c r="G5122" s="128"/>
    </row>
    <row r="5123" spans="1:7" x14ac:dyDescent="0.25">
      <c r="B5123" s="126"/>
      <c r="C5123" s="52" t="str">
        <f ca="1">IF(OFFSET(Zdroj!AM$16,A5119-1,0)=0,"",CONCATENATE("A",$A$2+4," - ",Zdroj!$AM$15))</f>
        <v/>
      </c>
      <c r="D5123" s="50" t="str">
        <f ca="1">IF(C5123="","",CONCATENATE(OFFSET(Zdroj!AM$16,A5119-1,0)," - ",OFFSET(Zdroj!BS$16,A5119-1,0)))</f>
        <v/>
      </c>
      <c r="E5123" s="22" t="str">
        <f ca="1">IF(C5123="","",OFFSET(Zdroj!BT$16,A5119-1,0))</f>
        <v/>
      </c>
      <c r="F5123" s="127"/>
      <c r="G5123" s="128"/>
    </row>
    <row r="5124" spans="1:7" x14ac:dyDescent="0.25">
      <c r="B5124" s="126"/>
      <c r="C5124" s="52" t="str">
        <f ca="1">IF(OFFSET(Zdroj!AN$16,A5119-1,0)=0,"",CONCATENATE("A",$A$2+5," - ",Zdroj!$AN$15))</f>
        <v/>
      </c>
      <c r="D5124" s="50" t="str">
        <f ca="1">IF(C5124="","",CONCATENATE(OFFSET(Zdroj!AN$16,A5119-1,0)," - ",OFFSET(Zdroj!BU$16,A5119-1,0)))</f>
        <v/>
      </c>
      <c r="E5124" s="22" t="str">
        <f ca="1">IF(C5124="","",OFFSET(Zdroj!BV$16,A5119-1,0))</f>
        <v/>
      </c>
      <c r="F5124" s="127"/>
      <c r="G5124" s="128"/>
    </row>
    <row r="5125" spans="1:7" x14ac:dyDescent="0.25">
      <c r="B5125" s="126"/>
      <c r="C5125" s="52" t="str">
        <f ca="1">IF(OFFSET(Zdroj!AO$16,A5119-1,0)=0,"",CONCATENATE("B",$A$2," - ",Zdroj!$AO$15))</f>
        <v/>
      </c>
      <c r="D5125" s="50" t="str">
        <f ca="1">IF(C5125="","",CONCATENATE(OFFSET(Zdroj!AO$16,A5119-1,0)))</f>
        <v/>
      </c>
      <c r="E5125" s="22" t="str">
        <f ca="1">IF(C5125="","",OFFSET(Zdroj!AP$16,A5119-1,0))</f>
        <v/>
      </c>
      <c r="F5125" s="127" t="str">
        <f t="shared" ref="F5125" ca="1" si="1198">IF(SUM(E5125:E5133)=0,"",SUM(E5125:E5133))</f>
        <v/>
      </c>
      <c r="G5125" s="128"/>
    </row>
    <row r="5126" spans="1:7" x14ac:dyDescent="0.25">
      <c r="B5126" s="126"/>
      <c r="C5126" s="52" t="str">
        <f ca="1">IF(OFFSET(Zdroj!AQ$16,A5119-1,0)=0,"",CONCATENATE("B",$A$2+1," - ",Zdroj!$AQ$15))</f>
        <v/>
      </c>
      <c r="D5126" s="50" t="str">
        <f ca="1">IF(C5126="","",CONCATENATE(OFFSET(Zdroj!AQ$16,A5119-1,0)))</f>
        <v/>
      </c>
      <c r="E5126" s="22" t="str">
        <f ca="1">IF(C5126="","",OFFSET(Zdroj!AR$16,A5119-1,0))</f>
        <v/>
      </c>
      <c r="F5126" s="127"/>
      <c r="G5126" s="128"/>
    </row>
    <row r="5127" spans="1:7" x14ac:dyDescent="0.25">
      <c r="B5127" s="126"/>
      <c r="C5127" s="52" t="str">
        <f ca="1">IF(OFFSET(Zdroj!AS$16,A5119-1,0)=0,"",CONCATENATE("B",$A$2+2," - ",Zdroj!$AS$15))</f>
        <v/>
      </c>
      <c r="D5127" s="50" t="str">
        <f ca="1">IF(C5127="","",CONCATENATE(OFFSET(Zdroj!AS$16,A5119-1,0)))</f>
        <v/>
      </c>
      <c r="E5127" s="22" t="str">
        <f ca="1">IF(C5127="","",OFFSET(Zdroj!AT$16,A5119-1,0))</f>
        <v/>
      </c>
      <c r="F5127" s="127"/>
      <c r="G5127" s="128"/>
    </row>
    <row r="5128" spans="1:7" x14ac:dyDescent="0.25">
      <c r="B5128" s="126"/>
      <c r="C5128" s="52" t="str">
        <f ca="1">IF(OFFSET(Zdroj!AU$16,A5119-1,0)=0,"",CONCATENATE("B",$A$2+3," - ",Zdroj!$AU$15))</f>
        <v/>
      </c>
      <c r="D5128" s="50" t="str">
        <f ca="1">IF(C5128="","",CONCATENATE(OFFSET(Zdroj!AU$16,A5119-1,0)))</f>
        <v/>
      </c>
      <c r="E5128" s="22" t="str">
        <f ca="1">IF(C5128="","",OFFSET(Zdroj!AV$16,A5119-1,0))</f>
        <v/>
      </c>
      <c r="F5128" s="127"/>
      <c r="G5128" s="128"/>
    </row>
    <row r="5129" spans="1:7" x14ac:dyDescent="0.25">
      <c r="B5129" s="126"/>
      <c r="C5129" s="52" t="str">
        <f ca="1">IF(OFFSET(Zdroj!AW$16,A5119-1,0)=0,"",CONCATENATE("B",$A$2+4," - ",Zdroj!$AW$15))</f>
        <v/>
      </c>
      <c r="D5129" s="50" t="str">
        <f ca="1">IF(C5129="","",CONCATENATE(OFFSET(Zdroj!AW$16,A5119-1,0)))</f>
        <v/>
      </c>
      <c r="E5129" s="22" t="str">
        <f ca="1">IF(C5129="","",OFFSET(Zdroj!AX$16,A5119-1,0))</f>
        <v/>
      </c>
      <c r="F5129" s="127"/>
      <c r="G5129" s="128"/>
    </row>
    <row r="5130" spans="1:7" x14ac:dyDescent="0.25">
      <c r="B5130" s="126"/>
      <c r="C5130" s="52" t="str">
        <f ca="1">IF(OFFSET(Zdroj!AY$16,A5119-1,0)=0,"",CONCATENATE("B",$A$2+5," - ",Zdroj!$AY$15))</f>
        <v/>
      </c>
      <c r="D5130" s="50" t="str">
        <f ca="1">IF(C5130="","",CONCATENATE(OFFSET(Zdroj!AY$16,A5119-1,0)))</f>
        <v/>
      </c>
      <c r="E5130" s="22" t="str">
        <f ca="1">IF(C5130="","",OFFSET(Zdroj!AZ$16,A5119-1,0))</f>
        <v/>
      </c>
      <c r="F5130" s="127"/>
      <c r="G5130" s="128"/>
    </row>
    <row r="5131" spans="1:7" x14ac:dyDescent="0.25">
      <c r="B5131" s="126"/>
      <c r="C5131" s="52" t="str">
        <f ca="1">IF(OFFSET(Zdroj!BA$16,A5119-1,0)=0,"",CONCATENATE("B",$A$2+6," - ",Zdroj!$BA$15))</f>
        <v/>
      </c>
      <c r="D5131" s="50" t="str">
        <f ca="1">IF(C5131="","",CONCATENATE(OFFSET(Zdroj!BA$16,A5119-1,0)))</f>
        <v/>
      </c>
      <c r="E5131" s="22" t="str">
        <f ca="1">IF(C5131="","",OFFSET(Zdroj!BB$16,A5119-1,0))</f>
        <v/>
      </c>
      <c r="F5131" s="127"/>
      <c r="G5131" s="128"/>
    </row>
    <row r="5132" spans="1:7" x14ac:dyDescent="0.25">
      <c r="B5132" s="126"/>
      <c r="C5132" s="52" t="str">
        <f ca="1">IF(OFFSET(Zdroj!BC$16,A5119-1,0)=0,"",CONCATENATE("B",$A$2+7," - ",Zdroj!$BC$15))</f>
        <v/>
      </c>
      <c r="D5132" s="50" t="str">
        <f ca="1">IF(C5132="","",CONCATENATE(OFFSET(Zdroj!BC$16,A5119-1,0)))</f>
        <v/>
      </c>
      <c r="E5132" s="22" t="str">
        <f ca="1">IF(C5132="","",OFFSET(Zdroj!BD$16,A5119-1,0))</f>
        <v/>
      </c>
      <c r="F5132" s="127"/>
      <c r="G5132" s="128"/>
    </row>
    <row r="5133" spans="1:7" x14ac:dyDescent="0.25">
      <c r="B5133" s="126"/>
      <c r="C5133" s="52" t="str">
        <f ca="1">IF(OFFSET(Zdroj!BE$16,A5119-1,0)=0,"",CONCATENATE("B",$A$2+8," - ",Zdroj!$BE$15))</f>
        <v/>
      </c>
      <c r="D5133" s="50" t="str">
        <f ca="1">IF(C5133="","",CONCATENATE(OFFSET(Zdroj!BE$16,A5119-1,0)))</f>
        <v/>
      </c>
      <c r="E5133" s="22" t="str">
        <f ca="1">IF(C5133="","",OFFSET(Zdroj!BF$16,A5119-1,0))</f>
        <v/>
      </c>
      <c r="F5133" s="127"/>
      <c r="G5133" s="128"/>
    </row>
    <row r="5134" spans="1:7" x14ac:dyDescent="0.25">
      <c r="B5134" s="126"/>
      <c r="C5134" s="52" t="str">
        <f ca="1">IF(OFFSET(Zdroj!BG$16,A5119-1,0)=0,"",CONCATENATE("C",$A$2," - ",Zdroj!$BG$15))</f>
        <v/>
      </c>
      <c r="D5134" s="50" t="str">
        <f ca="1">IF(C5134="","",CONCATENATE(OFFSET(Zdroj!BG$16,A5119-1,0)))</f>
        <v/>
      </c>
      <c r="E5134" s="22" t="str">
        <f ca="1">IF(C5134="","",OFFSET(Zdroj!BH$16,A5119-1,0))</f>
        <v/>
      </c>
      <c r="F5134" s="127" t="str">
        <f t="shared" ref="F5134" ca="1" si="1199">IF(SUM(E5134:E5135)=0,"",SUM(E5134:E5135))</f>
        <v/>
      </c>
      <c r="G5134" s="128"/>
    </row>
    <row r="5135" spans="1:7" x14ac:dyDescent="0.25">
      <c r="B5135" s="126"/>
      <c r="C5135" s="52" t="str">
        <f ca="1">IF(OFFSET(Zdroj!BI$16,A5119-1,0)=0,"",CONCATENATE("C",$A$2+1," - ",Zdroj!$BI$15))</f>
        <v/>
      </c>
      <c r="D5135" s="50" t="str">
        <f ca="1">IF(C5135="","",CONCATENATE(OFFSET(Zdroj!BI$16,A5119-1,0)))</f>
        <v/>
      </c>
      <c r="E5135" s="22" t="str">
        <f ca="1">IF(C5135="","",OFFSET(Zdroj!BJ$16,A5119-1,0))</f>
        <v/>
      </c>
      <c r="F5135" s="127"/>
      <c r="G5135" s="128"/>
    </row>
    <row r="5136" spans="1:7" x14ac:dyDescent="0.25">
      <c r="A5136">
        <f>SUM((ROW()+15)/17)</f>
        <v>303</v>
      </c>
      <c r="B5136" s="126" t="str">
        <f ca="1">IF(OFFSET(Zdroj!$B$16,A5136-1,0)&gt;0,CONCATENATE(A5136,"
","___ ","
",OFFSET(Zdroj!$B$16,A5136-1,0)),"")</f>
        <v/>
      </c>
      <c r="C5136" s="52" t="str">
        <f ca="1">IF(OFFSET(Zdroj!AI$16,A5136-1,0)=0,"",CONCATENATE("A",$A$2," - ",Zdroj!$AI$15))</f>
        <v/>
      </c>
      <c r="D5136" s="50" t="str">
        <f ca="1">IF(C5136="","",CONCATENATE(OFFSET(Zdroj!AI$16,A5136-1,0)," - ",OFFSET(Zdroj!BK$16,A5136-1,0)))</f>
        <v/>
      </c>
      <c r="E5136" s="22" t="str">
        <f ca="1">IF(C5136="","",OFFSET(Zdroj!BL$16,A5136-1,0))</f>
        <v/>
      </c>
      <c r="F5136" s="127" t="str">
        <f t="shared" ref="F5136" ca="1" si="1200">IF(SUM(E5136:E5141)=0,"",SUM(E5136:E5141))</f>
        <v/>
      </c>
      <c r="G5136" s="128" t="str">
        <f t="shared" ref="G5136" ca="1" si="1201">IF(SUM(E5136:E5152)=0,"",SUM(E5136:E5152))</f>
        <v/>
      </c>
    </row>
    <row r="5137" spans="2:7" x14ac:dyDescent="0.25">
      <c r="B5137" s="126"/>
      <c r="C5137" s="52" t="str">
        <f ca="1">IF(OFFSET(Zdroj!AJ$16,A5136-1,0)=0,"",CONCATENATE("A",$A$2+1," - ",Zdroj!$AJ$15))</f>
        <v/>
      </c>
      <c r="D5137" s="50" t="str">
        <f ca="1">IF(C5137="","",CONCATENATE(OFFSET(Zdroj!AJ$16,A5136-1,0)," - ",OFFSET(Zdroj!BM$16,A5136-1,0)))</f>
        <v/>
      </c>
      <c r="E5137" s="22" t="str">
        <f ca="1">IF(C5137="","",OFFSET(Zdroj!BN$16,A5136-1,0))</f>
        <v/>
      </c>
      <c r="F5137" s="127"/>
      <c r="G5137" s="128"/>
    </row>
    <row r="5138" spans="2:7" x14ac:dyDescent="0.25">
      <c r="B5138" s="126"/>
      <c r="C5138" s="52" t="str">
        <f ca="1">IF(OFFSET(Zdroj!AK$16,A5136-1,0)=0,"",CONCATENATE("A",$A$2+2," - ",Zdroj!$AK$15))</f>
        <v/>
      </c>
      <c r="D5138" s="50" t="str">
        <f ca="1">IF(C5138="","",CONCATENATE(OFFSET(Zdroj!AK$16,A5136-1,0)," - ",OFFSET(Zdroj!BO$16,A5136-1,0)))</f>
        <v/>
      </c>
      <c r="E5138" s="22" t="str">
        <f ca="1">IF(C5138="","",OFFSET(Zdroj!BP$16,A5136-1,0))</f>
        <v/>
      </c>
      <c r="F5138" s="127"/>
      <c r="G5138" s="128"/>
    </row>
    <row r="5139" spans="2:7" x14ac:dyDescent="0.25">
      <c r="B5139" s="126"/>
      <c r="C5139" s="52" t="str">
        <f ca="1">IF(OFFSET(Zdroj!AL$16,A5136-1,0)=0,"",CONCATENATE("A",$A$2+3," - ",Zdroj!$AL$15))</f>
        <v/>
      </c>
      <c r="D5139" s="50" t="str">
        <f ca="1">IF(C5139="","",CONCATENATE(OFFSET(Zdroj!AL$16,A5136-1,0)," - ",OFFSET(Zdroj!BQ$16,A5136-1,0)))</f>
        <v/>
      </c>
      <c r="E5139" s="22" t="str">
        <f ca="1">IF(C5139="","",OFFSET(Zdroj!BR$16,A5136-1,0))</f>
        <v/>
      </c>
      <c r="F5139" s="127"/>
      <c r="G5139" s="128"/>
    </row>
    <row r="5140" spans="2:7" x14ac:dyDescent="0.25">
      <c r="B5140" s="126"/>
      <c r="C5140" s="52" t="str">
        <f ca="1">IF(OFFSET(Zdroj!AM$16,A5136-1,0)=0,"",CONCATENATE("A",$A$2+4," - ",Zdroj!$AM$15))</f>
        <v/>
      </c>
      <c r="D5140" s="50" t="str">
        <f ca="1">IF(C5140="","",CONCATENATE(OFFSET(Zdroj!AM$16,A5136-1,0)," - ",OFFSET(Zdroj!BS$16,A5136-1,0)))</f>
        <v/>
      </c>
      <c r="E5140" s="22" t="str">
        <f ca="1">IF(C5140="","",OFFSET(Zdroj!BT$16,A5136-1,0))</f>
        <v/>
      </c>
      <c r="F5140" s="127"/>
      <c r="G5140" s="128"/>
    </row>
    <row r="5141" spans="2:7" x14ac:dyDescent="0.25">
      <c r="B5141" s="126"/>
      <c r="C5141" s="52" t="str">
        <f ca="1">IF(OFFSET(Zdroj!AN$16,A5136-1,0)=0,"",CONCATENATE("A",$A$2+5," - ",Zdroj!$AN$15))</f>
        <v/>
      </c>
      <c r="D5141" s="50" t="str">
        <f ca="1">IF(C5141="","",CONCATENATE(OFFSET(Zdroj!AN$16,A5136-1,0)," - ",OFFSET(Zdroj!BU$16,A5136-1,0)))</f>
        <v/>
      </c>
      <c r="E5141" s="22" t="str">
        <f ca="1">IF(C5141="","",OFFSET(Zdroj!BV$16,A5136-1,0))</f>
        <v/>
      </c>
      <c r="F5141" s="127"/>
      <c r="G5141" s="128"/>
    </row>
    <row r="5142" spans="2:7" x14ac:dyDescent="0.25">
      <c r="B5142" s="126"/>
      <c r="C5142" s="52" t="str">
        <f ca="1">IF(OFFSET(Zdroj!AO$16,A5136-1,0)=0,"",CONCATENATE("B",$A$2," - ",Zdroj!$AO$15))</f>
        <v/>
      </c>
      <c r="D5142" s="50" t="str">
        <f ca="1">IF(C5142="","",CONCATENATE(OFFSET(Zdroj!AO$16,A5136-1,0)))</f>
        <v/>
      </c>
      <c r="E5142" s="22" t="str">
        <f ca="1">IF(C5142="","",OFFSET(Zdroj!AP$16,A5136-1,0))</f>
        <v/>
      </c>
      <c r="F5142" s="127" t="str">
        <f t="shared" ref="F5142" ca="1" si="1202">IF(SUM(E5142:E5150)=0,"",SUM(E5142:E5150))</f>
        <v/>
      </c>
      <c r="G5142" s="128"/>
    </row>
    <row r="5143" spans="2:7" x14ac:dyDescent="0.25">
      <c r="B5143" s="126"/>
      <c r="C5143" s="52" t="str">
        <f ca="1">IF(OFFSET(Zdroj!AQ$16,A5136-1,0)=0,"",CONCATENATE("B",$A$2+1," - ",Zdroj!$AQ$15))</f>
        <v/>
      </c>
      <c r="D5143" s="50" t="str">
        <f ca="1">IF(C5143="","",CONCATENATE(OFFSET(Zdroj!AQ$16,A5136-1,0)))</f>
        <v/>
      </c>
      <c r="E5143" s="22" t="str">
        <f ca="1">IF(C5143="","",OFFSET(Zdroj!AR$16,A5136-1,0))</f>
        <v/>
      </c>
      <c r="F5143" s="127"/>
      <c r="G5143" s="128"/>
    </row>
    <row r="5144" spans="2:7" x14ac:dyDescent="0.25">
      <c r="B5144" s="126"/>
      <c r="C5144" s="52" t="str">
        <f ca="1">IF(OFFSET(Zdroj!AS$16,A5136-1,0)=0,"",CONCATENATE("B",$A$2+2," - ",Zdroj!$AS$15))</f>
        <v/>
      </c>
      <c r="D5144" s="50" t="str">
        <f ca="1">IF(C5144="","",CONCATENATE(OFFSET(Zdroj!AS$16,A5136-1,0)))</f>
        <v/>
      </c>
      <c r="E5144" s="22" t="str">
        <f ca="1">IF(C5144="","",OFFSET(Zdroj!AT$16,A5136-1,0))</f>
        <v/>
      </c>
      <c r="F5144" s="127"/>
      <c r="G5144" s="128"/>
    </row>
    <row r="5145" spans="2:7" x14ac:dyDescent="0.25">
      <c r="B5145" s="126"/>
      <c r="C5145" s="52" t="str">
        <f ca="1">IF(OFFSET(Zdroj!AU$16,A5136-1,0)=0,"",CONCATENATE("B",$A$2+3," - ",Zdroj!$AU$15))</f>
        <v/>
      </c>
      <c r="D5145" s="50" t="str">
        <f ca="1">IF(C5145="","",CONCATENATE(OFFSET(Zdroj!AU$16,A5136-1,0)))</f>
        <v/>
      </c>
      <c r="E5145" s="22" t="str">
        <f ca="1">IF(C5145="","",OFFSET(Zdroj!AV$16,A5136-1,0))</f>
        <v/>
      </c>
      <c r="F5145" s="127"/>
      <c r="G5145" s="128"/>
    </row>
    <row r="5146" spans="2:7" x14ac:dyDescent="0.25">
      <c r="B5146" s="126"/>
      <c r="C5146" s="52" t="str">
        <f ca="1">IF(OFFSET(Zdroj!AW$16,A5136-1,0)=0,"",CONCATENATE("B",$A$2+4," - ",Zdroj!$AW$15))</f>
        <v/>
      </c>
      <c r="D5146" s="50" t="str">
        <f ca="1">IF(C5146="","",CONCATENATE(OFFSET(Zdroj!AW$16,A5136-1,0)))</f>
        <v/>
      </c>
      <c r="E5146" s="22" t="str">
        <f ca="1">IF(C5146="","",OFFSET(Zdroj!AX$16,A5136-1,0))</f>
        <v/>
      </c>
      <c r="F5146" s="127"/>
      <c r="G5146" s="128"/>
    </row>
    <row r="5147" spans="2:7" x14ac:dyDescent="0.25">
      <c r="B5147" s="126"/>
      <c r="C5147" s="52" t="str">
        <f ca="1">IF(OFFSET(Zdroj!AY$16,A5136-1,0)=0,"",CONCATENATE("B",$A$2+5," - ",Zdroj!$AY$15))</f>
        <v/>
      </c>
      <c r="D5147" s="50" t="str">
        <f ca="1">IF(C5147="","",CONCATENATE(OFFSET(Zdroj!AY$16,A5136-1,0)))</f>
        <v/>
      </c>
      <c r="E5147" s="22" t="str">
        <f ca="1">IF(C5147="","",OFFSET(Zdroj!AZ$16,A5136-1,0))</f>
        <v/>
      </c>
      <c r="F5147" s="127"/>
      <c r="G5147" s="128"/>
    </row>
    <row r="5148" spans="2:7" x14ac:dyDescent="0.25">
      <c r="B5148" s="126"/>
      <c r="C5148" s="52" t="str">
        <f ca="1">IF(OFFSET(Zdroj!BA$16,A5136-1,0)=0,"",CONCATENATE("B",$A$2+6," - ",Zdroj!$BA$15))</f>
        <v/>
      </c>
      <c r="D5148" s="50" t="str">
        <f ca="1">IF(C5148="","",CONCATENATE(OFFSET(Zdroj!BA$16,A5136-1,0)))</f>
        <v/>
      </c>
      <c r="E5148" s="22" t="str">
        <f ca="1">IF(C5148="","",OFFSET(Zdroj!BB$16,A5136-1,0))</f>
        <v/>
      </c>
      <c r="F5148" s="127"/>
      <c r="G5148" s="128"/>
    </row>
    <row r="5149" spans="2:7" x14ac:dyDescent="0.25">
      <c r="B5149" s="126"/>
      <c r="C5149" s="52" t="str">
        <f ca="1">IF(OFFSET(Zdroj!BC$16,A5136-1,0)=0,"",CONCATENATE("B",$A$2+7," - ",Zdroj!$BC$15))</f>
        <v/>
      </c>
      <c r="D5149" s="50" t="str">
        <f ca="1">IF(C5149="","",CONCATENATE(OFFSET(Zdroj!BC$16,A5136-1,0)))</f>
        <v/>
      </c>
      <c r="E5149" s="22" t="str">
        <f ca="1">IF(C5149="","",OFFSET(Zdroj!BD$16,A5136-1,0))</f>
        <v/>
      </c>
      <c r="F5149" s="127"/>
      <c r="G5149" s="128"/>
    </row>
    <row r="5150" spans="2:7" x14ac:dyDescent="0.25">
      <c r="B5150" s="126"/>
      <c r="C5150" s="52" t="str">
        <f ca="1">IF(OFFSET(Zdroj!BE$16,A5136-1,0)=0,"",CONCATENATE("B",$A$2+8," - ",Zdroj!$BE$15))</f>
        <v/>
      </c>
      <c r="D5150" s="50" t="str">
        <f ca="1">IF(C5150="","",CONCATENATE(OFFSET(Zdroj!BE$16,A5136-1,0)))</f>
        <v/>
      </c>
      <c r="E5150" s="22" t="str">
        <f ca="1">IF(C5150="","",OFFSET(Zdroj!BF$16,A5136-1,0))</f>
        <v/>
      </c>
      <c r="F5150" s="127"/>
      <c r="G5150" s="128"/>
    </row>
    <row r="5151" spans="2:7" x14ac:dyDescent="0.25">
      <c r="B5151" s="126"/>
      <c r="C5151" s="52" t="str">
        <f ca="1">IF(OFFSET(Zdroj!BG$16,A5136-1,0)=0,"",CONCATENATE("C",$A$2," - ",Zdroj!$BG$15))</f>
        <v/>
      </c>
      <c r="D5151" s="50" t="str">
        <f ca="1">IF(C5151="","",CONCATENATE(OFFSET(Zdroj!BG$16,A5136-1,0)))</f>
        <v/>
      </c>
      <c r="E5151" s="22" t="str">
        <f ca="1">IF(C5151="","",OFFSET(Zdroj!BH$16,A5136-1,0))</f>
        <v/>
      </c>
      <c r="F5151" s="127" t="str">
        <f t="shared" ref="F5151" ca="1" si="1203">IF(SUM(E5151:E5152)=0,"",SUM(E5151:E5152))</f>
        <v/>
      </c>
      <c r="G5151" s="128"/>
    </row>
    <row r="5152" spans="2:7" x14ac:dyDescent="0.25">
      <c r="B5152" s="126"/>
      <c r="C5152" s="52" t="str">
        <f ca="1">IF(OFFSET(Zdroj!BI$16,A5136-1,0)=0,"",CONCATENATE("C",$A$2+1," - ",Zdroj!$BI$15))</f>
        <v/>
      </c>
      <c r="D5152" s="50" t="str">
        <f ca="1">IF(C5152="","",CONCATENATE(OFFSET(Zdroj!BI$16,A5136-1,0)))</f>
        <v/>
      </c>
      <c r="E5152" s="22" t="str">
        <f ca="1">IF(C5152="","",OFFSET(Zdroj!BJ$16,A5136-1,0))</f>
        <v/>
      </c>
      <c r="F5152" s="127"/>
      <c r="G5152" s="128"/>
    </row>
    <row r="5153" spans="1:7" x14ac:dyDescent="0.25">
      <c r="A5153">
        <f>SUM((ROW()+15)/17)</f>
        <v>304</v>
      </c>
      <c r="B5153" s="126" t="str">
        <f ca="1">IF(OFFSET(Zdroj!$B$16,A5153-1,0)&gt;0,CONCATENATE(A5153,"
","___ ","
",OFFSET(Zdroj!$B$16,A5153-1,0)),"")</f>
        <v/>
      </c>
      <c r="C5153" s="52" t="str">
        <f ca="1">IF(OFFSET(Zdroj!AI$16,A5153-1,0)=0,"",CONCATENATE("A",$A$2," - ",Zdroj!$AI$15))</f>
        <v/>
      </c>
      <c r="D5153" s="50" t="str">
        <f ca="1">IF(C5153="","",CONCATENATE(OFFSET(Zdroj!AI$16,A5153-1,0)," - ",OFFSET(Zdroj!BK$16,A5153-1,0)))</f>
        <v/>
      </c>
      <c r="E5153" s="22" t="str">
        <f ca="1">IF(C5153="","",OFFSET(Zdroj!BL$16,A5153-1,0))</f>
        <v/>
      </c>
      <c r="F5153" s="127" t="str">
        <f t="shared" ref="F5153" ca="1" si="1204">IF(SUM(E5153:E5158)=0,"",SUM(E5153:E5158))</f>
        <v/>
      </c>
      <c r="G5153" s="128" t="str">
        <f t="shared" ref="G5153" ca="1" si="1205">IF(SUM(E5153:E5169)=0,"",SUM(E5153:E5169))</f>
        <v/>
      </c>
    </row>
    <row r="5154" spans="1:7" x14ac:dyDescent="0.25">
      <c r="B5154" s="126"/>
      <c r="C5154" s="52" t="str">
        <f ca="1">IF(OFFSET(Zdroj!AJ$16,A5153-1,0)=0,"",CONCATENATE("A",$A$2+1," - ",Zdroj!$AJ$15))</f>
        <v/>
      </c>
      <c r="D5154" s="50" t="str">
        <f ca="1">IF(C5154="","",CONCATENATE(OFFSET(Zdroj!AJ$16,A5153-1,0)," - ",OFFSET(Zdroj!BM$16,A5153-1,0)))</f>
        <v/>
      </c>
      <c r="E5154" s="22" t="str">
        <f ca="1">IF(C5154="","",OFFSET(Zdroj!BN$16,A5153-1,0))</f>
        <v/>
      </c>
      <c r="F5154" s="127"/>
      <c r="G5154" s="128"/>
    </row>
    <row r="5155" spans="1:7" x14ac:dyDescent="0.25">
      <c r="B5155" s="126"/>
      <c r="C5155" s="52" t="str">
        <f ca="1">IF(OFFSET(Zdroj!AK$16,A5153-1,0)=0,"",CONCATENATE("A",$A$2+2," - ",Zdroj!$AK$15))</f>
        <v/>
      </c>
      <c r="D5155" s="50" t="str">
        <f ca="1">IF(C5155="","",CONCATENATE(OFFSET(Zdroj!AK$16,A5153-1,0)," - ",OFFSET(Zdroj!BO$16,A5153-1,0)))</f>
        <v/>
      </c>
      <c r="E5155" s="22" t="str">
        <f ca="1">IF(C5155="","",OFFSET(Zdroj!BP$16,A5153-1,0))</f>
        <v/>
      </c>
      <c r="F5155" s="127"/>
      <c r="G5155" s="128"/>
    </row>
    <row r="5156" spans="1:7" x14ac:dyDescent="0.25">
      <c r="B5156" s="126"/>
      <c r="C5156" s="52" t="str">
        <f ca="1">IF(OFFSET(Zdroj!AL$16,A5153-1,0)=0,"",CONCATENATE("A",$A$2+3," - ",Zdroj!$AL$15))</f>
        <v/>
      </c>
      <c r="D5156" s="50" t="str">
        <f ca="1">IF(C5156="","",CONCATENATE(OFFSET(Zdroj!AL$16,A5153-1,0)," - ",OFFSET(Zdroj!BQ$16,A5153-1,0)))</f>
        <v/>
      </c>
      <c r="E5156" s="22" t="str">
        <f ca="1">IF(C5156="","",OFFSET(Zdroj!BR$16,A5153-1,0))</f>
        <v/>
      </c>
      <c r="F5156" s="127"/>
      <c r="G5156" s="128"/>
    </row>
    <row r="5157" spans="1:7" x14ac:dyDescent="0.25">
      <c r="B5157" s="126"/>
      <c r="C5157" s="52" t="str">
        <f ca="1">IF(OFFSET(Zdroj!AM$16,A5153-1,0)=0,"",CONCATENATE("A",$A$2+4," - ",Zdroj!$AM$15))</f>
        <v/>
      </c>
      <c r="D5157" s="50" t="str">
        <f ca="1">IF(C5157="","",CONCATENATE(OFFSET(Zdroj!AM$16,A5153-1,0)," - ",OFFSET(Zdroj!BS$16,A5153-1,0)))</f>
        <v/>
      </c>
      <c r="E5157" s="22" t="str">
        <f ca="1">IF(C5157="","",OFFSET(Zdroj!BT$16,A5153-1,0))</f>
        <v/>
      </c>
      <c r="F5157" s="127"/>
      <c r="G5157" s="128"/>
    </row>
    <row r="5158" spans="1:7" x14ac:dyDescent="0.25">
      <c r="B5158" s="126"/>
      <c r="C5158" s="52" t="str">
        <f ca="1">IF(OFFSET(Zdroj!AN$16,A5153-1,0)=0,"",CONCATENATE("A",$A$2+5," - ",Zdroj!$AN$15))</f>
        <v/>
      </c>
      <c r="D5158" s="50" t="str">
        <f ca="1">IF(C5158="","",CONCATENATE(OFFSET(Zdroj!AN$16,A5153-1,0)," - ",OFFSET(Zdroj!BU$16,A5153-1,0)))</f>
        <v/>
      </c>
      <c r="E5158" s="22" t="str">
        <f ca="1">IF(C5158="","",OFFSET(Zdroj!BV$16,A5153-1,0))</f>
        <v/>
      </c>
      <c r="F5158" s="127"/>
      <c r="G5158" s="128"/>
    </row>
    <row r="5159" spans="1:7" x14ac:dyDescent="0.25">
      <c r="B5159" s="126"/>
      <c r="C5159" s="52" t="str">
        <f ca="1">IF(OFFSET(Zdroj!AO$16,A5153-1,0)=0,"",CONCATENATE("B",$A$2," - ",Zdroj!$AO$15))</f>
        <v/>
      </c>
      <c r="D5159" s="50" t="str">
        <f ca="1">IF(C5159="","",CONCATENATE(OFFSET(Zdroj!AO$16,A5153-1,0)))</f>
        <v/>
      </c>
      <c r="E5159" s="22" t="str">
        <f ca="1">IF(C5159="","",OFFSET(Zdroj!AP$16,A5153-1,0))</f>
        <v/>
      </c>
      <c r="F5159" s="127" t="str">
        <f t="shared" ref="F5159" ca="1" si="1206">IF(SUM(E5159:E5167)=0,"",SUM(E5159:E5167))</f>
        <v/>
      </c>
      <c r="G5159" s="128"/>
    </row>
    <row r="5160" spans="1:7" x14ac:dyDescent="0.25">
      <c r="B5160" s="126"/>
      <c r="C5160" s="52" t="str">
        <f ca="1">IF(OFFSET(Zdroj!AQ$16,A5153-1,0)=0,"",CONCATENATE("B",$A$2+1," - ",Zdroj!$AQ$15))</f>
        <v/>
      </c>
      <c r="D5160" s="50" t="str">
        <f ca="1">IF(C5160="","",CONCATENATE(OFFSET(Zdroj!AQ$16,A5153-1,0)))</f>
        <v/>
      </c>
      <c r="E5160" s="22" t="str">
        <f ca="1">IF(C5160="","",OFFSET(Zdroj!AR$16,A5153-1,0))</f>
        <v/>
      </c>
      <c r="F5160" s="127"/>
      <c r="G5160" s="128"/>
    </row>
    <row r="5161" spans="1:7" x14ac:dyDescent="0.25">
      <c r="B5161" s="126"/>
      <c r="C5161" s="52" t="str">
        <f ca="1">IF(OFFSET(Zdroj!AS$16,A5153-1,0)=0,"",CONCATENATE("B",$A$2+2," - ",Zdroj!$AS$15))</f>
        <v/>
      </c>
      <c r="D5161" s="50" t="str">
        <f ca="1">IF(C5161="","",CONCATENATE(OFFSET(Zdroj!AS$16,A5153-1,0)))</f>
        <v/>
      </c>
      <c r="E5161" s="22" t="str">
        <f ca="1">IF(C5161="","",OFFSET(Zdroj!AT$16,A5153-1,0))</f>
        <v/>
      </c>
      <c r="F5161" s="127"/>
      <c r="G5161" s="128"/>
    </row>
    <row r="5162" spans="1:7" x14ac:dyDescent="0.25">
      <c r="B5162" s="126"/>
      <c r="C5162" s="52" t="str">
        <f ca="1">IF(OFFSET(Zdroj!AU$16,A5153-1,0)=0,"",CONCATENATE("B",$A$2+3," - ",Zdroj!$AU$15))</f>
        <v/>
      </c>
      <c r="D5162" s="50" t="str">
        <f ca="1">IF(C5162="","",CONCATENATE(OFFSET(Zdroj!AU$16,A5153-1,0)))</f>
        <v/>
      </c>
      <c r="E5162" s="22" t="str">
        <f ca="1">IF(C5162="","",OFFSET(Zdroj!AV$16,A5153-1,0))</f>
        <v/>
      </c>
      <c r="F5162" s="127"/>
      <c r="G5162" s="128"/>
    </row>
    <row r="5163" spans="1:7" x14ac:dyDescent="0.25">
      <c r="B5163" s="126"/>
      <c r="C5163" s="52" t="str">
        <f ca="1">IF(OFFSET(Zdroj!AW$16,A5153-1,0)=0,"",CONCATENATE("B",$A$2+4," - ",Zdroj!$AW$15))</f>
        <v/>
      </c>
      <c r="D5163" s="50" t="str">
        <f ca="1">IF(C5163="","",CONCATENATE(OFFSET(Zdroj!AW$16,A5153-1,0)))</f>
        <v/>
      </c>
      <c r="E5163" s="22" t="str">
        <f ca="1">IF(C5163="","",OFFSET(Zdroj!AX$16,A5153-1,0))</f>
        <v/>
      </c>
      <c r="F5163" s="127"/>
      <c r="G5163" s="128"/>
    </row>
    <row r="5164" spans="1:7" x14ac:dyDescent="0.25">
      <c r="B5164" s="126"/>
      <c r="C5164" s="52" t="str">
        <f ca="1">IF(OFFSET(Zdroj!AY$16,A5153-1,0)=0,"",CONCATENATE("B",$A$2+5," - ",Zdroj!$AY$15))</f>
        <v/>
      </c>
      <c r="D5164" s="50" t="str">
        <f ca="1">IF(C5164="","",CONCATENATE(OFFSET(Zdroj!AY$16,A5153-1,0)))</f>
        <v/>
      </c>
      <c r="E5164" s="22" t="str">
        <f ca="1">IF(C5164="","",OFFSET(Zdroj!AZ$16,A5153-1,0))</f>
        <v/>
      </c>
      <c r="F5164" s="127"/>
      <c r="G5164" s="128"/>
    </row>
    <row r="5165" spans="1:7" x14ac:dyDescent="0.25">
      <c r="B5165" s="126"/>
      <c r="C5165" s="52" t="str">
        <f ca="1">IF(OFFSET(Zdroj!BA$16,A5153-1,0)=0,"",CONCATENATE("B",$A$2+6," - ",Zdroj!$BA$15))</f>
        <v/>
      </c>
      <c r="D5165" s="50" t="str">
        <f ca="1">IF(C5165="","",CONCATENATE(OFFSET(Zdroj!BA$16,A5153-1,0)))</f>
        <v/>
      </c>
      <c r="E5165" s="22" t="str">
        <f ca="1">IF(C5165="","",OFFSET(Zdroj!BB$16,A5153-1,0))</f>
        <v/>
      </c>
      <c r="F5165" s="127"/>
      <c r="G5165" s="128"/>
    </row>
    <row r="5166" spans="1:7" x14ac:dyDescent="0.25">
      <c r="B5166" s="126"/>
      <c r="C5166" s="52" t="str">
        <f ca="1">IF(OFFSET(Zdroj!BC$16,A5153-1,0)=0,"",CONCATENATE("B",$A$2+7," - ",Zdroj!$BC$15))</f>
        <v/>
      </c>
      <c r="D5166" s="50" t="str">
        <f ca="1">IF(C5166="","",CONCATENATE(OFFSET(Zdroj!BC$16,A5153-1,0)))</f>
        <v/>
      </c>
      <c r="E5166" s="22" t="str">
        <f ca="1">IF(C5166="","",OFFSET(Zdroj!BD$16,A5153-1,0))</f>
        <v/>
      </c>
      <c r="F5166" s="127"/>
      <c r="G5166" s="128"/>
    </row>
    <row r="5167" spans="1:7" x14ac:dyDescent="0.25">
      <c r="B5167" s="126"/>
      <c r="C5167" s="52" t="str">
        <f ca="1">IF(OFFSET(Zdroj!BE$16,A5153-1,0)=0,"",CONCATENATE("B",$A$2+8," - ",Zdroj!$BE$15))</f>
        <v/>
      </c>
      <c r="D5167" s="50" t="str">
        <f ca="1">IF(C5167="","",CONCATENATE(OFFSET(Zdroj!BE$16,A5153-1,0)))</f>
        <v/>
      </c>
      <c r="E5167" s="22" t="str">
        <f ca="1">IF(C5167="","",OFFSET(Zdroj!BF$16,A5153-1,0))</f>
        <v/>
      </c>
      <c r="F5167" s="127"/>
      <c r="G5167" s="128"/>
    </row>
    <row r="5168" spans="1:7" x14ac:dyDescent="0.25">
      <c r="B5168" s="126"/>
      <c r="C5168" s="52" t="str">
        <f ca="1">IF(OFFSET(Zdroj!BG$16,A5153-1,0)=0,"",CONCATENATE("C",$A$2," - ",Zdroj!$BG$15))</f>
        <v/>
      </c>
      <c r="D5168" s="50" t="str">
        <f ca="1">IF(C5168="","",CONCATENATE(OFFSET(Zdroj!BG$16,A5153-1,0)))</f>
        <v/>
      </c>
      <c r="E5168" s="22" t="str">
        <f ca="1">IF(C5168="","",OFFSET(Zdroj!BH$16,A5153-1,0))</f>
        <v/>
      </c>
      <c r="F5168" s="127" t="str">
        <f t="shared" ref="F5168" ca="1" si="1207">IF(SUM(E5168:E5169)=0,"",SUM(E5168:E5169))</f>
        <v/>
      </c>
      <c r="G5168" s="128"/>
    </row>
    <row r="5169" spans="1:7" x14ac:dyDescent="0.25">
      <c r="B5169" s="126"/>
      <c r="C5169" s="52" t="str">
        <f ca="1">IF(OFFSET(Zdroj!BI$16,A5153-1,0)=0,"",CONCATENATE("C",$A$2+1," - ",Zdroj!$BI$15))</f>
        <v/>
      </c>
      <c r="D5169" s="50" t="str">
        <f ca="1">IF(C5169="","",CONCATENATE(OFFSET(Zdroj!BI$16,A5153-1,0)))</f>
        <v/>
      </c>
      <c r="E5169" s="22" t="str">
        <f ca="1">IF(C5169="","",OFFSET(Zdroj!BJ$16,A5153-1,0))</f>
        <v/>
      </c>
      <c r="F5169" s="127"/>
      <c r="G5169" s="128"/>
    </row>
    <row r="5170" spans="1:7" x14ac:dyDescent="0.25">
      <c r="A5170">
        <f>SUM((ROW()+15)/17)</f>
        <v>305</v>
      </c>
      <c r="B5170" s="126" t="str">
        <f ca="1">IF(OFFSET(Zdroj!$B$16,A5170-1,0)&gt;0,CONCATENATE(A5170,"
","___ ","
",OFFSET(Zdroj!$B$16,A5170-1,0)),"")</f>
        <v/>
      </c>
      <c r="C5170" s="52" t="str">
        <f ca="1">IF(OFFSET(Zdroj!AI$16,A5170-1,0)=0,"",CONCATENATE("A",$A$2," - ",Zdroj!$AI$15))</f>
        <v/>
      </c>
      <c r="D5170" s="50" t="str">
        <f ca="1">IF(C5170="","",CONCATENATE(OFFSET(Zdroj!AI$16,A5170-1,0)," - ",OFFSET(Zdroj!BK$16,A5170-1,0)))</f>
        <v/>
      </c>
      <c r="E5170" s="22" t="str">
        <f ca="1">IF(C5170="","",OFFSET(Zdroj!BL$16,A5170-1,0))</f>
        <v/>
      </c>
      <c r="F5170" s="127" t="str">
        <f t="shared" ref="F5170" ca="1" si="1208">IF(SUM(E5170:E5175)=0,"",SUM(E5170:E5175))</f>
        <v/>
      </c>
      <c r="G5170" s="128" t="str">
        <f t="shared" ref="G5170" ca="1" si="1209">IF(SUM(E5170:E5186)=0,"",SUM(E5170:E5186))</f>
        <v/>
      </c>
    </row>
    <row r="5171" spans="1:7" x14ac:dyDescent="0.25">
      <c r="B5171" s="126"/>
      <c r="C5171" s="52" t="str">
        <f ca="1">IF(OFFSET(Zdroj!AJ$16,A5170-1,0)=0,"",CONCATENATE("A",$A$2+1," - ",Zdroj!$AJ$15))</f>
        <v/>
      </c>
      <c r="D5171" s="50" t="str">
        <f ca="1">IF(C5171="","",CONCATENATE(OFFSET(Zdroj!AJ$16,A5170-1,0)," - ",OFFSET(Zdroj!BM$16,A5170-1,0)))</f>
        <v/>
      </c>
      <c r="E5171" s="22" t="str">
        <f ca="1">IF(C5171="","",OFFSET(Zdroj!BN$16,A5170-1,0))</f>
        <v/>
      </c>
      <c r="F5171" s="127"/>
      <c r="G5171" s="128"/>
    </row>
    <row r="5172" spans="1:7" x14ac:dyDescent="0.25">
      <c r="B5172" s="126"/>
      <c r="C5172" s="52" t="str">
        <f ca="1">IF(OFFSET(Zdroj!AK$16,A5170-1,0)=0,"",CONCATENATE("A",$A$2+2," - ",Zdroj!$AK$15))</f>
        <v/>
      </c>
      <c r="D5172" s="50" t="str">
        <f ca="1">IF(C5172="","",CONCATENATE(OFFSET(Zdroj!AK$16,A5170-1,0)," - ",OFFSET(Zdroj!BO$16,A5170-1,0)))</f>
        <v/>
      </c>
      <c r="E5172" s="22" t="str">
        <f ca="1">IF(C5172="","",OFFSET(Zdroj!BP$16,A5170-1,0))</f>
        <v/>
      </c>
      <c r="F5172" s="127"/>
      <c r="G5172" s="128"/>
    </row>
    <row r="5173" spans="1:7" x14ac:dyDescent="0.25">
      <c r="B5173" s="126"/>
      <c r="C5173" s="52" t="str">
        <f ca="1">IF(OFFSET(Zdroj!AL$16,A5170-1,0)=0,"",CONCATENATE("A",$A$2+3," - ",Zdroj!$AL$15))</f>
        <v/>
      </c>
      <c r="D5173" s="50" t="str">
        <f ca="1">IF(C5173="","",CONCATENATE(OFFSET(Zdroj!AL$16,A5170-1,0)," - ",OFFSET(Zdroj!BQ$16,A5170-1,0)))</f>
        <v/>
      </c>
      <c r="E5173" s="22" t="str">
        <f ca="1">IF(C5173="","",OFFSET(Zdroj!BR$16,A5170-1,0))</f>
        <v/>
      </c>
      <c r="F5173" s="127"/>
      <c r="G5173" s="128"/>
    </row>
    <row r="5174" spans="1:7" x14ac:dyDescent="0.25">
      <c r="B5174" s="126"/>
      <c r="C5174" s="52" t="str">
        <f ca="1">IF(OFFSET(Zdroj!AM$16,A5170-1,0)=0,"",CONCATENATE("A",$A$2+4," - ",Zdroj!$AM$15))</f>
        <v/>
      </c>
      <c r="D5174" s="50" t="str">
        <f ca="1">IF(C5174="","",CONCATENATE(OFFSET(Zdroj!AM$16,A5170-1,0)," - ",OFFSET(Zdroj!BS$16,A5170-1,0)))</f>
        <v/>
      </c>
      <c r="E5174" s="22" t="str">
        <f ca="1">IF(C5174="","",OFFSET(Zdroj!BT$16,A5170-1,0))</f>
        <v/>
      </c>
      <c r="F5174" s="127"/>
      <c r="G5174" s="128"/>
    </row>
    <row r="5175" spans="1:7" x14ac:dyDescent="0.25">
      <c r="B5175" s="126"/>
      <c r="C5175" s="52" t="str">
        <f ca="1">IF(OFFSET(Zdroj!AN$16,A5170-1,0)=0,"",CONCATENATE("A",$A$2+5," - ",Zdroj!$AN$15))</f>
        <v/>
      </c>
      <c r="D5175" s="50" t="str">
        <f ca="1">IF(C5175="","",CONCATENATE(OFFSET(Zdroj!AN$16,A5170-1,0)," - ",OFFSET(Zdroj!BU$16,A5170-1,0)))</f>
        <v/>
      </c>
      <c r="E5175" s="22" t="str">
        <f ca="1">IF(C5175="","",OFFSET(Zdroj!BV$16,A5170-1,0))</f>
        <v/>
      </c>
      <c r="F5175" s="127"/>
      <c r="G5175" s="128"/>
    </row>
    <row r="5176" spans="1:7" x14ac:dyDescent="0.25">
      <c r="B5176" s="126"/>
      <c r="C5176" s="52" t="str">
        <f ca="1">IF(OFFSET(Zdroj!AO$16,A5170-1,0)=0,"",CONCATENATE("B",$A$2," - ",Zdroj!$AO$15))</f>
        <v/>
      </c>
      <c r="D5176" s="50" t="str">
        <f ca="1">IF(C5176="","",CONCATENATE(OFFSET(Zdroj!AO$16,A5170-1,0)))</f>
        <v/>
      </c>
      <c r="E5176" s="22" t="str">
        <f ca="1">IF(C5176="","",OFFSET(Zdroj!AP$16,A5170-1,0))</f>
        <v/>
      </c>
      <c r="F5176" s="127" t="str">
        <f t="shared" ref="F5176" ca="1" si="1210">IF(SUM(E5176:E5184)=0,"",SUM(E5176:E5184))</f>
        <v/>
      </c>
      <c r="G5176" s="128"/>
    </row>
    <row r="5177" spans="1:7" x14ac:dyDescent="0.25">
      <c r="B5177" s="126"/>
      <c r="C5177" s="52" t="str">
        <f ca="1">IF(OFFSET(Zdroj!AQ$16,A5170-1,0)=0,"",CONCATENATE("B",$A$2+1," - ",Zdroj!$AQ$15))</f>
        <v/>
      </c>
      <c r="D5177" s="50" t="str">
        <f ca="1">IF(C5177="","",CONCATENATE(OFFSET(Zdroj!AQ$16,A5170-1,0)))</f>
        <v/>
      </c>
      <c r="E5177" s="22" t="str">
        <f ca="1">IF(C5177="","",OFFSET(Zdroj!AR$16,A5170-1,0))</f>
        <v/>
      </c>
      <c r="F5177" s="127"/>
      <c r="G5177" s="128"/>
    </row>
    <row r="5178" spans="1:7" x14ac:dyDescent="0.25">
      <c r="B5178" s="126"/>
      <c r="C5178" s="52" t="str">
        <f ca="1">IF(OFFSET(Zdroj!AS$16,A5170-1,0)=0,"",CONCATENATE("B",$A$2+2," - ",Zdroj!$AS$15))</f>
        <v/>
      </c>
      <c r="D5178" s="50" t="str">
        <f ca="1">IF(C5178="","",CONCATENATE(OFFSET(Zdroj!AS$16,A5170-1,0)))</f>
        <v/>
      </c>
      <c r="E5178" s="22" t="str">
        <f ca="1">IF(C5178="","",OFFSET(Zdroj!AT$16,A5170-1,0))</f>
        <v/>
      </c>
      <c r="F5178" s="127"/>
      <c r="G5178" s="128"/>
    </row>
    <row r="5179" spans="1:7" x14ac:dyDescent="0.25">
      <c r="B5179" s="126"/>
      <c r="C5179" s="52" t="str">
        <f ca="1">IF(OFFSET(Zdroj!AU$16,A5170-1,0)=0,"",CONCATENATE("B",$A$2+3," - ",Zdroj!$AU$15))</f>
        <v/>
      </c>
      <c r="D5179" s="50" t="str">
        <f ca="1">IF(C5179="","",CONCATENATE(OFFSET(Zdroj!AU$16,A5170-1,0)))</f>
        <v/>
      </c>
      <c r="E5179" s="22" t="str">
        <f ca="1">IF(C5179="","",OFFSET(Zdroj!AV$16,A5170-1,0))</f>
        <v/>
      </c>
      <c r="F5179" s="127"/>
      <c r="G5179" s="128"/>
    </row>
    <row r="5180" spans="1:7" x14ac:dyDescent="0.25">
      <c r="B5180" s="126"/>
      <c r="C5180" s="52" t="str">
        <f ca="1">IF(OFFSET(Zdroj!AW$16,A5170-1,0)=0,"",CONCATENATE("B",$A$2+4," - ",Zdroj!$AW$15))</f>
        <v/>
      </c>
      <c r="D5180" s="50" t="str">
        <f ca="1">IF(C5180="","",CONCATENATE(OFFSET(Zdroj!AW$16,A5170-1,0)))</f>
        <v/>
      </c>
      <c r="E5180" s="22" t="str">
        <f ca="1">IF(C5180="","",OFFSET(Zdroj!AX$16,A5170-1,0))</f>
        <v/>
      </c>
      <c r="F5180" s="127"/>
      <c r="G5180" s="128"/>
    </row>
    <row r="5181" spans="1:7" x14ac:dyDescent="0.25">
      <c r="B5181" s="126"/>
      <c r="C5181" s="52" t="str">
        <f ca="1">IF(OFFSET(Zdroj!AY$16,A5170-1,0)=0,"",CONCATENATE("B",$A$2+5," - ",Zdroj!$AY$15))</f>
        <v/>
      </c>
      <c r="D5181" s="50" t="str">
        <f ca="1">IF(C5181="","",CONCATENATE(OFFSET(Zdroj!AY$16,A5170-1,0)))</f>
        <v/>
      </c>
      <c r="E5181" s="22" t="str">
        <f ca="1">IF(C5181="","",OFFSET(Zdroj!AZ$16,A5170-1,0))</f>
        <v/>
      </c>
      <c r="F5181" s="127"/>
      <c r="G5181" s="128"/>
    </row>
    <row r="5182" spans="1:7" x14ac:dyDescent="0.25">
      <c r="B5182" s="126"/>
      <c r="C5182" s="52" t="str">
        <f ca="1">IF(OFFSET(Zdroj!BA$16,A5170-1,0)=0,"",CONCATENATE("B",$A$2+6," - ",Zdroj!$BA$15))</f>
        <v/>
      </c>
      <c r="D5182" s="50" t="str">
        <f ca="1">IF(C5182="","",CONCATENATE(OFFSET(Zdroj!BA$16,A5170-1,0)))</f>
        <v/>
      </c>
      <c r="E5182" s="22" t="str">
        <f ca="1">IF(C5182="","",OFFSET(Zdroj!BB$16,A5170-1,0))</f>
        <v/>
      </c>
      <c r="F5182" s="127"/>
      <c r="G5182" s="128"/>
    </row>
    <row r="5183" spans="1:7" x14ac:dyDescent="0.25">
      <c r="B5183" s="126"/>
      <c r="C5183" s="52" t="str">
        <f ca="1">IF(OFFSET(Zdroj!BC$16,A5170-1,0)=0,"",CONCATENATE("B",$A$2+7," - ",Zdroj!$BC$15))</f>
        <v/>
      </c>
      <c r="D5183" s="50" t="str">
        <f ca="1">IF(C5183="","",CONCATENATE(OFFSET(Zdroj!BC$16,A5170-1,0)))</f>
        <v/>
      </c>
      <c r="E5183" s="22" t="str">
        <f ca="1">IF(C5183="","",OFFSET(Zdroj!BD$16,A5170-1,0))</f>
        <v/>
      </c>
      <c r="F5183" s="127"/>
      <c r="G5183" s="128"/>
    </row>
    <row r="5184" spans="1:7" x14ac:dyDescent="0.25">
      <c r="B5184" s="126"/>
      <c r="C5184" s="52" t="str">
        <f ca="1">IF(OFFSET(Zdroj!BE$16,A5170-1,0)=0,"",CONCATENATE("B",$A$2+8," - ",Zdroj!$BE$15))</f>
        <v/>
      </c>
      <c r="D5184" s="50" t="str">
        <f ca="1">IF(C5184="","",CONCATENATE(OFFSET(Zdroj!BE$16,A5170-1,0)))</f>
        <v/>
      </c>
      <c r="E5184" s="22" t="str">
        <f ca="1">IF(C5184="","",OFFSET(Zdroj!BF$16,A5170-1,0))</f>
        <v/>
      </c>
      <c r="F5184" s="127"/>
      <c r="G5184" s="128"/>
    </row>
    <row r="5185" spans="1:7" x14ac:dyDescent="0.25">
      <c r="B5185" s="126"/>
      <c r="C5185" s="52" t="str">
        <f ca="1">IF(OFFSET(Zdroj!BG$16,A5170-1,0)=0,"",CONCATENATE("C",$A$2," - ",Zdroj!$BG$15))</f>
        <v/>
      </c>
      <c r="D5185" s="50" t="str">
        <f ca="1">IF(C5185="","",CONCATENATE(OFFSET(Zdroj!BG$16,A5170-1,0)))</f>
        <v/>
      </c>
      <c r="E5185" s="22" t="str">
        <f ca="1">IF(C5185="","",OFFSET(Zdroj!BH$16,A5170-1,0))</f>
        <v/>
      </c>
      <c r="F5185" s="127" t="str">
        <f t="shared" ref="F5185" ca="1" si="1211">IF(SUM(E5185:E5186)=0,"",SUM(E5185:E5186))</f>
        <v/>
      </c>
      <c r="G5185" s="128"/>
    </row>
    <row r="5186" spans="1:7" x14ac:dyDescent="0.25">
      <c r="B5186" s="126"/>
      <c r="C5186" s="52" t="str">
        <f ca="1">IF(OFFSET(Zdroj!BI$16,A5170-1,0)=0,"",CONCATENATE("C",$A$2+1," - ",Zdroj!$BI$15))</f>
        <v/>
      </c>
      <c r="D5186" s="50" t="str">
        <f ca="1">IF(C5186="","",CONCATENATE(OFFSET(Zdroj!BI$16,A5170-1,0)))</f>
        <v/>
      </c>
      <c r="E5186" s="22" t="str">
        <f ca="1">IF(C5186="","",OFFSET(Zdroj!BJ$16,A5170-1,0))</f>
        <v/>
      </c>
      <c r="F5186" s="127"/>
      <c r="G5186" s="128"/>
    </row>
    <row r="5187" spans="1:7" x14ac:dyDescent="0.25">
      <c r="A5187">
        <f>SUM((ROW()+15)/17)</f>
        <v>306</v>
      </c>
      <c r="B5187" s="126" t="str">
        <f ca="1">IF(OFFSET(Zdroj!$B$16,A5187-1,0)&gt;0,CONCATENATE(A5187,"
","___ ","
",OFFSET(Zdroj!$B$16,A5187-1,0)),"")</f>
        <v/>
      </c>
      <c r="C5187" s="52" t="str">
        <f ca="1">IF(OFFSET(Zdroj!AI$16,A5187-1,0)=0,"",CONCATENATE("A",$A$2," - ",Zdroj!$AI$15))</f>
        <v/>
      </c>
      <c r="D5187" s="50" t="str">
        <f ca="1">IF(C5187="","",CONCATENATE(OFFSET(Zdroj!AI$16,A5187-1,0)," - ",OFFSET(Zdroj!BK$16,A5187-1,0)))</f>
        <v/>
      </c>
      <c r="E5187" s="22" t="str">
        <f ca="1">IF(C5187="","",OFFSET(Zdroj!BL$16,A5187-1,0))</f>
        <v/>
      </c>
      <c r="F5187" s="127" t="str">
        <f t="shared" ref="F5187" ca="1" si="1212">IF(SUM(E5187:E5192)=0,"",SUM(E5187:E5192))</f>
        <v/>
      </c>
      <c r="G5187" s="128" t="str">
        <f t="shared" ref="G5187" ca="1" si="1213">IF(SUM(E5187:E5203)=0,"",SUM(E5187:E5203))</f>
        <v/>
      </c>
    </row>
    <row r="5188" spans="1:7" x14ac:dyDescent="0.25">
      <c r="B5188" s="126"/>
      <c r="C5188" s="52" t="str">
        <f ca="1">IF(OFFSET(Zdroj!AJ$16,A5187-1,0)=0,"",CONCATENATE("A",$A$2+1," - ",Zdroj!$AJ$15))</f>
        <v/>
      </c>
      <c r="D5188" s="50" t="str">
        <f ca="1">IF(C5188="","",CONCATENATE(OFFSET(Zdroj!AJ$16,A5187-1,0)," - ",OFFSET(Zdroj!BM$16,A5187-1,0)))</f>
        <v/>
      </c>
      <c r="E5188" s="22" t="str">
        <f ca="1">IF(C5188="","",OFFSET(Zdroj!BN$16,A5187-1,0))</f>
        <v/>
      </c>
      <c r="F5188" s="127"/>
      <c r="G5188" s="128"/>
    </row>
    <row r="5189" spans="1:7" x14ac:dyDescent="0.25">
      <c r="B5189" s="126"/>
      <c r="C5189" s="52" t="str">
        <f ca="1">IF(OFFSET(Zdroj!AK$16,A5187-1,0)=0,"",CONCATENATE("A",$A$2+2," - ",Zdroj!$AK$15))</f>
        <v/>
      </c>
      <c r="D5189" s="50" t="str">
        <f ca="1">IF(C5189="","",CONCATENATE(OFFSET(Zdroj!AK$16,A5187-1,0)," - ",OFFSET(Zdroj!BO$16,A5187-1,0)))</f>
        <v/>
      </c>
      <c r="E5189" s="22" t="str">
        <f ca="1">IF(C5189="","",OFFSET(Zdroj!BP$16,A5187-1,0))</f>
        <v/>
      </c>
      <c r="F5189" s="127"/>
      <c r="G5189" s="128"/>
    </row>
    <row r="5190" spans="1:7" x14ac:dyDescent="0.25">
      <c r="B5190" s="126"/>
      <c r="C5190" s="52" t="str">
        <f ca="1">IF(OFFSET(Zdroj!AL$16,A5187-1,0)=0,"",CONCATENATE("A",$A$2+3," - ",Zdroj!$AL$15))</f>
        <v/>
      </c>
      <c r="D5190" s="50" t="str">
        <f ca="1">IF(C5190="","",CONCATENATE(OFFSET(Zdroj!AL$16,A5187-1,0)," - ",OFFSET(Zdroj!BQ$16,A5187-1,0)))</f>
        <v/>
      </c>
      <c r="E5190" s="22" t="str">
        <f ca="1">IF(C5190="","",OFFSET(Zdroj!BR$16,A5187-1,0))</f>
        <v/>
      </c>
      <c r="F5190" s="127"/>
      <c r="G5190" s="128"/>
    </row>
    <row r="5191" spans="1:7" x14ac:dyDescent="0.25">
      <c r="B5191" s="126"/>
      <c r="C5191" s="52" t="str">
        <f ca="1">IF(OFFSET(Zdroj!AM$16,A5187-1,0)=0,"",CONCATENATE("A",$A$2+4," - ",Zdroj!$AM$15))</f>
        <v/>
      </c>
      <c r="D5191" s="50" t="str">
        <f ca="1">IF(C5191="","",CONCATENATE(OFFSET(Zdroj!AM$16,A5187-1,0)," - ",OFFSET(Zdroj!BS$16,A5187-1,0)))</f>
        <v/>
      </c>
      <c r="E5191" s="22" t="str">
        <f ca="1">IF(C5191="","",OFFSET(Zdroj!BT$16,A5187-1,0))</f>
        <v/>
      </c>
      <c r="F5191" s="127"/>
      <c r="G5191" s="128"/>
    </row>
    <row r="5192" spans="1:7" x14ac:dyDescent="0.25">
      <c r="B5192" s="126"/>
      <c r="C5192" s="52" t="str">
        <f ca="1">IF(OFFSET(Zdroj!AN$16,A5187-1,0)=0,"",CONCATENATE("A",$A$2+5," - ",Zdroj!$AN$15))</f>
        <v/>
      </c>
      <c r="D5192" s="50" t="str">
        <f ca="1">IF(C5192="","",CONCATENATE(OFFSET(Zdroj!AN$16,A5187-1,0)," - ",OFFSET(Zdroj!BU$16,A5187-1,0)))</f>
        <v/>
      </c>
      <c r="E5192" s="22" t="str">
        <f ca="1">IF(C5192="","",OFFSET(Zdroj!BV$16,A5187-1,0))</f>
        <v/>
      </c>
      <c r="F5192" s="127"/>
      <c r="G5192" s="128"/>
    </row>
    <row r="5193" spans="1:7" x14ac:dyDescent="0.25">
      <c r="B5193" s="126"/>
      <c r="C5193" s="52" t="str">
        <f ca="1">IF(OFFSET(Zdroj!AO$16,A5187-1,0)=0,"",CONCATENATE("B",$A$2," - ",Zdroj!$AO$15))</f>
        <v/>
      </c>
      <c r="D5193" s="50" t="str">
        <f ca="1">IF(C5193="","",CONCATENATE(OFFSET(Zdroj!AO$16,A5187-1,0)))</f>
        <v/>
      </c>
      <c r="E5193" s="22" t="str">
        <f ca="1">IF(C5193="","",OFFSET(Zdroj!AP$16,A5187-1,0))</f>
        <v/>
      </c>
      <c r="F5193" s="127" t="str">
        <f t="shared" ref="F5193" ca="1" si="1214">IF(SUM(E5193:E5201)=0,"",SUM(E5193:E5201))</f>
        <v/>
      </c>
      <c r="G5193" s="128"/>
    </row>
    <row r="5194" spans="1:7" x14ac:dyDescent="0.25">
      <c r="B5194" s="126"/>
      <c r="C5194" s="52" t="str">
        <f ca="1">IF(OFFSET(Zdroj!AQ$16,A5187-1,0)=0,"",CONCATENATE("B",$A$2+1," - ",Zdroj!$AQ$15))</f>
        <v/>
      </c>
      <c r="D5194" s="50" t="str">
        <f ca="1">IF(C5194="","",CONCATENATE(OFFSET(Zdroj!AQ$16,A5187-1,0)))</f>
        <v/>
      </c>
      <c r="E5194" s="22" t="str">
        <f ca="1">IF(C5194="","",OFFSET(Zdroj!AR$16,A5187-1,0))</f>
        <v/>
      </c>
      <c r="F5194" s="127"/>
      <c r="G5194" s="128"/>
    </row>
    <row r="5195" spans="1:7" x14ac:dyDescent="0.25">
      <c r="B5195" s="126"/>
      <c r="C5195" s="52" t="str">
        <f ca="1">IF(OFFSET(Zdroj!AS$16,A5187-1,0)=0,"",CONCATENATE("B",$A$2+2," - ",Zdroj!$AS$15))</f>
        <v/>
      </c>
      <c r="D5195" s="50" t="str">
        <f ca="1">IF(C5195="","",CONCATENATE(OFFSET(Zdroj!AS$16,A5187-1,0)))</f>
        <v/>
      </c>
      <c r="E5195" s="22" t="str">
        <f ca="1">IF(C5195="","",OFFSET(Zdroj!AT$16,A5187-1,0))</f>
        <v/>
      </c>
      <c r="F5195" s="127"/>
      <c r="G5195" s="128"/>
    </row>
    <row r="5196" spans="1:7" x14ac:dyDescent="0.25">
      <c r="B5196" s="126"/>
      <c r="C5196" s="52" t="str">
        <f ca="1">IF(OFFSET(Zdroj!AU$16,A5187-1,0)=0,"",CONCATENATE("B",$A$2+3," - ",Zdroj!$AU$15))</f>
        <v/>
      </c>
      <c r="D5196" s="50" t="str">
        <f ca="1">IF(C5196="","",CONCATENATE(OFFSET(Zdroj!AU$16,A5187-1,0)))</f>
        <v/>
      </c>
      <c r="E5196" s="22" t="str">
        <f ca="1">IF(C5196="","",OFFSET(Zdroj!AV$16,A5187-1,0))</f>
        <v/>
      </c>
      <c r="F5196" s="127"/>
      <c r="G5196" s="128"/>
    </row>
    <row r="5197" spans="1:7" x14ac:dyDescent="0.25">
      <c r="B5197" s="126"/>
      <c r="C5197" s="52" t="str">
        <f ca="1">IF(OFFSET(Zdroj!AW$16,A5187-1,0)=0,"",CONCATENATE("B",$A$2+4," - ",Zdroj!$AW$15))</f>
        <v/>
      </c>
      <c r="D5197" s="50" t="str">
        <f ca="1">IF(C5197="","",CONCATENATE(OFFSET(Zdroj!AW$16,A5187-1,0)))</f>
        <v/>
      </c>
      <c r="E5197" s="22" t="str">
        <f ca="1">IF(C5197="","",OFFSET(Zdroj!AX$16,A5187-1,0))</f>
        <v/>
      </c>
      <c r="F5197" s="127"/>
      <c r="G5197" s="128"/>
    </row>
    <row r="5198" spans="1:7" x14ac:dyDescent="0.25">
      <c r="B5198" s="126"/>
      <c r="C5198" s="52" t="str">
        <f ca="1">IF(OFFSET(Zdroj!AY$16,A5187-1,0)=0,"",CONCATENATE("B",$A$2+5," - ",Zdroj!$AY$15))</f>
        <v/>
      </c>
      <c r="D5198" s="50" t="str">
        <f ca="1">IF(C5198="","",CONCATENATE(OFFSET(Zdroj!AY$16,A5187-1,0)))</f>
        <v/>
      </c>
      <c r="E5198" s="22" t="str">
        <f ca="1">IF(C5198="","",OFFSET(Zdroj!AZ$16,A5187-1,0))</f>
        <v/>
      </c>
      <c r="F5198" s="127"/>
      <c r="G5198" s="128"/>
    </row>
    <row r="5199" spans="1:7" x14ac:dyDescent="0.25">
      <c r="B5199" s="126"/>
      <c r="C5199" s="52" t="str">
        <f ca="1">IF(OFFSET(Zdroj!BA$16,A5187-1,0)=0,"",CONCATENATE("B",$A$2+6," - ",Zdroj!$BA$15))</f>
        <v/>
      </c>
      <c r="D5199" s="50" t="str">
        <f ca="1">IF(C5199="","",CONCATENATE(OFFSET(Zdroj!BA$16,A5187-1,0)))</f>
        <v/>
      </c>
      <c r="E5199" s="22" t="str">
        <f ca="1">IF(C5199="","",OFFSET(Zdroj!BB$16,A5187-1,0))</f>
        <v/>
      </c>
      <c r="F5199" s="127"/>
      <c r="G5199" s="128"/>
    </row>
    <row r="5200" spans="1:7" x14ac:dyDescent="0.25">
      <c r="B5200" s="126"/>
      <c r="C5200" s="52" t="str">
        <f ca="1">IF(OFFSET(Zdroj!BC$16,A5187-1,0)=0,"",CONCATENATE("B",$A$2+7," - ",Zdroj!$BC$15))</f>
        <v/>
      </c>
      <c r="D5200" s="50" t="str">
        <f ca="1">IF(C5200="","",CONCATENATE(OFFSET(Zdroj!BC$16,A5187-1,0)))</f>
        <v/>
      </c>
      <c r="E5200" s="22" t="str">
        <f ca="1">IF(C5200="","",OFFSET(Zdroj!BD$16,A5187-1,0))</f>
        <v/>
      </c>
      <c r="F5200" s="127"/>
      <c r="G5200" s="128"/>
    </row>
    <row r="5201" spans="1:7" x14ac:dyDescent="0.25">
      <c r="B5201" s="126"/>
      <c r="C5201" s="52" t="str">
        <f ca="1">IF(OFFSET(Zdroj!BE$16,A5187-1,0)=0,"",CONCATENATE("B",$A$2+8," - ",Zdroj!$BE$15))</f>
        <v/>
      </c>
      <c r="D5201" s="50" t="str">
        <f ca="1">IF(C5201="","",CONCATENATE(OFFSET(Zdroj!BE$16,A5187-1,0)))</f>
        <v/>
      </c>
      <c r="E5201" s="22" t="str">
        <f ca="1">IF(C5201="","",OFFSET(Zdroj!BF$16,A5187-1,0))</f>
        <v/>
      </c>
      <c r="F5201" s="127"/>
      <c r="G5201" s="128"/>
    </row>
    <row r="5202" spans="1:7" x14ac:dyDescent="0.25">
      <c r="B5202" s="126"/>
      <c r="C5202" s="52" t="str">
        <f ca="1">IF(OFFSET(Zdroj!BG$16,A5187-1,0)=0,"",CONCATENATE("C",$A$2," - ",Zdroj!$BG$15))</f>
        <v/>
      </c>
      <c r="D5202" s="50" t="str">
        <f ca="1">IF(C5202="","",CONCATENATE(OFFSET(Zdroj!BG$16,A5187-1,0)))</f>
        <v/>
      </c>
      <c r="E5202" s="22" t="str">
        <f ca="1">IF(C5202="","",OFFSET(Zdroj!BH$16,A5187-1,0))</f>
        <v/>
      </c>
      <c r="F5202" s="127" t="str">
        <f t="shared" ref="F5202" ca="1" si="1215">IF(SUM(E5202:E5203)=0,"",SUM(E5202:E5203))</f>
        <v/>
      </c>
      <c r="G5202" s="128"/>
    </row>
    <row r="5203" spans="1:7" x14ac:dyDescent="0.25">
      <c r="B5203" s="126"/>
      <c r="C5203" s="52" t="str">
        <f ca="1">IF(OFFSET(Zdroj!BI$16,A5187-1,0)=0,"",CONCATENATE("C",$A$2+1," - ",Zdroj!$BI$15))</f>
        <v/>
      </c>
      <c r="D5203" s="50" t="str">
        <f ca="1">IF(C5203="","",CONCATENATE(OFFSET(Zdroj!BI$16,A5187-1,0)))</f>
        <v/>
      </c>
      <c r="E5203" s="22" t="str">
        <f ca="1">IF(C5203="","",OFFSET(Zdroj!BJ$16,A5187-1,0))</f>
        <v/>
      </c>
      <c r="F5203" s="127"/>
      <c r="G5203" s="128"/>
    </row>
    <row r="5204" spans="1:7" x14ac:dyDescent="0.25">
      <c r="A5204">
        <f>SUM((ROW()+15)/17)</f>
        <v>307</v>
      </c>
      <c r="B5204" s="126" t="str">
        <f ca="1">IF(OFFSET(Zdroj!$B$16,A5204-1,0)&gt;0,CONCATENATE(A5204,"
","___ ","
",OFFSET(Zdroj!$B$16,A5204-1,0)),"")</f>
        <v/>
      </c>
      <c r="C5204" s="52" t="str">
        <f ca="1">IF(OFFSET(Zdroj!AI$16,A5204-1,0)=0,"",CONCATENATE("A",$A$2," - ",Zdroj!$AI$15))</f>
        <v/>
      </c>
      <c r="D5204" s="50" t="str">
        <f ca="1">IF(C5204="","",CONCATENATE(OFFSET(Zdroj!AI$16,A5204-1,0)," - ",OFFSET(Zdroj!BK$16,A5204-1,0)))</f>
        <v/>
      </c>
      <c r="E5204" s="22" t="str">
        <f ca="1">IF(C5204="","",OFFSET(Zdroj!BL$16,A5204-1,0))</f>
        <v/>
      </c>
      <c r="F5204" s="127" t="str">
        <f t="shared" ref="F5204" ca="1" si="1216">IF(SUM(E5204:E5209)=0,"",SUM(E5204:E5209))</f>
        <v/>
      </c>
      <c r="G5204" s="128" t="str">
        <f t="shared" ref="G5204" ca="1" si="1217">IF(SUM(E5204:E5220)=0,"",SUM(E5204:E5220))</f>
        <v/>
      </c>
    </row>
    <row r="5205" spans="1:7" x14ac:dyDescent="0.25">
      <c r="B5205" s="126"/>
      <c r="C5205" s="52" t="str">
        <f ca="1">IF(OFFSET(Zdroj!AJ$16,A5204-1,0)=0,"",CONCATENATE("A",$A$2+1," - ",Zdroj!$AJ$15))</f>
        <v/>
      </c>
      <c r="D5205" s="50" t="str">
        <f ca="1">IF(C5205="","",CONCATENATE(OFFSET(Zdroj!AJ$16,A5204-1,0)," - ",OFFSET(Zdroj!BM$16,A5204-1,0)))</f>
        <v/>
      </c>
      <c r="E5205" s="22" t="str">
        <f ca="1">IF(C5205="","",OFFSET(Zdroj!BN$16,A5204-1,0))</f>
        <v/>
      </c>
      <c r="F5205" s="127"/>
      <c r="G5205" s="128"/>
    </row>
    <row r="5206" spans="1:7" x14ac:dyDescent="0.25">
      <c r="B5206" s="126"/>
      <c r="C5206" s="52" t="str">
        <f ca="1">IF(OFFSET(Zdroj!AK$16,A5204-1,0)=0,"",CONCATENATE("A",$A$2+2," - ",Zdroj!$AK$15))</f>
        <v/>
      </c>
      <c r="D5206" s="50" t="str">
        <f ca="1">IF(C5206="","",CONCATENATE(OFFSET(Zdroj!AK$16,A5204-1,0)," - ",OFFSET(Zdroj!BO$16,A5204-1,0)))</f>
        <v/>
      </c>
      <c r="E5206" s="22" t="str">
        <f ca="1">IF(C5206="","",OFFSET(Zdroj!BP$16,A5204-1,0))</f>
        <v/>
      </c>
      <c r="F5206" s="127"/>
      <c r="G5206" s="128"/>
    </row>
    <row r="5207" spans="1:7" x14ac:dyDescent="0.25">
      <c r="B5207" s="126"/>
      <c r="C5207" s="52" t="str">
        <f ca="1">IF(OFFSET(Zdroj!AL$16,A5204-1,0)=0,"",CONCATENATE("A",$A$2+3," - ",Zdroj!$AL$15))</f>
        <v/>
      </c>
      <c r="D5207" s="50" t="str">
        <f ca="1">IF(C5207="","",CONCATENATE(OFFSET(Zdroj!AL$16,A5204-1,0)," - ",OFFSET(Zdroj!BQ$16,A5204-1,0)))</f>
        <v/>
      </c>
      <c r="E5207" s="22" t="str">
        <f ca="1">IF(C5207="","",OFFSET(Zdroj!BR$16,A5204-1,0))</f>
        <v/>
      </c>
      <c r="F5207" s="127"/>
      <c r="G5207" s="128"/>
    </row>
    <row r="5208" spans="1:7" x14ac:dyDescent="0.25">
      <c r="B5208" s="126"/>
      <c r="C5208" s="52" t="str">
        <f ca="1">IF(OFFSET(Zdroj!AM$16,A5204-1,0)=0,"",CONCATENATE("A",$A$2+4," - ",Zdroj!$AM$15))</f>
        <v/>
      </c>
      <c r="D5208" s="50" t="str">
        <f ca="1">IF(C5208="","",CONCATENATE(OFFSET(Zdroj!AM$16,A5204-1,0)," - ",OFFSET(Zdroj!BS$16,A5204-1,0)))</f>
        <v/>
      </c>
      <c r="E5208" s="22" t="str">
        <f ca="1">IF(C5208="","",OFFSET(Zdroj!BT$16,A5204-1,0))</f>
        <v/>
      </c>
      <c r="F5208" s="127"/>
      <c r="G5208" s="128"/>
    </row>
    <row r="5209" spans="1:7" x14ac:dyDescent="0.25">
      <c r="B5209" s="126"/>
      <c r="C5209" s="52" t="str">
        <f ca="1">IF(OFFSET(Zdroj!AN$16,A5204-1,0)=0,"",CONCATENATE("A",$A$2+5," - ",Zdroj!$AN$15))</f>
        <v/>
      </c>
      <c r="D5209" s="50" t="str">
        <f ca="1">IF(C5209="","",CONCATENATE(OFFSET(Zdroj!AN$16,A5204-1,0)," - ",OFFSET(Zdroj!BU$16,A5204-1,0)))</f>
        <v/>
      </c>
      <c r="E5209" s="22" t="str">
        <f ca="1">IF(C5209="","",OFFSET(Zdroj!BV$16,A5204-1,0))</f>
        <v/>
      </c>
      <c r="F5209" s="127"/>
      <c r="G5209" s="128"/>
    </row>
    <row r="5210" spans="1:7" x14ac:dyDescent="0.25">
      <c r="B5210" s="126"/>
      <c r="C5210" s="52" t="str">
        <f ca="1">IF(OFFSET(Zdroj!AO$16,A5204-1,0)=0,"",CONCATENATE("B",$A$2," - ",Zdroj!$AO$15))</f>
        <v/>
      </c>
      <c r="D5210" s="50" t="str">
        <f ca="1">IF(C5210="","",CONCATENATE(OFFSET(Zdroj!AO$16,A5204-1,0)))</f>
        <v/>
      </c>
      <c r="E5210" s="22" t="str">
        <f ca="1">IF(C5210="","",OFFSET(Zdroj!AP$16,A5204-1,0))</f>
        <v/>
      </c>
      <c r="F5210" s="127" t="str">
        <f t="shared" ref="F5210" ca="1" si="1218">IF(SUM(E5210:E5218)=0,"",SUM(E5210:E5218))</f>
        <v/>
      </c>
      <c r="G5210" s="128"/>
    </row>
    <row r="5211" spans="1:7" x14ac:dyDescent="0.25">
      <c r="B5211" s="126"/>
      <c r="C5211" s="52" t="str">
        <f ca="1">IF(OFFSET(Zdroj!AQ$16,A5204-1,0)=0,"",CONCATENATE("B",$A$2+1," - ",Zdroj!$AQ$15))</f>
        <v/>
      </c>
      <c r="D5211" s="50" t="str">
        <f ca="1">IF(C5211="","",CONCATENATE(OFFSET(Zdroj!AQ$16,A5204-1,0)))</f>
        <v/>
      </c>
      <c r="E5211" s="22" t="str">
        <f ca="1">IF(C5211="","",OFFSET(Zdroj!AR$16,A5204-1,0))</f>
        <v/>
      </c>
      <c r="F5211" s="127"/>
      <c r="G5211" s="128"/>
    </row>
    <row r="5212" spans="1:7" x14ac:dyDescent="0.25">
      <c r="B5212" s="126"/>
      <c r="C5212" s="52" t="str">
        <f ca="1">IF(OFFSET(Zdroj!AS$16,A5204-1,0)=0,"",CONCATENATE("B",$A$2+2," - ",Zdroj!$AS$15))</f>
        <v/>
      </c>
      <c r="D5212" s="50" t="str">
        <f ca="1">IF(C5212="","",CONCATENATE(OFFSET(Zdroj!AS$16,A5204-1,0)))</f>
        <v/>
      </c>
      <c r="E5212" s="22" t="str">
        <f ca="1">IF(C5212="","",OFFSET(Zdroj!AT$16,A5204-1,0))</f>
        <v/>
      </c>
      <c r="F5212" s="127"/>
      <c r="G5212" s="128"/>
    </row>
    <row r="5213" spans="1:7" x14ac:dyDescent="0.25">
      <c r="B5213" s="126"/>
      <c r="C5213" s="52" t="str">
        <f ca="1">IF(OFFSET(Zdroj!AU$16,A5204-1,0)=0,"",CONCATENATE("B",$A$2+3," - ",Zdroj!$AU$15))</f>
        <v/>
      </c>
      <c r="D5213" s="50" t="str">
        <f ca="1">IF(C5213="","",CONCATENATE(OFFSET(Zdroj!AU$16,A5204-1,0)))</f>
        <v/>
      </c>
      <c r="E5213" s="22" t="str">
        <f ca="1">IF(C5213="","",OFFSET(Zdroj!AV$16,A5204-1,0))</f>
        <v/>
      </c>
      <c r="F5213" s="127"/>
      <c r="G5213" s="128"/>
    </row>
    <row r="5214" spans="1:7" x14ac:dyDescent="0.25">
      <c r="B5214" s="126"/>
      <c r="C5214" s="52" t="str">
        <f ca="1">IF(OFFSET(Zdroj!AW$16,A5204-1,0)=0,"",CONCATENATE("B",$A$2+4," - ",Zdroj!$AW$15))</f>
        <v/>
      </c>
      <c r="D5214" s="50" t="str">
        <f ca="1">IF(C5214="","",CONCATENATE(OFFSET(Zdroj!AW$16,A5204-1,0)))</f>
        <v/>
      </c>
      <c r="E5214" s="22" t="str">
        <f ca="1">IF(C5214="","",OFFSET(Zdroj!AX$16,A5204-1,0))</f>
        <v/>
      </c>
      <c r="F5214" s="127"/>
      <c r="G5214" s="128"/>
    </row>
    <row r="5215" spans="1:7" x14ac:dyDescent="0.25">
      <c r="B5215" s="126"/>
      <c r="C5215" s="52" t="str">
        <f ca="1">IF(OFFSET(Zdroj!AY$16,A5204-1,0)=0,"",CONCATENATE("B",$A$2+5," - ",Zdroj!$AY$15))</f>
        <v/>
      </c>
      <c r="D5215" s="50" t="str">
        <f ca="1">IF(C5215="","",CONCATENATE(OFFSET(Zdroj!AY$16,A5204-1,0)))</f>
        <v/>
      </c>
      <c r="E5215" s="22" t="str">
        <f ca="1">IF(C5215="","",OFFSET(Zdroj!AZ$16,A5204-1,0))</f>
        <v/>
      </c>
      <c r="F5215" s="127"/>
      <c r="G5215" s="128"/>
    </row>
    <row r="5216" spans="1:7" x14ac:dyDescent="0.25">
      <c r="B5216" s="126"/>
      <c r="C5216" s="52" t="str">
        <f ca="1">IF(OFFSET(Zdroj!BA$16,A5204-1,0)=0,"",CONCATENATE("B",$A$2+6," - ",Zdroj!$BA$15))</f>
        <v/>
      </c>
      <c r="D5216" s="50" t="str">
        <f ca="1">IF(C5216="","",CONCATENATE(OFFSET(Zdroj!BA$16,A5204-1,0)))</f>
        <v/>
      </c>
      <c r="E5216" s="22" t="str">
        <f ca="1">IF(C5216="","",OFFSET(Zdroj!BB$16,A5204-1,0))</f>
        <v/>
      </c>
      <c r="F5216" s="127"/>
      <c r="G5216" s="128"/>
    </row>
    <row r="5217" spans="1:7" x14ac:dyDescent="0.25">
      <c r="B5217" s="126"/>
      <c r="C5217" s="52" t="str">
        <f ca="1">IF(OFFSET(Zdroj!BC$16,A5204-1,0)=0,"",CONCATENATE("B",$A$2+7," - ",Zdroj!$BC$15))</f>
        <v/>
      </c>
      <c r="D5217" s="50" t="str">
        <f ca="1">IF(C5217="","",CONCATENATE(OFFSET(Zdroj!BC$16,A5204-1,0)))</f>
        <v/>
      </c>
      <c r="E5217" s="22" t="str">
        <f ca="1">IF(C5217="","",OFFSET(Zdroj!BD$16,A5204-1,0))</f>
        <v/>
      </c>
      <c r="F5217" s="127"/>
      <c r="G5217" s="128"/>
    </row>
    <row r="5218" spans="1:7" x14ac:dyDescent="0.25">
      <c r="B5218" s="126"/>
      <c r="C5218" s="52" t="str">
        <f ca="1">IF(OFFSET(Zdroj!BE$16,A5204-1,0)=0,"",CONCATENATE("B",$A$2+8," - ",Zdroj!$BE$15))</f>
        <v/>
      </c>
      <c r="D5218" s="50" t="str">
        <f ca="1">IF(C5218="","",CONCATENATE(OFFSET(Zdroj!BE$16,A5204-1,0)))</f>
        <v/>
      </c>
      <c r="E5218" s="22" t="str">
        <f ca="1">IF(C5218="","",OFFSET(Zdroj!BF$16,A5204-1,0))</f>
        <v/>
      </c>
      <c r="F5218" s="127"/>
      <c r="G5218" s="128"/>
    </row>
    <row r="5219" spans="1:7" x14ac:dyDescent="0.25">
      <c r="B5219" s="126"/>
      <c r="C5219" s="52" t="str">
        <f ca="1">IF(OFFSET(Zdroj!BG$16,A5204-1,0)=0,"",CONCATENATE("C",$A$2," - ",Zdroj!$BG$15))</f>
        <v/>
      </c>
      <c r="D5219" s="50" t="str">
        <f ca="1">IF(C5219="","",CONCATENATE(OFFSET(Zdroj!BG$16,A5204-1,0)))</f>
        <v/>
      </c>
      <c r="E5219" s="22" t="str">
        <f ca="1">IF(C5219="","",OFFSET(Zdroj!BH$16,A5204-1,0))</f>
        <v/>
      </c>
      <c r="F5219" s="127" t="str">
        <f t="shared" ref="F5219" ca="1" si="1219">IF(SUM(E5219:E5220)=0,"",SUM(E5219:E5220))</f>
        <v/>
      </c>
      <c r="G5219" s="128"/>
    </row>
    <row r="5220" spans="1:7" x14ac:dyDescent="0.25">
      <c r="B5220" s="126"/>
      <c r="C5220" s="52" t="str">
        <f ca="1">IF(OFFSET(Zdroj!BI$16,A5204-1,0)=0,"",CONCATENATE("C",$A$2+1," - ",Zdroj!$BI$15))</f>
        <v/>
      </c>
      <c r="D5220" s="50" t="str">
        <f ca="1">IF(C5220="","",CONCATENATE(OFFSET(Zdroj!BI$16,A5204-1,0)))</f>
        <v/>
      </c>
      <c r="E5220" s="22" t="str">
        <f ca="1">IF(C5220="","",OFFSET(Zdroj!BJ$16,A5204-1,0))</f>
        <v/>
      </c>
      <c r="F5220" s="127"/>
      <c r="G5220" s="128"/>
    </row>
    <row r="5221" spans="1:7" x14ac:dyDescent="0.25">
      <c r="A5221">
        <f>SUM((ROW()+15)/17)</f>
        <v>308</v>
      </c>
      <c r="B5221" s="126" t="str">
        <f ca="1">IF(OFFSET(Zdroj!$B$16,A5221-1,0)&gt;0,CONCATENATE(A5221,"
","___ ","
",OFFSET(Zdroj!$B$16,A5221-1,0)),"")</f>
        <v/>
      </c>
      <c r="C5221" s="52" t="str">
        <f ca="1">IF(OFFSET(Zdroj!AI$16,A5221-1,0)=0,"",CONCATENATE("A",$A$2," - ",Zdroj!$AI$15))</f>
        <v/>
      </c>
      <c r="D5221" s="50" t="str">
        <f ca="1">IF(C5221="","",CONCATENATE(OFFSET(Zdroj!AI$16,A5221-1,0)," - ",OFFSET(Zdroj!BK$16,A5221-1,0)))</f>
        <v/>
      </c>
      <c r="E5221" s="22" t="str">
        <f ca="1">IF(C5221="","",OFFSET(Zdroj!BL$16,A5221-1,0))</f>
        <v/>
      </c>
      <c r="F5221" s="127" t="str">
        <f t="shared" ref="F5221" ca="1" si="1220">IF(SUM(E5221:E5226)=0,"",SUM(E5221:E5226))</f>
        <v/>
      </c>
      <c r="G5221" s="128" t="str">
        <f t="shared" ref="G5221" ca="1" si="1221">IF(SUM(E5221:E5237)=0,"",SUM(E5221:E5237))</f>
        <v/>
      </c>
    </row>
    <row r="5222" spans="1:7" x14ac:dyDescent="0.25">
      <c r="B5222" s="126"/>
      <c r="C5222" s="52" t="str">
        <f ca="1">IF(OFFSET(Zdroj!AJ$16,A5221-1,0)=0,"",CONCATENATE("A",$A$2+1," - ",Zdroj!$AJ$15))</f>
        <v/>
      </c>
      <c r="D5222" s="50" t="str">
        <f ca="1">IF(C5222="","",CONCATENATE(OFFSET(Zdroj!AJ$16,A5221-1,0)," - ",OFFSET(Zdroj!BM$16,A5221-1,0)))</f>
        <v/>
      </c>
      <c r="E5222" s="22" t="str">
        <f ca="1">IF(C5222="","",OFFSET(Zdroj!BN$16,A5221-1,0))</f>
        <v/>
      </c>
      <c r="F5222" s="127"/>
      <c r="G5222" s="128"/>
    </row>
    <row r="5223" spans="1:7" x14ac:dyDescent="0.25">
      <c r="B5223" s="126"/>
      <c r="C5223" s="52" t="str">
        <f ca="1">IF(OFFSET(Zdroj!AK$16,A5221-1,0)=0,"",CONCATENATE("A",$A$2+2," - ",Zdroj!$AK$15))</f>
        <v/>
      </c>
      <c r="D5223" s="50" t="str">
        <f ca="1">IF(C5223="","",CONCATENATE(OFFSET(Zdroj!AK$16,A5221-1,0)," - ",OFFSET(Zdroj!BO$16,A5221-1,0)))</f>
        <v/>
      </c>
      <c r="E5223" s="22" t="str">
        <f ca="1">IF(C5223="","",OFFSET(Zdroj!BP$16,A5221-1,0))</f>
        <v/>
      </c>
      <c r="F5223" s="127"/>
      <c r="G5223" s="128"/>
    </row>
    <row r="5224" spans="1:7" x14ac:dyDescent="0.25">
      <c r="B5224" s="126"/>
      <c r="C5224" s="52" t="str">
        <f ca="1">IF(OFFSET(Zdroj!AL$16,A5221-1,0)=0,"",CONCATENATE("A",$A$2+3," - ",Zdroj!$AL$15))</f>
        <v/>
      </c>
      <c r="D5224" s="50" t="str">
        <f ca="1">IF(C5224="","",CONCATENATE(OFFSET(Zdroj!AL$16,A5221-1,0)," - ",OFFSET(Zdroj!BQ$16,A5221-1,0)))</f>
        <v/>
      </c>
      <c r="E5224" s="22" t="str">
        <f ca="1">IF(C5224="","",OFFSET(Zdroj!BR$16,A5221-1,0))</f>
        <v/>
      </c>
      <c r="F5224" s="127"/>
      <c r="G5224" s="128"/>
    </row>
    <row r="5225" spans="1:7" x14ac:dyDescent="0.25">
      <c r="B5225" s="126"/>
      <c r="C5225" s="52" t="str">
        <f ca="1">IF(OFFSET(Zdroj!AM$16,A5221-1,0)=0,"",CONCATENATE("A",$A$2+4," - ",Zdroj!$AM$15))</f>
        <v/>
      </c>
      <c r="D5225" s="50" t="str">
        <f ca="1">IF(C5225="","",CONCATENATE(OFFSET(Zdroj!AM$16,A5221-1,0)," - ",OFFSET(Zdroj!BS$16,A5221-1,0)))</f>
        <v/>
      </c>
      <c r="E5225" s="22" t="str">
        <f ca="1">IF(C5225="","",OFFSET(Zdroj!BT$16,A5221-1,0))</f>
        <v/>
      </c>
      <c r="F5225" s="127"/>
      <c r="G5225" s="128"/>
    </row>
    <row r="5226" spans="1:7" x14ac:dyDescent="0.25">
      <c r="B5226" s="126"/>
      <c r="C5226" s="52" t="str">
        <f ca="1">IF(OFFSET(Zdroj!AN$16,A5221-1,0)=0,"",CONCATENATE("A",$A$2+5," - ",Zdroj!$AN$15))</f>
        <v/>
      </c>
      <c r="D5226" s="50" t="str">
        <f ca="1">IF(C5226="","",CONCATENATE(OFFSET(Zdroj!AN$16,A5221-1,0)," - ",OFFSET(Zdroj!BU$16,A5221-1,0)))</f>
        <v/>
      </c>
      <c r="E5226" s="22" t="str">
        <f ca="1">IF(C5226="","",OFFSET(Zdroj!BV$16,A5221-1,0))</f>
        <v/>
      </c>
      <c r="F5226" s="127"/>
      <c r="G5226" s="128"/>
    </row>
    <row r="5227" spans="1:7" x14ac:dyDescent="0.25">
      <c r="B5227" s="126"/>
      <c r="C5227" s="52" t="str">
        <f ca="1">IF(OFFSET(Zdroj!AO$16,A5221-1,0)=0,"",CONCATENATE("B",$A$2," - ",Zdroj!$AO$15))</f>
        <v/>
      </c>
      <c r="D5227" s="50" t="str">
        <f ca="1">IF(C5227="","",CONCATENATE(OFFSET(Zdroj!AO$16,A5221-1,0)))</f>
        <v/>
      </c>
      <c r="E5227" s="22" t="str">
        <f ca="1">IF(C5227="","",OFFSET(Zdroj!AP$16,A5221-1,0))</f>
        <v/>
      </c>
      <c r="F5227" s="127" t="str">
        <f t="shared" ref="F5227" ca="1" si="1222">IF(SUM(E5227:E5235)=0,"",SUM(E5227:E5235))</f>
        <v/>
      </c>
      <c r="G5227" s="128"/>
    </row>
    <row r="5228" spans="1:7" x14ac:dyDescent="0.25">
      <c r="B5228" s="126"/>
      <c r="C5228" s="52" t="str">
        <f ca="1">IF(OFFSET(Zdroj!AQ$16,A5221-1,0)=0,"",CONCATENATE("B",$A$2+1," - ",Zdroj!$AQ$15))</f>
        <v/>
      </c>
      <c r="D5228" s="50" t="str">
        <f ca="1">IF(C5228="","",CONCATENATE(OFFSET(Zdroj!AQ$16,A5221-1,0)))</f>
        <v/>
      </c>
      <c r="E5228" s="22" t="str">
        <f ca="1">IF(C5228="","",OFFSET(Zdroj!AR$16,A5221-1,0))</f>
        <v/>
      </c>
      <c r="F5228" s="127"/>
      <c r="G5228" s="128"/>
    </row>
    <row r="5229" spans="1:7" x14ac:dyDescent="0.25">
      <c r="B5229" s="126"/>
      <c r="C5229" s="52" t="str">
        <f ca="1">IF(OFFSET(Zdroj!AS$16,A5221-1,0)=0,"",CONCATENATE("B",$A$2+2," - ",Zdroj!$AS$15))</f>
        <v/>
      </c>
      <c r="D5229" s="50" t="str">
        <f ca="1">IF(C5229="","",CONCATENATE(OFFSET(Zdroj!AS$16,A5221-1,0)))</f>
        <v/>
      </c>
      <c r="E5229" s="22" t="str">
        <f ca="1">IF(C5229="","",OFFSET(Zdroj!AT$16,A5221-1,0))</f>
        <v/>
      </c>
      <c r="F5229" s="127"/>
      <c r="G5229" s="128"/>
    </row>
    <row r="5230" spans="1:7" x14ac:dyDescent="0.25">
      <c r="B5230" s="126"/>
      <c r="C5230" s="52" t="str">
        <f ca="1">IF(OFFSET(Zdroj!AU$16,A5221-1,0)=0,"",CONCATENATE("B",$A$2+3," - ",Zdroj!$AU$15))</f>
        <v/>
      </c>
      <c r="D5230" s="50" t="str">
        <f ca="1">IF(C5230="","",CONCATENATE(OFFSET(Zdroj!AU$16,A5221-1,0)))</f>
        <v/>
      </c>
      <c r="E5230" s="22" t="str">
        <f ca="1">IF(C5230="","",OFFSET(Zdroj!AV$16,A5221-1,0))</f>
        <v/>
      </c>
      <c r="F5230" s="127"/>
      <c r="G5230" s="128"/>
    </row>
    <row r="5231" spans="1:7" x14ac:dyDescent="0.25">
      <c r="B5231" s="126"/>
      <c r="C5231" s="52" t="str">
        <f ca="1">IF(OFFSET(Zdroj!AW$16,A5221-1,0)=0,"",CONCATENATE("B",$A$2+4," - ",Zdroj!$AW$15))</f>
        <v/>
      </c>
      <c r="D5231" s="50" t="str">
        <f ca="1">IF(C5231="","",CONCATENATE(OFFSET(Zdroj!AW$16,A5221-1,0)))</f>
        <v/>
      </c>
      <c r="E5231" s="22" t="str">
        <f ca="1">IF(C5231="","",OFFSET(Zdroj!AX$16,A5221-1,0))</f>
        <v/>
      </c>
      <c r="F5231" s="127"/>
      <c r="G5231" s="128"/>
    </row>
    <row r="5232" spans="1:7" x14ac:dyDescent="0.25">
      <c r="B5232" s="126"/>
      <c r="C5232" s="52" t="str">
        <f ca="1">IF(OFFSET(Zdroj!AY$16,A5221-1,0)=0,"",CONCATENATE("B",$A$2+5," - ",Zdroj!$AY$15))</f>
        <v/>
      </c>
      <c r="D5232" s="50" t="str">
        <f ca="1">IF(C5232="","",CONCATENATE(OFFSET(Zdroj!AY$16,A5221-1,0)))</f>
        <v/>
      </c>
      <c r="E5232" s="22" t="str">
        <f ca="1">IF(C5232="","",OFFSET(Zdroj!AZ$16,A5221-1,0))</f>
        <v/>
      </c>
      <c r="F5232" s="127"/>
      <c r="G5232" s="128"/>
    </row>
    <row r="5233" spans="1:7" x14ac:dyDescent="0.25">
      <c r="B5233" s="126"/>
      <c r="C5233" s="52" t="str">
        <f ca="1">IF(OFFSET(Zdroj!BA$16,A5221-1,0)=0,"",CONCATENATE("B",$A$2+6," - ",Zdroj!$BA$15))</f>
        <v/>
      </c>
      <c r="D5233" s="50" t="str">
        <f ca="1">IF(C5233="","",CONCATENATE(OFFSET(Zdroj!BA$16,A5221-1,0)))</f>
        <v/>
      </c>
      <c r="E5233" s="22" t="str">
        <f ca="1">IF(C5233="","",OFFSET(Zdroj!BB$16,A5221-1,0))</f>
        <v/>
      </c>
      <c r="F5233" s="127"/>
      <c r="G5233" s="128"/>
    </row>
    <row r="5234" spans="1:7" x14ac:dyDescent="0.25">
      <c r="B5234" s="126"/>
      <c r="C5234" s="52" t="str">
        <f ca="1">IF(OFFSET(Zdroj!BC$16,A5221-1,0)=0,"",CONCATENATE("B",$A$2+7," - ",Zdroj!$BC$15))</f>
        <v/>
      </c>
      <c r="D5234" s="50" t="str">
        <f ca="1">IF(C5234="","",CONCATENATE(OFFSET(Zdroj!BC$16,A5221-1,0)))</f>
        <v/>
      </c>
      <c r="E5234" s="22" t="str">
        <f ca="1">IF(C5234="","",OFFSET(Zdroj!BD$16,A5221-1,0))</f>
        <v/>
      </c>
      <c r="F5234" s="127"/>
      <c r="G5234" s="128"/>
    </row>
    <row r="5235" spans="1:7" x14ac:dyDescent="0.25">
      <c r="B5235" s="126"/>
      <c r="C5235" s="52" t="str">
        <f ca="1">IF(OFFSET(Zdroj!BE$16,A5221-1,0)=0,"",CONCATENATE("B",$A$2+8," - ",Zdroj!$BE$15))</f>
        <v/>
      </c>
      <c r="D5235" s="50" t="str">
        <f ca="1">IF(C5235="","",CONCATENATE(OFFSET(Zdroj!BE$16,A5221-1,0)))</f>
        <v/>
      </c>
      <c r="E5235" s="22" t="str">
        <f ca="1">IF(C5235="","",OFFSET(Zdroj!BF$16,A5221-1,0))</f>
        <v/>
      </c>
      <c r="F5235" s="127"/>
      <c r="G5235" s="128"/>
    </row>
    <row r="5236" spans="1:7" x14ac:dyDescent="0.25">
      <c r="B5236" s="126"/>
      <c r="C5236" s="52" t="str">
        <f ca="1">IF(OFFSET(Zdroj!BG$16,A5221-1,0)=0,"",CONCATENATE("C",$A$2," - ",Zdroj!$BG$15))</f>
        <v/>
      </c>
      <c r="D5236" s="50" t="str">
        <f ca="1">IF(C5236="","",CONCATENATE(OFFSET(Zdroj!BG$16,A5221-1,0)))</f>
        <v/>
      </c>
      <c r="E5236" s="22" t="str">
        <f ca="1">IF(C5236="","",OFFSET(Zdroj!BH$16,A5221-1,0))</f>
        <v/>
      </c>
      <c r="F5236" s="127" t="str">
        <f t="shared" ref="F5236" ca="1" si="1223">IF(SUM(E5236:E5237)=0,"",SUM(E5236:E5237))</f>
        <v/>
      </c>
      <c r="G5236" s="128"/>
    </row>
    <row r="5237" spans="1:7" x14ac:dyDescent="0.25">
      <c r="B5237" s="126"/>
      <c r="C5237" s="52" t="str">
        <f ca="1">IF(OFFSET(Zdroj!BI$16,A5221-1,0)=0,"",CONCATENATE("C",$A$2+1," - ",Zdroj!$BI$15))</f>
        <v/>
      </c>
      <c r="D5237" s="50" t="str">
        <f ca="1">IF(C5237="","",CONCATENATE(OFFSET(Zdroj!BI$16,A5221-1,0)))</f>
        <v/>
      </c>
      <c r="E5237" s="22" t="str">
        <f ca="1">IF(C5237="","",OFFSET(Zdroj!BJ$16,A5221-1,0))</f>
        <v/>
      </c>
      <c r="F5237" s="127"/>
      <c r="G5237" s="128"/>
    </row>
    <row r="5238" spans="1:7" x14ac:dyDescent="0.25">
      <c r="A5238">
        <f>SUM((ROW()+15)/17)</f>
        <v>309</v>
      </c>
      <c r="B5238" s="126" t="str">
        <f ca="1">IF(OFFSET(Zdroj!$B$16,A5238-1,0)&gt;0,CONCATENATE(A5238,"
","___ ","
",OFFSET(Zdroj!$B$16,A5238-1,0)),"")</f>
        <v/>
      </c>
      <c r="C5238" s="52" t="str">
        <f ca="1">IF(OFFSET(Zdroj!AI$16,A5238-1,0)=0,"",CONCATENATE("A",$A$2," - ",Zdroj!$AI$15))</f>
        <v/>
      </c>
      <c r="D5238" s="50" t="str">
        <f ca="1">IF(C5238="","",CONCATENATE(OFFSET(Zdroj!AI$16,A5238-1,0)," - ",OFFSET(Zdroj!BK$16,A5238-1,0)))</f>
        <v/>
      </c>
      <c r="E5238" s="22" t="str">
        <f ca="1">IF(C5238="","",OFFSET(Zdroj!BL$16,A5238-1,0))</f>
        <v/>
      </c>
      <c r="F5238" s="127" t="str">
        <f t="shared" ref="F5238" ca="1" si="1224">IF(SUM(E5238:E5243)=0,"",SUM(E5238:E5243))</f>
        <v/>
      </c>
      <c r="G5238" s="128" t="str">
        <f t="shared" ref="G5238" ca="1" si="1225">IF(SUM(E5238:E5254)=0,"",SUM(E5238:E5254))</f>
        <v/>
      </c>
    </row>
    <row r="5239" spans="1:7" x14ac:dyDescent="0.25">
      <c r="B5239" s="126"/>
      <c r="C5239" s="52" t="str">
        <f ca="1">IF(OFFSET(Zdroj!AJ$16,A5238-1,0)=0,"",CONCATENATE("A",$A$2+1," - ",Zdroj!$AJ$15))</f>
        <v/>
      </c>
      <c r="D5239" s="50" t="str">
        <f ca="1">IF(C5239="","",CONCATENATE(OFFSET(Zdroj!AJ$16,A5238-1,0)," - ",OFFSET(Zdroj!BM$16,A5238-1,0)))</f>
        <v/>
      </c>
      <c r="E5239" s="22" t="str">
        <f ca="1">IF(C5239="","",OFFSET(Zdroj!BN$16,A5238-1,0))</f>
        <v/>
      </c>
      <c r="F5239" s="127"/>
      <c r="G5239" s="128"/>
    </row>
    <row r="5240" spans="1:7" x14ac:dyDescent="0.25">
      <c r="B5240" s="126"/>
      <c r="C5240" s="52" t="str">
        <f ca="1">IF(OFFSET(Zdroj!AK$16,A5238-1,0)=0,"",CONCATENATE("A",$A$2+2," - ",Zdroj!$AK$15))</f>
        <v/>
      </c>
      <c r="D5240" s="50" t="str">
        <f ca="1">IF(C5240="","",CONCATENATE(OFFSET(Zdroj!AK$16,A5238-1,0)," - ",OFFSET(Zdroj!BO$16,A5238-1,0)))</f>
        <v/>
      </c>
      <c r="E5240" s="22" t="str">
        <f ca="1">IF(C5240="","",OFFSET(Zdroj!BP$16,A5238-1,0))</f>
        <v/>
      </c>
      <c r="F5240" s="127"/>
      <c r="G5240" s="128"/>
    </row>
    <row r="5241" spans="1:7" x14ac:dyDescent="0.25">
      <c r="B5241" s="126"/>
      <c r="C5241" s="52" t="str">
        <f ca="1">IF(OFFSET(Zdroj!AL$16,A5238-1,0)=0,"",CONCATENATE("A",$A$2+3," - ",Zdroj!$AL$15))</f>
        <v/>
      </c>
      <c r="D5241" s="50" t="str">
        <f ca="1">IF(C5241="","",CONCATENATE(OFFSET(Zdroj!AL$16,A5238-1,0)," - ",OFFSET(Zdroj!BQ$16,A5238-1,0)))</f>
        <v/>
      </c>
      <c r="E5241" s="22" t="str">
        <f ca="1">IF(C5241="","",OFFSET(Zdroj!BR$16,A5238-1,0))</f>
        <v/>
      </c>
      <c r="F5241" s="127"/>
      <c r="G5241" s="128"/>
    </row>
    <row r="5242" spans="1:7" x14ac:dyDescent="0.25">
      <c r="B5242" s="126"/>
      <c r="C5242" s="52" t="str">
        <f ca="1">IF(OFFSET(Zdroj!AM$16,A5238-1,0)=0,"",CONCATENATE("A",$A$2+4," - ",Zdroj!$AM$15))</f>
        <v/>
      </c>
      <c r="D5242" s="50" t="str">
        <f ca="1">IF(C5242="","",CONCATENATE(OFFSET(Zdroj!AM$16,A5238-1,0)," - ",OFFSET(Zdroj!BS$16,A5238-1,0)))</f>
        <v/>
      </c>
      <c r="E5242" s="22" t="str">
        <f ca="1">IF(C5242="","",OFFSET(Zdroj!BT$16,A5238-1,0))</f>
        <v/>
      </c>
      <c r="F5242" s="127"/>
      <c r="G5242" s="128"/>
    </row>
    <row r="5243" spans="1:7" x14ac:dyDescent="0.25">
      <c r="B5243" s="126"/>
      <c r="C5243" s="52" t="str">
        <f ca="1">IF(OFFSET(Zdroj!AN$16,A5238-1,0)=0,"",CONCATENATE("A",$A$2+5," - ",Zdroj!$AN$15))</f>
        <v/>
      </c>
      <c r="D5243" s="50" t="str">
        <f ca="1">IF(C5243="","",CONCATENATE(OFFSET(Zdroj!AN$16,A5238-1,0)," - ",OFFSET(Zdroj!BU$16,A5238-1,0)))</f>
        <v/>
      </c>
      <c r="E5243" s="22" t="str">
        <f ca="1">IF(C5243="","",OFFSET(Zdroj!BV$16,A5238-1,0))</f>
        <v/>
      </c>
      <c r="F5243" s="127"/>
      <c r="G5243" s="128"/>
    </row>
    <row r="5244" spans="1:7" x14ac:dyDescent="0.25">
      <c r="B5244" s="126"/>
      <c r="C5244" s="52" t="str">
        <f ca="1">IF(OFFSET(Zdroj!AO$16,A5238-1,0)=0,"",CONCATENATE("B",$A$2," - ",Zdroj!$AO$15))</f>
        <v/>
      </c>
      <c r="D5244" s="50" t="str">
        <f ca="1">IF(C5244="","",CONCATENATE(OFFSET(Zdroj!AO$16,A5238-1,0)))</f>
        <v/>
      </c>
      <c r="E5244" s="22" t="str">
        <f ca="1">IF(C5244="","",OFFSET(Zdroj!AP$16,A5238-1,0))</f>
        <v/>
      </c>
      <c r="F5244" s="127" t="str">
        <f t="shared" ref="F5244" ca="1" si="1226">IF(SUM(E5244:E5252)=0,"",SUM(E5244:E5252))</f>
        <v/>
      </c>
      <c r="G5244" s="128"/>
    </row>
    <row r="5245" spans="1:7" x14ac:dyDescent="0.25">
      <c r="B5245" s="126"/>
      <c r="C5245" s="52" t="str">
        <f ca="1">IF(OFFSET(Zdroj!AQ$16,A5238-1,0)=0,"",CONCATENATE("B",$A$2+1," - ",Zdroj!$AQ$15))</f>
        <v/>
      </c>
      <c r="D5245" s="50" t="str">
        <f ca="1">IF(C5245="","",CONCATENATE(OFFSET(Zdroj!AQ$16,A5238-1,0)))</f>
        <v/>
      </c>
      <c r="E5245" s="22" t="str">
        <f ca="1">IF(C5245="","",OFFSET(Zdroj!AR$16,A5238-1,0))</f>
        <v/>
      </c>
      <c r="F5245" s="127"/>
      <c r="G5245" s="128"/>
    </row>
    <row r="5246" spans="1:7" x14ac:dyDescent="0.25">
      <c r="B5246" s="126"/>
      <c r="C5246" s="52" t="str">
        <f ca="1">IF(OFFSET(Zdroj!AS$16,A5238-1,0)=0,"",CONCATENATE("B",$A$2+2," - ",Zdroj!$AS$15))</f>
        <v/>
      </c>
      <c r="D5246" s="50" t="str">
        <f ca="1">IF(C5246="","",CONCATENATE(OFFSET(Zdroj!AS$16,A5238-1,0)))</f>
        <v/>
      </c>
      <c r="E5246" s="22" t="str">
        <f ca="1">IF(C5246="","",OFFSET(Zdroj!AT$16,A5238-1,0))</f>
        <v/>
      </c>
      <c r="F5246" s="127"/>
      <c r="G5246" s="128"/>
    </row>
    <row r="5247" spans="1:7" x14ac:dyDescent="0.25">
      <c r="B5247" s="126"/>
      <c r="C5247" s="52" t="str">
        <f ca="1">IF(OFFSET(Zdroj!AU$16,A5238-1,0)=0,"",CONCATENATE("B",$A$2+3," - ",Zdroj!$AU$15))</f>
        <v/>
      </c>
      <c r="D5247" s="50" t="str">
        <f ca="1">IF(C5247="","",CONCATENATE(OFFSET(Zdroj!AU$16,A5238-1,0)))</f>
        <v/>
      </c>
      <c r="E5247" s="22" t="str">
        <f ca="1">IF(C5247="","",OFFSET(Zdroj!AV$16,A5238-1,0))</f>
        <v/>
      </c>
      <c r="F5247" s="127"/>
      <c r="G5247" s="128"/>
    </row>
    <row r="5248" spans="1:7" x14ac:dyDescent="0.25">
      <c r="B5248" s="126"/>
      <c r="C5248" s="52" t="str">
        <f ca="1">IF(OFFSET(Zdroj!AW$16,A5238-1,0)=0,"",CONCATENATE("B",$A$2+4," - ",Zdroj!$AW$15))</f>
        <v/>
      </c>
      <c r="D5248" s="50" t="str">
        <f ca="1">IF(C5248="","",CONCATENATE(OFFSET(Zdroj!AW$16,A5238-1,0)))</f>
        <v/>
      </c>
      <c r="E5248" s="22" t="str">
        <f ca="1">IF(C5248="","",OFFSET(Zdroj!AX$16,A5238-1,0))</f>
        <v/>
      </c>
      <c r="F5248" s="127"/>
      <c r="G5248" s="128"/>
    </row>
    <row r="5249" spans="1:7" x14ac:dyDescent="0.25">
      <c r="B5249" s="126"/>
      <c r="C5249" s="52" t="str">
        <f ca="1">IF(OFFSET(Zdroj!AY$16,A5238-1,0)=0,"",CONCATENATE("B",$A$2+5," - ",Zdroj!$AY$15))</f>
        <v/>
      </c>
      <c r="D5249" s="50" t="str">
        <f ca="1">IF(C5249="","",CONCATENATE(OFFSET(Zdroj!AY$16,A5238-1,0)))</f>
        <v/>
      </c>
      <c r="E5249" s="22" t="str">
        <f ca="1">IF(C5249="","",OFFSET(Zdroj!AZ$16,A5238-1,0))</f>
        <v/>
      </c>
      <c r="F5249" s="127"/>
      <c r="G5249" s="128"/>
    </row>
    <row r="5250" spans="1:7" x14ac:dyDescent="0.25">
      <c r="B5250" s="126"/>
      <c r="C5250" s="52" t="str">
        <f ca="1">IF(OFFSET(Zdroj!BA$16,A5238-1,0)=0,"",CONCATENATE("B",$A$2+6," - ",Zdroj!$BA$15))</f>
        <v/>
      </c>
      <c r="D5250" s="50" t="str">
        <f ca="1">IF(C5250="","",CONCATENATE(OFFSET(Zdroj!BA$16,A5238-1,0)))</f>
        <v/>
      </c>
      <c r="E5250" s="22" t="str">
        <f ca="1">IF(C5250="","",OFFSET(Zdroj!BB$16,A5238-1,0))</f>
        <v/>
      </c>
      <c r="F5250" s="127"/>
      <c r="G5250" s="128"/>
    </row>
    <row r="5251" spans="1:7" x14ac:dyDescent="0.25">
      <c r="B5251" s="126"/>
      <c r="C5251" s="52" t="str">
        <f ca="1">IF(OFFSET(Zdroj!BC$16,A5238-1,0)=0,"",CONCATENATE("B",$A$2+7," - ",Zdroj!$BC$15))</f>
        <v/>
      </c>
      <c r="D5251" s="50" t="str">
        <f ca="1">IF(C5251="","",CONCATENATE(OFFSET(Zdroj!BC$16,A5238-1,0)))</f>
        <v/>
      </c>
      <c r="E5251" s="22" t="str">
        <f ca="1">IF(C5251="","",OFFSET(Zdroj!BD$16,A5238-1,0))</f>
        <v/>
      </c>
      <c r="F5251" s="127"/>
      <c r="G5251" s="128"/>
    </row>
    <row r="5252" spans="1:7" x14ac:dyDescent="0.25">
      <c r="B5252" s="126"/>
      <c r="C5252" s="52" t="str">
        <f ca="1">IF(OFFSET(Zdroj!BE$16,A5238-1,0)=0,"",CONCATENATE("B",$A$2+8," - ",Zdroj!$BE$15))</f>
        <v/>
      </c>
      <c r="D5252" s="50" t="str">
        <f ca="1">IF(C5252="","",CONCATENATE(OFFSET(Zdroj!BE$16,A5238-1,0)))</f>
        <v/>
      </c>
      <c r="E5252" s="22" t="str">
        <f ca="1">IF(C5252="","",OFFSET(Zdroj!BF$16,A5238-1,0))</f>
        <v/>
      </c>
      <c r="F5252" s="127"/>
      <c r="G5252" s="128"/>
    </row>
    <row r="5253" spans="1:7" x14ac:dyDescent="0.25">
      <c r="B5253" s="126"/>
      <c r="C5253" s="52" t="str">
        <f ca="1">IF(OFFSET(Zdroj!BG$16,A5238-1,0)=0,"",CONCATENATE("C",$A$2," - ",Zdroj!$BG$15))</f>
        <v/>
      </c>
      <c r="D5253" s="50" t="str">
        <f ca="1">IF(C5253="","",CONCATENATE(OFFSET(Zdroj!BG$16,A5238-1,0)))</f>
        <v/>
      </c>
      <c r="E5253" s="22" t="str">
        <f ca="1">IF(C5253="","",OFFSET(Zdroj!BH$16,A5238-1,0))</f>
        <v/>
      </c>
      <c r="F5253" s="127" t="str">
        <f t="shared" ref="F5253" ca="1" si="1227">IF(SUM(E5253:E5254)=0,"",SUM(E5253:E5254))</f>
        <v/>
      </c>
      <c r="G5253" s="128"/>
    </row>
    <row r="5254" spans="1:7" x14ac:dyDescent="0.25">
      <c r="B5254" s="126"/>
      <c r="C5254" s="52" t="str">
        <f ca="1">IF(OFFSET(Zdroj!BI$16,A5238-1,0)=0,"",CONCATENATE("C",$A$2+1," - ",Zdroj!$BI$15))</f>
        <v/>
      </c>
      <c r="D5254" s="50" t="str">
        <f ca="1">IF(C5254="","",CONCATENATE(OFFSET(Zdroj!BI$16,A5238-1,0)))</f>
        <v/>
      </c>
      <c r="E5254" s="22" t="str">
        <f ca="1">IF(C5254="","",OFFSET(Zdroj!BJ$16,A5238-1,0))</f>
        <v/>
      </c>
      <c r="F5254" s="127"/>
      <c r="G5254" s="128"/>
    </row>
    <row r="5255" spans="1:7" x14ac:dyDescent="0.25">
      <c r="A5255">
        <f>SUM((ROW()+15)/17)</f>
        <v>310</v>
      </c>
      <c r="B5255" s="126" t="str">
        <f ca="1">IF(OFFSET(Zdroj!$B$16,A5255-1,0)&gt;0,CONCATENATE(A5255,"
","___ ","
",OFFSET(Zdroj!$B$16,A5255-1,0)),"")</f>
        <v/>
      </c>
      <c r="C5255" s="52" t="str">
        <f ca="1">IF(OFFSET(Zdroj!AI$16,A5255-1,0)=0,"",CONCATENATE("A",$A$2," - ",Zdroj!$AI$15))</f>
        <v/>
      </c>
      <c r="D5255" s="50" t="str">
        <f ca="1">IF(C5255="","",CONCATENATE(OFFSET(Zdroj!AI$16,A5255-1,0)," - ",OFFSET(Zdroj!BK$16,A5255-1,0)))</f>
        <v/>
      </c>
      <c r="E5255" s="22" t="str">
        <f ca="1">IF(C5255="","",OFFSET(Zdroj!BL$16,A5255-1,0))</f>
        <v/>
      </c>
      <c r="F5255" s="127" t="str">
        <f t="shared" ref="F5255" ca="1" si="1228">IF(SUM(E5255:E5260)=0,"",SUM(E5255:E5260))</f>
        <v/>
      </c>
      <c r="G5255" s="128" t="str">
        <f t="shared" ref="G5255" ca="1" si="1229">IF(SUM(E5255:E5271)=0,"",SUM(E5255:E5271))</f>
        <v/>
      </c>
    </row>
    <row r="5256" spans="1:7" x14ac:dyDescent="0.25">
      <c r="B5256" s="126"/>
      <c r="C5256" s="52" t="str">
        <f ca="1">IF(OFFSET(Zdroj!AJ$16,A5255-1,0)=0,"",CONCATENATE("A",$A$2+1," - ",Zdroj!$AJ$15))</f>
        <v/>
      </c>
      <c r="D5256" s="50" t="str">
        <f ca="1">IF(C5256="","",CONCATENATE(OFFSET(Zdroj!AJ$16,A5255-1,0)," - ",OFFSET(Zdroj!BM$16,A5255-1,0)))</f>
        <v/>
      </c>
      <c r="E5256" s="22" t="str">
        <f ca="1">IF(C5256="","",OFFSET(Zdroj!BN$16,A5255-1,0))</f>
        <v/>
      </c>
      <c r="F5256" s="127"/>
      <c r="G5256" s="128"/>
    </row>
    <row r="5257" spans="1:7" x14ac:dyDescent="0.25">
      <c r="B5257" s="126"/>
      <c r="C5257" s="52" t="str">
        <f ca="1">IF(OFFSET(Zdroj!AK$16,A5255-1,0)=0,"",CONCATENATE("A",$A$2+2," - ",Zdroj!$AK$15))</f>
        <v/>
      </c>
      <c r="D5257" s="50" t="str">
        <f ca="1">IF(C5257="","",CONCATENATE(OFFSET(Zdroj!AK$16,A5255-1,0)," - ",OFFSET(Zdroj!BO$16,A5255-1,0)))</f>
        <v/>
      </c>
      <c r="E5257" s="22" t="str">
        <f ca="1">IF(C5257="","",OFFSET(Zdroj!BP$16,A5255-1,0))</f>
        <v/>
      </c>
      <c r="F5257" s="127"/>
      <c r="G5257" s="128"/>
    </row>
    <row r="5258" spans="1:7" x14ac:dyDescent="0.25">
      <c r="B5258" s="126"/>
      <c r="C5258" s="52" t="str">
        <f ca="1">IF(OFFSET(Zdroj!AL$16,A5255-1,0)=0,"",CONCATENATE("A",$A$2+3," - ",Zdroj!$AL$15))</f>
        <v/>
      </c>
      <c r="D5258" s="50" t="str">
        <f ca="1">IF(C5258="","",CONCATENATE(OFFSET(Zdroj!AL$16,A5255-1,0)," - ",OFFSET(Zdroj!BQ$16,A5255-1,0)))</f>
        <v/>
      </c>
      <c r="E5258" s="22" t="str">
        <f ca="1">IF(C5258="","",OFFSET(Zdroj!BR$16,A5255-1,0))</f>
        <v/>
      </c>
      <c r="F5258" s="127"/>
      <c r="G5258" s="128"/>
    </row>
    <row r="5259" spans="1:7" x14ac:dyDescent="0.25">
      <c r="B5259" s="126"/>
      <c r="C5259" s="52" t="str">
        <f ca="1">IF(OFFSET(Zdroj!AM$16,A5255-1,0)=0,"",CONCATENATE("A",$A$2+4," - ",Zdroj!$AM$15))</f>
        <v/>
      </c>
      <c r="D5259" s="50" t="str">
        <f ca="1">IF(C5259="","",CONCATENATE(OFFSET(Zdroj!AM$16,A5255-1,0)," - ",OFFSET(Zdroj!BS$16,A5255-1,0)))</f>
        <v/>
      </c>
      <c r="E5259" s="22" t="str">
        <f ca="1">IF(C5259="","",OFFSET(Zdroj!BT$16,A5255-1,0))</f>
        <v/>
      </c>
      <c r="F5259" s="127"/>
      <c r="G5259" s="128"/>
    </row>
    <row r="5260" spans="1:7" x14ac:dyDescent="0.25">
      <c r="B5260" s="126"/>
      <c r="C5260" s="52" t="str">
        <f ca="1">IF(OFFSET(Zdroj!AN$16,A5255-1,0)=0,"",CONCATENATE("A",$A$2+5," - ",Zdroj!$AN$15))</f>
        <v/>
      </c>
      <c r="D5260" s="50" t="str">
        <f ca="1">IF(C5260="","",CONCATENATE(OFFSET(Zdroj!AN$16,A5255-1,0)," - ",OFFSET(Zdroj!BU$16,A5255-1,0)))</f>
        <v/>
      </c>
      <c r="E5260" s="22" t="str">
        <f ca="1">IF(C5260="","",OFFSET(Zdroj!BV$16,A5255-1,0))</f>
        <v/>
      </c>
      <c r="F5260" s="127"/>
      <c r="G5260" s="128"/>
    </row>
    <row r="5261" spans="1:7" x14ac:dyDescent="0.25">
      <c r="B5261" s="126"/>
      <c r="C5261" s="52" t="str">
        <f ca="1">IF(OFFSET(Zdroj!AO$16,A5255-1,0)=0,"",CONCATENATE("B",$A$2," - ",Zdroj!$AO$15))</f>
        <v/>
      </c>
      <c r="D5261" s="50" t="str">
        <f ca="1">IF(C5261="","",CONCATENATE(OFFSET(Zdroj!AO$16,A5255-1,0)))</f>
        <v/>
      </c>
      <c r="E5261" s="22" t="str">
        <f ca="1">IF(C5261="","",OFFSET(Zdroj!AP$16,A5255-1,0))</f>
        <v/>
      </c>
      <c r="F5261" s="127" t="str">
        <f t="shared" ref="F5261" ca="1" si="1230">IF(SUM(E5261:E5269)=0,"",SUM(E5261:E5269))</f>
        <v/>
      </c>
      <c r="G5261" s="128"/>
    </row>
    <row r="5262" spans="1:7" x14ac:dyDescent="0.25">
      <c r="B5262" s="126"/>
      <c r="C5262" s="52" t="str">
        <f ca="1">IF(OFFSET(Zdroj!AQ$16,A5255-1,0)=0,"",CONCATENATE("B",$A$2+1," - ",Zdroj!$AQ$15))</f>
        <v/>
      </c>
      <c r="D5262" s="50" t="str">
        <f ca="1">IF(C5262="","",CONCATENATE(OFFSET(Zdroj!AQ$16,A5255-1,0)))</f>
        <v/>
      </c>
      <c r="E5262" s="22" t="str">
        <f ca="1">IF(C5262="","",OFFSET(Zdroj!AR$16,A5255-1,0))</f>
        <v/>
      </c>
      <c r="F5262" s="127"/>
      <c r="G5262" s="128"/>
    </row>
    <row r="5263" spans="1:7" x14ac:dyDescent="0.25">
      <c r="B5263" s="126"/>
      <c r="C5263" s="52" t="str">
        <f ca="1">IF(OFFSET(Zdroj!AS$16,A5255-1,0)=0,"",CONCATENATE("B",$A$2+2," - ",Zdroj!$AS$15))</f>
        <v/>
      </c>
      <c r="D5263" s="50" t="str">
        <f ca="1">IF(C5263="","",CONCATENATE(OFFSET(Zdroj!AS$16,A5255-1,0)))</f>
        <v/>
      </c>
      <c r="E5263" s="22" t="str">
        <f ca="1">IF(C5263="","",OFFSET(Zdroj!AT$16,A5255-1,0))</f>
        <v/>
      </c>
      <c r="F5263" s="127"/>
      <c r="G5263" s="128"/>
    </row>
    <row r="5264" spans="1:7" x14ac:dyDescent="0.25">
      <c r="B5264" s="126"/>
      <c r="C5264" s="52" t="str">
        <f ca="1">IF(OFFSET(Zdroj!AU$16,A5255-1,0)=0,"",CONCATENATE("B",$A$2+3," - ",Zdroj!$AU$15))</f>
        <v/>
      </c>
      <c r="D5264" s="50" t="str">
        <f ca="1">IF(C5264="","",CONCATENATE(OFFSET(Zdroj!AU$16,A5255-1,0)))</f>
        <v/>
      </c>
      <c r="E5264" s="22" t="str">
        <f ca="1">IF(C5264="","",OFFSET(Zdroj!AV$16,A5255-1,0))</f>
        <v/>
      </c>
      <c r="F5264" s="127"/>
      <c r="G5264" s="128"/>
    </row>
    <row r="5265" spans="1:7" x14ac:dyDescent="0.25">
      <c r="B5265" s="126"/>
      <c r="C5265" s="52" t="str">
        <f ca="1">IF(OFFSET(Zdroj!AW$16,A5255-1,0)=0,"",CONCATENATE("B",$A$2+4," - ",Zdroj!$AW$15))</f>
        <v/>
      </c>
      <c r="D5265" s="50" t="str">
        <f ca="1">IF(C5265="","",CONCATENATE(OFFSET(Zdroj!AW$16,A5255-1,0)))</f>
        <v/>
      </c>
      <c r="E5265" s="22" t="str">
        <f ca="1">IF(C5265="","",OFFSET(Zdroj!AX$16,A5255-1,0))</f>
        <v/>
      </c>
      <c r="F5265" s="127"/>
      <c r="G5265" s="128"/>
    </row>
    <row r="5266" spans="1:7" x14ac:dyDescent="0.25">
      <c r="B5266" s="126"/>
      <c r="C5266" s="52" t="str">
        <f ca="1">IF(OFFSET(Zdroj!AY$16,A5255-1,0)=0,"",CONCATENATE("B",$A$2+5," - ",Zdroj!$AY$15))</f>
        <v/>
      </c>
      <c r="D5266" s="50" t="str">
        <f ca="1">IF(C5266="","",CONCATENATE(OFFSET(Zdroj!AY$16,A5255-1,0)))</f>
        <v/>
      </c>
      <c r="E5266" s="22" t="str">
        <f ca="1">IF(C5266="","",OFFSET(Zdroj!AZ$16,A5255-1,0))</f>
        <v/>
      </c>
      <c r="F5266" s="127"/>
      <c r="G5266" s="128"/>
    </row>
    <row r="5267" spans="1:7" x14ac:dyDescent="0.25">
      <c r="B5267" s="126"/>
      <c r="C5267" s="52" t="str">
        <f ca="1">IF(OFFSET(Zdroj!BA$16,A5255-1,0)=0,"",CONCATENATE("B",$A$2+6," - ",Zdroj!$BA$15))</f>
        <v/>
      </c>
      <c r="D5267" s="50" t="str">
        <f ca="1">IF(C5267="","",CONCATENATE(OFFSET(Zdroj!BA$16,A5255-1,0)))</f>
        <v/>
      </c>
      <c r="E5267" s="22" t="str">
        <f ca="1">IF(C5267="","",OFFSET(Zdroj!BB$16,A5255-1,0))</f>
        <v/>
      </c>
      <c r="F5267" s="127"/>
      <c r="G5267" s="128"/>
    </row>
    <row r="5268" spans="1:7" x14ac:dyDescent="0.25">
      <c r="B5268" s="126"/>
      <c r="C5268" s="52" t="str">
        <f ca="1">IF(OFFSET(Zdroj!BC$16,A5255-1,0)=0,"",CONCATENATE("B",$A$2+7," - ",Zdroj!$BC$15))</f>
        <v/>
      </c>
      <c r="D5268" s="50" t="str">
        <f ca="1">IF(C5268="","",CONCATENATE(OFFSET(Zdroj!BC$16,A5255-1,0)))</f>
        <v/>
      </c>
      <c r="E5268" s="22" t="str">
        <f ca="1">IF(C5268="","",OFFSET(Zdroj!BD$16,A5255-1,0))</f>
        <v/>
      </c>
      <c r="F5268" s="127"/>
      <c r="G5268" s="128"/>
    </row>
    <row r="5269" spans="1:7" x14ac:dyDescent="0.25">
      <c r="B5269" s="126"/>
      <c r="C5269" s="52" t="str">
        <f ca="1">IF(OFFSET(Zdroj!BE$16,A5255-1,0)=0,"",CONCATENATE("B",$A$2+8," - ",Zdroj!$BE$15))</f>
        <v/>
      </c>
      <c r="D5269" s="50" t="str">
        <f ca="1">IF(C5269="","",CONCATENATE(OFFSET(Zdroj!BE$16,A5255-1,0)))</f>
        <v/>
      </c>
      <c r="E5269" s="22" t="str">
        <f ca="1">IF(C5269="","",OFFSET(Zdroj!BF$16,A5255-1,0))</f>
        <v/>
      </c>
      <c r="F5269" s="127"/>
      <c r="G5269" s="128"/>
    </row>
    <row r="5270" spans="1:7" x14ac:dyDescent="0.25">
      <c r="B5270" s="126"/>
      <c r="C5270" s="52" t="str">
        <f ca="1">IF(OFFSET(Zdroj!BG$16,A5255-1,0)=0,"",CONCATENATE("C",$A$2," - ",Zdroj!$BG$15))</f>
        <v/>
      </c>
      <c r="D5270" s="50" t="str">
        <f ca="1">IF(C5270="","",CONCATENATE(OFFSET(Zdroj!BG$16,A5255-1,0)))</f>
        <v/>
      </c>
      <c r="E5270" s="22" t="str">
        <f ca="1">IF(C5270="","",OFFSET(Zdroj!BH$16,A5255-1,0))</f>
        <v/>
      </c>
      <c r="F5270" s="127" t="str">
        <f t="shared" ref="F5270" ca="1" si="1231">IF(SUM(E5270:E5271)=0,"",SUM(E5270:E5271))</f>
        <v/>
      </c>
      <c r="G5270" s="128"/>
    </row>
    <row r="5271" spans="1:7" x14ac:dyDescent="0.25">
      <c r="B5271" s="126"/>
      <c r="C5271" s="52" t="str">
        <f ca="1">IF(OFFSET(Zdroj!BI$16,A5255-1,0)=0,"",CONCATENATE("C",$A$2+1," - ",Zdroj!$BI$15))</f>
        <v/>
      </c>
      <c r="D5271" s="50" t="str">
        <f ca="1">IF(C5271="","",CONCATENATE(OFFSET(Zdroj!BI$16,A5255-1,0)))</f>
        <v/>
      </c>
      <c r="E5271" s="22" t="str">
        <f ca="1">IF(C5271="","",OFFSET(Zdroj!BJ$16,A5255-1,0))</f>
        <v/>
      </c>
      <c r="F5271" s="127"/>
      <c r="G5271" s="128"/>
    </row>
    <row r="5272" spans="1:7" x14ac:dyDescent="0.25">
      <c r="A5272">
        <f>SUM((ROW()+15)/17)</f>
        <v>311</v>
      </c>
      <c r="B5272" s="126" t="str">
        <f ca="1">IF(OFFSET(Zdroj!$B$16,A5272-1,0)&gt;0,CONCATENATE(A5272,"
","___ ","
",OFFSET(Zdroj!$B$16,A5272-1,0)),"")</f>
        <v/>
      </c>
      <c r="C5272" s="52" t="str">
        <f ca="1">IF(OFFSET(Zdroj!AI$16,A5272-1,0)=0,"",CONCATENATE("A",$A$2," - ",Zdroj!$AI$15))</f>
        <v/>
      </c>
      <c r="D5272" s="50" t="str">
        <f ca="1">IF(C5272="","",CONCATENATE(OFFSET(Zdroj!AI$16,A5272-1,0)," - ",OFFSET(Zdroj!BK$16,A5272-1,0)))</f>
        <v/>
      </c>
      <c r="E5272" s="22" t="str">
        <f ca="1">IF(C5272="","",OFFSET(Zdroj!BL$16,A5272-1,0))</f>
        <v/>
      </c>
      <c r="F5272" s="127" t="str">
        <f t="shared" ref="F5272" ca="1" si="1232">IF(SUM(E5272:E5277)=0,"",SUM(E5272:E5277))</f>
        <v/>
      </c>
      <c r="G5272" s="128" t="str">
        <f t="shared" ref="G5272" ca="1" si="1233">IF(SUM(E5272:E5288)=0,"",SUM(E5272:E5288))</f>
        <v/>
      </c>
    </row>
    <row r="5273" spans="1:7" x14ac:dyDescent="0.25">
      <c r="B5273" s="126"/>
      <c r="C5273" s="52" t="str">
        <f ca="1">IF(OFFSET(Zdroj!AJ$16,A5272-1,0)=0,"",CONCATENATE("A",$A$2+1," - ",Zdroj!$AJ$15))</f>
        <v/>
      </c>
      <c r="D5273" s="50" t="str">
        <f ca="1">IF(C5273="","",CONCATENATE(OFFSET(Zdroj!AJ$16,A5272-1,0)," - ",OFFSET(Zdroj!BM$16,A5272-1,0)))</f>
        <v/>
      </c>
      <c r="E5273" s="22" t="str">
        <f ca="1">IF(C5273="","",OFFSET(Zdroj!BN$16,A5272-1,0))</f>
        <v/>
      </c>
      <c r="F5273" s="127"/>
      <c r="G5273" s="128"/>
    </row>
    <row r="5274" spans="1:7" x14ac:dyDescent="0.25">
      <c r="B5274" s="126"/>
      <c r="C5274" s="52" t="str">
        <f ca="1">IF(OFFSET(Zdroj!AK$16,A5272-1,0)=0,"",CONCATENATE("A",$A$2+2," - ",Zdroj!$AK$15))</f>
        <v/>
      </c>
      <c r="D5274" s="50" t="str">
        <f ca="1">IF(C5274="","",CONCATENATE(OFFSET(Zdroj!AK$16,A5272-1,0)," - ",OFFSET(Zdroj!BO$16,A5272-1,0)))</f>
        <v/>
      </c>
      <c r="E5274" s="22" t="str">
        <f ca="1">IF(C5274="","",OFFSET(Zdroj!BP$16,A5272-1,0))</f>
        <v/>
      </c>
      <c r="F5274" s="127"/>
      <c r="G5274" s="128"/>
    </row>
    <row r="5275" spans="1:7" x14ac:dyDescent="0.25">
      <c r="B5275" s="126"/>
      <c r="C5275" s="52" t="str">
        <f ca="1">IF(OFFSET(Zdroj!AL$16,A5272-1,0)=0,"",CONCATENATE("A",$A$2+3," - ",Zdroj!$AL$15))</f>
        <v/>
      </c>
      <c r="D5275" s="50" t="str">
        <f ca="1">IF(C5275="","",CONCATENATE(OFFSET(Zdroj!AL$16,A5272-1,0)," - ",OFFSET(Zdroj!BQ$16,A5272-1,0)))</f>
        <v/>
      </c>
      <c r="E5275" s="22" t="str">
        <f ca="1">IF(C5275="","",OFFSET(Zdroj!BR$16,A5272-1,0))</f>
        <v/>
      </c>
      <c r="F5275" s="127"/>
      <c r="G5275" s="128"/>
    </row>
    <row r="5276" spans="1:7" x14ac:dyDescent="0.25">
      <c r="B5276" s="126"/>
      <c r="C5276" s="52" t="str">
        <f ca="1">IF(OFFSET(Zdroj!AM$16,A5272-1,0)=0,"",CONCATENATE("A",$A$2+4," - ",Zdroj!$AM$15))</f>
        <v/>
      </c>
      <c r="D5276" s="50" t="str">
        <f ca="1">IF(C5276="","",CONCATENATE(OFFSET(Zdroj!AM$16,A5272-1,0)," - ",OFFSET(Zdroj!BS$16,A5272-1,0)))</f>
        <v/>
      </c>
      <c r="E5276" s="22" t="str">
        <f ca="1">IF(C5276="","",OFFSET(Zdroj!BT$16,A5272-1,0))</f>
        <v/>
      </c>
      <c r="F5276" s="127"/>
      <c r="G5276" s="128"/>
    </row>
    <row r="5277" spans="1:7" x14ac:dyDescent="0.25">
      <c r="B5277" s="126"/>
      <c r="C5277" s="52" t="str">
        <f ca="1">IF(OFFSET(Zdroj!AN$16,A5272-1,0)=0,"",CONCATENATE("A",$A$2+5," - ",Zdroj!$AN$15))</f>
        <v/>
      </c>
      <c r="D5277" s="50" t="str">
        <f ca="1">IF(C5277="","",CONCATENATE(OFFSET(Zdroj!AN$16,A5272-1,0)," - ",OFFSET(Zdroj!BU$16,A5272-1,0)))</f>
        <v/>
      </c>
      <c r="E5277" s="22" t="str">
        <f ca="1">IF(C5277="","",OFFSET(Zdroj!BV$16,A5272-1,0))</f>
        <v/>
      </c>
      <c r="F5277" s="127"/>
      <c r="G5277" s="128"/>
    </row>
    <row r="5278" spans="1:7" x14ac:dyDescent="0.25">
      <c r="B5278" s="126"/>
      <c r="C5278" s="52" t="str">
        <f ca="1">IF(OFFSET(Zdroj!AO$16,A5272-1,0)=0,"",CONCATENATE("B",$A$2," - ",Zdroj!$AO$15))</f>
        <v/>
      </c>
      <c r="D5278" s="50" t="str">
        <f ca="1">IF(C5278="","",CONCATENATE(OFFSET(Zdroj!AO$16,A5272-1,0)))</f>
        <v/>
      </c>
      <c r="E5278" s="22" t="str">
        <f ca="1">IF(C5278="","",OFFSET(Zdroj!AP$16,A5272-1,0))</f>
        <v/>
      </c>
      <c r="F5278" s="127" t="str">
        <f t="shared" ref="F5278" ca="1" si="1234">IF(SUM(E5278:E5286)=0,"",SUM(E5278:E5286))</f>
        <v/>
      </c>
      <c r="G5278" s="128"/>
    </row>
    <row r="5279" spans="1:7" x14ac:dyDescent="0.25">
      <c r="B5279" s="126"/>
      <c r="C5279" s="52" t="str">
        <f ca="1">IF(OFFSET(Zdroj!AQ$16,A5272-1,0)=0,"",CONCATENATE("B",$A$2+1," - ",Zdroj!$AQ$15))</f>
        <v/>
      </c>
      <c r="D5279" s="50" t="str">
        <f ca="1">IF(C5279="","",CONCATENATE(OFFSET(Zdroj!AQ$16,A5272-1,0)))</f>
        <v/>
      </c>
      <c r="E5279" s="22" t="str">
        <f ca="1">IF(C5279="","",OFFSET(Zdroj!AR$16,A5272-1,0))</f>
        <v/>
      </c>
      <c r="F5279" s="127"/>
      <c r="G5279" s="128"/>
    </row>
    <row r="5280" spans="1:7" x14ac:dyDescent="0.25">
      <c r="B5280" s="126"/>
      <c r="C5280" s="52" t="str">
        <f ca="1">IF(OFFSET(Zdroj!AS$16,A5272-1,0)=0,"",CONCATENATE("B",$A$2+2," - ",Zdroj!$AS$15))</f>
        <v/>
      </c>
      <c r="D5280" s="50" t="str">
        <f ca="1">IF(C5280="","",CONCATENATE(OFFSET(Zdroj!AS$16,A5272-1,0)))</f>
        <v/>
      </c>
      <c r="E5280" s="22" t="str">
        <f ca="1">IF(C5280="","",OFFSET(Zdroj!AT$16,A5272-1,0))</f>
        <v/>
      </c>
      <c r="F5280" s="127"/>
      <c r="G5280" s="128"/>
    </row>
    <row r="5281" spans="1:7" x14ac:dyDescent="0.25">
      <c r="B5281" s="126"/>
      <c r="C5281" s="52" t="str">
        <f ca="1">IF(OFFSET(Zdroj!AU$16,A5272-1,0)=0,"",CONCATENATE("B",$A$2+3," - ",Zdroj!$AU$15))</f>
        <v/>
      </c>
      <c r="D5281" s="50" t="str">
        <f ca="1">IF(C5281="","",CONCATENATE(OFFSET(Zdroj!AU$16,A5272-1,0)))</f>
        <v/>
      </c>
      <c r="E5281" s="22" t="str">
        <f ca="1">IF(C5281="","",OFFSET(Zdroj!AV$16,A5272-1,0))</f>
        <v/>
      </c>
      <c r="F5281" s="127"/>
      <c r="G5281" s="128"/>
    </row>
    <row r="5282" spans="1:7" x14ac:dyDescent="0.25">
      <c r="B5282" s="126"/>
      <c r="C5282" s="52" t="str">
        <f ca="1">IF(OFFSET(Zdroj!AW$16,A5272-1,0)=0,"",CONCATENATE("B",$A$2+4," - ",Zdroj!$AW$15))</f>
        <v/>
      </c>
      <c r="D5282" s="50" t="str">
        <f ca="1">IF(C5282="","",CONCATENATE(OFFSET(Zdroj!AW$16,A5272-1,0)))</f>
        <v/>
      </c>
      <c r="E5282" s="22" t="str">
        <f ca="1">IF(C5282="","",OFFSET(Zdroj!AX$16,A5272-1,0))</f>
        <v/>
      </c>
      <c r="F5282" s="127"/>
      <c r="G5282" s="128"/>
    </row>
    <row r="5283" spans="1:7" x14ac:dyDescent="0.25">
      <c r="B5283" s="126"/>
      <c r="C5283" s="52" t="str">
        <f ca="1">IF(OFFSET(Zdroj!AY$16,A5272-1,0)=0,"",CONCATENATE("B",$A$2+5," - ",Zdroj!$AY$15))</f>
        <v/>
      </c>
      <c r="D5283" s="50" t="str">
        <f ca="1">IF(C5283="","",CONCATENATE(OFFSET(Zdroj!AY$16,A5272-1,0)))</f>
        <v/>
      </c>
      <c r="E5283" s="22" t="str">
        <f ca="1">IF(C5283="","",OFFSET(Zdroj!AZ$16,A5272-1,0))</f>
        <v/>
      </c>
      <c r="F5283" s="127"/>
      <c r="G5283" s="128"/>
    </row>
    <row r="5284" spans="1:7" x14ac:dyDescent="0.25">
      <c r="B5284" s="126"/>
      <c r="C5284" s="52" t="str">
        <f ca="1">IF(OFFSET(Zdroj!BA$16,A5272-1,0)=0,"",CONCATENATE("B",$A$2+6," - ",Zdroj!$BA$15))</f>
        <v/>
      </c>
      <c r="D5284" s="50" t="str">
        <f ca="1">IF(C5284="","",CONCATENATE(OFFSET(Zdroj!BA$16,A5272-1,0)))</f>
        <v/>
      </c>
      <c r="E5284" s="22" t="str">
        <f ca="1">IF(C5284="","",OFFSET(Zdroj!BB$16,A5272-1,0))</f>
        <v/>
      </c>
      <c r="F5284" s="127"/>
      <c r="G5284" s="128"/>
    </row>
    <row r="5285" spans="1:7" x14ac:dyDescent="0.25">
      <c r="B5285" s="126"/>
      <c r="C5285" s="52" t="str">
        <f ca="1">IF(OFFSET(Zdroj!BC$16,A5272-1,0)=0,"",CONCATENATE("B",$A$2+7," - ",Zdroj!$BC$15))</f>
        <v/>
      </c>
      <c r="D5285" s="50" t="str">
        <f ca="1">IF(C5285="","",CONCATENATE(OFFSET(Zdroj!BC$16,A5272-1,0)))</f>
        <v/>
      </c>
      <c r="E5285" s="22" t="str">
        <f ca="1">IF(C5285="","",OFFSET(Zdroj!BD$16,A5272-1,0))</f>
        <v/>
      </c>
      <c r="F5285" s="127"/>
      <c r="G5285" s="128"/>
    </row>
    <row r="5286" spans="1:7" x14ac:dyDescent="0.25">
      <c r="B5286" s="126"/>
      <c r="C5286" s="52" t="str">
        <f ca="1">IF(OFFSET(Zdroj!BE$16,A5272-1,0)=0,"",CONCATENATE("B",$A$2+8," - ",Zdroj!$BE$15))</f>
        <v/>
      </c>
      <c r="D5286" s="50" t="str">
        <f ca="1">IF(C5286="","",CONCATENATE(OFFSET(Zdroj!BE$16,A5272-1,0)))</f>
        <v/>
      </c>
      <c r="E5286" s="22" t="str">
        <f ca="1">IF(C5286="","",OFFSET(Zdroj!BF$16,A5272-1,0))</f>
        <v/>
      </c>
      <c r="F5286" s="127"/>
      <c r="G5286" s="128"/>
    </row>
    <row r="5287" spans="1:7" x14ac:dyDescent="0.25">
      <c r="B5287" s="126"/>
      <c r="C5287" s="52" t="str">
        <f ca="1">IF(OFFSET(Zdroj!BG$16,A5272-1,0)=0,"",CONCATENATE("C",$A$2," - ",Zdroj!$BG$15))</f>
        <v/>
      </c>
      <c r="D5287" s="50" t="str">
        <f ca="1">IF(C5287="","",CONCATENATE(OFFSET(Zdroj!BG$16,A5272-1,0)))</f>
        <v/>
      </c>
      <c r="E5287" s="22" t="str">
        <f ca="1">IF(C5287="","",OFFSET(Zdroj!BH$16,A5272-1,0))</f>
        <v/>
      </c>
      <c r="F5287" s="127" t="str">
        <f t="shared" ref="F5287" ca="1" si="1235">IF(SUM(E5287:E5288)=0,"",SUM(E5287:E5288))</f>
        <v/>
      </c>
      <c r="G5287" s="128"/>
    </row>
    <row r="5288" spans="1:7" x14ac:dyDescent="0.25">
      <c r="B5288" s="126"/>
      <c r="C5288" s="52" t="str">
        <f ca="1">IF(OFFSET(Zdroj!BI$16,A5272-1,0)=0,"",CONCATENATE("C",$A$2+1," - ",Zdroj!$BI$15))</f>
        <v/>
      </c>
      <c r="D5288" s="50" t="str">
        <f ca="1">IF(C5288="","",CONCATENATE(OFFSET(Zdroj!BI$16,A5272-1,0)))</f>
        <v/>
      </c>
      <c r="E5288" s="22" t="str">
        <f ca="1">IF(C5288="","",OFFSET(Zdroj!BJ$16,A5272-1,0))</f>
        <v/>
      </c>
      <c r="F5288" s="127"/>
      <c r="G5288" s="128"/>
    </row>
    <row r="5289" spans="1:7" x14ac:dyDescent="0.25">
      <c r="A5289">
        <f>SUM((ROW()+15)/17)</f>
        <v>312</v>
      </c>
      <c r="B5289" s="126" t="str">
        <f ca="1">IF(OFFSET(Zdroj!$B$16,A5289-1,0)&gt;0,CONCATENATE(A5289,"
","___ ","
",OFFSET(Zdroj!$B$16,A5289-1,0)),"")</f>
        <v/>
      </c>
      <c r="C5289" s="52" t="str">
        <f ca="1">IF(OFFSET(Zdroj!AI$16,A5289-1,0)=0,"",CONCATENATE("A",$A$2," - ",Zdroj!$AI$15))</f>
        <v/>
      </c>
      <c r="D5289" s="50" t="str">
        <f ca="1">IF(C5289="","",CONCATENATE(OFFSET(Zdroj!AI$16,A5289-1,0)," - ",OFFSET(Zdroj!BK$16,A5289-1,0)))</f>
        <v/>
      </c>
      <c r="E5289" s="22" t="str">
        <f ca="1">IF(C5289="","",OFFSET(Zdroj!BL$16,A5289-1,0))</f>
        <v/>
      </c>
      <c r="F5289" s="127" t="str">
        <f t="shared" ref="F5289" ca="1" si="1236">IF(SUM(E5289:E5294)=0,"",SUM(E5289:E5294))</f>
        <v/>
      </c>
      <c r="G5289" s="128" t="str">
        <f t="shared" ref="G5289" ca="1" si="1237">IF(SUM(E5289:E5305)=0,"",SUM(E5289:E5305))</f>
        <v/>
      </c>
    </row>
    <row r="5290" spans="1:7" x14ac:dyDescent="0.25">
      <c r="B5290" s="126"/>
      <c r="C5290" s="52" t="str">
        <f ca="1">IF(OFFSET(Zdroj!AJ$16,A5289-1,0)=0,"",CONCATENATE("A",$A$2+1," - ",Zdroj!$AJ$15))</f>
        <v/>
      </c>
      <c r="D5290" s="50" t="str">
        <f ca="1">IF(C5290="","",CONCATENATE(OFFSET(Zdroj!AJ$16,A5289-1,0)," - ",OFFSET(Zdroj!BM$16,A5289-1,0)))</f>
        <v/>
      </c>
      <c r="E5290" s="22" t="str">
        <f ca="1">IF(C5290="","",OFFSET(Zdroj!BN$16,A5289-1,0))</f>
        <v/>
      </c>
      <c r="F5290" s="127"/>
      <c r="G5290" s="128"/>
    </row>
    <row r="5291" spans="1:7" x14ac:dyDescent="0.25">
      <c r="B5291" s="126"/>
      <c r="C5291" s="52" t="str">
        <f ca="1">IF(OFFSET(Zdroj!AK$16,A5289-1,0)=0,"",CONCATENATE("A",$A$2+2," - ",Zdroj!$AK$15))</f>
        <v/>
      </c>
      <c r="D5291" s="50" t="str">
        <f ca="1">IF(C5291="","",CONCATENATE(OFFSET(Zdroj!AK$16,A5289-1,0)," - ",OFFSET(Zdroj!BO$16,A5289-1,0)))</f>
        <v/>
      </c>
      <c r="E5291" s="22" t="str">
        <f ca="1">IF(C5291="","",OFFSET(Zdroj!BP$16,A5289-1,0))</f>
        <v/>
      </c>
      <c r="F5291" s="127"/>
      <c r="G5291" s="128"/>
    </row>
    <row r="5292" spans="1:7" x14ac:dyDescent="0.25">
      <c r="B5292" s="126"/>
      <c r="C5292" s="52" t="str">
        <f ca="1">IF(OFFSET(Zdroj!AL$16,A5289-1,0)=0,"",CONCATENATE("A",$A$2+3," - ",Zdroj!$AL$15))</f>
        <v/>
      </c>
      <c r="D5292" s="50" t="str">
        <f ca="1">IF(C5292="","",CONCATENATE(OFFSET(Zdroj!AL$16,A5289-1,0)," - ",OFFSET(Zdroj!BQ$16,A5289-1,0)))</f>
        <v/>
      </c>
      <c r="E5292" s="22" t="str">
        <f ca="1">IF(C5292="","",OFFSET(Zdroj!BR$16,A5289-1,0))</f>
        <v/>
      </c>
      <c r="F5292" s="127"/>
      <c r="G5292" s="128"/>
    </row>
    <row r="5293" spans="1:7" x14ac:dyDescent="0.25">
      <c r="B5293" s="126"/>
      <c r="C5293" s="52" t="str">
        <f ca="1">IF(OFFSET(Zdroj!AM$16,A5289-1,0)=0,"",CONCATENATE("A",$A$2+4," - ",Zdroj!$AM$15))</f>
        <v/>
      </c>
      <c r="D5293" s="50" t="str">
        <f ca="1">IF(C5293="","",CONCATENATE(OFFSET(Zdroj!AM$16,A5289-1,0)," - ",OFFSET(Zdroj!BS$16,A5289-1,0)))</f>
        <v/>
      </c>
      <c r="E5293" s="22" t="str">
        <f ca="1">IF(C5293="","",OFFSET(Zdroj!BT$16,A5289-1,0))</f>
        <v/>
      </c>
      <c r="F5293" s="127"/>
      <c r="G5293" s="128"/>
    </row>
    <row r="5294" spans="1:7" x14ac:dyDescent="0.25">
      <c r="B5294" s="126"/>
      <c r="C5294" s="52" t="str">
        <f ca="1">IF(OFFSET(Zdroj!AN$16,A5289-1,0)=0,"",CONCATENATE("A",$A$2+5," - ",Zdroj!$AN$15))</f>
        <v/>
      </c>
      <c r="D5294" s="50" t="str">
        <f ca="1">IF(C5294="","",CONCATENATE(OFFSET(Zdroj!AN$16,A5289-1,0)," - ",OFFSET(Zdroj!BU$16,A5289-1,0)))</f>
        <v/>
      </c>
      <c r="E5294" s="22" t="str">
        <f ca="1">IF(C5294="","",OFFSET(Zdroj!BV$16,A5289-1,0))</f>
        <v/>
      </c>
      <c r="F5294" s="127"/>
      <c r="G5294" s="128"/>
    </row>
    <row r="5295" spans="1:7" x14ac:dyDescent="0.25">
      <c r="B5295" s="126"/>
      <c r="C5295" s="52" t="str">
        <f ca="1">IF(OFFSET(Zdroj!AO$16,A5289-1,0)=0,"",CONCATENATE("B",$A$2," - ",Zdroj!$AO$15))</f>
        <v/>
      </c>
      <c r="D5295" s="50" t="str">
        <f ca="1">IF(C5295="","",CONCATENATE(OFFSET(Zdroj!AO$16,A5289-1,0)))</f>
        <v/>
      </c>
      <c r="E5295" s="22" t="str">
        <f ca="1">IF(C5295="","",OFFSET(Zdroj!AP$16,A5289-1,0))</f>
        <v/>
      </c>
      <c r="F5295" s="127" t="str">
        <f t="shared" ref="F5295" ca="1" si="1238">IF(SUM(E5295:E5303)=0,"",SUM(E5295:E5303))</f>
        <v/>
      </c>
      <c r="G5295" s="128"/>
    </row>
    <row r="5296" spans="1:7" x14ac:dyDescent="0.25">
      <c r="B5296" s="126"/>
      <c r="C5296" s="52" t="str">
        <f ca="1">IF(OFFSET(Zdroj!AQ$16,A5289-1,0)=0,"",CONCATENATE("B",$A$2+1," - ",Zdroj!$AQ$15))</f>
        <v/>
      </c>
      <c r="D5296" s="50" t="str">
        <f ca="1">IF(C5296="","",CONCATENATE(OFFSET(Zdroj!AQ$16,A5289-1,0)))</f>
        <v/>
      </c>
      <c r="E5296" s="22" t="str">
        <f ca="1">IF(C5296="","",OFFSET(Zdroj!AR$16,A5289-1,0))</f>
        <v/>
      </c>
      <c r="F5296" s="127"/>
      <c r="G5296" s="128"/>
    </row>
    <row r="5297" spans="1:7" x14ac:dyDescent="0.25">
      <c r="B5297" s="126"/>
      <c r="C5297" s="52" t="str">
        <f ca="1">IF(OFFSET(Zdroj!AS$16,A5289-1,0)=0,"",CONCATENATE("B",$A$2+2," - ",Zdroj!$AS$15))</f>
        <v/>
      </c>
      <c r="D5297" s="50" t="str">
        <f ca="1">IF(C5297="","",CONCATENATE(OFFSET(Zdroj!AS$16,A5289-1,0)))</f>
        <v/>
      </c>
      <c r="E5297" s="22" t="str">
        <f ca="1">IF(C5297="","",OFFSET(Zdroj!AT$16,A5289-1,0))</f>
        <v/>
      </c>
      <c r="F5297" s="127"/>
      <c r="G5297" s="128"/>
    </row>
    <row r="5298" spans="1:7" x14ac:dyDescent="0.25">
      <c r="B5298" s="126"/>
      <c r="C5298" s="52" t="str">
        <f ca="1">IF(OFFSET(Zdroj!AU$16,A5289-1,0)=0,"",CONCATENATE("B",$A$2+3," - ",Zdroj!$AU$15))</f>
        <v/>
      </c>
      <c r="D5298" s="50" t="str">
        <f ca="1">IF(C5298="","",CONCATENATE(OFFSET(Zdroj!AU$16,A5289-1,0)))</f>
        <v/>
      </c>
      <c r="E5298" s="22" t="str">
        <f ca="1">IF(C5298="","",OFFSET(Zdroj!AV$16,A5289-1,0))</f>
        <v/>
      </c>
      <c r="F5298" s="127"/>
      <c r="G5298" s="128"/>
    </row>
    <row r="5299" spans="1:7" x14ac:dyDescent="0.25">
      <c r="B5299" s="126"/>
      <c r="C5299" s="52" t="str">
        <f ca="1">IF(OFFSET(Zdroj!AW$16,A5289-1,0)=0,"",CONCATENATE("B",$A$2+4," - ",Zdroj!$AW$15))</f>
        <v/>
      </c>
      <c r="D5299" s="50" t="str">
        <f ca="1">IF(C5299="","",CONCATENATE(OFFSET(Zdroj!AW$16,A5289-1,0)))</f>
        <v/>
      </c>
      <c r="E5299" s="22" t="str">
        <f ca="1">IF(C5299="","",OFFSET(Zdroj!AX$16,A5289-1,0))</f>
        <v/>
      </c>
      <c r="F5299" s="127"/>
      <c r="G5299" s="128"/>
    </row>
    <row r="5300" spans="1:7" x14ac:dyDescent="0.25">
      <c r="B5300" s="126"/>
      <c r="C5300" s="52" t="str">
        <f ca="1">IF(OFFSET(Zdroj!AY$16,A5289-1,0)=0,"",CONCATENATE("B",$A$2+5," - ",Zdroj!$AY$15))</f>
        <v/>
      </c>
      <c r="D5300" s="50" t="str">
        <f ca="1">IF(C5300="","",CONCATENATE(OFFSET(Zdroj!AY$16,A5289-1,0)))</f>
        <v/>
      </c>
      <c r="E5300" s="22" t="str">
        <f ca="1">IF(C5300="","",OFFSET(Zdroj!AZ$16,A5289-1,0))</f>
        <v/>
      </c>
      <c r="F5300" s="127"/>
      <c r="G5300" s="128"/>
    </row>
    <row r="5301" spans="1:7" x14ac:dyDescent="0.25">
      <c r="B5301" s="126"/>
      <c r="C5301" s="52" t="str">
        <f ca="1">IF(OFFSET(Zdroj!BA$16,A5289-1,0)=0,"",CONCATENATE("B",$A$2+6," - ",Zdroj!$BA$15))</f>
        <v/>
      </c>
      <c r="D5301" s="50" t="str">
        <f ca="1">IF(C5301="","",CONCATENATE(OFFSET(Zdroj!BA$16,A5289-1,0)))</f>
        <v/>
      </c>
      <c r="E5301" s="22" t="str">
        <f ca="1">IF(C5301="","",OFFSET(Zdroj!BB$16,A5289-1,0))</f>
        <v/>
      </c>
      <c r="F5301" s="127"/>
      <c r="G5301" s="128"/>
    </row>
    <row r="5302" spans="1:7" x14ac:dyDescent="0.25">
      <c r="B5302" s="126"/>
      <c r="C5302" s="52" t="str">
        <f ca="1">IF(OFFSET(Zdroj!BC$16,A5289-1,0)=0,"",CONCATENATE("B",$A$2+7," - ",Zdroj!$BC$15))</f>
        <v/>
      </c>
      <c r="D5302" s="50" t="str">
        <f ca="1">IF(C5302="","",CONCATENATE(OFFSET(Zdroj!BC$16,A5289-1,0)))</f>
        <v/>
      </c>
      <c r="E5302" s="22" t="str">
        <f ca="1">IF(C5302="","",OFFSET(Zdroj!BD$16,A5289-1,0))</f>
        <v/>
      </c>
      <c r="F5302" s="127"/>
      <c r="G5302" s="128"/>
    </row>
    <row r="5303" spans="1:7" x14ac:dyDescent="0.25">
      <c r="B5303" s="126"/>
      <c r="C5303" s="52" t="str">
        <f ca="1">IF(OFFSET(Zdroj!BE$16,A5289-1,0)=0,"",CONCATENATE("B",$A$2+8," - ",Zdroj!$BE$15))</f>
        <v/>
      </c>
      <c r="D5303" s="50" t="str">
        <f ca="1">IF(C5303="","",CONCATENATE(OFFSET(Zdroj!BE$16,A5289-1,0)))</f>
        <v/>
      </c>
      <c r="E5303" s="22" t="str">
        <f ca="1">IF(C5303="","",OFFSET(Zdroj!BF$16,A5289-1,0))</f>
        <v/>
      </c>
      <c r="F5303" s="127"/>
      <c r="G5303" s="128"/>
    </row>
    <row r="5304" spans="1:7" x14ac:dyDescent="0.25">
      <c r="B5304" s="126"/>
      <c r="C5304" s="52" t="str">
        <f ca="1">IF(OFFSET(Zdroj!BG$16,A5289-1,0)=0,"",CONCATENATE("C",$A$2," - ",Zdroj!$BG$15))</f>
        <v/>
      </c>
      <c r="D5304" s="50" t="str">
        <f ca="1">IF(C5304="","",CONCATENATE(OFFSET(Zdroj!BG$16,A5289-1,0)))</f>
        <v/>
      </c>
      <c r="E5304" s="22" t="str">
        <f ca="1">IF(C5304="","",OFFSET(Zdroj!BH$16,A5289-1,0))</f>
        <v/>
      </c>
      <c r="F5304" s="127" t="str">
        <f t="shared" ref="F5304" ca="1" si="1239">IF(SUM(E5304:E5305)=0,"",SUM(E5304:E5305))</f>
        <v/>
      </c>
      <c r="G5304" s="128"/>
    </row>
    <row r="5305" spans="1:7" x14ac:dyDescent="0.25">
      <c r="B5305" s="126"/>
      <c r="C5305" s="52" t="str">
        <f ca="1">IF(OFFSET(Zdroj!BI$16,A5289-1,0)=0,"",CONCATENATE("C",$A$2+1," - ",Zdroj!$BI$15))</f>
        <v/>
      </c>
      <c r="D5305" s="50" t="str">
        <f ca="1">IF(C5305="","",CONCATENATE(OFFSET(Zdroj!BI$16,A5289-1,0)))</f>
        <v/>
      </c>
      <c r="E5305" s="22" t="str">
        <f ca="1">IF(C5305="","",OFFSET(Zdroj!BJ$16,A5289-1,0))</f>
        <v/>
      </c>
      <c r="F5305" s="127"/>
      <c r="G5305" s="128"/>
    </row>
    <row r="5306" spans="1:7" x14ac:dyDescent="0.25">
      <c r="A5306">
        <f>SUM((ROW()+15)/17)</f>
        <v>313</v>
      </c>
      <c r="B5306" s="126" t="str">
        <f ca="1">IF(OFFSET(Zdroj!$B$16,A5306-1,0)&gt;0,CONCATENATE(A5306,"
","___ ","
",OFFSET(Zdroj!$B$16,A5306-1,0)),"")</f>
        <v/>
      </c>
      <c r="C5306" s="52" t="str">
        <f ca="1">IF(OFFSET(Zdroj!AI$16,A5306-1,0)=0,"",CONCATENATE("A",$A$2," - ",Zdroj!$AI$15))</f>
        <v/>
      </c>
      <c r="D5306" s="50" t="str">
        <f ca="1">IF(C5306="","",CONCATENATE(OFFSET(Zdroj!AI$16,A5306-1,0)," - ",OFFSET(Zdroj!BK$16,A5306-1,0)))</f>
        <v/>
      </c>
      <c r="E5306" s="22" t="str">
        <f ca="1">IF(C5306="","",OFFSET(Zdroj!BL$16,A5306-1,0))</f>
        <v/>
      </c>
      <c r="F5306" s="127" t="str">
        <f t="shared" ref="F5306" ca="1" si="1240">IF(SUM(E5306:E5311)=0,"",SUM(E5306:E5311))</f>
        <v/>
      </c>
      <c r="G5306" s="128" t="str">
        <f t="shared" ref="G5306" ca="1" si="1241">IF(SUM(E5306:E5322)=0,"",SUM(E5306:E5322))</f>
        <v/>
      </c>
    </row>
    <row r="5307" spans="1:7" x14ac:dyDescent="0.25">
      <c r="B5307" s="126"/>
      <c r="C5307" s="52" t="str">
        <f ca="1">IF(OFFSET(Zdroj!AJ$16,A5306-1,0)=0,"",CONCATENATE("A",$A$2+1," - ",Zdroj!$AJ$15))</f>
        <v/>
      </c>
      <c r="D5307" s="50" t="str">
        <f ca="1">IF(C5307="","",CONCATENATE(OFFSET(Zdroj!AJ$16,A5306-1,0)," - ",OFFSET(Zdroj!BM$16,A5306-1,0)))</f>
        <v/>
      </c>
      <c r="E5307" s="22" t="str">
        <f ca="1">IF(C5307="","",OFFSET(Zdroj!BN$16,A5306-1,0))</f>
        <v/>
      </c>
      <c r="F5307" s="127"/>
      <c r="G5307" s="128"/>
    </row>
    <row r="5308" spans="1:7" x14ac:dyDescent="0.25">
      <c r="B5308" s="126"/>
      <c r="C5308" s="52" t="str">
        <f ca="1">IF(OFFSET(Zdroj!AK$16,A5306-1,0)=0,"",CONCATENATE("A",$A$2+2," - ",Zdroj!$AK$15))</f>
        <v/>
      </c>
      <c r="D5308" s="50" t="str">
        <f ca="1">IF(C5308="","",CONCATENATE(OFFSET(Zdroj!AK$16,A5306-1,0)," - ",OFFSET(Zdroj!BO$16,A5306-1,0)))</f>
        <v/>
      </c>
      <c r="E5308" s="22" t="str">
        <f ca="1">IF(C5308="","",OFFSET(Zdroj!BP$16,A5306-1,0))</f>
        <v/>
      </c>
      <c r="F5308" s="127"/>
      <c r="G5308" s="128"/>
    </row>
    <row r="5309" spans="1:7" x14ac:dyDescent="0.25">
      <c r="B5309" s="126"/>
      <c r="C5309" s="52" t="str">
        <f ca="1">IF(OFFSET(Zdroj!AL$16,A5306-1,0)=0,"",CONCATENATE("A",$A$2+3," - ",Zdroj!$AL$15))</f>
        <v/>
      </c>
      <c r="D5309" s="50" t="str">
        <f ca="1">IF(C5309="","",CONCATENATE(OFFSET(Zdroj!AL$16,A5306-1,0)," - ",OFFSET(Zdroj!BQ$16,A5306-1,0)))</f>
        <v/>
      </c>
      <c r="E5309" s="22" t="str">
        <f ca="1">IF(C5309="","",OFFSET(Zdroj!BR$16,A5306-1,0))</f>
        <v/>
      </c>
      <c r="F5309" s="127"/>
      <c r="G5309" s="128"/>
    </row>
    <row r="5310" spans="1:7" x14ac:dyDescent="0.25">
      <c r="B5310" s="126"/>
      <c r="C5310" s="52" t="str">
        <f ca="1">IF(OFFSET(Zdroj!AM$16,A5306-1,0)=0,"",CONCATENATE("A",$A$2+4," - ",Zdroj!$AM$15))</f>
        <v/>
      </c>
      <c r="D5310" s="50" t="str">
        <f ca="1">IF(C5310="","",CONCATENATE(OFFSET(Zdroj!AM$16,A5306-1,0)," - ",OFFSET(Zdroj!BS$16,A5306-1,0)))</f>
        <v/>
      </c>
      <c r="E5310" s="22" t="str">
        <f ca="1">IF(C5310="","",OFFSET(Zdroj!BT$16,A5306-1,0))</f>
        <v/>
      </c>
      <c r="F5310" s="127"/>
      <c r="G5310" s="128"/>
    </row>
    <row r="5311" spans="1:7" x14ac:dyDescent="0.25">
      <c r="B5311" s="126"/>
      <c r="C5311" s="52" t="str">
        <f ca="1">IF(OFFSET(Zdroj!AN$16,A5306-1,0)=0,"",CONCATENATE("A",$A$2+5," - ",Zdroj!$AN$15))</f>
        <v/>
      </c>
      <c r="D5311" s="50" t="str">
        <f ca="1">IF(C5311="","",CONCATENATE(OFFSET(Zdroj!AN$16,A5306-1,0)," - ",OFFSET(Zdroj!BU$16,A5306-1,0)))</f>
        <v/>
      </c>
      <c r="E5311" s="22" t="str">
        <f ca="1">IF(C5311="","",OFFSET(Zdroj!BV$16,A5306-1,0))</f>
        <v/>
      </c>
      <c r="F5311" s="127"/>
      <c r="G5311" s="128"/>
    </row>
    <row r="5312" spans="1:7" x14ac:dyDescent="0.25">
      <c r="B5312" s="126"/>
      <c r="C5312" s="52" t="str">
        <f ca="1">IF(OFFSET(Zdroj!AO$16,A5306-1,0)=0,"",CONCATENATE("B",$A$2," - ",Zdroj!$AO$15))</f>
        <v/>
      </c>
      <c r="D5312" s="50" t="str">
        <f ca="1">IF(C5312="","",CONCATENATE(OFFSET(Zdroj!AO$16,A5306-1,0)))</f>
        <v/>
      </c>
      <c r="E5312" s="22" t="str">
        <f ca="1">IF(C5312="","",OFFSET(Zdroj!AP$16,A5306-1,0))</f>
        <v/>
      </c>
      <c r="F5312" s="127" t="str">
        <f t="shared" ref="F5312" ca="1" si="1242">IF(SUM(E5312:E5320)=0,"",SUM(E5312:E5320))</f>
        <v/>
      </c>
      <c r="G5312" s="128"/>
    </row>
    <row r="5313" spans="1:7" x14ac:dyDescent="0.25">
      <c r="B5313" s="126"/>
      <c r="C5313" s="52" t="str">
        <f ca="1">IF(OFFSET(Zdroj!AQ$16,A5306-1,0)=0,"",CONCATENATE("B",$A$2+1," - ",Zdroj!$AQ$15))</f>
        <v/>
      </c>
      <c r="D5313" s="50" t="str">
        <f ca="1">IF(C5313="","",CONCATENATE(OFFSET(Zdroj!AQ$16,A5306-1,0)))</f>
        <v/>
      </c>
      <c r="E5313" s="22" t="str">
        <f ca="1">IF(C5313="","",OFFSET(Zdroj!AR$16,A5306-1,0))</f>
        <v/>
      </c>
      <c r="F5313" s="127"/>
      <c r="G5313" s="128"/>
    </row>
    <row r="5314" spans="1:7" x14ac:dyDescent="0.25">
      <c r="B5314" s="126"/>
      <c r="C5314" s="52" t="str">
        <f ca="1">IF(OFFSET(Zdroj!AS$16,A5306-1,0)=0,"",CONCATENATE("B",$A$2+2," - ",Zdroj!$AS$15))</f>
        <v/>
      </c>
      <c r="D5314" s="50" t="str">
        <f ca="1">IF(C5314="","",CONCATENATE(OFFSET(Zdroj!AS$16,A5306-1,0)))</f>
        <v/>
      </c>
      <c r="E5314" s="22" t="str">
        <f ca="1">IF(C5314="","",OFFSET(Zdroj!AT$16,A5306-1,0))</f>
        <v/>
      </c>
      <c r="F5314" s="127"/>
      <c r="G5314" s="128"/>
    </row>
    <row r="5315" spans="1:7" x14ac:dyDescent="0.25">
      <c r="B5315" s="126"/>
      <c r="C5315" s="52" t="str">
        <f ca="1">IF(OFFSET(Zdroj!AU$16,A5306-1,0)=0,"",CONCATENATE("B",$A$2+3," - ",Zdroj!$AU$15))</f>
        <v/>
      </c>
      <c r="D5315" s="50" t="str">
        <f ca="1">IF(C5315="","",CONCATENATE(OFFSET(Zdroj!AU$16,A5306-1,0)))</f>
        <v/>
      </c>
      <c r="E5315" s="22" t="str">
        <f ca="1">IF(C5315="","",OFFSET(Zdroj!AV$16,A5306-1,0))</f>
        <v/>
      </c>
      <c r="F5315" s="127"/>
      <c r="G5315" s="128"/>
    </row>
    <row r="5316" spans="1:7" x14ac:dyDescent="0.25">
      <c r="B5316" s="126"/>
      <c r="C5316" s="52" t="str">
        <f ca="1">IF(OFFSET(Zdroj!AW$16,A5306-1,0)=0,"",CONCATENATE("B",$A$2+4," - ",Zdroj!$AW$15))</f>
        <v/>
      </c>
      <c r="D5316" s="50" t="str">
        <f ca="1">IF(C5316="","",CONCATENATE(OFFSET(Zdroj!AW$16,A5306-1,0)))</f>
        <v/>
      </c>
      <c r="E5316" s="22" t="str">
        <f ca="1">IF(C5316="","",OFFSET(Zdroj!AX$16,A5306-1,0))</f>
        <v/>
      </c>
      <c r="F5316" s="127"/>
      <c r="G5316" s="128"/>
    </row>
    <row r="5317" spans="1:7" x14ac:dyDescent="0.25">
      <c r="B5317" s="126"/>
      <c r="C5317" s="52" t="str">
        <f ca="1">IF(OFFSET(Zdroj!AY$16,A5306-1,0)=0,"",CONCATENATE("B",$A$2+5," - ",Zdroj!$AY$15))</f>
        <v/>
      </c>
      <c r="D5317" s="50" t="str">
        <f ca="1">IF(C5317="","",CONCATENATE(OFFSET(Zdroj!AY$16,A5306-1,0)))</f>
        <v/>
      </c>
      <c r="E5317" s="22" t="str">
        <f ca="1">IF(C5317="","",OFFSET(Zdroj!AZ$16,A5306-1,0))</f>
        <v/>
      </c>
      <c r="F5317" s="127"/>
      <c r="G5317" s="128"/>
    </row>
    <row r="5318" spans="1:7" x14ac:dyDescent="0.25">
      <c r="B5318" s="126"/>
      <c r="C5318" s="52" t="str">
        <f ca="1">IF(OFFSET(Zdroj!BA$16,A5306-1,0)=0,"",CONCATENATE("B",$A$2+6," - ",Zdroj!$BA$15))</f>
        <v/>
      </c>
      <c r="D5318" s="50" t="str">
        <f ca="1">IF(C5318="","",CONCATENATE(OFFSET(Zdroj!BA$16,A5306-1,0)))</f>
        <v/>
      </c>
      <c r="E5318" s="22" t="str">
        <f ca="1">IF(C5318="","",OFFSET(Zdroj!BB$16,A5306-1,0))</f>
        <v/>
      </c>
      <c r="F5318" s="127"/>
      <c r="G5318" s="128"/>
    </row>
    <row r="5319" spans="1:7" x14ac:dyDescent="0.25">
      <c r="B5319" s="126"/>
      <c r="C5319" s="52" t="str">
        <f ca="1">IF(OFFSET(Zdroj!BC$16,A5306-1,0)=0,"",CONCATENATE("B",$A$2+7," - ",Zdroj!$BC$15))</f>
        <v/>
      </c>
      <c r="D5319" s="50" t="str">
        <f ca="1">IF(C5319="","",CONCATENATE(OFFSET(Zdroj!BC$16,A5306-1,0)))</f>
        <v/>
      </c>
      <c r="E5319" s="22" t="str">
        <f ca="1">IF(C5319="","",OFFSET(Zdroj!BD$16,A5306-1,0))</f>
        <v/>
      </c>
      <c r="F5319" s="127"/>
      <c r="G5319" s="128"/>
    </row>
    <row r="5320" spans="1:7" x14ac:dyDescent="0.25">
      <c r="B5320" s="126"/>
      <c r="C5320" s="52" t="str">
        <f ca="1">IF(OFFSET(Zdroj!BE$16,A5306-1,0)=0,"",CONCATENATE("B",$A$2+8," - ",Zdroj!$BE$15))</f>
        <v/>
      </c>
      <c r="D5320" s="50" t="str">
        <f ca="1">IF(C5320="","",CONCATENATE(OFFSET(Zdroj!BE$16,A5306-1,0)))</f>
        <v/>
      </c>
      <c r="E5320" s="22" t="str">
        <f ca="1">IF(C5320="","",OFFSET(Zdroj!BF$16,A5306-1,0))</f>
        <v/>
      </c>
      <c r="F5320" s="127"/>
      <c r="G5320" s="128"/>
    </row>
    <row r="5321" spans="1:7" x14ac:dyDescent="0.25">
      <c r="B5321" s="126"/>
      <c r="C5321" s="52" t="str">
        <f ca="1">IF(OFFSET(Zdroj!BG$16,A5306-1,0)=0,"",CONCATENATE("C",$A$2," - ",Zdroj!$BG$15))</f>
        <v/>
      </c>
      <c r="D5321" s="50" t="str">
        <f ca="1">IF(C5321="","",CONCATENATE(OFFSET(Zdroj!BG$16,A5306-1,0)))</f>
        <v/>
      </c>
      <c r="E5321" s="22" t="str">
        <f ca="1">IF(C5321="","",OFFSET(Zdroj!BH$16,A5306-1,0))</f>
        <v/>
      </c>
      <c r="F5321" s="127" t="str">
        <f t="shared" ref="F5321" ca="1" si="1243">IF(SUM(E5321:E5322)=0,"",SUM(E5321:E5322))</f>
        <v/>
      </c>
      <c r="G5321" s="128"/>
    </row>
    <row r="5322" spans="1:7" x14ac:dyDescent="0.25">
      <c r="B5322" s="126"/>
      <c r="C5322" s="52" t="str">
        <f ca="1">IF(OFFSET(Zdroj!BI$16,A5306-1,0)=0,"",CONCATENATE("C",$A$2+1," - ",Zdroj!$BI$15))</f>
        <v/>
      </c>
      <c r="D5322" s="50" t="str">
        <f ca="1">IF(C5322="","",CONCATENATE(OFFSET(Zdroj!BI$16,A5306-1,0)))</f>
        <v/>
      </c>
      <c r="E5322" s="22" t="str">
        <f ca="1">IF(C5322="","",OFFSET(Zdroj!BJ$16,A5306-1,0))</f>
        <v/>
      </c>
      <c r="F5322" s="127"/>
      <c r="G5322" s="128"/>
    </row>
    <row r="5323" spans="1:7" x14ac:dyDescent="0.25">
      <c r="A5323">
        <f>SUM((ROW()+15)/17)</f>
        <v>314</v>
      </c>
      <c r="B5323" s="126" t="str">
        <f ca="1">IF(OFFSET(Zdroj!$B$16,A5323-1,0)&gt;0,CONCATENATE(A5323,"
","___ ","
",OFFSET(Zdroj!$B$16,A5323-1,0)),"")</f>
        <v/>
      </c>
      <c r="C5323" s="52" t="str">
        <f ca="1">IF(OFFSET(Zdroj!AI$16,A5323-1,0)=0,"",CONCATENATE("A",$A$2," - ",Zdroj!$AI$15))</f>
        <v/>
      </c>
      <c r="D5323" s="50" t="str">
        <f ca="1">IF(C5323="","",CONCATENATE(OFFSET(Zdroj!AI$16,A5323-1,0)," - ",OFFSET(Zdroj!BK$16,A5323-1,0)))</f>
        <v/>
      </c>
      <c r="E5323" s="22" t="str">
        <f ca="1">IF(C5323="","",OFFSET(Zdroj!BL$16,A5323-1,0))</f>
        <v/>
      </c>
      <c r="F5323" s="127" t="str">
        <f t="shared" ref="F5323" ca="1" si="1244">IF(SUM(E5323:E5328)=0,"",SUM(E5323:E5328))</f>
        <v/>
      </c>
      <c r="G5323" s="128" t="str">
        <f t="shared" ref="G5323" ca="1" si="1245">IF(SUM(E5323:E5339)=0,"",SUM(E5323:E5339))</f>
        <v/>
      </c>
    </row>
    <row r="5324" spans="1:7" x14ac:dyDescent="0.25">
      <c r="B5324" s="126"/>
      <c r="C5324" s="52" t="str">
        <f ca="1">IF(OFFSET(Zdroj!AJ$16,A5323-1,0)=0,"",CONCATENATE("A",$A$2+1," - ",Zdroj!$AJ$15))</f>
        <v/>
      </c>
      <c r="D5324" s="50" t="str">
        <f ca="1">IF(C5324="","",CONCATENATE(OFFSET(Zdroj!AJ$16,A5323-1,0)," - ",OFFSET(Zdroj!BM$16,A5323-1,0)))</f>
        <v/>
      </c>
      <c r="E5324" s="22" t="str">
        <f ca="1">IF(C5324="","",OFFSET(Zdroj!BN$16,A5323-1,0))</f>
        <v/>
      </c>
      <c r="F5324" s="127"/>
      <c r="G5324" s="128"/>
    </row>
    <row r="5325" spans="1:7" x14ac:dyDescent="0.25">
      <c r="B5325" s="126"/>
      <c r="C5325" s="52" t="str">
        <f ca="1">IF(OFFSET(Zdroj!AK$16,A5323-1,0)=0,"",CONCATENATE("A",$A$2+2," - ",Zdroj!$AK$15))</f>
        <v/>
      </c>
      <c r="D5325" s="50" t="str">
        <f ca="1">IF(C5325="","",CONCATENATE(OFFSET(Zdroj!AK$16,A5323-1,0)," - ",OFFSET(Zdroj!BO$16,A5323-1,0)))</f>
        <v/>
      </c>
      <c r="E5325" s="22" t="str">
        <f ca="1">IF(C5325="","",OFFSET(Zdroj!BP$16,A5323-1,0))</f>
        <v/>
      </c>
      <c r="F5325" s="127"/>
      <c r="G5325" s="128"/>
    </row>
    <row r="5326" spans="1:7" x14ac:dyDescent="0.25">
      <c r="B5326" s="126"/>
      <c r="C5326" s="52" t="str">
        <f ca="1">IF(OFFSET(Zdroj!AL$16,A5323-1,0)=0,"",CONCATENATE("A",$A$2+3," - ",Zdroj!$AL$15))</f>
        <v/>
      </c>
      <c r="D5326" s="50" t="str">
        <f ca="1">IF(C5326="","",CONCATENATE(OFFSET(Zdroj!AL$16,A5323-1,0)," - ",OFFSET(Zdroj!BQ$16,A5323-1,0)))</f>
        <v/>
      </c>
      <c r="E5326" s="22" t="str">
        <f ca="1">IF(C5326="","",OFFSET(Zdroj!BR$16,A5323-1,0))</f>
        <v/>
      </c>
      <c r="F5326" s="127"/>
      <c r="G5326" s="128"/>
    </row>
    <row r="5327" spans="1:7" x14ac:dyDescent="0.25">
      <c r="B5327" s="126"/>
      <c r="C5327" s="52" t="str">
        <f ca="1">IF(OFFSET(Zdroj!AM$16,A5323-1,0)=0,"",CONCATENATE("A",$A$2+4," - ",Zdroj!$AM$15))</f>
        <v/>
      </c>
      <c r="D5327" s="50" t="str">
        <f ca="1">IF(C5327="","",CONCATENATE(OFFSET(Zdroj!AM$16,A5323-1,0)," - ",OFFSET(Zdroj!BS$16,A5323-1,0)))</f>
        <v/>
      </c>
      <c r="E5327" s="22" t="str">
        <f ca="1">IF(C5327="","",OFFSET(Zdroj!BT$16,A5323-1,0))</f>
        <v/>
      </c>
      <c r="F5327" s="127"/>
      <c r="G5327" s="128"/>
    </row>
    <row r="5328" spans="1:7" x14ac:dyDescent="0.25">
      <c r="B5328" s="126"/>
      <c r="C5328" s="52" t="str">
        <f ca="1">IF(OFFSET(Zdroj!AN$16,A5323-1,0)=0,"",CONCATENATE("A",$A$2+5," - ",Zdroj!$AN$15))</f>
        <v/>
      </c>
      <c r="D5328" s="50" t="str">
        <f ca="1">IF(C5328="","",CONCATENATE(OFFSET(Zdroj!AN$16,A5323-1,0)," - ",OFFSET(Zdroj!BU$16,A5323-1,0)))</f>
        <v/>
      </c>
      <c r="E5328" s="22" t="str">
        <f ca="1">IF(C5328="","",OFFSET(Zdroj!BV$16,A5323-1,0))</f>
        <v/>
      </c>
      <c r="F5328" s="127"/>
      <c r="G5328" s="128"/>
    </row>
    <row r="5329" spans="1:7" x14ac:dyDescent="0.25">
      <c r="B5329" s="126"/>
      <c r="C5329" s="52" t="str">
        <f ca="1">IF(OFFSET(Zdroj!AO$16,A5323-1,0)=0,"",CONCATENATE("B",$A$2," - ",Zdroj!$AO$15))</f>
        <v/>
      </c>
      <c r="D5329" s="50" t="str">
        <f ca="1">IF(C5329="","",CONCATENATE(OFFSET(Zdroj!AO$16,A5323-1,0)))</f>
        <v/>
      </c>
      <c r="E5329" s="22" t="str">
        <f ca="1">IF(C5329="","",OFFSET(Zdroj!AP$16,A5323-1,0))</f>
        <v/>
      </c>
      <c r="F5329" s="127" t="str">
        <f t="shared" ref="F5329" ca="1" si="1246">IF(SUM(E5329:E5337)=0,"",SUM(E5329:E5337))</f>
        <v/>
      </c>
      <c r="G5329" s="128"/>
    </row>
    <row r="5330" spans="1:7" x14ac:dyDescent="0.25">
      <c r="B5330" s="126"/>
      <c r="C5330" s="52" t="str">
        <f ca="1">IF(OFFSET(Zdroj!AQ$16,A5323-1,0)=0,"",CONCATENATE("B",$A$2+1," - ",Zdroj!$AQ$15))</f>
        <v/>
      </c>
      <c r="D5330" s="50" t="str">
        <f ca="1">IF(C5330="","",CONCATENATE(OFFSET(Zdroj!AQ$16,A5323-1,0)))</f>
        <v/>
      </c>
      <c r="E5330" s="22" t="str">
        <f ca="1">IF(C5330="","",OFFSET(Zdroj!AR$16,A5323-1,0))</f>
        <v/>
      </c>
      <c r="F5330" s="127"/>
      <c r="G5330" s="128"/>
    </row>
    <row r="5331" spans="1:7" x14ac:dyDescent="0.25">
      <c r="B5331" s="126"/>
      <c r="C5331" s="52" t="str">
        <f ca="1">IF(OFFSET(Zdroj!AS$16,A5323-1,0)=0,"",CONCATENATE("B",$A$2+2," - ",Zdroj!$AS$15))</f>
        <v/>
      </c>
      <c r="D5331" s="50" t="str">
        <f ca="1">IF(C5331="","",CONCATENATE(OFFSET(Zdroj!AS$16,A5323-1,0)))</f>
        <v/>
      </c>
      <c r="E5331" s="22" t="str">
        <f ca="1">IF(C5331="","",OFFSET(Zdroj!AT$16,A5323-1,0))</f>
        <v/>
      </c>
      <c r="F5331" s="127"/>
      <c r="G5331" s="128"/>
    </row>
    <row r="5332" spans="1:7" x14ac:dyDescent="0.25">
      <c r="B5332" s="126"/>
      <c r="C5332" s="52" t="str">
        <f ca="1">IF(OFFSET(Zdroj!AU$16,A5323-1,0)=0,"",CONCATENATE("B",$A$2+3," - ",Zdroj!$AU$15))</f>
        <v/>
      </c>
      <c r="D5332" s="50" t="str">
        <f ca="1">IF(C5332="","",CONCATENATE(OFFSET(Zdroj!AU$16,A5323-1,0)))</f>
        <v/>
      </c>
      <c r="E5332" s="22" t="str">
        <f ca="1">IF(C5332="","",OFFSET(Zdroj!AV$16,A5323-1,0))</f>
        <v/>
      </c>
      <c r="F5332" s="127"/>
      <c r="G5332" s="128"/>
    </row>
    <row r="5333" spans="1:7" x14ac:dyDescent="0.25">
      <c r="B5333" s="126"/>
      <c r="C5333" s="52" t="str">
        <f ca="1">IF(OFFSET(Zdroj!AW$16,A5323-1,0)=0,"",CONCATENATE("B",$A$2+4," - ",Zdroj!$AW$15))</f>
        <v/>
      </c>
      <c r="D5333" s="50" t="str">
        <f ca="1">IF(C5333="","",CONCATENATE(OFFSET(Zdroj!AW$16,A5323-1,0)))</f>
        <v/>
      </c>
      <c r="E5333" s="22" t="str">
        <f ca="1">IF(C5333="","",OFFSET(Zdroj!AX$16,A5323-1,0))</f>
        <v/>
      </c>
      <c r="F5333" s="127"/>
      <c r="G5333" s="128"/>
    </row>
    <row r="5334" spans="1:7" x14ac:dyDescent="0.25">
      <c r="B5334" s="126"/>
      <c r="C5334" s="52" t="str">
        <f ca="1">IF(OFFSET(Zdroj!AY$16,A5323-1,0)=0,"",CONCATENATE("B",$A$2+5," - ",Zdroj!$AY$15))</f>
        <v/>
      </c>
      <c r="D5334" s="50" t="str">
        <f ca="1">IF(C5334="","",CONCATENATE(OFFSET(Zdroj!AY$16,A5323-1,0)))</f>
        <v/>
      </c>
      <c r="E5334" s="22" t="str">
        <f ca="1">IF(C5334="","",OFFSET(Zdroj!AZ$16,A5323-1,0))</f>
        <v/>
      </c>
      <c r="F5334" s="127"/>
      <c r="G5334" s="128"/>
    </row>
    <row r="5335" spans="1:7" x14ac:dyDescent="0.25">
      <c r="B5335" s="126"/>
      <c r="C5335" s="52" t="str">
        <f ca="1">IF(OFFSET(Zdroj!BA$16,A5323-1,0)=0,"",CONCATENATE("B",$A$2+6," - ",Zdroj!$BA$15))</f>
        <v/>
      </c>
      <c r="D5335" s="50" t="str">
        <f ca="1">IF(C5335="","",CONCATENATE(OFFSET(Zdroj!BA$16,A5323-1,0)))</f>
        <v/>
      </c>
      <c r="E5335" s="22" t="str">
        <f ca="1">IF(C5335="","",OFFSET(Zdroj!BB$16,A5323-1,0))</f>
        <v/>
      </c>
      <c r="F5335" s="127"/>
      <c r="G5335" s="128"/>
    </row>
    <row r="5336" spans="1:7" x14ac:dyDescent="0.25">
      <c r="B5336" s="126"/>
      <c r="C5336" s="52" t="str">
        <f ca="1">IF(OFFSET(Zdroj!BC$16,A5323-1,0)=0,"",CONCATENATE("B",$A$2+7," - ",Zdroj!$BC$15))</f>
        <v/>
      </c>
      <c r="D5336" s="50" t="str">
        <f ca="1">IF(C5336="","",CONCATENATE(OFFSET(Zdroj!BC$16,A5323-1,0)))</f>
        <v/>
      </c>
      <c r="E5336" s="22" t="str">
        <f ca="1">IF(C5336="","",OFFSET(Zdroj!BD$16,A5323-1,0))</f>
        <v/>
      </c>
      <c r="F5336" s="127"/>
      <c r="G5336" s="128"/>
    </row>
    <row r="5337" spans="1:7" x14ac:dyDescent="0.25">
      <c r="B5337" s="126"/>
      <c r="C5337" s="52" t="str">
        <f ca="1">IF(OFFSET(Zdroj!BE$16,A5323-1,0)=0,"",CONCATENATE("B",$A$2+8," - ",Zdroj!$BE$15))</f>
        <v/>
      </c>
      <c r="D5337" s="50" t="str">
        <f ca="1">IF(C5337="","",CONCATENATE(OFFSET(Zdroj!BE$16,A5323-1,0)))</f>
        <v/>
      </c>
      <c r="E5337" s="22" t="str">
        <f ca="1">IF(C5337="","",OFFSET(Zdroj!BF$16,A5323-1,0))</f>
        <v/>
      </c>
      <c r="F5337" s="127"/>
      <c r="G5337" s="128"/>
    </row>
    <row r="5338" spans="1:7" x14ac:dyDescent="0.25">
      <c r="B5338" s="126"/>
      <c r="C5338" s="52" t="str">
        <f ca="1">IF(OFFSET(Zdroj!BG$16,A5323-1,0)=0,"",CONCATENATE("C",$A$2," - ",Zdroj!$BG$15))</f>
        <v/>
      </c>
      <c r="D5338" s="50" t="str">
        <f ca="1">IF(C5338="","",CONCATENATE(OFFSET(Zdroj!BG$16,A5323-1,0)))</f>
        <v/>
      </c>
      <c r="E5338" s="22" t="str">
        <f ca="1">IF(C5338="","",OFFSET(Zdroj!BH$16,A5323-1,0))</f>
        <v/>
      </c>
      <c r="F5338" s="127" t="str">
        <f t="shared" ref="F5338" ca="1" si="1247">IF(SUM(E5338:E5339)=0,"",SUM(E5338:E5339))</f>
        <v/>
      </c>
      <c r="G5338" s="128"/>
    </row>
    <row r="5339" spans="1:7" x14ac:dyDescent="0.25">
      <c r="B5339" s="126"/>
      <c r="C5339" s="52" t="str">
        <f ca="1">IF(OFFSET(Zdroj!BI$16,A5323-1,0)=0,"",CONCATENATE("C",$A$2+1," - ",Zdroj!$BI$15))</f>
        <v/>
      </c>
      <c r="D5339" s="50" t="str">
        <f ca="1">IF(C5339="","",CONCATENATE(OFFSET(Zdroj!BI$16,A5323-1,0)))</f>
        <v/>
      </c>
      <c r="E5339" s="22" t="str">
        <f ca="1">IF(C5339="","",OFFSET(Zdroj!BJ$16,A5323-1,0))</f>
        <v/>
      </c>
      <c r="F5339" s="127"/>
      <c r="G5339" s="128"/>
    </row>
    <row r="5340" spans="1:7" x14ac:dyDescent="0.25">
      <c r="A5340">
        <f>SUM((ROW()+15)/17)</f>
        <v>315</v>
      </c>
      <c r="B5340" s="126" t="str">
        <f ca="1">IF(OFFSET(Zdroj!$B$16,A5340-1,0)&gt;0,CONCATENATE(A5340,"
","___ ","
",OFFSET(Zdroj!$B$16,A5340-1,0)),"")</f>
        <v/>
      </c>
      <c r="C5340" s="52" t="str">
        <f ca="1">IF(OFFSET(Zdroj!AI$16,A5340-1,0)=0,"",CONCATENATE("A",$A$2," - ",Zdroj!$AI$15))</f>
        <v/>
      </c>
      <c r="D5340" s="50" t="str">
        <f ca="1">IF(C5340="","",CONCATENATE(OFFSET(Zdroj!AI$16,A5340-1,0)," - ",OFFSET(Zdroj!BK$16,A5340-1,0)))</f>
        <v/>
      </c>
      <c r="E5340" s="22" t="str">
        <f ca="1">IF(C5340="","",OFFSET(Zdroj!BL$16,A5340-1,0))</f>
        <v/>
      </c>
      <c r="F5340" s="127" t="str">
        <f t="shared" ref="F5340" ca="1" si="1248">IF(SUM(E5340:E5345)=0,"",SUM(E5340:E5345))</f>
        <v/>
      </c>
      <c r="G5340" s="128" t="str">
        <f t="shared" ref="G5340" ca="1" si="1249">IF(SUM(E5340:E5356)=0,"",SUM(E5340:E5356))</f>
        <v/>
      </c>
    </row>
    <row r="5341" spans="1:7" x14ac:dyDescent="0.25">
      <c r="B5341" s="126"/>
      <c r="C5341" s="52" t="str">
        <f ca="1">IF(OFFSET(Zdroj!AJ$16,A5340-1,0)=0,"",CONCATENATE("A",$A$2+1," - ",Zdroj!$AJ$15))</f>
        <v/>
      </c>
      <c r="D5341" s="50" t="str">
        <f ca="1">IF(C5341="","",CONCATENATE(OFFSET(Zdroj!AJ$16,A5340-1,0)," - ",OFFSET(Zdroj!BM$16,A5340-1,0)))</f>
        <v/>
      </c>
      <c r="E5341" s="22" t="str">
        <f ca="1">IF(C5341="","",OFFSET(Zdroj!BN$16,A5340-1,0))</f>
        <v/>
      </c>
      <c r="F5341" s="127"/>
      <c r="G5341" s="128"/>
    </row>
    <row r="5342" spans="1:7" x14ac:dyDescent="0.25">
      <c r="B5342" s="126"/>
      <c r="C5342" s="52" t="str">
        <f ca="1">IF(OFFSET(Zdroj!AK$16,A5340-1,0)=0,"",CONCATENATE("A",$A$2+2," - ",Zdroj!$AK$15))</f>
        <v/>
      </c>
      <c r="D5342" s="50" t="str">
        <f ca="1">IF(C5342="","",CONCATENATE(OFFSET(Zdroj!AK$16,A5340-1,0)," - ",OFFSET(Zdroj!BO$16,A5340-1,0)))</f>
        <v/>
      </c>
      <c r="E5342" s="22" t="str">
        <f ca="1">IF(C5342="","",OFFSET(Zdroj!BP$16,A5340-1,0))</f>
        <v/>
      </c>
      <c r="F5342" s="127"/>
      <c r="G5342" s="128"/>
    </row>
    <row r="5343" spans="1:7" x14ac:dyDescent="0.25">
      <c r="B5343" s="126"/>
      <c r="C5343" s="52" t="str">
        <f ca="1">IF(OFFSET(Zdroj!AL$16,A5340-1,0)=0,"",CONCATENATE("A",$A$2+3," - ",Zdroj!$AL$15))</f>
        <v/>
      </c>
      <c r="D5343" s="50" t="str">
        <f ca="1">IF(C5343="","",CONCATENATE(OFFSET(Zdroj!AL$16,A5340-1,0)," - ",OFFSET(Zdroj!BQ$16,A5340-1,0)))</f>
        <v/>
      </c>
      <c r="E5343" s="22" t="str">
        <f ca="1">IF(C5343="","",OFFSET(Zdroj!BR$16,A5340-1,0))</f>
        <v/>
      </c>
      <c r="F5343" s="127"/>
      <c r="G5343" s="128"/>
    </row>
    <row r="5344" spans="1:7" x14ac:dyDescent="0.25">
      <c r="B5344" s="126"/>
      <c r="C5344" s="52" t="str">
        <f ca="1">IF(OFFSET(Zdroj!AM$16,A5340-1,0)=0,"",CONCATENATE("A",$A$2+4," - ",Zdroj!$AM$15))</f>
        <v/>
      </c>
      <c r="D5344" s="50" t="str">
        <f ca="1">IF(C5344="","",CONCATENATE(OFFSET(Zdroj!AM$16,A5340-1,0)," - ",OFFSET(Zdroj!BS$16,A5340-1,0)))</f>
        <v/>
      </c>
      <c r="E5344" s="22" t="str">
        <f ca="1">IF(C5344="","",OFFSET(Zdroj!BT$16,A5340-1,0))</f>
        <v/>
      </c>
      <c r="F5344" s="127"/>
      <c r="G5344" s="128"/>
    </row>
    <row r="5345" spans="1:7" x14ac:dyDescent="0.25">
      <c r="B5345" s="126"/>
      <c r="C5345" s="52" t="str">
        <f ca="1">IF(OFFSET(Zdroj!AN$16,A5340-1,0)=0,"",CONCATENATE("A",$A$2+5," - ",Zdroj!$AN$15))</f>
        <v/>
      </c>
      <c r="D5345" s="50" t="str">
        <f ca="1">IF(C5345="","",CONCATENATE(OFFSET(Zdroj!AN$16,A5340-1,0)," - ",OFFSET(Zdroj!BU$16,A5340-1,0)))</f>
        <v/>
      </c>
      <c r="E5345" s="22" t="str">
        <f ca="1">IF(C5345="","",OFFSET(Zdroj!BV$16,A5340-1,0))</f>
        <v/>
      </c>
      <c r="F5345" s="127"/>
      <c r="G5345" s="128"/>
    </row>
    <row r="5346" spans="1:7" x14ac:dyDescent="0.25">
      <c r="B5346" s="126"/>
      <c r="C5346" s="52" t="str">
        <f ca="1">IF(OFFSET(Zdroj!AO$16,A5340-1,0)=0,"",CONCATENATE("B",$A$2," - ",Zdroj!$AO$15))</f>
        <v/>
      </c>
      <c r="D5346" s="50" t="str">
        <f ca="1">IF(C5346="","",CONCATENATE(OFFSET(Zdroj!AO$16,A5340-1,0)))</f>
        <v/>
      </c>
      <c r="E5346" s="22" t="str">
        <f ca="1">IF(C5346="","",OFFSET(Zdroj!AP$16,A5340-1,0))</f>
        <v/>
      </c>
      <c r="F5346" s="127" t="str">
        <f t="shared" ref="F5346" ca="1" si="1250">IF(SUM(E5346:E5354)=0,"",SUM(E5346:E5354))</f>
        <v/>
      </c>
      <c r="G5346" s="128"/>
    </row>
    <row r="5347" spans="1:7" x14ac:dyDescent="0.25">
      <c r="B5347" s="126"/>
      <c r="C5347" s="52" t="str">
        <f ca="1">IF(OFFSET(Zdroj!AQ$16,A5340-1,0)=0,"",CONCATENATE("B",$A$2+1," - ",Zdroj!$AQ$15))</f>
        <v/>
      </c>
      <c r="D5347" s="50" t="str">
        <f ca="1">IF(C5347="","",CONCATENATE(OFFSET(Zdroj!AQ$16,A5340-1,0)))</f>
        <v/>
      </c>
      <c r="E5347" s="22" t="str">
        <f ca="1">IF(C5347="","",OFFSET(Zdroj!AR$16,A5340-1,0))</f>
        <v/>
      </c>
      <c r="F5347" s="127"/>
      <c r="G5347" s="128"/>
    </row>
    <row r="5348" spans="1:7" x14ac:dyDescent="0.25">
      <c r="B5348" s="126"/>
      <c r="C5348" s="52" t="str">
        <f ca="1">IF(OFFSET(Zdroj!AS$16,A5340-1,0)=0,"",CONCATENATE("B",$A$2+2," - ",Zdroj!$AS$15))</f>
        <v/>
      </c>
      <c r="D5348" s="50" t="str">
        <f ca="1">IF(C5348="","",CONCATENATE(OFFSET(Zdroj!AS$16,A5340-1,0)))</f>
        <v/>
      </c>
      <c r="E5348" s="22" t="str">
        <f ca="1">IF(C5348="","",OFFSET(Zdroj!AT$16,A5340-1,0))</f>
        <v/>
      </c>
      <c r="F5348" s="127"/>
      <c r="G5348" s="128"/>
    </row>
    <row r="5349" spans="1:7" x14ac:dyDescent="0.25">
      <c r="B5349" s="126"/>
      <c r="C5349" s="52" t="str">
        <f ca="1">IF(OFFSET(Zdroj!AU$16,A5340-1,0)=0,"",CONCATENATE("B",$A$2+3," - ",Zdroj!$AU$15))</f>
        <v/>
      </c>
      <c r="D5349" s="50" t="str">
        <f ca="1">IF(C5349="","",CONCATENATE(OFFSET(Zdroj!AU$16,A5340-1,0)))</f>
        <v/>
      </c>
      <c r="E5349" s="22" t="str">
        <f ca="1">IF(C5349="","",OFFSET(Zdroj!AV$16,A5340-1,0))</f>
        <v/>
      </c>
      <c r="F5349" s="127"/>
      <c r="G5349" s="128"/>
    </row>
    <row r="5350" spans="1:7" x14ac:dyDescent="0.25">
      <c r="B5350" s="126"/>
      <c r="C5350" s="52" t="str">
        <f ca="1">IF(OFFSET(Zdroj!AW$16,A5340-1,0)=0,"",CONCATENATE("B",$A$2+4," - ",Zdroj!$AW$15))</f>
        <v/>
      </c>
      <c r="D5350" s="50" t="str">
        <f ca="1">IF(C5350="","",CONCATENATE(OFFSET(Zdroj!AW$16,A5340-1,0)))</f>
        <v/>
      </c>
      <c r="E5350" s="22" t="str">
        <f ca="1">IF(C5350="","",OFFSET(Zdroj!AX$16,A5340-1,0))</f>
        <v/>
      </c>
      <c r="F5350" s="127"/>
      <c r="G5350" s="128"/>
    </row>
    <row r="5351" spans="1:7" x14ac:dyDescent="0.25">
      <c r="B5351" s="126"/>
      <c r="C5351" s="52" t="str">
        <f ca="1">IF(OFFSET(Zdroj!AY$16,A5340-1,0)=0,"",CONCATENATE("B",$A$2+5," - ",Zdroj!$AY$15))</f>
        <v/>
      </c>
      <c r="D5351" s="50" t="str">
        <f ca="1">IF(C5351="","",CONCATENATE(OFFSET(Zdroj!AY$16,A5340-1,0)))</f>
        <v/>
      </c>
      <c r="E5351" s="22" t="str">
        <f ca="1">IF(C5351="","",OFFSET(Zdroj!AZ$16,A5340-1,0))</f>
        <v/>
      </c>
      <c r="F5351" s="127"/>
      <c r="G5351" s="128"/>
    </row>
    <row r="5352" spans="1:7" x14ac:dyDescent="0.25">
      <c r="B5352" s="126"/>
      <c r="C5352" s="52" t="str">
        <f ca="1">IF(OFFSET(Zdroj!BA$16,A5340-1,0)=0,"",CONCATENATE("B",$A$2+6," - ",Zdroj!$BA$15))</f>
        <v/>
      </c>
      <c r="D5352" s="50" t="str">
        <f ca="1">IF(C5352="","",CONCATENATE(OFFSET(Zdroj!BA$16,A5340-1,0)))</f>
        <v/>
      </c>
      <c r="E5352" s="22" t="str">
        <f ca="1">IF(C5352="","",OFFSET(Zdroj!BB$16,A5340-1,0))</f>
        <v/>
      </c>
      <c r="F5352" s="127"/>
      <c r="G5352" s="128"/>
    </row>
    <row r="5353" spans="1:7" x14ac:dyDescent="0.25">
      <c r="B5353" s="126"/>
      <c r="C5353" s="52" t="str">
        <f ca="1">IF(OFFSET(Zdroj!BC$16,A5340-1,0)=0,"",CONCATENATE("B",$A$2+7," - ",Zdroj!$BC$15))</f>
        <v/>
      </c>
      <c r="D5353" s="50" t="str">
        <f ca="1">IF(C5353="","",CONCATENATE(OFFSET(Zdroj!BC$16,A5340-1,0)))</f>
        <v/>
      </c>
      <c r="E5353" s="22" t="str">
        <f ca="1">IF(C5353="","",OFFSET(Zdroj!BD$16,A5340-1,0))</f>
        <v/>
      </c>
      <c r="F5353" s="127"/>
      <c r="G5353" s="128"/>
    </row>
    <row r="5354" spans="1:7" x14ac:dyDescent="0.25">
      <c r="B5354" s="126"/>
      <c r="C5354" s="52" t="str">
        <f ca="1">IF(OFFSET(Zdroj!BE$16,A5340-1,0)=0,"",CONCATENATE("B",$A$2+8," - ",Zdroj!$BE$15))</f>
        <v/>
      </c>
      <c r="D5354" s="50" t="str">
        <f ca="1">IF(C5354="","",CONCATENATE(OFFSET(Zdroj!BE$16,A5340-1,0)))</f>
        <v/>
      </c>
      <c r="E5354" s="22" t="str">
        <f ca="1">IF(C5354="","",OFFSET(Zdroj!BF$16,A5340-1,0))</f>
        <v/>
      </c>
      <c r="F5354" s="127"/>
      <c r="G5354" s="128"/>
    </row>
    <row r="5355" spans="1:7" x14ac:dyDescent="0.25">
      <c r="B5355" s="126"/>
      <c r="C5355" s="52" t="str">
        <f ca="1">IF(OFFSET(Zdroj!BG$16,A5340-1,0)=0,"",CONCATENATE("C",$A$2," - ",Zdroj!$BG$15))</f>
        <v/>
      </c>
      <c r="D5355" s="50" t="str">
        <f ca="1">IF(C5355="","",CONCATENATE(OFFSET(Zdroj!BG$16,A5340-1,0)))</f>
        <v/>
      </c>
      <c r="E5355" s="22" t="str">
        <f ca="1">IF(C5355="","",OFFSET(Zdroj!BH$16,A5340-1,0))</f>
        <v/>
      </c>
      <c r="F5355" s="127" t="str">
        <f t="shared" ref="F5355" ca="1" si="1251">IF(SUM(E5355:E5356)=0,"",SUM(E5355:E5356))</f>
        <v/>
      </c>
      <c r="G5355" s="128"/>
    </row>
    <row r="5356" spans="1:7" x14ac:dyDescent="0.25">
      <c r="B5356" s="126"/>
      <c r="C5356" s="52" t="str">
        <f ca="1">IF(OFFSET(Zdroj!BI$16,A5340-1,0)=0,"",CONCATENATE("C",$A$2+1," - ",Zdroj!$BI$15))</f>
        <v/>
      </c>
      <c r="D5356" s="50" t="str">
        <f ca="1">IF(C5356="","",CONCATENATE(OFFSET(Zdroj!BI$16,A5340-1,0)))</f>
        <v/>
      </c>
      <c r="E5356" s="22" t="str">
        <f ca="1">IF(C5356="","",OFFSET(Zdroj!BJ$16,A5340-1,0))</f>
        <v/>
      </c>
      <c r="F5356" s="127"/>
      <c r="G5356" s="128"/>
    </row>
    <row r="5357" spans="1:7" x14ac:dyDescent="0.25">
      <c r="A5357">
        <f>SUM((ROW()+15)/17)</f>
        <v>316</v>
      </c>
      <c r="B5357" s="126" t="str">
        <f ca="1">IF(OFFSET(Zdroj!$B$16,A5357-1,0)&gt;0,CONCATENATE(A5357,"
","___ ","
",OFFSET(Zdroj!$B$16,A5357-1,0)),"")</f>
        <v/>
      </c>
      <c r="C5357" s="52" t="str">
        <f ca="1">IF(OFFSET(Zdroj!AI$16,A5357-1,0)=0,"",CONCATENATE("A",$A$2," - ",Zdroj!$AI$15))</f>
        <v/>
      </c>
      <c r="D5357" s="50" t="str">
        <f ca="1">IF(C5357="","",CONCATENATE(OFFSET(Zdroj!AI$16,A5357-1,0)," - ",OFFSET(Zdroj!BK$16,A5357-1,0)))</f>
        <v/>
      </c>
      <c r="E5357" s="22" t="str">
        <f ca="1">IF(C5357="","",OFFSET(Zdroj!BL$16,A5357-1,0))</f>
        <v/>
      </c>
      <c r="F5357" s="127" t="str">
        <f t="shared" ref="F5357" ca="1" si="1252">IF(SUM(E5357:E5362)=0,"",SUM(E5357:E5362))</f>
        <v/>
      </c>
      <c r="G5357" s="128" t="str">
        <f t="shared" ref="G5357" ca="1" si="1253">IF(SUM(E5357:E5373)=0,"",SUM(E5357:E5373))</f>
        <v/>
      </c>
    </row>
    <row r="5358" spans="1:7" x14ac:dyDescent="0.25">
      <c r="B5358" s="126"/>
      <c r="C5358" s="52" t="str">
        <f ca="1">IF(OFFSET(Zdroj!AJ$16,A5357-1,0)=0,"",CONCATENATE("A",$A$2+1," - ",Zdroj!$AJ$15))</f>
        <v/>
      </c>
      <c r="D5358" s="50" t="str">
        <f ca="1">IF(C5358="","",CONCATENATE(OFFSET(Zdroj!AJ$16,A5357-1,0)," - ",OFFSET(Zdroj!BM$16,A5357-1,0)))</f>
        <v/>
      </c>
      <c r="E5358" s="22" t="str">
        <f ca="1">IF(C5358="","",OFFSET(Zdroj!BN$16,A5357-1,0))</f>
        <v/>
      </c>
      <c r="F5358" s="127"/>
      <c r="G5358" s="128"/>
    </row>
    <row r="5359" spans="1:7" x14ac:dyDescent="0.25">
      <c r="B5359" s="126"/>
      <c r="C5359" s="52" t="str">
        <f ca="1">IF(OFFSET(Zdroj!AK$16,A5357-1,0)=0,"",CONCATENATE("A",$A$2+2," - ",Zdroj!$AK$15))</f>
        <v/>
      </c>
      <c r="D5359" s="50" t="str">
        <f ca="1">IF(C5359="","",CONCATENATE(OFFSET(Zdroj!AK$16,A5357-1,0)," - ",OFFSET(Zdroj!BO$16,A5357-1,0)))</f>
        <v/>
      </c>
      <c r="E5359" s="22" t="str">
        <f ca="1">IF(C5359="","",OFFSET(Zdroj!BP$16,A5357-1,0))</f>
        <v/>
      </c>
      <c r="F5359" s="127"/>
      <c r="G5359" s="128"/>
    </row>
    <row r="5360" spans="1:7" x14ac:dyDescent="0.25">
      <c r="B5360" s="126"/>
      <c r="C5360" s="52" t="str">
        <f ca="1">IF(OFFSET(Zdroj!AL$16,A5357-1,0)=0,"",CONCATENATE("A",$A$2+3," - ",Zdroj!$AL$15))</f>
        <v/>
      </c>
      <c r="D5360" s="50" t="str">
        <f ca="1">IF(C5360="","",CONCATENATE(OFFSET(Zdroj!AL$16,A5357-1,0)," - ",OFFSET(Zdroj!BQ$16,A5357-1,0)))</f>
        <v/>
      </c>
      <c r="E5360" s="22" t="str">
        <f ca="1">IF(C5360="","",OFFSET(Zdroj!BR$16,A5357-1,0))</f>
        <v/>
      </c>
      <c r="F5360" s="127"/>
      <c r="G5360" s="128"/>
    </row>
    <row r="5361" spans="1:7" x14ac:dyDescent="0.25">
      <c r="B5361" s="126"/>
      <c r="C5361" s="52" t="str">
        <f ca="1">IF(OFFSET(Zdroj!AM$16,A5357-1,0)=0,"",CONCATENATE("A",$A$2+4," - ",Zdroj!$AM$15))</f>
        <v/>
      </c>
      <c r="D5361" s="50" t="str">
        <f ca="1">IF(C5361="","",CONCATENATE(OFFSET(Zdroj!AM$16,A5357-1,0)," - ",OFFSET(Zdroj!BS$16,A5357-1,0)))</f>
        <v/>
      </c>
      <c r="E5361" s="22" t="str">
        <f ca="1">IF(C5361="","",OFFSET(Zdroj!BT$16,A5357-1,0))</f>
        <v/>
      </c>
      <c r="F5361" s="127"/>
      <c r="G5361" s="128"/>
    </row>
    <row r="5362" spans="1:7" x14ac:dyDescent="0.25">
      <c r="B5362" s="126"/>
      <c r="C5362" s="52" t="str">
        <f ca="1">IF(OFFSET(Zdroj!AN$16,A5357-1,0)=0,"",CONCATENATE("A",$A$2+5," - ",Zdroj!$AN$15))</f>
        <v/>
      </c>
      <c r="D5362" s="50" t="str">
        <f ca="1">IF(C5362="","",CONCATENATE(OFFSET(Zdroj!AN$16,A5357-1,0)," - ",OFFSET(Zdroj!BU$16,A5357-1,0)))</f>
        <v/>
      </c>
      <c r="E5362" s="22" t="str">
        <f ca="1">IF(C5362="","",OFFSET(Zdroj!BV$16,A5357-1,0))</f>
        <v/>
      </c>
      <c r="F5362" s="127"/>
      <c r="G5362" s="128"/>
    </row>
    <row r="5363" spans="1:7" x14ac:dyDescent="0.25">
      <c r="B5363" s="126"/>
      <c r="C5363" s="52" t="str">
        <f ca="1">IF(OFFSET(Zdroj!AO$16,A5357-1,0)=0,"",CONCATENATE("B",$A$2," - ",Zdroj!$AO$15))</f>
        <v/>
      </c>
      <c r="D5363" s="50" t="str">
        <f ca="1">IF(C5363="","",CONCATENATE(OFFSET(Zdroj!AO$16,A5357-1,0)))</f>
        <v/>
      </c>
      <c r="E5363" s="22" t="str">
        <f ca="1">IF(C5363="","",OFFSET(Zdroj!AP$16,A5357-1,0))</f>
        <v/>
      </c>
      <c r="F5363" s="127" t="str">
        <f t="shared" ref="F5363" ca="1" si="1254">IF(SUM(E5363:E5371)=0,"",SUM(E5363:E5371))</f>
        <v/>
      </c>
      <c r="G5363" s="128"/>
    </row>
    <row r="5364" spans="1:7" x14ac:dyDescent="0.25">
      <c r="B5364" s="126"/>
      <c r="C5364" s="52" t="str">
        <f ca="1">IF(OFFSET(Zdroj!AQ$16,A5357-1,0)=0,"",CONCATENATE("B",$A$2+1," - ",Zdroj!$AQ$15))</f>
        <v/>
      </c>
      <c r="D5364" s="50" t="str">
        <f ca="1">IF(C5364="","",CONCATENATE(OFFSET(Zdroj!AQ$16,A5357-1,0)))</f>
        <v/>
      </c>
      <c r="E5364" s="22" t="str">
        <f ca="1">IF(C5364="","",OFFSET(Zdroj!AR$16,A5357-1,0))</f>
        <v/>
      </c>
      <c r="F5364" s="127"/>
      <c r="G5364" s="128"/>
    </row>
    <row r="5365" spans="1:7" x14ac:dyDescent="0.25">
      <c r="B5365" s="126"/>
      <c r="C5365" s="52" t="str">
        <f ca="1">IF(OFFSET(Zdroj!AS$16,A5357-1,0)=0,"",CONCATENATE("B",$A$2+2," - ",Zdroj!$AS$15))</f>
        <v/>
      </c>
      <c r="D5365" s="50" t="str">
        <f ca="1">IF(C5365="","",CONCATENATE(OFFSET(Zdroj!AS$16,A5357-1,0)))</f>
        <v/>
      </c>
      <c r="E5365" s="22" t="str">
        <f ca="1">IF(C5365="","",OFFSET(Zdroj!AT$16,A5357-1,0))</f>
        <v/>
      </c>
      <c r="F5365" s="127"/>
      <c r="G5365" s="128"/>
    </row>
    <row r="5366" spans="1:7" x14ac:dyDescent="0.25">
      <c r="B5366" s="126"/>
      <c r="C5366" s="52" t="str">
        <f ca="1">IF(OFFSET(Zdroj!AU$16,A5357-1,0)=0,"",CONCATENATE("B",$A$2+3," - ",Zdroj!$AU$15))</f>
        <v/>
      </c>
      <c r="D5366" s="50" t="str">
        <f ca="1">IF(C5366="","",CONCATENATE(OFFSET(Zdroj!AU$16,A5357-1,0)))</f>
        <v/>
      </c>
      <c r="E5366" s="22" t="str">
        <f ca="1">IF(C5366="","",OFFSET(Zdroj!AV$16,A5357-1,0))</f>
        <v/>
      </c>
      <c r="F5366" s="127"/>
      <c r="G5366" s="128"/>
    </row>
    <row r="5367" spans="1:7" x14ac:dyDescent="0.25">
      <c r="B5367" s="126"/>
      <c r="C5367" s="52" t="str">
        <f ca="1">IF(OFFSET(Zdroj!AW$16,A5357-1,0)=0,"",CONCATENATE("B",$A$2+4," - ",Zdroj!$AW$15))</f>
        <v/>
      </c>
      <c r="D5367" s="50" t="str">
        <f ca="1">IF(C5367="","",CONCATENATE(OFFSET(Zdroj!AW$16,A5357-1,0)))</f>
        <v/>
      </c>
      <c r="E5367" s="22" t="str">
        <f ca="1">IF(C5367="","",OFFSET(Zdroj!AX$16,A5357-1,0))</f>
        <v/>
      </c>
      <c r="F5367" s="127"/>
      <c r="G5367" s="128"/>
    </row>
    <row r="5368" spans="1:7" x14ac:dyDescent="0.25">
      <c r="B5368" s="126"/>
      <c r="C5368" s="52" t="str">
        <f ca="1">IF(OFFSET(Zdroj!AY$16,A5357-1,0)=0,"",CONCATENATE("B",$A$2+5," - ",Zdroj!$AY$15))</f>
        <v/>
      </c>
      <c r="D5368" s="50" t="str">
        <f ca="1">IF(C5368="","",CONCATENATE(OFFSET(Zdroj!AY$16,A5357-1,0)))</f>
        <v/>
      </c>
      <c r="E5368" s="22" t="str">
        <f ca="1">IF(C5368="","",OFFSET(Zdroj!AZ$16,A5357-1,0))</f>
        <v/>
      </c>
      <c r="F5368" s="127"/>
      <c r="G5368" s="128"/>
    </row>
    <row r="5369" spans="1:7" x14ac:dyDescent="0.25">
      <c r="B5369" s="126"/>
      <c r="C5369" s="52" t="str">
        <f ca="1">IF(OFFSET(Zdroj!BA$16,A5357-1,0)=0,"",CONCATENATE("B",$A$2+6," - ",Zdroj!$BA$15))</f>
        <v/>
      </c>
      <c r="D5369" s="50" t="str">
        <f ca="1">IF(C5369="","",CONCATENATE(OFFSET(Zdroj!BA$16,A5357-1,0)))</f>
        <v/>
      </c>
      <c r="E5369" s="22" t="str">
        <f ca="1">IF(C5369="","",OFFSET(Zdroj!BB$16,A5357-1,0))</f>
        <v/>
      </c>
      <c r="F5369" s="127"/>
      <c r="G5369" s="128"/>
    </row>
    <row r="5370" spans="1:7" x14ac:dyDescent="0.25">
      <c r="B5370" s="126"/>
      <c r="C5370" s="52" t="str">
        <f ca="1">IF(OFFSET(Zdroj!BC$16,A5357-1,0)=0,"",CONCATENATE("B",$A$2+7," - ",Zdroj!$BC$15))</f>
        <v/>
      </c>
      <c r="D5370" s="50" t="str">
        <f ca="1">IF(C5370="","",CONCATENATE(OFFSET(Zdroj!BC$16,A5357-1,0)))</f>
        <v/>
      </c>
      <c r="E5370" s="22" t="str">
        <f ca="1">IF(C5370="","",OFFSET(Zdroj!BD$16,A5357-1,0))</f>
        <v/>
      </c>
      <c r="F5370" s="127"/>
      <c r="G5370" s="128"/>
    </row>
    <row r="5371" spans="1:7" x14ac:dyDescent="0.25">
      <c r="B5371" s="126"/>
      <c r="C5371" s="52" t="str">
        <f ca="1">IF(OFFSET(Zdroj!BE$16,A5357-1,0)=0,"",CONCATENATE("B",$A$2+8," - ",Zdroj!$BE$15))</f>
        <v/>
      </c>
      <c r="D5371" s="50" t="str">
        <f ca="1">IF(C5371="","",CONCATENATE(OFFSET(Zdroj!BE$16,A5357-1,0)))</f>
        <v/>
      </c>
      <c r="E5371" s="22" t="str">
        <f ca="1">IF(C5371="","",OFFSET(Zdroj!BF$16,A5357-1,0))</f>
        <v/>
      </c>
      <c r="F5371" s="127"/>
      <c r="G5371" s="128"/>
    </row>
    <row r="5372" spans="1:7" x14ac:dyDescent="0.25">
      <c r="B5372" s="126"/>
      <c r="C5372" s="52" t="str">
        <f ca="1">IF(OFFSET(Zdroj!BG$16,A5357-1,0)=0,"",CONCATENATE("C",$A$2," - ",Zdroj!$BG$15))</f>
        <v/>
      </c>
      <c r="D5372" s="50" t="str">
        <f ca="1">IF(C5372="","",CONCATENATE(OFFSET(Zdroj!BG$16,A5357-1,0)))</f>
        <v/>
      </c>
      <c r="E5372" s="22" t="str">
        <f ca="1">IF(C5372="","",OFFSET(Zdroj!BH$16,A5357-1,0))</f>
        <v/>
      </c>
      <c r="F5372" s="127" t="str">
        <f t="shared" ref="F5372" ca="1" si="1255">IF(SUM(E5372:E5373)=0,"",SUM(E5372:E5373))</f>
        <v/>
      </c>
      <c r="G5372" s="128"/>
    </row>
    <row r="5373" spans="1:7" x14ac:dyDescent="0.25">
      <c r="B5373" s="126"/>
      <c r="C5373" s="52" t="str">
        <f ca="1">IF(OFFSET(Zdroj!BI$16,A5357-1,0)=0,"",CONCATENATE("C",$A$2+1," - ",Zdroj!$BI$15))</f>
        <v/>
      </c>
      <c r="D5373" s="50" t="str">
        <f ca="1">IF(C5373="","",CONCATENATE(OFFSET(Zdroj!BI$16,A5357-1,0)))</f>
        <v/>
      </c>
      <c r="E5373" s="22" t="str">
        <f ca="1">IF(C5373="","",OFFSET(Zdroj!BJ$16,A5357-1,0))</f>
        <v/>
      </c>
      <c r="F5373" s="127"/>
      <c r="G5373" s="128"/>
    </row>
    <row r="5374" spans="1:7" x14ac:dyDescent="0.25">
      <c r="A5374">
        <f>SUM((ROW()+15)/17)</f>
        <v>317</v>
      </c>
      <c r="B5374" s="126" t="str">
        <f ca="1">IF(OFFSET(Zdroj!$B$16,A5374-1,0)&gt;0,CONCATENATE(A5374,"
","___ ","
",OFFSET(Zdroj!$B$16,A5374-1,0)),"")</f>
        <v/>
      </c>
      <c r="C5374" s="52" t="str">
        <f ca="1">IF(OFFSET(Zdroj!AI$16,A5374-1,0)=0,"",CONCATENATE("A",$A$2," - ",Zdroj!$AI$15))</f>
        <v/>
      </c>
      <c r="D5374" s="50" t="str">
        <f ca="1">IF(C5374="","",CONCATENATE(OFFSET(Zdroj!AI$16,A5374-1,0)," - ",OFFSET(Zdroj!BK$16,A5374-1,0)))</f>
        <v/>
      </c>
      <c r="E5374" s="22" t="str">
        <f ca="1">IF(C5374="","",OFFSET(Zdroj!BL$16,A5374-1,0))</f>
        <v/>
      </c>
      <c r="F5374" s="127" t="str">
        <f t="shared" ref="F5374" ca="1" si="1256">IF(SUM(E5374:E5379)=0,"",SUM(E5374:E5379))</f>
        <v/>
      </c>
      <c r="G5374" s="128" t="str">
        <f t="shared" ref="G5374" ca="1" si="1257">IF(SUM(E5374:E5390)=0,"",SUM(E5374:E5390))</f>
        <v/>
      </c>
    </row>
    <row r="5375" spans="1:7" x14ac:dyDescent="0.25">
      <c r="B5375" s="126"/>
      <c r="C5375" s="52" t="str">
        <f ca="1">IF(OFFSET(Zdroj!AJ$16,A5374-1,0)=0,"",CONCATENATE("A",$A$2+1," - ",Zdroj!$AJ$15))</f>
        <v/>
      </c>
      <c r="D5375" s="50" t="str">
        <f ca="1">IF(C5375="","",CONCATENATE(OFFSET(Zdroj!AJ$16,A5374-1,0)," - ",OFFSET(Zdroj!BM$16,A5374-1,0)))</f>
        <v/>
      </c>
      <c r="E5375" s="22" t="str">
        <f ca="1">IF(C5375="","",OFFSET(Zdroj!BN$16,A5374-1,0))</f>
        <v/>
      </c>
      <c r="F5375" s="127"/>
      <c r="G5375" s="128"/>
    </row>
    <row r="5376" spans="1:7" x14ac:dyDescent="0.25">
      <c r="B5376" s="126"/>
      <c r="C5376" s="52" t="str">
        <f ca="1">IF(OFFSET(Zdroj!AK$16,A5374-1,0)=0,"",CONCATENATE("A",$A$2+2," - ",Zdroj!$AK$15))</f>
        <v/>
      </c>
      <c r="D5376" s="50" t="str">
        <f ca="1">IF(C5376="","",CONCATENATE(OFFSET(Zdroj!AK$16,A5374-1,0)," - ",OFFSET(Zdroj!BO$16,A5374-1,0)))</f>
        <v/>
      </c>
      <c r="E5376" s="22" t="str">
        <f ca="1">IF(C5376="","",OFFSET(Zdroj!BP$16,A5374-1,0))</f>
        <v/>
      </c>
      <c r="F5376" s="127"/>
      <c r="G5376" s="128"/>
    </row>
    <row r="5377" spans="1:7" x14ac:dyDescent="0.25">
      <c r="B5377" s="126"/>
      <c r="C5377" s="52" t="str">
        <f ca="1">IF(OFFSET(Zdroj!AL$16,A5374-1,0)=0,"",CONCATENATE("A",$A$2+3," - ",Zdroj!$AL$15))</f>
        <v/>
      </c>
      <c r="D5377" s="50" t="str">
        <f ca="1">IF(C5377="","",CONCATENATE(OFFSET(Zdroj!AL$16,A5374-1,0)," - ",OFFSET(Zdroj!BQ$16,A5374-1,0)))</f>
        <v/>
      </c>
      <c r="E5377" s="22" t="str">
        <f ca="1">IF(C5377="","",OFFSET(Zdroj!BR$16,A5374-1,0))</f>
        <v/>
      </c>
      <c r="F5377" s="127"/>
      <c r="G5377" s="128"/>
    </row>
    <row r="5378" spans="1:7" x14ac:dyDescent="0.25">
      <c r="B5378" s="126"/>
      <c r="C5378" s="52" t="str">
        <f ca="1">IF(OFFSET(Zdroj!AM$16,A5374-1,0)=0,"",CONCATENATE("A",$A$2+4," - ",Zdroj!$AM$15))</f>
        <v/>
      </c>
      <c r="D5378" s="50" t="str">
        <f ca="1">IF(C5378="","",CONCATENATE(OFFSET(Zdroj!AM$16,A5374-1,0)," - ",OFFSET(Zdroj!BS$16,A5374-1,0)))</f>
        <v/>
      </c>
      <c r="E5378" s="22" t="str">
        <f ca="1">IF(C5378="","",OFFSET(Zdroj!BT$16,A5374-1,0))</f>
        <v/>
      </c>
      <c r="F5378" s="127"/>
      <c r="G5378" s="128"/>
    </row>
    <row r="5379" spans="1:7" x14ac:dyDescent="0.25">
      <c r="B5379" s="126"/>
      <c r="C5379" s="52" t="str">
        <f ca="1">IF(OFFSET(Zdroj!AN$16,A5374-1,0)=0,"",CONCATENATE("A",$A$2+5," - ",Zdroj!$AN$15))</f>
        <v/>
      </c>
      <c r="D5379" s="50" t="str">
        <f ca="1">IF(C5379="","",CONCATENATE(OFFSET(Zdroj!AN$16,A5374-1,0)," - ",OFFSET(Zdroj!BU$16,A5374-1,0)))</f>
        <v/>
      </c>
      <c r="E5379" s="22" t="str">
        <f ca="1">IF(C5379="","",OFFSET(Zdroj!BV$16,A5374-1,0))</f>
        <v/>
      </c>
      <c r="F5379" s="127"/>
      <c r="G5379" s="128"/>
    </row>
    <row r="5380" spans="1:7" x14ac:dyDescent="0.25">
      <c r="B5380" s="126"/>
      <c r="C5380" s="52" t="str">
        <f ca="1">IF(OFFSET(Zdroj!AO$16,A5374-1,0)=0,"",CONCATENATE("B",$A$2," - ",Zdroj!$AO$15))</f>
        <v/>
      </c>
      <c r="D5380" s="50" t="str">
        <f ca="1">IF(C5380="","",CONCATENATE(OFFSET(Zdroj!AO$16,A5374-1,0)))</f>
        <v/>
      </c>
      <c r="E5380" s="22" t="str">
        <f ca="1">IF(C5380="","",OFFSET(Zdroj!AP$16,A5374-1,0))</f>
        <v/>
      </c>
      <c r="F5380" s="127" t="str">
        <f t="shared" ref="F5380" ca="1" si="1258">IF(SUM(E5380:E5388)=0,"",SUM(E5380:E5388))</f>
        <v/>
      </c>
      <c r="G5380" s="128"/>
    </row>
    <row r="5381" spans="1:7" x14ac:dyDescent="0.25">
      <c r="B5381" s="126"/>
      <c r="C5381" s="52" t="str">
        <f ca="1">IF(OFFSET(Zdroj!AQ$16,A5374-1,0)=0,"",CONCATENATE("B",$A$2+1," - ",Zdroj!$AQ$15))</f>
        <v/>
      </c>
      <c r="D5381" s="50" t="str">
        <f ca="1">IF(C5381="","",CONCATENATE(OFFSET(Zdroj!AQ$16,A5374-1,0)))</f>
        <v/>
      </c>
      <c r="E5381" s="22" t="str">
        <f ca="1">IF(C5381="","",OFFSET(Zdroj!AR$16,A5374-1,0))</f>
        <v/>
      </c>
      <c r="F5381" s="127"/>
      <c r="G5381" s="128"/>
    </row>
    <row r="5382" spans="1:7" x14ac:dyDescent="0.25">
      <c r="B5382" s="126"/>
      <c r="C5382" s="52" t="str">
        <f ca="1">IF(OFFSET(Zdroj!AS$16,A5374-1,0)=0,"",CONCATENATE("B",$A$2+2," - ",Zdroj!$AS$15))</f>
        <v/>
      </c>
      <c r="D5382" s="50" t="str">
        <f ca="1">IF(C5382="","",CONCATENATE(OFFSET(Zdroj!AS$16,A5374-1,0)))</f>
        <v/>
      </c>
      <c r="E5382" s="22" t="str">
        <f ca="1">IF(C5382="","",OFFSET(Zdroj!AT$16,A5374-1,0))</f>
        <v/>
      </c>
      <c r="F5382" s="127"/>
      <c r="G5382" s="128"/>
    </row>
    <row r="5383" spans="1:7" x14ac:dyDescent="0.25">
      <c r="B5383" s="126"/>
      <c r="C5383" s="52" t="str">
        <f ca="1">IF(OFFSET(Zdroj!AU$16,A5374-1,0)=0,"",CONCATENATE("B",$A$2+3," - ",Zdroj!$AU$15))</f>
        <v/>
      </c>
      <c r="D5383" s="50" t="str">
        <f ca="1">IF(C5383="","",CONCATENATE(OFFSET(Zdroj!AU$16,A5374-1,0)))</f>
        <v/>
      </c>
      <c r="E5383" s="22" t="str">
        <f ca="1">IF(C5383="","",OFFSET(Zdroj!AV$16,A5374-1,0))</f>
        <v/>
      </c>
      <c r="F5383" s="127"/>
      <c r="G5383" s="128"/>
    </row>
    <row r="5384" spans="1:7" x14ac:dyDescent="0.25">
      <c r="B5384" s="126"/>
      <c r="C5384" s="52" t="str">
        <f ca="1">IF(OFFSET(Zdroj!AW$16,A5374-1,0)=0,"",CONCATENATE("B",$A$2+4," - ",Zdroj!$AW$15))</f>
        <v/>
      </c>
      <c r="D5384" s="50" t="str">
        <f ca="1">IF(C5384="","",CONCATENATE(OFFSET(Zdroj!AW$16,A5374-1,0)))</f>
        <v/>
      </c>
      <c r="E5384" s="22" t="str">
        <f ca="1">IF(C5384="","",OFFSET(Zdroj!AX$16,A5374-1,0))</f>
        <v/>
      </c>
      <c r="F5384" s="127"/>
      <c r="G5384" s="128"/>
    </row>
    <row r="5385" spans="1:7" x14ac:dyDescent="0.25">
      <c r="B5385" s="126"/>
      <c r="C5385" s="52" t="str">
        <f ca="1">IF(OFFSET(Zdroj!AY$16,A5374-1,0)=0,"",CONCATENATE("B",$A$2+5," - ",Zdroj!$AY$15))</f>
        <v/>
      </c>
      <c r="D5385" s="50" t="str">
        <f ca="1">IF(C5385="","",CONCATENATE(OFFSET(Zdroj!AY$16,A5374-1,0)))</f>
        <v/>
      </c>
      <c r="E5385" s="22" t="str">
        <f ca="1">IF(C5385="","",OFFSET(Zdroj!AZ$16,A5374-1,0))</f>
        <v/>
      </c>
      <c r="F5385" s="127"/>
      <c r="G5385" s="128"/>
    </row>
    <row r="5386" spans="1:7" x14ac:dyDescent="0.25">
      <c r="B5386" s="126"/>
      <c r="C5386" s="52" t="str">
        <f ca="1">IF(OFFSET(Zdroj!BA$16,A5374-1,0)=0,"",CONCATENATE("B",$A$2+6," - ",Zdroj!$BA$15))</f>
        <v/>
      </c>
      <c r="D5386" s="50" t="str">
        <f ca="1">IF(C5386="","",CONCATENATE(OFFSET(Zdroj!BA$16,A5374-1,0)))</f>
        <v/>
      </c>
      <c r="E5386" s="22" t="str">
        <f ca="1">IF(C5386="","",OFFSET(Zdroj!BB$16,A5374-1,0))</f>
        <v/>
      </c>
      <c r="F5386" s="127"/>
      <c r="G5386" s="128"/>
    </row>
    <row r="5387" spans="1:7" x14ac:dyDescent="0.25">
      <c r="B5387" s="126"/>
      <c r="C5387" s="52" t="str">
        <f ca="1">IF(OFFSET(Zdroj!BC$16,A5374-1,0)=0,"",CONCATENATE("B",$A$2+7," - ",Zdroj!$BC$15))</f>
        <v/>
      </c>
      <c r="D5387" s="50" t="str">
        <f ca="1">IF(C5387="","",CONCATENATE(OFFSET(Zdroj!BC$16,A5374-1,0)))</f>
        <v/>
      </c>
      <c r="E5387" s="22" t="str">
        <f ca="1">IF(C5387="","",OFFSET(Zdroj!BD$16,A5374-1,0))</f>
        <v/>
      </c>
      <c r="F5387" s="127"/>
      <c r="G5387" s="128"/>
    </row>
    <row r="5388" spans="1:7" x14ac:dyDescent="0.25">
      <c r="B5388" s="126"/>
      <c r="C5388" s="52" t="str">
        <f ca="1">IF(OFFSET(Zdroj!BE$16,A5374-1,0)=0,"",CONCATENATE("B",$A$2+8," - ",Zdroj!$BE$15))</f>
        <v/>
      </c>
      <c r="D5388" s="50" t="str">
        <f ca="1">IF(C5388="","",CONCATENATE(OFFSET(Zdroj!BE$16,A5374-1,0)))</f>
        <v/>
      </c>
      <c r="E5388" s="22" t="str">
        <f ca="1">IF(C5388="","",OFFSET(Zdroj!BF$16,A5374-1,0))</f>
        <v/>
      </c>
      <c r="F5388" s="127"/>
      <c r="G5388" s="128"/>
    </row>
    <row r="5389" spans="1:7" x14ac:dyDescent="0.25">
      <c r="B5389" s="126"/>
      <c r="C5389" s="52" t="str">
        <f ca="1">IF(OFFSET(Zdroj!BG$16,A5374-1,0)=0,"",CONCATENATE("C",$A$2," - ",Zdroj!$BG$15))</f>
        <v/>
      </c>
      <c r="D5389" s="50" t="str">
        <f ca="1">IF(C5389="","",CONCATENATE(OFFSET(Zdroj!BG$16,A5374-1,0)))</f>
        <v/>
      </c>
      <c r="E5389" s="22" t="str">
        <f ca="1">IF(C5389="","",OFFSET(Zdroj!BH$16,A5374-1,0))</f>
        <v/>
      </c>
      <c r="F5389" s="127" t="str">
        <f t="shared" ref="F5389" ca="1" si="1259">IF(SUM(E5389:E5390)=0,"",SUM(E5389:E5390))</f>
        <v/>
      </c>
      <c r="G5389" s="128"/>
    </row>
    <row r="5390" spans="1:7" x14ac:dyDescent="0.25">
      <c r="B5390" s="126"/>
      <c r="C5390" s="52" t="str">
        <f ca="1">IF(OFFSET(Zdroj!BI$16,A5374-1,0)=0,"",CONCATENATE("C",$A$2+1," - ",Zdroj!$BI$15))</f>
        <v/>
      </c>
      <c r="D5390" s="50" t="str">
        <f ca="1">IF(C5390="","",CONCATENATE(OFFSET(Zdroj!BI$16,A5374-1,0)))</f>
        <v/>
      </c>
      <c r="E5390" s="22" t="str">
        <f ca="1">IF(C5390="","",OFFSET(Zdroj!BJ$16,A5374-1,0))</f>
        <v/>
      </c>
      <c r="F5390" s="127"/>
      <c r="G5390" s="128"/>
    </row>
    <row r="5391" spans="1:7" x14ac:dyDescent="0.25">
      <c r="A5391">
        <f>SUM((ROW()+15)/17)</f>
        <v>318</v>
      </c>
      <c r="B5391" s="126" t="str">
        <f ca="1">IF(OFFSET(Zdroj!$B$16,A5391-1,0)&gt;0,CONCATENATE(A5391,"
","___ ","
",OFFSET(Zdroj!$B$16,A5391-1,0)),"")</f>
        <v/>
      </c>
      <c r="C5391" s="52" t="str">
        <f ca="1">IF(OFFSET(Zdroj!AI$16,A5391-1,0)=0,"",CONCATENATE("A",$A$2," - ",Zdroj!$AI$15))</f>
        <v/>
      </c>
      <c r="D5391" s="50" t="str">
        <f ca="1">IF(C5391="","",CONCATENATE(OFFSET(Zdroj!AI$16,A5391-1,0)," - ",OFFSET(Zdroj!BK$16,A5391-1,0)))</f>
        <v/>
      </c>
      <c r="E5391" s="22" t="str">
        <f ca="1">IF(C5391="","",OFFSET(Zdroj!BL$16,A5391-1,0))</f>
        <v/>
      </c>
      <c r="F5391" s="127" t="str">
        <f t="shared" ref="F5391" ca="1" si="1260">IF(SUM(E5391:E5396)=0,"",SUM(E5391:E5396))</f>
        <v/>
      </c>
      <c r="G5391" s="128" t="str">
        <f t="shared" ref="G5391" ca="1" si="1261">IF(SUM(E5391:E5407)=0,"",SUM(E5391:E5407))</f>
        <v/>
      </c>
    </row>
    <row r="5392" spans="1:7" x14ac:dyDescent="0.25">
      <c r="B5392" s="126"/>
      <c r="C5392" s="52" t="str">
        <f ca="1">IF(OFFSET(Zdroj!AJ$16,A5391-1,0)=0,"",CONCATENATE("A",$A$2+1," - ",Zdroj!$AJ$15))</f>
        <v/>
      </c>
      <c r="D5392" s="50" t="str">
        <f ca="1">IF(C5392="","",CONCATENATE(OFFSET(Zdroj!AJ$16,A5391-1,0)," - ",OFFSET(Zdroj!BM$16,A5391-1,0)))</f>
        <v/>
      </c>
      <c r="E5392" s="22" t="str">
        <f ca="1">IF(C5392="","",OFFSET(Zdroj!BN$16,A5391-1,0))</f>
        <v/>
      </c>
      <c r="F5392" s="127"/>
      <c r="G5392" s="128"/>
    </row>
    <row r="5393" spans="1:7" x14ac:dyDescent="0.25">
      <c r="B5393" s="126"/>
      <c r="C5393" s="52" t="str">
        <f ca="1">IF(OFFSET(Zdroj!AK$16,A5391-1,0)=0,"",CONCATENATE("A",$A$2+2," - ",Zdroj!$AK$15))</f>
        <v/>
      </c>
      <c r="D5393" s="50" t="str">
        <f ca="1">IF(C5393="","",CONCATENATE(OFFSET(Zdroj!AK$16,A5391-1,0)," - ",OFFSET(Zdroj!BO$16,A5391-1,0)))</f>
        <v/>
      </c>
      <c r="E5393" s="22" t="str">
        <f ca="1">IF(C5393="","",OFFSET(Zdroj!BP$16,A5391-1,0))</f>
        <v/>
      </c>
      <c r="F5393" s="127"/>
      <c r="G5393" s="128"/>
    </row>
    <row r="5394" spans="1:7" x14ac:dyDescent="0.25">
      <c r="B5394" s="126"/>
      <c r="C5394" s="52" t="str">
        <f ca="1">IF(OFFSET(Zdroj!AL$16,A5391-1,0)=0,"",CONCATENATE("A",$A$2+3," - ",Zdroj!$AL$15))</f>
        <v/>
      </c>
      <c r="D5394" s="50" t="str">
        <f ca="1">IF(C5394="","",CONCATENATE(OFFSET(Zdroj!AL$16,A5391-1,0)," - ",OFFSET(Zdroj!BQ$16,A5391-1,0)))</f>
        <v/>
      </c>
      <c r="E5394" s="22" t="str">
        <f ca="1">IF(C5394="","",OFFSET(Zdroj!BR$16,A5391-1,0))</f>
        <v/>
      </c>
      <c r="F5394" s="127"/>
      <c r="G5394" s="128"/>
    </row>
    <row r="5395" spans="1:7" x14ac:dyDescent="0.25">
      <c r="B5395" s="126"/>
      <c r="C5395" s="52" t="str">
        <f ca="1">IF(OFFSET(Zdroj!AM$16,A5391-1,0)=0,"",CONCATENATE("A",$A$2+4," - ",Zdroj!$AM$15))</f>
        <v/>
      </c>
      <c r="D5395" s="50" t="str">
        <f ca="1">IF(C5395="","",CONCATENATE(OFFSET(Zdroj!AM$16,A5391-1,0)," - ",OFFSET(Zdroj!BS$16,A5391-1,0)))</f>
        <v/>
      </c>
      <c r="E5395" s="22" t="str">
        <f ca="1">IF(C5395="","",OFFSET(Zdroj!BT$16,A5391-1,0))</f>
        <v/>
      </c>
      <c r="F5395" s="127"/>
      <c r="G5395" s="128"/>
    </row>
    <row r="5396" spans="1:7" x14ac:dyDescent="0.25">
      <c r="B5396" s="126"/>
      <c r="C5396" s="52" t="str">
        <f ca="1">IF(OFFSET(Zdroj!AN$16,A5391-1,0)=0,"",CONCATENATE("A",$A$2+5," - ",Zdroj!$AN$15))</f>
        <v/>
      </c>
      <c r="D5396" s="50" t="str">
        <f ca="1">IF(C5396="","",CONCATENATE(OFFSET(Zdroj!AN$16,A5391-1,0)," - ",OFFSET(Zdroj!BU$16,A5391-1,0)))</f>
        <v/>
      </c>
      <c r="E5396" s="22" t="str">
        <f ca="1">IF(C5396="","",OFFSET(Zdroj!BV$16,A5391-1,0))</f>
        <v/>
      </c>
      <c r="F5396" s="127"/>
      <c r="G5396" s="128"/>
    </row>
    <row r="5397" spans="1:7" x14ac:dyDescent="0.25">
      <c r="B5397" s="126"/>
      <c r="C5397" s="52" t="str">
        <f ca="1">IF(OFFSET(Zdroj!AO$16,A5391-1,0)=0,"",CONCATENATE("B",$A$2," - ",Zdroj!$AO$15))</f>
        <v/>
      </c>
      <c r="D5397" s="50" t="str">
        <f ca="1">IF(C5397="","",CONCATENATE(OFFSET(Zdroj!AO$16,A5391-1,0)))</f>
        <v/>
      </c>
      <c r="E5397" s="22" t="str">
        <f ca="1">IF(C5397="","",OFFSET(Zdroj!AP$16,A5391-1,0))</f>
        <v/>
      </c>
      <c r="F5397" s="127" t="str">
        <f t="shared" ref="F5397" ca="1" si="1262">IF(SUM(E5397:E5405)=0,"",SUM(E5397:E5405))</f>
        <v/>
      </c>
      <c r="G5397" s="128"/>
    </row>
    <row r="5398" spans="1:7" x14ac:dyDescent="0.25">
      <c r="B5398" s="126"/>
      <c r="C5398" s="52" t="str">
        <f ca="1">IF(OFFSET(Zdroj!AQ$16,A5391-1,0)=0,"",CONCATENATE("B",$A$2+1," - ",Zdroj!$AQ$15))</f>
        <v/>
      </c>
      <c r="D5398" s="50" t="str">
        <f ca="1">IF(C5398="","",CONCATENATE(OFFSET(Zdroj!AQ$16,A5391-1,0)))</f>
        <v/>
      </c>
      <c r="E5398" s="22" t="str">
        <f ca="1">IF(C5398="","",OFFSET(Zdroj!AR$16,A5391-1,0))</f>
        <v/>
      </c>
      <c r="F5398" s="127"/>
      <c r="G5398" s="128"/>
    </row>
    <row r="5399" spans="1:7" x14ac:dyDescent="0.25">
      <c r="B5399" s="126"/>
      <c r="C5399" s="52" t="str">
        <f ca="1">IF(OFFSET(Zdroj!AS$16,A5391-1,0)=0,"",CONCATENATE("B",$A$2+2," - ",Zdroj!$AS$15))</f>
        <v/>
      </c>
      <c r="D5399" s="50" t="str">
        <f ca="1">IF(C5399="","",CONCATENATE(OFFSET(Zdroj!AS$16,A5391-1,0)))</f>
        <v/>
      </c>
      <c r="E5399" s="22" t="str">
        <f ca="1">IF(C5399="","",OFFSET(Zdroj!AT$16,A5391-1,0))</f>
        <v/>
      </c>
      <c r="F5399" s="127"/>
      <c r="G5399" s="128"/>
    </row>
    <row r="5400" spans="1:7" x14ac:dyDescent="0.25">
      <c r="B5400" s="126"/>
      <c r="C5400" s="52" t="str">
        <f ca="1">IF(OFFSET(Zdroj!AU$16,A5391-1,0)=0,"",CONCATENATE("B",$A$2+3," - ",Zdroj!$AU$15))</f>
        <v/>
      </c>
      <c r="D5400" s="50" t="str">
        <f ca="1">IF(C5400="","",CONCATENATE(OFFSET(Zdroj!AU$16,A5391-1,0)))</f>
        <v/>
      </c>
      <c r="E5400" s="22" t="str">
        <f ca="1">IF(C5400="","",OFFSET(Zdroj!AV$16,A5391-1,0))</f>
        <v/>
      </c>
      <c r="F5400" s="127"/>
      <c r="G5400" s="128"/>
    </row>
    <row r="5401" spans="1:7" x14ac:dyDescent="0.25">
      <c r="B5401" s="126"/>
      <c r="C5401" s="52" t="str">
        <f ca="1">IF(OFFSET(Zdroj!AW$16,A5391-1,0)=0,"",CONCATENATE("B",$A$2+4," - ",Zdroj!$AW$15))</f>
        <v/>
      </c>
      <c r="D5401" s="50" t="str">
        <f ca="1">IF(C5401="","",CONCATENATE(OFFSET(Zdroj!AW$16,A5391-1,0)))</f>
        <v/>
      </c>
      <c r="E5401" s="22" t="str">
        <f ca="1">IF(C5401="","",OFFSET(Zdroj!AX$16,A5391-1,0))</f>
        <v/>
      </c>
      <c r="F5401" s="127"/>
      <c r="G5401" s="128"/>
    </row>
    <row r="5402" spans="1:7" x14ac:dyDescent="0.25">
      <c r="B5402" s="126"/>
      <c r="C5402" s="52" t="str">
        <f ca="1">IF(OFFSET(Zdroj!AY$16,A5391-1,0)=0,"",CONCATENATE("B",$A$2+5," - ",Zdroj!$AY$15))</f>
        <v/>
      </c>
      <c r="D5402" s="50" t="str">
        <f ca="1">IF(C5402="","",CONCATENATE(OFFSET(Zdroj!AY$16,A5391-1,0)))</f>
        <v/>
      </c>
      <c r="E5402" s="22" t="str">
        <f ca="1">IF(C5402="","",OFFSET(Zdroj!AZ$16,A5391-1,0))</f>
        <v/>
      </c>
      <c r="F5402" s="127"/>
      <c r="G5402" s="128"/>
    </row>
    <row r="5403" spans="1:7" x14ac:dyDescent="0.25">
      <c r="B5403" s="126"/>
      <c r="C5403" s="52" t="str">
        <f ca="1">IF(OFFSET(Zdroj!BA$16,A5391-1,0)=0,"",CONCATENATE("B",$A$2+6," - ",Zdroj!$BA$15))</f>
        <v/>
      </c>
      <c r="D5403" s="50" t="str">
        <f ca="1">IF(C5403="","",CONCATENATE(OFFSET(Zdroj!BA$16,A5391-1,0)))</f>
        <v/>
      </c>
      <c r="E5403" s="22" t="str">
        <f ca="1">IF(C5403="","",OFFSET(Zdroj!BB$16,A5391-1,0))</f>
        <v/>
      </c>
      <c r="F5403" s="127"/>
      <c r="G5403" s="128"/>
    </row>
    <row r="5404" spans="1:7" x14ac:dyDescent="0.25">
      <c r="B5404" s="126"/>
      <c r="C5404" s="52" t="str">
        <f ca="1">IF(OFFSET(Zdroj!BC$16,A5391-1,0)=0,"",CONCATENATE("B",$A$2+7," - ",Zdroj!$BC$15))</f>
        <v/>
      </c>
      <c r="D5404" s="50" t="str">
        <f ca="1">IF(C5404="","",CONCATENATE(OFFSET(Zdroj!BC$16,A5391-1,0)))</f>
        <v/>
      </c>
      <c r="E5404" s="22" t="str">
        <f ca="1">IF(C5404="","",OFFSET(Zdroj!BD$16,A5391-1,0))</f>
        <v/>
      </c>
      <c r="F5404" s="127"/>
      <c r="G5404" s="128"/>
    </row>
    <row r="5405" spans="1:7" x14ac:dyDescent="0.25">
      <c r="B5405" s="126"/>
      <c r="C5405" s="52" t="str">
        <f ca="1">IF(OFFSET(Zdroj!BE$16,A5391-1,0)=0,"",CONCATENATE("B",$A$2+8," - ",Zdroj!$BE$15))</f>
        <v/>
      </c>
      <c r="D5405" s="50" t="str">
        <f ca="1">IF(C5405="","",CONCATENATE(OFFSET(Zdroj!BE$16,A5391-1,0)))</f>
        <v/>
      </c>
      <c r="E5405" s="22" t="str">
        <f ca="1">IF(C5405="","",OFFSET(Zdroj!BF$16,A5391-1,0))</f>
        <v/>
      </c>
      <c r="F5405" s="127"/>
      <c r="G5405" s="128"/>
    </row>
    <row r="5406" spans="1:7" x14ac:dyDescent="0.25">
      <c r="B5406" s="126"/>
      <c r="C5406" s="52" t="str">
        <f ca="1">IF(OFFSET(Zdroj!BG$16,A5391-1,0)=0,"",CONCATENATE("C",$A$2," - ",Zdroj!$BG$15))</f>
        <v/>
      </c>
      <c r="D5406" s="50" t="str">
        <f ca="1">IF(C5406="","",CONCATENATE(OFFSET(Zdroj!BG$16,A5391-1,0)))</f>
        <v/>
      </c>
      <c r="E5406" s="22" t="str">
        <f ca="1">IF(C5406="","",OFFSET(Zdroj!BH$16,A5391-1,0))</f>
        <v/>
      </c>
      <c r="F5406" s="127" t="str">
        <f t="shared" ref="F5406" ca="1" si="1263">IF(SUM(E5406:E5407)=0,"",SUM(E5406:E5407))</f>
        <v/>
      </c>
      <c r="G5406" s="128"/>
    </row>
    <row r="5407" spans="1:7" x14ac:dyDescent="0.25">
      <c r="B5407" s="126"/>
      <c r="C5407" s="52" t="str">
        <f ca="1">IF(OFFSET(Zdroj!BI$16,A5391-1,0)=0,"",CONCATENATE("C",$A$2+1," - ",Zdroj!$BI$15))</f>
        <v/>
      </c>
      <c r="D5407" s="50" t="str">
        <f ca="1">IF(C5407="","",CONCATENATE(OFFSET(Zdroj!BI$16,A5391-1,0)))</f>
        <v/>
      </c>
      <c r="E5407" s="22" t="str">
        <f ca="1">IF(C5407="","",OFFSET(Zdroj!BJ$16,A5391-1,0))</f>
        <v/>
      </c>
      <c r="F5407" s="127"/>
      <c r="G5407" s="128"/>
    </row>
    <row r="5408" spans="1:7" x14ac:dyDescent="0.25">
      <c r="A5408">
        <f>SUM((ROW()+15)/17)</f>
        <v>319</v>
      </c>
      <c r="B5408" s="126" t="str">
        <f ca="1">IF(OFFSET(Zdroj!$B$16,A5408-1,0)&gt;0,CONCATENATE(A5408,"
","___ ","
",OFFSET(Zdroj!$B$16,A5408-1,0)),"")</f>
        <v/>
      </c>
      <c r="C5408" s="52" t="str">
        <f ca="1">IF(OFFSET(Zdroj!AI$16,A5408-1,0)=0,"",CONCATENATE("A",$A$2," - ",Zdroj!$AI$15))</f>
        <v/>
      </c>
      <c r="D5408" s="50" t="str">
        <f ca="1">IF(C5408="","",CONCATENATE(OFFSET(Zdroj!AI$16,A5408-1,0)," - ",OFFSET(Zdroj!BK$16,A5408-1,0)))</f>
        <v/>
      </c>
      <c r="E5408" s="22" t="str">
        <f ca="1">IF(C5408="","",OFFSET(Zdroj!BL$16,A5408-1,0))</f>
        <v/>
      </c>
      <c r="F5408" s="127" t="str">
        <f t="shared" ref="F5408" ca="1" si="1264">IF(SUM(E5408:E5413)=0,"",SUM(E5408:E5413))</f>
        <v/>
      </c>
      <c r="G5408" s="128" t="str">
        <f t="shared" ref="G5408" ca="1" si="1265">IF(SUM(E5408:E5424)=0,"",SUM(E5408:E5424))</f>
        <v/>
      </c>
    </row>
    <row r="5409" spans="2:7" x14ac:dyDescent="0.25">
      <c r="B5409" s="126"/>
      <c r="C5409" s="52" t="str">
        <f ca="1">IF(OFFSET(Zdroj!AJ$16,A5408-1,0)=0,"",CONCATENATE("A",$A$2+1," - ",Zdroj!$AJ$15))</f>
        <v/>
      </c>
      <c r="D5409" s="50" t="str">
        <f ca="1">IF(C5409="","",CONCATENATE(OFFSET(Zdroj!AJ$16,A5408-1,0)," - ",OFFSET(Zdroj!BM$16,A5408-1,0)))</f>
        <v/>
      </c>
      <c r="E5409" s="22" t="str">
        <f ca="1">IF(C5409="","",OFFSET(Zdroj!BN$16,A5408-1,0))</f>
        <v/>
      </c>
      <c r="F5409" s="127"/>
      <c r="G5409" s="128"/>
    </row>
    <row r="5410" spans="2:7" x14ac:dyDescent="0.25">
      <c r="B5410" s="126"/>
      <c r="C5410" s="52" t="str">
        <f ca="1">IF(OFFSET(Zdroj!AK$16,A5408-1,0)=0,"",CONCATENATE("A",$A$2+2," - ",Zdroj!$AK$15))</f>
        <v/>
      </c>
      <c r="D5410" s="50" t="str">
        <f ca="1">IF(C5410="","",CONCATENATE(OFFSET(Zdroj!AK$16,A5408-1,0)," - ",OFFSET(Zdroj!BO$16,A5408-1,0)))</f>
        <v/>
      </c>
      <c r="E5410" s="22" t="str">
        <f ca="1">IF(C5410="","",OFFSET(Zdroj!BP$16,A5408-1,0))</f>
        <v/>
      </c>
      <c r="F5410" s="127"/>
      <c r="G5410" s="128"/>
    </row>
    <row r="5411" spans="2:7" x14ac:dyDescent="0.25">
      <c r="B5411" s="126"/>
      <c r="C5411" s="52" t="str">
        <f ca="1">IF(OFFSET(Zdroj!AL$16,A5408-1,0)=0,"",CONCATENATE("A",$A$2+3," - ",Zdroj!$AL$15))</f>
        <v/>
      </c>
      <c r="D5411" s="50" t="str">
        <f ca="1">IF(C5411="","",CONCATENATE(OFFSET(Zdroj!AL$16,A5408-1,0)," - ",OFFSET(Zdroj!BQ$16,A5408-1,0)))</f>
        <v/>
      </c>
      <c r="E5411" s="22" t="str">
        <f ca="1">IF(C5411="","",OFFSET(Zdroj!BR$16,A5408-1,0))</f>
        <v/>
      </c>
      <c r="F5411" s="127"/>
      <c r="G5411" s="128"/>
    </row>
    <row r="5412" spans="2:7" x14ac:dyDescent="0.25">
      <c r="B5412" s="126"/>
      <c r="C5412" s="52" t="str">
        <f ca="1">IF(OFFSET(Zdroj!AM$16,A5408-1,0)=0,"",CONCATENATE("A",$A$2+4," - ",Zdroj!$AM$15))</f>
        <v/>
      </c>
      <c r="D5412" s="50" t="str">
        <f ca="1">IF(C5412="","",CONCATENATE(OFFSET(Zdroj!AM$16,A5408-1,0)," - ",OFFSET(Zdroj!BS$16,A5408-1,0)))</f>
        <v/>
      </c>
      <c r="E5412" s="22" t="str">
        <f ca="1">IF(C5412="","",OFFSET(Zdroj!BT$16,A5408-1,0))</f>
        <v/>
      </c>
      <c r="F5412" s="127"/>
      <c r="G5412" s="128"/>
    </row>
    <row r="5413" spans="2:7" x14ac:dyDescent="0.25">
      <c r="B5413" s="126"/>
      <c r="C5413" s="52" t="str">
        <f ca="1">IF(OFFSET(Zdroj!AN$16,A5408-1,0)=0,"",CONCATENATE("A",$A$2+5," - ",Zdroj!$AN$15))</f>
        <v/>
      </c>
      <c r="D5413" s="50" t="str">
        <f ca="1">IF(C5413="","",CONCATENATE(OFFSET(Zdroj!AN$16,A5408-1,0)," - ",OFFSET(Zdroj!BU$16,A5408-1,0)))</f>
        <v/>
      </c>
      <c r="E5413" s="22" t="str">
        <f ca="1">IF(C5413="","",OFFSET(Zdroj!BV$16,A5408-1,0))</f>
        <v/>
      </c>
      <c r="F5413" s="127"/>
      <c r="G5413" s="128"/>
    </row>
    <row r="5414" spans="2:7" x14ac:dyDescent="0.25">
      <c r="B5414" s="126"/>
      <c r="C5414" s="52" t="str">
        <f ca="1">IF(OFFSET(Zdroj!AO$16,A5408-1,0)=0,"",CONCATENATE("B",$A$2," - ",Zdroj!$AO$15))</f>
        <v/>
      </c>
      <c r="D5414" s="50" t="str">
        <f ca="1">IF(C5414="","",CONCATENATE(OFFSET(Zdroj!AO$16,A5408-1,0)))</f>
        <v/>
      </c>
      <c r="E5414" s="22" t="str">
        <f ca="1">IF(C5414="","",OFFSET(Zdroj!AP$16,A5408-1,0))</f>
        <v/>
      </c>
      <c r="F5414" s="127" t="str">
        <f t="shared" ref="F5414" ca="1" si="1266">IF(SUM(E5414:E5422)=0,"",SUM(E5414:E5422))</f>
        <v/>
      </c>
      <c r="G5414" s="128"/>
    </row>
    <row r="5415" spans="2:7" x14ac:dyDescent="0.25">
      <c r="B5415" s="126"/>
      <c r="C5415" s="52" t="str">
        <f ca="1">IF(OFFSET(Zdroj!AQ$16,A5408-1,0)=0,"",CONCATENATE("B",$A$2+1," - ",Zdroj!$AQ$15))</f>
        <v/>
      </c>
      <c r="D5415" s="50" t="str">
        <f ca="1">IF(C5415="","",CONCATENATE(OFFSET(Zdroj!AQ$16,A5408-1,0)))</f>
        <v/>
      </c>
      <c r="E5415" s="22" t="str">
        <f ca="1">IF(C5415="","",OFFSET(Zdroj!AR$16,A5408-1,0))</f>
        <v/>
      </c>
      <c r="F5415" s="127"/>
      <c r="G5415" s="128"/>
    </row>
    <row r="5416" spans="2:7" x14ac:dyDescent="0.25">
      <c r="B5416" s="126"/>
      <c r="C5416" s="52" t="str">
        <f ca="1">IF(OFFSET(Zdroj!AS$16,A5408-1,0)=0,"",CONCATENATE("B",$A$2+2," - ",Zdroj!$AS$15))</f>
        <v/>
      </c>
      <c r="D5416" s="50" t="str">
        <f ca="1">IF(C5416="","",CONCATENATE(OFFSET(Zdroj!AS$16,A5408-1,0)))</f>
        <v/>
      </c>
      <c r="E5416" s="22" t="str">
        <f ca="1">IF(C5416="","",OFFSET(Zdroj!AT$16,A5408-1,0))</f>
        <v/>
      </c>
      <c r="F5416" s="127"/>
      <c r="G5416" s="128"/>
    </row>
    <row r="5417" spans="2:7" x14ac:dyDescent="0.25">
      <c r="B5417" s="126"/>
      <c r="C5417" s="52" t="str">
        <f ca="1">IF(OFFSET(Zdroj!AU$16,A5408-1,0)=0,"",CONCATENATE("B",$A$2+3," - ",Zdroj!$AU$15))</f>
        <v/>
      </c>
      <c r="D5417" s="50" t="str">
        <f ca="1">IF(C5417="","",CONCATENATE(OFFSET(Zdroj!AU$16,A5408-1,0)))</f>
        <v/>
      </c>
      <c r="E5417" s="22" t="str">
        <f ca="1">IF(C5417="","",OFFSET(Zdroj!AV$16,A5408-1,0))</f>
        <v/>
      </c>
      <c r="F5417" s="127"/>
      <c r="G5417" s="128"/>
    </row>
    <row r="5418" spans="2:7" x14ac:dyDescent="0.25">
      <c r="B5418" s="126"/>
      <c r="C5418" s="52" t="str">
        <f ca="1">IF(OFFSET(Zdroj!AW$16,A5408-1,0)=0,"",CONCATENATE("B",$A$2+4," - ",Zdroj!$AW$15))</f>
        <v/>
      </c>
      <c r="D5418" s="50" t="str">
        <f ca="1">IF(C5418="","",CONCATENATE(OFFSET(Zdroj!AW$16,A5408-1,0)))</f>
        <v/>
      </c>
      <c r="E5418" s="22" t="str">
        <f ca="1">IF(C5418="","",OFFSET(Zdroj!AX$16,A5408-1,0))</f>
        <v/>
      </c>
      <c r="F5418" s="127"/>
      <c r="G5418" s="128"/>
    </row>
    <row r="5419" spans="2:7" x14ac:dyDescent="0.25">
      <c r="B5419" s="126"/>
      <c r="C5419" s="52" t="str">
        <f ca="1">IF(OFFSET(Zdroj!AY$16,A5408-1,0)=0,"",CONCATENATE("B",$A$2+5," - ",Zdroj!$AY$15))</f>
        <v/>
      </c>
      <c r="D5419" s="50" t="str">
        <f ca="1">IF(C5419="","",CONCATENATE(OFFSET(Zdroj!AY$16,A5408-1,0)))</f>
        <v/>
      </c>
      <c r="E5419" s="22" t="str">
        <f ca="1">IF(C5419="","",OFFSET(Zdroj!AZ$16,A5408-1,0))</f>
        <v/>
      </c>
      <c r="F5419" s="127"/>
      <c r="G5419" s="128"/>
    </row>
    <row r="5420" spans="2:7" x14ac:dyDescent="0.25">
      <c r="B5420" s="126"/>
      <c r="C5420" s="52" t="str">
        <f ca="1">IF(OFFSET(Zdroj!BA$16,A5408-1,0)=0,"",CONCATENATE("B",$A$2+6," - ",Zdroj!$BA$15))</f>
        <v/>
      </c>
      <c r="D5420" s="50" t="str">
        <f ca="1">IF(C5420="","",CONCATENATE(OFFSET(Zdroj!BA$16,A5408-1,0)))</f>
        <v/>
      </c>
      <c r="E5420" s="22" t="str">
        <f ca="1">IF(C5420="","",OFFSET(Zdroj!BB$16,A5408-1,0))</f>
        <v/>
      </c>
      <c r="F5420" s="127"/>
      <c r="G5420" s="128"/>
    </row>
    <row r="5421" spans="2:7" x14ac:dyDescent="0.25">
      <c r="B5421" s="126"/>
      <c r="C5421" s="52" t="str">
        <f ca="1">IF(OFFSET(Zdroj!BC$16,A5408-1,0)=0,"",CONCATENATE("B",$A$2+7," - ",Zdroj!$BC$15))</f>
        <v/>
      </c>
      <c r="D5421" s="50" t="str">
        <f ca="1">IF(C5421="","",CONCATENATE(OFFSET(Zdroj!BC$16,A5408-1,0)))</f>
        <v/>
      </c>
      <c r="E5421" s="22" t="str">
        <f ca="1">IF(C5421="","",OFFSET(Zdroj!BD$16,A5408-1,0))</f>
        <v/>
      </c>
      <c r="F5421" s="127"/>
      <c r="G5421" s="128"/>
    </row>
    <row r="5422" spans="2:7" x14ac:dyDescent="0.25">
      <c r="B5422" s="126"/>
      <c r="C5422" s="52" t="str">
        <f ca="1">IF(OFFSET(Zdroj!BE$16,A5408-1,0)=0,"",CONCATENATE("B",$A$2+8," - ",Zdroj!$BE$15))</f>
        <v/>
      </c>
      <c r="D5422" s="50" t="str">
        <f ca="1">IF(C5422="","",CONCATENATE(OFFSET(Zdroj!BE$16,A5408-1,0)))</f>
        <v/>
      </c>
      <c r="E5422" s="22" t="str">
        <f ca="1">IF(C5422="","",OFFSET(Zdroj!BF$16,A5408-1,0))</f>
        <v/>
      </c>
      <c r="F5422" s="127"/>
      <c r="G5422" s="128"/>
    </row>
    <row r="5423" spans="2:7" x14ac:dyDescent="0.25">
      <c r="B5423" s="126"/>
      <c r="C5423" s="52" t="str">
        <f ca="1">IF(OFFSET(Zdroj!BG$16,A5408-1,0)=0,"",CONCATENATE("C",$A$2," - ",Zdroj!$BG$15))</f>
        <v/>
      </c>
      <c r="D5423" s="50" t="str">
        <f ca="1">IF(C5423="","",CONCATENATE(OFFSET(Zdroj!BG$16,A5408-1,0)))</f>
        <v/>
      </c>
      <c r="E5423" s="22" t="str">
        <f ca="1">IF(C5423="","",OFFSET(Zdroj!BH$16,A5408-1,0))</f>
        <v/>
      </c>
      <c r="F5423" s="127" t="str">
        <f t="shared" ref="F5423" ca="1" si="1267">IF(SUM(E5423:E5424)=0,"",SUM(E5423:E5424))</f>
        <v/>
      </c>
      <c r="G5423" s="128"/>
    </row>
    <row r="5424" spans="2:7" x14ac:dyDescent="0.25">
      <c r="B5424" s="126"/>
      <c r="C5424" s="52" t="str">
        <f ca="1">IF(OFFSET(Zdroj!BI$16,A5408-1,0)=0,"",CONCATENATE("C",$A$2+1," - ",Zdroj!$BI$15))</f>
        <v/>
      </c>
      <c r="D5424" s="50" t="str">
        <f ca="1">IF(C5424="","",CONCATENATE(OFFSET(Zdroj!BI$16,A5408-1,0)))</f>
        <v/>
      </c>
      <c r="E5424" s="22" t="str">
        <f ca="1">IF(C5424="","",OFFSET(Zdroj!BJ$16,A5408-1,0))</f>
        <v/>
      </c>
      <c r="F5424" s="127"/>
      <c r="G5424" s="128"/>
    </row>
    <row r="5425" spans="1:7" x14ac:dyDescent="0.25">
      <c r="A5425">
        <f>SUM((ROW()+15)/17)</f>
        <v>320</v>
      </c>
      <c r="B5425" s="126" t="str">
        <f ca="1">IF(OFFSET(Zdroj!$B$16,A5425-1,0)&gt;0,CONCATENATE(A5425,"
","___ ","
",OFFSET(Zdroj!$B$16,A5425-1,0)),"")</f>
        <v/>
      </c>
      <c r="C5425" s="52" t="str">
        <f ca="1">IF(OFFSET(Zdroj!AI$16,A5425-1,0)=0,"",CONCATENATE("A",$A$2," - ",Zdroj!$AI$15))</f>
        <v/>
      </c>
      <c r="D5425" s="50" t="str">
        <f ca="1">IF(C5425="","",CONCATENATE(OFFSET(Zdroj!AI$16,A5425-1,0)," - ",OFFSET(Zdroj!BK$16,A5425-1,0)))</f>
        <v/>
      </c>
      <c r="E5425" s="22" t="str">
        <f ca="1">IF(C5425="","",OFFSET(Zdroj!BL$16,A5425-1,0))</f>
        <v/>
      </c>
      <c r="F5425" s="127" t="str">
        <f t="shared" ref="F5425" ca="1" si="1268">IF(SUM(E5425:E5430)=0,"",SUM(E5425:E5430))</f>
        <v/>
      </c>
      <c r="G5425" s="128" t="str">
        <f t="shared" ref="G5425" ca="1" si="1269">IF(SUM(E5425:E5441)=0,"",SUM(E5425:E5441))</f>
        <v/>
      </c>
    </row>
    <row r="5426" spans="1:7" x14ac:dyDescent="0.25">
      <c r="B5426" s="126"/>
      <c r="C5426" s="52" t="str">
        <f ca="1">IF(OFFSET(Zdroj!AJ$16,A5425-1,0)=0,"",CONCATENATE("A",$A$2+1," - ",Zdroj!$AJ$15))</f>
        <v/>
      </c>
      <c r="D5426" s="50" t="str">
        <f ca="1">IF(C5426="","",CONCATENATE(OFFSET(Zdroj!AJ$16,A5425-1,0)," - ",OFFSET(Zdroj!BM$16,A5425-1,0)))</f>
        <v/>
      </c>
      <c r="E5426" s="22" t="str">
        <f ca="1">IF(C5426="","",OFFSET(Zdroj!BN$16,A5425-1,0))</f>
        <v/>
      </c>
      <c r="F5426" s="127"/>
      <c r="G5426" s="128"/>
    </row>
    <row r="5427" spans="1:7" x14ac:dyDescent="0.25">
      <c r="B5427" s="126"/>
      <c r="C5427" s="52" t="str">
        <f ca="1">IF(OFFSET(Zdroj!AK$16,A5425-1,0)=0,"",CONCATENATE("A",$A$2+2," - ",Zdroj!$AK$15))</f>
        <v/>
      </c>
      <c r="D5427" s="50" t="str">
        <f ca="1">IF(C5427="","",CONCATENATE(OFFSET(Zdroj!AK$16,A5425-1,0)," - ",OFFSET(Zdroj!BO$16,A5425-1,0)))</f>
        <v/>
      </c>
      <c r="E5427" s="22" t="str">
        <f ca="1">IF(C5427="","",OFFSET(Zdroj!BP$16,A5425-1,0))</f>
        <v/>
      </c>
      <c r="F5427" s="127"/>
      <c r="G5427" s="128"/>
    </row>
    <row r="5428" spans="1:7" x14ac:dyDescent="0.25">
      <c r="B5428" s="126"/>
      <c r="C5428" s="52" t="str">
        <f ca="1">IF(OFFSET(Zdroj!AL$16,A5425-1,0)=0,"",CONCATENATE("A",$A$2+3," - ",Zdroj!$AL$15))</f>
        <v/>
      </c>
      <c r="D5428" s="50" t="str">
        <f ca="1">IF(C5428="","",CONCATENATE(OFFSET(Zdroj!AL$16,A5425-1,0)," - ",OFFSET(Zdroj!BQ$16,A5425-1,0)))</f>
        <v/>
      </c>
      <c r="E5428" s="22" t="str">
        <f ca="1">IF(C5428="","",OFFSET(Zdroj!BR$16,A5425-1,0))</f>
        <v/>
      </c>
      <c r="F5428" s="127"/>
      <c r="G5428" s="128"/>
    </row>
    <row r="5429" spans="1:7" x14ac:dyDescent="0.25">
      <c r="B5429" s="126"/>
      <c r="C5429" s="52" t="str">
        <f ca="1">IF(OFFSET(Zdroj!AM$16,A5425-1,0)=0,"",CONCATENATE("A",$A$2+4," - ",Zdroj!$AM$15))</f>
        <v/>
      </c>
      <c r="D5429" s="50" t="str">
        <f ca="1">IF(C5429="","",CONCATENATE(OFFSET(Zdroj!AM$16,A5425-1,0)," - ",OFFSET(Zdroj!BS$16,A5425-1,0)))</f>
        <v/>
      </c>
      <c r="E5429" s="22" t="str">
        <f ca="1">IF(C5429="","",OFFSET(Zdroj!BT$16,A5425-1,0))</f>
        <v/>
      </c>
      <c r="F5429" s="127"/>
      <c r="G5429" s="128"/>
    </row>
    <row r="5430" spans="1:7" x14ac:dyDescent="0.25">
      <c r="B5430" s="126"/>
      <c r="C5430" s="52" t="str">
        <f ca="1">IF(OFFSET(Zdroj!AN$16,A5425-1,0)=0,"",CONCATENATE("A",$A$2+5," - ",Zdroj!$AN$15))</f>
        <v/>
      </c>
      <c r="D5430" s="50" t="str">
        <f ca="1">IF(C5430="","",CONCATENATE(OFFSET(Zdroj!AN$16,A5425-1,0)," - ",OFFSET(Zdroj!BU$16,A5425-1,0)))</f>
        <v/>
      </c>
      <c r="E5430" s="22" t="str">
        <f ca="1">IF(C5430="","",OFFSET(Zdroj!BV$16,A5425-1,0))</f>
        <v/>
      </c>
      <c r="F5430" s="127"/>
      <c r="G5430" s="128"/>
    </row>
    <row r="5431" spans="1:7" x14ac:dyDescent="0.25">
      <c r="B5431" s="126"/>
      <c r="C5431" s="52" t="str">
        <f ca="1">IF(OFFSET(Zdroj!AO$16,A5425-1,0)=0,"",CONCATENATE("B",$A$2," - ",Zdroj!$AO$15))</f>
        <v/>
      </c>
      <c r="D5431" s="50" t="str">
        <f ca="1">IF(C5431="","",CONCATENATE(OFFSET(Zdroj!AO$16,A5425-1,0)))</f>
        <v/>
      </c>
      <c r="E5431" s="22" t="str">
        <f ca="1">IF(C5431="","",OFFSET(Zdroj!AP$16,A5425-1,0))</f>
        <v/>
      </c>
      <c r="F5431" s="127" t="str">
        <f t="shared" ref="F5431" ca="1" si="1270">IF(SUM(E5431:E5439)=0,"",SUM(E5431:E5439))</f>
        <v/>
      </c>
      <c r="G5431" s="128"/>
    </row>
    <row r="5432" spans="1:7" x14ac:dyDescent="0.25">
      <c r="B5432" s="126"/>
      <c r="C5432" s="52" t="str">
        <f ca="1">IF(OFFSET(Zdroj!AQ$16,A5425-1,0)=0,"",CONCATENATE("B",$A$2+1," - ",Zdroj!$AQ$15))</f>
        <v/>
      </c>
      <c r="D5432" s="50" t="str">
        <f ca="1">IF(C5432="","",CONCATENATE(OFFSET(Zdroj!AQ$16,A5425-1,0)))</f>
        <v/>
      </c>
      <c r="E5432" s="22" t="str">
        <f ca="1">IF(C5432="","",OFFSET(Zdroj!AR$16,A5425-1,0))</f>
        <v/>
      </c>
      <c r="F5432" s="127"/>
      <c r="G5432" s="128"/>
    </row>
    <row r="5433" spans="1:7" x14ac:dyDescent="0.25">
      <c r="B5433" s="126"/>
      <c r="C5433" s="52" t="str">
        <f ca="1">IF(OFFSET(Zdroj!AS$16,A5425-1,0)=0,"",CONCATENATE("B",$A$2+2," - ",Zdroj!$AS$15))</f>
        <v/>
      </c>
      <c r="D5433" s="50" t="str">
        <f ca="1">IF(C5433="","",CONCATENATE(OFFSET(Zdroj!AS$16,A5425-1,0)))</f>
        <v/>
      </c>
      <c r="E5433" s="22" t="str">
        <f ca="1">IF(C5433="","",OFFSET(Zdroj!AT$16,A5425-1,0))</f>
        <v/>
      </c>
      <c r="F5433" s="127"/>
      <c r="G5433" s="128"/>
    </row>
    <row r="5434" spans="1:7" x14ac:dyDescent="0.25">
      <c r="B5434" s="126"/>
      <c r="C5434" s="52" t="str">
        <f ca="1">IF(OFFSET(Zdroj!AU$16,A5425-1,0)=0,"",CONCATENATE("B",$A$2+3," - ",Zdroj!$AU$15))</f>
        <v/>
      </c>
      <c r="D5434" s="50" t="str">
        <f ca="1">IF(C5434="","",CONCATENATE(OFFSET(Zdroj!AU$16,A5425-1,0)))</f>
        <v/>
      </c>
      <c r="E5434" s="22" t="str">
        <f ca="1">IF(C5434="","",OFFSET(Zdroj!AV$16,A5425-1,0))</f>
        <v/>
      </c>
      <c r="F5434" s="127"/>
      <c r="G5434" s="128"/>
    </row>
    <row r="5435" spans="1:7" x14ac:dyDescent="0.25">
      <c r="B5435" s="126"/>
      <c r="C5435" s="52" t="str">
        <f ca="1">IF(OFFSET(Zdroj!AW$16,A5425-1,0)=0,"",CONCATENATE("B",$A$2+4," - ",Zdroj!$AW$15))</f>
        <v/>
      </c>
      <c r="D5435" s="50" t="str">
        <f ca="1">IF(C5435="","",CONCATENATE(OFFSET(Zdroj!AW$16,A5425-1,0)))</f>
        <v/>
      </c>
      <c r="E5435" s="22" t="str">
        <f ca="1">IF(C5435="","",OFFSET(Zdroj!AX$16,A5425-1,0))</f>
        <v/>
      </c>
      <c r="F5435" s="127"/>
      <c r="G5435" s="128"/>
    </row>
    <row r="5436" spans="1:7" x14ac:dyDescent="0.25">
      <c r="B5436" s="126"/>
      <c r="C5436" s="52" t="str">
        <f ca="1">IF(OFFSET(Zdroj!AY$16,A5425-1,0)=0,"",CONCATENATE("B",$A$2+5," - ",Zdroj!$AY$15))</f>
        <v/>
      </c>
      <c r="D5436" s="50" t="str">
        <f ca="1">IF(C5436="","",CONCATENATE(OFFSET(Zdroj!AY$16,A5425-1,0)))</f>
        <v/>
      </c>
      <c r="E5436" s="22" t="str">
        <f ca="1">IF(C5436="","",OFFSET(Zdroj!AZ$16,A5425-1,0))</f>
        <v/>
      </c>
      <c r="F5436" s="127"/>
      <c r="G5436" s="128"/>
    </row>
    <row r="5437" spans="1:7" x14ac:dyDescent="0.25">
      <c r="B5437" s="126"/>
      <c r="C5437" s="52" t="str">
        <f ca="1">IF(OFFSET(Zdroj!BA$16,A5425-1,0)=0,"",CONCATENATE("B",$A$2+6," - ",Zdroj!$BA$15))</f>
        <v/>
      </c>
      <c r="D5437" s="50" t="str">
        <f ca="1">IF(C5437="","",CONCATENATE(OFFSET(Zdroj!BA$16,A5425-1,0)))</f>
        <v/>
      </c>
      <c r="E5437" s="22" t="str">
        <f ca="1">IF(C5437="","",OFFSET(Zdroj!BB$16,A5425-1,0))</f>
        <v/>
      </c>
      <c r="F5437" s="127"/>
      <c r="G5437" s="128"/>
    </row>
    <row r="5438" spans="1:7" x14ac:dyDescent="0.25">
      <c r="B5438" s="126"/>
      <c r="C5438" s="52" t="str">
        <f ca="1">IF(OFFSET(Zdroj!BC$16,A5425-1,0)=0,"",CONCATENATE("B",$A$2+7," - ",Zdroj!$BC$15))</f>
        <v/>
      </c>
      <c r="D5438" s="50" t="str">
        <f ca="1">IF(C5438="","",CONCATENATE(OFFSET(Zdroj!BC$16,A5425-1,0)))</f>
        <v/>
      </c>
      <c r="E5438" s="22" t="str">
        <f ca="1">IF(C5438="","",OFFSET(Zdroj!BD$16,A5425-1,0))</f>
        <v/>
      </c>
      <c r="F5438" s="127"/>
      <c r="G5438" s="128"/>
    </row>
    <row r="5439" spans="1:7" x14ac:dyDescent="0.25">
      <c r="B5439" s="126"/>
      <c r="C5439" s="52" t="str">
        <f ca="1">IF(OFFSET(Zdroj!BE$16,A5425-1,0)=0,"",CONCATENATE("B",$A$2+8," - ",Zdroj!$BE$15))</f>
        <v/>
      </c>
      <c r="D5439" s="50" t="str">
        <f ca="1">IF(C5439="","",CONCATENATE(OFFSET(Zdroj!BE$16,A5425-1,0)))</f>
        <v/>
      </c>
      <c r="E5439" s="22" t="str">
        <f ca="1">IF(C5439="","",OFFSET(Zdroj!BF$16,A5425-1,0))</f>
        <v/>
      </c>
      <c r="F5439" s="127"/>
      <c r="G5439" s="128"/>
    </row>
    <row r="5440" spans="1:7" x14ac:dyDescent="0.25">
      <c r="B5440" s="126"/>
      <c r="C5440" s="52" t="str">
        <f ca="1">IF(OFFSET(Zdroj!BG$16,A5425-1,0)=0,"",CONCATENATE("C",$A$2," - ",Zdroj!$BG$15))</f>
        <v/>
      </c>
      <c r="D5440" s="50" t="str">
        <f ca="1">IF(C5440="","",CONCATENATE(OFFSET(Zdroj!BG$16,A5425-1,0)))</f>
        <v/>
      </c>
      <c r="E5440" s="22" t="str">
        <f ca="1">IF(C5440="","",OFFSET(Zdroj!BH$16,A5425-1,0))</f>
        <v/>
      </c>
      <c r="F5440" s="127" t="str">
        <f t="shared" ref="F5440" ca="1" si="1271">IF(SUM(E5440:E5441)=0,"",SUM(E5440:E5441))</f>
        <v/>
      </c>
      <c r="G5440" s="128"/>
    </row>
    <row r="5441" spans="1:7" x14ac:dyDescent="0.25">
      <c r="B5441" s="126"/>
      <c r="C5441" s="52" t="str">
        <f ca="1">IF(OFFSET(Zdroj!BI$16,A5425-1,0)=0,"",CONCATENATE("C",$A$2+1," - ",Zdroj!$BI$15))</f>
        <v/>
      </c>
      <c r="D5441" s="50" t="str">
        <f ca="1">IF(C5441="","",CONCATENATE(OFFSET(Zdroj!BI$16,A5425-1,0)))</f>
        <v/>
      </c>
      <c r="E5441" s="22" t="str">
        <f ca="1">IF(C5441="","",OFFSET(Zdroj!BJ$16,A5425-1,0))</f>
        <v/>
      </c>
      <c r="F5441" s="127"/>
      <c r="G5441" s="128"/>
    </row>
    <row r="5442" spans="1:7" x14ac:dyDescent="0.25">
      <c r="A5442">
        <f>SUM((ROW()+15)/17)</f>
        <v>321</v>
      </c>
      <c r="B5442" s="126" t="str">
        <f ca="1">IF(OFFSET(Zdroj!$B$16,A5442-1,0)&gt;0,CONCATENATE(A5442,"
","___ ","
",OFFSET(Zdroj!$B$16,A5442-1,0)),"")</f>
        <v/>
      </c>
      <c r="C5442" s="52" t="str">
        <f ca="1">IF(OFFSET(Zdroj!AI$16,A5442-1,0)=0,"",CONCATENATE("A",$A$2," - ",Zdroj!$AI$15))</f>
        <v/>
      </c>
      <c r="D5442" s="50" t="str">
        <f ca="1">IF(C5442="","",CONCATENATE(OFFSET(Zdroj!AI$16,A5442-1,0)," - ",OFFSET(Zdroj!BK$16,A5442-1,0)))</f>
        <v/>
      </c>
      <c r="E5442" s="22" t="str">
        <f ca="1">IF(C5442="","",OFFSET(Zdroj!BL$16,A5442-1,0))</f>
        <v/>
      </c>
      <c r="F5442" s="127" t="str">
        <f t="shared" ref="F5442" ca="1" si="1272">IF(SUM(E5442:E5447)=0,"",SUM(E5442:E5447))</f>
        <v/>
      </c>
      <c r="G5442" s="128" t="str">
        <f t="shared" ref="G5442" ca="1" si="1273">IF(SUM(E5442:E5458)=0,"",SUM(E5442:E5458))</f>
        <v/>
      </c>
    </row>
    <row r="5443" spans="1:7" x14ac:dyDescent="0.25">
      <c r="B5443" s="126"/>
      <c r="C5443" s="52" t="str">
        <f ca="1">IF(OFFSET(Zdroj!AJ$16,A5442-1,0)=0,"",CONCATENATE("A",$A$2+1," - ",Zdroj!$AJ$15))</f>
        <v/>
      </c>
      <c r="D5443" s="50" t="str">
        <f ca="1">IF(C5443="","",CONCATENATE(OFFSET(Zdroj!AJ$16,A5442-1,0)," - ",OFFSET(Zdroj!BM$16,A5442-1,0)))</f>
        <v/>
      </c>
      <c r="E5443" s="22" t="str">
        <f ca="1">IF(C5443="","",OFFSET(Zdroj!BN$16,A5442-1,0))</f>
        <v/>
      </c>
      <c r="F5443" s="127"/>
      <c r="G5443" s="128"/>
    </row>
    <row r="5444" spans="1:7" x14ac:dyDescent="0.25">
      <c r="B5444" s="126"/>
      <c r="C5444" s="52" t="str">
        <f ca="1">IF(OFFSET(Zdroj!AK$16,A5442-1,0)=0,"",CONCATENATE("A",$A$2+2," - ",Zdroj!$AK$15))</f>
        <v/>
      </c>
      <c r="D5444" s="50" t="str">
        <f ca="1">IF(C5444="","",CONCATENATE(OFFSET(Zdroj!AK$16,A5442-1,0)," - ",OFFSET(Zdroj!BO$16,A5442-1,0)))</f>
        <v/>
      </c>
      <c r="E5444" s="22" t="str">
        <f ca="1">IF(C5444="","",OFFSET(Zdroj!BP$16,A5442-1,0))</f>
        <v/>
      </c>
      <c r="F5444" s="127"/>
      <c r="G5444" s="128"/>
    </row>
    <row r="5445" spans="1:7" x14ac:dyDescent="0.25">
      <c r="B5445" s="126"/>
      <c r="C5445" s="52" t="str">
        <f ca="1">IF(OFFSET(Zdroj!AL$16,A5442-1,0)=0,"",CONCATENATE("A",$A$2+3," - ",Zdroj!$AL$15))</f>
        <v/>
      </c>
      <c r="D5445" s="50" t="str">
        <f ca="1">IF(C5445="","",CONCATENATE(OFFSET(Zdroj!AL$16,A5442-1,0)," - ",OFFSET(Zdroj!BQ$16,A5442-1,0)))</f>
        <v/>
      </c>
      <c r="E5445" s="22" t="str">
        <f ca="1">IF(C5445="","",OFFSET(Zdroj!BR$16,A5442-1,0))</f>
        <v/>
      </c>
      <c r="F5445" s="127"/>
      <c r="G5445" s="128"/>
    </row>
    <row r="5446" spans="1:7" x14ac:dyDescent="0.25">
      <c r="B5446" s="126"/>
      <c r="C5446" s="52" t="str">
        <f ca="1">IF(OFFSET(Zdroj!AM$16,A5442-1,0)=0,"",CONCATENATE("A",$A$2+4," - ",Zdroj!$AM$15))</f>
        <v/>
      </c>
      <c r="D5446" s="50" t="str">
        <f ca="1">IF(C5446="","",CONCATENATE(OFFSET(Zdroj!AM$16,A5442-1,0)," - ",OFFSET(Zdroj!BS$16,A5442-1,0)))</f>
        <v/>
      </c>
      <c r="E5446" s="22" t="str">
        <f ca="1">IF(C5446="","",OFFSET(Zdroj!BT$16,A5442-1,0))</f>
        <v/>
      </c>
      <c r="F5446" s="127"/>
      <c r="G5446" s="128"/>
    </row>
    <row r="5447" spans="1:7" x14ac:dyDescent="0.25">
      <c r="B5447" s="126"/>
      <c r="C5447" s="52" t="str">
        <f ca="1">IF(OFFSET(Zdroj!AN$16,A5442-1,0)=0,"",CONCATENATE("A",$A$2+5," - ",Zdroj!$AN$15))</f>
        <v/>
      </c>
      <c r="D5447" s="50" t="str">
        <f ca="1">IF(C5447="","",CONCATENATE(OFFSET(Zdroj!AN$16,A5442-1,0)," - ",OFFSET(Zdroj!BU$16,A5442-1,0)))</f>
        <v/>
      </c>
      <c r="E5447" s="22" t="str">
        <f ca="1">IF(C5447="","",OFFSET(Zdroj!BV$16,A5442-1,0))</f>
        <v/>
      </c>
      <c r="F5447" s="127"/>
      <c r="G5447" s="128"/>
    </row>
    <row r="5448" spans="1:7" x14ac:dyDescent="0.25">
      <c r="B5448" s="126"/>
      <c r="C5448" s="52" t="str">
        <f ca="1">IF(OFFSET(Zdroj!AO$16,A5442-1,0)=0,"",CONCATENATE("B",$A$2," - ",Zdroj!$AO$15))</f>
        <v/>
      </c>
      <c r="D5448" s="50" t="str">
        <f ca="1">IF(C5448="","",CONCATENATE(OFFSET(Zdroj!AO$16,A5442-1,0)))</f>
        <v/>
      </c>
      <c r="E5448" s="22" t="str">
        <f ca="1">IF(C5448="","",OFFSET(Zdroj!AP$16,A5442-1,0))</f>
        <v/>
      </c>
      <c r="F5448" s="127" t="str">
        <f t="shared" ref="F5448" ca="1" si="1274">IF(SUM(E5448:E5456)=0,"",SUM(E5448:E5456))</f>
        <v/>
      </c>
      <c r="G5448" s="128"/>
    </row>
    <row r="5449" spans="1:7" x14ac:dyDescent="0.25">
      <c r="B5449" s="126"/>
      <c r="C5449" s="52" t="str">
        <f ca="1">IF(OFFSET(Zdroj!AQ$16,A5442-1,0)=0,"",CONCATENATE("B",$A$2+1," - ",Zdroj!$AQ$15))</f>
        <v/>
      </c>
      <c r="D5449" s="50" t="str">
        <f ca="1">IF(C5449="","",CONCATENATE(OFFSET(Zdroj!AQ$16,A5442-1,0)))</f>
        <v/>
      </c>
      <c r="E5449" s="22" t="str">
        <f ca="1">IF(C5449="","",OFFSET(Zdroj!AR$16,A5442-1,0))</f>
        <v/>
      </c>
      <c r="F5449" s="127"/>
      <c r="G5449" s="128"/>
    </row>
    <row r="5450" spans="1:7" x14ac:dyDescent="0.25">
      <c r="B5450" s="126"/>
      <c r="C5450" s="52" t="str">
        <f ca="1">IF(OFFSET(Zdroj!AS$16,A5442-1,0)=0,"",CONCATENATE("B",$A$2+2," - ",Zdroj!$AS$15))</f>
        <v/>
      </c>
      <c r="D5450" s="50" t="str">
        <f ca="1">IF(C5450="","",CONCATENATE(OFFSET(Zdroj!AS$16,A5442-1,0)))</f>
        <v/>
      </c>
      <c r="E5450" s="22" t="str">
        <f ca="1">IF(C5450="","",OFFSET(Zdroj!AT$16,A5442-1,0))</f>
        <v/>
      </c>
      <c r="F5450" s="127"/>
      <c r="G5450" s="128"/>
    </row>
    <row r="5451" spans="1:7" x14ac:dyDescent="0.25">
      <c r="B5451" s="126"/>
      <c r="C5451" s="52" t="str">
        <f ca="1">IF(OFFSET(Zdroj!AU$16,A5442-1,0)=0,"",CONCATENATE("B",$A$2+3," - ",Zdroj!$AU$15))</f>
        <v/>
      </c>
      <c r="D5451" s="50" t="str">
        <f ca="1">IF(C5451="","",CONCATENATE(OFFSET(Zdroj!AU$16,A5442-1,0)))</f>
        <v/>
      </c>
      <c r="E5451" s="22" t="str">
        <f ca="1">IF(C5451="","",OFFSET(Zdroj!AV$16,A5442-1,0))</f>
        <v/>
      </c>
      <c r="F5451" s="127"/>
      <c r="G5451" s="128"/>
    </row>
    <row r="5452" spans="1:7" x14ac:dyDescent="0.25">
      <c r="B5452" s="126"/>
      <c r="C5452" s="52" t="str">
        <f ca="1">IF(OFFSET(Zdroj!AW$16,A5442-1,0)=0,"",CONCATENATE("B",$A$2+4," - ",Zdroj!$AW$15))</f>
        <v/>
      </c>
      <c r="D5452" s="50" t="str">
        <f ca="1">IF(C5452="","",CONCATENATE(OFFSET(Zdroj!AW$16,A5442-1,0)))</f>
        <v/>
      </c>
      <c r="E5452" s="22" t="str">
        <f ca="1">IF(C5452="","",OFFSET(Zdroj!AX$16,A5442-1,0))</f>
        <v/>
      </c>
      <c r="F5452" s="127"/>
      <c r="G5452" s="128"/>
    </row>
    <row r="5453" spans="1:7" x14ac:dyDescent="0.25">
      <c r="B5453" s="126"/>
      <c r="C5453" s="52" t="str">
        <f ca="1">IF(OFFSET(Zdroj!AY$16,A5442-1,0)=0,"",CONCATENATE("B",$A$2+5," - ",Zdroj!$AY$15))</f>
        <v/>
      </c>
      <c r="D5453" s="50" t="str">
        <f ca="1">IF(C5453="","",CONCATENATE(OFFSET(Zdroj!AY$16,A5442-1,0)))</f>
        <v/>
      </c>
      <c r="E5453" s="22" t="str">
        <f ca="1">IF(C5453="","",OFFSET(Zdroj!AZ$16,A5442-1,0))</f>
        <v/>
      </c>
      <c r="F5453" s="127"/>
      <c r="G5453" s="128"/>
    </row>
    <row r="5454" spans="1:7" x14ac:dyDescent="0.25">
      <c r="B5454" s="126"/>
      <c r="C5454" s="52" t="str">
        <f ca="1">IF(OFFSET(Zdroj!BA$16,A5442-1,0)=0,"",CONCATENATE("B",$A$2+6," - ",Zdroj!$BA$15))</f>
        <v/>
      </c>
      <c r="D5454" s="50" t="str">
        <f ca="1">IF(C5454="","",CONCATENATE(OFFSET(Zdroj!BA$16,A5442-1,0)))</f>
        <v/>
      </c>
      <c r="E5454" s="22" t="str">
        <f ca="1">IF(C5454="","",OFFSET(Zdroj!BB$16,A5442-1,0))</f>
        <v/>
      </c>
      <c r="F5454" s="127"/>
      <c r="G5454" s="128"/>
    </row>
    <row r="5455" spans="1:7" x14ac:dyDescent="0.25">
      <c r="B5455" s="126"/>
      <c r="C5455" s="52" t="str">
        <f ca="1">IF(OFFSET(Zdroj!BC$16,A5442-1,0)=0,"",CONCATENATE("B",$A$2+7," - ",Zdroj!$BC$15))</f>
        <v/>
      </c>
      <c r="D5455" s="50" t="str">
        <f ca="1">IF(C5455="","",CONCATENATE(OFFSET(Zdroj!BC$16,A5442-1,0)))</f>
        <v/>
      </c>
      <c r="E5455" s="22" t="str">
        <f ca="1">IF(C5455="","",OFFSET(Zdroj!BD$16,A5442-1,0))</f>
        <v/>
      </c>
      <c r="F5455" s="127"/>
      <c r="G5455" s="128"/>
    </row>
    <row r="5456" spans="1:7" x14ac:dyDescent="0.25">
      <c r="B5456" s="126"/>
      <c r="C5456" s="52" t="str">
        <f ca="1">IF(OFFSET(Zdroj!BE$16,A5442-1,0)=0,"",CONCATENATE("B",$A$2+8," - ",Zdroj!$BE$15))</f>
        <v/>
      </c>
      <c r="D5456" s="50" t="str">
        <f ca="1">IF(C5456="","",CONCATENATE(OFFSET(Zdroj!BE$16,A5442-1,0)))</f>
        <v/>
      </c>
      <c r="E5456" s="22" t="str">
        <f ca="1">IF(C5456="","",OFFSET(Zdroj!BF$16,A5442-1,0))</f>
        <v/>
      </c>
      <c r="F5456" s="127"/>
      <c r="G5456" s="128"/>
    </row>
    <row r="5457" spans="1:7" x14ac:dyDescent="0.25">
      <c r="B5457" s="126"/>
      <c r="C5457" s="52" t="str">
        <f ca="1">IF(OFFSET(Zdroj!BG$16,A5442-1,0)=0,"",CONCATENATE("C",$A$2," - ",Zdroj!$BG$15))</f>
        <v/>
      </c>
      <c r="D5457" s="50" t="str">
        <f ca="1">IF(C5457="","",CONCATENATE(OFFSET(Zdroj!BG$16,A5442-1,0)))</f>
        <v/>
      </c>
      <c r="E5457" s="22" t="str">
        <f ca="1">IF(C5457="","",OFFSET(Zdroj!BH$16,A5442-1,0))</f>
        <v/>
      </c>
      <c r="F5457" s="127" t="str">
        <f t="shared" ref="F5457" ca="1" si="1275">IF(SUM(E5457:E5458)=0,"",SUM(E5457:E5458))</f>
        <v/>
      </c>
      <c r="G5457" s="128"/>
    </row>
    <row r="5458" spans="1:7" x14ac:dyDescent="0.25">
      <c r="B5458" s="126"/>
      <c r="C5458" s="52" t="str">
        <f ca="1">IF(OFFSET(Zdroj!BI$16,A5442-1,0)=0,"",CONCATENATE("C",$A$2+1," - ",Zdroj!$BI$15))</f>
        <v/>
      </c>
      <c r="D5458" s="50" t="str">
        <f ca="1">IF(C5458="","",CONCATENATE(OFFSET(Zdroj!BI$16,A5442-1,0)))</f>
        <v/>
      </c>
      <c r="E5458" s="22" t="str">
        <f ca="1">IF(C5458="","",OFFSET(Zdroj!BJ$16,A5442-1,0))</f>
        <v/>
      </c>
      <c r="F5458" s="127"/>
      <c r="G5458" s="128"/>
    </row>
    <row r="5459" spans="1:7" x14ac:dyDescent="0.25">
      <c r="A5459">
        <f>SUM((ROW()+15)/17)</f>
        <v>322</v>
      </c>
      <c r="B5459" s="126" t="str">
        <f ca="1">IF(OFFSET(Zdroj!$B$16,A5459-1,0)&gt;0,CONCATENATE(A5459,"
","___ ","
",OFFSET(Zdroj!$B$16,A5459-1,0)),"")</f>
        <v/>
      </c>
      <c r="C5459" s="52" t="str">
        <f ca="1">IF(OFFSET(Zdroj!AI$16,A5459-1,0)=0,"",CONCATENATE("A",$A$2," - ",Zdroj!$AI$15))</f>
        <v/>
      </c>
      <c r="D5459" s="50" t="str">
        <f ca="1">IF(C5459="","",CONCATENATE(OFFSET(Zdroj!AI$16,A5459-1,0)," - ",OFFSET(Zdroj!BK$16,A5459-1,0)))</f>
        <v/>
      </c>
      <c r="E5459" s="22" t="str">
        <f ca="1">IF(C5459="","",OFFSET(Zdroj!BL$16,A5459-1,0))</f>
        <v/>
      </c>
      <c r="F5459" s="127" t="str">
        <f t="shared" ref="F5459" ca="1" si="1276">IF(SUM(E5459:E5464)=0,"",SUM(E5459:E5464))</f>
        <v/>
      </c>
      <c r="G5459" s="128" t="str">
        <f t="shared" ref="G5459" ca="1" si="1277">IF(SUM(E5459:E5475)=0,"",SUM(E5459:E5475))</f>
        <v/>
      </c>
    </row>
    <row r="5460" spans="1:7" x14ac:dyDescent="0.25">
      <c r="B5460" s="126"/>
      <c r="C5460" s="52" t="str">
        <f ca="1">IF(OFFSET(Zdroj!AJ$16,A5459-1,0)=0,"",CONCATENATE("A",$A$2+1," - ",Zdroj!$AJ$15))</f>
        <v/>
      </c>
      <c r="D5460" s="50" t="str">
        <f ca="1">IF(C5460="","",CONCATENATE(OFFSET(Zdroj!AJ$16,A5459-1,0)," - ",OFFSET(Zdroj!BM$16,A5459-1,0)))</f>
        <v/>
      </c>
      <c r="E5460" s="22" t="str">
        <f ca="1">IF(C5460="","",OFFSET(Zdroj!BN$16,A5459-1,0))</f>
        <v/>
      </c>
      <c r="F5460" s="127"/>
      <c r="G5460" s="128"/>
    </row>
    <row r="5461" spans="1:7" x14ac:dyDescent="0.25">
      <c r="B5461" s="126"/>
      <c r="C5461" s="52" t="str">
        <f ca="1">IF(OFFSET(Zdroj!AK$16,A5459-1,0)=0,"",CONCATENATE("A",$A$2+2," - ",Zdroj!$AK$15))</f>
        <v/>
      </c>
      <c r="D5461" s="50" t="str">
        <f ca="1">IF(C5461="","",CONCATENATE(OFFSET(Zdroj!AK$16,A5459-1,0)," - ",OFFSET(Zdroj!BO$16,A5459-1,0)))</f>
        <v/>
      </c>
      <c r="E5461" s="22" t="str">
        <f ca="1">IF(C5461="","",OFFSET(Zdroj!BP$16,A5459-1,0))</f>
        <v/>
      </c>
      <c r="F5461" s="127"/>
      <c r="G5461" s="128"/>
    </row>
    <row r="5462" spans="1:7" x14ac:dyDescent="0.25">
      <c r="B5462" s="126"/>
      <c r="C5462" s="52" t="str">
        <f ca="1">IF(OFFSET(Zdroj!AL$16,A5459-1,0)=0,"",CONCATENATE("A",$A$2+3," - ",Zdroj!$AL$15))</f>
        <v/>
      </c>
      <c r="D5462" s="50" t="str">
        <f ca="1">IF(C5462="","",CONCATENATE(OFFSET(Zdroj!AL$16,A5459-1,0)," - ",OFFSET(Zdroj!BQ$16,A5459-1,0)))</f>
        <v/>
      </c>
      <c r="E5462" s="22" t="str">
        <f ca="1">IF(C5462="","",OFFSET(Zdroj!BR$16,A5459-1,0))</f>
        <v/>
      </c>
      <c r="F5462" s="127"/>
      <c r="G5462" s="128"/>
    </row>
    <row r="5463" spans="1:7" x14ac:dyDescent="0.25">
      <c r="B5463" s="126"/>
      <c r="C5463" s="52" t="str">
        <f ca="1">IF(OFFSET(Zdroj!AM$16,A5459-1,0)=0,"",CONCATENATE("A",$A$2+4," - ",Zdroj!$AM$15))</f>
        <v/>
      </c>
      <c r="D5463" s="50" t="str">
        <f ca="1">IF(C5463="","",CONCATENATE(OFFSET(Zdroj!AM$16,A5459-1,0)," - ",OFFSET(Zdroj!BS$16,A5459-1,0)))</f>
        <v/>
      </c>
      <c r="E5463" s="22" t="str">
        <f ca="1">IF(C5463="","",OFFSET(Zdroj!BT$16,A5459-1,0))</f>
        <v/>
      </c>
      <c r="F5463" s="127"/>
      <c r="G5463" s="128"/>
    </row>
    <row r="5464" spans="1:7" x14ac:dyDescent="0.25">
      <c r="B5464" s="126"/>
      <c r="C5464" s="52" t="str">
        <f ca="1">IF(OFFSET(Zdroj!AN$16,A5459-1,0)=0,"",CONCATENATE("A",$A$2+5," - ",Zdroj!$AN$15))</f>
        <v/>
      </c>
      <c r="D5464" s="50" t="str">
        <f ca="1">IF(C5464="","",CONCATENATE(OFFSET(Zdroj!AN$16,A5459-1,0)," - ",OFFSET(Zdroj!BU$16,A5459-1,0)))</f>
        <v/>
      </c>
      <c r="E5464" s="22" t="str">
        <f ca="1">IF(C5464="","",OFFSET(Zdroj!BV$16,A5459-1,0))</f>
        <v/>
      </c>
      <c r="F5464" s="127"/>
      <c r="G5464" s="128"/>
    </row>
    <row r="5465" spans="1:7" x14ac:dyDescent="0.25">
      <c r="B5465" s="126"/>
      <c r="C5465" s="52" t="str">
        <f ca="1">IF(OFFSET(Zdroj!AO$16,A5459-1,0)=0,"",CONCATENATE("B",$A$2," - ",Zdroj!$AO$15))</f>
        <v/>
      </c>
      <c r="D5465" s="50" t="str">
        <f ca="1">IF(C5465="","",CONCATENATE(OFFSET(Zdroj!AO$16,A5459-1,0)))</f>
        <v/>
      </c>
      <c r="E5465" s="22" t="str">
        <f ca="1">IF(C5465="","",OFFSET(Zdroj!AP$16,A5459-1,0))</f>
        <v/>
      </c>
      <c r="F5465" s="127" t="str">
        <f t="shared" ref="F5465" ca="1" si="1278">IF(SUM(E5465:E5473)=0,"",SUM(E5465:E5473))</f>
        <v/>
      </c>
      <c r="G5465" s="128"/>
    </row>
    <row r="5466" spans="1:7" x14ac:dyDescent="0.25">
      <c r="B5466" s="126"/>
      <c r="C5466" s="52" t="str">
        <f ca="1">IF(OFFSET(Zdroj!AQ$16,A5459-1,0)=0,"",CONCATENATE("B",$A$2+1," - ",Zdroj!$AQ$15))</f>
        <v/>
      </c>
      <c r="D5466" s="50" t="str">
        <f ca="1">IF(C5466="","",CONCATENATE(OFFSET(Zdroj!AQ$16,A5459-1,0)))</f>
        <v/>
      </c>
      <c r="E5466" s="22" t="str">
        <f ca="1">IF(C5466="","",OFFSET(Zdroj!AR$16,A5459-1,0))</f>
        <v/>
      </c>
      <c r="F5466" s="127"/>
      <c r="G5466" s="128"/>
    </row>
    <row r="5467" spans="1:7" x14ac:dyDescent="0.25">
      <c r="B5467" s="126"/>
      <c r="C5467" s="52" t="str">
        <f ca="1">IF(OFFSET(Zdroj!AS$16,A5459-1,0)=0,"",CONCATENATE("B",$A$2+2," - ",Zdroj!$AS$15))</f>
        <v/>
      </c>
      <c r="D5467" s="50" t="str">
        <f ca="1">IF(C5467="","",CONCATENATE(OFFSET(Zdroj!AS$16,A5459-1,0)))</f>
        <v/>
      </c>
      <c r="E5467" s="22" t="str">
        <f ca="1">IF(C5467="","",OFFSET(Zdroj!AT$16,A5459-1,0))</f>
        <v/>
      </c>
      <c r="F5467" s="127"/>
      <c r="G5467" s="128"/>
    </row>
    <row r="5468" spans="1:7" x14ac:dyDescent="0.25">
      <c r="B5468" s="126"/>
      <c r="C5468" s="52" t="str">
        <f ca="1">IF(OFFSET(Zdroj!AU$16,A5459-1,0)=0,"",CONCATENATE("B",$A$2+3," - ",Zdroj!$AU$15))</f>
        <v/>
      </c>
      <c r="D5468" s="50" t="str">
        <f ca="1">IF(C5468="","",CONCATENATE(OFFSET(Zdroj!AU$16,A5459-1,0)))</f>
        <v/>
      </c>
      <c r="E5468" s="22" t="str">
        <f ca="1">IF(C5468="","",OFFSET(Zdroj!AV$16,A5459-1,0))</f>
        <v/>
      </c>
      <c r="F5468" s="127"/>
      <c r="G5468" s="128"/>
    </row>
    <row r="5469" spans="1:7" x14ac:dyDescent="0.25">
      <c r="B5469" s="126"/>
      <c r="C5469" s="52" t="str">
        <f ca="1">IF(OFFSET(Zdroj!AW$16,A5459-1,0)=0,"",CONCATENATE("B",$A$2+4," - ",Zdroj!$AW$15))</f>
        <v/>
      </c>
      <c r="D5469" s="50" t="str">
        <f ca="1">IF(C5469="","",CONCATENATE(OFFSET(Zdroj!AW$16,A5459-1,0)))</f>
        <v/>
      </c>
      <c r="E5469" s="22" t="str">
        <f ca="1">IF(C5469="","",OFFSET(Zdroj!AX$16,A5459-1,0))</f>
        <v/>
      </c>
      <c r="F5469" s="127"/>
      <c r="G5469" s="128"/>
    </row>
    <row r="5470" spans="1:7" x14ac:dyDescent="0.25">
      <c r="B5470" s="126"/>
      <c r="C5470" s="52" t="str">
        <f ca="1">IF(OFFSET(Zdroj!AY$16,A5459-1,0)=0,"",CONCATENATE("B",$A$2+5," - ",Zdroj!$AY$15))</f>
        <v/>
      </c>
      <c r="D5470" s="50" t="str">
        <f ca="1">IF(C5470="","",CONCATENATE(OFFSET(Zdroj!AY$16,A5459-1,0)))</f>
        <v/>
      </c>
      <c r="E5470" s="22" t="str">
        <f ca="1">IF(C5470="","",OFFSET(Zdroj!AZ$16,A5459-1,0))</f>
        <v/>
      </c>
      <c r="F5470" s="127"/>
      <c r="G5470" s="128"/>
    </row>
    <row r="5471" spans="1:7" x14ac:dyDescent="0.25">
      <c r="B5471" s="126"/>
      <c r="C5471" s="52" t="str">
        <f ca="1">IF(OFFSET(Zdroj!BA$16,A5459-1,0)=0,"",CONCATENATE("B",$A$2+6," - ",Zdroj!$BA$15))</f>
        <v/>
      </c>
      <c r="D5471" s="50" t="str">
        <f ca="1">IF(C5471="","",CONCATENATE(OFFSET(Zdroj!BA$16,A5459-1,0)))</f>
        <v/>
      </c>
      <c r="E5471" s="22" t="str">
        <f ca="1">IF(C5471="","",OFFSET(Zdroj!BB$16,A5459-1,0))</f>
        <v/>
      </c>
      <c r="F5471" s="127"/>
      <c r="G5471" s="128"/>
    </row>
    <row r="5472" spans="1:7" x14ac:dyDescent="0.25">
      <c r="B5472" s="126"/>
      <c r="C5472" s="52" t="str">
        <f ca="1">IF(OFFSET(Zdroj!BC$16,A5459-1,0)=0,"",CONCATENATE("B",$A$2+7," - ",Zdroj!$BC$15))</f>
        <v/>
      </c>
      <c r="D5472" s="50" t="str">
        <f ca="1">IF(C5472="","",CONCATENATE(OFFSET(Zdroj!BC$16,A5459-1,0)))</f>
        <v/>
      </c>
      <c r="E5472" s="22" t="str">
        <f ca="1">IF(C5472="","",OFFSET(Zdroj!BD$16,A5459-1,0))</f>
        <v/>
      </c>
      <c r="F5472" s="127"/>
      <c r="G5472" s="128"/>
    </row>
    <row r="5473" spans="1:7" x14ac:dyDescent="0.25">
      <c r="B5473" s="126"/>
      <c r="C5473" s="52" t="str">
        <f ca="1">IF(OFFSET(Zdroj!BE$16,A5459-1,0)=0,"",CONCATENATE("B",$A$2+8," - ",Zdroj!$BE$15))</f>
        <v/>
      </c>
      <c r="D5473" s="50" t="str">
        <f ca="1">IF(C5473="","",CONCATENATE(OFFSET(Zdroj!BE$16,A5459-1,0)))</f>
        <v/>
      </c>
      <c r="E5473" s="22" t="str">
        <f ca="1">IF(C5473="","",OFFSET(Zdroj!BF$16,A5459-1,0))</f>
        <v/>
      </c>
      <c r="F5473" s="127"/>
      <c r="G5473" s="128"/>
    </row>
    <row r="5474" spans="1:7" x14ac:dyDescent="0.25">
      <c r="B5474" s="126"/>
      <c r="C5474" s="52" t="str">
        <f ca="1">IF(OFFSET(Zdroj!BG$16,A5459-1,0)=0,"",CONCATENATE("C",$A$2," - ",Zdroj!$BG$15))</f>
        <v/>
      </c>
      <c r="D5474" s="50" t="str">
        <f ca="1">IF(C5474="","",CONCATENATE(OFFSET(Zdroj!BG$16,A5459-1,0)))</f>
        <v/>
      </c>
      <c r="E5474" s="22" t="str">
        <f ca="1">IF(C5474="","",OFFSET(Zdroj!BH$16,A5459-1,0))</f>
        <v/>
      </c>
      <c r="F5474" s="127" t="str">
        <f t="shared" ref="F5474" ca="1" si="1279">IF(SUM(E5474:E5475)=0,"",SUM(E5474:E5475))</f>
        <v/>
      </c>
      <c r="G5474" s="128"/>
    </row>
    <row r="5475" spans="1:7" x14ac:dyDescent="0.25">
      <c r="B5475" s="126"/>
      <c r="C5475" s="52" t="str">
        <f ca="1">IF(OFFSET(Zdroj!BI$16,A5459-1,0)=0,"",CONCATENATE("C",$A$2+1," - ",Zdroj!$BI$15))</f>
        <v/>
      </c>
      <c r="D5475" s="50" t="str">
        <f ca="1">IF(C5475="","",CONCATENATE(OFFSET(Zdroj!BI$16,A5459-1,0)))</f>
        <v/>
      </c>
      <c r="E5475" s="22" t="str">
        <f ca="1">IF(C5475="","",OFFSET(Zdroj!BJ$16,A5459-1,0))</f>
        <v/>
      </c>
      <c r="F5475" s="127"/>
      <c r="G5475" s="128"/>
    </row>
    <row r="5476" spans="1:7" x14ac:dyDescent="0.25">
      <c r="A5476">
        <f>SUM((ROW()+15)/17)</f>
        <v>323</v>
      </c>
      <c r="B5476" s="126" t="str">
        <f ca="1">IF(OFFSET(Zdroj!$B$16,A5476-1,0)&gt;0,CONCATENATE(A5476,"
","___ ","
",OFFSET(Zdroj!$B$16,A5476-1,0)),"")</f>
        <v/>
      </c>
      <c r="C5476" s="52" t="str">
        <f ca="1">IF(OFFSET(Zdroj!AI$16,A5476-1,0)=0,"",CONCATENATE("A",$A$2," - ",Zdroj!$AI$15))</f>
        <v/>
      </c>
      <c r="D5476" s="50" t="str">
        <f ca="1">IF(C5476="","",CONCATENATE(OFFSET(Zdroj!AI$16,A5476-1,0)," - ",OFFSET(Zdroj!BK$16,A5476-1,0)))</f>
        <v/>
      </c>
      <c r="E5476" s="22" t="str">
        <f ca="1">IF(C5476="","",OFFSET(Zdroj!BL$16,A5476-1,0))</f>
        <v/>
      </c>
      <c r="F5476" s="127" t="str">
        <f t="shared" ref="F5476" ca="1" si="1280">IF(SUM(E5476:E5481)=0,"",SUM(E5476:E5481))</f>
        <v/>
      </c>
      <c r="G5476" s="128" t="str">
        <f t="shared" ref="G5476" ca="1" si="1281">IF(SUM(E5476:E5492)=0,"",SUM(E5476:E5492))</f>
        <v/>
      </c>
    </row>
    <row r="5477" spans="1:7" x14ac:dyDescent="0.25">
      <c r="B5477" s="126"/>
      <c r="C5477" s="52" t="str">
        <f ca="1">IF(OFFSET(Zdroj!AJ$16,A5476-1,0)=0,"",CONCATENATE("A",$A$2+1," - ",Zdroj!$AJ$15))</f>
        <v/>
      </c>
      <c r="D5477" s="50" t="str">
        <f ca="1">IF(C5477="","",CONCATENATE(OFFSET(Zdroj!AJ$16,A5476-1,0)," - ",OFFSET(Zdroj!BM$16,A5476-1,0)))</f>
        <v/>
      </c>
      <c r="E5477" s="22" t="str">
        <f ca="1">IF(C5477="","",OFFSET(Zdroj!BN$16,A5476-1,0))</f>
        <v/>
      </c>
      <c r="F5477" s="127"/>
      <c r="G5477" s="128"/>
    </row>
    <row r="5478" spans="1:7" x14ac:dyDescent="0.25">
      <c r="B5478" s="126"/>
      <c r="C5478" s="52" t="str">
        <f ca="1">IF(OFFSET(Zdroj!AK$16,A5476-1,0)=0,"",CONCATENATE("A",$A$2+2," - ",Zdroj!$AK$15))</f>
        <v/>
      </c>
      <c r="D5478" s="50" t="str">
        <f ca="1">IF(C5478="","",CONCATENATE(OFFSET(Zdroj!AK$16,A5476-1,0)," - ",OFFSET(Zdroj!BO$16,A5476-1,0)))</f>
        <v/>
      </c>
      <c r="E5478" s="22" t="str">
        <f ca="1">IF(C5478="","",OFFSET(Zdroj!BP$16,A5476-1,0))</f>
        <v/>
      </c>
      <c r="F5478" s="127"/>
      <c r="G5478" s="128"/>
    </row>
    <row r="5479" spans="1:7" x14ac:dyDescent="0.25">
      <c r="B5479" s="126"/>
      <c r="C5479" s="52" t="str">
        <f ca="1">IF(OFFSET(Zdroj!AL$16,A5476-1,0)=0,"",CONCATENATE("A",$A$2+3," - ",Zdroj!$AL$15))</f>
        <v/>
      </c>
      <c r="D5479" s="50" t="str">
        <f ca="1">IF(C5479="","",CONCATENATE(OFFSET(Zdroj!AL$16,A5476-1,0)," - ",OFFSET(Zdroj!BQ$16,A5476-1,0)))</f>
        <v/>
      </c>
      <c r="E5479" s="22" t="str">
        <f ca="1">IF(C5479="","",OFFSET(Zdroj!BR$16,A5476-1,0))</f>
        <v/>
      </c>
      <c r="F5479" s="127"/>
      <c r="G5479" s="128"/>
    </row>
    <row r="5480" spans="1:7" x14ac:dyDescent="0.25">
      <c r="B5480" s="126"/>
      <c r="C5480" s="52" t="str">
        <f ca="1">IF(OFFSET(Zdroj!AM$16,A5476-1,0)=0,"",CONCATENATE("A",$A$2+4," - ",Zdroj!$AM$15))</f>
        <v/>
      </c>
      <c r="D5480" s="50" t="str">
        <f ca="1">IF(C5480="","",CONCATENATE(OFFSET(Zdroj!AM$16,A5476-1,0)," - ",OFFSET(Zdroj!BS$16,A5476-1,0)))</f>
        <v/>
      </c>
      <c r="E5480" s="22" t="str">
        <f ca="1">IF(C5480="","",OFFSET(Zdroj!BT$16,A5476-1,0))</f>
        <v/>
      </c>
      <c r="F5480" s="127"/>
      <c r="G5480" s="128"/>
    </row>
    <row r="5481" spans="1:7" x14ac:dyDescent="0.25">
      <c r="B5481" s="126"/>
      <c r="C5481" s="52" t="str">
        <f ca="1">IF(OFFSET(Zdroj!AN$16,A5476-1,0)=0,"",CONCATENATE("A",$A$2+5," - ",Zdroj!$AN$15))</f>
        <v/>
      </c>
      <c r="D5481" s="50" t="str">
        <f ca="1">IF(C5481="","",CONCATENATE(OFFSET(Zdroj!AN$16,A5476-1,0)," - ",OFFSET(Zdroj!BU$16,A5476-1,0)))</f>
        <v/>
      </c>
      <c r="E5481" s="22" t="str">
        <f ca="1">IF(C5481="","",OFFSET(Zdroj!BV$16,A5476-1,0))</f>
        <v/>
      </c>
      <c r="F5481" s="127"/>
      <c r="G5481" s="128"/>
    </row>
    <row r="5482" spans="1:7" x14ac:dyDescent="0.25">
      <c r="B5482" s="126"/>
      <c r="C5482" s="52" t="str">
        <f ca="1">IF(OFFSET(Zdroj!AO$16,A5476-1,0)=0,"",CONCATENATE("B",$A$2," - ",Zdroj!$AO$15))</f>
        <v/>
      </c>
      <c r="D5482" s="50" t="str">
        <f ca="1">IF(C5482="","",CONCATENATE(OFFSET(Zdroj!AO$16,A5476-1,0)))</f>
        <v/>
      </c>
      <c r="E5482" s="22" t="str">
        <f ca="1">IF(C5482="","",OFFSET(Zdroj!AP$16,A5476-1,0))</f>
        <v/>
      </c>
      <c r="F5482" s="127" t="str">
        <f t="shared" ref="F5482" ca="1" si="1282">IF(SUM(E5482:E5490)=0,"",SUM(E5482:E5490))</f>
        <v/>
      </c>
      <c r="G5482" s="128"/>
    </row>
    <row r="5483" spans="1:7" x14ac:dyDescent="0.25">
      <c r="B5483" s="126"/>
      <c r="C5483" s="52" t="str">
        <f ca="1">IF(OFFSET(Zdroj!AQ$16,A5476-1,0)=0,"",CONCATENATE("B",$A$2+1," - ",Zdroj!$AQ$15))</f>
        <v/>
      </c>
      <c r="D5483" s="50" t="str">
        <f ca="1">IF(C5483="","",CONCATENATE(OFFSET(Zdroj!AQ$16,A5476-1,0)))</f>
        <v/>
      </c>
      <c r="E5483" s="22" t="str">
        <f ca="1">IF(C5483="","",OFFSET(Zdroj!AR$16,A5476-1,0))</f>
        <v/>
      </c>
      <c r="F5483" s="127"/>
      <c r="G5483" s="128"/>
    </row>
    <row r="5484" spans="1:7" x14ac:dyDescent="0.25">
      <c r="B5484" s="126"/>
      <c r="C5484" s="52" t="str">
        <f ca="1">IF(OFFSET(Zdroj!AS$16,A5476-1,0)=0,"",CONCATENATE("B",$A$2+2," - ",Zdroj!$AS$15))</f>
        <v/>
      </c>
      <c r="D5484" s="50" t="str">
        <f ca="1">IF(C5484="","",CONCATENATE(OFFSET(Zdroj!AS$16,A5476-1,0)))</f>
        <v/>
      </c>
      <c r="E5484" s="22" t="str">
        <f ca="1">IF(C5484="","",OFFSET(Zdroj!AT$16,A5476-1,0))</f>
        <v/>
      </c>
      <c r="F5484" s="127"/>
      <c r="G5484" s="128"/>
    </row>
    <row r="5485" spans="1:7" x14ac:dyDescent="0.25">
      <c r="B5485" s="126"/>
      <c r="C5485" s="52" t="str">
        <f ca="1">IF(OFFSET(Zdroj!AU$16,A5476-1,0)=0,"",CONCATENATE("B",$A$2+3," - ",Zdroj!$AU$15))</f>
        <v/>
      </c>
      <c r="D5485" s="50" t="str">
        <f ca="1">IF(C5485="","",CONCATENATE(OFFSET(Zdroj!AU$16,A5476-1,0)))</f>
        <v/>
      </c>
      <c r="E5485" s="22" t="str">
        <f ca="1">IF(C5485="","",OFFSET(Zdroj!AV$16,A5476-1,0))</f>
        <v/>
      </c>
      <c r="F5485" s="127"/>
      <c r="G5485" s="128"/>
    </row>
    <row r="5486" spans="1:7" x14ac:dyDescent="0.25">
      <c r="B5486" s="126"/>
      <c r="C5486" s="52" t="str">
        <f ca="1">IF(OFFSET(Zdroj!AW$16,A5476-1,0)=0,"",CONCATENATE("B",$A$2+4," - ",Zdroj!$AW$15))</f>
        <v/>
      </c>
      <c r="D5486" s="50" t="str">
        <f ca="1">IF(C5486="","",CONCATENATE(OFFSET(Zdroj!AW$16,A5476-1,0)))</f>
        <v/>
      </c>
      <c r="E5486" s="22" t="str">
        <f ca="1">IF(C5486="","",OFFSET(Zdroj!AX$16,A5476-1,0))</f>
        <v/>
      </c>
      <c r="F5486" s="127"/>
      <c r="G5486" s="128"/>
    </row>
    <row r="5487" spans="1:7" x14ac:dyDescent="0.25">
      <c r="B5487" s="126"/>
      <c r="C5487" s="52" t="str">
        <f ca="1">IF(OFFSET(Zdroj!AY$16,A5476-1,0)=0,"",CONCATENATE("B",$A$2+5," - ",Zdroj!$AY$15))</f>
        <v/>
      </c>
      <c r="D5487" s="50" t="str">
        <f ca="1">IF(C5487="","",CONCATENATE(OFFSET(Zdroj!AY$16,A5476-1,0)))</f>
        <v/>
      </c>
      <c r="E5487" s="22" t="str">
        <f ca="1">IF(C5487="","",OFFSET(Zdroj!AZ$16,A5476-1,0))</f>
        <v/>
      </c>
      <c r="F5487" s="127"/>
      <c r="G5487" s="128"/>
    </row>
    <row r="5488" spans="1:7" x14ac:dyDescent="0.25">
      <c r="B5488" s="126"/>
      <c r="C5488" s="52" t="str">
        <f ca="1">IF(OFFSET(Zdroj!BA$16,A5476-1,0)=0,"",CONCATENATE("B",$A$2+6," - ",Zdroj!$BA$15))</f>
        <v/>
      </c>
      <c r="D5488" s="50" t="str">
        <f ca="1">IF(C5488="","",CONCATENATE(OFFSET(Zdroj!BA$16,A5476-1,0)))</f>
        <v/>
      </c>
      <c r="E5488" s="22" t="str">
        <f ca="1">IF(C5488="","",OFFSET(Zdroj!BB$16,A5476-1,0))</f>
        <v/>
      </c>
      <c r="F5488" s="127"/>
      <c r="G5488" s="128"/>
    </row>
    <row r="5489" spans="1:7" x14ac:dyDescent="0.25">
      <c r="B5489" s="126"/>
      <c r="C5489" s="52" t="str">
        <f ca="1">IF(OFFSET(Zdroj!BC$16,A5476-1,0)=0,"",CONCATENATE("B",$A$2+7," - ",Zdroj!$BC$15))</f>
        <v/>
      </c>
      <c r="D5489" s="50" t="str">
        <f ca="1">IF(C5489="","",CONCATENATE(OFFSET(Zdroj!BC$16,A5476-1,0)))</f>
        <v/>
      </c>
      <c r="E5489" s="22" t="str">
        <f ca="1">IF(C5489="","",OFFSET(Zdroj!BD$16,A5476-1,0))</f>
        <v/>
      </c>
      <c r="F5489" s="127"/>
      <c r="G5489" s="128"/>
    </row>
    <row r="5490" spans="1:7" x14ac:dyDescent="0.25">
      <c r="B5490" s="126"/>
      <c r="C5490" s="52" t="str">
        <f ca="1">IF(OFFSET(Zdroj!BE$16,A5476-1,0)=0,"",CONCATENATE("B",$A$2+8," - ",Zdroj!$BE$15))</f>
        <v/>
      </c>
      <c r="D5490" s="50" t="str">
        <f ca="1">IF(C5490="","",CONCATENATE(OFFSET(Zdroj!BE$16,A5476-1,0)))</f>
        <v/>
      </c>
      <c r="E5490" s="22" t="str">
        <f ca="1">IF(C5490="","",OFFSET(Zdroj!BF$16,A5476-1,0))</f>
        <v/>
      </c>
      <c r="F5490" s="127"/>
      <c r="G5490" s="128"/>
    </row>
    <row r="5491" spans="1:7" x14ac:dyDescent="0.25">
      <c r="B5491" s="126"/>
      <c r="C5491" s="52" t="str">
        <f ca="1">IF(OFFSET(Zdroj!BG$16,A5476-1,0)=0,"",CONCATENATE("C",$A$2," - ",Zdroj!$BG$15))</f>
        <v/>
      </c>
      <c r="D5491" s="50" t="str">
        <f ca="1">IF(C5491="","",CONCATENATE(OFFSET(Zdroj!BG$16,A5476-1,0)))</f>
        <v/>
      </c>
      <c r="E5491" s="22" t="str">
        <f ca="1">IF(C5491="","",OFFSET(Zdroj!BH$16,A5476-1,0))</f>
        <v/>
      </c>
      <c r="F5491" s="127" t="str">
        <f t="shared" ref="F5491" ca="1" si="1283">IF(SUM(E5491:E5492)=0,"",SUM(E5491:E5492))</f>
        <v/>
      </c>
      <c r="G5491" s="128"/>
    </row>
    <row r="5492" spans="1:7" x14ac:dyDescent="0.25">
      <c r="B5492" s="126"/>
      <c r="C5492" s="52" t="str">
        <f ca="1">IF(OFFSET(Zdroj!BI$16,A5476-1,0)=0,"",CONCATENATE("C",$A$2+1," - ",Zdroj!$BI$15))</f>
        <v/>
      </c>
      <c r="D5492" s="50" t="str">
        <f ca="1">IF(C5492="","",CONCATENATE(OFFSET(Zdroj!BI$16,A5476-1,0)))</f>
        <v/>
      </c>
      <c r="E5492" s="22" t="str">
        <f ca="1">IF(C5492="","",OFFSET(Zdroj!BJ$16,A5476-1,0))</f>
        <v/>
      </c>
      <c r="F5492" s="127"/>
      <c r="G5492" s="128"/>
    </row>
    <row r="5493" spans="1:7" x14ac:dyDescent="0.25">
      <c r="A5493">
        <f>SUM((ROW()+15)/17)</f>
        <v>324</v>
      </c>
      <c r="B5493" s="126" t="str">
        <f ca="1">IF(OFFSET(Zdroj!$B$16,A5493-1,0)&gt;0,CONCATENATE(A5493,"
","___ ","
",OFFSET(Zdroj!$B$16,A5493-1,0)),"")</f>
        <v/>
      </c>
      <c r="C5493" s="52" t="str">
        <f ca="1">IF(OFFSET(Zdroj!AI$16,A5493-1,0)=0,"",CONCATENATE("A",$A$2," - ",Zdroj!$AI$15))</f>
        <v/>
      </c>
      <c r="D5493" s="50" t="str">
        <f ca="1">IF(C5493="","",CONCATENATE(OFFSET(Zdroj!AI$16,A5493-1,0)," - ",OFFSET(Zdroj!BK$16,A5493-1,0)))</f>
        <v/>
      </c>
      <c r="E5493" s="22" t="str">
        <f ca="1">IF(C5493="","",OFFSET(Zdroj!BL$16,A5493-1,0))</f>
        <v/>
      </c>
      <c r="F5493" s="127" t="str">
        <f t="shared" ref="F5493" ca="1" si="1284">IF(SUM(E5493:E5498)=0,"",SUM(E5493:E5498))</f>
        <v/>
      </c>
      <c r="G5493" s="128" t="str">
        <f t="shared" ref="G5493" ca="1" si="1285">IF(SUM(E5493:E5509)=0,"",SUM(E5493:E5509))</f>
        <v/>
      </c>
    </row>
    <row r="5494" spans="1:7" x14ac:dyDescent="0.25">
      <c r="B5494" s="126"/>
      <c r="C5494" s="52" t="str">
        <f ca="1">IF(OFFSET(Zdroj!AJ$16,A5493-1,0)=0,"",CONCATENATE("A",$A$2+1," - ",Zdroj!$AJ$15))</f>
        <v/>
      </c>
      <c r="D5494" s="50" t="str">
        <f ca="1">IF(C5494="","",CONCATENATE(OFFSET(Zdroj!AJ$16,A5493-1,0)," - ",OFFSET(Zdroj!BM$16,A5493-1,0)))</f>
        <v/>
      </c>
      <c r="E5494" s="22" t="str">
        <f ca="1">IF(C5494="","",OFFSET(Zdroj!BN$16,A5493-1,0))</f>
        <v/>
      </c>
      <c r="F5494" s="127"/>
      <c r="G5494" s="128"/>
    </row>
    <row r="5495" spans="1:7" x14ac:dyDescent="0.25">
      <c r="B5495" s="126"/>
      <c r="C5495" s="52" t="str">
        <f ca="1">IF(OFFSET(Zdroj!AK$16,A5493-1,0)=0,"",CONCATENATE("A",$A$2+2," - ",Zdroj!$AK$15))</f>
        <v/>
      </c>
      <c r="D5495" s="50" t="str">
        <f ca="1">IF(C5495="","",CONCATENATE(OFFSET(Zdroj!AK$16,A5493-1,0)," - ",OFFSET(Zdroj!BO$16,A5493-1,0)))</f>
        <v/>
      </c>
      <c r="E5495" s="22" t="str">
        <f ca="1">IF(C5495="","",OFFSET(Zdroj!BP$16,A5493-1,0))</f>
        <v/>
      </c>
      <c r="F5495" s="127"/>
      <c r="G5495" s="128"/>
    </row>
    <row r="5496" spans="1:7" x14ac:dyDescent="0.25">
      <c r="B5496" s="126"/>
      <c r="C5496" s="52" t="str">
        <f ca="1">IF(OFFSET(Zdroj!AL$16,A5493-1,0)=0,"",CONCATENATE("A",$A$2+3," - ",Zdroj!$AL$15))</f>
        <v/>
      </c>
      <c r="D5496" s="50" t="str">
        <f ca="1">IF(C5496="","",CONCATENATE(OFFSET(Zdroj!AL$16,A5493-1,0)," - ",OFFSET(Zdroj!BQ$16,A5493-1,0)))</f>
        <v/>
      </c>
      <c r="E5496" s="22" t="str">
        <f ca="1">IF(C5496="","",OFFSET(Zdroj!BR$16,A5493-1,0))</f>
        <v/>
      </c>
      <c r="F5496" s="127"/>
      <c r="G5496" s="128"/>
    </row>
    <row r="5497" spans="1:7" x14ac:dyDescent="0.25">
      <c r="B5497" s="126"/>
      <c r="C5497" s="52" t="str">
        <f ca="1">IF(OFFSET(Zdroj!AM$16,A5493-1,0)=0,"",CONCATENATE("A",$A$2+4," - ",Zdroj!$AM$15))</f>
        <v/>
      </c>
      <c r="D5497" s="50" t="str">
        <f ca="1">IF(C5497="","",CONCATENATE(OFFSET(Zdroj!AM$16,A5493-1,0)," - ",OFFSET(Zdroj!BS$16,A5493-1,0)))</f>
        <v/>
      </c>
      <c r="E5497" s="22" t="str">
        <f ca="1">IF(C5497="","",OFFSET(Zdroj!BT$16,A5493-1,0))</f>
        <v/>
      </c>
      <c r="F5497" s="127"/>
      <c r="G5497" s="128"/>
    </row>
    <row r="5498" spans="1:7" x14ac:dyDescent="0.25">
      <c r="B5498" s="126"/>
      <c r="C5498" s="52" t="str">
        <f ca="1">IF(OFFSET(Zdroj!AN$16,A5493-1,0)=0,"",CONCATENATE("A",$A$2+5," - ",Zdroj!$AN$15))</f>
        <v/>
      </c>
      <c r="D5498" s="50" t="str">
        <f ca="1">IF(C5498="","",CONCATENATE(OFFSET(Zdroj!AN$16,A5493-1,0)," - ",OFFSET(Zdroj!BU$16,A5493-1,0)))</f>
        <v/>
      </c>
      <c r="E5498" s="22" t="str">
        <f ca="1">IF(C5498="","",OFFSET(Zdroj!BV$16,A5493-1,0))</f>
        <v/>
      </c>
      <c r="F5498" s="127"/>
      <c r="G5498" s="128"/>
    </row>
    <row r="5499" spans="1:7" x14ac:dyDescent="0.25">
      <c r="B5499" s="126"/>
      <c r="C5499" s="52" t="str">
        <f ca="1">IF(OFFSET(Zdroj!AO$16,A5493-1,0)=0,"",CONCATENATE("B",$A$2," - ",Zdroj!$AO$15))</f>
        <v/>
      </c>
      <c r="D5499" s="50" t="str">
        <f ca="1">IF(C5499="","",CONCATENATE(OFFSET(Zdroj!AO$16,A5493-1,0)))</f>
        <v/>
      </c>
      <c r="E5499" s="22" t="str">
        <f ca="1">IF(C5499="","",OFFSET(Zdroj!AP$16,A5493-1,0))</f>
        <v/>
      </c>
      <c r="F5499" s="127" t="str">
        <f t="shared" ref="F5499" ca="1" si="1286">IF(SUM(E5499:E5507)=0,"",SUM(E5499:E5507))</f>
        <v/>
      </c>
      <c r="G5499" s="128"/>
    </row>
    <row r="5500" spans="1:7" x14ac:dyDescent="0.25">
      <c r="B5500" s="126"/>
      <c r="C5500" s="52" t="str">
        <f ca="1">IF(OFFSET(Zdroj!AQ$16,A5493-1,0)=0,"",CONCATENATE("B",$A$2+1," - ",Zdroj!$AQ$15))</f>
        <v/>
      </c>
      <c r="D5500" s="50" t="str">
        <f ca="1">IF(C5500="","",CONCATENATE(OFFSET(Zdroj!AQ$16,A5493-1,0)))</f>
        <v/>
      </c>
      <c r="E5500" s="22" t="str">
        <f ca="1">IF(C5500="","",OFFSET(Zdroj!AR$16,A5493-1,0))</f>
        <v/>
      </c>
      <c r="F5500" s="127"/>
      <c r="G5500" s="128"/>
    </row>
    <row r="5501" spans="1:7" x14ac:dyDescent="0.25">
      <c r="B5501" s="126"/>
      <c r="C5501" s="52" t="str">
        <f ca="1">IF(OFFSET(Zdroj!AS$16,A5493-1,0)=0,"",CONCATENATE("B",$A$2+2," - ",Zdroj!$AS$15))</f>
        <v/>
      </c>
      <c r="D5501" s="50" t="str">
        <f ca="1">IF(C5501="","",CONCATENATE(OFFSET(Zdroj!AS$16,A5493-1,0)))</f>
        <v/>
      </c>
      <c r="E5501" s="22" t="str">
        <f ca="1">IF(C5501="","",OFFSET(Zdroj!AT$16,A5493-1,0))</f>
        <v/>
      </c>
      <c r="F5501" s="127"/>
      <c r="G5501" s="128"/>
    </row>
    <row r="5502" spans="1:7" x14ac:dyDescent="0.25">
      <c r="B5502" s="126"/>
      <c r="C5502" s="52" t="str">
        <f ca="1">IF(OFFSET(Zdroj!AU$16,A5493-1,0)=0,"",CONCATENATE("B",$A$2+3," - ",Zdroj!$AU$15))</f>
        <v/>
      </c>
      <c r="D5502" s="50" t="str">
        <f ca="1">IF(C5502="","",CONCATENATE(OFFSET(Zdroj!AU$16,A5493-1,0)))</f>
        <v/>
      </c>
      <c r="E5502" s="22" t="str">
        <f ca="1">IF(C5502="","",OFFSET(Zdroj!AV$16,A5493-1,0))</f>
        <v/>
      </c>
      <c r="F5502" s="127"/>
      <c r="G5502" s="128"/>
    </row>
    <row r="5503" spans="1:7" x14ac:dyDescent="0.25">
      <c r="B5503" s="126"/>
      <c r="C5503" s="52" t="str">
        <f ca="1">IF(OFFSET(Zdroj!AW$16,A5493-1,0)=0,"",CONCATENATE("B",$A$2+4," - ",Zdroj!$AW$15))</f>
        <v/>
      </c>
      <c r="D5503" s="50" t="str">
        <f ca="1">IF(C5503="","",CONCATENATE(OFFSET(Zdroj!AW$16,A5493-1,0)))</f>
        <v/>
      </c>
      <c r="E5503" s="22" t="str">
        <f ca="1">IF(C5503="","",OFFSET(Zdroj!AX$16,A5493-1,0))</f>
        <v/>
      </c>
      <c r="F5503" s="127"/>
      <c r="G5503" s="128"/>
    </row>
    <row r="5504" spans="1:7" x14ac:dyDescent="0.25">
      <c r="B5504" s="126"/>
      <c r="C5504" s="52" t="str">
        <f ca="1">IF(OFFSET(Zdroj!AY$16,A5493-1,0)=0,"",CONCATENATE("B",$A$2+5," - ",Zdroj!$AY$15))</f>
        <v/>
      </c>
      <c r="D5504" s="50" t="str">
        <f ca="1">IF(C5504="","",CONCATENATE(OFFSET(Zdroj!AY$16,A5493-1,0)))</f>
        <v/>
      </c>
      <c r="E5504" s="22" t="str">
        <f ca="1">IF(C5504="","",OFFSET(Zdroj!AZ$16,A5493-1,0))</f>
        <v/>
      </c>
      <c r="F5504" s="127"/>
      <c r="G5504" s="128"/>
    </row>
    <row r="5505" spans="1:7" x14ac:dyDescent="0.25">
      <c r="B5505" s="126"/>
      <c r="C5505" s="52" t="str">
        <f ca="1">IF(OFFSET(Zdroj!BA$16,A5493-1,0)=0,"",CONCATENATE("B",$A$2+6," - ",Zdroj!$BA$15))</f>
        <v/>
      </c>
      <c r="D5505" s="50" t="str">
        <f ca="1">IF(C5505="","",CONCATENATE(OFFSET(Zdroj!BA$16,A5493-1,0)))</f>
        <v/>
      </c>
      <c r="E5505" s="22" t="str">
        <f ca="1">IF(C5505="","",OFFSET(Zdroj!BB$16,A5493-1,0))</f>
        <v/>
      </c>
      <c r="F5505" s="127"/>
      <c r="G5505" s="128"/>
    </row>
    <row r="5506" spans="1:7" x14ac:dyDescent="0.25">
      <c r="B5506" s="126"/>
      <c r="C5506" s="52" t="str">
        <f ca="1">IF(OFFSET(Zdroj!BC$16,A5493-1,0)=0,"",CONCATENATE("B",$A$2+7," - ",Zdroj!$BC$15))</f>
        <v/>
      </c>
      <c r="D5506" s="50" t="str">
        <f ca="1">IF(C5506="","",CONCATENATE(OFFSET(Zdroj!BC$16,A5493-1,0)))</f>
        <v/>
      </c>
      <c r="E5506" s="22" t="str">
        <f ca="1">IF(C5506="","",OFFSET(Zdroj!BD$16,A5493-1,0))</f>
        <v/>
      </c>
      <c r="F5506" s="127"/>
      <c r="G5506" s="128"/>
    </row>
    <row r="5507" spans="1:7" x14ac:dyDescent="0.25">
      <c r="B5507" s="126"/>
      <c r="C5507" s="52" t="str">
        <f ca="1">IF(OFFSET(Zdroj!BE$16,A5493-1,0)=0,"",CONCATENATE("B",$A$2+8," - ",Zdroj!$BE$15))</f>
        <v/>
      </c>
      <c r="D5507" s="50" t="str">
        <f ca="1">IF(C5507="","",CONCATENATE(OFFSET(Zdroj!BE$16,A5493-1,0)))</f>
        <v/>
      </c>
      <c r="E5507" s="22" t="str">
        <f ca="1">IF(C5507="","",OFFSET(Zdroj!BF$16,A5493-1,0))</f>
        <v/>
      </c>
      <c r="F5507" s="127"/>
      <c r="G5507" s="128"/>
    </row>
    <row r="5508" spans="1:7" x14ac:dyDescent="0.25">
      <c r="B5508" s="126"/>
      <c r="C5508" s="52" t="str">
        <f ca="1">IF(OFFSET(Zdroj!BG$16,A5493-1,0)=0,"",CONCATENATE("C",$A$2," - ",Zdroj!$BG$15))</f>
        <v/>
      </c>
      <c r="D5508" s="50" t="str">
        <f ca="1">IF(C5508="","",CONCATENATE(OFFSET(Zdroj!BG$16,A5493-1,0)))</f>
        <v/>
      </c>
      <c r="E5508" s="22" t="str">
        <f ca="1">IF(C5508="","",OFFSET(Zdroj!BH$16,A5493-1,0))</f>
        <v/>
      </c>
      <c r="F5508" s="127" t="str">
        <f t="shared" ref="F5508" ca="1" si="1287">IF(SUM(E5508:E5509)=0,"",SUM(E5508:E5509))</f>
        <v/>
      </c>
      <c r="G5508" s="128"/>
    </row>
    <row r="5509" spans="1:7" x14ac:dyDescent="0.25">
      <c r="B5509" s="126"/>
      <c r="C5509" s="52" t="str">
        <f ca="1">IF(OFFSET(Zdroj!BI$16,A5493-1,0)=0,"",CONCATENATE("C",$A$2+1," - ",Zdroj!$BI$15))</f>
        <v/>
      </c>
      <c r="D5509" s="50" t="str">
        <f ca="1">IF(C5509="","",CONCATENATE(OFFSET(Zdroj!BI$16,A5493-1,0)))</f>
        <v/>
      </c>
      <c r="E5509" s="22" t="str">
        <f ca="1">IF(C5509="","",OFFSET(Zdroj!BJ$16,A5493-1,0))</f>
        <v/>
      </c>
      <c r="F5509" s="127"/>
      <c r="G5509" s="128"/>
    </row>
    <row r="5510" spans="1:7" x14ac:dyDescent="0.25">
      <c r="A5510">
        <f>SUM((ROW()+15)/17)</f>
        <v>325</v>
      </c>
      <c r="B5510" s="126" t="str">
        <f ca="1">IF(OFFSET(Zdroj!$B$16,A5510-1,0)&gt;0,CONCATENATE(A5510,"
","___ ","
",OFFSET(Zdroj!$B$16,A5510-1,0)),"")</f>
        <v/>
      </c>
      <c r="C5510" s="52" t="str">
        <f ca="1">IF(OFFSET(Zdroj!AI$16,A5510-1,0)=0,"",CONCATENATE("A",$A$2," - ",Zdroj!$AI$15))</f>
        <v/>
      </c>
      <c r="D5510" s="50" t="str">
        <f ca="1">IF(C5510="","",CONCATENATE(OFFSET(Zdroj!AI$16,A5510-1,0)," - ",OFFSET(Zdroj!BK$16,A5510-1,0)))</f>
        <v/>
      </c>
      <c r="E5510" s="22" t="str">
        <f ca="1">IF(C5510="","",OFFSET(Zdroj!BL$16,A5510-1,0))</f>
        <v/>
      </c>
      <c r="F5510" s="127" t="str">
        <f t="shared" ref="F5510" ca="1" si="1288">IF(SUM(E5510:E5515)=0,"",SUM(E5510:E5515))</f>
        <v/>
      </c>
      <c r="G5510" s="128" t="str">
        <f t="shared" ref="G5510" ca="1" si="1289">IF(SUM(E5510:E5526)=0,"",SUM(E5510:E5526))</f>
        <v/>
      </c>
    </row>
    <row r="5511" spans="1:7" x14ac:dyDescent="0.25">
      <c r="B5511" s="126"/>
      <c r="C5511" s="52" t="str">
        <f ca="1">IF(OFFSET(Zdroj!AJ$16,A5510-1,0)=0,"",CONCATENATE("A",$A$2+1," - ",Zdroj!$AJ$15))</f>
        <v/>
      </c>
      <c r="D5511" s="50" t="str">
        <f ca="1">IF(C5511="","",CONCATENATE(OFFSET(Zdroj!AJ$16,A5510-1,0)," - ",OFFSET(Zdroj!BM$16,A5510-1,0)))</f>
        <v/>
      </c>
      <c r="E5511" s="22" t="str">
        <f ca="1">IF(C5511="","",OFFSET(Zdroj!BN$16,A5510-1,0))</f>
        <v/>
      </c>
      <c r="F5511" s="127"/>
      <c r="G5511" s="128"/>
    </row>
    <row r="5512" spans="1:7" x14ac:dyDescent="0.25">
      <c r="B5512" s="126"/>
      <c r="C5512" s="52" t="str">
        <f ca="1">IF(OFFSET(Zdroj!AK$16,A5510-1,0)=0,"",CONCATENATE("A",$A$2+2," - ",Zdroj!$AK$15))</f>
        <v/>
      </c>
      <c r="D5512" s="50" t="str">
        <f ca="1">IF(C5512="","",CONCATENATE(OFFSET(Zdroj!AK$16,A5510-1,0)," - ",OFFSET(Zdroj!BO$16,A5510-1,0)))</f>
        <v/>
      </c>
      <c r="E5512" s="22" t="str">
        <f ca="1">IF(C5512="","",OFFSET(Zdroj!BP$16,A5510-1,0))</f>
        <v/>
      </c>
      <c r="F5512" s="127"/>
      <c r="G5512" s="128"/>
    </row>
    <row r="5513" spans="1:7" x14ac:dyDescent="0.25">
      <c r="B5513" s="126"/>
      <c r="C5513" s="52" t="str">
        <f ca="1">IF(OFFSET(Zdroj!AL$16,A5510-1,0)=0,"",CONCATENATE("A",$A$2+3," - ",Zdroj!$AL$15))</f>
        <v/>
      </c>
      <c r="D5513" s="50" t="str">
        <f ca="1">IF(C5513="","",CONCATENATE(OFFSET(Zdroj!AL$16,A5510-1,0)," - ",OFFSET(Zdroj!BQ$16,A5510-1,0)))</f>
        <v/>
      </c>
      <c r="E5513" s="22" t="str">
        <f ca="1">IF(C5513="","",OFFSET(Zdroj!BR$16,A5510-1,0))</f>
        <v/>
      </c>
      <c r="F5513" s="127"/>
      <c r="G5513" s="128"/>
    </row>
    <row r="5514" spans="1:7" x14ac:dyDescent="0.25">
      <c r="B5514" s="126"/>
      <c r="C5514" s="52" t="str">
        <f ca="1">IF(OFFSET(Zdroj!AM$16,A5510-1,0)=0,"",CONCATENATE("A",$A$2+4," - ",Zdroj!$AM$15))</f>
        <v/>
      </c>
      <c r="D5514" s="50" t="str">
        <f ca="1">IF(C5514="","",CONCATENATE(OFFSET(Zdroj!AM$16,A5510-1,0)," - ",OFFSET(Zdroj!BS$16,A5510-1,0)))</f>
        <v/>
      </c>
      <c r="E5514" s="22" t="str">
        <f ca="1">IF(C5514="","",OFFSET(Zdroj!BT$16,A5510-1,0))</f>
        <v/>
      </c>
      <c r="F5514" s="127"/>
      <c r="G5514" s="128"/>
    </row>
    <row r="5515" spans="1:7" x14ac:dyDescent="0.25">
      <c r="B5515" s="126"/>
      <c r="C5515" s="52" t="str">
        <f ca="1">IF(OFFSET(Zdroj!AN$16,A5510-1,0)=0,"",CONCATENATE("A",$A$2+5," - ",Zdroj!$AN$15))</f>
        <v/>
      </c>
      <c r="D5515" s="50" t="str">
        <f ca="1">IF(C5515="","",CONCATENATE(OFFSET(Zdroj!AN$16,A5510-1,0)," - ",OFFSET(Zdroj!BU$16,A5510-1,0)))</f>
        <v/>
      </c>
      <c r="E5515" s="22" t="str">
        <f ca="1">IF(C5515="","",OFFSET(Zdroj!BV$16,A5510-1,0))</f>
        <v/>
      </c>
      <c r="F5515" s="127"/>
      <c r="G5515" s="128"/>
    </row>
    <row r="5516" spans="1:7" x14ac:dyDescent="0.25">
      <c r="B5516" s="126"/>
      <c r="C5516" s="52" t="str">
        <f ca="1">IF(OFFSET(Zdroj!AO$16,A5510-1,0)=0,"",CONCATENATE("B",$A$2," - ",Zdroj!$AO$15))</f>
        <v/>
      </c>
      <c r="D5516" s="50" t="str">
        <f ca="1">IF(C5516="","",CONCATENATE(OFFSET(Zdroj!AO$16,A5510-1,0)))</f>
        <v/>
      </c>
      <c r="E5516" s="22" t="str">
        <f ca="1">IF(C5516="","",OFFSET(Zdroj!AP$16,A5510-1,0))</f>
        <v/>
      </c>
      <c r="F5516" s="127" t="str">
        <f t="shared" ref="F5516" ca="1" si="1290">IF(SUM(E5516:E5524)=0,"",SUM(E5516:E5524))</f>
        <v/>
      </c>
      <c r="G5516" s="128"/>
    </row>
    <row r="5517" spans="1:7" x14ac:dyDescent="0.25">
      <c r="B5517" s="126"/>
      <c r="C5517" s="52" t="str">
        <f ca="1">IF(OFFSET(Zdroj!AQ$16,A5510-1,0)=0,"",CONCATENATE("B",$A$2+1," - ",Zdroj!$AQ$15))</f>
        <v/>
      </c>
      <c r="D5517" s="50" t="str">
        <f ca="1">IF(C5517="","",CONCATENATE(OFFSET(Zdroj!AQ$16,A5510-1,0)))</f>
        <v/>
      </c>
      <c r="E5517" s="22" t="str">
        <f ca="1">IF(C5517="","",OFFSET(Zdroj!AR$16,A5510-1,0))</f>
        <v/>
      </c>
      <c r="F5517" s="127"/>
      <c r="G5517" s="128"/>
    </row>
    <row r="5518" spans="1:7" x14ac:dyDescent="0.25">
      <c r="B5518" s="126"/>
      <c r="C5518" s="52" t="str">
        <f ca="1">IF(OFFSET(Zdroj!AS$16,A5510-1,0)=0,"",CONCATENATE("B",$A$2+2," - ",Zdroj!$AS$15))</f>
        <v/>
      </c>
      <c r="D5518" s="50" t="str">
        <f ca="1">IF(C5518="","",CONCATENATE(OFFSET(Zdroj!AS$16,A5510-1,0)))</f>
        <v/>
      </c>
      <c r="E5518" s="22" t="str">
        <f ca="1">IF(C5518="","",OFFSET(Zdroj!AT$16,A5510-1,0))</f>
        <v/>
      </c>
      <c r="F5518" s="127"/>
      <c r="G5518" s="128"/>
    </row>
    <row r="5519" spans="1:7" x14ac:dyDescent="0.25">
      <c r="B5519" s="126"/>
      <c r="C5519" s="52" t="str">
        <f ca="1">IF(OFFSET(Zdroj!AU$16,A5510-1,0)=0,"",CONCATENATE("B",$A$2+3," - ",Zdroj!$AU$15))</f>
        <v/>
      </c>
      <c r="D5519" s="50" t="str">
        <f ca="1">IF(C5519="","",CONCATENATE(OFFSET(Zdroj!AU$16,A5510-1,0)))</f>
        <v/>
      </c>
      <c r="E5519" s="22" t="str">
        <f ca="1">IF(C5519="","",OFFSET(Zdroj!AV$16,A5510-1,0))</f>
        <v/>
      </c>
      <c r="F5519" s="127"/>
      <c r="G5519" s="128"/>
    </row>
    <row r="5520" spans="1:7" x14ac:dyDescent="0.25">
      <c r="B5520" s="126"/>
      <c r="C5520" s="52" t="str">
        <f ca="1">IF(OFFSET(Zdroj!AW$16,A5510-1,0)=0,"",CONCATENATE("B",$A$2+4," - ",Zdroj!$AW$15))</f>
        <v/>
      </c>
      <c r="D5520" s="50" t="str">
        <f ca="1">IF(C5520="","",CONCATENATE(OFFSET(Zdroj!AW$16,A5510-1,0)))</f>
        <v/>
      </c>
      <c r="E5520" s="22" t="str">
        <f ca="1">IF(C5520="","",OFFSET(Zdroj!AX$16,A5510-1,0))</f>
        <v/>
      </c>
      <c r="F5520" s="127"/>
      <c r="G5520" s="128"/>
    </row>
    <row r="5521" spans="1:7" x14ac:dyDescent="0.25">
      <c r="B5521" s="126"/>
      <c r="C5521" s="52" t="str">
        <f ca="1">IF(OFFSET(Zdroj!AY$16,A5510-1,0)=0,"",CONCATENATE("B",$A$2+5," - ",Zdroj!$AY$15))</f>
        <v/>
      </c>
      <c r="D5521" s="50" t="str">
        <f ca="1">IF(C5521="","",CONCATENATE(OFFSET(Zdroj!AY$16,A5510-1,0)))</f>
        <v/>
      </c>
      <c r="E5521" s="22" t="str">
        <f ca="1">IF(C5521="","",OFFSET(Zdroj!AZ$16,A5510-1,0))</f>
        <v/>
      </c>
      <c r="F5521" s="127"/>
      <c r="G5521" s="128"/>
    </row>
    <row r="5522" spans="1:7" x14ac:dyDescent="0.25">
      <c r="B5522" s="126"/>
      <c r="C5522" s="52" t="str">
        <f ca="1">IF(OFFSET(Zdroj!BA$16,A5510-1,0)=0,"",CONCATENATE("B",$A$2+6," - ",Zdroj!$BA$15))</f>
        <v/>
      </c>
      <c r="D5522" s="50" t="str">
        <f ca="1">IF(C5522="","",CONCATENATE(OFFSET(Zdroj!BA$16,A5510-1,0)))</f>
        <v/>
      </c>
      <c r="E5522" s="22" t="str">
        <f ca="1">IF(C5522="","",OFFSET(Zdroj!BB$16,A5510-1,0))</f>
        <v/>
      </c>
      <c r="F5522" s="127"/>
      <c r="G5522" s="128"/>
    </row>
    <row r="5523" spans="1:7" x14ac:dyDescent="0.25">
      <c r="B5523" s="126"/>
      <c r="C5523" s="52" t="str">
        <f ca="1">IF(OFFSET(Zdroj!BC$16,A5510-1,0)=0,"",CONCATENATE("B",$A$2+7," - ",Zdroj!$BC$15))</f>
        <v/>
      </c>
      <c r="D5523" s="50" t="str">
        <f ca="1">IF(C5523="","",CONCATENATE(OFFSET(Zdroj!BC$16,A5510-1,0)))</f>
        <v/>
      </c>
      <c r="E5523" s="22" t="str">
        <f ca="1">IF(C5523="","",OFFSET(Zdroj!BD$16,A5510-1,0))</f>
        <v/>
      </c>
      <c r="F5523" s="127"/>
      <c r="G5523" s="128"/>
    </row>
    <row r="5524" spans="1:7" x14ac:dyDescent="0.25">
      <c r="B5524" s="126"/>
      <c r="C5524" s="52" t="str">
        <f ca="1">IF(OFFSET(Zdroj!BE$16,A5510-1,0)=0,"",CONCATENATE("B",$A$2+8," - ",Zdroj!$BE$15))</f>
        <v/>
      </c>
      <c r="D5524" s="50" t="str">
        <f ca="1">IF(C5524="","",CONCATENATE(OFFSET(Zdroj!BE$16,A5510-1,0)))</f>
        <v/>
      </c>
      <c r="E5524" s="22" t="str">
        <f ca="1">IF(C5524="","",OFFSET(Zdroj!BF$16,A5510-1,0))</f>
        <v/>
      </c>
      <c r="F5524" s="127"/>
      <c r="G5524" s="128"/>
    </row>
    <row r="5525" spans="1:7" x14ac:dyDescent="0.25">
      <c r="B5525" s="126"/>
      <c r="C5525" s="52" t="str">
        <f ca="1">IF(OFFSET(Zdroj!BG$16,A5510-1,0)=0,"",CONCATENATE("C",$A$2," - ",Zdroj!$BG$15))</f>
        <v/>
      </c>
      <c r="D5525" s="50" t="str">
        <f ca="1">IF(C5525="","",CONCATENATE(OFFSET(Zdroj!BG$16,A5510-1,0)))</f>
        <v/>
      </c>
      <c r="E5525" s="22" t="str">
        <f ca="1">IF(C5525="","",OFFSET(Zdroj!BH$16,A5510-1,0))</f>
        <v/>
      </c>
      <c r="F5525" s="127" t="str">
        <f t="shared" ref="F5525" ca="1" si="1291">IF(SUM(E5525:E5526)=0,"",SUM(E5525:E5526))</f>
        <v/>
      </c>
      <c r="G5525" s="128"/>
    </row>
    <row r="5526" spans="1:7" x14ac:dyDescent="0.25">
      <c r="B5526" s="126"/>
      <c r="C5526" s="52" t="str">
        <f ca="1">IF(OFFSET(Zdroj!BI$16,A5510-1,0)=0,"",CONCATENATE("C",$A$2+1," - ",Zdroj!$BI$15))</f>
        <v/>
      </c>
      <c r="D5526" s="50" t="str">
        <f ca="1">IF(C5526="","",CONCATENATE(OFFSET(Zdroj!BI$16,A5510-1,0)))</f>
        <v/>
      </c>
      <c r="E5526" s="22" t="str">
        <f ca="1">IF(C5526="","",OFFSET(Zdroj!BJ$16,A5510-1,0))</f>
        <v/>
      </c>
      <c r="F5526" s="127"/>
      <c r="G5526" s="128"/>
    </row>
    <row r="5527" spans="1:7" x14ac:dyDescent="0.25">
      <c r="A5527">
        <f>SUM((ROW()+15)/17)</f>
        <v>326</v>
      </c>
      <c r="B5527" s="126" t="str">
        <f ca="1">IF(OFFSET(Zdroj!$B$16,A5527-1,0)&gt;0,CONCATENATE(A5527,"
","___ ","
",OFFSET(Zdroj!$B$16,A5527-1,0)),"")</f>
        <v/>
      </c>
      <c r="C5527" s="52" t="str">
        <f ca="1">IF(OFFSET(Zdroj!AI$16,A5527-1,0)=0,"",CONCATENATE("A",$A$2," - ",Zdroj!$AI$15))</f>
        <v/>
      </c>
      <c r="D5527" s="50" t="str">
        <f ca="1">IF(C5527="","",CONCATENATE(OFFSET(Zdroj!AI$16,A5527-1,0)," - ",OFFSET(Zdroj!BK$16,A5527-1,0)))</f>
        <v/>
      </c>
      <c r="E5527" s="22" t="str">
        <f ca="1">IF(C5527="","",OFFSET(Zdroj!BL$16,A5527-1,0))</f>
        <v/>
      </c>
      <c r="F5527" s="127" t="str">
        <f t="shared" ref="F5527" ca="1" si="1292">IF(SUM(E5527:E5532)=0,"",SUM(E5527:E5532))</f>
        <v/>
      </c>
      <c r="G5527" s="128" t="str">
        <f t="shared" ref="G5527" ca="1" si="1293">IF(SUM(E5527:E5543)=0,"",SUM(E5527:E5543))</f>
        <v/>
      </c>
    </row>
    <row r="5528" spans="1:7" x14ac:dyDescent="0.25">
      <c r="B5528" s="126"/>
      <c r="C5528" s="52" t="str">
        <f ca="1">IF(OFFSET(Zdroj!AJ$16,A5527-1,0)=0,"",CONCATENATE("A",$A$2+1," - ",Zdroj!$AJ$15))</f>
        <v/>
      </c>
      <c r="D5528" s="50" t="str">
        <f ca="1">IF(C5528="","",CONCATENATE(OFFSET(Zdroj!AJ$16,A5527-1,0)," - ",OFFSET(Zdroj!BM$16,A5527-1,0)))</f>
        <v/>
      </c>
      <c r="E5528" s="22" t="str">
        <f ca="1">IF(C5528="","",OFFSET(Zdroj!BN$16,A5527-1,0))</f>
        <v/>
      </c>
      <c r="F5528" s="127"/>
      <c r="G5528" s="128"/>
    </row>
    <row r="5529" spans="1:7" x14ac:dyDescent="0.25">
      <c r="B5529" s="126"/>
      <c r="C5529" s="52" t="str">
        <f ca="1">IF(OFFSET(Zdroj!AK$16,A5527-1,0)=0,"",CONCATENATE("A",$A$2+2," - ",Zdroj!$AK$15))</f>
        <v/>
      </c>
      <c r="D5529" s="50" t="str">
        <f ca="1">IF(C5529="","",CONCATENATE(OFFSET(Zdroj!AK$16,A5527-1,0)," - ",OFFSET(Zdroj!BO$16,A5527-1,0)))</f>
        <v/>
      </c>
      <c r="E5529" s="22" t="str">
        <f ca="1">IF(C5529="","",OFFSET(Zdroj!BP$16,A5527-1,0))</f>
        <v/>
      </c>
      <c r="F5529" s="127"/>
      <c r="G5529" s="128"/>
    </row>
    <row r="5530" spans="1:7" x14ac:dyDescent="0.25">
      <c r="B5530" s="126"/>
      <c r="C5530" s="52" t="str">
        <f ca="1">IF(OFFSET(Zdroj!AL$16,A5527-1,0)=0,"",CONCATENATE("A",$A$2+3," - ",Zdroj!$AL$15))</f>
        <v/>
      </c>
      <c r="D5530" s="50" t="str">
        <f ca="1">IF(C5530="","",CONCATENATE(OFFSET(Zdroj!AL$16,A5527-1,0)," - ",OFFSET(Zdroj!BQ$16,A5527-1,0)))</f>
        <v/>
      </c>
      <c r="E5530" s="22" t="str">
        <f ca="1">IF(C5530="","",OFFSET(Zdroj!BR$16,A5527-1,0))</f>
        <v/>
      </c>
      <c r="F5530" s="127"/>
      <c r="G5530" s="128"/>
    </row>
    <row r="5531" spans="1:7" x14ac:dyDescent="0.25">
      <c r="B5531" s="126"/>
      <c r="C5531" s="52" t="str">
        <f ca="1">IF(OFFSET(Zdroj!AM$16,A5527-1,0)=0,"",CONCATENATE("A",$A$2+4," - ",Zdroj!$AM$15))</f>
        <v/>
      </c>
      <c r="D5531" s="50" t="str">
        <f ca="1">IF(C5531="","",CONCATENATE(OFFSET(Zdroj!AM$16,A5527-1,0)," - ",OFFSET(Zdroj!BS$16,A5527-1,0)))</f>
        <v/>
      </c>
      <c r="E5531" s="22" t="str">
        <f ca="1">IF(C5531="","",OFFSET(Zdroj!BT$16,A5527-1,0))</f>
        <v/>
      </c>
      <c r="F5531" s="127"/>
      <c r="G5531" s="128"/>
    </row>
    <row r="5532" spans="1:7" x14ac:dyDescent="0.25">
      <c r="B5532" s="126"/>
      <c r="C5532" s="52" t="str">
        <f ca="1">IF(OFFSET(Zdroj!AN$16,A5527-1,0)=0,"",CONCATENATE("A",$A$2+5," - ",Zdroj!$AN$15))</f>
        <v/>
      </c>
      <c r="D5532" s="50" t="str">
        <f ca="1">IF(C5532="","",CONCATENATE(OFFSET(Zdroj!AN$16,A5527-1,0)," - ",OFFSET(Zdroj!BU$16,A5527-1,0)))</f>
        <v/>
      </c>
      <c r="E5532" s="22" t="str">
        <f ca="1">IF(C5532="","",OFFSET(Zdroj!BV$16,A5527-1,0))</f>
        <v/>
      </c>
      <c r="F5532" s="127"/>
      <c r="G5532" s="128"/>
    </row>
    <row r="5533" spans="1:7" x14ac:dyDescent="0.25">
      <c r="B5533" s="126"/>
      <c r="C5533" s="52" t="str">
        <f ca="1">IF(OFFSET(Zdroj!AO$16,A5527-1,0)=0,"",CONCATENATE("B",$A$2," - ",Zdroj!$AO$15))</f>
        <v/>
      </c>
      <c r="D5533" s="50" t="str">
        <f ca="1">IF(C5533="","",CONCATENATE(OFFSET(Zdroj!AO$16,A5527-1,0)))</f>
        <v/>
      </c>
      <c r="E5533" s="22" t="str">
        <f ca="1">IF(C5533="","",OFFSET(Zdroj!AP$16,A5527-1,0))</f>
        <v/>
      </c>
      <c r="F5533" s="127" t="str">
        <f t="shared" ref="F5533" ca="1" si="1294">IF(SUM(E5533:E5541)=0,"",SUM(E5533:E5541))</f>
        <v/>
      </c>
      <c r="G5533" s="128"/>
    </row>
    <row r="5534" spans="1:7" x14ac:dyDescent="0.25">
      <c r="B5534" s="126"/>
      <c r="C5534" s="52" t="str">
        <f ca="1">IF(OFFSET(Zdroj!AQ$16,A5527-1,0)=0,"",CONCATENATE("B",$A$2+1," - ",Zdroj!$AQ$15))</f>
        <v/>
      </c>
      <c r="D5534" s="50" t="str">
        <f ca="1">IF(C5534="","",CONCATENATE(OFFSET(Zdroj!AQ$16,A5527-1,0)))</f>
        <v/>
      </c>
      <c r="E5534" s="22" t="str">
        <f ca="1">IF(C5534="","",OFFSET(Zdroj!AR$16,A5527-1,0))</f>
        <v/>
      </c>
      <c r="F5534" s="127"/>
      <c r="G5534" s="128"/>
    </row>
    <row r="5535" spans="1:7" x14ac:dyDescent="0.25">
      <c r="B5535" s="126"/>
      <c r="C5535" s="52" t="str">
        <f ca="1">IF(OFFSET(Zdroj!AS$16,A5527-1,0)=0,"",CONCATENATE("B",$A$2+2," - ",Zdroj!$AS$15))</f>
        <v/>
      </c>
      <c r="D5535" s="50" t="str">
        <f ca="1">IF(C5535="","",CONCATENATE(OFFSET(Zdroj!AS$16,A5527-1,0)))</f>
        <v/>
      </c>
      <c r="E5535" s="22" t="str">
        <f ca="1">IF(C5535="","",OFFSET(Zdroj!AT$16,A5527-1,0))</f>
        <v/>
      </c>
      <c r="F5535" s="127"/>
      <c r="G5535" s="128"/>
    </row>
    <row r="5536" spans="1:7" x14ac:dyDescent="0.25">
      <c r="B5536" s="126"/>
      <c r="C5536" s="52" t="str">
        <f ca="1">IF(OFFSET(Zdroj!AU$16,A5527-1,0)=0,"",CONCATENATE("B",$A$2+3," - ",Zdroj!$AU$15))</f>
        <v/>
      </c>
      <c r="D5536" s="50" t="str">
        <f ca="1">IF(C5536="","",CONCATENATE(OFFSET(Zdroj!AU$16,A5527-1,0)))</f>
        <v/>
      </c>
      <c r="E5536" s="22" t="str">
        <f ca="1">IF(C5536="","",OFFSET(Zdroj!AV$16,A5527-1,0))</f>
        <v/>
      </c>
      <c r="F5536" s="127"/>
      <c r="G5536" s="128"/>
    </row>
    <row r="5537" spans="1:7" x14ac:dyDescent="0.25">
      <c r="B5537" s="126"/>
      <c r="C5537" s="52" t="str">
        <f ca="1">IF(OFFSET(Zdroj!AW$16,A5527-1,0)=0,"",CONCATENATE("B",$A$2+4," - ",Zdroj!$AW$15))</f>
        <v/>
      </c>
      <c r="D5537" s="50" t="str">
        <f ca="1">IF(C5537="","",CONCATENATE(OFFSET(Zdroj!AW$16,A5527-1,0)))</f>
        <v/>
      </c>
      <c r="E5537" s="22" t="str">
        <f ca="1">IF(C5537="","",OFFSET(Zdroj!AX$16,A5527-1,0))</f>
        <v/>
      </c>
      <c r="F5537" s="127"/>
      <c r="G5537" s="128"/>
    </row>
    <row r="5538" spans="1:7" x14ac:dyDescent="0.25">
      <c r="B5538" s="126"/>
      <c r="C5538" s="52" t="str">
        <f ca="1">IF(OFFSET(Zdroj!AY$16,A5527-1,0)=0,"",CONCATENATE("B",$A$2+5," - ",Zdroj!$AY$15))</f>
        <v/>
      </c>
      <c r="D5538" s="50" t="str">
        <f ca="1">IF(C5538="","",CONCATENATE(OFFSET(Zdroj!AY$16,A5527-1,0)))</f>
        <v/>
      </c>
      <c r="E5538" s="22" t="str">
        <f ca="1">IF(C5538="","",OFFSET(Zdroj!AZ$16,A5527-1,0))</f>
        <v/>
      </c>
      <c r="F5538" s="127"/>
      <c r="G5538" s="128"/>
    </row>
    <row r="5539" spans="1:7" x14ac:dyDescent="0.25">
      <c r="B5539" s="126"/>
      <c r="C5539" s="52" t="str">
        <f ca="1">IF(OFFSET(Zdroj!BA$16,A5527-1,0)=0,"",CONCATENATE("B",$A$2+6," - ",Zdroj!$BA$15))</f>
        <v/>
      </c>
      <c r="D5539" s="50" t="str">
        <f ca="1">IF(C5539="","",CONCATENATE(OFFSET(Zdroj!BA$16,A5527-1,0)))</f>
        <v/>
      </c>
      <c r="E5539" s="22" t="str">
        <f ca="1">IF(C5539="","",OFFSET(Zdroj!BB$16,A5527-1,0))</f>
        <v/>
      </c>
      <c r="F5539" s="127"/>
      <c r="G5539" s="128"/>
    </row>
    <row r="5540" spans="1:7" x14ac:dyDescent="0.25">
      <c r="B5540" s="126"/>
      <c r="C5540" s="52" t="str">
        <f ca="1">IF(OFFSET(Zdroj!BC$16,A5527-1,0)=0,"",CONCATENATE("B",$A$2+7," - ",Zdroj!$BC$15))</f>
        <v/>
      </c>
      <c r="D5540" s="50" t="str">
        <f ca="1">IF(C5540="","",CONCATENATE(OFFSET(Zdroj!BC$16,A5527-1,0)))</f>
        <v/>
      </c>
      <c r="E5540" s="22" t="str">
        <f ca="1">IF(C5540="","",OFFSET(Zdroj!BD$16,A5527-1,0))</f>
        <v/>
      </c>
      <c r="F5540" s="127"/>
      <c r="G5540" s="128"/>
    </row>
    <row r="5541" spans="1:7" x14ac:dyDescent="0.25">
      <c r="B5541" s="126"/>
      <c r="C5541" s="52" t="str">
        <f ca="1">IF(OFFSET(Zdroj!BE$16,A5527-1,0)=0,"",CONCATENATE("B",$A$2+8," - ",Zdroj!$BE$15))</f>
        <v/>
      </c>
      <c r="D5541" s="50" t="str">
        <f ca="1">IF(C5541="","",CONCATENATE(OFFSET(Zdroj!BE$16,A5527-1,0)))</f>
        <v/>
      </c>
      <c r="E5541" s="22" t="str">
        <f ca="1">IF(C5541="","",OFFSET(Zdroj!BF$16,A5527-1,0))</f>
        <v/>
      </c>
      <c r="F5541" s="127"/>
      <c r="G5541" s="128"/>
    </row>
    <row r="5542" spans="1:7" x14ac:dyDescent="0.25">
      <c r="B5542" s="126"/>
      <c r="C5542" s="52" t="str">
        <f ca="1">IF(OFFSET(Zdroj!BG$16,A5527-1,0)=0,"",CONCATENATE("C",$A$2," - ",Zdroj!$BG$15))</f>
        <v/>
      </c>
      <c r="D5542" s="50" t="str">
        <f ca="1">IF(C5542="","",CONCATENATE(OFFSET(Zdroj!BG$16,A5527-1,0)))</f>
        <v/>
      </c>
      <c r="E5542" s="22" t="str">
        <f ca="1">IF(C5542="","",OFFSET(Zdroj!BH$16,A5527-1,0))</f>
        <v/>
      </c>
      <c r="F5542" s="127" t="str">
        <f t="shared" ref="F5542" ca="1" si="1295">IF(SUM(E5542:E5543)=0,"",SUM(E5542:E5543))</f>
        <v/>
      </c>
      <c r="G5542" s="128"/>
    </row>
    <row r="5543" spans="1:7" x14ac:dyDescent="0.25">
      <c r="B5543" s="126"/>
      <c r="C5543" s="52" t="str">
        <f ca="1">IF(OFFSET(Zdroj!BI$16,A5527-1,0)=0,"",CONCATENATE("C",$A$2+1," - ",Zdroj!$BI$15))</f>
        <v/>
      </c>
      <c r="D5543" s="50" t="str">
        <f ca="1">IF(C5543="","",CONCATENATE(OFFSET(Zdroj!BI$16,A5527-1,0)))</f>
        <v/>
      </c>
      <c r="E5543" s="22" t="str">
        <f ca="1">IF(C5543="","",OFFSET(Zdroj!BJ$16,A5527-1,0))</f>
        <v/>
      </c>
      <c r="F5543" s="127"/>
      <c r="G5543" s="128"/>
    </row>
    <row r="5544" spans="1:7" x14ac:dyDescent="0.25">
      <c r="A5544">
        <f>SUM((ROW()+15)/17)</f>
        <v>327</v>
      </c>
      <c r="B5544" s="126" t="str">
        <f ca="1">IF(OFFSET(Zdroj!$B$16,A5544-1,0)&gt;0,CONCATENATE(A5544,"
","___ ","
",OFFSET(Zdroj!$B$16,A5544-1,0)),"")</f>
        <v/>
      </c>
      <c r="C5544" s="52" t="str">
        <f ca="1">IF(OFFSET(Zdroj!AI$16,A5544-1,0)=0,"",CONCATENATE("A",$A$2," - ",Zdroj!$AI$15))</f>
        <v/>
      </c>
      <c r="D5544" s="50" t="str">
        <f ca="1">IF(C5544="","",CONCATENATE(OFFSET(Zdroj!AI$16,A5544-1,0)," - ",OFFSET(Zdroj!BK$16,A5544-1,0)))</f>
        <v/>
      </c>
      <c r="E5544" s="22" t="str">
        <f ca="1">IF(C5544="","",OFFSET(Zdroj!BL$16,A5544-1,0))</f>
        <v/>
      </c>
      <c r="F5544" s="127" t="str">
        <f t="shared" ref="F5544" ca="1" si="1296">IF(SUM(E5544:E5549)=0,"",SUM(E5544:E5549))</f>
        <v/>
      </c>
      <c r="G5544" s="128" t="str">
        <f t="shared" ref="G5544" ca="1" si="1297">IF(SUM(E5544:E5560)=0,"",SUM(E5544:E5560))</f>
        <v/>
      </c>
    </row>
    <row r="5545" spans="1:7" x14ac:dyDescent="0.25">
      <c r="B5545" s="126"/>
      <c r="C5545" s="52" t="str">
        <f ca="1">IF(OFFSET(Zdroj!AJ$16,A5544-1,0)=0,"",CONCATENATE("A",$A$2+1," - ",Zdroj!$AJ$15))</f>
        <v/>
      </c>
      <c r="D5545" s="50" t="str">
        <f ca="1">IF(C5545="","",CONCATENATE(OFFSET(Zdroj!AJ$16,A5544-1,0)," - ",OFFSET(Zdroj!BM$16,A5544-1,0)))</f>
        <v/>
      </c>
      <c r="E5545" s="22" t="str">
        <f ca="1">IF(C5545="","",OFFSET(Zdroj!BN$16,A5544-1,0))</f>
        <v/>
      </c>
      <c r="F5545" s="127"/>
      <c r="G5545" s="128"/>
    </row>
    <row r="5546" spans="1:7" x14ac:dyDescent="0.25">
      <c r="B5546" s="126"/>
      <c r="C5546" s="52" t="str">
        <f ca="1">IF(OFFSET(Zdroj!AK$16,A5544-1,0)=0,"",CONCATENATE("A",$A$2+2," - ",Zdroj!$AK$15))</f>
        <v/>
      </c>
      <c r="D5546" s="50" t="str">
        <f ca="1">IF(C5546="","",CONCATENATE(OFFSET(Zdroj!AK$16,A5544-1,0)," - ",OFFSET(Zdroj!BO$16,A5544-1,0)))</f>
        <v/>
      </c>
      <c r="E5546" s="22" t="str">
        <f ca="1">IF(C5546="","",OFFSET(Zdroj!BP$16,A5544-1,0))</f>
        <v/>
      </c>
      <c r="F5546" s="127"/>
      <c r="G5546" s="128"/>
    </row>
    <row r="5547" spans="1:7" x14ac:dyDescent="0.25">
      <c r="B5547" s="126"/>
      <c r="C5547" s="52" t="str">
        <f ca="1">IF(OFFSET(Zdroj!AL$16,A5544-1,0)=0,"",CONCATENATE("A",$A$2+3," - ",Zdroj!$AL$15))</f>
        <v/>
      </c>
      <c r="D5547" s="50" t="str">
        <f ca="1">IF(C5547="","",CONCATENATE(OFFSET(Zdroj!AL$16,A5544-1,0)," - ",OFFSET(Zdroj!BQ$16,A5544-1,0)))</f>
        <v/>
      </c>
      <c r="E5547" s="22" t="str">
        <f ca="1">IF(C5547="","",OFFSET(Zdroj!BR$16,A5544-1,0))</f>
        <v/>
      </c>
      <c r="F5547" s="127"/>
      <c r="G5547" s="128"/>
    </row>
    <row r="5548" spans="1:7" x14ac:dyDescent="0.25">
      <c r="B5548" s="126"/>
      <c r="C5548" s="52" t="str">
        <f ca="1">IF(OFFSET(Zdroj!AM$16,A5544-1,0)=0,"",CONCATENATE("A",$A$2+4," - ",Zdroj!$AM$15))</f>
        <v/>
      </c>
      <c r="D5548" s="50" t="str">
        <f ca="1">IF(C5548="","",CONCATENATE(OFFSET(Zdroj!AM$16,A5544-1,0)," - ",OFFSET(Zdroj!BS$16,A5544-1,0)))</f>
        <v/>
      </c>
      <c r="E5548" s="22" t="str">
        <f ca="1">IF(C5548="","",OFFSET(Zdroj!BT$16,A5544-1,0))</f>
        <v/>
      </c>
      <c r="F5548" s="127"/>
      <c r="G5548" s="128"/>
    </row>
    <row r="5549" spans="1:7" x14ac:dyDescent="0.25">
      <c r="B5549" s="126"/>
      <c r="C5549" s="52" t="str">
        <f ca="1">IF(OFFSET(Zdroj!AN$16,A5544-1,0)=0,"",CONCATENATE("A",$A$2+5," - ",Zdroj!$AN$15))</f>
        <v/>
      </c>
      <c r="D5549" s="50" t="str">
        <f ca="1">IF(C5549="","",CONCATENATE(OFFSET(Zdroj!AN$16,A5544-1,0)," - ",OFFSET(Zdroj!BU$16,A5544-1,0)))</f>
        <v/>
      </c>
      <c r="E5549" s="22" t="str">
        <f ca="1">IF(C5549="","",OFFSET(Zdroj!BV$16,A5544-1,0))</f>
        <v/>
      </c>
      <c r="F5549" s="127"/>
      <c r="G5549" s="128"/>
    </row>
    <row r="5550" spans="1:7" x14ac:dyDescent="0.25">
      <c r="B5550" s="126"/>
      <c r="C5550" s="52" t="str">
        <f ca="1">IF(OFFSET(Zdroj!AO$16,A5544-1,0)=0,"",CONCATENATE("B",$A$2," - ",Zdroj!$AO$15))</f>
        <v/>
      </c>
      <c r="D5550" s="50" t="str">
        <f ca="1">IF(C5550="","",CONCATENATE(OFFSET(Zdroj!AO$16,A5544-1,0)))</f>
        <v/>
      </c>
      <c r="E5550" s="22" t="str">
        <f ca="1">IF(C5550="","",OFFSET(Zdroj!AP$16,A5544-1,0))</f>
        <v/>
      </c>
      <c r="F5550" s="127" t="str">
        <f t="shared" ref="F5550" ca="1" si="1298">IF(SUM(E5550:E5558)=0,"",SUM(E5550:E5558))</f>
        <v/>
      </c>
      <c r="G5550" s="128"/>
    </row>
    <row r="5551" spans="1:7" x14ac:dyDescent="0.25">
      <c r="B5551" s="126"/>
      <c r="C5551" s="52" t="str">
        <f ca="1">IF(OFFSET(Zdroj!AQ$16,A5544-1,0)=0,"",CONCATENATE("B",$A$2+1," - ",Zdroj!$AQ$15))</f>
        <v/>
      </c>
      <c r="D5551" s="50" t="str">
        <f ca="1">IF(C5551="","",CONCATENATE(OFFSET(Zdroj!AQ$16,A5544-1,0)))</f>
        <v/>
      </c>
      <c r="E5551" s="22" t="str">
        <f ca="1">IF(C5551="","",OFFSET(Zdroj!AR$16,A5544-1,0))</f>
        <v/>
      </c>
      <c r="F5551" s="127"/>
      <c r="G5551" s="128"/>
    </row>
    <row r="5552" spans="1:7" x14ac:dyDescent="0.25">
      <c r="B5552" s="126"/>
      <c r="C5552" s="52" t="str">
        <f ca="1">IF(OFFSET(Zdroj!AS$16,A5544-1,0)=0,"",CONCATENATE("B",$A$2+2," - ",Zdroj!$AS$15))</f>
        <v/>
      </c>
      <c r="D5552" s="50" t="str">
        <f ca="1">IF(C5552="","",CONCATENATE(OFFSET(Zdroj!AS$16,A5544-1,0)))</f>
        <v/>
      </c>
      <c r="E5552" s="22" t="str">
        <f ca="1">IF(C5552="","",OFFSET(Zdroj!AT$16,A5544-1,0))</f>
        <v/>
      </c>
      <c r="F5552" s="127"/>
      <c r="G5552" s="128"/>
    </row>
    <row r="5553" spans="1:7" x14ac:dyDescent="0.25">
      <c r="B5553" s="126"/>
      <c r="C5553" s="52" t="str">
        <f ca="1">IF(OFFSET(Zdroj!AU$16,A5544-1,0)=0,"",CONCATENATE("B",$A$2+3," - ",Zdroj!$AU$15))</f>
        <v/>
      </c>
      <c r="D5553" s="50" t="str">
        <f ca="1">IF(C5553="","",CONCATENATE(OFFSET(Zdroj!AU$16,A5544-1,0)))</f>
        <v/>
      </c>
      <c r="E5553" s="22" t="str">
        <f ca="1">IF(C5553="","",OFFSET(Zdroj!AV$16,A5544-1,0))</f>
        <v/>
      </c>
      <c r="F5553" s="127"/>
      <c r="G5553" s="128"/>
    </row>
    <row r="5554" spans="1:7" x14ac:dyDescent="0.25">
      <c r="B5554" s="126"/>
      <c r="C5554" s="52" t="str">
        <f ca="1">IF(OFFSET(Zdroj!AW$16,A5544-1,0)=0,"",CONCATENATE("B",$A$2+4," - ",Zdroj!$AW$15))</f>
        <v/>
      </c>
      <c r="D5554" s="50" t="str">
        <f ca="1">IF(C5554="","",CONCATENATE(OFFSET(Zdroj!AW$16,A5544-1,0)))</f>
        <v/>
      </c>
      <c r="E5554" s="22" t="str">
        <f ca="1">IF(C5554="","",OFFSET(Zdroj!AX$16,A5544-1,0))</f>
        <v/>
      </c>
      <c r="F5554" s="127"/>
      <c r="G5554" s="128"/>
    </row>
    <row r="5555" spans="1:7" x14ac:dyDescent="0.25">
      <c r="B5555" s="126"/>
      <c r="C5555" s="52" t="str">
        <f ca="1">IF(OFFSET(Zdroj!AY$16,A5544-1,0)=0,"",CONCATENATE("B",$A$2+5," - ",Zdroj!$AY$15))</f>
        <v/>
      </c>
      <c r="D5555" s="50" t="str">
        <f ca="1">IF(C5555="","",CONCATENATE(OFFSET(Zdroj!AY$16,A5544-1,0)))</f>
        <v/>
      </c>
      <c r="E5555" s="22" t="str">
        <f ca="1">IF(C5555="","",OFFSET(Zdroj!AZ$16,A5544-1,0))</f>
        <v/>
      </c>
      <c r="F5555" s="127"/>
      <c r="G5555" s="128"/>
    </row>
    <row r="5556" spans="1:7" x14ac:dyDescent="0.25">
      <c r="B5556" s="126"/>
      <c r="C5556" s="52" t="str">
        <f ca="1">IF(OFFSET(Zdroj!BA$16,A5544-1,0)=0,"",CONCATENATE("B",$A$2+6," - ",Zdroj!$BA$15))</f>
        <v/>
      </c>
      <c r="D5556" s="50" t="str">
        <f ca="1">IF(C5556="","",CONCATENATE(OFFSET(Zdroj!BA$16,A5544-1,0)))</f>
        <v/>
      </c>
      <c r="E5556" s="22" t="str">
        <f ca="1">IF(C5556="","",OFFSET(Zdroj!BB$16,A5544-1,0))</f>
        <v/>
      </c>
      <c r="F5556" s="127"/>
      <c r="G5556" s="128"/>
    </row>
    <row r="5557" spans="1:7" x14ac:dyDescent="0.25">
      <c r="B5557" s="126"/>
      <c r="C5557" s="52" t="str">
        <f ca="1">IF(OFFSET(Zdroj!BC$16,A5544-1,0)=0,"",CONCATENATE("B",$A$2+7," - ",Zdroj!$BC$15))</f>
        <v/>
      </c>
      <c r="D5557" s="50" t="str">
        <f ca="1">IF(C5557="","",CONCATENATE(OFFSET(Zdroj!BC$16,A5544-1,0)))</f>
        <v/>
      </c>
      <c r="E5557" s="22" t="str">
        <f ca="1">IF(C5557="","",OFFSET(Zdroj!BD$16,A5544-1,0))</f>
        <v/>
      </c>
      <c r="F5557" s="127"/>
      <c r="G5557" s="128"/>
    </row>
    <row r="5558" spans="1:7" x14ac:dyDescent="0.25">
      <c r="B5558" s="126"/>
      <c r="C5558" s="52" t="str">
        <f ca="1">IF(OFFSET(Zdroj!BE$16,A5544-1,0)=0,"",CONCATENATE("B",$A$2+8," - ",Zdroj!$BE$15))</f>
        <v/>
      </c>
      <c r="D5558" s="50" t="str">
        <f ca="1">IF(C5558="","",CONCATENATE(OFFSET(Zdroj!BE$16,A5544-1,0)))</f>
        <v/>
      </c>
      <c r="E5558" s="22" t="str">
        <f ca="1">IF(C5558="","",OFFSET(Zdroj!BF$16,A5544-1,0))</f>
        <v/>
      </c>
      <c r="F5558" s="127"/>
      <c r="G5558" s="128"/>
    </row>
    <row r="5559" spans="1:7" x14ac:dyDescent="0.25">
      <c r="B5559" s="126"/>
      <c r="C5559" s="52" t="str">
        <f ca="1">IF(OFFSET(Zdroj!BG$16,A5544-1,0)=0,"",CONCATENATE("C",$A$2," - ",Zdroj!$BG$15))</f>
        <v/>
      </c>
      <c r="D5559" s="50" t="str">
        <f ca="1">IF(C5559="","",CONCATENATE(OFFSET(Zdroj!BG$16,A5544-1,0)))</f>
        <v/>
      </c>
      <c r="E5559" s="22" t="str">
        <f ca="1">IF(C5559="","",OFFSET(Zdroj!BH$16,A5544-1,0))</f>
        <v/>
      </c>
      <c r="F5559" s="127" t="str">
        <f t="shared" ref="F5559" ca="1" si="1299">IF(SUM(E5559:E5560)=0,"",SUM(E5559:E5560))</f>
        <v/>
      </c>
      <c r="G5559" s="128"/>
    </row>
    <row r="5560" spans="1:7" x14ac:dyDescent="0.25">
      <c r="B5560" s="126"/>
      <c r="C5560" s="52" t="str">
        <f ca="1">IF(OFFSET(Zdroj!BI$16,A5544-1,0)=0,"",CONCATENATE("C",$A$2+1," - ",Zdroj!$BI$15))</f>
        <v/>
      </c>
      <c r="D5560" s="50" t="str">
        <f ca="1">IF(C5560="","",CONCATENATE(OFFSET(Zdroj!BI$16,A5544-1,0)))</f>
        <v/>
      </c>
      <c r="E5560" s="22" t="str">
        <f ca="1">IF(C5560="","",OFFSET(Zdroj!BJ$16,A5544-1,0))</f>
        <v/>
      </c>
      <c r="F5560" s="127"/>
      <c r="G5560" s="128"/>
    </row>
    <row r="5561" spans="1:7" x14ac:dyDescent="0.25">
      <c r="A5561">
        <f>SUM((ROW()+15)/17)</f>
        <v>328</v>
      </c>
      <c r="B5561" s="126" t="str">
        <f ca="1">IF(OFFSET(Zdroj!$B$16,A5561-1,0)&gt;0,CONCATENATE(A5561,"
","___ ","
",OFFSET(Zdroj!$B$16,A5561-1,0)),"")</f>
        <v/>
      </c>
      <c r="C5561" s="52" t="str">
        <f ca="1">IF(OFFSET(Zdroj!AI$16,A5561-1,0)=0,"",CONCATENATE("A",$A$2," - ",Zdroj!$AI$15))</f>
        <v/>
      </c>
      <c r="D5561" s="50" t="str">
        <f ca="1">IF(C5561="","",CONCATENATE(OFFSET(Zdroj!AI$16,A5561-1,0)," - ",OFFSET(Zdroj!BK$16,A5561-1,0)))</f>
        <v/>
      </c>
      <c r="E5561" s="22" t="str">
        <f ca="1">IF(C5561="","",OFFSET(Zdroj!BL$16,A5561-1,0))</f>
        <v/>
      </c>
      <c r="F5561" s="127" t="str">
        <f t="shared" ref="F5561" ca="1" si="1300">IF(SUM(E5561:E5566)=0,"",SUM(E5561:E5566))</f>
        <v/>
      </c>
      <c r="G5561" s="128" t="str">
        <f t="shared" ref="G5561" ca="1" si="1301">IF(SUM(E5561:E5577)=0,"",SUM(E5561:E5577))</f>
        <v/>
      </c>
    </row>
    <row r="5562" spans="1:7" x14ac:dyDescent="0.25">
      <c r="B5562" s="126"/>
      <c r="C5562" s="52" t="str">
        <f ca="1">IF(OFFSET(Zdroj!AJ$16,A5561-1,0)=0,"",CONCATENATE("A",$A$2+1," - ",Zdroj!$AJ$15))</f>
        <v/>
      </c>
      <c r="D5562" s="50" t="str">
        <f ca="1">IF(C5562="","",CONCATENATE(OFFSET(Zdroj!AJ$16,A5561-1,0)," - ",OFFSET(Zdroj!BM$16,A5561-1,0)))</f>
        <v/>
      </c>
      <c r="E5562" s="22" t="str">
        <f ca="1">IF(C5562="","",OFFSET(Zdroj!BN$16,A5561-1,0))</f>
        <v/>
      </c>
      <c r="F5562" s="127"/>
      <c r="G5562" s="128"/>
    </row>
    <row r="5563" spans="1:7" x14ac:dyDescent="0.25">
      <c r="B5563" s="126"/>
      <c r="C5563" s="52" t="str">
        <f ca="1">IF(OFFSET(Zdroj!AK$16,A5561-1,0)=0,"",CONCATENATE("A",$A$2+2," - ",Zdroj!$AK$15))</f>
        <v/>
      </c>
      <c r="D5563" s="50" t="str">
        <f ca="1">IF(C5563="","",CONCATENATE(OFFSET(Zdroj!AK$16,A5561-1,0)," - ",OFFSET(Zdroj!BO$16,A5561-1,0)))</f>
        <v/>
      </c>
      <c r="E5563" s="22" t="str">
        <f ca="1">IF(C5563="","",OFFSET(Zdroj!BP$16,A5561-1,0))</f>
        <v/>
      </c>
      <c r="F5563" s="127"/>
      <c r="G5563" s="128"/>
    </row>
    <row r="5564" spans="1:7" x14ac:dyDescent="0.25">
      <c r="B5564" s="126"/>
      <c r="C5564" s="52" t="str">
        <f ca="1">IF(OFFSET(Zdroj!AL$16,A5561-1,0)=0,"",CONCATENATE("A",$A$2+3," - ",Zdroj!$AL$15))</f>
        <v/>
      </c>
      <c r="D5564" s="50" t="str">
        <f ca="1">IF(C5564="","",CONCATENATE(OFFSET(Zdroj!AL$16,A5561-1,0)," - ",OFFSET(Zdroj!BQ$16,A5561-1,0)))</f>
        <v/>
      </c>
      <c r="E5564" s="22" t="str">
        <f ca="1">IF(C5564="","",OFFSET(Zdroj!BR$16,A5561-1,0))</f>
        <v/>
      </c>
      <c r="F5564" s="127"/>
      <c r="G5564" s="128"/>
    </row>
    <row r="5565" spans="1:7" x14ac:dyDescent="0.25">
      <c r="B5565" s="126"/>
      <c r="C5565" s="52" t="str">
        <f ca="1">IF(OFFSET(Zdroj!AM$16,A5561-1,0)=0,"",CONCATENATE("A",$A$2+4," - ",Zdroj!$AM$15))</f>
        <v/>
      </c>
      <c r="D5565" s="50" t="str">
        <f ca="1">IF(C5565="","",CONCATENATE(OFFSET(Zdroj!AM$16,A5561-1,0)," - ",OFFSET(Zdroj!BS$16,A5561-1,0)))</f>
        <v/>
      </c>
      <c r="E5565" s="22" t="str">
        <f ca="1">IF(C5565="","",OFFSET(Zdroj!BT$16,A5561-1,0))</f>
        <v/>
      </c>
      <c r="F5565" s="127"/>
      <c r="G5565" s="128"/>
    </row>
    <row r="5566" spans="1:7" x14ac:dyDescent="0.25">
      <c r="B5566" s="126"/>
      <c r="C5566" s="52" t="str">
        <f ca="1">IF(OFFSET(Zdroj!AN$16,A5561-1,0)=0,"",CONCATENATE("A",$A$2+5," - ",Zdroj!$AN$15))</f>
        <v/>
      </c>
      <c r="D5566" s="50" t="str">
        <f ca="1">IF(C5566="","",CONCATENATE(OFFSET(Zdroj!AN$16,A5561-1,0)," - ",OFFSET(Zdroj!BU$16,A5561-1,0)))</f>
        <v/>
      </c>
      <c r="E5566" s="22" t="str">
        <f ca="1">IF(C5566="","",OFFSET(Zdroj!BV$16,A5561-1,0))</f>
        <v/>
      </c>
      <c r="F5566" s="127"/>
      <c r="G5566" s="128"/>
    </row>
    <row r="5567" spans="1:7" x14ac:dyDescent="0.25">
      <c r="B5567" s="126"/>
      <c r="C5567" s="52" t="str">
        <f ca="1">IF(OFFSET(Zdroj!AO$16,A5561-1,0)=0,"",CONCATENATE("B",$A$2," - ",Zdroj!$AO$15))</f>
        <v/>
      </c>
      <c r="D5567" s="50" t="str">
        <f ca="1">IF(C5567="","",CONCATENATE(OFFSET(Zdroj!AO$16,A5561-1,0)))</f>
        <v/>
      </c>
      <c r="E5567" s="22" t="str">
        <f ca="1">IF(C5567="","",OFFSET(Zdroj!AP$16,A5561-1,0))</f>
        <v/>
      </c>
      <c r="F5567" s="127" t="str">
        <f t="shared" ref="F5567" ca="1" si="1302">IF(SUM(E5567:E5575)=0,"",SUM(E5567:E5575))</f>
        <v/>
      </c>
      <c r="G5567" s="128"/>
    </row>
    <row r="5568" spans="1:7" x14ac:dyDescent="0.25">
      <c r="B5568" s="126"/>
      <c r="C5568" s="52" t="str">
        <f ca="1">IF(OFFSET(Zdroj!AQ$16,A5561-1,0)=0,"",CONCATENATE("B",$A$2+1," - ",Zdroj!$AQ$15))</f>
        <v/>
      </c>
      <c r="D5568" s="50" t="str">
        <f ca="1">IF(C5568="","",CONCATENATE(OFFSET(Zdroj!AQ$16,A5561-1,0)))</f>
        <v/>
      </c>
      <c r="E5568" s="22" t="str">
        <f ca="1">IF(C5568="","",OFFSET(Zdroj!AR$16,A5561-1,0))</f>
        <v/>
      </c>
      <c r="F5568" s="127"/>
      <c r="G5568" s="128"/>
    </row>
    <row r="5569" spans="1:7" x14ac:dyDescent="0.25">
      <c r="B5569" s="126"/>
      <c r="C5569" s="52" t="str">
        <f ca="1">IF(OFFSET(Zdroj!AS$16,A5561-1,0)=0,"",CONCATENATE("B",$A$2+2," - ",Zdroj!$AS$15))</f>
        <v/>
      </c>
      <c r="D5569" s="50" t="str">
        <f ca="1">IF(C5569="","",CONCATENATE(OFFSET(Zdroj!AS$16,A5561-1,0)))</f>
        <v/>
      </c>
      <c r="E5569" s="22" t="str">
        <f ca="1">IF(C5569="","",OFFSET(Zdroj!AT$16,A5561-1,0))</f>
        <v/>
      </c>
      <c r="F5569" s="127"/>
      <c r="G5569" s="128"/>
    </row>
    <row r="5570" spans="1:7" x14ac:dyDescent="0.25">
      <c r="B5570" s="126"/>
      <c r="C5570" s="52" t="str">
        <f ca="1">IF(OFFSET(Zdroj!AU$16,A5561-1,0)=0,"",CONCATENATE("B",$A$2+3," - ",Zdroj!$AU$15))</f>
        <v/>
      </c>
      <c r="D5570" s="50" t="str">
        <f ca="1">IF(C5570="","",CONCATENATE(OFFSET(Zdroj!AU$16,A5561-1,0)))</f>
        <v/>
      </c>
      <c r="E5570" s="22" t="str">
        <f ca="1">IF(C5570="","",OFFSET(Zdroj!AV$16,A5561-1,0))</f>
        <v/>
      </c>
      <c r="F5570" s="127"/>
      <c r="G5570" s="128"/>
    </row>
    <row r="5571" spans="1:7" x14ac:dyDescent="0.25">
      <c r="B5571" s="126"/>
      <c r="C5571" s="52" t="str">
        <f ca="1">IF(OFFSET(Zdroj!AW$16,A5561-1,0)=0,"",CONCATENATE("B",$A$2+4," - ",Zdroj!$AW$15))</f>
        <v/>
      </c>
      <c r="D5571" s="50" t="str">
        <f ca="1">IF(C5571="","",CONCATENATE(OFFSET(Zdroj!AW$16,A5561-1,0)))</f>
        <v/>
      </c>
      <c r="E5571" s="22" t="str">
        <f ca="1">IF(C5571="","",OFFSET(Zdroj!AX$16,A5561-1,0))</f>
        <v/>
      </c>
      <c r="F5571" s="127"/>
      <c r="G5571" s="128"/>
    </row>
    <row r="5572" spans="1:7" x14ac:dyDescent="0.25">
      <c r="B5572" s="126"/>
      <c r="C5572" s="52" t="str">
        <f ca="1">IF(OFFSET(Zdroj!AY$16,A5561-1,0)=0,"",CONCATENATE("B",$A$2+5," - ",Zdroj!$AY$15))</f>
        <v/>
      </c>
      <c r="D5572" s="50" t="str">
        <f ca="1">IF(C5572="","",CONCATENATE(OFFSET(Zdroj!AY$16,A5561-1,0)))</f>
        <v/>
      </c>
      <c r="E5572" s="22" t="str">
        <f ca="1">IF(C5572="","",OFFSET(Zdroj!AZ$16,A5561-1,0))</f>
        <v/>
      </c>
      <c r="F5572" s="127"/>
      <c r="G5572" s="128"/>
    </row>
    <row r="5573" spans="1:7" x14ac:dyDescent="0.25">
      <c r="B5573" s="126"/>
      <c r="C5573" s="52" t="str">
        <f ca="1">IF(OFFSET(Zdroj!BA$16,A5561-1,0)=0,"",CONCATENATE("B",$A$2+6," - ",Zdroj!$BA$15))</f>
        <v/>
      </c>
      <c r="D5573" s="50" t="str">
        <f ca="1">IF(C5573="","",CONCATENATE(OFFSET(Zdroj!BA$16,A5561-1,0)))</f>
        <v/>
      </c>
      <c r="E5573" s="22" t="str">
        <f ca="1">IF(C5573="","",OFFSET(Zdroj!BB$16,A5561-1,0))</f>
        <v/>
      </c>
      <c r="F5573" s="127"/>
      <c r="G5573" s="128"/>
    </row>
    <row r="5574" spans="1:7" x14ac:dyDescent="0.25">
      <c r="B5574" s="126"/>
      <c r="C5574" s="52" t="str">
        <f ca="1">IF(OFFSET(Zdroj!BC$16,A5561-1,0)=0,"",CONCATENATE("B",$A$2+7," - ",Zdroj!$BC$15))</f>
        <v/>
      </c>
      <c r="D5574" s="50" t="str">
        <f ca="1">IF(C5574="","",CONCATENATE(OFFSET(Zdroj!BC$16,A5561-1,0)))</f>
        <v/>
      </c>
      <c r="E5574" s="22" t="str">
        <f ca="1">IF(C5574="","",OFFSET(Zdroj!BD$16,A5561-1,0))</f>
        <v/>
      </c>
      <c r="F5574" s="127"/>
      <c r="G5574" s="128"/>
    </row>
    <row r="5575" spans="1:7" x14ac:dyDescent="0.25">
      <c r="B5575" s="126"/>
      <c r="C5575" s="52" t="str">
        <f ca="1">IF(OFFSET(Zdroj!BE$16,A5561-1,0)=0,"",CONCATENATE("B",$A$2+8," - ",Zdroj!$BE$15))</f>
        <v/>
      </c>
      <c r="D5575" s="50" t="str">
        <f ca="1">IF(C5575="","",CONCATENATE(OFFSET(Zdroj!BE$16,A5561-1,0)))</f>
        <v/>
      </c>
      <c r="E5575" s="22" t="str">
        <f ca="1">IF(C5575="","",OFFSET(Zdroj!BF$16,A5561-1,0))</f>
        <v/>
      </c>
      <c r="F5575" s="127"/>
      <c r="G5575" s="128"/>
    </row>
    <row r="5576" spans="1:7" x14ac:dyDescent="0.25">
      <c r="B5576" s="126"/>
      <c r="C5576" s="52" t="str">
        <f ca="1">IF(OFFSET(Zdroj!BG$16,A5561-1,0)=0,"",CONCATENATE("C",$A$2," - ",Zdroj!$BG$15))</f>
        <v/>
      </c>
      <c r="D5576" s="50" t="str">
        <f ca="1">IF(C5576="","",CONCATENATE(OFFSET(Zdroj!BG$16,A5561-1,0)))</f>
        <v/>
      </c>
      <c r="E5576" s="22" t="str">
        <f ca="1">IF(C5576="","",OFFSET(Zdroj!BH$16,A5561-1,0))</f>
        <v/>
      </c>
      <c r="F5576" s="127" t="str">
        <f t="shared" ref="F5576" ca="1" si="1303">IF(SUM(E5576:E5577)=0,"",SUM(E5576:E5577))</f>
        <v/>
      </c>
      <c r="G5576" s="128"/>
    </row>
    <row r="5577" spans="1:7" x14ac:dyDescent="0.25">
      <c r="B5577" s="126"/>
      <c r="C5577" s="52" t="str">
        <f ca="1">IF(OFFSET(Zdroj!BI$16,A5561-1,0)=0,"",CONCATENATE("C",$A$2+1," - ",Zdroj!$BI$15))</f>
        <v/>
      </c>
      <c r="D5577" s="50" t="str">
        <f ca="1">IF(C5577="","",CONCATENATE(OFFSET(Zdroj!BI$16,A5561-1,0)))</f>
        <v/>
      </c>
      <c r="E5577" s="22" t="str">
        <f ca="1">IF(C5577="","",OFFSET(Zdroj!BJ$16,A5561-1,0))</f>
        <v/>
      </c>
      <c r="F5577" s="127"/>
      <c r="G5577" s="128"/>
    </row>
    <row r="5578" spans="1:7" x14ac:dyDescent="0.25">
      <c r="A5578">
        <f>SUM((ROW()+15)/17)</f>
        <v>329</v>
      </c>
      <c r="B5578" s="126" t="str">
        <f ca="1">IF(OFFSET(Zdroj!$B$16,A5578-1,0)&gt;0,CONCATENATE(A5578,"
","___ ","
",OFFSET(Zdroj!$B$16,A5578-1,0)),"")</f>
        <v/>
      </c>
      <c r="C5578" s="52" t="str">
        <f ca="1">IF(OFFSET(Zdroj!AI$16,A5578-1,0)=0,"",CONCATENATE("A",$A$2," - ",Zdroj!$AI$15))</f>
        <v/>
      </c>
      <c r="D5578" s="50" t="str">
        <f ca="1">IF(C5578="","",CONCATENATE(OFFSET(Zdroj!AI$16,A5578-1,0)," - ",OFFSET(Zdroj!BK$16,A5578-1,0)))</f>
        <v/>
      </c>
      <c r="E5578" s="22" t="str">
        <f ca="1">IF(C5578="","",OFFSET(Zdroj!BL$16,A5578-1,0))</f>
        <v/>
      </c>
      <c r="F5578" s="127" t="str">
        <f t="shared" ref="F5578" ca="1" si="1304">IF(SUM(E5578:E5583)=0,"",SUM(E5578:E5583))</f>
        <v/>
      </c>
      <c r="G5578" s="128" t="str">
        <f t="shared" ref="G5578" ca="1" si="1305">IF(SUM(E5578:E5594)=0,"",SUM(E5578:E5594))</f>
        <v/>
      </c>
    </row>
    <row r="5579" spans="1:7" x14ac:dyDescent="0.25">
      <c r="B5579" s="126"/>
      <c r="C5579" s="52" t="str">
        <f ca="1">IF(OFFSET(Zdroj!AJ$16,A5578-1,0)=0,"",CONCATENATE("A",$A$2+1," - ",Zdroj!$AJ$15))</f>
        <v/>
      </c>
      <c r="D5579" s="50" t="str">
        <f ca="1">IF(C5579="","",CONCATENATE(OFFSET(Zdroj!AJ$16,A5578-1,0)," - ",OFFSET(Zdroj!BM$16,A5578-1,0)))</f>
        <v/>
      </c>
      <c r="E5579" s="22" t="str">
        <f ca="1">IF(C5579="","",OFFSET(Zdroj!BN$16,A5578-1,0))</f>
        <v/>
      </c>
      <c r="F5579" s="127"/>
      <c r="G5579" s="128"/>
    </row>
    <row r="5580" spans="1:7" x14ac:dyDescent="0.25">
      <c r="B5580" s="126"/>
      <c r="C5580" s="52" t="str">
        <f ca="1">IF(OFFSET(Zdroj!AK$16,A5578-1,0)=0,"",CONCATENATE("A",$A$2+2," - ",Zdroj!$AK$15))</f>
        <v/>
      </c>
      <c r="D5580" s="50" t="str">
        <f ca="1">IF(C5580="","",CONCATENATE(OFFSET(Zdroj!AK$16,A5578-1,0)," - ",OFFSET(Zdroj!BO$16,A5578-1,0)))</f>
        <v/>
      </c>
      <c r="E5580" s="22" t="str">
        <f ca="1">IF(C5580="","",OFFSET(Zdroj!BP$16,A5578-1,0))</f>
        <v/>
      </c>
      <c r="F5580" s="127"/>
      <c r="G5580" s="128"/>
    </row>
    <row r="5581" spans="1:7" x14ac:dyDescent="0.25">
      <c r="B5581" s="126"/>
      <c r="C5581" s="52" t="str">
        <f ca="1">IF(OFFSET(Zdroj!AL$16,A5578-1,0)=0,"",CONCATENATE("A",$A$2+3," - ",Zdroj!$AL$15))</f>
        <v/>
      </c>
      <c r="D5581" s="50" t="str">
        <f ca="1">IF(C5581="","",CONCATENATE(OFFSET(Zdroj!AL$16,A5578-1,0)," - ",OFFSET(Zdroj!BQ$16,A5578-1,0)))</f>
        <v/>
      </c>
      <c r="E5581" s="22" t="str">
        <f ca="1">IF(C5581="","",OFFSET(Zdroj!BR$16,A5578-1,0))</f>
        <v/>
      </c>
      <c r="F5581" s="127"/>
      <c r="G5581" s="128"/>
    </row>
    <row r="5582" spans="1:7" x14ac:dyDescent="0.25">
      <c r="B5582" s="126"/>
      <c r="C5582" s="52" t="str">
        <f ca="1">IF(OFFSET(Zdroj!AM$16,A5578-1,0)=0,"",CONCATENATE("A",$A$2+4," - ",Zdroj!$AM$15))</f>
        <v/>
      </c>
      <c r="D5582" s="50" t="str">
        <f ca="1">IF(C5582="","",CONCATENATE(OFFSET(Zdroj!AM$16,A5578-1,0)," - ",OFFSET(Zdroj!BS$16,A5578-1,0)))</f>
        <v/>
      </c>
      <c r="E5582" s="22" t="str">
        <f ca="1">IF(C5582="","",OFFSET(Zdroj!BT$16,A5578-1,0))</f>
        <v/>
      </c>
      <c r="F5582" s="127"/>
      <c r="G5582" s="128"/>
    </row>
    <row r="5583" spans="1:7" x14ac:dyDescent="0.25">
      <c r="B5583" s="126"/>
      <c r="C5583" s="52" t="str">
        <f ca="1">IF(OFFSET(Zdroj!AN$16,A5578-1,0)=0,"",CONCATENATE("A",$A$2+5," - ",Zdroj!$AN$15))</f>
        <v/>
      </c>
      <c r="D5583" s="50" t="str">
        <f ca="1">IF(C5583="","",CONCATENATE(OFFSET(Zdroj!AN$16,A5578-1,0)," - ",OFFSET(Zdroj!BU$16,A5578-1,0)))</f>
        <v/>
      </c>
      <c r="E5583" s="22" t="str">
        <f ca="1">IF(C5583="","",OFFSET(Zdroj!BV$16,A5578-1,0))</f>
        <v/>
      </c>
      <c r="F5583" s="127"/>
      <c r="G5583" s="128"/>
    </row>
    <row r="5584" spans="1:7" x14ac:dyDescent="0.25">
      <c r="B5584" s="126"/>
      <c r="C5584" s="52" t="str">
        <f ca="1">IF(OFFSET(Zdroj!AO$16,A5578-1,0)=0,"",CONCATENATE("B",$A$2," - ",Zdroj!$AO$15))</f>
        <v/>
      </c>
      <c r="D5584" s="50" t="str">
        <f ca="1">IF(C5584="","",CONCATENATE(OFFSET(Zdroj!AO$16,A5578-1,0)))</f>
        <v/>
      </c>
      <c r="E5584" s="22" t="str">
        <f ca="1">IF(C5584="","",OFFSET(Zdroj!AP$16,A5578-1,0))</f>
        <v/>
      </c>
      <c r="F5584" s="127" t="str">
        <f t="shared" ref="F5584" ca="1" si="1306">IF(SUM(E5584:E5592)=0,"",SUM(E5584:E5592))</f>
        <v/>
      </c>
      <c r="G5584" s="128"/>
    </row>
    <row r="5585" spans="1:7" x14ac:dyDescent="0.25">
      <c r="B5585" s="126"/>
      <c r="C5585" s="52" t="str">
        <f ca="1">IF(OFFSET(Zdroj!AQ$16,A5578-1,0)=0,"",CONCATENATE("B",$A$2+1," - ",Zdroj!$AQ$15))</f>
        <v/>
      </c>
      <c r="D5585" s="50" t="str">
        <f ca="1">IF(C5585="","",CONCATENATE(OFFSET(Zdroj!AQ$16,A5578-1,0)))</f>
        <v/>
      </c>
      <c r="E5585" s="22" t="str">
        <f ca="1">IF(C5585="","",OFFSET(Zdroj!AR$16,A5578-1,0))</f>
        <v/>
      </c>
      <c r="F5585" s="127"/>
      <c r="G5585" s="128"/>
    </row>
    <row r="5586" spans="1:7" x14ac:dyDescent="0.25">
      <c r="B5586" s="126"/>
      <c r="C5586" s="52" t="str">
        <f ca="1">IF(OFFSET(Zdroj!AS$16,A5578-1,0)=0,"",CONCATENATE("B",$A$2+2," - ",Zdroj!$AS$15))</f>
        <v/>
      </c>
      <c r="D5586" s="50" t="str">
        <f ca="1">IF(C5586="","",CONCATENATE(OFFSET(Zdroj!AS$16,A5578-1,0)))</f>
        <v/>
      </c>
      <c r="E5586" s="22" t="str">
        <f ca="1">IF(C5586="","",OFFSET(Zdroj!AT$16,A5578-1,0))</f>
        <v/>
      </c>
      <c r="F5586" s="127"/>
      <c r="G5586" s="128"/>
    </row>
    <row r="5587" spans="1:7" x14ac:dyDescent="0.25">
      <c r="B5587" s="126"/>
      <c r="C5587" s="52" t="str">
        <f ca="1">IF(OFFSET(Zdroj!AU$16,A5578-1,0)=0,"",CONCATENATE("B",$A$2+3," - ",Zdroj!$AU$15))</f>
        <v/>
      </c>
      <c r="D5587" s="50" t="str">
        <f ca="1">IF(C5587="","",CONCATENATE(OFFSET(Zdroj!AU$16,A5578-1,0)))</f>
        <v/>
      </c>
      <c r="E5587" s="22" t="str">
        <f ca="1">IF(C5587="","",OFFSET(Zdroj!AV$16,A5578-1,0))</f>
        <v/>
      </c>
      <c r="F5587" s="127"/>
      <c r="G5587" s="128"/>
    </row>
    <row r="5588" spans="1:7" x14ac:dyDescent="0.25">
      <c r="B5588" s="126"/>
      <c r="C5588" s="52" t="str">
        <f ca="1">IF(OFFSET(Zdroj!AW$16,A5578-1,0)=0,"",CONCATENATE("B",$A$2+4," - ",Zdroj!$AW$15))</f>
        <v/>
      </c>
      <c r="D5588" s="50" t="str">
        <f ca="1">IF(C5588="","",CONCATENATE(OFFSET(Zdroj!AW$16,A5578-1,0)))</f>
        <v/>
      </c>
      <c r="E5588" s="22" t="str">
        <f ca="1">IF(C5588="","",OFFSET(Zdroj!AX$16,A5578-1,0))</f>
        <v/>
      </c>
      <c r="F5588" s="127"/>
      <c r="G5588" s="128"/>
    </row>
    <row r="5589" spans="1:7" x14ac:dyDescent="0.25">
      <c r="B5589" s="126"/>
      <c r="C5589" s="52" t="str">
        <f ca="1">IF(OFFSET(Zdroj!AY$16,A5578-1,0)=0,"",CONCATENATE("B",$A$2+5," - ",Zdroj!$AY$15))</f>
        <v/>
      </c>
      <c r="D5589" s="50" t="str">
        <f ca="1">IF(C5589="","",CONCATENATE(OFFSET(Zdroj!AY$16,A5578-1,0)))</f>
        <v/>
      </c>
      <c r="E5589" s="22" t="str">
        <f ca="1">IF(C5589="","",OFFSET(Zdroj!AZ$16,A5578-1,0))</f>
        <v/>
      </c>
      <c r="F5589" s="127"/>
      <c r="G5589" s="128"/>
    </row>
    <row r="5590" spans="1:7" x14ac:dyDescent="0.25">
      <c r="B5590" s="126"/>
      <c r="C5590" s="52" t="str">
        <f ca="1">IF(OFFSET(Zdroj!BA$16,A5578-1,0)=0,"",CONCATENATE("B",$A$2+6," - ",Zdroj!$BA$15))</f>
        <v/>
      </c>
      <c r="D5590" s="50" t="str">
        <f ca="1">IF(C5590="","",CONCATENATE(OFFSET(Zdroj!BA$16,A5578-1,0)))</f>
        <v/>
      </c>
      <c r="E5590" s="22" t="str">
        <f ca="1">IF(C5590="","",OFFSET(Zdroj!BB$16,A5578-1,0))</f>
        <v/>
      </c>
      <c r="F5590" s="127"/>
      <c r="G5590" s="128"/>
    </row>
    <row r="5591" spans="1:7" x14ac:dyDescent="0.25">
      <c r="B5591" s="126"/>
      <c r="C5591" s="52" t="str">
        <f ca="1">IF(OFFSET(Zdroj!BC$16,A5578-1,0)=0,"",CONCATENATE("B",$A$2+7," - ",Zdroj!$BC$15))</f>
        <v/>
      </c>
      <c r="D5591" s="50" t="str">
        <f ca="1">IF(C5591="","",CONCATENATE(OFFSET(Zdroj!BC$16,A5578-1,0)))</f>
        <v/>
      </c>
      <c r="E5591" s="22" t="str">
        <f ca="1">IF(C5591="","",OFFSET(Zdroj!BD$16,A5578-1,0))</f>
        <v/>
      </c>
      <c r="F5591" s="127"/>
      <c r="G5591" s="128"/>
    </row>
    <row r="5592" spans="1:7" x14ac:dyDescent="0.25">
      <c r="B5592" s="126"/>
      <c r="C5592" s="52" t="str">
        <f ca="1">IF(OFFSET(Zdroj!BE$16,A5578-1,0)=0,"",CONCATENATE("B",$A$2+8," - ",Zdroj!$BE$15))</f>
        <v/>
      </c>
      <c r="D5592" s="50" t="str">
        <f ca="1">IF(C5592="","",CONCATENATE(OFFSET(Zdroj!BE$16,A5578-1,0)))</f>
        <v/>
      </c>
      <c r="E5592" s="22" t="str">
        <f ca="1">IF(C5592="","",OFFSET(Zdroj!BF$16,A5578-1,0))</f>
        <v/>
      </c>
      <c r="F5592" s="127"/>
      <c r="G5592" s="128"/>
    </row>
    <row r="5593" spans="1:7" x14ac:dyDescent="0.25">
      <c r="B5593" s="126"/>
      <c r="C5593" s="52" t="str">
        <f ca="1">IF(OFFSET(Zdroj!BG$16,A5578-1,0)=0,"",CONCATENATE("C",$A$2," - ",Zdroj!$BG$15))</f>
        <v/>
      </c>
      <c r="D5593" s="50" t="str">
        <f ca="1">IF(C5593="","",CONCATENATE(OFFSET(Zdroj!BG$16,A5578-1,0)))</f>
        <v/>
      </c>
      <c r="E5593" s="22" t="str">
        <f ca="1">IF(C5593="","",OFFSET(Zdroj!BH$16,A5578-1,0))</f>
        <v/>
      </c>
      <c r="F5593" s="127" t="str">
        <f t="shared" ref="F5593" ca="1" si="1307">IF(SUM(E5593:E5594)=0,"",SUM(E5593:E5594))</f>
        <v/>
      </c>
      <c r="G5593" s="128"/>
    </row>
    <row r="5594" spans="1:7" x14ac:dyDescent="0.25">
      <c r="B5594" s="126"/>
      <c r="C5594" s="52" t="str">
        <f ca="1">IF(OFFSET(Zdroj!BI$16,A5578-1,0)=0,"",CONCATENATE("C",$A$2+1," - ",Zdroj!$BI$15))</f>
        <v/>
      </c>
      <c r="D5594" s="50" t="str">
        <f ca="1">IF(C5594="","",CONCATENATE(OFFSET(Zdroj!BI$16,A5578-1,0)))</f>
        <v/>
      </c>
      <c r="E5594" s="22" t="str">
        <f ca="1">IF(C5594="","",OFFSET(Zdroj!BJ$16,A5578-1,0))</f>
        <v/>
      </c>
      <c r="F5594" s="127"/>
      <c r="G5594" s="128"/>
    </row>
    <row r="5595" spans="1:7" x14ac:dyDescent="0.25">
      <c r="A5595">
        <f>SUM((ROW()+15)/17)</f>
        <v>330</v>
      </c>
      <c r="B5595" s="126" t="str">
        <f ca="1">IF(OFFSET(Zdroj!$B$16,A5595-1,0)&gt;0,CONCATENATE(A5595,"
","___ ","
",OFFSET(Zdroj!$B$16,A5595-1,0)),"")</f>
        <v/>
      </c>
      <c r="C5595" s="52" t="str">
        <f ca="1">IF(OFFSET(Zdroj!AI$16,A5595-1,0)=0,"",CONCATENATE("A",$A$2," - ",Zdroj!$AI$15))</f>
        <v/>
      </c>
      <c r="D5595" s="50" t="str">
        <f ca="1">IF(C5595="","",CONCATENATE(OFFSET(Zdroj!AI$16,A5595-1,0)," - ",OFFSET(Zdroj!BK$16,A5595-1,0)))</f>
        <v/>
      </c>
      <c r="E5595" s="22" t="str">
        <f ca="1">IF(C5595="","",OFFSET(Zdroj!BL$16,A5595-1,0))</f>
        <v/>
      </c>
      <c r="F5595" s="127" t="str">
        <f t="shared" ref="F5595" ca="1" si="1308">IF(SUM(E5595:E5600)=0,"",SUM(E5595:E5600))</f>
        <v/>
      </c>
      <c r="G5595" s="128" t="str">
        <f t="shared" ref="G5595" ca="1" si="1309">IF(SUM(E5595:E5611)=0,"",SUM(E5595:E5611))</f>
        <v/>
      </c>
    </row>
    <row r="5596" spans="1:7" x14ac:dyDescent="0.25">
      <c r="B5596" s="126"/>
      <c r="C5596" s="52" t="str">
        <f ca="1">IF(OFFSET(Zdroj!AJ$16,A5595-1,0)=0,"",CONCATENATE("A",$A$2+1," - ",Zdroj!$AJ$15))</f>
        <v/>
      </c>
      <c r="D5596" s="50" t="str">
        <f ca="1">IF(C5596="","",CONCATENATE(OFFSET(Zdroj!AJ$16,A5595-1,0)," - ",OFFSET(Zdroj!BM$16,A5595-1,0)))</f>
        <v/>
      </c>
      <c r="E5596" s="22" t="str">
        <f ca="1">IF(C5596="","",OFFSET(Zdroj!BN$16,A5595-1,0))</f>
        <v/>
      </c>
      <c r="F5596" s="127"/>
      <c r="G5596" s="128"/>
    </row>
    <row r="5597" spans="1:7" x14ac:dyDescent="0.25">
      <c r="B5597" s="126"/>
      <c r="C5597" s="52" t="str">
        <f ca="1">IF(OFFSET(Zdroj!AK$16,A5595-1,0)=0,"",CONCATENATE("A",$A$2+2," - ",Zdroj!$AK$15))</f>
        <v/>
      </c>
      <c r="D5597" s="50" t="str">
        <f ca="1">IF(C5597="","",CONCATENATE(OFFSET(Zdroj!AK$16,A5595-1,0)," - ",OFFSET(Zdroj!BO$16,A5595-1,0)))</f>
        <v/>
      </c>
      <c r="E5597" s="22" t="str">
        <f ca="1">IF(C5597="","",OFFSET(Zdroj!BP$16,A5595-1,0))</f>
        <v/>
      </c>
      <c r="F5597" s="127"/>
      <c r="G5597" s="128"/>
    </row>
    <row r="5598" spans="1:7" x14ac:dyDescent="0.25">
      <c r="B5598" s="126"/>
      <c r="C5598" s="52" t="str">
        <f ca="1">IF(OFFSET(Zdroj!AL$16,A5595-1,0)=0,"",CONCATENATE("A",$A$2+3," - ",Zdroj!$AL$15))</f>
        <v/>
      </c>
      <c r="D5598" s="50" t="str">
        <f ca="1">IF(C5598="","",CONCATENATE(OFFSET(Zdroj!AL$16,A5595-1,0)," - ",OFFSET(Zdroj!BQ$16,A5595-1,0)))</f>
        <v/>
      </c>
      <c r="E5598" s="22" t="str">
        <f ca="1">IF(C5598="","",OFFSET(Zdroj!BR$16,A5595-1,0))</f>
        <v/>
      </c>
      <c r="F5598" s="127"/>
      <c r="G5598" s="128"/>
    </row>
    <row r="5599" spans="1:7" x14ac:dyDescent="0.25">
      <c r="B5599" s="126"/>
      <c r="C5599" s="52" t="str">
        <f ca="1">IF(OFFSET(Zdroj!AM$16,A5595-1,0)=0,"",CONCATENATE("A",$A$2+4," - ",Zdroj!$AM$15))</f>
        <v/>
      </c>
      <c r="D5599" s="50" t="str">
        <f ca="1">IF(C5599="","",CONCATENATE(OFFSET(Zdroj!AM$16,A5595-1,0)," - ",OFFSET(Zdroj!BS$16,A5595-1,0)))</f>
        <v/>
      </c>
      <c r="E5599" s="22" t="str">
        <f ca="1">IF(C5599="","",OFFSET(Zdroj!BT$16,A5595-1,0))</f>
        <v/>
      </c>
      <c r="F5599" s="127"/>
      <c r="G5599" s="128"/>
    </row>
    <row r="5600" spans="1:7" x14ac:dyDescent="0.25">
      <c r="B5600" s="126"/>
      <c r="C5600" s="52" t="str">
        <f ca="1">IF(OFFSET(Zdroj!AN$16,A5595-1,0)=0,"",CONCATENATE("A",$A$2+5," - ",Zdroj!$AN$15))</f>
        <v/>
      </c>
      <c r="D5600" s="50" t="str">
        <f ca="1">IF(C5600="","",CONCATENATE(OFFSET(Zdroj!AN$16,A5595-1,0)," - ",OFFSET(Zdroj!BU$16,A5595-1,0)))</f>
        <v/>
      </c>
      <c r="E5600" s="22" t="str">
        <f ca="1">IF(C5600="","",OFFSET(Zdroj!BV$16,A5595-1,0))</f>
        <v/>
      </c>
      <c r="F5600" s="127"/>
      <c r="G5600" s="128"/>
    </row>
    <row r="5601" spans="1:7" x14ac:dyDescent="0.25">
      <c r="B5601" s="126"/>
      <c r="C5601" s="52" t="str">
        <f ca="1">IF(OFFSET(Zdroj!AO$16,A5595-1,0)=0,"",CONCATENATE("B",$A$2," - ",Zdroj!$AO$15))</f>
        <v/>
      </c>
      <c r="D5601" s="50" t="str">
        <f ca="1">IF(C5601="","",CONCATENATE(OFFSET(Zdroj!AO$16,A5595-1,0)))</f>
        <v/>
      </c>
      <c r="E5601" s="22" t="str">
        <f ca="1">IF(C5601="","",OFFSET(Zdroj!AP$16,A5595-1,0))</f>
        <v/>
      </c>
      <c r="F5601" s="127" t="str">
        <f t="shared" ref="F5601" ca="1" si="1310">IF(SUM(E5601:E5609)=0,"",SUM(E5601:E5609))</f>
        <v/>
      </c>
      <c r="G5601" s="128"/>
    </row>
    <row r="5602" spans="1:7" x14ac:dyDescent="0.25">
      <c r="B5602" s="126"/>
      <c r="C5602" s="52" t="str">
        <f ca="1">IF(OFFSET(Zdroj!AQ$16,A5595-1,0)=0,"",CONCATENATE("B",$A$2+1," - ",Zdroj!$AQ$15))</f>
        <v/>
      </c>
      <c r="D5602" s="50" t="str">
        <f ca="1">IF(C5602="","",CONCATENATE(OFFSET(Zdroj!AQ$16,A5595-1,0)))</f>
        <v/>
      </c>
      <c r="E5602" s="22" t="str">
        <f ca="1">IF(C5602="","",OFFSET(Zdroj!AR$16,A5595-1,0))</f>
        <v/>
      </c>
      <c r="F5602" s="127"/>
      <c r="G5602" s="128"/>
    </row>
    <row r="5603" spans="1:7" x14ac:dyDescent="0.25">
      <c r="B5603" s="126"/>
      <c r="C5603" s="52" t="str">
        <f ca="1">IF(OFFSET(Zdroj!AS$16,A5595-1,0)=0,"",CONCATENATE("B",$A$2+2," - ",Zdroj!$AS$15))</f>
        <v/>
      </c>
      <c r="D5603" s="50" t="str">
        <f ca="1">IF(C5603="","",CONCATENATE(OFFSET(Zdroj!AS$16,A5595-1,0)))</f>
        <v/>
      </c>
      <c r="E5603" s="22" t="str">
        <f ca="1">IF(C5603="","",OFFSET(Zdroj!AT$16,A5595-1,0))</f>
        <v/>
      </c>
      <c r="F5603" s="127"/>
      <c r="G5603" s="128"/>
    </row>
    <row r="5604" spans="1:7" x14ac:dyDescent="0.25">
      <c r="B5604" s="126"/>
      <c r="C5604" s="52" t="str">
        <f ca="1">IF(OFFSET(Zdroj!AU$16,A5595-1,0)=0,"",CONCATENATE("B",$A$2+3," - ",Zdroj!$AU$15))</f>
        <v/>
      </c>
      <c r="D5604" s="50" t="str">
        <f ca="1">IF(C5604="","",CONCATENATE(OFFSET(Zdroj!AU$16,A5595-1,0)))</f>
        <v/>
      </c>
      <c r="E5604" s="22" t="str">
        <f ca="1">IF(C5604="","",OFFSET(Zdroj!AV$16,A5595-1,0))</f>
        <v/>
      </c>
      <c r="F5604" s="127"/>
      <c r="G5604" s="128"/>
    </row>
    <row r="5605" spans="1:7" x14ac:dyDescent="0.25">
      <c r="B5605" s="126"/>
      <c r="C5605" s="52" t="str">
        <f ca="1">IF(OFFSET(Zdroj!AW$16,A5595-1,0)=0,"",CONCATENATE("B",$A$2+4," - ",Zdroj!$AW$15))</f>
        <v/>
      </c>
      <c r="D5605" s="50" t="str">
        <f ca="1">IF(C5605="","",CONCATENATE(OFFSET(Zdroj!AW$16,A5595-1,0)))</f>
        <v/>
      </c>
      <c r="E5605" s="22" t="str">
        <f ca="1">IF(C5605="","",OFFSET(Zdroj!AX$16,A5595-1,0))</f>
        <v/>
      </c>
      <c r="F5605" s="127"/>
      <c r="G5605" s="128"/>
    </row>
    <row r="5606" spans="1:7" x14ac:dyDescent="0.25">
      <c r="B5606" s="126"/>
      <c r="C5606" s="52" t="str">
        <f ca="1">IF(OFFSET(Zdroj!AY$16,A5595-1,0)=0,"",CONCATENATE("B",$A$2+5," - ",Zdroj!$AY$15))</f>
        <v/>
      </c>
      <c r="D5606" s="50" t="str">
        <f ca="1">IF(C5606="","",CONCATENATE(OFFSET(Zdroj!AY$16,A5595-1,0)))</f>
        <v/>
      </c>
      <c r="E5606" s="22" t="str">
        <f ca="1">IF(C5606="","",OFFSET(Zdroj!AZ$16,A5595-1,0))</f>
        <v/>
      </c>
      <c r="F5606" s="127"/>
      <c r="G5606" s="128"/>
    </row>
    <row r="5607" spans="1:7" x14ac:dyDescent="0.25">
      <c r="B5607" s="126"/>
      <c r="C5607" s="52" t="str">
        <f ca="1">IF(OFFSET(Zdroj!BA$16,A5595-1,0)=0,"",CONCATENATE("B",$A$2+6," - ",Zdroj!$BA$15))</f>
        <v/>
      </c>
      <c r="D5607" s="50" t="str">
        <f ca="1">IF(C5607="","",CONCATENATE(OFFSET(Zdroj!BA$16,A5595-1,0)))</f>
        <v/>
      </c>
      <c r="E5607" s="22" t="str">
        <f ca="1">IF(C5607="","",OFFSET(Zdroj!BB$16,A5595-1,0))</f>
        <v/>
      </c>
      <c r="F5607" s="127"/>
      <c r="G5607" s="128"/>
    </row>
    <row r="5608" spans="1:7" x14ac:dyDescent="0.25">
      <c r="B5608" s="126"/>
      <c r="C5608" s="52" t="str">
        <f ca="1">IF(OFFSET(Zdroj!BC$16,A5595-1,0)=0,"",CONCATENATE("B",$A$2+7," - ",Zdroj!$BC$15))</f>
        <v/>
      </c>
      <c r="D5608" s="50" t="str">
        <f ca="1">IF(C5608="","",CONCATENATE(OFFSET(Zdroj!BC$16,A5595-1,0)))</f>
        <v/>
      </c>
      <c r="E5608" s="22" t="str">
        <f ca="1">IF(C5608="","",OFFSET(Zdroj!BD$16,A5595-1,0))</f>
        <v/>
      </c>
      <c r="F5608" s="127"/>
      <c r="G5608" s="128"/>
    </row>
    <row r="5609" spans="1:7" x14ac:dyDescent="0.25">
      <c r="B5609" s="126"/>
      <c r="C5609" s="52" t="str">
        <f ca="1">IF(OFFSET(Zdroj!BE$16,A5595-1,0)=0,"",CONCATENATE("B",$A$2+8," - ",Zdroj!$BE$15))</f>
        <v/>
      </c>
      <c r="D5609" s="50" t="str">
        <f ca="1">IF(C5609="","",CONCATENATE(OFFSET(Zdroj!BE$16,A5595-1,0)))</f>
        <v/>
      </c>
      <c r="E5609" s="22" t="str">
        <f ca="1">IF(C5609="","",OFFSET(Zdroj!BF$16,A5595-1,0))</f>
        <v/>
      </c>
      <c r="F5609" s="127"/>
      <c r="G5609" s="128"/>
    </row>
    <row r="5610" spans="1:7" x14ac:dyDescent="0.25">
      <c r="B5610" s="126"/>
      <c r="C5610" s="52" t="str">
        <f ca="1">IF(OFFSET(Zdroj!BG$16,A5595-1,0)=0,"",CONCATENATE("C",$A$2," - ",Zdroj!$BG$15))</f>
        <v/>
      </c>
      <c r="D5610" s="50" t="str">
        <f ca="1">IF(C5610="","",CONCATENATE(OFFSET(Zdroj!BG$16,A5595-1,0)))</f>
        <v/>
      </c>
      <c r="E5610" s="22" t="str">
        <f ca="1">IF(C5610="","",OFFSET(Zdroj!BH$16,A5595-1,0))</f>
        <v/>
      </c>
      <c r="F5610" s="127" t="str">
        <f t="shared" ref="F5610" ca="1" si="1311">IF(SUM(E5610:E5611)=0,"",SUM(E5610:E5611))</f>
        <v/>
      </c>
      <c r="G5610" s="128"/>
    </row>
    <row r="5611" spans="1:7" x14ac:dyDescent="0.25">
      <c r="B5611" s="126"/>
      <c r="C5611" s="52" t="str">
        <f ca="1">IF(OFFSET(Zdroj!BI$16,A5595-1,0)=0,"",CONCATENATE("C",$A$2+1," - ",Zdroj!$BI$15))</f>
        <v/>
      </c>
      <c r="D5611" s="50" t="str">
        <f ca="1">IF(C5611="","",CONCATENATE(OFFSET(Zdroj!BI$16,A5595-1,0)))</f>
        <v/>
      </c>
      <c r="E5611" s="22" t="str">
        <f ca="1">IF(C5611="","",OFFSET(Zdroj!BJ$16,A5595-1,0))</f>
        <v/>
      </c>
      <c r="F5611" s="127"/>
      <c r="G5611" s="128"/>
    </row>
    <row r="5612" spans="1:7" x14ac:dyDescent="0.25">
      <c r="A5612">
        <f>SUM((ROW()+15)/17)</f>
        <v>331</v>
      </c>
      <c r="B5612" s="126" t="str">
        <f ca="1">IF(OFFSET(Zdroj!$B$16,A5612-1,0)&gt;0,CONCATENATE(A5612,"
","___ ","
",OFFSET(Zdroj!$B$16,A5612-1,0)),"")</f>
        <v/>
      </c>
      <c r="C5612" s="52" t="str">
        <f ca="1">IF(OFFSET(Zdroj!AI$16,A5612-1,0)=0,"",CONCATENATE("A",$A$2," - ",Zdroj!$AI$15))</f>
        <v/>
      </c>
      <c r="D5612" s="50" t="str">
        <f ca="1">IF(C5612="","",CONCATENATE(OFFSET(Zdroj!AI$16,A5612-1,0)," - ",OFFSET(Zdroj!BK$16,A5612-1,0)))</f>
        <v/>
      </c>
      <c r="E5612" s="22" t="str">
        <f ca="1">IF(C5612="","",OFFSET(Zdroj!BL$16,A5612-1,0))</f>
        <v/>
      </c>
      <c r="F5612" s="127" t="str">
        <f t="shared" ref="F5612" ca="1" si="1312">IF(SUM(E5612:E5617)=0,"",SUM(E5612:E5617))</f>
        <v/>
      </c>
      <c r="G5612" s="128" t="str">
        <f t="shared" ref="G5612" ca="1" si="1313">IF(SUM(E5612:E5628)=0,"",SUM(E5612:E5628))</f>
        <v/>
      </c>
    </row>
    <row r="5613" spans="1:7" x14ac:dyDescent="0.25">
      <c r="B5613" s="126"/>
      <c r="C5613" s="52" t="str">
        <f ca="1">IF(OFFSET(Zdroj!AJ$16,A5612-1,0)=0,"",CONCATENATE("A",$A$2+1," - ",Zdroj!$AJ$15))</f>
        <v/>
      </c>
      <c r="D5613" s="50" t="str">
        <f ca="1">IF(C5613="","",CONCATENATE(OFFSET(Zdroj!AJ$16,A5612-1,0)," - ",OFFSET(Zdroj!BM$16,A5612-1,0)))</f>
        <v/>
      </c>
      <c r="E5613" s="22" t="str">
        <f ca="1">IF(C5613="","",OFFSET(Zdroj!BN$16,A5612-1,0))</f>
        <v/>
      </c>
      <c r="F5613" s="127"/>
      <c r="G5613" s="128"/>
    </row>
    <row r="5614" spans="1:7" x14ac:dyDescent="0.25">
      <c r="B5614" s="126"/>
      <c r="C5614" s="52" t="str">
        <f ca="1">IF(OFFSET(Zdroj!AK$16,A5612-1,0)=0,"",CONCATENATE("A",$A$2+2," - ",Zdroj!$AK$15))</f>
        <v/>
      </c>
      <c r="D5614" s="50" t="str">
        <f ca="1">IF(C5614="","",CONCATENATE(OFFSET(Zdroj!AK$16,A5612-1,0)," - ",OFFSET(Zdroj!BO$16,A5612-1,0)))</f>
        <v/>
      </c>
      <c r="E5614" s="22" t="str">
        <f ca="1">IF(C5614="","",OFFSET(Zdroj!BP$16,A5612-1,0))</f>
        <v/>
      </c>
      <c r="F5614" s="127"/>
      <c r="G5614" s="128"/>
    </row>
    <row r="5615" spans="1:7" x14ac:dyDescent="0.25">
      <c r="B5615" s="126"/>
      <c r="C5615" s="52" t="str">
        <f ca="1">IF(OFFSET(Zdroj!AL$16,A5612-1,0)=0,"",CONCATENATE("A",$A$2+3," - ",Zdroj!$AL$15))</f>
        <v/>
      </c>
      <c r="D5615" s="50" t="str">
        <f ca="1">IF(C5615="","",CONCATENATE(OFFSET(Zdroj!AL$16,A5612-1,0)," - ",OFFSET(Zdroj!BQ$16,A5612-1,0)))</f>
        <v/>
      </c>
      <c r="E5615" s="22" t="str">
        <f ca="1">IF(C5615="","",OFFSET(Zdroj!BR$16,A5612-1,0))</f>
        <v/>
      </c>
      <c r="F5615" s="127"/>
      <c r="G5615" s="128"/>
    </row>
    <row r="5616" spans="1:7" x14ac:dyDescent="0.25">
      <c r="B5616" s="126"/>
      <c r="C5616" s="52" t="str">
        <f ca="1">IF(OFFSET(Zdroj!AM$16,A5612-1,0)=0,"",CONCATENATE("A",$A$2+4," - ",Zdroj!$AM$15))</f>
        <v/>
      </c>
      <c r="D5616" s="50" t="str">
        <f ca="1">IF(C5616="","",CONCATENATE(OFFSET(Zdroj!AM$16,A5612-1,0)," - ",OFFSET(Zdroj!BS$16,A5612-1,0)))</f>
        <v/>
      </c>
      <c r="E5616" s="22" t="str">
        <f ca="1">IF(C5616="","",OFFSET(Zdroj!BT$16,A5612-1,0))</f>
        <v/>
      </c>
      <c r="F5616" s="127"/>
      <c r="G5616" s="128"/>
    </row>
    <row r="5617" spans="1:7" x14ac:dyDescent="0.25">
      <c r="B5617" s="126"/>
      <c r="C5617" s="52" t="str">
        <f ca="1">IF(OFFSET(Zdroj!AN$16,A5612-1,0)=0,"",CONCATENATE("A",$A$2+5," - ",Zdroj!$AN$15))</f>
        <v/>
      </c>
      <c r="D5617" s="50" t="str">
        <f ca="1">IF(C5617="","",CONCATENATE(OFFSET(Zdroj!AN$16,A5612-1,0)," - ",OFFSET(Zdroj!BU$16,A5612-1,0)))</f>
        <v/>
      </c>
      <c r="E5617" s="22" t="str">
        <f ca="1">IF(C5617="","",OFFSET(Zdroj!BV$16,A5612-1,0))</f>
        <v/>
      </c>
      <c r="F5617" s="127"/>
      <c r="G5617" s="128"/>
    </row>
    <row r="5618" spans="1:7" x14ac:dyDescent="0.25">
      <c r="B5618" s="126"/>
      <c r="C5618" s="52" t="str">
        <f ca="1">IF(OFFSET(Zdroj!AO$16,A5612-1,0)=0,"",CONCATENATE("B",$A$2," - ",Zdroj!$AO$15))</f>
        <v/>
      </c>
      <c r="D5618" s="50" t="str">
        <f ca="1">IF(C5618="","",CONCATENATE(OFFSET(Zdroj!AO$16,A5612-1,0)))</f>
        <v/>
      </c>
      <c r="E5618" s="22" t="str">
        <f ca="1">IF(C5618="","",OFFSET(Zdroj!AP$16,A5612-1,0))</f>
        <v/>
      </c>
      <c r="F5618" s="127" t="str">
        <f t="shared" ref="F5618" ca="1" si="1314">IF(SUM(E5618:E5626)=0,"",SUM(E5618:E5626))</f>
        <v/>
      </c>
      <c r="G5618" s="128"/>
    </row>
    <row r="5619" spans="1:7" x14ac:dyDescent="0.25">
      <c r="B5619" s="126"/>
      <c r="C5619" s="52" t="str">
        <f ca="1">IF(OFFSET(Zdroj!AQ$16,A5612-1,0)=0,"",CONCATENATE("B",$A$2+1," - ",Zdroj!$AQ$15))</f>
        <v/>
      </c>
      <c r="D5619" s="50" t="str">
        <f ca="1">IF(C5619="","",CONCATENATE(OFFSET(Zdroj!AQ$16,A5612-1,0)))</f>
        <v/>
      </c>
      <c r="E5619" s="22" t="str">
        <f ca="1">IF(C5619="","",OFFSET(Zdroj!AR$16,A5612-1,0))</f>
        <v/>
      </c>
      <c r="F5619" s="127"/>
      <c r="G5619" s="128"/>
    </row>
    <row r="5620" spans="1:7" x14ac:dyDescent="0.25">
      <c r="B5620" s="126"/>
      <c r="C5620" s="52" t="str">
        <f ca="1">IF(OFFSET(Zdroj!AS$16,A5612-1,0)=0,"",CONCATENATE("B",$A$2+2," - ",Zdroj!$AS$15))</f>
        <v/>
      </c>
      <c r="D5620" s="50" t="str">
        <f ca="1">IF(C5620="","",CONCATENATE(OFFSET(Zdroj!AS$16,A5612-1,0)))</f>
        <v/>
      </c>
      <c r="E5620" s="22" t="str">
        <f ca="1">IF(C5620="","",OFFSET(Zdroj!AT$16,A5612-1,0))</f>
        <v/>
      </c>
      <c r="F5620" s="127"/>
      <c r="G5620" s="128"/>
    </row>
    <row r="5621" spans="1:7" x14ac:dyDescent="0.25">
      <c r="B5621" s="126"/>
      <c r="C5621" s="52" t="str">
        <f ca="1">IF(OFFSET(Zdroj!AU$16,A5612-1,0)=0,"",CONCATENATE("B",$A$2+3," - ",Zdroj!$AU$15))</f>
        <v/>
      </c>
      <c r="D5621" s="50" t="str">
        <f ca="1">IF(C5621="","",CONCATENATE(OFFSET(Zdroj!AU$16,A5612-1,0)))</f>
        <v/>
      </c>
      <c r="E5621" s="22" t="str">
        <f ca="1">IF(C5621="","",OFFSET(Zdroj!AV$16,A5612-1,0))</f>
        <v/>
      </c>
      <c r="F5621" s="127"/>
      <c r="G5621" s="128"/>
    </row>
    <row r="5622" spans="1:7" x14ac:dyDescent="0.25">
      <c r="B5622" s="126"/>
      <c r="C5622" s="52" t="str">
        <f ca="1">IF(OFFSET(Zdroj!AW$16,A5612-1,0)=0,"",CONCATENATE("B",$A$2+4," - ",Zdroj!$AW$15))</f>
        <v/>
      </c>
      <c r="D5622" s="50" t="str">
        <f ca="1">IF(C5622="","",CONCATENATE(OFFSET(Zdroj!AW$16,A5612-1,0)))</f>
        <v/>
      </c>
      <c r="E5622" s="22" t="str">
        <f ca="1">IF(C5622="","",OFFSET(Zdroj!AX$16,A5612-1,0))</f>
        <v/>
      </c>
      <c r="F5622" s="127"/>
      <c r="G5622" s="128"/>
    </row>
    <row r="5623" spans="1:7" x14ac:dyDescent="0.25">
      <c r="B5623" s="126"/>
      <c r="C5623" s="52" t="str">
        <f ca="1">IF(OFFSET(Zdroj!AY$16,A5612-1,0)=0,"",CONCATENATE("B",$A$2+5," - ",Zdroj!$AY$15))</f>
        <v/>
      </c>
      <c r="D5623" s="50" t="str">
        <f ca="1">IF(C5623="","",CONCATENATE(OFFSET(Zdroj!AY$16,A5612-1,0)))</f>
        <v/>
      </c>
      <c r="E5623" s="22" t="str">
        <f ca="1">IF(C5623="","",OFFSET(Zdroj!AZ$16,A5612-1,0))</f>
        <v/>
      </c>
      <c r="F5623" s="127"/>
      <c r="G5623" s="128"/>
    </row>
    <row r="5624" spans="1:7" x14ac:dyDescent="0.25">
      <c r="B5624" s="126"/>
      <c r="C5624" s="52" t="str">
        <f ca="1">IF(OFFSET(Zdroj!BA$16,A5612-1,0)=0,"",CONCATENATE("B",$A$2+6," - ",Zdroj!$BA$15))</f>
        <v/>
      </c>
      <c r="D5624" s="50" t="str">
        <f ca="1">IF(C5624="","",CONCATENATE(OFFSET(Zdroj!BA$16,A5612-1,0)))</f>
        <v/>
      </c>
      <c r="E5624" s="22" t="str">
        <f ca="1">IF(C5624="","",OFFSET(Zdroj!BB$16,A5612-1,0))</f>
        <v/>
      </c>
      <c r="F5624" s="127"/>
      <c r="G5624" s="128"/>
    </row>
    <row r="5625" spans="1:7" x14ac:dyDescent="0.25">
      <c r="B5625" s="126"/>
      <c r="C5625" s="52" t="str">
        <f ca="1">IF(OFFSET(Zdroj!BC$16,A5612-1,0)=0,"",CONCATENATE("B",$A$2+7," - ",Zdroj!$BC$15))</f>
        <v/>
      </c>
      <c r="D5625" s="50" t="str">
        <f ca="1">IF(C5625="","",CONCATENATE(OFFSET(Zdroj!BC$16,A5612-1,0)))</f>
        <v/>
      </c>
      <c r="E5625" s="22" t="str">
        <f ca="1">IF(C5625="","",OFFSET(Zdroj!BD$16,A5612-1,0))</f>
        <v/>
      </c>
      <c r="F5625" s="127"/>
      <c r="G5625" s="128"/>
    </row>
    <row r="5626" spans="1:7" x14ac:dyDescent="0.25">
      <c r="B5626" s="126"/>
      <c r="C5626" s="52" t="str">
        <f ca="1">IF(OFFSET(Zdroj!BE$16,A5612-1,0)=0,"",CONCATENATE("B",$A$2+8," - ",Zdroj!$BE$15))</f>
        <v/>
      </c>
      <c r="D5626" s="50" t="str">
        <f ca="1">IF(C5626="","",CONCATENATE(OFFSET(Zdroj!BE$16,A5612-1,0)))</f>
        <v/>
      </c>
      <c r="E5626" s="22" t="str">
        <f ca="1">IF(C5626="","",OFFSET(Zdroj!BF$16,A5612-1,0))</f>
        <v/>
      </c>
      <c r="F5626" s="127"/>
      <c r="G5626" s="128"/>
    </row>
    <row r="5627" spans="1:7" x14ac:dyDescent="0.25">
      <c r="B5627" s="126"/>
      <c r="C5627" s="52" t="str">
        <f ca="1">IF(OFFSET(Zdroj!BG$16,A5612-1,0)=0,"",CONCATENATE("C",$A$2," - ",Zdroj!$BG$15))</f>
        <v/>
      </c>
      <c r="D5627" s="50" t="str">
        <f ca="1">IF(C5627="","",CONCATENATE(OFFSET(Zdroj!BG$16,A5612-1,0)))</f>
        <v/>
      </c>
      <c r="E5627" s="22" t="str">
        <f ca="1">IF(C5627="","",OFFSET(Zdroj!BH$16,A5612-1,0))</f>
        <v/>
      </c>
      <c r="F5627" s="127" t="str">
        <f t="shared" ref="F5627" ca="1" si="1315">IF(SUM(E5627:E5628)=0,"",SUM(E5627:E5628))</f>
        <v/>
      </c>
      <c r="G5627" s="128"/>
    </row>
    <row r="5628" spans="1:7" x14ac:dyDescent="0.25">
      <c r="B5628" s="126"/>
      <c r="C5628" s="52" t="str">
        <f ca="1">IF(OFFSET(Zdroj!BI$16,A5612-1,0)=0,"",CONCATENATE("C",$A$2+1," - ",Zdroj!$BI$15))</f>
        <v/>
      </c>
      <c r="D5628" s="50" t="str">
        <f ca="1">IF(C5628="","",CONCATENATE(OFFSET(Zdroj!BI$16,A5612-1,0)))</f>
        <v/>
      </c>
      <c r="E5628" s="22" t="str">
        <f ca="1">IF(C5628="","",OFFSET(Zdroj!BJ$16,A5612-1,0))</f>
        <v/>
      </c>
      <c r="F5628" s="127"/>
      <c r="G5628" s="128"/>
    </row>
    <row r="5629" spans="1:7" x14ac:dyDescent="0.25">
      <c r="A5629">
        <f>SUM((ROW()+15)/17)</f>
        <v>332</v>
      </c>
      <c r="B5629" s="126" t="str">
        <f ca="1">IF(OFFSET(Zdroj!$B$16,A5629-1,0)&gt;0,CONCATENATE(A5629,"
","___ ","
",OFFSET(Zdroj!$B$16,A5629-1,0)),"")</f>
        <v/>
      </c>
      <c r="C5629" s="52" t="str">
        <f ca="1">IF(OFFSET(Zdroj!AI$16,A5629-1,0)=0,"",CONCATENATE("A",$A$2," - ",Zdroj!$AI$15))</f>
        <v/>
      </c>
      <c r="D5629" s="50" t="str">
        <f ca="1">IF(C5629="","",CONCATENATE(OFFSET(Zdroj!AI$16,A5629-1,0)," - ",OFFSET(Zdroj!BK$16,A5629-1,0)))</f>
        <v/>
      </c>
      <c r="E5629" s="22" t="str">
        <f ca="1">IF(C5629="","",OFFSET(Zdroj!BL$16,A5629-1,0))</f>
        <v/>
      </c>
      <c r="F5629" s="127" t="str">
        <f t="shared" ref="F5629" ca="1" si="1316">IF(SUM(E5629:E5634)=0,"",SUM(E5629:E5634))</f>
        <v/>
      </c>
      <c r="G5629" s="128" t="str">
        <f t="shared" ref="G5629" ca="1" si="1317">IF(SUM(E5629:E5645)=0,"",SUM(E5629:E5645))</f>
        <v/>
      </c>
    </row>
    <row r="5630" spans="1:7" x14ac:dyDescent="0.25">
      <c r="B5630" s="126"/>
      <c r="C5630" s="52" t="str">
        <f ca="1">IF(OFFSET(Zdroj!AJ$16,A5629-1,0)=0,"",CONCATENATE("A",$A$2+1," - ",Zdroj!$AJ$15))</f>
        <v/>
      </c>
      <c r="D5630" s="50" t="str">
        <f ca="1">IF(C5630="","",CONCATENATE(OFFSET(Zdroj!AJ$16,A5629-1,0)," - ",OFFSET(Zdroj!BM$16,A5629-1,0)))</f>
        <v/>
      </c>
      <c r="E5630" s="22" t="str">
        <f ca="1">IF(C5630="","",OFFSET(Zdroj!BN$16,A5629-1,0))</f>
        <v/>
      </c>
      <c r="F5630" s="127"/>
      <c r="G5630" s="128"/>
    </row>
    <row r="5631" spans="1:7" x14ac:dyDescent="0.25">
      <c r="B5631" s="126"/>
      <c r="C5631" s="52" t="str">
        <f ca="1">IF(OFFSET(Zdroj!AK$16,A5629-1,0)=0,"",CONCATENATE("A",$A$2+2," - ",Zdroj!$AK$15))</f>
        <v/>
      </c>
      <c r="D5631" s="50" t="str">
        <f ca="1">IF(C5631="","",CONCATENATE(OFFSET(Zdroj!AK$16,A5629-1,0)," - ",OFFSET(Zdroj!BO$16,A5629-1,0)))</f>
        <v/>
      </c>
      <c r="E5631" s="22" t="str">
        <f ca="1">IF(C5631="","",OFFSET(Zdroj!BP$16,A5629-1,0))</f>
        <v/>
      </c>
      <c r="F5631" s="127"/>
      <c r="G5631" s="128"/>
    </row>
    <row r="5632" spans="1:7" x14ac:dyDescent="0.25">
      <c r="B5632" s="126"/>
      <c r="C5632" s="52" t="str">
        <f ca="1">IF(OFFSET(Zdroj!AL$16,A5629-1,0)=0,"",CONCATENATE("A",$A$2+3," - ",Zdroj!$AL$15))</f>
        <v/>
      </c>
      <c r="D5632" s="50" t="str">
        <f ca="1">IF(C5632="","",CONCATENATE(OFFSET(Zdroj!AL$16,A5629-1,0)," - ",OFFSET(Zdroj!BQ$16,A5629-1,0)))</f>
        <v/>
      </c>
      <c r="E5632" s="22" t="str">
        <f ca="1">IF(C5632="","",OFFSET(Zdroj!BR$16,A5629-1,0))</f>
        <v/>
      </c>
      <c r="F5632" s="127"/>
      <c r="G5632" s="128"/>
    </row>
    <row r="5633" spans="1:7" x14ac:dyDescent="0.25">
      <c r="B5633" s="126"/>
      <c r="C5633" s="52" t="str">
        <f ca="1">IF(OFFSET(Zdroj!AM$16,A5629-1,0)=0,"",CONCATENATE("A",$A$2+4," - ",Zdroj!$AM$15))</f>
        <v/>
      </c>
      <c r="D5633" s="50" t="str">
        <f ca="1">IF(C5633="","",CONCATENATE(OFFSET(Zdroj!AM$16,A5629-1,0)," - ",OFFSET(Zdroj!BS$16,A5629-1,0)))</f>
        <v/>
      </c>
      <c r="E5633" s="22" t="str">
        <f ca="1">IF(C5633="","",OFFSET(Zdroj!BT$16,A5629-1,0))</f>
        <v/>
      </c>
      <c r="F5633" s="127"/>
      <c r="G5633" s="128"/>
    </row>
    <row r="5634" spans="1:7" x14ac:dyDescent="0.25">
      <c r="B5634" s="126"/>
      <c r="C5634" s="52" t="str">
        <f ca="1">IF(OFFSET(Zdroj!AN$16,A5629-1,0)=0,"",CONCATENATE("A",$A$2+5," - ",Zdroj!$AN$15))</f>
        <v/>
      </c>
      <c r="D5634" s="50" t="str">
        <f ca="1">IF(C5634="","",CONCATENATE(OFFSET(Zdroj!AN$16,A5629-1,0)," - ",OFFSET(Zdroj!BU$16,A5629-1,0)))</f>
        <v/>
      </c>
      <c r="E5634" s="22" t="str">
        <f ca="1">IF(C5634="","",OFFSET(Zdroj!BV$16,A5629-1,0))</f>
        <v/>
      </c>
      <c r="F5634" s="127"/>
      <c r="G5634" s="128"/>
    </row>
    <row r="5635" spans="1:7" x14ac:dyDescent="0.25">
      <c r="B5635" s="126"/>
      <c r="C5635" s="52" t="str">
        <f ca="1">IF(OFFSET(Zdroj!AO$16,A5629-1,0)=0,"",CONCATENATE("B",$A$2," - ",Zdroj!$AO$15))</f>
        <v/>
      </c>
      <c r="D5635" s="50" t="str">
        <f ca="1">IF(C5635="","",CONCATENATE(OFFSET(Zdroj!AO$16,A5629-1,0)))</f>
        <v/>
      </c>
      <c r="E5635" s="22" t="str">
        <f ca="1">IF(C5635="","",OFFSET(Zdroj!AP$16,A5629-1,0))</f>
        <v/>
      </c>
      <c r="F5635" s="127" t="str">
        <f t="shared" ref="F5635" ca="1" si="1318">IF(SUM(E5635:E5643)=0,"",SUM(E5635:E5643))</f>
        <v/>
      </c>
      <c r="G5635" s="128"/>
    </row>
    <row r="5636" spans="1:7" x14ac:dyDescent="0.25">
      <c r="B5636" s="126"/>
      <c r="C5636" s="52" t="str">
        <f ca="1">IF(OFFSET(Zdroj!AQ$16,A5629-1,0)=0,"",CONCATENATE("B",$A$2+1," - ",Zdroj!$AQ$15))</f>
        <v/>
      </c>
      <c r="D5636" s="50" t="str">
        <f ca="1">IF(C5636="","",CONCATENATE(OFFSET(Zdroj!AQ$16,A5629-1,0)))</f>
        <v/>
      </c>
      <c r="E5636" s="22" t="str">
        <f ca="1">IF(C5636="","",OFFSET(Zdroj!AR$16,A5629-1,0))</f>
        <v/>
      </c>
      <c r="F5636" s="127"/>
      <c r="G5636" s="128"/>
    </row>
    <row r="5637" spans="1:7" x14ac:dyDescent="0.25">
      <c r="B5637" s="126"/>
      <c r="C5637" s="52" t="str">
        <f ca="1">IF(OFFSET(Zdroj!AS$16,A5629-1,0)=0,"",CONCATENATE("B",$A$2+2," - ",Zdroj!$AS$15))</f>
        <v/>
      </c>
      <c r="D5637" s="50" t="str">
        <f ca="1">IF(C5637="","",CONCATENATE(OFFSET(Zdroj!AS$16,A5629-1,0)))</f>
        <v/>
      </c>
      <c r="E5637" s="22" t="str">
        <f ca="1">IF(C5637="","",OFFSET(Zdroj!AT$16,A5629-1,0))</f>
        <v/>
      </c>
      <c r="F5637" s="127"/>
      <c r="G5637" s="128"/>
    </row>
    <row r="5638" spans="1:7" x14ac:dyDescent="0.25">
      <c r="B5638" s="126"/>
      <c r="C5638" s="52" t="str">
        <f ca="1">IF(OFFSET(Zdroj!AU$16,A5629-1,0)=0,"",CONCATENATE("B",$A$2+3," - ",Zdroj!$AU$15))</f>
        <v/>
      </c>
      <c r="D5638" s="50" t="str">
        <f ca="1">IF(C5638="","",CONCATENATE(OFFSET(Zdroj!AU$16,A5629-1,0)))</f>
        <v/>
      </c>
      <c r="E5638" s="22" t="str">
        <f ca="1">IF(C5638="","",OFFSET(Zdroj!AV$16,A5629-1,0))</f>
        <v/>
      </c>
      <c r="F5638" s="127"/>
      <c r="G5638" s="128"/>
    </row>
    <row r="5639" spans="1:7" x14ac:dyDescent="0.25">
      <c r="B5639" s="126"/>
      <c r="C5639" s="52" t="str">
        <f ca="1">IF(OFFSET(Zdroj!AW$16,A5629-1,0)=0,"",CONCATENATE("B",$A$2+4," - ",Zdroj!$AW$15))</f>
        <v/>
      </c>
      <c r="D5639" s="50" t="str">
        <f ca="1">IF(C5639="","",CONCATENATE(OFFSET(Zdroj!AW$16,A5629-1,0)))</f>
        <v/>
      </c>
      <c r="E5639" s="22" t="str">
        <f ca="1">IF(C5639="","",OFFSET(Zdroj!AX$16,A5629-1,0))</f>
        <v/>
      </c>
      <c r="F5639" s="127"/>
      <c r="G5639" s="128"/>
    </row>
    <row r="5640" spans="1:7" x14ac:dyDescent="0.25">
      <c r="B5640" s="126"/>
      <c r="C5640" s="52" t="str">
        <f ca="1">IF(OFFSET(Zdroj!AY$16,A5629-1,0)=0,"",CONCATENATE("B",$A$2+5," - ",Zdroj!$AY$15))</f>
        <v/>
      </c>
      <c r="D5640" s="50" t="str">
        <f ca="1">IF(C5640="","",CONCATENATE(OFFSET(Zdroj!AY$16,A5629-1,0)))</f>
        <v/>
      </c>
      <c r="E5640" s="22" t="str">
        <f ca="1">IF(C5640="","",OFFSET(Zdroj!AZ$16,A5629-1,0))</f>
        <v/>
      </c>
      <c r="F5640" s="127"/>
      <c r="G5640" s="128"/>
    </row>
    <row r="5641" spans="1:7" x14ac:dyDescent="0.25">
      <c r="B5641" s="126"/>
      <c r="C5641" s="52" t="str">
        <f ca="1">IF(OFFSET(Zdroj!BA$16,A5629-1,0)=0,"",CONCATENATE("B",$A$2+6," - ",Zdroj!$BA$15))</f>
        <v/>
      </c>
      <c r="D5641" s="50" t="str">
        <f ca="1">IF(C5641="","",CONCATENATE(OFFSET(Zdroj!BA$16,A5629-1,0)))</f>
        <v/>
      </c>
      <c r="E5641" s="22" t="str">
        <f ca="1">IF(C5641="","",OFFSET(Zdroj!BB$16,A5629-1,0))</f>
        <v/>
      </c>
      <c r="F5641" s="127"/>
      <c r="G5641" s="128"/>
    </row>
    <row r="5642" spans="1:7" x14ac:dyDescent="0.25">
      <c r="B5642" s="126"/>
      <c r="C5642" s="52" t="str">
        <f ca="1">IF(OFFSET(Zdroj!BC$16,A5629-1,0)=0,"",CONCATENATE("B",$A$2+7," - ",Zdroj!$BC$15))</f>
        <v/>
      </c>
      <c r="D5642" s="50" t="str">
        <f ca="1">IF(C5642="","",CONCATENATE(OFFSET(Zdroj!BC$16,A5629-1,0)))</f>
        <v/>
      </c>
      <c r="E5642" s="22" t="str">
        <f ca="1">IF(C5642="","",OFFSET(Zdroj!BD$16,A5629-1,0))</f>
        <v/>
      </c>
      <c r="F5642" s="127"/>
      <c r="G5642" s="128"/>
    </row>
    <row r="5643" spans="1:7" x14ac:dyDescent="0.25">
      <c r="B5643" s="126"/>
      <c r="C5643" s="52" t="str">
        <f ca="1">IF(OFFSET(Zdroj!BE$16,A5629-1,0)=0,"",CONCATENATE("B",$A$2+8," - ",Zdroj!$BE$15))</f>
        <v/>
      </c>
      <c r="D5643" s="50" t="str">
        <f ca="1">IF(C5643="","",CONCATENATE(OFFSET(Zdroj!BE$16,A5629-1,0)))</f>
        <v/>
      </c>
      <c r="E5643" s="22" t="str">
        <f ca="1">IF(C5643="","",OFFSET(Zdroj!BF$16,A5629-1,0))</f>
        <v/>
      </c>
      <c r="F5643" s="127"/>
      <c r="G5643" s="128"/>
    </row>
    <row r="5644" spans="1:7" x14ac:dyDescent="0.25">
      <c r="B5644" s="126"/>
      <c r="C5644" s="52" t="str">
        <f ca="1">IF(OFFSET(Zdroj!BG$16,A5629-1,0)=0,"",CONCATENATE("C",$A$2," - ",Zdroj!$BG$15))</f>
        <v/>
      </c>
      <c r="D5644" s="50" t="str">
        <f ca="1">IF(C5644="","",CONCATENATE(OFFSET(Zdroj!BG$16,A5629-1,0)))</f>
        <v/>
      </c>
      <c r="E5644" s="22" t="str">
        <f ca="1">IF(C5644="","",OFFSET(Zdroj!BH$16,A5629-1,0))</f>
        <v/>
      </c>
      <c r="F5644" s="127" t="str">
        <f t="shared" ref="F5644" ca="1" si="1319">IF(SUM(E5644:E5645)=0,"",SUM(E5644:E5645))</f>
        <v/>
      </c>
      <c r="G5644" s="128"/>
    </row>
    <row r="5645" spans="1:7" x14ac:dyDescent="0.25">
      <c r="B5645" s="126"/>
      <c r="C5645" s="52" t="str">
        <f ca="1">IF(OFFSET(Zdroj!BI$16,A5629-1,0)=0,"",CONCATENATE("C",$A$2+1," - ",Zdroj!$BI$15))</f>
        <v/>
      </c>
      <c r="D5645" s="50" t="str">
        <f ca="1">IF(C5645="","",CONCATENATE(OFFSET(Zdroj!BI$16,A5629-1,0)))</f>
        <v/>
      </c>
      <c r="E5645" s="22" t="str">
        <f ca="1">IF(C5645="","",OFFSET(Zdroj!BJ$16,A5629-1,0))</f>
        <v/>
      </c>
      <c r="F5645" s="127"/>
      <c r="G5645" s="128"/>
    </row>
    <row r="5646" spans="1:7" x14ac:dyDescent="0.25">
      <c r="A5646">
        <f>SUM((ROW()+15)/17)</f>
        <v>333</v>
      </c>
      <c r="B5646" s="126" t="str">
        <f ca="1">IF(OFFSET(Zdroj!$B$16,A5646-1,0)&gt;0,CONCATENATE(A5646,"
","___ ","
",OFFSET(Zdroj!$B$16,A5646-1,0)),"")</f>
        <v/>
      </c>
      <c r="C5646" s="52" t="str">
        <f ca="1">IF(OFFSET(Zdroj!AI$16,A5646-1,0)=0,"",CONCATENATE("A",$A$2," - ",Zdroj!$AI$15))</f>
        <v/>
      </c>
      <c r="D5646" s="50" t="str">
        <f ca="1">IF(C5646="","",CONCATENATE(OFFSET(Zdroj!AI$16,A5646-1,0)," - ",OFFSET(Zdroj!BK$16,A5646-1,0)))</f>
        <v/>
      </c>
      <c r="E5646" s="22" t="str">
        <f ca="1">IF(C5646="","",OFFSET(Zdroj!BL$16,A5646-1,0))</f>
        <v/>
      </c>
      <c r="F5646" s="127" t="str">
        <f t="shared" ref="F5646" ca="1" si="1320">IF(SUM(E5646:E5651)=0,"",SUM(E5646:E5651))</f>
        <v/>
      </c>
      <c r="G5646" s="128" t="str">
        <f t="shared" ref="G5646" ca="1" si="1321">IF(SUM(E5646:E5662)=0,"",SUM(E5646:E5662))</f>
        <v/>
      </c>
    </row>
    <row r="5647" spans="1:7" x14ac:dyDescent="0.25">
      <c r="B5647" s="126"/>
      <c r="C5647" s="52" t="str">
        <f ca="1">IF(OFFSET(Zdroj!AJ$16,A5646-1,0)=0,"",CONCATENATE("A",$A$2+1," - ",Zdroj!$AJ$15))</f>
        <v/>
      </c>
      <c r="D5647" s="50" t="str">
        <f ca="1">IF(C5647="","",CONCATENATE(OFFSET(Zdroj!AJ$16,A5646-1,0)," - ",OFFSET(Zdroj!BM$16,A5646-1,0)))</f>
        <v/>
      </c>
      <c r="E5647" s="22" t="str">
        <f ca="1">IF(C5647="","",OFFSET(Zdroj!BN$16,A5646-1,0))</f>
        <v/>
      </c>
      <c r="F5647" s="127"/>
      <c r="G5647" s="128"/>
    </row>
    <row r="5648" spans="1:7" x14ac:dyDescent="0.25">
      <c r="B5648" s="126"/>
      <c r="C5648" s="52" t="str">
        <f ca="1">IF(OFFSET(Zdroj!AK$16,A5646-1,0)=0,"",CONCATENATE("A",$A$2+2," - ",Zdroj!$AK$15))</f>
        <v/>
      </c>
      <c r="D5648" s="50" t="str">
        <f ca="1">IF(C5648="","",CONCATENATE(OFFSET(Zdroj!AK$16,A5646-1,0)," - ",OFFSET(Zdroj!BO$16,A5646-1,0)))</f>
        <v/>
      </c>
      <c r="E5648" s="22" t="str">
        <f ca="1">IF(C5648="","",OFFSET(Zdroj!BP$16,A5646-1,0))</f>
        <v/>
      </c>
      <c r="F5648" s="127"/>
      <c r="G5648" s="128"/>
    </row>
    <row r="5649" spans="1:7" x14ac:dyDescent="0.25">
      <c r="B5649" s="126"/>
      <c r="C5649" s="52" t="str">
        <f ca="1">IF(OFFSET(Zdroj!AL$16,A5646-1,0)=0,"",CONCATENATE("A",$A$2+3," - ",Zdroj!$AL$15))</f>
        <v/>
      </c>
      <c r="D5649" s="50" t="str">
        <f ca="1">IF(C5649="","",CONCATENATE(OFFSET(Zdroj!AL$16,A5646-1,0)," - ",OFFSET(Zdroj!BQ$16,A5646-1,0)))</f>
        <v/>
      </c>
      <c r="E5649" s="22" t="str">
        <f ca="1">IF(C5649="","",OFFSET(Zdroj!BR$16,A5646-1,0))</f>
        <v/>
      </c>
      <c r="F5649" s="127"/>
      <c r="G5649" s="128"/>
    </row>
    <row r="5650" spans="1:7" x14ac:dyDescent="0.25">
      <c r="B5650" s="126"/>
      <c r="C5650" s="52" t="str">
        <f ca="1">IF(OFFSET(Zdroj!AM$16,A5646-1,0)=0,"",CONCATENATE("A",$A$2+4," - ",Zdroj!$AM$15))</f>
        <v/>
      </c>
      <c r="D5650" s="50" t="str">
        <f ca="1">IF(C5650="","",CONCATENATE(OFFSET(Zdroj!AM$16,A5646-1,0)," - ",OFFSET(Zdroj!BS$16,A5646-1,0)))</f>
        <v/>
      </c>
      <c r="E5650" s="22" t="str">
        <f ca="1">IF(C5650="","",OFFSET(Zdroj!BT$16,A5646-1,0))</f>
        <v/>
      </c>
      <c r="F5650" s="127"/>
      <c r="G5650" s="128"/>
    </row>
    <row r="5651" spans="1:7" x14ac:dyDescent="0.25">
      <c r="B5651" s="126"/>
      <c r="C5651" s="52" t="str">
        <f ca="1">IF(OFFSET(Zdroj!AN$16,A5646-1,0)=0,"",CONCATENATE("A",$A$2+5," - ",Zdroj!$AN$15))</f>
        <v/>
      </c>
      <c r="D5651" s="50" t="str">
        <f ca="1">IF(C5651="","",CONCATENATE(OFFSET(Zdroj!AN$16,A5646-1,0)," - ",OFFSET(Zdroj!BU$16,A5646-1,0)))</f>
        <v/>
      </c>
      <c r="E5651" s="22" t="str">
        <f ca="1">IF(C5651="","",OFFSET(Zdroj!BV$16,A5646-1,0))</f>
        <v/>
      </c>
      <c r="F5651" s="127"/>
      <c r="G5651" s="128"/>
    </row>
    <row r="5652" spans="1:7" x14ac:dyDescent="0.25">
      <c r="B5652" s="126"/>
      <c r="C5652" s="52" t="str">
        <f ca="1">IF(OFFSET(Zdroj!AO$16,A5646-1,0)=0,"",CONCATENATE("B",$A$2," - ",Zdroj!$AO$15))</f>
        <v/>
      </c>
      <c r="D5652" s="50" t="str">
        <f ca="1">IF(C5652="","",CONCATENATE(OFFSET(Zdroj!AO$16,A5646-1,0)))</f>
        <v/>
      </c>
      <c r="E5652" s="22" t="str">
        <f ca="1">IF(C5652="","",OFFSET(Zdroj!AP$16,A5646-1,0))</f>
        <v/>
      </c>
      <c r="F5652" s="127" t="str">
        <f t="shared" ref="F5652" ca="1" si="1322">IF(SUM(E5652:E5660)=0,"",SUM(E5652:E5660))</f>
        <v/>
      </c>
      <c r="G5652" s="128"/>
    </row>
    <row r="5653" spans="1:7" x14ac:dyDescent="0.25">
      <c r="B5653" s="126"/>
      <c r="C5653" s="52" t="str">
        <f ca="1">IF(OFFSET(Zdroj!AQ$16,A5646-1,0)=0,"",CONCATENATE("B",$A$2+1," - ",Zdroj!$AQ$15))</f>
        <v/>
      </c>
      <c r="D5653" s="50" t="str">
        <f ca="1">IF(C5653="","",CONCATENATE(OFFSET(Zdroj!AQ$16,A5646-1,0)))</f>
        <v/>
      </c>
      <c r="E5653" s="22" t="str">
        <f ca="1">IF(C5653="","",OFFSET(Zdroj!AR$16,A5646-1,0))</f>
        <v/>
      </c>
      <c r="F5653" s="127"/>
      <c r="G5653" s="128"/>
    </row>
    <row r="5654" spans="1:7" x14ac:dyDescent="0.25">
      <c r="B5654" s="126"/>
      <c r="C5654" s="52" t="str">
        <f ca="1">IF(OFFSET(Zdroj!AS$16,A5646-1,0)=0,"",CONCATENATE("B",$A$2+2," - ",Zdroj!$AS$15))</f>
        <v/>
      </c>
      <c r="D5654" s="50" t="str">
        <f ca="1">IF(C5654="","",CONCATENATE(OFFSET(Zdroj!AS$16,A5646-1,0)))</f>
        <v/>
      </c>
      <c r="E5654" s="22" t="str">
        <f ca="1">IF(C5654="","",OFFSET(Zdroj!AT$16,A5646-1,0))</f>
        <v/>
      </c>
      <c r="F5654" s="127"/>
      <c r="G5654" s="128"/>
    </row>
    <row r="5655" spans="1:7" x14ac:dyDescent="0.25">
      <c r="B5655" s="126"/>
      <c r="C5655" s="52" t="str">
        <f ca="1">IF(OFFSET(Zdroj!AU$16,A5646-1,0)=0,"",CONCATENATE("B",$A$2+3," - ",Zdroj!$AU$15))</f>
        <v/>
      </c>
      <c r="D5655" s="50" t="str">
        <f ca="1">IF(C5655="","",CONCATENATE(OFFSET(Zdroj!AU$16,A5646-1,0)))</f>
        <v/>
      </c>
      <c r="E5655" s="22" t="str">
        <f ca="1">IF(C5655="","",OFFSET(Zdroj!AV$16,A5646-1,0))</f>
        <v/>
      </c>
      <c r="F5655" s="127"/>
      <c r="G5655" s="128"/>
    </row>
    <row r="5656" spans="1:7" x14ac:dyDescent="0.25">
      <c r="B5656" s="126"/>
      <c r="C5656" s="52" t="str">
        <f ca="1">IF(OFFSET(Zdroj!AW$16,A5646-1,0)=0,"",CONCATENATE("B",$A$2+4," - ",Zdroj!$AW$15))</f>
        <v/>
      </c>
      <c r="D5656" s="50" t="str">
        <f ca="1">IF(C5656="","",CONCATENATE(OFFSET(Zdroj!AW$16,A5646-1,0)))</f>
        <v/>
      </c>
      <c r="E5656" s="22" t="str">
        <f ca="1">IF(C5656="","",OFFSET(Zdroj!AX$16,A5646-1,0))</f>
        <v/>
      </c>
      <c r="F5656" s="127"/>
      <c r="G5656" s="128"/>
    </row>
    <row r="5657" spans="1:7" x14ac:dyDescent="0.25">
      <c r="B5657" s="126"/>
      <c r="C5657" s="52" t="str">
        <f ca="1">IF(OFFSET(Zdroj!AY$16,A5646-1,0)=0,"",CONCATENATE("B",$A$2+5," - ",Zdroj!$AY$15))</f>
        <v/>
      </c>
      <c r="D5657" s="50" t="str">
        <f ca="1">IF(C5657="","",CONCATENATE(OFFSET(Zdroj!AY$16,A5646-1,0)))</f>
        <v/>
      </c>
      <c r="E5657" s="22" t="str">
        <f ca="1">IF(C5657="","",OFFSET(Zdroj!AZ$16,A5646-1,0))</f>
        <v/>
      </c>
      <c r="F5657" s="127"/>
      <c r="G5657" s="128"/>
    </row>
    <row r="5658" spans="1:7" x14ac:dyDescent="0.25">
      <c r="B5658" s="126"/>
      <c r="C5658" s="52" t="str">
        <f ca="1">IF(OFFSET(Zdroj!BA$16,A5646-1,0)=0,"",CONCATENATE("B",$A$2+6," - ",Zdroj!$BA$15))</f>
        <v/>
      </c>
      <c r="D5658" s="50" t="str">
        <f ca="1">IF(C5658="","",CONCATENATE(OFFSET(Zdroj!BA$16,A5646-1,0)))</f>
        <v/>
      </c>
      <c r="E5658" s="22" t="str">
        <f ca="1">IF(C5658="","",OFFSET(Zdroj!BB$16,A5646-1,0))</f>
        <v/>
      </c>
      <c r="F5658" s="127"/>
      <c r="G5658" s="128"/>
    </row>
    <row r="5659" spans="1:7" x14ac:dyDescent="0.25">
      <c r="B5659" s="126"/>
      <c r="C5659" s="52" t="str">
        <f ca="1">IF(OFFSET(Zdroj!BC$16,A5646-1,0)=0,"",CONCATENATE("B",$A$2+7," - ",Zdroj!$BC$15))</f>
        <v/>
      </c>
      <c r="D5659" s="50" t="str">
        <f ca="1">IF(C5659="","",CONCATENATE(OFFSET(Zdroj!BC$16,A5646-1,0)))</f>
        <v/>
      </c>
      <c r="E5659" s="22" t="str">
        <f ca="1">IF(C5659="","",OFFSET(Zdroj!BD$16,A5646-1,0))</f>
        <v/>
      </c>
      <c r="F5659" s="127"/>
      <c r="G5659" s="128"/>
    </row>
    <row r="5660" spans="1:7" x14ac:dyDescent="0.25">
      <c r="B5660" s="126"/>
      <c r="C5660" s="52" t="str">
        <f ca="1">IF(OFFSET(Zdroj!BE$16,A5646-1,0)=0,"",CONCATENATE("B",$A$2+8," - ",Zdroj!$BE$15))</f>
        <v/>
      </c>
      <c r="D5660" s="50" t="str">
        <f ca="1">IF(C5660="","",CONCATENATE(OFFSET(Zdroj!BE$16,A5646-1,0)))</f>
        <v/>
      </c>
      <c r="E5660" s="22" t="str">
        <f ca="1">IF(C5660="","",OFFSET(Zdroj!BF$16,A5646-1,0))</f>
        <v/>
      </c>
      <c r="F5660" s="127"/>
      <c r="G5660" s="128"/>
    </row>
    <row r="5661" spans="1:7" x14ac:dyDescent="0.25">
      <c r="B5661" s="126"/>
      <c r="C5661" s="52" t="str">
        <f ca="1">IF(OFFSET(Zdroj!BG$16,A5646-1,0)=0,"",CONCATENATE("C",$A$2," - ",Zdroj!$BG$15))</f>
        <v/>
      </c>
      <c r="D5661" s="50" t="str">
        <f ca="1">IF(C5661="","",CONCATENATE(OFFSET(Zdroj!BG$16,A5646-1,0)))</f>
        <v/>
      </c>
      <c r="E5661" s="22" t="str">
        <f ca="1">IF(C5661="","",OFFSET(Zdroj!BH$16,A5646-1,0))</f>
        <v/>
      </c>
      <c r="F5661" s="127" t="str">
        <f t="shared" ref="F5661" ca="1" si="1323">IF(SUM(E5661:E5662)=0,"",SUM(E5661:E5662))</f>
        <v/>
      </c>
      <c r="G5661" s="128"/>
    </row>
    <row r="5662" spans="1:7" x14ac:dyDescent="0.25">
      <c r="B5662" s="126"/>
      <c r="C5662" s="52" t="str">
        <f ca="1">IF(OFFSET(Zdroj!BI$16,A5646-1,0)=0,"",CONCATENATE("C",$A$2+1," - ",Zdroj!$BI$15))</f>
        <v/>
      </c>
      <c r="D5662" s="50" t="str">
        <f ca="1">IF(C5662="","",CONCATENATE(OFFSET(Zdroj!BI$16,A5646-1,0)))</f>
        <v/>
      </c>
      <c r="E5662" s="22" t="str">
        <f ca="1">IF(C5662="","",OFFSET(Zdroj!BJ$16,A5646-1,0))</f>
        <v/>
      </c>
      <c r="F5662" s="127"/>
      <c r="G5662" s="128"/>
    </row>
    <row r="5663" spans="1:7" x14ac:dyDescent="0.25">
      <c r="A5663">
        <f>SUM((ROW()+15)/17)</f>
        <v>334</v>
      </c>
      <c r="B5663" s="126" t="str">
        <f ca="1">IF(OFFSET(Zdroj!$B$16,A5663-1,0)&gt;0,CONCATENATE(A5663,"
","___ ","
",OFFSET(Zdroj!$B$16,A5663-1,0)),"")</f>
        <v/>
      </c>
      <c r="C5663" s="52" t="str">
        <f ca="1">IF(OFFSET(Zdroj!AI$16,A5663-1,0)=0,"",CONCATENATE("A",$A$2," - ",Zdroj!$AI$15))</f>
        <v/>
      </c>
      <c r="D5663" s="50" t="str">
        <f ca="1">IF(C5663="","",CONCATENATE(OFFSET(Zdroj!AI$16,A5663-1,0)," - ",OFFSET(Zdroj!BK$16,A5663-1,0)))</f>
        <v/>
      </c>
      <c r="E5663" s="22" t="str">
        <f ca="1">IF(C5663="","",OFFSET(Zdroj!BL$16,A5663-1,0))</f>
        <v/>
      </c>
      <c r="F5663" s="127" t="str">
        <f t="shared" ref="F5663" ca="1" si="1324">IF(SUM(E5663:E5668)=0,"",SUM(E5663:E5668))</f>
        <v/>
      </c>
      <c r="G5663" s="128" t="str">
        <f t="shared" ref="G5663" ca="1" si="1325">IF(SUM(E5663:E5679)=0,"",SUM(E5663:E5679))</f>
        <v/>
      </c>
    </row>
    <row r="5664" spans="1:7" x14ac:dyDescent="0.25">
      <c r="B5664" s="126"/>
      <c r="C5664" s="52" t="str">
        <f ca="1">IF(OFFSET(Zdroj!AJ$16,A5663-1,0)=0,"",CONCATENATE("A",$A$2+1," - ",Zdroj!$AJ$15))</f>
        <v/>
      </c>
      <c r="D5664" s="50" t="str">
        <f ca="1">IF(C5664="","",CONCATENATE(OFFSET(Zdroj!AJ$16,A5663-1,0)," - ",OFFSET(Zdroj!BM$16,A5663-1,0)))</f>
        <v/>
      </c>
      <c r="E5664" s="22" t="str">
        <f ca="1">IF(C5664="","",OFFSET(Zdroj!BN$16,A5663-1,0))</f>
        <v/>
      </c>
      <c r="F5664" s="127"/>
      <c r="G5664" s="128"/>
    </row>
    <row r="5665" spans="1:7" x14ac:dyDescent="0.25">
      <c r="B5665" s="126"/>
      <c r="C5665" s="52" t="str">
        <f ca="1">IF(OFFSET(Zdroj!AK$16,A5663-1,0)=0,"",CONCATENATE("A",$A$2+2," - ",Zdroj!$AK$15))</f>
        <v/>
      </c>
      <c r="D5665" s="50" t="str">
        <f ca="1">IF(C5665="","",CONCATENATE(OFFSET(Zdroj!AK$16,A5663-1,0)," - ",OFFSET(Zdroj!BO$16,A5663-1,0)))</f>
        <v/>
      </c>
      <c r="E5665" s="22" t="str">
        <f ca="1">IF(C5665="","",OFFSET(Zdroj!BP$16,A5663-1,0))</f>
        <v/>
      </c>
      <c r="F5665" s="127"/>
      <c r="G5665" s="128"/>
    </row>
    <row r="5666" spans="1:7" x14ac:dyDescent="0.25">
      <c r="B5666" s="126"/>
      <c r="C5666" s="52" t="str">
        <f ca="1">IF(OFFSET(Zdroj!AL$16,A5663-1,0)=0,"",CONCATENATE("A",$A$2+3," - ",Zdroj!$AL$15))</f>
        <v/>
      </c>
      <c r="D5666" s="50" t="str">
        <f ca="1">IF(C5666="","",CONCATENATE(OFFSET(Zdroj!AL$16,A5663-1,0)," - ",OFFSET(Zdroj!BQ$16,A5663-1,0)))</f>
        <v/>
      </c>
      <c r="E5666" s="22" t="str">
        <f ca="1">IF(C5666="","",OFFSET(Zdroj!BR$16,A5663-1,0))</f>
        <v/>
      </c>
      <c r="F5666" s="127"/>
      <c r="G5666" s="128"/>
    </row>
    <row r="5667" spans="1:7" x14ac:dyDescent="0.25">
      <c r="B5667" s="126"/>
      <c r="C5667" s="52" t="str">
        <f ca="1">IF(OFFSET(Zdroj!AM$16,A5663-1,0)=0,"",CONCATENATE("A",$A$2+4," - ",Zdroj!$AM$15))</f>
        <v/>
      </c>
      <c r="D5667" s="50" t="str">
        <f ca="1">IF(C5667="","",CONCATENATE(OFFSET(Zdroj!AM$16,A5663-1,0)," - ",OFFSET(Zdroj!BS$16,A5663-1,0)))</f>
        <v/>
      </c>
      <c r="E5667" s="22" t="str">
        <f ca="1">IF(C5667="","",OFFSET(Zdroj!BT$16,A5663-1,0))</f>
        <v/>
      </c>
      <c r="F5667" s="127"/>
      <c r="G5667" s="128"/>
    </row>
    <row r="5668" spans="1:7" x14ac:dyDescent="0.25">
      <c r="B5668" s="126"/>
      <c r="C5668" s="52" t="str">
        <f ca="1">IF(OFFSET(Zdroj!AN$16,A5663-1,0)=0,"",CONCATENATE("A",$A$2+5," - ",Zdroj!$AN$15))</f>
        <v/>
      </c>
      <c r="D5668" s="50" t="str">
        <f ca="1">IF(C5668="","",CONCATENATE(OFFSET(Zdroj!AN$16,A5663-1,0)," - ",OFFSET(Zdroj!BU$16,A5663-1,0)))</f>
        <v/>
      </c>
      <c r="E5668" s="22" t="str">
        <f ca="1">IF(C5668="","",OFFSET(Zdroj!BV$16,A5663-1,0))</f>
        <v/>
      </c>
      <c r="F5668" s="127"/>
      <c r="G5668" s="128"/>
    </row>
    <row r="5669" spans="1:7" x14ac:dyDescent="0.25">
      <c r="B5669" s="126"/>
      <c r="C5669" s="52" t="str">
        <f ca="1">IF(OFFSET(Zdroj!AO$16,A5663-1,0)=0,"",CONCATENATE("B",$A$2," - ",Zdroj!$AO$15))</f>
        <v/>
      </c>
      <c r="D5669" s="50" t="str">
        <f ca="1">IF(C5669="","",CONCATENATE(OFFSET(Zdroj!AO$16,A5663-1,0)))</f>
        <v/>
      </c>
      <c r="E5669" s="22" t="str">
        <f ca="1">IF(C5669="","",OFFSET(Zdroj!AP$16,A5663-1,0))</f>
        <v/>
      </c>
      <c r="F5669" s="127" t="str">
        <f t="shared" ref="F5669" ca="1" si="1326">IF(SUM(E5669:E5677)=0,"",SUM(E5669:E5677))</f>
        <v/>
      </c>
      <c r="G5669" s="128"/>
    </row>
    <row r="5670" spans="1:7" x14ac:dyDescent="0.25">
      <c r="B5670" s="126"/>
      <c r="C5670" s="52" t="str">
        <f ca="1">IF(OFFSET(Zdroj!AQ$16,A5663-1,0)=0,"",CONCATENATE("B",$A$2+1," - ",Zdroj!$AQ$15))</f>
        <v/>
      </c>
      <c r="D5670" s="50" t="str">
        <f ca="1">IF(C5670="","",CONCATENATE(OFFSET(Zdroj!AQ$16,A5663-1,0)))</f>
        <v/>
      </c>
      <c r="E5670" s="22" t="str">
        <f ca="1">IF(C5670="","",OFFSET(Zdroj!AR$16,A5663-1,0))</f>
        <v/>
      </c>
      <c r="F5670" s="127"/>
      <c r="G5670" s="128"/>
    </row>
    <row r="5671" spans="1:7" x14ac:dyDescent="0.25">
      <c r="B5671" s="126"/>
      <c r="C5671" s="52" t="str">
        <f ca="1">IF(OFFSET(Zdroj!AS$16,A5663-1,0)=0,"",CONCATENATE("B",$A$2+2," - ",Zdroj!$AS$15))</f>
        <v/>
      </c>
      <c r="D5671" s="50" t="str">
        <f ca="1">IF(C5671="","",CONCATENATE(OFFSET(Zdroj!AS$16,A5663-1,0)))</f>
        <v/>
      </c>
      <c r="E5671" s="22" t="str">
        <f ca="1">IF(C5671="","",OFFSET(Zdroj!AT$16,A5663-1,0))</f>
        <v/>
      </c>
      <c r="F5671" s="127"/>
      <c r="G5671" s="128"/>
    </row>
    <row r="5672" spans="1:7" x14ac:dyDescent="0.25">
      <c r="B5672" s="126"/>
      <c r="C5672" s="52" t="str">
        <f ca="1">IF(OFFSET(Zdroj!AU$16,A5663-1,0)=0,"",CONCATENATE("B",$A$2+3," - ",Zdroj!$AU$15))</f>
        <v/>
      </c>
      <c r="D5672" s="50" t="str">
        <f ca="1">IF(C5672="","",CONCATENATE(OFFSET(Zdroj!AU$16,A5663-1,0)))</f>
        <v/>
      </c>
      <c r="E5672" s="22" t="str">
        <f ca="1">IF(C5672="","",OFFSET(Zdroj!AV$16,A5663-1,0))</f>
        <v/>
      </c>
      <c r="F5672" s="127"/>
      <c r="G5672" s="128"/>
    </row>
    <row r="5673" spans="1:7" x14ac:dyDescent="0.25">
      <c r="B5673" s="126"/>
      <c r="C5673" s="52" t="str">
        <f ca="1">IF(OFFSET(Zdroj!AW$16,A5663-1,0)=0,"",CONCATENATE("B",$A$2+4," - ",Zdroj!$AW$15))</f>
        <v/>
      </c>
      <c r="D5673" s="50" t="str">
        <f ca="1">IF(C5673="","",CONCATENATE(OFFSET(Zdroj!AW$16,A5663-1,0)))</f>
        <v/>
      </c>
      <c r="E5673" s="22" t="str">
        <f ca="1">IF(C5673="","",OFFSET(Zdroj!AX$16,A5663-1,0))</f>
        <v/>
      </c>
      <c r="F5673" s="127"/>
      <c r="G5673" s="128"/>
    </row>
    <row r="5674" spans="1:7" x14ac:dyDescent="0.25">
      <c r="B5674" s="126"/>
      <c r="C5674" s="52" t="str">
        <f ca="1">IF(OFFSET(Zdroj!AY$16,A5663-1,0)=0,"",CONCATENATE("B",$A$2+5," - ",Zdroj!$AY$15))</f>
        <v/>
      </c>
      <c r="D5674" s="50" t="str">
        <f ca="1">IF(C5674="","",CONCATENATE(OFFSET(Zdroj!AY$16,A5663-1,0)))</f>
        <v/>
      </c>
      <c r="E5674" s="22" t="str">
        <f ca="1">IF(C5674="","",OFFSET(Zdroj!AZ$16,A5663-1,0))</f>
        <v/>
      </c>
      <c r="F5674" s="127"/>
      <c r="G5674" s="128"/>
    </row>
    <row r="5675" spans="1:7" x14ac:dyDescent="0.25">
      <c r="B5675" s="126"/>
      <c r="C5675" s="52" t="str">
        <f ca="1">IF(OFFSET(Zdroj!BA$16,A5663-1,0)=0,"",CONCATENATE("B",$A$2+6," - ",Zdroj!$BA$15))</f>
        <v/>
      </c>
      <c r="D5675" s="50" t="str">
        <f ca="1">IF(C5675="","",CONCATENATE(OFFSET(Zdroj!BA$16,A5663-1,0)))</f>
        <v/>
      </c>
      <c r="E5675" s="22" t="str">
        <f ca="1">IF(C5675="","",OFFSET(Zdroj!BB$16,A5663-1,0))</f>
        <v/>
      </c>
      <c r="F5675" s="127"/>
      <c r="G5675" s="128"/>
    </row>
    <row r="5676" spans="1:7" x14ac:dyDescent="0.25">
      <c r="B5676" s="126"/>
      <c r="C5676" s="52" t="str">
        <f ca="1">IF(OFFSET(Zdroj!BC$16,A5663-1,0)=0,"",CONCATENATE("B",$A$2+7," - ",Zdroj!$BC$15))</f>
        <v/>
      </c>
      <c r="D5676" s="50" t="str">
        <f ca="1">IF(C5676="","",CONCATENATE(OFFSET(Zdroj!BC$16,A5663-1,0)))</f>
        <v/>
      </c>
      <c r="E5676" s="22" t="str">
        <f ca="1">IF(C5676="","",OFFSET(Zdroj!BD$16,A5663-1,0))</f>
        <v/>
      </c>
      <c r="F5676" s="127"/>
      <c r="G5676" s="128"/>
    </row>
    <row r="5677" spans="1:7" x14ac:dyDescent="0.25">
      <c r="B5677" s="126"/>
      <c r="C5677" s="52" t="str">
        <f ca="1">IF(OFFSET(Zdroj!BE$16,A5663-1,0)=0,"",CONCATENATE("B",$A$2+8," - ",Zdroj!$BE$15))</f>
        <v/>
      </c>
      <c r="D5677" s="50" t="str">
        <f ca="1">IF(C5677="","",CONCATENATE(OFFSET(Zdroj!BE$16,A5663-1,0)))</f>
        <v/>
      </c>
      <c r="E5677" s="22" t="str">
        <f ca="1">IF(C5677="","",OFFSET(Zdroj!BF$16,A5663-1,0))</f>
        <v/>
      </c>
      <c r="F5677" s="127"/>
      <c r="G5677" s="128"/>
    </row>
    <row r="5678" spans="1:7" x14ac:dyDescent="0.25">
      <c r="B5678" s="126"/>
      <c r="C5678" s="52" t="str">
        <f ca="1">IF(OFFSET(Zdroj!BG$16,A5663-1,0)=0,"",CONCATENATE("C",$A$2," - ",Zdroj!$BG$15))</f>
        <v/>
      </c>
      <c r="D5678" s="50" t="str">
        <f ca="1">IF(C5678="","",CONCATENATE(OFFSET(Zdroj!BG$16,A5663-1,0)))</f>
        <v/>
      </c>
      <c r="E5678" s="22" t="str">
        <f ca="1">IF(C5678="","",OFFSET(Zdroj!BH$16,A5663-1,0))</f>
        <v/>
      </c>
      <c r="F5678" s="127" t="str">
        <f t="shared" ref="F5678" ca="1" si="1327">IF(SUM(E5678:E5679)=0,"",SUM(E5678:E5679))</f>
        <v/>
      </c>
      <c r="G5678" s="128"/>
    </row>
    <row r="5679" spans="1:7" x14ac:dyDescent="0.25">
      <c r="B5679" s="126"/>
      <c r="C5679" s="52" t="str">
        <f ca="1">IF(OFFSET(Zdroj!BI$16,A5663-1,0)=0,"",CONCATENATE("C",$A$2+1," - ",Zdroj!$BI$15))</f>
        <v/>
      </c>
      <c r="D5679" s="50" t="str">
        <f ca="1">IF(C5679="","",CONCATENATE(OFFSET(Zdroj!BI$16,A5663-1,0)))</f>
        <v/>
      </c>
      <c r="E5679" s="22" t="str">
        <f ca="1">IF(C5679="","",OFFSET(Zdroj!BJ$16,A5663-1,0))</f>
        <v/>
      </c>
      <c r="F5679" s="127"/>
      <c r="G5679" s="128"/>
    </row>
    <row r="5680" spans="1:7" x14ac:dyDescent="0.25">
      <c r="A5680">
        <f>SUM((ROW()+15)/17)</f>
        <v>335</v>
      </c>
      <c r="B5680" s="126" t="str">
        <f ca="1">IF(OFFSET(Zdroj!$B$16,A5680-1,0)&gt;0,CONCATENATE(A5680,"
","___ ","
",OFFSET(Zdroj!$B$16,A5680-1,0)),"")</f>
        <v/>
      </c>
      <c r="C5680" s="52" t="str">
        <f ca="1">IF(OFFSET(Zdroj!AI$16,A5680-1,0)=0,"",CONCATENATE("A",$A$2," - ",Zdroj!$AI$15))</f>
        <v/>
      </c>
      <c r="D5680" s="50" t="str">
        <f ca="1">IF(C5680="","",CONCATENATE(OFFSET(Zdroj!AI$16,A5680-1,0)," - ",OFFSET(Zdroj!BK$16,A5680-1,0)))</f>
        <v/>
      </c>
      <c r="E5680" s="22" t="str">
        <f ca="1">IF(C5680="","",OFFSET(Zdroj!BL$16,A5680-1,0))</f>
        <v/>
      </c>
      <c r="F5680" s="127" t="str">
        <f t="shared" ref="F5680" ca="1" si="1328">IF(SUM(E5680:E5685)=0,"",SUM(E5680:E5685))</f>
        <v/>
      </c>
      <c r="G5680" s="128" t="str">
        <f t="shared" ref="G5680" ca="1" si="1329">IF(SUM(E5680:E5696)=0,"",SUM(E5680:E5696))</f>
        <v/>
      </c>
    </row>
    <row r="5681" spans="2:7" x14ac:dyDescent="0.25">
      <c r="B5681" s="126"/>
      <c r="C5681" s="52" t="str">
        <f ca="1">IF(OFFSET(Zdroj!AJ$16,A5680-1,0)=0,"",CONCATENATE("A",$A$2+1," - ",Zdroj!$AJ$15))</f>
        <v/>
      </c>
      <c r="D5681" s="50" t="str">
        <f ca="1">IF(C5681="","",CONCATENATE(OFFSET(Zdroj!AJ$16,A5680-1,0)," - ",OFFSET(Zdroj!BM$16,A5680-1,0)))</f>
        <v/>
      </c>
      <c r="E5681" s="22" t="str">
        <f ca="1">IF(C5681="","",OFFSET(Zdroj!BN$16,A5680-1,0))</f>
        <v/>
      </c>
      <c r="F5681" s="127"/>
      <c r="G5681" s="128"/>
    </row>
    <row r="5682" spans="2:7" x14ac:dyDescent="0.25">
      <c r="B5682" s="126"/>
      <c r="C5682" s="52" t="str">
        <f ca="1">IF(OFFSET(Zdroj!AK$16,A5680-1,0)=0,"",CONCATENATE("A",$A$2+2," - ",Zdroj!$AK$15))</f>
        <v/>
      </c>
      <c r="D5682" s="50" t="str">
        <f ca="1">IF(C5682="","",CONCATENATE(OFFSET(Zdroj!AK$16,A5680-1,0)," - ",OFFSET(Zdroj!BO$16,A5680-1,0)))</f>
        <v/>
      </c>
      <c r="E5682" s="22" t="str">
        <f ca="1">IF(C5682="","",OFFSET(Zdroj!BP$16,A5680-1,0))</f>
        <v/>
      </c>
      <c r="F5682" s="127"/>
      <c r="G5682" s="128"/>
    </row>
    <row r="5683" spans="2:7" x14ac:dyDescent="0.25">
      <c r="B5683" s="126"/>
      <c r="C5683" s="52" t="str">
        <f ca="1">IF(OFFSET(Zdroj!AL$16,A5680-1,0)=0,"",CONCATENATE("A",$A$2+3," - ",Zdroj!$AL$15))</f>
        <v/>
      </c>
      <c r="D5683" s="50" t="str">
        <f ca="1">IF(C5683="","",CONCATENATE(OFFSET(Zdroj!AL$16,A5680-1,0)," - ",OFFSET(Zdroj!BQ$16,A5680-1,0)))</f>
        <v/>
      </c>
      <c r="E5683" s="22" t="str">
        <f ca="1">IF(C5683="","",OFFSET(Zdroj!BR$16,A5680-1,0))</f>
        <v/>
      </c>
      <c r="F5683" s="127"/>
      <c r="G5683" s="128"/>
    </row>
    <row r="5684" spans="2:7" x14ac:dyDescent="0.25">
      <c r="B5684" s="126"/>
      <c r="C5684" s="52" t="str">
        <f ca="1">IF(OFFSET(Zdroj!AM$16,A5680-1,0)=0,"",CONCATENATE("A",$A$2+4," - ",Zdroj!$AM$15))</f>
        <v/>
      </c>
      <c r="D5684" s="50" t="str">
        <f ca="1">IF(C5684="","",CONCATENATE(OFFSET(Zdroj!AM$16,A5680-1,0)," - ",OFFSET(Zdroj!BS$16,A5680-1,0)))</f>
        <v/>
      </c>
      <c r="E5684" s="22" t="str">
        <f ca="1">IF(C5684="","",OFFSET(Zdroj!BT$16,A5680-1,0))</f>
        <v/>
      </c>
      <c r="F5684" s="127"/>
      <c r="G5684" s="128"/>
    </row>
    <row r="5685" spans="2:7" x14ac:dyDescent="0.25">
      <c r="B5685" s="126"/>
      <c r="C5685" s="52" t="str">
        <f ca="1">IF(OFFSET(Zdroj!AN$16,A5680-1,0)=0,"",CONCATENATE("A",$A$2+5," - ",Zdroj!$AN$15))</f>
        <v/>
      </c>
      <c r="D5685" s="50" t="str">
        <f ca="1">IF(C5685="","",CONCATENATE(OFFSET(Zdroj!AN$16,A5680-1,0)," - ",OFFSET(Zdroj!BU$16,A5680-1,0)))</f>
        <v/>
      </c>
      <c r="E5685" s="22" t="str">
        <f ca="1">IF(C5685="","",OFFSET(Zdroj!BV$16,A5680-1,0))</f>
        <v/>
      </c>
      <c r="F5685" s="127"/>
      <c r="G5685" s="128"/>
    </row>
    <row r="5686" spans="2:7" x14ac:dyDescent="0.25">
      <c r="B5686" s="126"/>
      <c r="C5686" s="52" t="str">
        <f ca="1">IF(OFFSET(Zdroj!AO$16,A5680-1,0)=0,"",CONCATENATE("B",$A$2," - ",Zdroj!$AO$15))</f>
        <v/>
      </c>
      <c r="D5686" s="50" t="str">
        <f ca="1">IF(C5686="","",CONCATENATE(OFFSET(Zdroj!AO$16,A5680-1,0)))</f>
        <v/>
      </c>
      <c r="E5686" s="22" t="str">
        <f ca="1">IF(C5686="","",OFFSET(Zdroj!AP$16,A5680-1,0))</f>
        <v/>
      </c>
      <c r="F5686" s="127" t="str">
        <f t="shared" ref="F5686" ca="1" si="1330">IF(SUM(E5686:E5694)=0,"",SUM(E5686:E5694))</f>
        <v/>
      </c>
      <c r="G5686" s="128"/>
    </row>
    <row r="5687" spans="2:7" x14ac:dyDescent="0.25">
      <c r="B5687" s="126"/>
      <c r="C5687" s="52" t="str">
        <f ca="1">IF(OFFSET(Zdroj!AQ$16,A5680-1,0)=0,"",CONCATENATE("B",$A$2+1," - ",Zdroj!$AQ$15))</f>
        <v/>
      </c>
      <c r="D5687" s="50" t="str">
        <f ca="1">IF(C5687="","",CONCATENATE(OFFSET(Zdroj!AQ$16,A5680-1,0)))</f>
        <v/>
      </c>
      <c r="E5687" s="22" t="str">
        <f ca="1">IF(C5687="","",OFFSET(Zdroj!AR$16,A5680-1,0))</f>
        <v/>
      </c>
      <c r="F5687" s="127"/>
      <c r="G5687" s="128"/>
    </row>
    <row r="5688" spans="2:7" x14ac:dyDescent="0.25">
      <c r="B5688" s="126"/>
      <c r="C5688" s="52" t="str">
        <f ca="1">IF(OFFSET(Zdroj!AS$16,A5680-1,0)=0,"",CONCATENATE("B",$A$2+2," - ",Zdroj!$AS$15))</f>
        <v/>
      </c>
      <c r="D5688" s="50" t="str">
        <f ca="1">IF(C5688="","",CONCATENATE(OFFSET(Zdroj!AS$16,A5680-1,0)))</f>
        <v/>
      </c>
      <c r="E5688" s="22" t="str">
        <f ca="1">IF(C5688="","",OFFSET(Zdroj!AT$16,A5680-1,0))</f>
        <v/>
      </c>
      <c r="F5688" s="127"/>
      <c r="G5688" s="128"/>
    </row>
    <row r="5689" spans="2:7" x14ac:dyDescent="0.25">
      <c r="B5689" s="126"/>
      <c r="C5689" s="52" t="str">
        <f ca="1">IF(OFFSET(Zdroj!AU$16,A5680-1,0)=0,"",CONCATENATE("B",$A$2+3," - ",Zdroj!$AU$15))</f>
        <v/>
      </c>
      <c r="D5689" s="50" t="str">
        <f ca="1">IF(C5689="","",CONCATENATE(OFFSET(Zdroj!AU$16,A5680-1,0)))</f>
        <v/>
      </c>
      <c r="E5689" s="22" t="str">
        <f ca="1">IF(C5689="","",OFFSET(Zdroj!AV$16,A5680-1,0))</f>
        <v/>
      </c>
      <c r="F5689" s="127"/>
      <c r="G5689" s="128"/>
    </row>
    <row r="5690" spans="2:7" x14ac:dyDescent="0.25">
      <c r="B5690" s="126"/>
      <c r="C5690" s="52" t="str">
        <f ca="1">IF(OFFSET(Zdroj!AW$16,A5680-1,0)=0,"",CONCATENATE("B",$A$2+4," - ",Zdroj!$AW$15))</f>
        <v/>
      </c>
      <c r="D5690" s="50" t="str">
        <f ca="1">IF(C5690="","",CONCATENATE(OFFSET(Zdroj!AW$16,A5680-1,0)))</f>
        <v/>
      </c>
      <c r="E5690" s="22" t="str">
        <f ca="1">IF(C5690="","",OFFSET(Zdroj!AX$16,A5680-1,0))</f>
        <v/>
      </c>
      <c r="F5690" s="127"/>
      <c r="G5690" s="128"/>
    </row>
    <row r="5691" spans="2:7" x14ac:dyDescent="0.25">
      <c r="B5691" s="126"/>
      <c r="C5691" s="52" t="str">
        <f ca="1">IF(OFFSET(Zdroj!AY$16,A5680-1,0)=0,"",CONCATENATE("B",$A$2+5," - ",Zdroj!$AY$15))</f>
        <v/>
      </c>
      <c r="D5691" s="50" t="str">
        <f ca="1">IF(C5691="","",CONCATENATE(OFFSET(Zdroj!AY$16,A5680-1,0)))</f>
        <v/>
      </c>
      <c r="E5691" s="22" t="str">
        <f ca="1">IF(C5691="","",OFFSET(Zdroj!AZ$16,A5680-1,0))</f>
        <v/>
      </c>
      <c r="F5691" s="127"/>
      <c r="G5691" s="128"/>
    </row>
    <row r="5692" spans="2:7" x14ac:dyDescent="0.25">
      <c r="B5692" s="126"/>
      <c r="C5692" s="52" t="str">
        <f ca="1">IF(OFFSET(Zdroj!BA$16,A5680-1,0)=0,"",CONCATENATE("B",$A$2+6," - ",Zdroj!$BA$15))</f>
        <v/>
      </c>
      <c r="D5692" s="50" t="str">
        <f ca="1">IF(C5692="","",CONCATENATE(OFFSET(Zdroj!BA$16,A5680-1,0)))</f>
        <v/>
      </c>
      <c r="E5692" s="22" t="str">
        <f ca="1">IF(C5692="","",OFFSET(Zdroj!BB$16,A5680-1,0))</f>
        <v/>
      </c>
      <c r="F5692" s="127"/>
      <c r="G5692" s="128"/>
    </row>
    <row r="5693" spans="2:7" x14ac:dyDescent="0.25">
      <c r="B5693" s="126"/>
      <c r="C5693" s="52" t="str">
        <f ca="1">IF(OFFSET(Zdroj!BC$16,A5680-1,0)=0,"",CONCATENATE("B",$A$2+7," - ",Zdroj!$BC$15))</f>
        <v/>
      </c>
      <c r="D5693" s="50" t="str">
        <f ca="1">IF(C5693="","",CONCATENATE(OFFSET(Zdroj!BC$16,A5680-1,0)))</f>
        <v/>
      </c>
      <c r="E5693" s="22" t="str">
        <f ca="1">IF(C5693="","",OFFSET(Zdroj!BD$16,A5680-1,0))</f>
        <v/>
      </c>
      <c r="F5693" s="127"/>
      <c r="G5693" s="128"/>
    </row>
    <row r="5694" spans="2:7" x14ac:dyDescent="0.25">
      <c r="B5694" s="126"/>
      <c r="C5694" s="52" t="str">
        <f ca="1">IF(OFFSET(Zdroj!BE$16,A5680-1,0)=0,"",CONCATENATE("B",$A$2+8," - ",Zdroj!$BE$15))</f>
        <v/>
      </c>
      <c r="D5694" s="50" t="str">
        <f ca="1">IF(C5694="","",CONCATENATE(OFFSET(Zdroj!BE$16,A5680-1,0)))</f>
        <v/>
      </c>
      <c r="E5694" s="22" t="str">
        <f ca="1">IF(C5694="","",OFFSET(Zdroj!BF$16,A5680-1,0))</f>
        <v/>
      </c>
      <c r="F5694" s="127"/>
      <c r="G5694" s="128"/>
    </row>
    <row r="5695" spans="2:7" x14ac:dyDescent="0.25">
      <c r="B5695" s="126"/>
      <c r="C5695" s="52" t="str">
        <f ca="1">IF(OFFSET(Zdroj!BG$16,A5680-1,0)=0,"",CONCATENATE("C",$A$2," - ",Zdroj!$BG$15))</f>
        <v/>
      </c>
      <c r="D5695" s="50" t="str">
        <f ca="1">IF(C5695="","",CONCATENATE(OFFSET(Zdroj!BG$16,A5680-1,0)))</f>
        <v/>
      </c>
      <c r="E5695" s="22" t="str">
        <f ca="1">IF(C5695="","",OFFSET(Zdroj!BH$16,A5680-1,0))</f>
        <v/>
      </c>
      <c r="F5695" s="127" t="str">
        <f t="shared" ref="F5695" ca="1" si="1331">IF(SUM(E5695:E5696)=0,"",SUM(E5695:E5696))</f>
        <v/>
      </c>
      <c r="G5695" s="128"/>
    </row>
    <row r="5696" spans="2:7" x14ac:dyDescent="0.25">
      <c r="B5696" s="126"/>
      <c r="C5696" s="52" t="str">
        <f ca="1">IF(OFFSET(Zdroj!BI$16,A5680-1,0)=0,"",CONCATENATE("C",$A$2+1," - ",Zdroj!$BI$15))</f>
        <v/>
      </c>
      <c r="D5696" s="50" t="str">
        <f ca="1">IF(C5696="","",CONCATENATE(OFFSET(Zdroj!BI$16,A5680-1,0)))</f>
        <v/>
      </c>
      <c r="E5696" s="22" t="str">
        <f ca="1">IF(C5696="","",OFFSET(Zdroj!BJ$16,A5680-1,0))</f>
        <v/>
      </c>
      <c r="F5696" s="127"/>
      <c r="G5696" s="128"/>
    </row>
    <row r="5697" spans="1:7" x14ac:dyDescent="0.25">
      <c r="A5697">
        <f>SUM((ROW()+15)/17)</f>
        <v>336</v>
      </c>
      <c r="B5697" s="126" t="str">
        <f ca="1">IF(OFFSET(Zdroj!$B$16,A5697-1,0)&gt;0,CONCATENATE(A5697,"
","___ ","
",OFFSET(Zdroj!$B$16,A5697-1,0)),"")</f>
        <v/>
      </c>
      <c r="C5697" s="52" t="str">
        <f ca="1">IF(OFFSET(Zdroj!AI$16,A5697-1,0)=0,"",CONCATENATE("A",$A$2," - ",Zdroj!$AI$15))</f>
        <v/>
      </c>
      <c r="D5697" s="50" t="str">
        <f ca="1">IF(C5697="","",CONCATENATE(OFFSET(Zdroj!AI$16,A5697-1,0)," - ",OFFSET(Zdroj!BK$16,A5697-1,0)))</f>
        <v/>
      </c>
      <c r="E5697" s="22" t="str">
        <f ca="1">IF(C5697="","",OFFSET(Zdroj!BL$16,A5697-1,0))</f>
        <v/>
      </c>
      <c r="F5697" s="127" t="str">
        <f t="shared" ref="F5697" ca="1" si="1332">IF(SUM(E5697:E5702)=0,"",SUM(E5697:E5702))</f>
        <v/>
      </c>
      <c r="G5697" s="128" t="str">
        <f t="shared" ref="G5697" ca="1" si="1333">IF(SUM(E5697:E5713)=0,"",SUM(E5697:E5713))</f>
        <v/>
      </c>
    </row>
    <row r="5698" spans="1:7" x14ac:dyDescent="0.25">
      <c r="B5698" s="126"/>
      <c r="C5698" s="52" t="str">
        <f ca="1">IF(OFFSET(Zdroj!AJ$16,A5697-1,0)=0,"",CONCATENATE("A",$A$2+1," - ",Zdroj!$AJ$15))</f>
        <v/>
      </c>
      <c r="D5698" s="50" t="str">
        <f ca="1">IF(C5698="","",CONCATENATE(OFFSET(Zdroj!AJ$16,A5697-1,0)," - ",OFFSET(Zdroj!BM$16,A5697-1,0)))</f>
        <v/>
      </c>
      <c r="E5698" s="22" t="str">
        <f ca="1">IF(C5698="","",OFFSET(Zdroj!BN$16,A5697-1,0))</f>
        <v/>
      </c>
      <c r="F5698" s="127"/>
      <c r="G5698" s="128"/>
    </row>
    <row r="5699" spans="1:7" x14ac:dyDescent="0.25">
      <c r="B5699" s="126"/>
      <c r="C5699" s="52" t="str">
        <f ca="1">IF(OFFSET(Zdroj!AK$16,A5697-1,0)=0,"",CONCATENATE("A",$A$2+2," - ",Zdroj!$AK$15))</f>
        <v/>
      </c>
      <c r="D5699" s="50" t="str">
        <f ca="1">IF(C5699="","",CONCATENATE(OFFSET(Zdroj!AK$16,A5697-1,0)," - ",OFFSET(Zdroj!BO$16,A5697-1,0)))</f>
        <v/>
      </c>
      <c r="E5699" s="22" t="str">
        <f ca="1">IF(C5699="","",OFFSET(Zdroj!BP$16,A5697-1,0))</f>
        <v/>
      </c>
      <c r="F5699" s="127"/>
      <c r="G5699" s="128"/>
    </row>
    <row r="5700" spans="1:7" x14ac:dyDescent="0.25">
      <c r="B5700" s="126"/>
      <c r="C5700" s="52" t="str">
        <f ca="1">IF(OFFSET(Zdroj!AL$16,A5697-1,0)=0,"",CONCATENATE("A",$A$2+3," - ",Zdroj!$AL$15))</f>
        <v/>
      </c>
      <c r="D5700" s="50" t="str">
        <f ca="1">IF(C5700="","",CONCATENATE(OFFSET(Zdroj!AL$16,A5697-1,0)," - ",OFFSET(Zdroj!BQ$16,A5697-1,0)))</f>
        <v/>
      </c>
      <c r="E5700" s="22" t="str">
        <f ca="1">IF(C5700="","",OFFSET(Zdroj!BR$16,A5697-1,0))</f>
        <v/>
      </c>
      <c r="F5700" s="127"/>
      <c r="G5700" s="128"/>
    </row>
    <row r="5701" spans="1:7" x14ac:dyDescent="0.25">
      <c r="B5701" s="126"/>
      <c r="C5701" s="52" t="str">
        <f ca="1">IF(OFFSET(Zdroj!AM$16,A5697-1,0)=0,"",CONCATENATE("A",$A$2+4," - ",Zdroj!$AM$15))</f>
        <v/>
      </c>
      <c r="D5701" s="50" t="str">
        <f ca="1">IF(C5701="","",CONCATENATE(OFFSET(Zdroj!AM$16,A5697-1,0)," - ",OFFSET(Zdroj!BS$16,A5697-1,0)))</f>
        <v/>
      </c>
      <c r="E5701" s="22" t="str">
        <f ca="1">IF(C5701="","",OFFSET(Zdroj!BT$16,A5697-1,0))</f>
        <v/>
      </c>
      <c r="F5701" s="127"/>
      <c r="G5701" s="128"/>
    </row>
    <row r="5702" spans="1:7" x14ac:dyDescent="0.25">
      <c r="B5702" s="126"/>
      <c r="C5702" s="52" t="str">
        <f ca="1">IF(OFFSET(Zdroj!AN$16,A5697-1,0)=0,"",CONCATENATE("A",$A$2+5," - ",Zdroj!$AN$15))</f>
        <v/>
      </c>
      <c r="D5702" s="50" t="str">
        <f ca="1">IF(C5702="","",CONCATENATE(OFFSET(Zdroj!AN$16,A5697-1,0)," - ",OFFSET(Zdroj!BU$16,A5697-1,0)))</f>
        <v/>
      </c>
      <c r="E5702" s="22" t="str">
        <f ca="1">IF(C5702="","",OFFSET(Zdroj!BV$16,A5697-1,0))</f>
        <v/>
      </c>
      <c r="F5702" s="127"/>
      <c r="G5702" s="128"/>
    </row>
    <row r="5703" spans="1:7" x14ac:dyDescent="0.25">
      <c r="B5703" s="126"/>
      <c r="C5703" s="52" t="str">
        <f ca="1">IF(OFFSET(Zdroj!AO$16,A5697-1,0)=0,"",CONCATENATE("B",$A$2," - ",Zdroj!$AO$15))</f>
        <v/>
      </c>
      <c r="D5703" s="50" t="str">
        <f ca="1">IF(C5703="","",CONCATENATE(OFFSET(Zdroj!AO$16,A5697-1,0)))</f>
        <v/>
      </c>
      <c r="E5703" s="22" t="str">
        <f ca="1">IF(C5703="","",OFFSET(Zdroj!AP$16,A5697-1,0))</f>
        <v/>
      </c>
      <c r="F5703" s="127" t="str">
        <f t="shared" ref="F5703" ca="1" si="1334">IF(SUM(E5703:E5711)=0,"",SUM(E5703:E5711))</f>
        <v/>
      </c>
      <c r="G5703" s="128"/>
    </row>
    <row r="5704" spans="1:7" x14ac:dyDescent="0.25">
      <c r="B5704" s="126"/>
      <c r="C5704" s="52" t="str">
        <f ca="1">IF(OFFSET(Zdroj!AQ$16,A5697-1,0)=0,"",CONCATENATE("B",$A$2+1," - ",Zdroj!$AQ$15))</f>
        <v/>
      </c>
      <c r="D5704" s="50" t="str">
        <f ca="1">IF(C5704="","",CONCATENATE(OFFSET(Zdroj!AQ$16,A5697-1,0)))</f>
        <v/>
      </c>
      <c r="E5704" s="22" t="str">
        <f ca="1">IF(C5704="","",OFFSET(Zdroj!AR$16,A5697-1,0))</f>
        <v/>
      </c>
      <c r="F5704" s="127"/>
      <c r="G5704" s="128"/>
    </row>
    <row r="5705" spans="1:7" x14ac:dyDescent="0.25">
      <c r="B5705" s="126"/>
      <c r="C5705" s="52" t="str">
        <f ca="1">IF(OFFSET(Zdroj!AS$16,A5697-1,0)=0,"",CONCATENATE("B",$A$2+2," - ",Zdroj!$AS$15))</f>
        <v/>
      </c>
      <c r="D5705" s="50" t="str">
        <f ca="1">IF(C5705="","",CONCATENATE(OFFSET(Zdroj!AS$16,A5697-1,0)))</f>
        <v/>
      </c>
      <c r="E5705" s="22" t="str">
        <f ca="1">IF(C5705="","",OFFSET(Zdroj!AT$16,A5697-1,0))</f>
        <v/>
      </c>
      <c r="F5705" s="127"/>
      <c r="G5705" s="128"/>
    </row>
    <row r="5706" spans="1:7" x14ac:dyDescent="0.25">
      <c r="B5706" s="126"/>
      <c r="C5706" s="52" t="str">
        <f ca="1">IF(OFFSET(Zdroj!AU$16,A5697-1,0)=0,"",CONCATENATE("B",$A$2+3," - ",Zdroj!$AU$15))</f>
        <v/>
      </c>
      <c r="D5706" s="50" t="str">
        <f ca="1">IF(C5706="","",CONCATENATE(OFFSET(Zdroj!AU$16,A5697-1,0)))</f>
        <v/>
      </c>
      <c r="E5706" s="22" t="str">
        <f ca="1">IF(C5706="","",OFFSET(Zdroj!AV$16,A5697-1,0))</f>
        <v/>
      </c>
      <c r="F5706" s="127"/>
      <c r="G5706" s="128"/>
    </row>
    <row r="5707" spans="1:7" x14ac:dyDescent="0.25">
      <c r="B5707" s="126"/>
      <c r="C5707" s="52" t="str">
        <f ca="1">IF(OFFSET(Zdroj!AW$16,A5697-1,0)=0,"",CONCATENATE("B",$A$2+4," - ",Zdroj!$AW$15))</f>
        <v/>
      </c>
      <c r="D5707" s="50" t="str">
        <f ca="1">IF(C5707="","",CONCATENATE(OFFSET(Zdroj!AW$16,A5697-1,0)))</f>
        <v/>
      </c>
      <c r="E5707" s="22" t="str">
        <f ca="1">IF(C5707="","",OFFSET(Zdroj!AX$16,A5697-1,0))</f>
        <v/>
      </c>
      <c r="F5707" s="127"/>
      <c r="G5707" s="128"/>
    </row>
    <row r="5708" spans="1:7" x14ac:dyDescent="0.25">
      <c r="B5708" s="126"/>
      <c r="C5708" s="52" t="str">
        <f ca="1">IF(OFFSET(Zdroj!AY$16,A5697-1,0)=0,"",CONCATENATE("B",$A$2+5," - ",Zdroj!$AY$15))</f>
        <v/>
      </c>
      <c r="D5708" s="50" t="str">
        <f ca="1">IF(C5708="","",CONCATENATE(OFFSET(Zdroj!AY$16,A5697-1,0)))</f>
        <v/>
      </c>
      <c r="E5708" s="22" t="str">
        <f ca="1">IF(C5708="","",OFFSET(Zdroj!AZ$16,A5697-1,0))</f>
        <v/>
      </c>
      <c r="F5708" s="127"/>
      <c r="G5708" s="128"/>
    </row>
    <row r="5709" spans="1:7" x14ac:dyDescent="0.25">
      <c r="B5709" s="126"/>
      <c r="C5709" s="52" t="str">
        <f ca="1">IF(OFFSET(Zdroj!BA$16,A5697-1,0)=0,"",CONCATENATE("B",$A$2+6," - ",Zdroj!$BA$15))</f>
        <v/>
      </c>
      <c r="D5709" s="50" t="str">
        <f ca="1">IF(C5709="","",CONCATENATE(OFFSET(Zdroj!BA$16,A5697-1,0)))</f>
        <v/>
      </c>
      <c r="E5709" s="22" t="str">
        <f ca="1">IF(C5709="","",OFFSET(Zdroj!BB$16,A5697-1,0))</f>
        <v/>
      </c>
      <c r="F5709" s="127"/>
      <c r="G5709" s="128"/>
    </row>
    <row r="5710" spans="1:7" x14ac:dyDescent="0.25">
      <c r="B5710" s="126"/>
      <c r="C5710" s="52" t="str">
        <f ca="1">IF(OFFSET(Zdroj!BC$16,A5697-1,0)=0,"",CONCATENATE("B",$A$2+7," - ",Zdroj!$BC$15))</f>
        <v/>
      </c>
      <c r="D5710" s="50" t="str">
        <f ca="1">IF(C5710="","",CONCATENATE(OFFSET(Zdroj!BC$16,A5697-1,0)))</f>
        <v/>
      </c>
      <c r="E5710" s="22" t="str">
        <f ca="1">IF(C5710="","",OFFSET(Zdroj!BD$16,A5697-1,0))</f>
        <v/>
      </c>
      <c r="F5710" s="127"/>
      <c r="G5710" s="128"/>
    </row>
    <row r="5711" spans="1:7" x14ac:dyDescent="0.25">
      <c r="B5711" s="126"/>
      <c r="C5711" s="52" t="str">
        <f ca="1">IF(OFFSET(Zdroj!BE$16,A5697-1,0)=0,"",CONCATENATE("B",$A$2+8," - ",Zdroj!$BE$15))</f>
        <v/>
      </c>
      <c r="D5711" s="50" t="str">
        <f ca="1">IF(C5711="","",CONCATENATE(OFFSET(Zdroj!BE$16,A5697-1,0)))</f>
        <v/>
      </c>
      <c r="E5711" s="22" t="str">
        <f ca="1">IF(C5711="","",OFFSET(Zdroj!BF$16,A5697-1,0))</f>
        <v/>
      </c>
      <c r="F5711" s="127"/>
      <c r="G5711" s="128"/>
    </row>
    <row r="5712" spans="1:7" x14ac:dyDescent="0.25">
      <c r="B5712" s="126"/>
      <c r="C5712" s="52" t="str">
        <f ca="1">IF(OFFSET(Zdroj!BG$16,A5697-1,0)=0,"",CONCATENATE("C",$A$2," - ",Zdroj!$BG$15))</f>
        <v/>
      </c>
      <c r="D5712" s="50" t="str">
        <f ca="1">IF(C5712="","",CONCATENATE(OFFSET(Zdroj!BG$16,A5697-1,0)))</f>
        <v/>
      </c>
      <c r="E5712" s="22" t="str">
        <f ca="1">IF(C5712="","",OFFSET(Zdroj!BH$16,A5697-1,0))</f>
        <v/>
      </c>
      <c r="F5712" s="127" t="str">
        <f t="shared" ref="F5712" ca="1" si="1335">IF(SUM(E5712:E5713)=0,"",SUM(E5712:E5713))</f>
        <v/>
      </c>
      <c r="G5712" s="128"/>
    </row>
    <row r="5713" spans="1:7" x14ac:dyDescent="0.25">
      <c r="B5713" s="126"/>
      <c r="C5713" s="52" t="str">
        <f ca="1">IF(OFFSET(Zdroj!BI$16,A5697-1,0)=0,"",CONCATENATE("C",$A$2+1," - ",Zdroj!$BI$15))</f>
        <v/>
      </c>
      <c r="D5713" s="50" t="str">
        <f ca="1">IF(C5713="","",CONCATENATE(OFFSET(Zdroj!BI$16,A5697-1,0)))</f>
        <v/>
      </c>
      <c r="E5713" s="22" t="str">
        <f ca="1">IF(C5713="","",OFFSET(Zdroj!BJ$16,A5697-1,0))</f>
        <v/>
      </c>
      <c r="F5713" s="127"/>
      <c r="G5713" s="128"/>
    </row>
    <row r="5714" spans="1:7" x14ac:dyDescent="0.25">
      <c r="A5714">
        <f>SUM((ROW()+15)/17)</f>
        <v>337</v>
      </c>
      <c r="B5714" s="126" t="str">
        <f ca="1">IF(OFFSET(Zdroj!$B$16,A5714-1,0)&gt;0,CONCATENATE(A5714,"
","___ ","
",OFFSET(Zdroj!$B$16,A5714-1,0)),"")</f>
        <v/>
      </c>
      <c r="C5714" s="52" t="str">
        <f ca="1">IF(OFFSET(Zdroj!AI$16,A5714-1,0)=0,"",CONCATENATE("A",$A$2," - ",Zdroj!$AI$15))</f>
        <v/>
      </c>
      <c r="D5714" s="50" t="str">
        <f ca="1">IF(C5714="","",CONCATENATE(OFFSET(Zdroj!AI$16,A5714-1,0)," - ",OFFSET(Zdroj!BK$16,A5714-1,0)))</f>
        <v/>
      </c>
      <c r="E5714" s="22" t="str">
        <f ca="1">IF(C5714="","",OFFSET(Zdroj!BL$16,A5714-1,0))</f>
        <v/>
      </c>
      <c r="F5714" s="127" t="str">
        <f t="shared" ref="F5714" ca="1" si="1336">IF(SUM(E5714:E5719)=0,"",SUM(E5714:E5719))</f>
        <v/>
      </c>
      <c r="G5714" s="128" t="str">
        <f t="shared" ref="G5714" ca="1" si="1337">IF(SUM(E5714:E5730)=0,"",SUM(E5714:E5730))</f>
        <v/>
      </c>
    </row>
    <row r="5715" spans="1:7" x14ac:dyDescent="0.25">
      <c r="B5715" s="126"/>
      <c r="C5715" s="52" t="str">
        <f ca="1">IF(OFFSET(Zdroj!AJ$16,A5714-1,0)=0,"",CONCATENATE("A",$A$2+1," - ",Zdroj!$AJ$15))</f>
        <v/>
      </c>
      <c r="D5715" s="50" t="str">
        <f ca="1">IF(C5715="","",CONCATENATE(OFFSET(Zdroj!AJ$16,A5714-1,0)," - ",OFFSET(Zdroj!BM$16,A5714-1,0)))</f>
        <v/>
      </c>
      <c r="E5715" s="22" t="str">
        <f ca="1">IF(C5715="","",OFFSET(Zdroj!BN$16,A5714-1,0))</f>
        <v/>
      </c>
      <c r="F5715" s="127"/>
      <c r="G5715" s="128"/>
    </row>
    <row r="5716" spans="1:7" x14ac:dyDescent="0.25">
      <c r="B5716" s="126"/>
      <c r="C5716" s="52" t="str">
        <f ca="1">IF(OFFSET(Zdroj!AK$16,A5714-1,0)=0,"",CONCATENATE("A",$A$2+2," - ",Zdroj!$AK$15))</f>
        <v/>
      </c>
      <c r="D5716" s="50" t="str">
        <f ca="1">IF(C5716="","",CONCATENATE(OFFSET(Zdroj!AK$16,A5714-1,0)," - ",OFFSET(Zdroj!BO$16,A5714-1,0)))</f>
        <v/>
      </c>
      <c r="E5716" s="22" t="str">
        <f ca="1">IF(C5716="","",OFFSET(Zdroj!BP$16,A5714-1,0))</f>
        <v/>
      </c>
      <c r="F5716" s="127"/>
      <c r="G5716" s="128"/>
    </row>
    <row r="5717" spans="1:7" x14ac:dyDescent="0.25">
      <c r="B5717" s="126"/>
      <c r="C5717" s="52" t="str">
        <f ca="1">IF(OFFSET(Zdroj!AL$16,A5714-1,0)=0,"",CONCATENATE("A",$A$2+3," - ",Zdroj!$AL$15))</f>
        <v/>
      </c>
      <c r="D5717" s="50" t="str">
        <f ca="1">IF(C5717="","",CONCATENATE(OFFSET(Zdroj!AL$16,A5714-1,0)," - ",OFFSET(Zdroj!BQ$16,A5714-1,0)))</f>
        <v/>
      </c>
      <c r="E5717" s="22" t="str">
        <f ca="1">IF(C5717="","",OFFSET(Zdroj!BR$16,A5714-1,0))</f>
        <v/>
      </c>
      <c r="F5717" s="127"/>
      <c r="G5717" s="128"/>
    </row>
    <row r="5718" spans="1:7" x14ac:dyDescent="0.25">
      <c r="B5718" s="126"/>
      <c r="C5718" s="52" t="str">
        <f ca="1">IF(OFFSET(Zdroj!AM$16,A5714-1,0)=0,"",CONCATENATE("A",$A$2+4," - ",Zdroj!$AM$15))</f>
        <v/>
      </c>
      <c r="D5718" s="50" t="str">
        <f ca="1">IF(C5718="","",CONCATENATE(OFFSET(Zdroj!AM$16,A5714-1,0)," - ",OFFSET(Zdroj!BS$16,A5714-1,0)))</f>
        <v/>
      </c>
      <c r="E5718" s="22" t="str">
        <f ca="1">IF(C5718="","",OFFSET(Zdroj!BT$16,A5714-1,0))</f>
        <v/>
      </c>
      <c r="F5718" s="127"/>
      <c r="G5718" s="128"/>
    </row>
    <row r="5719" spans="1:7" x14ac:dyDescent="0.25">
      <c r="B5719" s="126"/>
      <c r="C5719" s="52" t="str">
        <f ca="1">IF(OFFSET(Zdroj!AN$16,A5714-1,0)=0,"",CONCATENATE("A",$A$2+5," - ",Zdroj!$AN$15))</f>
        <v/>
      </c>
      <c r="D5719" s="50" t="str">
        <f ca="1">IF(C5719="","",CONCATENATE(OFFSET(Zdroj!AN$16,A5714-1,0)," - ",OFFSET(Zdroj!BU$16,A5714-1,0)))</f>
        <v/>
      </c>
      <c r="E5719" s="22" t="str">
        <f ca="1">IF(C5719="","",OFFSET(Zdroj!BV$16,A5714-1,0))</f>
        <v/>
      </c>
      <c r="F5719" s="127"/>
      <c r="G5719" s="128"/>
    </row>
    <row r="5720" spans="1:7" x14ac:dyDescent="0.25">
      <c r="B5720" s="126"/>
      <c r="C5720" s="52" t="str">
        <f ca="1">IF(OFFSET(Zdroj!AO$16,A5714-1,0)=0,"",CONCATENATE("B",$A$2," - ",Zdroj!$AO$15))</f>
        <v/>
      </c>
      <c r="D5720" s="50" t="str">
        <f ca="1">IF(C5720="","",CONCATENATE(OFFSET(Zdroj!AO$16,A5714-1,0)))</f>
        <v/>
      </c>
      <c r="E5720" s="22" t="str">
        <f ca="1">IF(C5720="","",OFFSET(Zdroj!AP$16,A5714-1,0))</f>
        <v/>
      </c>
      <c r="F5720" s="127" t="str">
        <f t="shared" ref="F5720" ca="1" si="1338">IF(SUM(E5720:E5728)=0,"",SUM(E5720:E5728))</f>
        <v/>
      </c>
      <c r="G5720" s="128"/>
    </row>
    <row r="5721" spans="1:7" x14ac:dyDescent="0.25">
      <c r="B5721" s="126"/>
      <c r="C5721" s="52" t="str">
        <f ca="1">IF(OFFSET(Zdroj!AQ$16,A5714-1,0)=0,"",CONCATENATE("B",$A$2+1," - ",Zdroj!$AQ$15))</f>
        <v/>
      </c>
      <c r="D5721" s="50" t="str">
        <f ca="1">IF(C5721="","",CONCATENATE(OFFSET(Zdroj!AQ$16,A5714-1,0)))</f>
        <v/>
      </c>
      <c r="E5721" s="22" t="str">
        <f ca="1">IF(C5721="","",OFFSET(Zdroj!AR$16,A5714-1,0))</f>
        <v/>
      </c>
      <c r="F5721" s="127"/>
      <c r="G5721" s="128"/>
    </row>
    <row r="5722" spans="1:7" x14ac:dyDescent="0.25">
      <c r="B5722" s="126"/>
      <c r="C5722" s="52" t="str">
        <f ca="1">IF(OFFSET(Zdroj!AS$16,A5714-1,0)=0,"",CONCATENATE("B",$A$2+2," - ",Zdroj!$AS$15))</f>
        <v/>
      </c>
      <c r="D5722" s="50" t="str">
        <f ca="1">IF(C5722="","",CONCATENATE(OFFSET(Zdroj!AS$16,A5714-1,0)))</f>
        <v/>
      </c>
      <c r="E5722" s="22" t="str">
        <f ca="1">IF(C5722="","",OFFSET(Zdroj!AT$16,A5714-1,0))</f>
        <v/>
      </c>
      <c r="F5722" s="127"/>
      <c r="G5722" s="128"/>
    </row>
    <row r="5723" spans="1:7" x14ac:dyDescent="0.25">
      <c r="B5723" s="126"/>
      <c r="C5723" s="52" t="str">
        <f ca="1">IF(OFFSET(Zdroj!AU$16,A5714-1,0)=0,"",CONCATENATE("B",$A$2+3," - ",Zdroj!$AU$15))</f>
        <v/>
      </c>
      <c r="D5723" s="50" t="str">
        <f ca="1">IF(C5723="","",CONCATENATE(OFFSET(Zdroj!AU$16,A5714-1,0)))</f>
        <v/>
      </c>
      <c r="E5723" s="22" t="str">
        <f ca="1">IF(C5723="","",OFFSET(Zdroj!AV$16,A5714-1,0))</f>
        <v/>
      </c>
      <c r="F5723" s="127"/>
      <c r="G5723" s="128"/>
    </row>
    <row r="5724" spans="1:7" x14ac:dyDescent="0.25">
      <c r="B5724" s="126"/>
      <c r="C5724" s="52" t="str">
        <f ca="1">IF(OFFSET(Zdroj!AW$16,A5714-1,0)=0,"",CONCATENATE("B",$A$2+4," - ",Zdroj!$AW$15))</f>
        <v/>
      </c>
      <c r="D5724" s="50" t="str">
        <f ca="1">IF(C5724="","",CONCATENATE(OFFSET(Zdroj!AW$16,A5714-1,0)))</f>
        <v/>
      </c>
      <c r="E5724" s="22" t="str">
        <f ca="1">IF(C5724="","",OFFSET(Zdroj!AX$16,A5714-1,0))</f>
        <v/>
      </c>
      <c r="F5724" s="127"/>
      <c r="G5724" s="128"/>
    </row>
    <row r="5725" spans="1:7" x14ac:dyDescent="0.25">
      <c r="B5725" s="126"/>
      <c r="C5725" s="52" t="str">
        <f ca="1">IF(OFFSET(Zdroj!AY$16,A5714-1,0)=0,"",CONCATENATE("B",$A$2+5," - ",Zdroj!$AY$15))</f>
        <v/>
      </c>
      <c r="D5725" s="50" t="str">
        <f ca="1">IF(C5725="","",CONCATENATE(OFFSET(Zdroj!AY$16,A5714-1,0)))</f>
        <v/>
      </c>
      <c r="E5725" s="22" t="str">
        <f ca="1">IF(C5725="","",OFFSET(Zdroj!AZ$16,A5714-1,0))</f>
        <v/>
      </c>
      <c r="F5725" s="127"/>
      <c r="G5725" s="128"/>
    </row>
    <row r="5726" spans="1:7" x14ac:dyDescent="0.25">
      <c r="B5726" s="126"/>
      <c r="C5726" s="52" t="str">
        <f ca="1">IF(OFFSET(Zdroj!BA$16,A5714-1,0)=0,"",CONCATENATE("B",$A$2+6," - ",Zdroj!$BA$15))</f>
        <v/>
      </c>
      <c r="D5726" s="50" t="str">
        <f ca="1">IF(C5726="","",CONCATENATE(OFFSET(Zdroj!BA$16,A5714-1,0)))</f>
        <v/>
      </c>
      <c r="E5726" s="22" t="str">
        <f ca="1">IF(C5726="","",OFFSET(Zdroj!BB$16,A5714-1,0))</f>
        <v/>
      </c>
      <c r="F5726" s="127"/>
      <c r="G5726" s="128"/>
    </row>
    <row r="5727" spans="1:7" x14ac:dyDescent="0.25">
      <c r="B5727" s="126"/>
      <c r="C5727" s="52" t="str">
        <f ca="1">IF(OFFSET(Zdroj!BC$16,A5714-1,0)=0,"",CONCATENATE("B",$A$2+7," - ",Zdroj!$BC$15))</f>
        <v/>
      </c>
      <c r="D5727" s="50" t="str">
        <f ca="1">IF(C5727="","",CONCATENATE(OFFSET(Zdroj!BC$16,A5714-1,0)))</f>
        <v/>
      </c>
      <c r="E5727" s="22" t="str">
        <f ca="1">IF(C5727="","",OFFSET(Zdroj!BD$16,A5714-1,0))</f>
        <v/>
      </c>
      <c r="F5727" s="127"/>
      <c r="G5727" s="128"/>
    </row>
    <row r="5728" spans="1:7" x14ac:dyDescent="0.25">
      <c r="B5728" s="126"/>
      <c r="C5728" s="52" t="str">
        <f ca="1">IF(OFFSET(Zdroj!BE$16,A5714-1,0)=0,"",CONCATENATE("B",$A$2+8," - ",Zdroj!$BE$15))</f>
        <v/>
      </c>
      <c r="D5728" s="50" t="str">
        <f ca="1">IF(C5728="","",CONCATENATE(OFFSET(Zdroj!BE$16,A5714-1,0)))</f>
        <v/>
      </c>
      <c r="E5728" s="22" t="str">
        <f ca="1">IF(C5728="","",OFFSET(Zdroj!BF$16,A5714-1,0))</f>
        <v/>
      </c>
      <c r="F5728" s="127"/>
      <c r="G5728" s="128"/>
    </row>
    <row r="5729" spans="1:7" x14ac:dyDescent="0.25">
      <c r="B5729" s="126"/>
      <c r="C5729" s="52" t="str">
        <f ca="1">IF(OFFSET(Zdroj!BG$16,A5714-1,0)=0,"",CONCATENATE("C",$A$2," - ",Zdroj!$BG$15))</f>
        <v/>
      </c>
      <c r="D5729" s="50" t="str">
        <f ca="1">IF(C5729="","",CONCATENATE(OFFSET(Zdroj!BG$16,A5714-1,0)))</f>
        <v/>
      </c>
      <c r="E5729" s="22" t="str">
        <f ca="1">IF(C5729="","",OFFSET(Zdroj!BH$16,A5714-1,0))</f>
        <v/>
      </c>
      <c r="F5729" s="127" t="str">
        <f t="shared" ref="F5729" ca="1" si="1339">IF(SUM(E5729:E5730)=0,"",SUM(E5729:E5730))</f>
        <v/>
      </c>
      <c r="G5729" s="128"/>
    </row>
    <row r="5730" spans="1:7" x14ac:dyDescent="0.25">
      <c r="B5730" s="126"/>
      <c r="C5730" s="52" t="str">
        <f ca="1">IF(OFFSET(Zdroj!BI$16,A5714-1,0)=0,"",CONCATENATE("C",$A$2+1," - ",Zdroj!$BI$15))</f>
        <v/>
      </c>
      <c r="D5730" s="50" t="str">
        <f ca="1">IF(C5730="","",CONCATENATE(OFFSET(Zdroj!BI$16,A5714-1,0)))</f>
        <v/>
      </c>
      <c r="E5730" s="22" t="str">
        <f ca="1">IF(C5730="","",OFFSET(Zdroj!BJ$16,A5714-1,0))</f>
        <v/>
      </c>
      <c r="F5730" s="127"/>
      <c r="G5730" s="128"/>
    </row>
    <row r="5731" spans="1:7" x14ac:dyDescent="0.25">
      <c r="A5731">
        <f>SUM((ROW()+15)/17)</f>
        <v>338</v>
      </c>
      <c r="B5731" s="126" t="str">
        <f ca="1">IF(OFFSET(Zdroj!$B$16,A5731-1,0)&gt;0,CONCATENATE(A5731,"
","___ ","
",OFFSET(Zdroj!$B$16,A5731-1,0)),"")</f>
        <v/>
      </c>
      <c r="C5731" s="52" t="str">
        <f ca="1">IF(OFFSET(Zdroj!AI$16,A5731-1,0)=0,"",CONCATENATE("A",$A$2," - ",Zdroj!$AI$15))</f>
        <v/>
      </c>
      <c r="D5731" s="50" t="str">
        <f ca="1">IF(C5731="","",CONCATENATE(OFFSET(Zdroj!AI$16,A5731-1,0)," - ",OFFSET(Zdroj!BK$16,A5731-1,0)))</f>
        <v/>
      </c>
      <c r="E5731" s="22" t="str">
        <f ca="1">IF(C5731="","",OFFSET(Zdroj!BL$16,A5731-1,0))</f>
        <v/>
      </c>
      <c r="F5731" s="127" t="str">
        <f t="shared" ref="F5731" ca="1" si="1340">IF(SUM(E5731:E5736)=0,"",SUM(E5731:E5736))</f>
        <v/>
      </c>
      <c r="G5731" s="128" t="str">
        <f t="shared" ref="G5731" ca="1" si="1341">IF(SUM(E5731:E5747)=0,"",SUM(E5731:E5747))</f>
        <v/>
      </c>
    </row>
    <row r="5732" spans="1:7" x14ac:dyDescent="0.25">
      <c r="B5732" s="126"/>
      <c r="C5732" s="52" t="str">
        <f ca="1">IF(OFFSET(Zdroj!AJ$16,A5731-1,0)=0,"",CONCATENATE("A",$A$2+1," - ",Zdroj!$AJ$15))</f>
        <v/>
      </c>
      <c r="D5732" s="50" t="str">
        <f ca="1">IF(C5732="","",CONCATENATE(OFFSET(Zdroj!AJ$16,A5731-1,0)," - ",OFFSET(Zdroj!BM$16,A5731-1,0)))</f>
        <v/>
      </c>
      <c r="E5732" s="22" t="str">
        <f ca="1">IF(C5732="","",OFFSET(Zdroj!BN$16,A5731-1,0))</f>
        <v/>
      </c>
      <c r="F5732" s="127"/>
      <c r="G5732" s="128"/>
    </row>
    <row r="5733" spans="1:7" x14ac:dyDescent="0.25">
      <c r="B5733" s="126"/>
      <c r="C5733" s="52" t="str">
        <f ca="1">IF(OFFSET(Zdroj!AK$16,A5731-1,0)=0,"",CONCATENATE("A",$A$2+2," - ",Zdroj!$AK$15))</f>
        <v/>
      </c>
      <c r="D5733" s="50" t="str">
        <f ca="1">IF(C5733="","",CONCATENATE(OFFSET(Zdroj!AK$16,A5731-1,0)," - ",OFFSET(Zdroj!BO$16,A5731-1,0)))</f>
        <v/>
      </c>
      <c r="E5733" s="22" t="str">
        <f ca="1">IF(C5733="","",OFFSET(Zdroj!BP$16,A5731-1,0))</f>
        <v/>
      </c>
      <c r="F5733" s="127"/>
      <c r="G5733" s="128"/>
    </row>
    <row r="5734" spans="1:7" x14ac:dyDescent="0.25">
      <c r="B5734" s="126"/>
      <c r="C5734" s="52" t="str">
        <f ca="1">IF(OFFSET(Zdroj!AL$16,A5731-1,0)=0,"",CONCATENATE("A",$A$2+3," - ",Zdroj!$AL$15))</f>
        <v/>
      </c>
      <c r="D5734" s="50" t="str">
        <f ca="1">IF(C5734="","",CONCATENATE(OFFSET(Zdroj!AL$16,A5731-1,0)," - ",OFFSET(Zdroj!BQ$16,A5731-1,0)))</f>
        <v/>
      </c>
      <c r="E5734" s="22" t="str">
        <f ca="1">IF(C5734="","",OFFSET(Zdroj!BR$16,A5731-1,0))</f>
        <v/>
      </c>
      <c r="F5734" s="127"/>
      <c r="G5734" s="128"/>
    </row>
    <row r="5735" spans="1:7" x14ac:dyDescent="0.25">
      <c r="B5735" s="126"/>
      <c r="C5735" s="52" t="str">
        <f ca="1">IF(OFFSET(Zdroj!AM$16,A5731-1,0)=0,"",CONCATENATE("A",$A$2+4," - ",Zdroj!$AM$15))</f>
        <v/>
      </c>
      <c r="D5735" s="50" t="str">
        <f ca="1">IF(C5735="","",CONCATENATE(OFFSET(Zdroj!AM$16,A5731-1,0)," - ",OFFSET(Zdroj!BS$16,A5731-1,0)))</f>
        <v/>
      </c>
      <c r="E5735" s="22" t="str">
        <f ca="1">IF(C5735="","",OFFSET(Zdroj!BT$16,A5731-1,0))</f>
        <v/>
      </c>
      <c r="F5735" s="127"/>
      <c r="G5735" s="128"/>
    </row>
    <row r="5736" spans="1:7" x14ac:dyDescent="0.25">
      <c r="B5736" s="126"/>
      <c r="C5736" s="52" t="str">
        <f ca="1">IF(OFFSET(Zdroj!AN$16,A5731-1,0)=0,"",CONCATENATE("A",$A$2+5," - ",Zdroj!$AN$15))</f>
        <v/>
      </c>
      <c r="D5736" s="50" t="str">
        <f ca="1">IF(C5736="","",CONCATENATE(OFFSET(Zdroj!AN$16,A5731-1,0)," - ",OFFSET(Zdroj!BU$16,A5731-1,0)))</f>
        <v/>
      </c>
      <c r="E5736" s="22" t="str">
        <f ca="1">IF(C5736="","",OFFSET(Zdroj!BV$16,A5731-1,0))</f>
        <v/>
      </c>
      <c r="F5736" s="127"/>
      <c r="G5736" s="128"/>
    </row>
    <row r="5737" spans="1:7" x14ac:dyDescent="0.25">
      <c r="B5737" s="126"/>
      <c r="C5737" s="52" t="str">
        <f ca="1">IF(OFFSET(Zdroj!AO$16,A5731-1,0)=0,"",CONCATENATE("B",$A$2," - ",Zdroj!$AO$15))</f>
        <v/>
      </c>
      <c r="D5737" s="50" t="str">
        <f ca="1">IF(C5737="","",CONCATENATE(OFFSET(Zdroj!AO$16,A5731-1,0)))</f>
        <v/>
      </c>
      <c r="E5737" s="22" t="str">
        <f ca="1">IF(C5737="","",OFFSET(Zdroj!AP$16,A5731-1,0))</f>
        <v/>
      </c>
      <c r="F5737" s="127" t="str">
        <f t="shared" ref="F5737" ca="1" si="1342">IF(SUM(E5737:E5745)=0,"",SUM(E5737:E5745))</f>
        <v/>
      </c>
      <c r="G5737" s="128"/>
    </row>
    <row r="5738" spans="1:7" x14ac:dyDescent="0.25">
      <c r="B5738" s="126"/>
      <c r="C5738" s="52" t="str">
        <f ca="1">IF(OFFSET(Zdroj!AQ$16,A5731-1,0)=0,"",CONCATENATE("B",$A$2+1," - ",Zdroj!$AQ$15))</f>
        <v/>
      </c>
      <c r="D5738" s="50" t="str">
        <f ca="1">IF(C5738="","",CONCATENATE(OFFSET(Zdroj!AQ$16,A5731-1,0)))</f>
        <v/>
      </c>
      <c r="E5738" s="22" t="str">
        <f ca="1">IF(C5738="","",OFFSET(Zdroj!AR$16,A5731-1,0))</f>
        <v/>
      </c>
      <c r="F5738" s="127"/>
      <c r="G5738" s="128"/>
    </row>
    <row r="5739" spans="1:7" x14ac:dyDescent="0.25">
      <c r="B5739" s="126"/>
      <c r="C5739" s="52" t="str">
        <f ca="1">IF(OFFSET(Zdroj!AS$16,A5731-1,0)=0,"",CONCATENATE("B",$A$2+2," - ",Zdroj!$AS$15))</f>
        <v/>
      </c>
      <c r="D5739" s="50" t="str">
        <f ca="1">IF(C5739="","",CONCATENATE(OFFSET(Zdroj!AS$16,A5731-1,0)))</f>
        <v/>
      </c>
      <c r="E5739" s="22" t="str">
        <f ca="1">IF(C5739="","",OFFSET(Zdroj!AT$16,A5731-1,0))</f>
        <v/>
      </c>
      <c r="F5739" s="127"/>
      <c r="G5739" s="128"/>
    </row>
    <row r="5740" spans="1:7" x14ac:dyDescent="0.25">
      <c r="B5740" s="126"/>
      <c r="C5740" s="52" t="str">
        <f ca="1">IF(OFFSET(Zdroj!AU$16,A5731-1,0)=0,"",CONCATENATE("B",$A$2+3," - ",Zdroj!$AU$15))</f>
        <v/>
      </c>
      <c r="D5740" s="50" t="str">
        <f ca="1">IF(C5740="","",CONCATENATE(OFFSET(Zdroj!AU$16,A5731-1,0)))</f>
        <v/>
      </c>
      <c r="E5740" s="22" t="str">
        <f ca="1">IF(C5740="","",OFFSET(Zdroj!AV$16,A5731-1,0))</f>
        <v/>
      </c>
      <c r="F5740" s="127"/>
      <c r="G5740" s="128"/>
    </row>
    <row r="5741" spans="1:7" x14ac:dyDescent="0.25">
      <c r="B5741" s="126"/>
      <c r="C5741" s="52" t="str">
        <f ca="1">IF(OFFSET(Zdroj!AW$16,A5731-1,0)=0,"",CONCATENATE("B",$A$2+4," - ",Zdroj!$AW$15))</f>
        <v/>
      </c>
      <c r="D5741" s="50" t="str">
        <f ca="1">IF(C5741="","",CONCATENATE(OFFSET(Zdroj!AW$16,A5731-1,0)))</f>
        <v/>
      </c>
      <c r="E5741" s="22" t="str">
        <f ca="1">IF(C5741="","",OFFSET(Zdroj!AX$16,A5731-1,0))</f>
        <v/>
      </c>
      <c r="F5741" s="127"/>
      <c r="G5741" s="128"/>
    </row>
    <row r="5742" spans="1:7" x14ac:dyDescent="0.25">
      <c r="B5742" s="126"/>
      <c r="C5742" s="52" t="str">
        <f ca="1">IF(OFFSET(Zdroj!AY$16,A5731-1,0)=0,"",CONCATENATE("B",$A$2+5," - ",Zdroj!$AY$15))</f>
        <v/>
      </c>
      <c r="D5742" s="50" t="str">
        <f ca="1">IF(C5742="","",CONCATENATE(OFFSET(Zdroj!AY$16,A5731-1,0)))</f>
        <v/>
      </c>
      <c r="E5742" s="22" t="str">
        <f ca="1">IF(C5742="","",OFFSET(Zdroj!AZ$16,A5731-1,0))</f>
        <v/>
      </c>
      <c r="F5742" s="127"/>
      <c r="G5742" s="128"/>
    </row>
    <row r="5743" spans="1:7" x14ac:dyDescent="0.25">
      <c r="B5743" s="126"/>
      <c r="C5743" s="52" t="str">
        <f ca="1">IF(OFFSET(Zdroj!BA$16,A5731-1,0)=0,"",CONCATENATE("B",$A$2+6," - ",Zdroj!$BA$15))</f>
        <v/>
      </c>
      <c r="D5743" s="50" t="str">
        <f ca="1">IF(C5743="","",CONCATENATE(OFFSET(Zdroj!BA$16,A5731-1,0)))</f>
        <v/>
      </c>
      <c r="E5743" s="22" t="str">
        <f ca="1">IF(C5743="","",OFFSET(Zdroj!BB$16,A5731-1,0))</f>
        <v/>
      </c>
      <c r="F5743" s="127"/>
      <c r="G5743" s="128"/>
    </row>
    <row r="5744" spans="1:7" x14ac:dyDescent="0.25">
      <c r="B5744" s="126"/>
      <c r="C5744" s="52" t="str">
        <f ca="1">IF(OFFSET(Zdroj!BC$16,A5731-1,0)=0,"",CONCATENATE("B",$A$2+7," - ",Zdroj!$BC$15))</f>
        <v/>
      </c>
      <c r="D5744" s="50" t="str">
        <f ca="1">IF(C5744="","",CONCATENATE(OFFSET(Zdroj!BC$16,A5731-1,0)))</f>
        <v/>
      </c>
      <c r="E5744" s="22" t="str">
        <f ca="1">IF(C5744="","",OFFSET(Zdroj!BD$16,A5731-1,0))</f>
        <v/>
      </c>
      <c r="F5744" s="127"/>
      <c r="G5744" s="128"/>
    </row>
    <row r="5745" spans="1:7" x14ac:dyDescent="0.25">
      <c r="B5745" s="126"/>
      <c r="C5745" s="52" t="str">
        <f ca="1">IF(OFFSET(Zdroj!BE$16,A5731-1,0)=0,"",CONCATENATE("B",$A$2+8," - ",Zdroj!$BE$15))</f>
        <v/>
      </c>
      <c r="D5745" s="50" t="str">
        <f ca="1">IF(C5745="","",CONCATENATE(OFFSET(Zdroj!BE$16,A5731-1,0)))</f>
        <v/>
      </c>
      <c r="E5745" s="22" t="str">
        <f ca="1">IF(C5745="","",OFFSET(Zdroj!BF$16,A5731-1,0))</f>
        <v/>
      </c>
      <c r="F5745" s="127"/>
      <c r="G5745" s="128"/>
    </row>
    <row r="5746" spans="1:7" x14ac:dyDescent="0.25">
      <c r="B5746" s="126"/>
      <c r="C5746" s="52" t="str">
        <f ca="1">IF(OFFSET(Zdroj!BG$16,A5731-1,0)=0,"",CONCATENATE("C",$A$2," - ",Zdroj!$BG$15))</f>
        <v/>
      </c>
      <c r="D5746" s="50" t="str">
        <f ca="1">IF(C5746="","",CONCATENATE(OFFSET(Zdroj!BG$16,A5731-1,0)))</f>
        <v/>
      </c>
      <c r="E5746" s="22" t="str">
        <f ca="1">IF(C5746="","",OFFSET(Zdroj!BH$16,A5731-1,0))</f>
        <v/>
      </c>
      <c r="F5746" s="127" t="str">
        <f t="shared" ref="F5746" ca="1" si="1343">IF(SUM(E5746:E5747)=0,"",SUM(E5746:E5747))</f>
        <v/>
      </c>
      <c r="G5746" s="128"/>
    </row>
    <row r="5747" spans="1:7" x14ac:dyDescent="0.25">
      <c r="B5747" s="126"/>
      <c r="C5747" s="52" t="str">
        <f ca="1">IF(OFFSET(Zdroj!BI$16,A5731-1,0)=0,"",CONCATENATE("C",$A$2+1," - ",Zdroj!$BI$15))</f>
        <v/>
      </c>
      <c r="D5747" s="50" t="str">
        <f ca="1">IF(C5747="","",CONCATENATE(OFFSET(Zdroj!BI$16,A5731-1,0)))</f>
        <v/>
      </c>
      <c r="E5747" s="22" t="str">
        <f ca="1">IF(C5747="","",OFFSET(Zdroj!BJ$16,A5731-1,0))</f>
        <v/>
      </c>
      <c r="F5747" s="127"/>
      <c r="G5747" s="128"/>
    </row>
    <row r="5748" spans="1:7" x14ac:dyDescent="0.25">
      <c r="A5748">
        <f>SUM((ROW()+15)/17)</f>
        <v>339</v>
      </c>
      <c r="B5748" s="126" t="str">
        <f ca="1">IF(OFFSET(Zdroj!$B$16,A5748-1,0)&gt;0,CONCATENATE(A5748,"
","___ ","
",OFFSET(Zdroj!$B$16,A5748-1,0)),"")</f>
        <v/>
      </c>
      <c r="C5748" s="52" t="str">
        <f ca="1">IF(OFFSET(Zdroj!AI$16,A5748-1,0)=0,"",CONCATENATE("A",$A$2," - ",Zdroj!$AI$15))</f>
        <v/>
      </c>
      <c r="D5748" s="50" t="str">
        <f ca="1">IF(C5748="","",CONCATENATE(OFFSET(Zdroj!AI$16,A5748-1,0)," - ",OFFSET(Zdroj!BK$16,A5748-1,0)))</f>
        <v/>
      </c>
      <c r="E5748" s="22" t="str">
        <f ca="1">IF(C5748="","",OFFSET(Zdroj!BL$16,A5748-1,0))</f>
        <v/>
      </c>
      <c r="F5748" s="127" t="str">
        <f t="shared" ref="F5748" ca="1" si="1344">IF(SUM(E5748:E5753)=0,"",SUM(E5748:E5753))</f>
        <v/>
      </c>
      <c r="G5748" s="128" t="str">
        <f t="shared" ref="G5748" ca="1" si="1345">IF(SUM(E5748:E5764)=0,"",SUM(E5748:E5764))</f>
        <v/>
      </c>
    </row>
    <row r="5749" spans="1:7" x14ac:dyDescent="0.25">
      <c r="B5749" s="126"/>
      <c r="C5749" s="52" t="str">
        <f ca="1">IF(OFFSET(Zdroj!AJ$16,A5748-1,0)=0,"",CONCATENATE("A",$A$2+1," - ",Zdroj!$AJ$15))</f>
        <v/>
      </c>
      <c r="D5749" s="50" t="str">
        <f ca="1">IF(C5749="","",CONCATENATE(OFFSET(Zdroj!AJ$16,A5748-1,0)," - ",OFFSET(Zdroj!BM$16,A5748-1,0)))</f>
        <v/>
      </c>
      <c r="E5749" s="22" t="str">
        <f ca="1">IF(C5749="","",OFFSET(Zdroj!BN$16,A5748-1,0))</f>
        <v/>
      </c>
      <c r="F5749" s="127"/>
      <c r="G5749" s="128"/>
    </row>
    <row r="5750" spans="1:7" x14ac:dyDescent="0.25">
      <c r="B5750" s="126"/>
      <c r="C5750" s="52" t="str">
        <f ca="1">IF(OFFSET(Zdroj!AK$16,A5748-1,0)=0,"",CONCATENATE("A",$A$2+2," - ",Zdroj!$AK$15))</f>
        <v/>
      </c>
      <c r="D5750" s="50" t="str">
        <f ca="1">IF(C5750="","",CONCATENATE(OFFSET(Zdroj!AK$16,A5748-1,0)," - ",OFFSET(Zdroj!BO$16,A5748-1,0)))</f>
        <v/>
      </c>
      <c r="E5750" s="22" t="str">
        <f ca="1">IF(C5750="","",OFFSET(Zdroj!BP$16,A5748-1,0))</f>
        <v/>
      </c>
      <c r="F5750" s="127"/>
      <c r="G5750" s="128"/>
    </row>
    <row r="5751" spans="1:7" x14ac:dyDescent="0.25">
      <c r="B5751" s="126"/>
      <c r="C5751" s="52" t="str">
        <f ca="1">IF(OFFSET(Zdroj!AL$16,A5748-1,0)=0,"",CONCATENATE("A",$A$2+3," - ",Zdroj!$AL$15))</f>
        <v/>
      </c>
      <c r="D5751" s="50" t="str">
        <f ca="1">IF(C5751="","",CONCATENATE(OFFSET(Zdroj!AL$16,A5748-1,0)," - ",OFFSET(Zdroj!BQ$16,A5748-1,0)))</f>
        <v/>
      </c>
      <c r="E5751" s="22" t="str">
        <f ca="1">IF(C5751="","",OFFSET(Zdroj!BR$16,A5748-1,0))</f>
        <v/>
      </c>
      <c r="F5751" s="127"/>
      <c r="G5751" s="128"/>
    </row>
    <row r="5752" spans="1:7" x14ac:dyDescent="0.25">
      <c r="B5752" s="126"/>
      <c r="C5752" s="52" t="str">
        <f ca="1">IF(OFFSET(Zdroj!AM$16,A5748-1,0)=0,"",CONCATENATE("A",$A$2+4," - ",Zdroj!$AM$15))</f>
        <v/>
      </c>
      <c r="D5752" s="50" t="str">
        <f ca="1">IF(C5752="","",CONCATENATE(OFFSET(Zdroj!AM$16,A5748-1,0)," - ",OFFSET(Zdroj!BS$16,A5748-1,0)))</f>
        <v/>
      </c>
      <c r="E5752" s="22" t="str">
        <f ca="1">IF(C5752="","",OFFSET(Zdroj!BT$16,A5748-1,0))</f>
        <v/>
      </c>
      <c r="F5752" s="127"/>
      <c r="G5752" s="128"/>
    </row>
    <row r="5753" spans="1:7" x14ac:dyDescent="0.25">
      <c r="B5753" s="126"/>
      <c r="C5753" s="52" t="str">
        <f ca="1">IF(OFFSET(Zdroj!AN$16,A5748-1,0)=0,"",CONCATENATE("A",$A$2+5," - ",Zdroj!$AN$15))</f>
        <v/>
      </c>
      <c r="D5753" s="50" t="str">
        <f ca="1">IF(C5753="","",CONCATENATE(OFFSET(Zdroj!AN$16,A5748-1,0)," - ",OFFSET(Zdroj!BU$16,A5748-1,0)))</f>
        <v/>
      </c>
      <c r="E5753" s="22" t="str">
        <f ca="1">IF(C5753="","",OFFSET(Zdroj!BV$16,A5748-1,0))</f>
        <v/>
      </c>
      <c r="F5753" s="127"/>
      <c r="G5753" s="128"/>
    </row>
    <row r="5754" spans="1:7" x14ac:dyDescent="0.25">
      <c r="B5754" s="126"/>
      <c r="C5754" s="52" t="str">
        <f ca="1">IF(OFFSET(Zdroj!AO$16,A5748-1,0)=0,"",CONCATENATE("B",$A$2," - ",Zdroj!$AO$15))</f>
        <v/>
      </c>
      <c r="D5754" s="50" t="str">
        <f ca="1">IF(C5754="","",CONCATENATE(OFFSET(Zdroj!AO$16,A5748-1,0)))</f>
        <v/>
      </c>
      <c r="E5754" s="22" t="str">
        <f ca="1">IF(C5754="","",OFFSET(Zdroj!AP$16,A5748-1,0))</f>
        <v/>
      </c>
      <c r="F5754" s="127" t="str">
        <f t="shared" ref="F5754" ca="1" si="1346">IF(SUM(E5754:E5762)=0,"",SUM(E5754:E5762))</f>
        <v/>
      </c>
      <c r="G5754" s="128"/>
    </row>
    <row r="5755" spans="1:7" x14ac:dyDescent="0.25">
      <c r="B5755" s="126"/>
      <c r="C5755" s="52" t="str">
        <f ca="1">IF(OFFSET(Zdroj!AQ$16,A5748-1,0)=0,"",CONCATENATE("B",$A$2+1," - ",Zdroj!$AQ$15))</f>
        <v/>
      </c>
      <c r="D5755" s="50" t="str">
        <f ca="1">IF(C5755="","",CONCATENATE(OFFSET(Zdroj!AQ$16,A5748-1,0)))</f>
        <v/>
      </c>
      <c r="E5755" s="22" t="str">
        <f ca="1">IF(C5755="","",OFFSET(Zdroj!AR$16,A5748-1,0))</f>
        <v/>
      </c>
      <c r="F5755" s="127"/>
      <c r="G5755" s="128"/>
    </row>
    <row r="5756" spans="1:7" x14ac:dyDescent="0.25">
      <c r="B5756" s="126"/>
      <c r="C5756" s="52" t="str">
        <f ca="1">IF(OFFSET(Zdroj!AS$16,A5748-1,0)=0,"",CONCATENATE("B",$A$2+2," - ",Zdroj!$AS$15))</f>
        <v/>
      </c>
      <c r="D5756" s="50" t="str">
        <f ca="1">IF(C5756="","",CONCATENATE(OFFSET(Zdroj!AS$16,A5748-1,0)))</f>
        <v/>
      </c>
      <c r="E5756" s="22" t="str">
        <f ca="1">IF(C5756="","",OFFSET(Zdroj!AT$16,A5748-1,0))</f>
        <v/>
      </c>
      <c r="F5756" s="127"/>
      <c r="G5756" s="128"/>
    </row>
    <row r="5757" spans="1:7" x14ac:dyDescent="0.25">
      <c r="B5757" s="126"/>
      <c r="C5757" s="52" t="str">
        <f ca="1">IF(OFFSET(Zdroj!AU$16,A5748-1,0)=0,"",CONCATENATE("B",$A$2+3," - ",Zdroj!$AU$15))</f>
        <v/>
      </c>
      <c r="D5757" s="50" t="str">
        <f ca="1">IF(C5757="","",CONCATENATE(OFFSET(Zdroj!AU$16,A5748-1,0)))</f>
        <v/>
      </c>
      <c r="E5757" s="22" t="str">
        <f ca="1">IF(C5757="","",OFFSET(Zdroj!AV$16,A5748-1,0))</f>
        <v/>
      </c>
      <c r="F5757" s="127"/>
      <c r="G5757" s="128"/>
    </row>
    <row r="5758" spans="1:7" x14ac:dyDescent="0.25">
      <c r="B5758" s="126"/>
      <c r="C5758" s="52" t="str">
        <f ca="1">IF(OFFSET(Zdroj!AW$16,A5748-1,0)=0,"",CONCATENATE("B",$A$2+4," - ",Zdroj!$AW$15))</f>
        <v/>
      </c>
      <c r="D5758" s="50" t="str">
        <f ca="1">IF(C5758="","",CONCATENATE(OFFSET(Zdroj!AW$16,A5748-1,0)))</f>
        <v/>
      </c>
      <c r="E5758" s="22" t="str">
        <f ca="1">IF(C5758="","",OFFSET(Zdroj!AX$16,A5748-1,0))</f>
        <v/>
      </c>
      <c r="F5758" s="127"/>
      <c r="G5758" s="128"/>
    </row>
    <row r="5759" spans="1:7" x14ac:dyDescent="0.25">
      <c r="B5759" s="126"/>
      <c r="C5759" s="52" t="str">
        <f ca="1">IF(OFFSET(Zdroj!AY$16,A5748-1,0)=0,"",CONCATENATE("B",$A$2+5," - ",Zdroj!$AY$15))</f>
        <v/>
      </c>
      <c r="D5759" s="50" t="str">
        <f ca="1">IF(C5759="","",CONCATENATE(OFFSET(Zdroj!AY$16,A5748-1,0)))</f>
        <v/>
      </c>
      <c r="E5759" s="22" t="str">
        <f ca="1">IF(C5759="","",OFFSET(Zdroj!AZ$16,A5748-1,0))</f>
        <v/>
      </c>
      <c r="F5759" s="127"/>
      <c r="G5759" s="128"/>
    </row>
    <row r="5760" spans="1:7" x14ac:dyDescent="0.25">
      <c r="B5760" s="126"/>
      <c r="C5760" s="52" t="str">
        <f ca="1">IF(OFFSET(Zdroj!BA$16,A5748-1,0)=0,"",CONCATENATE("B",$A$2+6," - ",Zdroj!$BA$15))</f>
        <v/>
      </c>
      <c r="D5760" s="50" t="str">
        <f ca="1">IF(C5760="","",CONCATENATE(OFFSET(Zdroj!BA$16,A5748-1,0)))</f>
        <v/>
      </c>
      <c r="E5760" s="22" t="str">
        <f ca="1">IF(C5760="","",OFFSET(Zdroj!BB$16,A5748-1,0))</f>
        <v/>
      </c>
      <c r="F5760" s="127"/>
      <c r="G5760" s="128"/>
    </row>
    <row r="5761" spans="1:7" x14ac:dyDescent="0.25">
      <c r="B5761" s="126"/>
      <c r="C5761" s="52" t="str">
        <f ca="1">IF(OFFSET(Zdroj!BC$16,A5748-1,0)=0,"",CONCATENATE("B",$A$2+7," - ",Zdroj!$BC$15))</f>
        <v/>
      </c>
      <c r="D5761" s="50" t="str">
        <f ca="1">IF(C5761="","",CONCATENATE(OFFSET(Zdroj!BC$16,A5748-1,0)))</f>
        <v/>
      </c>
      <c r="E5761" s="22" t="str">
        <f ca="1">IF(C5761="","",OFFSET(Zdroj!BD$16,A5748-1,0))</f>
        <v/>
      </c>
      <c r="F5761" s="127"/>
      <c r="G5761" s="128"/>
    </row>
    <row r="5762" spans="1:7" x14ac:dyDescent="0.25">
      <c r="B5762" s="126"/>
      <c r="C5762" s="52" t="str">
        <f ca="1">IF(OFFSET(Zdroj!BE$16,A5748-1,0)=0,"",CONCATENATE("B",$A$2+8," - ",Zdroj!$BE$15))</f>
        <v/>
      </c>
      <c r="D5762" s="50" t="str">
        <f ca="1">IF(C5762="","",CONCATENATE(OFFSET(Zdroj!BE$16,A5748-1,0)))</f>
        <v/>
      </c>
      <c r="E5762" s="22" t="str">
        <f ca="1">IF(C5762="","",OFFSET(Zdroj!BF$16,A5748-1,0))</f>
        <v/>
      </c>
      <c r="F5762" s="127"/>
      <c r="G5762" s="128"/>
    </row>
    <row r="5763" spans="1:7" x14ac:dyDescent="0.25">
      <c r="B5763" s="126"/>
      <c r="C5763" s="52" t="str">
        <f ca="1">IF(OFFSET(Zdroj!BG$16,A5748-1,0)=0,"",CONCATENATE("C",$A$2," - ",Zdroj!$BG$15))</f>
        <v/>
      </c>
      <c r="D5763" s="50" t="str">
        <f ca="1">IF(C5763="","",CONCATENATE(OFFSET(Zdroj!BG$16,A5748-1,0)))</f>
        <v/>
      </c>
      <c r="E5763" s="22" t="str">
        <f ca="1">IF(C5763="","",OFFSET(Zdroj!BH$16,A5748-1,0))</f>
        <v/>
      </c>
      <c r="F5763" s="127" t="str">
        <f t="shared" ref="F5763" ca="1" si="1347">IF(SUM(E5763:E5764)=0,"",SUM(E5763:E5764))</f>
        <v/>
      </c>
      <c r="G5763" s="128"/>
    </row>
    <row r="5764" spans="1:7" x14ac:dyDescent="0.25">
      <c r="B5764" s="126"/>
      <c r="C5764" s="52" t="str">
        <f ca="1">IF(OFFSET(Zdroj!BI$16,A5748-1,0)=0,"",CONCATENATE("C",$A$2+1," - ",Zdroj!$BI$15))</f>
        <v/>
      </c>
      <c r="D5764" s="50" t="str">
        <f ca="1">IF(C5764="","",CONCATENATE(OFFSET(Zdroj!BI$16,A5748-1,0)))</f>
        <v/>
      </c>
      <c r="E5764" s="22" t="str">
        <f ca="1">IF(C5764="","",OFFSET(Zdroj!BJ$16,A5748-1,0))</f>
        <v/>
      </c>
      <c r="F5764" s="127"/>
      <c r="G5764" s="128"/>
    </row>
    <row r="5765" spans="1:7" x14ac:dyDescent="0.25">
      <c r="A5765">
        <f>SUM((ROW()+15)/17)</f>
        <v>340</v>
      </c>
      <c r="B5765" s="126" t="str">
        <f ca="1">IF(OFFSET(Zdroj!$B$16,A5765-1,0)&gt;0,CONCATENATE(A5765,"
","___ ","
",OFFSET(Zdroj!$B$16,A5765-1,0)),"")</f>
        <v/>
      </c>
      <c r="C5765" s="52" t="str">
        <f ca="1">IF(OFFSET(Zdroj!AI$16,A5765-1,0)=0,"",CONCATENATE("A",$A$2," - ",Zdroj!$AI$15))</f>
        <v/>
      </c>
      <c r="D5765" s="50" t="str">
        <f ca="1">IF(C5765="","",CONCATENATE(OFFSET(Zdroj!AI$16,A5765-1,0)," - ",OFFSET(Zdroj!BK$16,A5765-1,0)))</f>
        <v/>
      </c>
      <c r="E5765" s="22" t="str">
        <f ca="1">IF(C5765="","",OFFSET(Zdroj!BL$16,A5765-1,0))</f>
        <v/>
      </c>
      <c r="F5765" s="127" t="str">
        <f t="shared" ref="F5765" ca="1" si="1348">IF(SUM(E5765:E5770)=0,"",SUM(E5765:E5770))</f>
        <v/>
      </c>
      <c r="G5765" s="128" t="str">
        <f t="shared" ref="G5765" ca="1" si="1349">IF(SUM(E5765:E5781)=0,"",SUM(E5765:E5781))</f>
        <v/>
      </c>
    </row>
    <row r="5766" spans="1:7" x14ac:dyDescent="0.25">
      <c r="B5766" s="126"/>
      <c r="C5766" s="52" t="str">
        <f ca="1">IF(OFFSET(Zdroj!AJ$16,A5765-1,0)=0,"",CONCATENATE("A",$A$2+1," - ",Zdroj!$AJ$15))</f>
        <v/>
      </c>
      <c r="D5766" s="50" t="str">
        <f ca="1">IF(C5766="","",CONCATENATE(OFFSET(Zdroj!AJ$16,A5765-1,0)," - ",OFFSET(Zdroj!BM$16,A5765-1,0)))</f>
        <v/>
      </c>
      <c r="E5766" s="22" t="str">
        <f ca="1">IF(C5766="","",OFFSET(Zdroj!BN$16,A5765-1,0))</f>
        <v/>
      </c>
      <c r="F5766" s="127"/>
      <c r="G5766" s="128"/>
    </row>
    <row r="5767" spans="1:7" x14ac:dyDescent="0.25">
      <c r="B5767" s="126"/>
      <c r="C5767" s="52" t="str">
        <f ca="1">IF(OFFSET(Zdroj!AK$16,A5765-1,0)=0,"",CONCATENATE("A",$A$2+2," - ",Zdroj!$AK$15))</f>
        <v/>
      </c>
      <c r="D5767" s="50" t="str">
        <f ca="1">IF(C5767="","",CONCATENATE(OFFSET(Zdroj!AK$16,A5765-1,0)," - ",OFFSET(Zdroj!BO$16,A5765-1,0)))</f>
        <v/>
      </c>
      <c r="E5767" s="22" t="str">
        <f ca="1">IF(C5767="","",OFFSET(Zdroj!BP$16,A5765-1,0))</f>
        <v/>
      </c>
      <c r="F5767" s="127"/>
      <c r="G5767" s="128"/>
    </row>
    <row r="5768" spans="1:7" x14ac:dyDescent="0.25">
      <c r="B5768" s="126"/>
      <c r="C5768" s="52" t="str">
        <f ca="1">IF(OFFSET(Zdroj!AL$16,A5765-1,0)=0,"",CONCATENATE("A",$A$2+3," - ",Zdroj!$AL$15))</f>
        <v/>
      </c>
      <c r="D5768" s="50" t="str">
        <f ca="1">IF(C5768="","",CONCATENATE(OFFSET(Zdroj!AL$16,A5765-1,0)," - ",OFFSET(Zdroj!BQ$16,A5765-1,0)))</f>
        <v/>
      </c>
      <c r="E5768" s="22" t="str">
        <f ca="1">IF(C5768="","",OFFSET(Zdroj!BR$16,A5765-1,0))</f>
        <v/>
      </c>
      <c r="F5768" s="127"/>
      <c r="G5768" s="128"/>
    </row>
    <row r="5769" spans="1:7" x14ac:dyDescent="0.25">
      <c r="B5769" s="126"/>
      <c r="C5769" s="52" t="str">
        <f ca="1">IF(OFFSET(Zdroj!AM$16,A5765-1,0)=0,"",CONCATENATE("A",$A$2+4," - ",Zdroj!$AM$15))</f>
        <v/>
      </c>
      <c r="D5769" s="50" t="str">
        <f ca="1">IF(C5769="","",CONCATENATE(OFFSET(Zdroj!AM$16,A5765-1,0)," - ",OFFSET(Zdroj!BS$16,A5765-1,0)))</f>
        <v/>
      </c>
      <c r="E5769" s="22" t="str">
        <f ca="1">IF(C5769="","",OFFSET(Zdroj!BT$16,A5765-1,0))</f>
        <v/>
      </c>
      <c r="F5769" s="127"/>
      <c r="G5769" s="128"/>
    </row>
    <row r="5770" spans="1:7" x14ac:dyDescent="0.25">
      <c r="B5770" s="126"/>
      <c r="C5770" s="52" t="str">
        <f ca="1">IF(OFFSET(Zdroj!AN$16,A5765-1,0)=0,"",CONCATENATE("A",$A$2+5," - ",Zdroj!$AN$15))</f>
        <v/>
      </c>
      <c r="D5770" s="50" t="str">
        <f ca="1">IF(C5770="","",CONCATENATE(OFFSET(Zdroj!AN$16,A5765-1,0)," - ",OFFSET(Zdroj!BU$16,A5765-1,0)))</f>
        <v/>
      </c>
      <c r="E5770" s="22" t="str">
        <f ca="1">IF(C5770="","",OFFSET(Zdroj!BV$16,A5765-1,0))</f>
        <v/>
      </c>
      <c r="F5770" s="127"/>
      <c r="G5770" s="128"/>
    </row>
    <row r="5771" spans="1:7" x14ac:dyDescent="0.25">
      <c r="B5771" s="126"/>
      <c r="C5771" s="52" t="str">
        <f ca="1">IF(OFFSET(Zdroj!AO$16,A5765-1,0)=0,"",CONCATENATE("B",$A$2," - ",Zdroj!$AO$15))</f>
        <v/>
      </c>
      <c r="D5771" s="50" t="str">
        <f ca="1">IF(C5771="","",CONCATENATE(OFFSET(Zdroj!AO$16,A5765-1,0)))</f>
        <v/>
      </c>
      <c r="E5771" s="22" t="str">
        <f ca="1">IF(C5771="","",OFFSET(Zdroj!AP$16,A5765-1,0))</f>
        <v/>
      </c>
      <c r="F5771" s="127" t="str">
        <f t="shared" ref="F5771" ca="1" si="1350">IF(SUM(E5771:E5779)=0,"",SUM(E5771:E5779))</f>
        <v/>
      </c>
      <c r="G5771" s="128"/>
    </row>
    <row r="5772" spans="1:7" x14ac:dyDescent="0.25">
      <c r="B5772" s="126"/>
      <c r="C5772" s="52" t="str">
        <f ca="1">IF(OFFSET(Zdroj!AQ$16,A5765-1,0)=0,"",CONCATENATE("B",$A$2+1," - ",Zdroj!$AQ$15))</f>
        <v/>
      </c>
      <c r="D5772" s="50" t="str">
        <f ca="1">IF(C5772="","",CONCATENATE(OFFSET(Zdroj!AQ$16,A5765-1,0)))</f>
        <v/>
      </c>
      <c r="E5772" s="22" t="str">
        <f ca="1">IF(C5772="","",OFFSET(Zdroj!AR$16,A5765-1,0))</f>
        <v/>
      </c>
      <c r="F5772" s="127"/>
      <c r="G5772" s="128"/>
    </row>
    <row r="5773" spans="1:7" x14ac:dyDescent="0.25">
      <c r="B5773" s="126"/>
      <c r="C5773" s="52" t="str">
        <f ca="1">IF(OFFSET(Zdroj!AS$16,A5765-1,0)=0,"",CONCATENATE("B",$A$2+2," - ",Zdroj!$AS$15))</f>
        <v/>
      </c>
      <c r="D5773" s="50" t="str">
        <f ca="1">IF(C5773="","",CONCATENATE(OFFSET(Zdroj!AS$16,A5765-1,0)))</f>
        <v/>
      </c>
      <c r="E5773" s="22" t="str">
        <f ca="1">IF(C5773="","",OFFSET(Zdroj!AT$16,A5765-1,0))</f>
        <v/>
      </c>
      <c r="F5773" s="127"/>
      <c r="G5773" s="128"/>
    </row>
    <row r="5774" spans="1:7" x14ac:dyDescent="0.25">
      <c r="B5774" s="126"/>
      <c r="C5774" s="52" t="str">
        <f ca="1">IF(OFFSET(Zdroj!AU$16,A5765-1,0)=0,"",CONCATENATE("B",$A$2+3," - ",Zdroj!$AU$15))</f>
        <v/>
      </c>
      <c r="D5774" s="50" t="str">
        <f ca="1">IF(C5774="","",CONCATENATE(OFFSET(Zdroj!AU$16,A5765-1,0)))</f>
        <v/>
      </c>
      <c r="E5774" s="22" t="str">
        <f ca="1">IF(C5774="","",OFFSET(Zdroj!AV$16,A5765-1,0))</f>
        <v/>
      </c>
      <c r="F5774" s="127"/>
      <c r="G5774" s="128"/>
    </row>
    <row r="5775" spans="1:7" x14ac:dyDescent="0.25">
      <c r="B5775" s="126"/>
      <c r="C5775" s="52" t="str">
        <f ca="1">IF(OFFSET(Zdroj!AW$16,A5765-1,0)=0,"",CONCATENATE("B",$A$2+4," - ",Zdroj!$AW$15))</f>
        <v/>
      </c>
      <c r="D5775" s="50" t="str">
        <f ca="1">IF(C5775="","",CONCATENATE(OFFSET(Zdroj!AW$16,A5765-1,0)))</f>
        <v/>
      </c>
      <c r="E5775" s="22" t="str">
        <f ca="1">IF(C5775="","",OFFSET(Zdroj!AX$16,A5765-1,0))</f>
        <v/>
      </c>
      <c r="F5775" s="127"/>
      <c r="G5775" s="128"/>
    </row>
    <row r="5776" spans="1:7" x14ac:dyDescent="0.25">
      <c r="B5776" s="126"/>
      <c r="C5776" s="52" t="str">
        <f ca="1">IF(OFFSET(Zdroj!AY$16,A5765-1,0)=0,"",CONCATENATE("B",$A$2+5," - ",Zdroj!$AY$15))</f>
        <v/>
      </c>
      <c r="D5776" s="50" t="str">
        <f ca="1">IF(C5776="","",CONCATENATE(OFFSET(Zdroj!AY$16,A5765-1,0)))</f>
        <v/>
      </c>
      <c r="E5776" s="22" t="str">
        <f ca="1">IF(C5776="","",OFFSET(Zdroj!AZ$16,A5765-1,0))</f>
        <v/>
      </c>
      <c r="F5776" s="127"/>
      <c r="G5776" s="128"/>
    </row>
    <row r="5777" spans="1:7" x14ac:dyDescent="0.25">
      <c r="B5777" s="126"/>
      <c r="C5777" s="52" t="str">
        <f ca="1">IF(OFFSET(Zdroj!BA$16,A5765-1,0)=0,"",CONCATENATE("B",$A$2+6," - ",Zdroj!$BA$15))</f>
        <v/>
      </c>
      <c r="D5777" s="50" t="str">
        <f ca="1">IF(C5777="","",CONCATENATE(OFFSET(Zdroj!BA$16,A5765-1,0)))</f>
        <v/>
      </c>
      <c r="E5777" s="22" t="str">
        <f ca="1">IF(C5777="","",OFFSET(Zdroj!BB$16,A5765-1,0))</f>
        <v/>
      </c>
      <c r="F5777" s="127"/>
      <c r="G5777" s="128"/>
    </row>
    <row r="5778" spans="1:7" x14ac:dyDescent="0.25">
      <c r="B5778" s="126"/>
      <c r="C5778" s="52" t="str">
        <f ca="1">IF(OFFSET(Zdroj!BC$16,A5765-1,0)=0,"",CONCATENATE("B",$A$2+7," - ",Zdroj!$BC$15))</f>
        <v/>
      </c>
      <c r="D5778" s="50" t="str">
        <f ca="1">IF(C5778="","",CONCATENATE(OFFSET(Zdroj!BC$16,A5765-1,0)))</f>
        <v/>
      </c>
      <c r="E5778" s="22" t="str">
        <f ca="1">IF(C5778="","",OFFSET(Zdroj!BD$16,A5765-1,0))</f>
        <v/>
      </c>
      <c r="F5778" s="127"/>
      <c r="G5778" s="128"/>
    </row>
    <row r="5779" spans="1:7" x14ac:dyDescent="0.25">
      <c r="B5779" s="126"/>
      <c r="C5779" s="52" t="str">
        <f ca="1">IF(OFFSET(Zdroj!BE$16,A5765-1,0)=0,"",CONCATENATE("B",$A$2+8," - ",Zdroj!$BE$15))</f>
        <v/>
      </c>
      <c r="D5779" s="50" t="str">
        <f ca="1">IF(C5779="","",CONCATENATE(OFFSET(Zdroj!BE$16,A5765-1,0)))</f>
        <v/>
      </c>
      <c r="E5779" s="22" t="str">
        <f ca="1">IF(C5779="","",OFFSET(Zdroj!BF$16,A5765-1,0))</f>
        <v/>
      </c>
      <c r="F5779" s="127"/>
      <c r="G5779" s="128"/>
    </row>
    <row r="5780" spans="1:7" x14ac:dyDescent="0.25">
      <c r="B5780" s="126"/>
      <c r="C5780" s="52" t="str">
        <f ca="1">IF(OFFSET(Zdroj!BG$16,A5765-1,0)=0,"",CONCATENATE("C",$A$2," - ",Zdroj!$BG$15))</f>
        <v/>
      </c>
      <c r="D5780" s="50" t="str">
        <f ca="1">IF(C5780="","",CONCATENATE(OFFSET(Zdroj!BG$16,A5765-1,0)))</f>
        <v/>
      </c>
      <c r="E5780" s="22" t="str">
        <f ca="1">IF(C5780="","",OFFSET(Zdroj!BH$16,A5765-1,0))</f>
        <v/>
      </c>
      <c r="F5780" s="127" t="str">
        <f t="shared" ref="F5780" ca="1" si="1351">IF(SUM(E5780:E5781)=0,"",SUM(E5780:E5781))</f>
        <v/>
      </c>
      <c r="G5780" s="128"/>
    </row>
    <row r="5781" spans="1:7" x14ac:dyDescent="0.25">
      <c r="B5781" s="126"/>
      <c r="C5781" s="52" t="str">
        <f ca="1">IF(OFFSET(Zdroj!BI$16,A5765-1,0)=0,"",CONCATENATE("C",$A$2+1," - ",Zdroj!$BI$15))</f>
        <v/>
      </c>
      <c r="D5781" s="50" t="str">
        <f ca="1">IF(C5781="","",CONCATENATE(OFFSET(Zdroj!BI$16,A5765-1,0)))</f>
        <v/>
      </c>
      <c r="E5781" s="22" t="str">
        <f ca="1">IF(C5781="","",OFFSET(Zdroj!BJ$16,A5765-1,0))</f>
        <v/>
      </c>
      <c r="F5781" s="127"/>
      <c r="G5781" s="128"/>
    </row>
    <row r="5782" spans="1:7" x14ac:dyDescent="0.25">
      <c r="A5782">
        <f>SUM((ROW()+15)/17)</f>
        <v>341</v>
      </c>
      <c r="B5782" s="126" t="str">
        <f ca="1">IF(OFFSET(Zdroj!$B$16,A5782-1,0)&gt;0,CONCATENATE(A5782,"
","___ ","
",OFFSET(Zdroj!$B$16,A5782-1,0)),"")</f>
        <v/>
      </c>
      <c r="C5782" s="52" t="str">
        <f ca="1">IF(OFFSET(Zdroj!AI$16,A5782-1,0)=0,"",CONCATENATE("A",$A$2," - ",Zdroj!$AI$15))</f>
        <v/>
      </c>
      <c r="D5782" s="50" t="str">
        <f ca="1">IF(C5782="","",CONCATENATE(OFFSET(Zdroj!AI$16,A5782-1,0)," - ",OFFSET(Zdroj!BK$16,A5782-1,0)))</f>
        <v/>
      </c>
      <c r="E5782" s="22" t="str">
        <f ca="1">IF(C5782="","",OFFSET(Zdroj!BL$16,A5782-1,0))</f>
        <v/>
      </c>
      <c r="F5782" s="127" t="str">
        <f t="shared" ref="F5782" ca="1" si="1352">IF(SUM(E5782:E5787)=0,"",SUM(E5782:E5787))</f>
        <v/>
      </c>
      <c r="G5782" s="128" t="str">
        <f t="shared" ref="G5782" ca="1" si="1353">IF(SUM(E5782:E5798)=0,"",SUM(E5782:E5798))</f>
        <v/>
      </c>
    </row>
    <row r="5783" spans="1:7" x14ac:dyDescent="0.25">
      <c r="B5783" s="126"/>
      <c r="C5783" s="52" t="str">
        <f ca="1">IF(OFFSET(Zdroj!AJ$16,A5782-1,0)=0,"",CONCATENATE("A",$A$2+1," - ",Zdroj!$AJ$15))</f>
        <v/>
      </c>
      <c r="D5783" s="50" t="str">
        <f ca="1">IF(C5783="","",CONCATENATE(OFFSET(Zdroj!AJ$16,A5782-1,0)," - ",OFFSET(Zdroj!BM$16,A5782-1,0)))</f>
        <v/>
      </c>
      <c r="E5783" s="22" t="str">
        <f ca="1">IF(C5783="","",OFFSET(Zdroj!BN$16,A5782-1,0))</f>
        <v/>
      </c>
      <c r="F5783" s="127"/>
      <c r="G5783" s="128"/>
    </row>
    <row r="5784" spans="1:7" x14ac:dyDescent="0.25">
      <c r="B5784" s="126"/>
      <c r="C5784" s="52" t="str">
        <f ca="1">IF(OFFSET(Zdroj!AK$16,A5782-1,0)=0,"",CONCATENATE("A",$A$2+2," - ",Zdroj!$AK$15))</f>
        <v/>
      </c>
      <c r="D5784" s="50" t="str">
        <f ca="1">IF(C5784="","",CONCATENATE(OFFSET(Zdroj!AK$16,A5782-1,0)," - ",OFFSET(Zdroj!BO$16,A5782-1,0)))</f>
        <v/>
      </c>
      <c r="E5784" s="22" t="str">
        <f ca="1">IF(C5784="","",OFFSET(Zdroj!BP$16,A5782-1,0))</f>
        <v/>
      </c>
      <c r="F5784" s="127"/>
      <c r="G5784" s="128"/>
    </row>
    <row r="5785" spans="1:7" x14ac:dyDescent="0.25">
      <c r="B5785" s="126"/>
      <c r="C5785" s="52" t="str">
        <f ca="1">IF(OFFSET(Zdroj!AL$16,A5782-1,0)=0,"",CONCATENATE("A",$A$2+3," - ",Zdroj!$AL$15))</f>
        <v/>
      </c>
      <c r="D5785" s="50" t="str">
        <f ca="1">IF(C5785="","",CONCATENATE(OFFSET(Zdroj!AL$16,A5782-1,0)," - ",OFFSET(Zdroj!BQ$16,A5782-1,0)))</f>
        <v/>
      </c>
      <c r="E5785" s="22" t="str">
        <f ca="1">IF(C5785="","",OFFSET(Zdroj!BR$16,A5782-1,0))</f>
        <v/>
      </c>
      <c r="F5785" s="127"/>
      <c r="G5785" s="128"/>
    </row>
    <row r="5786" spans="1:7" x14ac:dyDescent="0.25">
      <c r="B5786" s="126"/>
      <c r="C5786" s="52" t="str">
        <f ca="1">IF(OFFSET(Zdroj!AM$16,A5782-1,0)=0,"",CONCATENATE("A",$A$2+4," - ",Zdroj!$AM$15))</f>
        <v/>
      </c>
      <c r="D5786" s="50" t="str">
        <f ca="1">IF(C5786="","",CONCATENATE(OFFSET(Zdroj!AM$16,A5782-1,0)," - ",OFFSET(Zdroj!BS$16,A5782-1,0)))</f>
        <v/>
      </c>
      <c r="E5786" s="22" t="str">
        <f ca="1">IF(C5786="","",OFFSET(Zdroj!BT$16,A5782-1,0))</f>
        <v/>
      </c>
      <c r="F5786" s="127"/>
      <c r="G5786" s="128"/>
    </row>
    <row r="5787" spans="1:7" x14ac:dyDescent="0.25">
      <c r="B5787" s="126"/>
      <c r="C5787" s="52" t="str">
        <f ca="1">IF(OFFSET(Zdroj!AN$16,A5782-1,0)=0,"",CONCATENATE("A",$A$2+5," - ",Zdroj!$AN$15))</f>
        <v/>
      </c>
      <c r="D5787" s="50" t="str">
        <f ca="1">IF(C5787="","",CONCATENATE(OFFSET(Zdroj!AN$16,A5782-1,0)," - ",OFFSET(Zdroj!BU$16,A5782-1,0)))</f>
        <v/>
      </c>
      <c r="E5787" s="22" t="str">
        <f ca="1">IF(C5787="","",OFFSET(Zdroj!BV$16,A5782-1,0))</f>
        <v/>
      </c>
      <c r="F5787" s="127"/>
      <c r="G5787" s="128"/>
    </row>
    <row r="5788" spans="1:7" x14ac:dyDescent="0.25">
      <c r="B5788" s="126"/>
      <c r="C5788" s="52" t="str">
        <f ca="1">IF(OFFSET(Zdroj!AO$16,A5782-1,0)=0,"",CONCATENATE("B",$A$2," - ",Zdroj!$AO$15))</f>
        <v/>
      </c>
      <c r="D5788" s="50" t="str">
        <f ca="1">IF(C5788="","",CONCATENATE(OFFSET(Zdroj!AO$16,A5782-1,0)))</f>
        <v/>
      </c>
      <c r="E5788" s="22" t="str">
        <f ca="1">IF(C5788="","",OFFSET(Zdroj!AP$16,A5782-1,0))</f>
        <v/>
      </c>
      <c r="F5788" s="127" t="str">
        <f t="shared" ref="F5788" ca="1" si="1354">IF(SUM(E5788:E5796)=0,"",SUM(E5788:E5796))</f>
        <v/>
      </c>
      <c r="G5788" s="128"/>
    </row>
    <row r="5789" spans="1:7" x14ac:dyDescent="0.25">
      <c r="B5789" s="126"/>
      <c r="C5789" s="52" t="str">
        <f ca="1">IF(OFFSET(Zdroj!AQ$16,A5782-1,0)=0,"",CONCATENATE("B",$A$2+1," - ",Zdroj!$AQ$15))</f>
        <v/>
      </c>
      <c r="D5789" s="50" t="str">
        <f ca="1">IF(C5789="","",CONCATENATE(OFFSET(Zdroj!AQ$16,A5782-1,0)))</f>
        <v/>
      </c>
      <c r="E5789" s="22" t="str">
        <f ca="1">IF(C5789="","",OFFSET(Zdroj!AR$16,A5782-1,0))</f>
        <v/>
      </c>
      <c r="F5789" s="127"/>
      <c r="G5789" s="128"/>
    </row>
    <row r="5790" spans="1:7" x14ac:dyDescent="0.25">
      <c r="B5790" s="126"/>
      <c r="C5790" s="52" t="str">
        <f ca="1">IF(OFFSET(Zdroj!AS$16,A5782-1,0)=0,"",CONCATENATE("B",$A$2+2," - ",Zdroj!$AS$15))</f>
        <v/>
      </c>
      <c r="D5790" s="50" t="str">
        <f ca="1">IF(C5790="","",CONCATENATE(OFFSET(Zdroj!AS$16,A5782-1,0)))</f>
        <v/>
      </c>
      <c r="E5790" s="22" t="str">
        <f ca="1">IF(C5790="","",OFFSET(Zdroj!AT$16,A5782-1,0))</f>
        <v/>
      </c>
      <c r="F5790" s="127"/>
      <c r="G5790" s="128"/>
    </row>
    <row r="5791" spans="1:7" x14ac:dyDescent="0.25">
      <c r="B5791" s="126"/>
      <c r="C5791" s="52" t="str">
        <f ca="1">IF(OFFSET(Zdroj!AU$16,A5782-1,0)=0,"",CONCATENATE("B",$A$2+3," - ",Zdroj!$AU$15))</f>
        <v/>
      </c>
      <c r="D5791" s="50" t="str">
        <f ca="1">IF(C5791="","",CONCATENATE(OFFSET(Zdroj!AU$16,A5782-1,0)))</f>
        <v/>
      </c>
      <c r="E5791" s="22" t="str">
        <f ca="1">IF(C5791="","",OFFSET(Zdroj!AV$16,A5782-1,0))</f>
        <v/>
      </c>
      <c r="F5791" s="127"/>
      <c r="G5791" s="128"/>
    </row>
    <row r="5792" spans="1:7" x14ac:dyDescent="0.25">
      <c r="B5792" s="126"/>
      <c r="C5792" s="52" t="str">
        <f ca="1">IF(OFFSET(Zdroj!AW$16,A5782-1,0)=0,"",CONCATENATE("B",$A$2+4," - ",Zdroj!$AW$15))</f>
        <v/>
      </c>
      <c r="D5792" s="50" t="str">
        <f ca="1">IF(C5792="","",CONCATENATE(OFFSET(Zdroj!AW$16,A5782-1,0)))</f>
        <v/>
      </c>
      <c r="E5792" s="22" t="str">
        <f ca="1">IF(C5792="","",OFFSET(Zdroj!AX$16,A5782-1,0))</f>
        <v/>
      </c>
      <c r="F5792" s="127"/>
      <c r="G5792" s="128"/>
    </row>
    <row r="5793" spans="1:7" x14ac:dyDescent="0.25">
      <c r="B5793" s="126"/>
      <c r="C5793" s="52" t="str">
        <f ca="1">IF(OFFSET(Zdroj!AY$16,A5782-1,0)=0,"",CONCATENATE("B",$A$2+5," - ",Zdroj!$AY$15))</f>
        <v/>
      </c>
      <c r="D5793" s="50" t="str">
        <f ca="1">IF(C5793="","",CONCATENATE(OFFSET(Zdroj!AY$16,A5782-1,0)))</f>
        <v/>
      </c>
      <c r="E5793" s="22" t="str">
        <f ca="1">IF(C5793="","",OFFSET(Zdroj!AZ$16,A5782-1,0))</f>
        <v/>
      </c>
      <c r="F5793" s="127"/>
      <c r="G5793" s="128"/>
    </row>
    <row r="5794" spans="1:7" x14ac:dyDescent="0.25">
      <c r="B5794" s="126"/>
      <c r="C5794" s="52" t="str">
        <f ca="1">IF(OFFSET(Zdroj!BA$16,A5782-1,0)=0,"",CONCATENATE("B",$A$2+6," - ",Zdroj!$BA$15))</f>
        <v/>
      </c>
      <c r="D5794" s="50" t="str">
        <f ca="1">IF(C5794="","",CONCATENATE(OFFSET(Zdroj!BA$16,A5782-1,0)))</f>
        <v/>
      </c>
      <c r="E5794" s="22" t="str">
        <f ca="1">IF(C5794="","",OFFSET(Zdroj!BB$16,A5782-1,0))</f>
        <v/>
      </c>
      <c r="F5794" s="127"/>
      <c r="G5794" s="128"/>
    </row>
    <row r="5795" spans="1:7" x14ac:dyDescent="0.25">
      <c r="B5795" s="126"/>
      <c r="C5795" s="52" t="str">
        <f ca="1">IF(OFFSET(Zdroj!BC$16,A5782-1,0)=0,"",CONCATENATE("B",$A$2+7," - ",Zdroj!$BC$15))</f>
        <v/>
      </c>
      <c r="D5795" s="50" t="str">
        <f ca="1">IF(C5795="","",CONCATENATE(OFFSET(Zdroj!BC$16,A5782-1,0)))</f>
        <v/>
      </c>
      <c r="E5795" s="22" t="str">
        <f ca="1">IF(C5795="","",OFFSET(Zdroj!BD$16,A5782-1,0))</f>
        <v/>
      </c>
      <c r="F5795" s="127"/>
      <c r="G5795" s="128"/>
    </row>
    <row r="5796" spans="1:7" x14ac:dyDescent="0.25">
      <c r="B5796" s="126"/>
      <c r="C5796" s="52" t="str">
        <f ca="1">IF(OFFSET(Zdroj!BE$16,A5782-1,0)=0,"",CONCATENATE("B",$A$2+8," - ",Zdroj!$BE$15))</f>
        <v/>
      </c>
      <c r="D5796" s="50" t="str">
        <f ca="1">IF(C5796="","",CONCATENATE(OFFSET(Zdroj!BE$16,A5782-1,0)))</f>
        <v/>
      </c>
      <c r="E5796" s="22" t="str">
        <f ca="1">IF(C5796="","",OFFSET(Zdroj!BF$16,A5782-1,0))</f>
        <v/>
      </c>
      <c r="F5796" s="127"/>
      <c r="G5796" s="128"/>
    </row>
    <row r="5797" spans="1:7" x14ac:dyDescent="0.25">
      <c r="B5797" s="126"/>
      <c r="C5797" s="52" t="str">
        <f ca="1">IF(OFFSET(Zdroj!BG$16,A5782-1,0)=0,"",CONCATENATE("C",$A$2," - ",Zdroj!$BG$15))</f>
        <v/>
      </c>
      <c r="D5797" s="50" t="str">
        <f ca="1">IF(C5797="","",CONCATENATE(OFFSET(Zdroj!BG$16,A5782-1,0)))</f>
        <v/>
      </c>
      <c r="E5797" s="22" t="str">
        <f ca="1">IF(C5797="","",OFFSET(Zdroj!BH$16,A5782-1,0))</f>
        <v/>
      </c>
      <c r="F5797" s="127" t="str">
        <f t="shared" ref="F5797" ca="1" si="1355">IF(SUM(E5797:E5798)=0,"",SUM(E5797:E5798))</f>
        <v/>
      </c>
      <c r="G5797" s="128"/>
    </row>
    <row r="5798" spans="1:7" x14ac:dyDescent="0.25">
      <c r="B5798" s="126"/>
      <c r="C5798" s="52" t="str">
        <f ca="1">IF(OFFSET(Zdroj!BI$16,A5782-1,0)=0,"",CONCATENATE("C",$A$2+1," - ",Zdroj!$BI$15))</f>
        <v/>
      </c>
      <c r="D5798" s="50" t="str">
        <f ca="1">IF(C5798="","",CONCATENATE(OFFSET(Zdroj!BI$16,A5782-1,0)))</f>
        <v/>
      </c>
      <c r="E5798" s="22" t="str">
        <f ca="1">IF(C5798="","",OFFSET(Zdroj!BJ$16,A5782-1,0))</f>
        <v/>
      </c>
      <c r="F5798" s="127"/>
      <c r="G5798" s="128"/>
    </row>
    <row r="5799" spans="1:7" x14ac:dyDescent="0.25">
      <c r="A5799">
        <f>SUM((ROW()+15)/17)</f>
        <v>342</v>
      </c>
      <c r="B5799" s="126" t="str">
        <f ca="1">IF(OFFSET(Zdroj!$B$16,A5799-1,0)&gt;0,CONCATENATE(A5799,"
","___ ","
",OFFSET(Zdroj!$B$16,A5799-1,0)),"")</f>
        <v/>
      </c>
      <c r="C5799" s="52" t="str">
        <f ca="1">IF(OFFSET(Zdroj!AI$16,A5799-1,0)=0,"",CONCATENATE("A",$A$2," - ",Zdroj!$AI$15))</f>
        <v/>
      </c>
      <c r="D5799" s="50" t="str">
        <f ca="1">IF(C5799="","",CONCATENATE(OFFSET(Zdroj!AI$16,A5799-1,0)," - ",OFFSET(Zdroj!BK$16,A5799-1,0)))</f>
        <v/>
      </c>
      <c r="E5799" s="22" t="str">
        <f ca="1">IF(C5799="","",OFFSET(Zdroj!BL$16,A5799-1,0))</f>
        <v/>
      </c>
      <c r="F5799" s="127" t="str">
        <f t="shared" ref="F5799" ca="1" si="1356">IF(SUM(E5799:E5804)=0,"",SUM(E5799:E5804))</f>
        <v/>
      </c>
      <c r="G5799" s="128" t="str">
        <f t="shared" ref="G5799" ca="1" si="1357">IF(SUM(E5799:E5815)=0,"",SUM(E5799:E5815))</f>
        <v/>
      </c>
    </row>
    <row r="5800" spans="1:7" x14ac:dyDescent="0.25">
      <c r="B5800" s="126"/>
      <c r="C5800" s="52" t="str">
        <f ca="1">IF(OFFSET(Zdroj!AJ$16,A5799-1,0)=0,"",CONCATENATE("A",$A$2+1," - ",Zdroj!$AJ$15))</f>
        <v/>
      </c>
      <c r="D5800" s="50" t="str">
        <f ca="1">IF(C5800="","",CONCATENATE(OFFSET(Zdroj!AJ$16,A5799-1,0)," - ",OFFSET(Zdroj!BM$16,A5799-1,0)))</f>
        <v/>
      </c>
      <c r="E5800" s="22" t="str">
        <f ca="1">IF(C5800="","",OFFSET(Zdroj!BN$16,A5799-1,0))</f>
        <v/>
      </c>
      <c r="F5800" s="127"/>
      <c r="G5800" s="128"/>
    </row>
    <row r="5801" spans="1:7" x14ac:dyDescent="0.25">
      <c r="B5801" s="126"/>
      <c r="C5801" s="52" t="str">
        <f ca="1">IF(OFFSET(Zdroj!AK$16,A5799-1,0)=0,"",CONCATENATE("A",$A$2+2," - ",Zdroj!$AK$15))</f>
        <v/>
      </c>
      <c r="D5801" s="50" t="str">
        <f ca="1">IF(C5801="","",CONCATENATE(OFFSET(Zdroj!AK$16,A5799-1,0)," - ",OFFSET(Zdroj!BO$16,A5799-1,0)))</f>
        <v/>
      </c>
      <c r="E5801" s="22" t="str">
        <f ca="1">IF(C5801="","",OFFSET(Zdroj!BP$16,A5799-1,0))</f>
        <v/>
      </c>
      <c r="F5801" s="127"/>
      <c r="G5801" s="128"/>
    </row>
    <row r="5802" spans="1:7" x14ac:dyDescent="0.25">
      <c r="B5802" s="126"/>
      <c r="C5802" s="52" t="str">
        <f ca="1">IF(OFFSET(Zdroj!AL$16,A5799-1,0)=0,"",CONCATENATE("A",$A$2+3," - ",Zdroj!$AL$15))</f>
        <v/>
      </c>
      <c r="D5802" s="50" t="str">
        <f ca="1">IF(C5802="","",CONCATENATE(OFFSET(Zdroj!AL$16,A5799-1,0)," - ",OFFSET(Zdroj!BQ$16,A5799-1,0)))</f>
        <v/>
      </c>
      <c r="E5802" s="22" t="str">
        <f ca="1">IF(C5802="","",OFFSET(Zdroj!BR$16,A5799-1,0))</f>
        <v/>
      </c>
      <c r="F5802" s="127"/>
      <c r="G5802" s="128"/>
    </row>
    <row r="5803" spans="1:7" x14ac:dyDescent="0.25">
      <c r="B5803" s="126"/>
      <c r="C5803" s="52" t="str">
        <f ca="1">IF(OFFSET(Zdroj!AM$16,A5799-1,0)=0,"",CONCATENATE("A",$A$2+4," - ",Zdroj!$AM$15))</f>
        <v/>
      </c>
      <c r="D5803" s="50" t="str">
        <f ca="1">IF(C5803="","",CONCATENATE(OFFSET(Zdroj!AM$16,A5799-1,0)," - ",OFFSET(Zdroj!BS$16,A5799-1,0)))</f>
        <v/>
      </c>
      <c r="E5803" s="22" t="str">
        <f ca="1">IF(C5803="","",OFFSET(Zdroj!BT$16,A5799-1,0))</f>
        <v/>
      </c>
      <c r="F5803" s="127"/>
      <c r="G5803" s="128"/>
    </row>
    <row r="5804" spans="1:7" x14ac:dyDescent="0.25">
      <c r="B5804" s="126"/>
      <c r="C5804" s="52" t="str">
        <f ca="1">IF(OFFSET(Zdroj!AN$16,A5799-1,0)=0,"",CONCATENATE("A",$A$2+5," - ",Zdroj!$AN$15))</f>
        <v/>
      </c>
      <c r="D5804" s="50" t="str">
        <f ca="1">IF(C5804="","",CONCATENATE(OFFSET(Zdroj!AN$16,A5799-1,0)," - ",OFFSET(Zdroj!BU$16,A5799-1,0)))</f>
        <v/>
      </c>
      <c r="E5804" s="22" t="str">
        <f ca="1">IF(C5804="","",OFFSET(Zdroj!BV$16,A5799-1,0))</f>
        <v/>
      </c>
      <c r="F5804" s="127"/>
      <c r="G5804" s="128"/>
    </row>
    <row r="5805" spans="1:7" x14ac:dyDescent="0.25">
      <c r="B5805" s="126"/>
      <c r="C5805" s="52" t="str">
        <f ca="1">IF(OFFSET(Zdroj!AO$16,A5799-1,0)=0,"",CONCATENATE("B",$A$2," - ",Zdroj!$AO$15))</f>
        <v/>
      </c>
      <c r="D5805" s="50" t="str">
        <f ca="1">IF(C5805="","",CONCATENATE(OFFSET(Zdroj!AO$16,A5799-1,0)))</f>
        <v/>
      </c>
      <c r="E5805" s="22" t="str">
        <f ca="1">IF(C5805="","",OFFSET(Zdroj!AP$16,A5799-1,0))</f>
        <v/>
      </c>
      <c r="F5805" s="127" t="str">
        <f t="shared" ref="F5805" ca="1" si="1358">IF(SUM(E5805:E5813)=0,"",SUM(E5805:E5813))</f>
        <v/>
      </c>
      <c r="G5805" s="128"/>
    </row>
    <row r="5806" spans="1:7" x14ac:dyDescent="0.25">
      <c r="B5806" s="126"/>
      <c r="C5806" s="52" t="str">
        <f ca="1">IF(OFFSET(Zdroj!AQ$16,A5799-1,0)=0,"",CONCATENATE("B",$A$2+1," - ",Zdroj!$AQ$15))</f>
        <v/>
      </c>
      <c r="D5806" s="50" t="str">
        <f ca="1">IF(C5806="","",CONCATENATE(OFFSET(Zdroj!AQ$16,A5799-1,0)))</f>
        <v/>
      </c>
      <c r="E5806" s="22" t="str">
        <f ca="1">IF(C5806="","",OFFSET(Zdroj!AR$16,A5799-1,0))</f>
        <v/>
      </c>
      <c r="F5806" s="127"/>
      <c r="G5806" s="128"/>
    </row>
    <row r="5807" spans="1:7" x14ac:dyDescent="0.25">
      <c r="B5807" s="126"/>
      <c r="C5807" s="52" t="str">
        <f ca="1">IF(OFFSET(Zdroj!AS$16,A5799-1,0)=0,"",CONCATENATE("B",$A$2+2," - ",Zdroj!$AS$15))</f>
        <v/>
      </c>
      <c r="D5807" s="50" t="str">
        <f ca="1">IF(C5807="","",CONCATENATE(OFFSET(Zdroj!AS$16,A5799-1,0)))</f>
        <v/>
      </c>
      <c r="E5807" s="22" t="str">
        <f ca="1">IF(C5807="","",OFFSET(Zdroj!AT$16,A5799-1,0))</f>
        <v/>
      </c>
      <c r="F5807" s="127"/>
      <c r="G5807" s="128"/>
    </row>
    <row r="5808" spans="1:7" x14ac:dyDescent="0.25">
      <c r="B5808" s="126"/>
      <c r="C5808" s="52" t="str">
        <f ca="1">IF(OFFSET(Zdroj!AU$16,A5799-1,0)=0,"",CONCATENATE("B",$A$2+3," - ",Zdroj!$AU$15))</f>
        <v/>
      </c>
      <c r="D5808" s="50" t="str">
        <f ca="1">IF(C5808="","",CONCATENATE(OFFSET(Zdroj!AU$16,A5799-1,0)))</f>
        <v/>
      </c>
      <c r="E5808" s="22" t="str">
        <f ca="1">IF(C5808="","",OFFSET(Zdroj!AV$16,A5799-1,0))</f>
        <v/>
      </c>
      <c r="F5808" s="127"/>
      <c r="G5808" s="128"/>
    </row>
    <row r="5809" spans="1:7" x14ac:dyDescent="0.25">
      <c r="B5809" s="126"/>
      <c r="C5809" s="52" t="str">
        <f ca="1">IF(OFFSET(Zdroj!AW$16,A5799-1,0)=0,"",CONCATENATE("B",$A$2+4," - ",Zdroj!$AW$15))</f>
        <v/>
      </c>
      <c r="D5809" s="50" t="str">
        <f ca="1">IF(C5809="","",CONCATENATE(OFFSET(Zdroj!AW$16,A5799-1,0)))</f>
        <v/>
      </c>
      <c r="E5809" s="22" t="str">
        <f ca="1">IF(C5809="","",OFFSET(Zdroj!AX$16,A5799-1,0))</f>
        <v/>
      </c>
      <c r="F5809" s="127"/>
      <c r="G5809" s="128"/>
    </row>
    <row r="5810" spans="1:7" x14ac:dyDescent="0.25">
      <c r="B5810" s="126"/>
      <c r="C5810" s="52" t="str">
        <f ca="1">IF(OFFSET(Zdroj!AY$16,A5799-1,0)=0,"",CONCATENATE("B",$A$2+5," - ",Zdroj!$AY$15))</f>
        <v/>
      </c>
      <c r="D5810" s="50" t="str">
        <f ca="1">IF(C5810="","",CONCATENATE(OFFSET(Zdroj!AY$16,A5799-1,0)))</f>
        <v/>
      </c>
      <c r="E5810" s="22" t="str">
        <f ca="1">IF(C5810="","",OFFSET(Zdroj!AZ$16,A5799-1,0))</f>
        <v/>
      </c>
      <c r="F5810" s="127"/>
      <c r="G5810" s="128"/>
    </row>
    <row r="5811" spans="1:7" x14ac:dyDescent="0.25">
      <c r="B5811" s="126"/>
      <c r="C5811" s="52" t="str">
        <f ca="1">IF(OFFSET(Zdroj!BA$16,A5799-1,0)=0,"",CONCATENATE("B",$A$2+6," - ",Zdroj!$BA$15))</f>
        <v/>
      </c>
      <c r="D5811" s="50" t="str">
        <f ca="1">IF(C5811="","",CONCATENATE(OFFSET(Zdroj!BA$16,A5799-1,0)))</f>
        <v/>
      </c>
      <c r="E5811" s="22" t="str">
        <f ca="1">IF(C5811="","",OFFSET(Zdroj!BB$16,A5799-1,0))</f>
        <v/>
      </c>
      <c r="F5811" s="127"/>
      <c r="G5811" s="128"/>
    </row>
    <row r="5812" spans="1:7" x14ac:dyDescent="0.25">
      <c r="B5812" s="126"/>
      <c r="C5812" s="52" t="str">
        <f ca="1">IF(OFFSET(Zdroj!BC$16,A5799-1,0)=0,"",CONCATENATE("B",$A$2+7," - ",Zdroj!$BC$15))</f>
        <v/>
      </c>
      <c r="D5812" s="50" t="str">
        <f ca="1">IF(C5812="","",CONCATENATE(OFFSET(Zdroj!BC$16,A5799-1,0)))</f>
        <v/>
      </c>
      <c r="E5812" s="22" t="str">
        <f ca="1">IF(C5812="","",OFFSET(Zdroj!BD$16,A5799-1,0))</f>
        <v/>
      </c>
      <c r="F5812" s="127"/>
      <c r="G5812" s="128"/>
    </row>
    <row r="5813" spans="1:7" x14ac:dyDescent="0.25">
      <c r="B5813" s="126"/>
      <c r="C5813" s="52" t="str">
        <f ca="1">IF(OFFSET(Zdroj!BE$16,A5799-1,0)=0,"",CONCATENATE("B",$A$2+8," - ",Zdroj!$BE$15))</f>
        <v/>
      </c>
      <c r="D5813" s="50" t="str">
        <f ca="1">IF(C5813="","",CONCATENATE(OFFSET(Zdroj!BE$16,A5799-1,0)))</f>
        <v/>
      </c>
      <c r="E5813" s="22" t="str">
        <f ca="1">IF(C5813="","",OFFSET(Zdroj!BF$16,A5799-1,0))</f>
        <v/>
      </c>
      <c r="F5813" s="127"/>
      <c r="G5813" s="128"/>
    </row>
    <row r="5814" spans="1:7" x14ac:dyDescent="0.25">
      <c r="B5814" s="126"/>
      <c r="C5814" s="52" t="str">
        <f ca="1">IF(OFFSET(Zdroj!BG$16,A5799-1,0)=0,"",CONCATENATE("C",$A$2," - ",Zdroj!$BG$15))</f>
        <v/>
      </c>
      <c r="D5814" s="50" t="str">
        <f ca="1">IF(C5814="","",CONCATENATE(OFFSET(Zdroj!BG$16,A5799-1,0)))</f>
        <v/>
      </c>
      <c r="E5814" s="22" t="str">
        <f ca="1">IF(C5814="","",OFFSET(Zdroj!BH$16,A5799-1,0))</f>
        <v/>
      </c>
      <c r="F5814" s="127" t="str">
        <f t="shared" ref="F5814" ca="1" si="1359">IF(SUM(E5814:E5815)=0,"",SUM(E5814:E5815))</f>
        <v/>
      </c>
      <c r="G5814" s="128"/>
    </row>
    <row r="5815" spans="1:7" x14ac:dyDescent="0.25">
      <c r="B5815" s="126"/>
      <c r="C5815" s="52" t="str">
        <f ca="1">IF(OFFSET(Zdroj!BI$16,A5799-1,0)=0,"",CONCATENATE("C",$A$2+1," - ",Zdroj!$BI$15))</f>
        <v/>
      </c>
      <c r="D5815" s="50" t="str">
        <f ca="1">IF(C5815="","",CONCATENATE(OFFSET(Zdroj!BI$16,A5799-1,0)))</f>
        <v/>
      </c>
      <c r="E5815" s="22" t="str">
        <f ca="1">IF(C5815="","",OFFSET(Zdroj!BJ$16,A5799-1,0))</f>
        <v/>
      </c>
      <c r="F5815" s="127"/>
      <c r="G5815" s="128"/>
    </row>
    <row r="5816" spans="1:7" x14ac:dyDescent="0.25">
      <c r="A5816">
        <f>SUM((ROW()+15)/17)</f>
        <v>343</v>
      </c>
      <c r="B5816" s="126" t="str">
        <f ca="1">IF(OFFSET(Zdroj!$B$16,A5816-1,0)&gt;0,CONCATENATE(A5816,"
","___ ","
",OFFSET(Zdroj!$B$16,A5816-1,0)),"")</f>
        <v/>
      </c>
      <c r="C5816" s="52" t="str">
        <f ca="1">IF(OFFSET(Zdroj!AI$16,A5816-1,0)=0,"",CONCATENATE("A",$A$2," - ",Zdroj!$AI$15))</f>
        <v/>
      </c>
      <c r="D5816" s="50" t="str">
        <f ca="1">IF(C5816="","",CONCATENATE(OFFSET(Zdroj!AI$16,A5816-1,0)," - ",OFFSET(Zdroj!BK$16,A5816-1,0)))</f>
        <v/>
      </c>
      <c r="E5816" s="22" t="str">
        <f ca="1">IF(C5816="","",OFFSET(Zdroj!BL$16,A5816-1,0))</f>
        <v/>
      </c>
      <c r="F5816" s="127" t="str">
        <f t="shared" ref="F5816" ca="1" si="1360">IF(SUM(E5816:E5821)=0,"",SUM(E5816:E5821))</f>
        <v/>
      </c>
      <c r="G5816" s="128" t="str">
        <f t="shared" ref="G5816" ca="1" si="1361">IF(SUM(E5816:E5832)=0,"",SUM(E5816:E5832))</f>
        <v/>
      </c>
    </row>
    <row r="5817" spans="1:7" x14ac:dyDescent="0.25">
      <c r="B5817" s="126"/>
      <c r="C5817" s="52" t="str">
        <f ca="1">IF(OFFSET(Zdroj!AJ$16,A5816-1,0)=0,"",CONCATENATE("A",$A$2+1," - ",Zdroj!$AJ$15))</f>
        <v/>
      </c>
      <c r="D5817" s="50" t="str">
        <f ca="1">IF(C5817="","",CONCATENATE(OFFSET(Zdroj!AJ$16,A5816-1,0)," - ",OFFSET(Zdroj!BM$16,A5816-1,0)))</f>
        <v/>
      </c>
      <c r="E5817" s="22" t="str">
        <f ca="1">IF(C5817="","",OFFSET(Zdroj!BN$16,A5816-1,0))</f>
        <v/>
      </c>
      <c r="F5817" s="127"/>
      <c r="G5817" s="128"/>
    </row>
    <row r="5818" spans="1:7" x14ac:dyDescent="0.25">
      <c r="B5818" s="126"/>
      <c r="C5818" s="52" t="str">
        <f ca="1">IF(OFFSET(Zdroj!AK$16,A5816-1,0)=0,"",CONCATENATE("A",$A$2+2," - ",Zdroj!$AK$15))</f>
        <v/>
      </c>
      <c r="D5818" s="50" t="str">
        <f ca="1">IF(C5818="","",CONCATENATE(OFFSET(Zdroj!AK$16,A5816-1,0)," - ",OFFSET(Zdroj!BO$16,A5816-1,0)))</f>
        <v/>
      </c>
      <c r="E5818" s="22" t="str">
        <f ca="1">IF(C5818="","",OFFSET(Zdroj!BP$16,A5816-1,0))</f>
        <v/>
      </c>
      <c r="F5818" s="127"/>
      <c r="G5818" s="128"/>
    </row>
    <row r="5819" spans="1:7" x14ac:dyDescent="0.25">
      <c r="B5819" s="126"/>
      <c r="C5819" s="52" t="str">
        <f ca="1">IF(OFFSET(Zdroj!AL$16,A5816-1,0)=0,"",CONCATENATE("A",$A$2+3," - ",Zdroj!$AL$15))</f>
        <v/>
      </c>
      <c r="D5819" s="50" t="str">
        <f ca="1">IF(C5819="","",CONCATENATE(OFFSET(Zdroj!AL$16,A5816-1,0)," - ",OFFSET(Zdroj!BQ$16,A5816-1,0)))</f>
        <v/>
      </c>
      <c r="E5819" s="22" t="str">
        <f ca="1">IF(C5819="","",OFFSET(Zdroj!BR$16,A5816-1,0))</f>
        <v/>
      </c>
      <c r="F5819" s="127"/>
      <c r="G5819" s="128"/>
    </row>
    <row r="5820" spans="1:7" x14ac:dyDescent="0.25">
      <c r="B5820" s="126"/>
      <c r="C5820" s="52" t="str">
        <f ca="1">IF(OFFSET(Zdroj!AM$16,A5816-1,0)=0,"",CONCATENATE("A",$A$2+4," - ",Zdroj!$AM$15))</f>
        <v/>
      </c>
      <c r="D5820" s="50" t="str">
        <f ca="1">IF(C5820="","",CONCATENATE(OFFSET(Zdroj!AM$16,A5816-1,0)," - ",OFFSET(Zdroj!BS$16,A5816-1,0)))</f>
        <v/>
      </c>
      <c r="E5820" s="22" t="str">
        <f ca="1">IF(C5820="","",OFFSET(Zdroj!BT$16,A5816-1,0))</f>
        <v/>
      </c>
      <c r="F5820" s="127"/>
      <c r="G5820" s="128"/>
    </row>
    <row r="5821" spans="1:7" x14ac:dyDescent="0.25">
      <c r="B5821" s="126"/>
      <c r="C5821" s="52" t="str">
        <f ca="1">IF(OFFSET(Zdroj!AN$16,A5816-1,0)=0,"",CONCATENATE("A",$A$2+5," - ",Zdroj!$AN$15))</f>
        <v/>
      </c>
      <c r="D5821" s="50" t="str">
        <f ca="1">IF(C5821="","",CONCATENATE(OFFSET(Zdroj!AN$16,A5816-1,0)," - ",OFFSET(Zdroj!BU$16,A5816-1,0)))</f>
        <v/>
      </c>
      <c r="E5821" s="22" t="str">
        <f ca="1">IF(C5821="","",OFFSET(Zdroj!BV$16,A5816-1,0))</f>
        <v/>
      </c>
      <c r="F5821" s="127"/>
      <c r="G5821" s="128"/>
    </row>
    <row r="5822" spans="1:7" x14ac:dyDescent="0.25">
      <c r="B5822" s="126"/>
      <c r="C5822" s="52" t="str">
        <f ca="1">IF(OFFSET(Zdroj!AO$16,A5816-1,0)=0,"",CONCATENATE("B",$A$2," - ",Zdroj!$AO$15))</f>
        <v/>
      </c>
      <c r="D5822" s="50" t="str">
        <f ca="1">IF(C5822="","",CONCATENATE(OFFSET(Zdroj!AO$16,A5816-1,0)))</f>
        <v/>
      </c>
      <c r="E5822" s="22" t="str">
        <f ca="1">IF(C5822="","",OFFSET(Zdroj!AP$16,A5816-1,0))</f>
        <v/>
      </c>
      <c r="F5822" s="127" t="str">
        <f t="shared" ref="F5822" ca="1" si="1362">IF(SUM(E5822:E5830)=0,"",SUM(E5822:E5830))</f>
        <v/>
      </c>
      <c r="G5822" s="128"/>
    </row>
    <row r="5823" spans="1:7" x14ac:dyDescent="0.25">
      <c r="B5823" s="126"/>
      <c r="C5823" s="52" t="str">
        <f ca="1">IF(OFFSET(Zdroj!AQ$16,A5816-1,0)=0,"",CONCATENATE("B",$A$2+1," - ",Zdroj!$AQ$15))</f>
        <v/>
      </c>
      <c r="D5823" s="50" t="str">
        <f ca="1">IF(C5823="","",CONCATENATE(OFFSET(Zdroj!AQ$16,A5816-1,0)))</f>
        <v/>
      </c>
      <c r="E5823" s="22" t="str">
        <f ca="1">IF(C5823="","",OFFSET(Zdroj!AR$16,A5816-1,0))</f>
        <v/>
      </c>
      <c r="F5823" s="127"/>
      <c r="G5823" s="128"/>
    </row>
    <row r="5824" spans="1:7" x14ac:dyDescent="0.25">
      <c r="B5824" s="126"/>
      <c r="C5824" s="52" t="str">
        <f ca="1">IF(OFFSET(Zdroj!AS$16,A5816-1,0)=0,"",CONCATENATE("B",$A$2+2," - ",Zdroj!$AS$15))</f>
        <v/>
      </c>
      <c r="D5824" s="50" t="str">
        <f ca="1">IF(C5824="","",CONCATENATE(OFFSET(Zdroj!AS$16,A5816-1,0)))</f>
        <v/>
      </c>
      <c r="E5824" s="22" t="str">
        <f ca="1">IF(C5824="","",OFFSET(Zdroj!AT$16,A5816-1,0))</f>
        <v/>
      </c>
      <c r="F5824" s="127"/>
      <c r="G5824" s="128"/>
    </row>
    <row r="5825" spans="1:7" x14ac:dyDescent="0.25">
      <c r="B5825" s="126"/>
      <c r="C5825" s="52" t="str">
        <f ca="1">IF(OFFSET(Zdroj!AU$16,A5816-1,0)=0,"",CONCATENATE("B",$A$2+3," - ",Zdroj!$AU$15))</f>
        <v/>
      </c>
      <c r="D5825" s="50" t="str">
        <f ca="1">IF(C5825="","",CONCATENATE(OFFSET(Zdroj!AU$16,A5816-1,0)))</f>
        <v/>
      </c>
      <c r="E5825" s="22" t="str">
        <f ca="1">IF(C5825="","",OFFSET(Zdroj!AV$16,A5816-1,0))</f>
        <v/>
      </c>
      <c r="F5825" s="127"/>
      <c r="G5825" s="128"/>
    </row>
    <row r="5826" spans="1:7" x14ac:dyDescent="0.25">
      <c r="B5826" s="126"/>
      <c r="C5826" s="52" t="str">
        <f ca="1">IF(OFFSET(Zdroj!AW$16,A5816-1,0)=0,"",CONCATENATE("B",$A$2+4," - ",Zdroj!$AW$15))</f>
        <v/>
      </c>
      <c r="D5826" s="50" t="str">
        <f ca="1">IF(C5826="","",CONCATENATE(OFFSET(Zdroj!AW$16,A5816-1,0)))</f>
        <v/>
      </c>
      <c r="E5826" s="22" t="str">
        <f ca="1">IF(C5826="","",OFFSET(Zdroj!AX$16,A5816-1,0))</f>
        <v/>
      </c>
      <c r="F5826" s="127"/>
      <c r="G5826" s="128"/>
    </row>
    <row r="5827" spans="1:7" x14ac:dyDescent="0.25">
      <c r="B5827" s="126"/>
      <c r="C5827" s="52" t="str">
        <f ca="1">IF(OFFSET(Zdroj!AY$16,A5816-1,0)=0,"",CONCATENATE("B",$A$2+5," - ",Zdroj!$AY$15))</f>
        <v/>
      </c>
      <c r="D5827" s="50" t="str">
        <f ca="1">IF(C5827="","",CONCATENATE(OFFSET(Zdroj!AY$16,A5816-1,0)))</f>
        <v/>
      </c>
      <c r="E5827" s="22" t="str">
        <f ca="1">IF(C5827="","",OFFSET(Zdroj!AZ$16,A5816-1,0))</f>
        <v/>
      </c>
      <c r="F5827" s="127"/>
      <c r="G5827" s="128"/>
    </row>
    <row r="5828" spans="1:7" x14ac:dyDescent="0.25">
      <c r="B5828" s="126"/>
      <c r="C5828" s="52" t="str">
        <f ca="1">IF(OFFSET(Zdroj!BA$16,A5816-1,0)=0,"",CONCATENATE("B",$A$2+6," - ",Zdroj!$BA$15))</f>
        <v/>
      </c>
      <c r="D5828" s="50" t="str">
        <f ca="1">IF(C5828="","",CONCATENATE(OFFSET(Zdroj!BA$16,A5816-1,0)))</f>
        <v/>
      </c>
      <c r="E5828" s="22" t="str">
        <f ca="1">IF(C5828="","",OFFSET(Zdroj!BB$16,A5816-1,0))</f>
        <v/>
      </c>
      <c r="F5828" s="127"/>
      <c r="G5828" s="128"/>
    </row>
    <row r="5829" spans="1:7" x14ac:dyDescent="0.25">
      <c r="B5829" s="126"/>
      <c r="C5829" s="52" t="str">
        <f ca="1">IF(OFFSET(Zdroj!BC$16,A5816-1,0)=0,"",CONCATENATE("B",$A$2+7," - ",Zdroj!$BC$15))</f>
        <v/>
      </c>
      <c r="D5829" s="50" t="str">
        <f ca="1">IF(C5829="","",CONCATENATE(OFFSET(Zdroj!BC$16,A5816-1,0)))</f>
        <v/>
      </c>
      <c r="E5829" s="22" t="str">
        <f ca="1">IF(C5829="","",OFFSET(Zdroj!BD$16,A5816-1,0))</f>
        <v/>
      </c>
      <c r="F5829" s="127"/>
      <c r="G5829" s="128"/>
    </row>
    <row r="5830" spans="1:7" x14ac:dyDescent="0.25">
      <c r="B5830" s="126"/>
      <c r="C5830" s="52" t="str">
        <f ca="1">IF(OFFSET(Zdroj!BE$16,A5816-1,0)=0,"",CONCATENATE("B",$A$2+8," - ",Zdroj!$BE$15))</f>
        <v/>
      </c>
      <c r="D5830" s="50" t="str">
        <f ca="1">IF(C5830="","",CONCATENATE(OFFSET(Zdroj!BE$16,A5816-1,0)))</f>
        <v/>
      </c>
      <c r="E5830" s="22" t="str">
        <f ca="1">IF(C5830="","",OFFSET(Zdroj!BF$16,A5816-1,0))</f>
        <v/>
      </c>
      <c r="F5830" s="127"/>
      <c r="G5830" s="128"/>
    </row>
    <row r="5831" spans="1:7" x14ac:dyDescent="0.25">
      <c r="B5831" s="126"/>
      <c r="C5831" s="52" t="str">
        <f ca="1">IF(OFFSET(Zdroj!BG$16,A5816-1,0)=0,"",CONCATENATE("C",$A$2," - ",Zdroj!$BG$15))</f>
        <v/>
      </c>
      <c r="D5831" s="50" t="str">
        <f ca="1">IF(C5831="","",CONCATENATE(OFFSET(Zdroj!BG$16,A5816-1,0)))</f>
        <v/>
      </c>
      <c r="E5831" s="22" t="str">
        <f ca="1">IF(C5831="","",OFFSET(Zdroj!BH$16,A5816-1,0))</f>
        <v/>
      </c>
      <c r="F5831" s="127" t="str">
        <f t="shared" ref="F5831" ca="1" si="1363">IF(SUM(E5831:E5832)=0,"",SUM(E5831:E5832))</f>
        <v/>
      </c>
      <c r="G5831" s="128"/>
    </row>
    <row r="5832" spans="1:7" x14ac:dyDescent="0.25">
      <c r="B5832" s="126"/>
      <c r="C5832" s="52" t="str">
        <f ca="1">IF(OFFSET(Zdroj!BI$16,A5816-1,0)=0,"",CONCATENATE("C",$A$2+1," - ",Zdroj!$BI$15))</f>
        <v/>
      </c>
      <c r="D5832" s="50" t="str">
        <f ca="1">IF(C5832="","",CONCATENATE(OFFSET(Zdroj!BI$16,A5816-1,0)))</f>
        <v/>
      </c>
      <c r="E5832" s="22" t="str">
        <f ca="1">IF(C5832="","",OFFSET(Zdroj!BJ$16,A5816-1,0))</f>
        <v/>
      </c>
      <c r="F5832" s="127"/>
      <c r="G5832" s="128"/>
    </row>
    <row r="5833" spans="1:7" x14ac:dyDescent="0.25">
      <c r="A5833">
        <f>SUM((ROW()+15)/17)</f>
        <v>344</v>
      </c>
      <c r="B5833" s="126" t="str">
        <f ca="1">IF(OFFSET(Zdroj!$B$16,A5833-1,0)&gt;0,CONCATENATE(A5833,"
","___ ","
",OFFSET(Zdroj!$B$16,A5833-1,0)),"")</f>
        <v/>
      </c>
      <c r="C5833" s="52" t="str">
        <f ca="1">IF(OFFSET(Zdroj!AI$16,A5833-1,0)=0,"",CONCATENATE("A",$A$2," - ",Zdroj!$AI$15))</f>
        <v/>
      </c>
      <c r="D5833" s="50" t="str">
        <f ca="1">IF(C5833="","",CONCATENATE(OFFSET(Zdroj!AI$16,A5833-1,0)," - ",OFFSET(Zdroj!BK$16,A5833-1,0)))</f>
        <v/>
      </c>
      <c r="E5833" s="22" t="str">
        <f ca="1">IF(C5833="","",OFFSET(Zdroj!BL$16,A5833-1,0))</f>
        <v/>
      </c>
      <c r="F5833" s="127" t="str">
        <f t="shared" ref="F5833" ca="1" si="1364">IF(SUM(E5833:E5838)=0,"",SUM(E5833:E5838))</f>
        <v/>
      </c>
      <c r="G5833" s="128" t="str">
        <f t="shared" ref="G5833" ca="1" si="1365">IF(SUM(E5833:E5849)=0,"",SUM(E5833:E5849))</f>
        <v/>
      </c>
    </row>
    <row r="5834" spans="1:7" x14ac:dyDescent="0.25">
      <c r="B5834" s="126"/>
      <c r="C5834" s="52" t="str">
        <f ca="1">IF(OFFSET(Zdroj!AJ$16,A5833-1,0)=0,"",CONCATENATE("A",$A$2+1," - ",Zdroj!$AJ$15))</f>
        <v/>
      </c>
      <c r="D5834" s="50" t="str">
        <f ca="1">IF(C5834="","",CONCATENATE(OFFSET(Zdroj!AJ$16,A5833-1,0)," - ",OFFSET(Zdroj!BM$16,A5833-1,0)))</f>
        <v/>
      </c>
      <c r="E5834" s="22" t="str">
        <f ca="1">IF(C5834="","",OFFSET(Zdroj!BN$16,A5833-1,0))</f>
        <v/>
      </c>
      <c r="F5834" s="127"/>
      <c r="G5834" s="128"/>
    </row>
    <row r="5835" spans="1:7" x14ac:dyDescent="0.25">
      <c r="B5835" s="126"/>
      <c r="C5835" s="52" t="str">
        <f ca="1">IF(OFFSET(Zdroj!AK$16,A5833-1,0)=0,"",CONCATENATE("A",$A$2+2," - ",Zdroj!$AK$15))</f>
        <v/>
      </c>
      <c r="D5835" s="50" t="str">
        <f ca="1">IF(C5835="","",CONCATENATE(OFFSET(Zdroj!AK$16,A5833-1,0)," - ",OFFSET(Zdroj!BO$16,A5833-1,0)))</f>
        <v/>
      </c>
      <c r="E5835" s="22" t="str">
        <f ca="1">IF(C5835="","",OFFSET(Zdroj!BP$16,A5833-1,0))</f>
        <v/>
      </c>
      <c r="F5835" s="127"/>
      <c r="G5835" s="128"/>
    </row>
    <row r="5836" spans="1:7" x14ac:dyDescent="0.25">
      <c r="B5836" s="126"/>
      <c r="C5836" s="52" t="str">
        <f ca="1">IF(OFFSET(Zdroj!AL$16,A5833-1,0)=0,"",CONCATENATE("A",$A$2+3," - ",Zdroj!$AL$15))</f>
        <v/>
      </c>
      <c r="D5836" s="50" t="str">
        <f ca="1">IF(C5836="","",CONCATENATE(OFFSET(Zdroj!AL$16,A5833-1,0)," - ",OFFSET(Zdroj!BQ$16,A5833-1,0)))</f>
        <v/>
      </c>
      <c r="E5836" s="22" t="str">
        <f ca="1">IF(C5836="","",OFFSET(Zdroj!BR$16,A5833-1,0))</f>
        <v/>
      </c>
      <c r="F5836" s="127"/>
      <c r="G5836" s="128"/>
    </row>
    <row r="5837" spans="1:7" x14ac:dyDescent="0.25">
      <c r="B5837" s="126"/>
      <c r="C5837" s="52" t="str">
        <f ca="1">IF(OFFSET(Zdroj!AM$16,A5833-1,0)=0,"",CONCATENATE("A",$A$2+4," - ",Zdroj!$AM$15))</f>
        <v/>
      </c>
      <c r="D5837" s="50" t="str">
        <f ca="1">IF(C5837="","",CONCATENATE(OFFSET(Zdroj!AM$16,A5833-1,0)," - ",OFFSET(Zdroj!BS$16,A5833-1,0)))</f>
        <v/>
      </c>
      <c r="E5837" s="22" t="str">
        <f ca="1">IF(C5837="","",OFFSET(Zdroj!BT$16,A5833-1,0))</f>
        <v/>
      </c>
      <c r="F5837" s="127"/>
      <c r="G5837" s="128"/>
    </row>
    <row r="5838" spans="1:7" x14ac:dyDescent="0.25">
      <c r="B5838" s="126"/>
      <c r="C5838" s="52" t="str">
        <f ca="1">IF(OFFSET(Zdroj!AN$16,A5833-1,0)=0,"",CONCATENATE("A",$A$2+5," - ",Zdroj!$AN$15))</f>
        <v/>
      </c>
      <c r="D5838" s="50" t="str">
        <f ca="1">IF(C5838="","",CONCATENATE(OFFSET(Zdroj!AN$16,A5833-1,0)," - ",OFFSET(Zdroj!BU$16,A5833-1,0)))</f>
        <v/>
      </c>
      <c r="E5838" s="22" t="str">
        <f ca="1">IF(C5838="","",OFFSET(Zdroj!BV$16,A5833-1,0))</f>
        <v/>
      </c>
      <c r="F5838" s="127"/>
      <c r="G5838" s="128"/>
    </row>
    <row r="5839" spans="1:7" x14ac:dyDescent="0.25">
      <c r="B5839" s="126"/>
      <c r="C5839" s="52" t="str">
        <f ca="1">IF(OFFSET(Zdroj!AO$16,A5833-1,0)=0,"",CONCATENATE("B",$A$2," - ",Zdroj!$AO$15))</f>
        <v/>
      </c>
      <c r="D5839" s="50" t="str">
        <f ca="1">IF(C5839="","",CONCATENATE(OFFSET(Zdroj!AO$16,A5833-1,0)))</f>
        <v/>
      </c>
      <c r="E5839" s="22" t="str">
        <f ca="1">IF(C5839="","",OFFSET(Zdroj!AP$16,A5833-1,0))</f>
        <v/>
      </c>
      <c r="F5839" s="127" t="str">
        <f t="shared" ref="F5839" ca="1" si="1366">IF(SUM(E5839:E5847)=0,"",SUM(E5839:E5847))</f>
        <v/>
      </c>
      <c r="G5839" s="128"/>
    </row>
    <row r="5840" spans="1:7" x14ac:dyDescent="0.25">
      <c r="B5840" s="126"/>
      <c r="C5840" s="52" t="str">
        <f ca="1">IF(OFFSET(Zdroj!AQ$16,A5833-1,0)=0,"",CONCATENATE("B",$A$2+1," - ",Zdroj!$AQ$15))</f>
        <v/>
      </c>
      <c r="D5840" s="50" t="str">
        <f ca="1">IF(C5840="","",CONCATENATE(OFFSET(Zdroj!AQ$16,A5833-1,0)))</f>
        <v/>
      </c>
      <c r="E5840" s="22" t="str">
        <f ca="1">IF(C5840="","",OFFSET(Zdroj!AR$16,A5833-1,0))</f>
        <v/>
      </c>
      <c r="F5840" s="127"/>
      <c r="G5840" s="128"/>
    </row>
    <row r="5841" spans="1:7" x14ac:dyDescent="0.25">
      <c r="B5841" s="126"/>
      <c r="C5841" s="52" t="str">
        <f ca="1">IF(OFFSET(Zdroj!AS$16,A5833-1,0)=0,"",CONCATENATE("B",$A$2+2," - ",Zdroj!$AS$15))</f>
        <v/>
      </c>
      <c r="D5841" s="50" t="str">
        <f ca="1">IF(C5841="","",CONCATENATE(OFFSET(Zdroj!AS$16,A5833-1,0)))</f>
        <v/>
      </c>
      <c r="E5841" s="22" t="str">
        <f ca="1">IF(C5841="","",OFFSET(Zdroj!AT$16,A5833-1,0))</f>
        <v/>
      </c>
      <c r="F5841" s="127"/>
      <c r="G5841" s="128"/>
    </row>
    <row r="5842" spans="1:7" x14ac:dyDescent="0.25">
      <c r="B5842" s="126"/>
      <c r="C5842" s="52" t="str">
        <f ca="1">IF(OFFSET(Zdroj!AU$16,A5833-1,0)=0,"",CONCATENATE("B",$A$2+3," - ",Zdroj!$AU$15))</f>
        <v/>
      </c>
      <c r="D5842" s="50" t="str">
        <f ca="1">IF(C5842="","",CONCATENATE(OFFSET(Zdroj!AU$16,A5833-1,0)))</f>
        <v/>
      </c>
      <c r="E5842" s="22" t="str">
        <f ca="1">IF(C5842="","",OFFSET(Zdroj!AV$16,A5833-1,0))</f>
        <v/>
      </c>
      <c r="F5842" s="127"/>
      <c r="G5842" s="128"/>
    </row>
    <row r="5843" spans="1:7" x14ac:dyDescent="0.25">
      <c r="B5843" s="126"/>
      <c r="C5843" s="52" t="str">
        <f ca="1">IF(OFFSET(Zdroj!AW$16,A5833-1,0)=0,"",CONCATENATE("B",$A$2+4," - ",Zdroj!$AW$15))</f>
        <v/>
      </c>
      <c r="D5843" s="50" t="str">
        <f ca="1">IF(C5843="","",CONCATENATE(OFFSET(Zdroj!AW$16,A5833-1,0)))</f>
        <v/>
      </c>
      <c r="E5843" s="22" t="str">
        <f ca="1">IF(C5843="","",OFFSET(Zdroj!AX$16,A5833-1,0))</f>
        <v/>
      </c>
      <c r="F5843" s="127"/>
      <c r="G5843" s="128"/>
    </row>
    <row r="5844" spans="1:7" x14ac:dyDescent="0.25">
      <c r="B5844" s="126"/>
      <c r="C5844" s="52" t="str">
        <f ca="1">IF(OFFSET(Zdroj!AY$16,A5833-1,0)=0,"",CONCATENATE("B",$A$2+5," - ",Zdroj!$AY$15))</f>
        <v/>
      </c>
      <c r="D5844" s="50" t="str">
        <f ca="1">IF(C5844="","",CONCATENATE(OFFSET(Zdroj!AY$16,A5833-1,0)))</f>
        <v/>
      </c>
      <c r="E5844" s="22" t="str">
        <f ca="1">IF(C5844="","",OFFSET(Zdroj!AZ$16,A5833-1,0))</f>
        <v/>
      </c>
      <c r="F5844" s="127"/>
      <c r="G5844" s="128"/>
    </row>
    <row r="5845" spans="1:7" x14ac:dyDescent="0.25">
      <c r="B5845" s="126"/>
      <c r="C5845" s="52" t="str">
        <f ca="1">IF(OFFSET(Zdroj!BA$16,A5833-1,0)=0,"",CONCATENATE("B",$A$2+6," - ",Zdroj!$BA$15))</f>
        <v/>
      </c>
      <c r="D5845" s="50" t="str">
        <f ca="1">IF(C5845="","",CONCATENATE(OFFSET(Zdroj!BA$16,A5833-1,0)))</f>
        <v/>
      </c>
      <c r="E5845" s="22" t="str">
        <f ca="1">IF(C5845="","",OFFSET(Zdroj!BB$16,A5833-1,0))</f>
        <v/>
      </c>
      <c r="F5845" s="127"/>
      <c r="G5845" s="128"/>
    </row>
    <row r="5846" spans="1:7" x14ac:dyDescent="0.25">
      <c r="B5846" s="126"/>
      <c r="C5846" s="52" t="str">
        <f ca="1">IF(OFFSET(Zdroj!BC$16,A5833-1,0)=0,"",CONCATENATE("B",$A$2+7," - ",Zdroj!$BC$15))</f>
        <v/>
      </c>
      <c r="D5846" s="50" t="str">
        <f ca="1">IF(C5846="","",CONCATENATE(OFFSET(Zdroj!BC$16,A5833-1,0)))</f>
        <v/>
      </c>
      <c r="E5846" s="22" t="str">
        <f ca="1">IF(C5846="","",OFFSET(Zdroj!BD$16,A5833-1,0))</f>
        <v/>
      </c>
      <c r="F5846" s="127"/>
      <c r="G5846" s="128"/>
    </row>
    <row r="5847" spans="1:7" x14ac:dyDescent="0.25">
      <c r="B5847" s="126"/>
      <c r="C5847" s="52" t="str">
        <f ca="1">IF(OFFSET(Zdroj!BE$16,A5833-1,0)=0,"",CONCATENATE("B",$A$2+8," - ",Zdroj!$BE$15))</f>
        <v/>
      </c>
      <c r="D5847" s="50" t="str">
        <f ca="1">IF(C5847="","",CONCATENATE(OFFSET(Zdroj!BE$16,A5833-1,0)))</f>
        <v/>
      </c>
      <c r="E5847" s="22" t="str">
        <f ca="1">IF(C5847="","",OFFSET(Zdroj!BF$16,A5833-1,0))</f>
        <v/>
      </c>
      <c r="F5847" s="127"/>
      <c r="G5847" s="128"/>
    </row>
    <row r="5848" spans="1:7" x14ac:dyDescent="0.25">
      <c r="B5848" s="126"/>
      <c r="C5848" s="52" t="str">
        <f ca="1">IF(OFFSET(Zdroj!BG$16,A5833-1,0)=0,"",CONCATENATE("C",$A$2," - ",Zdroj!$BG$15))</f>
        <v/>
      </c>
      <c r="D5848" s="50" t="str">
        <f ca="1">IF(C5848="","",CONCATENATE(OFFSET(Zdroj!BG$16,A5833-1,0)))</f>
        <v/>
      </c>
      <c r="E5848" s="22" t="str">
        <f ca="1">IF(C5848="","",OFFSET(Zdroj!BH$16,A5833-1,0))</f>
        <v/>
      </c>
      <c r="F5848" s="127" t="str">
        <f t="shared" ref="F5848" ca="1" si="1367">IF(SUM(E5848:E5849)=0,"",SUM(E5848:E5849))</f>
        <v/>
      </c>
      <c r="G5848" s="128"/>
    </row>
    <row r="5849" spans="1:7" x14ac:dyDescent="0.25">
      <c r="B5849" s="126"/>
      <c r="C5849" s="52" t="str">
        <f ca="1">IF(OFFSET(Zdroj!BI$16,A5833-1,0)=0,"",CONCATENATE("C",$A$2+1," - ",Zdroj!$BI$15))</f>
        <v/>
      </c>
      <c r="D5849" s="50" t="str">
        <f ca="1">IF(C5849="","",CONCATENATE(OFFSET(Zdroj!BI$16,A5833-1,0)))</f>
        <v/>
      </c>
      <c r="E5849" s="22" t="str">
        <f ca="1">IF(C5849="","",OFFSET(Zdroj!BJ$16,A5833-1,0))</f>
        <v/>
      </c>
      <c r="F5849" s="127"/>
      <c r="G5849" s="128"/>
    </row>
    <row r="5850" spans="1:7" x14ac:dyDescent="0.25">
      <c r="A5850">
        <f>SUM((ROW()+15)/17)</f>
        <v>345</v>
      </c>
      <c r="B5850" s="126" t="str">
        <f ca="1">IF(OFFSET(Zdroj!$B$16,A5850-1,0)&gt;0,CONCATENATE(A5850,"
","___ ","
",OFFSET(Zdroj!$B$16,A5850-1,0)),"")</f>
        <v/>
      </c>
      <c r="C5850" s="52" t="str">
        <f ca="1">IF(OFFSET(Zdroj!AI$16,A5850-1,0)=0,"",CONCATENATE("A",$A$2," - ",Zdroj!$AI$15))</f>
        <v/>
      </c>
      <c r="D5850" s="50" t="str">
        <f ca="1">IF(C5850="","",CONCATENATE(OFFSET(Zdroj!AI$16,A5850-1,0)," - ",OFFSET(Zdroj!BK$16,A5850-1,0)))</f>
        <v/>
      </c>
      <c r="E5850" s="22" t="str">
        <f ca="1">IF(C5850="","",OFFSET(Zdroj!BL$16,A5850-1,0))</f>
        <v/>
      </c>
      <c r="F5850" s="127" t="str">
        <f t="shared" ref="F5850" ca="1" si="1368">IF(SUM(E5850:E5855)=0,"",SUM(E5850:E5855))</f>
        <v/>
      </c>
      <c r="G5850" s="128" t="str">
        <f t="shared" ref="G5850" ca="1" si="1369">IF(SUM(E5850:E5866)=0,"",SUM(E5850:E5866))</f>
        <v/>
      </c>
    </row>
    <row r="5851" spans="1:7" x14ac:dyDescent="0.25">
      <c r="B5851" s="126"/>
      <c r="C5851" s="52" t="str">
        <f ca="1">IF(OFFSET(Zdroj!AJ$16,A5850-1,0)=0,"",CONCATENATE("A",$A$2+1," - ",Zdroj!$AJ$15))</f>
        <v/>
      </c>
      <c r="D5851" s="50" t="str">
        <f ca="1">IF(C5851="","",CONCATENATE(OFFSET(Zdroj!AJ$16,A5850-1,0)," - ",OFFSET(Zdroj!BM$16,A5850-1,0)))</f>
        <v/>
      </c>
      <c r="E5851" s="22" t="str">
        <f ca="1">IF(C5851="","",OFFSET(Zdroj!BN$16,A5850-1,0))</f>
        <v/>
      </c>
      <c r="F5851" s="127"/>
      <c r="G5851" s="128"/>
    </row>
    <row r="5852" spans="1:7" x14ac:dyDescent="0.25">
      <c r="B5852" s="126"/>
      <c r="C5852" s="52" t="str">
        <f ca="1">IF(OFFSET(Zdroj!AK$16,A5850-1,0)=0,"",CONCATENATE("A",$A$2+2," - ",Zdroj!$AK$15))</f>
        <v/>
      </c>
      <c r="D5852" s="50" t="str">
        <f ca="1">IF(C5852="","",CONCATENATE(OFFSET(Zdroj!AK$16,A5850-1,0)," - ",OFFSET(Zdroj!BO$16,A5850-1,0)))</f>
        <v/>
      </c>
      <c r="E5852" s="22" t="str">
        <f ca="1">IF(C5852="","",OFFSET(Zdroj!BP$16,A5850-1,0))</f>
        <v/>
      </c>
      <c r="F5852" s="127"/>
      <c r="G5852" s="128"/>
    </row>
    <row r="5853" spans="1:7" x14ac:dyDescent="0.25">
      <c r="B5853" s="126"/>
      <c r="C5853" s="52" t="str">
        <f ca="1">IF(OFFSET(Zdroj!AL$16,A5850-1,0)=0,"",CONCATENATE("A",$A$2+3," - ",Zdroj!$AL$15))</f>
        <v/>
      </c>
      <c r="D5853" s="50" t="str">
        <f ca="1">IF(C5853="","",CONCATENATE(OFFSET(Zdroj!AL$16,A5850-1,0)," - ",OFFSET(Zdroj!BQ$16,A5850-1,0)))</f>
        <v/>
      </c>
      <c r="E5853" s="22" t="str">
        <f ca="1">IF(C5853="","",OFFSET(Zdroj!BR$16,A5850-1,0))</f>
        <v/>
      </c>
      <c r="F5853" s="127"/>
      <c r="G5853" s="128"/>
    </row>
    <row r="5854" spans="1:7" x14ac:dyDescent="0.25">
      <c r="B5854" s="126"/>
      <c r="C5854" s="52" t="str">
        <f ca="1">IF(OFFSET(Zdroj!AM$16,A5850-1,0)=0,"",CONCATENATE("A",$A$2+4," - ",Zdroj!$AM$15))</f>
        <v/>
      </c>
      <c r="D5854" s="50" t="str">
        <f ca="1">IF(C5854="","",CONCATENATE(OFFSET(Zdroj!AM$16,A5850-1,0)," - ",OFFSET(Zdroj!BS$16,A5850-1,0)))</f>
        <v/>
      </c>
      <c r="E5854" s="22" t="str">
        <f ca="1">IF(C5854="","",OFFSET(Zdroj!BT$16,A5850-1,0))</f>
        <v/>
      </c>
      <c r="F5854" s="127"/>
      <c r="G5854" s="128"/>
    </row>
    <row r="5855" spans="1:7" x14ac:dyDescent="0.25">
      <c r="B5855" s="126"/>
      <c r="C5855" s="52" t="str">
        <f ca="1">IF(OFFSET(Zdroj!AN$16,A5850-1,0)=0,"",CONCATENATE("A",$A$2+5," - ",Zdroj!$AN$15))</f>
        <v/>
      </c>
      <c r="D5855" s="50" t="str">
        <f ca="1">IF(C5855="","",CONCATENATE(OFFSET(Zdroj!AN$16,A5850-1,0)," - ",OFFSET(Zdroj!BU$16,A5850-1,0)))</f>
        <v/>
      </c>
      <c r="E5855" s="22" t="str">
        <f ca="1">IF(C5855="","",OFFSET(Zdroj!BV$16,A5850-1,0))</f>
        <v/>
      </c>
      <c r="F5855" s="127"/>
      <c r="G5855" s="128"/>
    </row>
    <row r="5856" spans="1:7" x14ac:dyDescent="0.25">
      <c r="B5856" s="126"/>
      <c r="C5856" s="52" t="str">
        <f ca="1">IF(OFFSET(Zdroj!AO$16,A5850-1,0)=0,"",CONCATENATE("B",$A$2," - ",Zdroj!$AO$15))</f>
        <v/>
      </c>
      <c r="D5856" s="50" t="str">
        <f ca="1">IF(C5856="","",CONCATENATE(OFFSET(Zdroj!AO$16,A5850-1,0)))</f>
        <v/>
      </c>
      <c r="E5856" s="22" t="str">
        <f ca="1">IF(C5856="","",OFFSET(Zdroj!AP$16,A5850-1,0))</f>
        <v/>
      </c>
      <c r="F5856" s="127" t="str">
        <f t="shared" ref="F5856" ca="1" si="1370">IF(SUM(E5856:E5864)=0,"",SUM(E5856:E5864))</f>
        <v/>
      </c>
      <c r="G5856" s="128"/>
    </row>
    <row r="5857" spans="1:7" x14ac:dyDescent="0.25">
      <c r="B5857" s="126"/>
      <c r="C5857" s="52" t="str">
        <f ca="1">IF(OFFSET(Zdroj!AQ$16,A5850-1,0)=0,"",CONCATENATE("B",$A$2+1," - ",Zdroj!$AQ$15))</f>
        <v/>
      </c>
      <c r="D5857" s="50" t="str">
        <f ca="1">IF(C5857="","",CONCATENATE(OFFSET(Zdroj!AQ$16,A5850-1,0)))</f>
        <v/>
      </c>
      <c r="E5857" s="22" t="str">
        <f ca="1">IF(C5857="","",OFFSET(Zdroj!AR$16,A5850-1,0))</f>
        <v/>
      </c>
      <c r="F5857" s="127"/>
      <c r="G5857" s="128"/>
    </row>
    <row r="5858" spans="1:7" x14ac:dyDescent="0.25">
      <c r="B5858" s="126"/>
      <c r="C5858" s="52" t="str">
        <f ca="1">IF(OFFSET(Zdroj!AS$16,A5850-1,0)=0,"",CONCATENATE("B",$A$2+2," - ",Zdroj!$AS$15))</f>
        <v/>
      </c>
      <c r="D5858" s="50" t="str">
        <f ca="1">IF(C5858="","",CONCATENATE(OFFSET(Zdroj!AS$16,A5850-1,0)))</f>
        <v/>
      </c>
      <c r="E5858" s="22" t="str">
        <f ca="1">IF(C5858="","",OFFSET(Zdroj!AT$16,A5850-1,0))</f>
        <v/>
      </c>
      <c r="F5858" s="127"/>
      <c r="G5858" s="128"/>
    </row>
    <row r="5859" spans="1:7" x14ac:dyDescent="0.25">
      <c r="B5859" s="126"/>
      <c r="C5859" s="52" t="str">
        <f ca="1">IF(OFFSET(Zdroj!AU$16,A5850-1,0)=0,"",CONCATENATE("B",$A$2+3," - ",Zdroj!$AU$15))</f>
        <v/>
      </c>
      <c r="D5859" s="50" t="str">
        <f ca="1">IF(C5859="","",CONCATENATE(OFFSET(Zdroj!AU$16,A5850-1,0)))</f>
        <v/>
      </c>
      <c r="E5859" s="22" t="str">
        <f ca="1">IF(C5859="","",OFFSET(Zdroj!AV$16,A5850-1,0))</f>
        <v/>
      </c>
      <c r="F5859" s="127"/>
      <c r="G5859" s="128"/>
    </row>
    <row r="5860" spans="1:7" x14ac:dyDescent="0.25">
      <c r="B5860" s="126"/>
      <c r="C5860" s="52" t="str">
        <f ca="1">IF(OFFSET(Zdroj!AW$16,A5850-1,0)=0,"",CONCATENATE("B",$A$2+4," - ",Zdroj!$AW$15))</f>
        <v/>
      </c>
      <c r="D5860" s="50" t="str">
        <f ca="1">IF(C5860="","",CONCATENATE(OFFSET(Zdroj!AW$16,A5850-1,0)))</f>
        <v/>
      </c>
      <c r="E5860" s="22" t="str">
        <f ca="1">IF(C5860="","",OFFSET(Zdroj!AX$16,A5850-1,0))</f>
        <v/>
      </c>
      <c r="F5860" s="127"/>
      <c r="G5860" s="128"/>
    </row>
    <row r="5861" spans="1:7" x14ac:dyDescent="0.25">
      <c r="B5861" s="126"/>
      <c r="C5861" s="52" t="str">
        <f ca="1">IF(OFFSET(Zdroj!AY$16,A5850-1,0)=0,"",CONCATENATE("B",$A$2+5," - ",Zdroj!$AY$15))</f>
        <v/>
      </c>
      <c r="D5861" s="50" t="str">
        <f ca="1">IF(C5861="","",CONCATENATE(OFFSET(Zdroj!AY$16,A5850-1,0)))</f>
        <v/>
      </c>
      <c r="E5861" s="22" t="str">
        <f ca="1">IF(C5861="","",OFFSET(Zdroj!AZ$16,A5850-1,0))</f>
        <v/>
      </c>
      <c r="F5861" s="127"/>
      <c r="G5861" s="128"/>
    </row>
    <row r="5862" spans="1:7" x14ac:dyDescent="0.25">
      <c r="B5862" s="126"/>
      <c r="C5862" s="52" t="str">
        <f ca="1">IF(OFFSET(Zdroj!BA$16,A5850-1,0)=0,"",CONCATENATE("B",$A$2+6," - ",Zdroj!$BA$15))</f>
        <v/>
      </c>
      <c r="D5862" s="50" t="str">
        <f ca="1">IF(C5862="","",CONCATENATE(OFFSET(Zdroj!BA$16,A5850-1,0)))</f>
        <v/>
      </c>
      <c r="E5862" s="22" t="str">
        <f ca="1">IF(C5862="","",OFFSET(Zdroj!BB$16,A5850-1,0))</f>
        <v/>
      </c>
      <c r="F5862" s="127"/>
      <c r="G5862" s="128"/>
    </row>
    <row r="5863" spans="1:7" x14ac:dyDescent="0.25">
      <c r="B5863" s="126"/>
      <c r="C5863" s="52" t="str">
        <f ca="1">IF(OFFSET(Zdroj!BC$16,A5850-1,0)=0,"",CONCATENATE("B",$A$2+7," - ",Zdroj!$BC$15))</f>
        <v/>
      </c>
      <c r="D5863" s="50" t="str">
        <f ca="1">IF(C5863="","",CONCATENATE(OFFSET(Zdroj!BC$16,A5850-1,0)))</f>
        <v/>
      </c>
      <c r="E5863" s="22" t="str">
        <f ca="1">IF(C5863="","",OFFSET(Zdroj!BD$16,A5850-1,0))</f>
        <v/>
      </c>
      <c r="F5863" s="127"/>
      <c r="G5863" s="128"/>
    </row>
    <row r="5864" spans="1:7" x14ac:dyDescent="0.25">
      <c r="B5864" s="126"/>
      <c r="C5864" s="52" t="str">
        <f ca="1">IF(OFFSET(Zdroj!BE$16,A5850-1,0)=0,"",CONCATENATE("B",$A$2+8," - ",Zdroj!$BE$15))</f>
        <v/>
      </c>
      <c r="D5864" s="50" t="str">
        <f ca="1">IF(C5864="","",CONCATENATE(OFFSET(Zdroj!BE$16,A5850-1,0)))</f>
        <v/>
      </c>
      <c r="E5864" s="22" t="str">
        <f ca="1">IF(C5864="","",OFFSET(Zdroj!BF$16,A5850-1,0))</f>
        <v/>
      </c>
      <c r="F5864" s="127"/>
      <c r="G5864" s="128"/>
    </row>
    <row r="5865" spans="1:7" x14ac:dyDescent="0.25">
      <c r="B5865" s="126"/>
      <c r="C5865" s="52" t="str">
        <f ca="1">IF(OFFSET(Zdroj!BG$16,A5850-1,0)=0,"",CONCATENATE("C",$A$2," - ",Zdroj!$BG$15))</f>
        <v/>
      </c>
      <c r="D5865" s="50" t="str">
        <f ca="1">IF(C5865="","",CONCATENATE(OFFSET(Zdroj!BG$16,A5850-1,0)))</f>
        <v/>
      </c>
      <c r="E5865" s="22" t="str">
        <f ca="1">IF(C5865="","",OFFSET(Zdroj!BH$16,A5850-1,0))</f>
        <v/>
      </c>
      <c r="F5865" s="127" t="str">
        <f t="shared" ref="F5865" ca="1" si="1371">IF(SUM(E5865:E5866)=0,"",SUM(E5865:E5866))</f>
        <v/>
      </c>
      <c r="G5865" s="128"/>
    </row>
    <row r="5866" spans="1:7" x14ac:dyDescent="0.25">
      <c r="B5866" s="126"/>
      <c r="C5866" s="52" t="str">
        <f ca="1">IF(OFFSET(Zdroj!BI$16,A5850-1,0)=0,"",CONCATENATE("C",$A$2+1," - ",Zdroj!$BI$15))</f>
        <v/>
      </c>
      <c r="D5866" s="50" t="str">
        <f ca="1">IF(C5866="","",CONCATENATE(OFFSET(Zdroj!BI$16,A5850-1,0)))</f>
        <v/>
      </c>
      <c r="E5866" s="22" t="str">
        <f ca="1">IF(C5866="","",OFFSET(Zdroj!BJ$16,A5850-1,0))</f>
        <v/>
      </c>
      <c r="F5866" s="127"/>
      <c r="G5866" s="128"/>
    </row>
    <row r="5867" spans="1:7" x14ac:dyDescent="0.25">
      <c r="A5867">
        <f>SUM((ROW()+15)/17)</f>
        <v>346</v>
      </c>
      <c r="B5867" s="126" t="str">
        <f ca="1">IF(OFFSET(Zdroj!$B$16,A5867-1,0)&gt;0,CONCATENATE(A5867,"
","___ ","
",OFFSET(Zdroj!$B$16,A5867-1,0)),"")</f>
        <v/>
      </c>
      <c r="C5867" s="52" t="str">
        <f ca="1">IF(OFFSET(Zdroj!AI$16,A5867-1,0)=0,"",CONCATENATE("A",$A$2," - ",Zdroj!$AI$15))</f>
        <v/>
      </c>
      <c r="D5867" s="50" t="str">
        <f ca="1">IF(C5867="","",CONCATENATE(OFFSET(Zdroj!AI$16,A5867-1,0)," - ",OFFSET(Zdroj!BK$16,A5867-1,0)))</f>
        <v/>
      </c>
      <c r="E5867" s="22" t="str">
        <f ca="1">IF(C5867="","",OFFSET(Zdroj!BL$16,A5867-1,0))</f>
        <v/>
      </c>
      <c r="F5867" s="127" t="str">
        <f t="shared" ref="F5867" ca="1" si="1372">IF(SUM(E5867:E5872)=0,"",SUM(E5867:E5872))</f>
        <v/>
      </c>
      <c r="G5867" s="128" t="str">
        <f t="shared" ref="G5867" ca="1" si="1373">IF(SUM(E5867:E5883)=0,"",SUM(E5867:E5883))</f>
        <v/>
      </c>
    </row>
    <row r="5868" spans="1:7" x14ac:dyDescent="0.25">
      <c r="B5868" s="126"/>
      <c r="C5868" s="52" t="str">
        <f ca="1">IF(OFFSET(Zdroj!AJ$16,A5867-1,0)=0,"",CONCATENATE("A",$A$2+1," - ",Zdroj!$AJ$15))</f>
        <v/>
      </c>
      <c r="D5868" s="50" t="str">
        <f ca="1">IF(C5868="","",CONCATENATE(OFFSET(Zdroj!AJ$16,A5867-1,0)," - ",OFFSET(Zdroj!BM$16,A5867-1,0)))</f>
        <v/>
      </c>
      <c r="E5868" s="22" t="str">
        <f ca="1">IF(C5868="","",OFFSET(Zdroj!BN$16,A5867-1,0))</f>
        <v/>
      </c>
      <c r="F5868" s="127"/>
      <c r="G5868" s="128"/>
    </row>
    <row r="5869" spans="1:7" x14ac:dyDescent="0.25">
      <c r="B5869" s="126"/>
      <c r="C5869" s="52" t="str">
        <f ca="1">IF(OFFSET(Zdroj!AK$16,A5867-1,0)=0,"",CONCATENATE("A",$A$2+2," - ",Zdroj!$AK$15))</f>
        <v/>
      </c>
      <c r="D5869" s="50" t="str">
        <f ca="1">IF(C5869="","",CONCATENATE(OFFSET(Zdroj!AK$16,A5867-1,0)," - ",OFFSET(Zdroj!BO$16,A5867-1,0)))</f>
        <v/>
      </c>
      <c r="E5869" s="22" t="str">
        <f ca="1">IF(C5869="","",OFFSET(Zdroj!BP$16,A5867-1,0))</f>
        <v/>
      </c>
      <c r="F5869" s="127"/>
      <c r="G5869" s="128"/>
    </row>
    <row r="5870" spans="1:7" x14ac:dyDescent="0.25">
      <c r="B5870" s="126"/>
      <c r="C5870" s="52" t="str">
        <f ca="1">IF(OFFSET(Zdroj!AL$16,A5867-1,0)=0,"",CONCATENATE("A",$A$2+3," - ",Zdroj!$AL$15))</f>
        <v/>
      </c>
      <c r="D5870" s="50" t="str">
        <f ca="1">IF(C5870="","",CONCATENATE(OFFSET(Zdroj!AL$16,A5867-1,0)," - ",OFFSET(Zdroj!BQ$16,A5867-1,0)))</f>
        <v/>
      </c>
      <c r="E5870" s="22" t="str">
        <f ca="1">IF(C5870="","",OFFSET(Zdroj!BR$16,A5867-1,0))</f>
        <v/>
      </c>
      <c r="F5870" s="127"/>
      <c r="G5870" s="128"/>
    </row>
    <row r="5871" spans="1:7" x14ac:dyDescent="0.25">
      <c r="B5871" s="126"/>
      <c r="C5871" s="52" t="str">
        <f ca="1">IF(OFFSET(Zdroj!AM$16,A5867-1,0)=0,"",CONCATENATE("A",$A$2+4," - ",Zdroj!$AM$15))</f>
        <v/>
      </c>
      <c r="D5871" s="50" t="str">
        <f ca="1">IF(C5871="","",CONCATENATE(OFFSET(Zdroj!AM$16,A5867-1,0)," - ",OFFSET(Zdroj!BS$16,A5867-1,0)))</f>
        <v/>
      </c>
      <c r="E5871" s="22" t="str">
        <f ca="1">IF(C5871="","",OFFSET(Zdroj!BT$16,A5867-1,0))</f>
        <v/>
      </c>
      <c r="F5871" s="127"/>
      <c r="G5871" s="128"/>
    </row>
    <row r="5872" spans="1:7" x14ac:dyDescent="0.25">
      <c r="B5872" s="126"/>
      <c r="C5872" s="52" t="str">
        <f ca="1">IF(OFFSET(Zdroj!AN$16,A5867-1,0)=0,"",CONCATENATE("A",$A$2+5," - ",Zdroj!$AN$15))</f>
        <v/>
      </c>
      <c r="D5872" s="50" t="str">
        <f ca="1">IF(C5872="","",CONCATENATE(OFFSET(Zdroj!AN$16,A5867-1,0)," - ",OFFSET(Zdroj!BU$16,A5867-1,0)))</f>
        <v/>
      </c>
      <c r="E5872" s="22" t="str">
        <f ca="1">IF(C5872="","",OFFSET(Zdroj!BV$16,A5867-1,0))</f>
        <v/>
      </c>
      <c r="F5872" s="127"/>
      <c r="G5872" s="128"/>
    </row>
    <row r="5873" spans="1:7" x14ac:dyDescent="0.25">
      <c r="B5873" s="126"/>
      <c r="C5873" s="52" t="str">
        <f ca="1">IF(OFFSET(Zdroj!AO$16,A5867-1,0)=0,"",CONCATENATE("B",$A$2," - ",Zdroj!$AO$15))</f>
        <v/>
      </c>
      <c r="D5873" s="50" t="str">
        <f ca="1">IF(C5873="","",CONCATENATE(OFFSET(Zdroj!AO$16,A5867-1,0)))</f>
        <v/>
      </c>
      <c r="E5873" s="22" t="str">
        <f ca="1">IF(C5873="","",OFFSET(Zdroj!AP$16,A5867-1,0))</f>
        <v/>
      </c>
      <c r="F5873" s="127" t="str">
        <f t="shared" ref="F5873" ca="1" si="1374">IF(SUM(E5873:E5881)=0,"",SUM(E5873:E5881))</f>
        <v/>
      </c>
      <c r="G5873" s="128"/>
    </row>
    <row r="5874" spans="1:7" x14ac:dyDescent="0.25">
      <c r="B5874" s="126"/>
      <c r="C5874" s="52" t="str">
        <f ca="1">IF(OFFSET(Zdroj!AQ$16,A5867-1,0)=0,"",CONCATENATE("B",$A$2+1," - ",Zdroj!$AQ$15))</f>
        <v/>
      </c>
      <c r="D5874" s="50" t="str">
        <f ca="1">IF(C5874="","",CONCATENATE(OFFSET(Zdroj!AQ$16,A5867-1,0)))</f>
        <v/>
      </c>
      <c r="E5874" s="22" t="str">
        <f ca="1">IF(C5874="","",OFFSET(Zdroj!AR$16,A5867-1,0))</f>
        <v/>
      </c>
      <c r="F5874" s="127"/>
      <c r="G5874" s="128"/>
    </row>
    <row r="5875" spans="1:7" x14ac:dyDescent="0.25">
      <c r="B5875" s="126"/>
      <c r="C5875" s="52" t="str">
        <f ca="1">IF(OFFSET(Zdroj!AS$16,A5867-1,0)=0,"",CONCATENATE("B",$A$2+2," - ",Zdroj!$AS$15))</f>
        <v/>
      </c>
      <c r="D5875" s="50" t="str">
        <f ca="1">IF(C5875="","",CONCATENATE(OFFSET(Zdroj!AS$16,A5867-1,0)))</f>
        <v/>
      </c>
      <c r="E5875" s="22" t="str">
        <f ca="1">IF(C5875="","",OFFSET(Zdroj!AT$16,A5867-1,0))</f>
        <v/>
      </c>
      <c r="F5875" s="127"/>
      <c r="G5875" s="128"/>
    </row>
    <row r="5876" spans="1:7" x14ac:dyDescent="0.25">
      <c r="B5876" s="126"/>
      <c r="C5876" s="52" t="str">
        <f ca="1">IF(OFFSET(Zdroj!AU$16,A5867-1,0)=0,"",CONCATENATE("B",$A$2+3," - ",Zdroj!$AU$15))</f>
        <v/>
      </c>
      <c r="D5876" s="50" t="str">
        <f ca="1">IF(C5876="","",CONCATENATE(OFFSET(Zdroj!AU$16,A5867-1,0)))</f>
        <v/>
      </c>
      <c r="E5876" s="22" t="str">
        <f ca="1">IF(C5876="","",OFFSET(Zdroj!AV$16,A5867-1,0))</f>
        <v/>
      </c>
      <c r="F5876" s="127"/>
      <c r="G5876" s="128"/>
    </row>
    <row r="5877" spans="1:7" x14ac:dyDescent="0.25">
      <c r="B5877" s="126"/>
      <c r="C5877" s="52" t="str">
        <f ca="1">IF(OFFSET(Zdroj!AW$16,A5867-1,0)=0,"",CONCATENATE("B",$A$2+4," - ",Zdroj!$AW$15))</f>
        <v/>
      </c>
      <c r="D5877" s="50" t="str">
        <f ca="1">IF(C5877="","",CONCATENATE(OFFSET(Zdroj!AW$16,A5867-1,0)))</f>
        <v/>
      </c>
      <c r="E5877" s="22" t="str">
        <f ca="1">IF(C5877="","",OFFSET(Zdroj!AX$16,A5867-1,0))</f>
        <v/>
      </c>
      <c r="F5877" s="127"/>
      <c r="G5877" s="128"/>
    </row>
    <row r="5878" spans="1:7" x14ac:dyDescent="0.25">
      <c r="B5878" s="126"/>
      <c r="C5878" s="52" t="str">
        <f ca="1">IF(OFFSET(Zdroj!AY$16,A5867-1,0)=0,"",CONCATENATE("B",$A$2+5," - ",Zdroj!$AY$15))</f>
        <v/>
      </c>
      <c r="D5878" s="50" t="str">
        <f ca="1">IF(C5878="","",CONCATENATE(OFFSET(Zdroj!AY$16,A5867-1,0)))</f>
        <v/>
      </c>
      <c r="E5878" s="22" t="str">
        <f ca="1">IF(C5878="","",OFFSET(Zdroj!AZ$16,A5867-1,0))</f>
        <v/>
      </c>
      <c r="F5878" s="127"/>
      <c r="G5878" s="128"/>
    </row>
    <row r="5879" spans="1:7" x14ac:dyDescent="0.25">
      <c r="B5879" s="126"/>
      <c r="C5879" s="52" t="str">
        <f ca="1">IF(OFFSET(Zdroj!BA$16,A5867-1,0)=0,"",CONCATENATE("B",$A$2+6," - ",Zdroj!$BA$15))</f>
        <v/>
      </c>
      <c r="D5879" s="50" t="str">
        <f ca="1">IF(C5879="","",CONCATENATE(OFFSET(Zdroj!BA$16,A5867-1,0)))</f>
        <v/>
      </c>
      <c r="E5879" s="22" t="str">
        <f ca="1">IF(C5879="","",OFFSET(Zdroj!BB$16,A5867-1,0))</f>
        <v/>
      </c>
      <c r="F5879" s="127"/>
      <c r="G5879" s="128"/>
    </row>
    <row r="5880" spans="1:7" x14ac:dyDescent="0.25">
      <c r="B5880" s="126"/>
      <c r="C5880" s="52" t="str">
        <f ca="1">IF(OFFSET(Zdroj!BC$16,A5867-1,0)=0,"",CONCATENATE("B",$A$2+7," - ",Zdroj!$BC$15))</f>
        <v/>
      </c>
      <c r="D5880" s="50" t="str">
        <f ca="1">IF(C5880="","",CONCATENATE(OFFSET(Zdroj!BC$16,A5867-1,0)))</f>
        <v/>
      </c>
      <c r="E5880" s="22" t="str">
        <f ca="1">IF(C5880="","",OFFSET(Zdroj!BD$16,A5867-1,0))</f>
        <v/>
      </c>
      <c r="F5880" s="127"/>
      <c r="G5880" s="128"/>
    </row>
    <row r="5881" spans="1:7" x14ac:dyDescent="0.25">
      <c r="B5881" s="126"/>
      <c r="C5881" s="52" t="str">
        <f ca="1">IF(OFFSET(Zdroj!BE$16,A5867-1,0)=0,"",CONCATENATE("B",$A$2+8," - ",Zdroj!$BE$15))</f>
        <v/>
      </c>
      <c r="D5881" s="50" t="str">
        <f ca="1">IF(C5881="","",CONCATENATE(OFFSET(Zdroj!BE$16,A5867-1,0)))</f>
        <v/>
      </c>
      <c r="E5881" s="22" t="str">
        <f ca="1">IF(C5881="","",OFFSET(Zdroj!BF$16,A5867-1,0))</f>
        <v/>
      </c>
      <c r="F5881" s="127"/>
      <c r="G5881" s="128"/>
    </row>
    <row r="5882" spans="1:7" x14ac:dyDescent="0.25">
      <c r="B5882" s="126"/>
      <c r="C5882" s="52" t="str">
        <f ca="1">IF(OFFSET(Zdroj!BG$16,A5867-1,0)=0,"",CONCATENATE("C",$A$2," - ",Zdroj!$BG$15))</f>
        <v/>
      </c>
      <c r="D5882" s="50" t="str">
        <f ca="1">IF(C5882="","",CONCATENATE(OFFSET(Zdroj!BG$16,A5867-1,0)))</f>
        <v/>
      </c>
      <c r="E5882" s="22" t="str">
        <f ca="1">IF(C5882="","",OFFSET(Zdroj!BH$16,A5867-1,0))</f>
        <v/>
      </c>
      <c r="F5882" s="127" t="str">
        <f t="shared" ref="F5882" ca="1" si="1375">IF(SUM(E5882:E5883)=0,"",SUM(E5882:E5883))</f>
        <v/>
      </c>
      <c r="G5882" s="128"/>
    </row>
    <row r="5883" spans="1:7" x14ac:dyDescent="0.25">
      <c r="B5883" s="126"/>
      <c r="C5883" s="52" t="str">
        <f ca="1">IF(OFFSET(Zdroj!BI$16,A5867-1,0)=0,"",CONCATENATE("C",$A$2+1," - ",Zdroj!$BI$15))</f>
        <v/>
      </c>
      <c r="D5883" s="50" t="str">
        <f ca="1">IF(C5883="","",CONCATENATE(OFFSET(Zdroj!BI$16,A5867-1,0)))</f>
        <v/>
      </c>
      <c r="E5883" s="22" t="str">
        <f ca="1">IF(C5883="","",OFFSET(Zdroj!BJ$16,A5867-1,0))</f>
        <v/>
      </c>
      <c r="F5883" s="127"/>
      <c r="G5883" s="128"/>
    </row>
    <row r="5884" spans="1:7" x14ac:dyDescent="0.25">
      <c r="A5884">
        <f>SUM((ROW()+15)/17)</f>
        <v>347</v>
      </c>
      <c r="B5884" s="126" t="str">
        <f ca="1">IF(OFFSET(Zdroj!$B$16,A5884-1,0)&gt;0,CONCATENATE(A5884,"
","___ ","
",OFFSET(Zdroj!$B$16,A5884-1,0)),"")</f>
        <v/>
      </c>
      <c r="C5884" s="52" t="str">
        <f ca="1">IF(OFFSET(Zdroj!AI$16,A5884-1,0)=0,"",CONCATENATE("A",$A$2," - ",Zdroj!$AI$15))</f>
        <v/>
      </c>
      <c r="D5884" s="50" t="str">
        <f ca="1">IF(C5884="","",CONCATENATE(OFFSET(Zdroj!AI$16,A5884-1,0)," - ",OFFSET(Zdroj!BK$16,A5884-1,0)))</f>
        <v/>
      </c>
      <c r="E5884" s="22" t="str">
        <f ca="1">IF(C5884="","",OFFSET(Zdroj!BL$16,A5884-1,0))</f>
        <v/>
      </c>
      <c r="F5884" s="127" t="str">
        <f t="shared" ref="F5884" ca="1" si="1376">IF(SUM(E5884:E5889)=0,"",SUM(E5884:E5889))</f>
        <v/>
      </c>
      <c r="G5884" s="128" t="str">
        <f t="shared" ref="G5884" ca="1" si="1377">IF(SUM(E5884:E5900)=0,"",SUM(E5884:E5900))</f>
        <v/>
      </c>
    </row>
    <row r="5885" spans="1:7" x14ac:dyDescent="0.25">
      <c r="B5885" s="126"/>
      <c r="C5885" s="52" t="str">
        <f ca="1">IF(OFFSET(Zdroj!AJ$16,A5884-1,0)=0,"",CONCATENATE("A",$A$2+1," - ",Zdroj!$AJ$15))</f>
        <v/>
      </c>
      <c r="D5885" s="50" t="str">
        <f ca="1">IF(C5885="","",CONCATENATE(OFFSET(Zdroj!AJ$16,A5884-1,0)," - ",OFFSET(Zdroj!BM$16,A5884-1,0)))</f>
        <v/>
      </c>
      <c r="E5885" s="22" t="str">
        <f ca="1">IF(C5885="","",OFFSET(Zdroj!BN$16,A5884-1,0))</f>
        <v/>
      </c>
      <c r="F5885" s="127"/>
      <c r="G5885" s="128"/>
    </row>
    <row r="5886" spans="1:7" x14ac:dyDescent="0.25">
      <c r="B5886" s="126"/>
      <c r="C5886" s="52" t="str">
        <f ca="1">IF(OFFSET(Zdroj!AK$16,A5884-1,0)=0,"",CONCATENATE("A",$A$2+2," - ",Zdroj!$AK$15))</f>
        <v/>
      </c>
      <c r="D5886" s="50" t="str">
        <f ca="1">IF(C5886="","",CONCATENATE(OFFSET(Zdroj!AK$16,A5884-1,0)," - ",OFFSET(Zdroj!BO$16,A5884-1,0)))</f>
        <v/>
      </c>
      <c r="E5886" s="22" t="str">
        <f ca="1">IF(C5886="","",OFFSET(Zdroj!BP$16,A5884-1,0))</f>
        <v/>
      </c>
      <c r="F5886" s="127"/>
      <c r="G5886" s="128"/>
    </row>
    <row r="5887" spans="1:7" x14ac:dyDescent="0.25">
      <c r="B5887" s="126"/>
      <c r="C5887" s="52" t="str">
        <f ca="1">IF(OFFSET(Zdroj!AL$16,A5884-1,0)=0,"",CONCATENATE("A",$A$2+3," - ",Zdroj!$AL$15))</f>
        <v/>
      </c>
      <c r="D5887" s="50" t="str">
        <f ca="1">IF(C5887="","",CONCATENATE(OFFSET(Zdroj!AL$16,A5884-1,0)," - ",OFFSET(Zdroj!BQ$16,A5884-1,0)))</f>
        <v/>
      </c>
      <c r="E5887" s="22" t="str">
        <f ca="1">IF(C5887="","",OFFSET(Zdroj!BR$16,A5884-1,0))</f>
        <v/>
      </c>
      <c r="F5887" s="127"/>
      <c r="G5887" s="128"/>
    </row>
    <row r="5888" spans="1:7" x14ac:dyDescent="0.25">
      <c r="B5888" s="126"/>
      <c r="C5888" s="52" t="str">
        <f ca="1">IF(OFFSET(Zdroj!AM$16,A5884-1,0)=0,"",CONCATENATE("A",$A$2+4," - ",Zdroj!$AM$15))</f>
        <v/>
      </c>
      <c r="D5888" s="50" t="str">
        <f ca="1">IF(C5888="","",CONCATENATE(OFFSET(Zdroj!AM$16,A5884-1,0)," - ",OFFSET(Zdroj!BS$16,A5884-1,0)))</f>
        <v/>
      </c>
      <c r="E5888" s="22" t="str">
        <f ca="1">IF(C5888="","",OFFSET(Zdroj!BT$16,A5884-1,0))</f>
        <v/>
      </c>
      <c r="F5888" s="127"/>
      <c r="G5888" s="128"/>
    </row>
    <row r="5889" spans="1:7" x14ac:dyDescent="0.25">
      <c r="B5889" s="126"/>
      <c r="C5889" s="52" t="str">
        <f ca="1">IF(OFFSET(Zdroj!AN$16,A5884-1,0)=0,"",CONCATENATE("A",$A$2+5," - ",Zdroj!$AN$15))</f>
        <v/>
      </c>
      <c r="D5889" s="50" t="str">
        <f ca="1">IF(C5889="","",CONCATENATE(OFFSET(Zdroj!AN$16,A5884-1,0)," - ",OFFSET(Zdroj!BU$16,A5884-1,0)))</f>
        <v/>
      </c>
      <c r="E5889" s="22" t="str">
        <f ca="1">IF(C5889="","",OFFSET(Zdroj!BV$16,A5884-1,0))</f>
        <v/>
      </c>
      <c r="F5889" s="127"/>
      <c r="G5889" s="128"/>
    </row>
    <row r="5890" spans="1:7" x14ac:dyDescent="0.25">
      <c r="B5890" s="126"/>
      <c r="C5890" s="52" t="str">
        <f ca="1">IF(OFFSET(Zdroj!AO$16,A5884-1,0)=0,"",CONCATENATE("B",$A$2," - ",Zdroj!$AO$15))</f>
        <v/>
      </c>
      <c r="D5890" s="50" t="str">
        <f ca="1">IF(C5890="","",CONCATENATE(OFFSET(Zdroj!AO$16,A5884-1,0)))</f>
        <v/>
      </c>
      <c r="E5890" s="22" t="str">
        <f ca="1">IF(C5890="","",OFFSET(Zdroj!AP$16,A5884-1,0))</f>
        <v/>
      </c>
      <c r="F5890" s="127" t="str">
        <f t="shared" ref="F5890" ca="1" si="1378">IF(SUM(E5890:E5898)=0,"",SUM(E5890:E5898))</f>
        <v/>
      </c>
      <c r="G5890" s="128"/>
    </row>
    <row r="5891" spans="1:7" x14ac:dyDescent="0.25">
      <c r="B5891" s="126"/>
      <c r="C5891" s="52" t="str">
        <f ca="1">IF(OFFSET(Zdroj!AQ$16,A5884-1,0)=0,"",CONCATENATE("B",$A$2+1," - ",Zdroj!$AQ$15))</f>
        <v/>
      </c>
      <c r="D5891" s="50" t="str">
        <f ca="1">IF(C5891="","",CONCATENATE(OFFSET(Zdroj!AQ$16,A5884-1,0)))</f>
        <v/>
      </c>
      <c r="E5891" s="22" t="str">
        <f ca="1">IF(C5891="","",OFFSET(Zdroj!AR$16,A5884-1,0))</f>
        <v/>
      </c>
      <c r="F5891" s="127"/>
      <c r="G5891" s="128"/>
    </row>
    <row r="5892" spans="1:7" x14ac:dyDescent="0.25">
      <c r="B5892" s="126"/>
      <c r="C5892" s="52" t="str">
        <f ca="1">IF(OFFSET(Zdroj!AS$16,A5884-1,0)=0,"",CONCATENATE("B",$A$2+2," - ",Zdroj!$AS$15))</f>
        <v/>
      </c>
      <c r="D5892" s="50" t="str">
        <f ca="1">IF(C5892="","",CONCATENATE(OFFSET(Zdroj!AS$16,A5884-1,0)))</f>
        <v/>
      </c>
      <c r="E5892" s="22" t="str">
        <f ca="1">IF(C5892="","",OFFSET(Zdroj!AT$16,A5884-1,0))</f>
        <v/>
      </c>
      <c r="F5892" s="127"/>
      <c r="G5892" s="128"/>
    </row>
    <row r="5893" spans="1:7" x14ac:dyDescent="0.25">
      <c r="B5893" s="126"/>
      <c r="C5893" s="52" t="str">
        <f ca="1">IF(OFFSET(Zdroj!AU$16,A5884-1,0)=0,"",CONCATENATE("B",$A$2+3," - ",Zdroj!$AU$15))</f>
        <v/>
      </c>
      <c r="D5893" s="50" t="str">
        <f ca="1">IF(C5893="","",CONCATENATE(OFFSET(Zdroj!AU$16,A5884-1,0)))</f>
        <v/>
      </c>
      <c r="E5893" s="22" t="str">
        <f ca="1">IF(C5893="","",OFFSET(Zdroj!AV$16,A5884-1,0))</f>
        <v/>
      </c>
      <c r="F5893" s="127"/>
      <c r="G5893" s="128"/>
    </row>
    <row r="5894" spans="1:7" x14ac:dyDescent="0.25">
      <c r="B5894" s="126"/>
      <c r="C5894" s="52" t="str">
        <f ca="1">IF(OFFSET(Zdroj!AW$16,A5884-1,0)=0,"",CONCATENATE("B",$A$2+4," - ",Zdroj!$AW$15))</f>
        <v/>
      </c>
      <c r="D5894" s="50" t="str">
        <f ca="1">IF(C5894="","",CONCATENATE(OFFSET(Zdroj!AW$16,A5884-1,0)))</f>
        <v/>
      </c>
      <c r="E5894" s="22" t="str">
        <f ca="1">IF(C5894="","",OFFSET(Zdroj!AX$16,A5884-1,0))</f>
        <v/>
      </c>
      <c r="F5894" s="127"/>
      <c r="G5894" s="128"/>
    </row>
    <row r="5895" spans="1:7" x14ac:dyDescent="0.25">
      <c r="B5895" s="126"/>
      <c r="C5895" s="52" t="str">
        <f ca="1">IF(OFFSET(Zdroj!AY$16,A5884-1,0)=0,"",CONCATENATE("B",$A$2+5," - ",Zdroj!$AY$15))</f>
        <v/>
      </c>
      <c r="D5895" s="50" t="str">
        <f ca="1">IF(C5895="","",CONCATENATE(OFFSET(Zdroj!AY$16,A5884-1,0)))</f>
        <v/>
      </c>
      <c r="E5895" s="22" t="str">
        <f ca="1">IF(C5895="","",OFFSET(Zdroj!AZ$16,A5884-1,0))</f>
        <v/>
      </c>
      <c r="F5895" s="127"/>
      <c r="G5895" s="128"/>
    </row>
    <row r="5896" spans="1:7" x14ac:dyDescent="0.25">
      <c r="B5896" s="126"/>
      <c r="C5896" s="52" t="str">
        <f ca="1">IF(OFFSET(Zdroj!BA$16,A5884-1,0)=0,"",CONCATENATE("B",$A$2+6," - ",Zdroj!$BA$15))</f>
        <v/>
      </c>
      <c r="D5896" s="50" t="str">
        <f ca="1">IF(C5896="","",CONCATENATE(OFFSET(Zdroj!BA$16,A5884-1,0)))</f>
        <v/>
      </c>
      <c r="E5896" s="22" t="str">
        <f ca="1">IF(C5896="","",OFFSET(Zdroj!BB$16,A5884-1,0))</f>
        <v/>
      </c>
      <c r="F5896" s="127"/>
      <c r="G5896" s="128"/>
    </row>
    <row r="5897" spans="1:7" x14ac:dyDescent="0.25">
      <c r="B5897" s="126"/>
      <c r="C5897" s="52" t="str">
        <f ca="1">IF(OFFSET(Zdroj!BC$16,A5884-1,0)=0,"",CONCATENATE("B",$A$2+7," - ",Zdroj!$BC$15))</f>
        <v/>
      </c>
      <c r="D5897" s="50" t="str">
        <f ca="1">IF(C5897="","",CONCATENATE(OFFSET(Zdroj!BC$16,A5884-1,0)))</f>
        <v/>
      </c>
      <c r="E5897" s="22" t="str">
        <f ca="1">IF(C5897="","",OFFSET(Zdroj!BD$16,A5884-1,0))</f>
        <v/>
      </c>
      <c r="F5897" s="127"/>
      <c r="G5897" s="128"/>
    </row>
    <row r="5898" spans="1:7" x14ac:dyDescent="0.25">
      <c r="B5898" s="126"/>
      <c r="C5898" s="52" t="str">
        <f ca="1">IF(OFFSET(Zdroj!BE$16,A5884-1,0)=0,"",CONCATENATE("B",$A$2+8," - ",Zdroj!$BE$15))</f>
        <v/>
      </c>
      <c r="D5898" s="50" t="str">
        <f ca="1">IF(C5898="","",CONCATENATE(OFFSET(Zdroj!BE$16,A5884-1,0)))</f>
        <v/>
      </c>
      <c r="E5898" s="22" t="str">
        <f ca="1">IF(C5898="","",OFFSET(Zdroj!BF$16,A5884-1,0))</f>
        <v/>
      </c>
      <c r="F5898" s="127"/>
      <c r="G5898" s="128"/>
    </row>
    <row r="5899" spans="1:7" x14ac:dyDescent="0.25">
      <c r="B5899" s="126"/>
      <c r="C5899" s="52" t="str">
        <f ca="1">IF(OFFSET(Zdroj!BG$16,A5884-1,0)=0,"",CONCATENATE("C",$A$2," - ",Zdroj!$BG$15))</f>
        <v/>
      </c>
      <c r="D5899" s="50" t="str">
        <f ca="1">IF(C5899="","",CONCATENATE(OFFSET(Zdroj!BG$16,A5884-1,0)))</f>
        <v/>
      </c>
      <c r="E5899" s="22" t="str">
        <f ca="1">IF(C5899="","",OFFSET(Zdroj!BH$16,A5884-1,0))</f>
        <v/>
      </c>
      <c r="F5899" s="127" t="str">
        <f t="shared" ref="F5899" ca="1" si="1379">IF(SUM(E5899:E5900)=0,"",SUM(E5899:E5900))</f>
        <v/>
      </c>
      <c r="G5899" s="128"/>
    </row>
    <row r="5900" spans="1:7" x14ac:dyDescent="0.25">
      <c r="B5900" s="126"/>
      <c r="C5900" s="52" t="str">
        <f ca="1">IF(OFFSET(Zdroj!BI$16,A5884-1,0)=0,"",CONCATENATE("C",$A$2+1," - ",Zdroj!$BI$15))</f>
        <v/>
      </c>
      <c r="D5900" s="50" t="str">
        <f ca="1">IF(C5900="","",CONCATENATE(OFFSET(Zdroj!BI$16,A5884-1,0)))</f>
        <v/>
      </c>
      <c r="E5900" s="22" t="str">
        <f ca="1">IF(C5900="","",OFFSET(Zdroj!BJ$16,A5884-1,0))</f>
        <v/>
      </c>
      <c r="F5900" s="127"/>
      <c r="G5900" s="128"/>
    </row>
    <row r="5901" spans="1:7" x14ac:dyDescent="0.25">
      <c r="A5901">
        <f>SUM((ROW()+15)/17)</f>
        <v>348</v>
      </c>
      <c r="B5901" s="126" t="str">
        <f ca="1">IF(OFFSET(Zdroj!$B$16,A5901-1,0)&gt;0,CONCATENATE(A5901,"
","___ ","
",OFFSET(Zdroj!$B$16,A5901-1,0)),"")</f>
        <v/>
      </c>
      <c r="C5901" s="52" t="str">
        <f ca="1">IF(OFFSET(Zdroj!AI$16,A5901-1,0)=0,"",CONCATENATE("A",$A$2," - ",Zdroj!$AI$15))</f>
        <v/>
      </c>
      <c r="D5901" s="50" t="str">
        <f ca="1">IF(C5901="","",CONCATENATE(OFFSET(Zdroj!AI$16,A5901-1,0)," - ",OFFSET(Zdroj!BK$16,A5901-1,0)))</f>
        <v/>
      </c>
      <c r="E5901" s="22" t="str">
        <f ca="1">IF(C5901="","",OFFSET(Zdroj!BL$16,A5901-1,0))</f>
        <v/>
      </c>
      <c r="F5901" s="127" t="str">
        <f t="shared" ref="F5901" ca="1" si="1380">IF(SUM(E5901:E5906)=0,"",SUM(E5901:E5906))</f>
        <v/>
      </c>
      <c r="G5901" s="128" t="str">
        <f t="shared" ref="G5901" ca="1" si="1381">IF(SUM(E5901:E5917)=0,"",SUM(E5901:E5917))</f>
        <v/>
      </c>
    </row>
    <row r="5902" spans="1:7" x14ac:dyDescent="0.25">
      <c r="B5902" s="126"/>
      <c r="C5902" s="52" t="str">
        <f ca="1">IF(OFFSET(Zdroj!AJ$16,A5901-1,0)=0,"",CONCATENATE("A",$A$2+1," - ",Zdroj!$AJ$15))</f>
        <v/>
      </c>
      <c r="D5902" s="50" t="str">
        <f ca="1">IF(C5902="","",CONCATENATE(OFFSET(Zdroj!AJ$16,A5901-1,0)," - ",OFFSET(Zdroj!BM$16,A5901-1,0)))</f>
        <v/>
      </c>
      <c r="E5902" s="22" t="str">
        <f ca="1">IF(C5902="","",OFFSET(Zdroj!BN$16,A5901-1,0))</f>
        <v/>
      </c>
      <c r="F5902" s="127"/>
      <c r="G5902" s="128"/>
    </row>
    <row r="5903" spans="1:7" x14ac:dyDescent="0.25">
      <c r="B5903" s="126"/>
      <c r="C5903" s="52" t="str">
        <f ca="1">IF(OFFSET(Zdroj!AK$16,A5901-1,0)=0,"",CONCATENATE("A",$A$2+2," - ",Zdroj!$AK$15))</f>
        <v/>
      </c>
      <c r="D5903" s="50" t="str">
        <f ca="1">IF(C5903="","",CONCATENATE(OFFSET(Zdroj!AK$16,A5901-1,0)," - ",OFFSET(Zdroj!BO$16,A5901-1,0)))</f>
        <v/>
      </c>
      <c r="E5903" s="22" t="str">
        <f ca="1">IF(C5903="","",OFFSET(Zdroj!BP$16,A5901-1,0))</f>
        <v/>
      </c>
      <c r="F5903" s="127"/>
      <c r="G5903" s="128"/>
    </row>
    <row r="5904" spans="1:7" x14ac:dyDescent="0.25">
      <c r="B5904" s="126"/>
      <c r="C5904" s="52" t="str">
        <f ca="1">IF(OFFSET(Zdroj!AL$16,A5901-1,0)=0,"",CONCATENATE("A",$A$2+3," - ",Zdroj!$AL$15))</f>
        <v/>
      </c>
      <c r="D5904" s="50" t="str">
        <f ca="1">IF(C5904="","",CONCATENATE(OFFSET(Zdroj!AL$16,A5901-1,0)," - ",OFFSET(Zdroj!BQ$16,A5901-1,0)))</f>
        <v/>
      </c>
      <c r="E5904" s="22" t="str">
        <f ca="1">IF(C5904="","",OFFSET(Zdroj!BR$16,A5901-1,0))</f>
        <v/>
      </c>
      <c r="F5904" s="127"/>
      <c r="G5904" s="128"/>
    </row>
    <row r="5905" spans="1:7" x14ac:dyDescent="0.25">
      <c r="B5905" s="126"/>
      <c r="C5905" s="52" t="str">
        <f ca="1">IF(OFFSET(Zdroj!AM$16,A5901-1,0)=0,"",CONCATENATE("A",$A$2+4," - ",Zdroj!$AM$15))</f>
        <v/>
      </c>
      <c r="D5905" s="50" t="str">
        <f ca="1">IF(C5905="","",CONCATENATE(OFFSET(Zdroj!AM$16,A5901-1,0)," - ",OFFSET(Zdroj!BS$16,A5901-1,0)))</f>
        <v/>
      </c>
      <c r="E5905" s="22" t="str">
        <f ca="1">IF(C5905="","",OFFSET(Zdroj!BT$16,A5901-1,0))</f>
        <v/>
      </c>
      <c r="F5905" s="127"/>
      <c r="G5905" s="128"/>
    </row>
    <row r="5906" spans="1:7" x14ac:dyDescent="0.25">
      <c r="B5906" s="126"/>
      <c r="C5906" s="52" t="str">
        <f ca="1">IF(OFFSET(Zdroj!AN$16,A5901-1,0)=0,"",CONCATENATE("A",$A$2+5," - ",Zdroj!$AN$15))</f>
        <v/>
      </c>
      <c r="D5906" s="50" t="str">
        <f ca="1">IF(C5906="","",CONCATENATE(OFFSET(Zdroj!AN$16,A5901-1,0)," - ",OFFSET(Zdroj!BU$16,A5901-1,0)))</f>
        <v/>
      </c>
      <c r="E5906" s="22" t="str">
        <f ca="1">IF(C5906="","",OFFSET(Zdroj!BV$16,A5901-1,0))</f>
        <v/>
      </c>
      <c r="F5906" s="127"/>
      <c r="G5906" s="128"/>
    </row>
    <row r="5907" spans="1:7" x14ac:dyDescent="0.25">
      <c r="B5907" s="126"/>
      <c r="C5907" s="52" t="str">
        <f ca="1">IF(OFFSET(Zdroj!AO$16,A5901-1,0)=0,"",CONCATENATE("B",$A$2," - ",Zdroj!$AO$15))</f>
        <v/>
      </c>
      <c r="D5907" s="50" t="str">
        <f ca="1">IF(C5907="","",CONCATENATE(OFFSET(Zdroj!AO$16,A5901-1,0)))</f>
        <v/>
      </c>
      <c r="E5907" s="22" t="str">
        <f ca="1">IF(C5907="","",OFFSET(Zdroj!AP$16,A5901-1,0))</f>
        <v/>
      </c>
      <c r="F5907" s="127" t="str">
        <f t="shared" ref="F5907" ca="1" si="1382">IF(SUM(E5907:E5915)=0,"",SUM(E5907:E5915))</f>
        <v/>
      </c>
      <c r="G5907" s="128"/>
    </row>
    <row r="5908" spans="1:7" x14ac:dyDescent="0.25">
      <c r="B5908" s="126"/>
      <c r="C5908" s="52" t="str">
        <f ca="1">IF(OFFSET(Zdroj!AQ$16,A5901-1,0)=0,"",CONCATENATE("B",$A$2+1," - ",Zdroj!$AQ$15))</f>
        <v/>
      </c>
      <c r="D5908" s="50" t="str">
        <f ca="1">IF(C5908="","",CONCATENATE(OFFSET(Zdroj!AQ$16,A5901-1,0)))</f>
        <v/>
      </c>
      <c r="E5908" s="22" t="str">
        <f ca="1">IF(C5908="","",OFFSET(Zdroj!AR$16,A5901-1,0))</f>
        <v/>
      </c>
      <c r="F5908" s="127"/>
      <c r="G5908" s="128"/>
    </row>
    <row r="5909" spans="1:7" x14ac:dyDescent="0.25">
      <c r="B5909" s="126"/>
      <c r="C5909" s="52" t="str">
        <f ca="1">IF(OFFSET(Zdroj!AS$16,A5901-1,0)=0,"",CONCATENATE("B",$A$2+2," - ",Zdroj!$AS$15))</f>
        <v/>
      </c>
      <c r="D5909" s="50" t="str">
        <f ca="1">IF(C5909="","",CONCATENATE(OFFSET(Zdroj!AS$16,A5901-1,0)))</f>
        <v/>
      </c>
      <c r="E5909" s="22" t="str">
        <f ca="1">IF(C5909="","",OFFSET(Zdroj!AT$16,A5901-1,0))</f>
        <v/>
      </c>
      <c r="F5909" s="127"/>
      <c r="G5909" s="128"/>
    </row>
    <row r="5910" spans="1:7" x14ac:dyDescent="0.25">
      <c r="B5910" s="126"/>
      <c r="C5910" s="52" t="str">
        <f ca="1">IF(OFFSET(Zdroj!AU$16,A5901-1,0)=0,"",CONCATENATE("B",$A$2+3," - ",Zdroj!$AU$15))</f>
        <v/>
      </c>
      <c r="D5910" s="50" t="str">
        <f ca="1">IF(C5910="","",CONCATENATE(OFFSET(Zdroj!AU$16,A5901-1,0)))</f>
        <v/>
      </c>
      <c r="E5910" s="22" t="str">
        <f ca="1">IF(C5910="","",OFFSET(Zdroj!AV$16,A5901-1,0))</f>
        <v/>
      </c>
      <c r="F5910" s="127"/>
      <c r="G5910" s="128"/>
    </row>
    <row r="5911" spans="1:7" x14ac:dyDescent="0.25">
      <c r="B5911" s="126"/>
      <c r="C5911" s="52" t="str">
        <f ca="1">IF(OFFSET(Zdroj!AW$16,A5901-1,0)=0,"",CONCATENATE("B",$A$2+4," - ",Zdroj!$AW$15))</f>
        <v/>
      </c>
      <c r="D5911" s="50" t="str">
        <f ca="1">IF(C5911="","",CONCATENATE(OFFSET(Zdroj!AW$16,A5901-1,0)))</f>
        <v/>
      </c>
      <c r="E5911" s="22" t="str">
        <f ca="1">IF(C5911="","",OFFSET(Zdroj!AX$16,A5901-1,0))</f>
        <v/>
      </c>
      <c r="F5911" s="127"/>
      <c r="G5911" s="128"/>
    </row>
    <row r="5912" spans="1:7" x14ac:dyDescent="0.25">
      <c r="B5912" s="126"/>
      <c r="C5912" s="52" t="str">
        <f ca="1">IF(OFFSET(Zdroj!AY$16,A5901-1,0)=0,"",CONCATENATE("B",$A$2+5," - ",Zdroj!$AY$15))</f>
        <v/>
      </c>
      <c r="D5912" s="50" t="str">
        <f ca="1">IF(C5912="","",CONCATENATE(OFFSET(Zdroj!AY$16,A5901-1,0)))</f>
        <v/>
      </c>
      <c r="E5912" s="22" t="str">
        <f ca="1">IF(C5912="","",OFFSET(Zdroj!AZ$16,A5901-1,0))</f>
        <v/>
      </c>
      <c r="F5912" s="127"/>
      <c r="G5912" s="128"/>
    </row>
    <row r="5913" spans="1:7" x14ac:dyDescent="0.25">
      <c r="B5913" s="126"/>
      <c r="C5913" s="52" t="str">
        <f ca="1">IF(OFFSET(Zdroj!BA$16,A5901-1,0)=0,"",CONCATENATE("B",$A$2+6," - ",Zdroj!$BA$15))</f>
        <v/>
      </c>
      <c r="D5913" s="50" t="str">
        <f ca="1">IF(C5913="","",CONCATENATE(OFFSET(Zdroj!BA$16,A5901-1,0)))</f>
        <v/>
      </c>
      <c r="E5913" s="22" t="str">
        <f ca="1">IF(C5913="","",OFFSET(Zdroj!BB$16,A5901-1,0))</f>
        <v/>
      </c>
      <c r="F5913" s="127"/>
      <c r="G5913" s="128"/>
    </row>
    <row r="5914" spans="1:7" x14ac:dyDescent="0.25">
      <c r="B5914" s="126"/>
      <c r="C5914" s="52" t="str">
        <f ca="1">IF(OFFSET(Zdroj!BC$16,A5901-1,0)=0,"",CONCATENATE("B",$A$2+7," - ",Zdroj!$BC$15))</f>
        <v/>
      </c>
      <c r="D5914" s="50" t="str">
        <f ca="1">IF(C5914="","",CONCATENATE(OFFSET(Zdroj!BC$16,A5901-1,0)))</f>
        <v/>
      </c>
      <c r="E5914" s="22" t="str">
        <f ca="1">IF(C5914="","",OFFSET(Zdroj!BD$16,A5901-1,0))</f>
        <v/>
      </c>
      <c r="F5914" s="127"/>
      <c r="G5914" s="128"/>
    </row>
    <row r="5915" spans="1:7" x14ac:dyDescent="0.25">
      <c r="B5915" s="126"/>
      <c r="C5915" s="52" t="str">
        <f ca="1">IF(OFFSET(Zdroj!BE$16,A5901-1,0)=0,"",CONCATENATE("B",$A$2+8," - ",Zdroj!$BE$15))</f>
        <v/>
      </c>
      <c r="D5915" s="50" t="str">
        <f ca="1">IF(C5915="","",CONCATENATE(OFFSET(Zdroj!BE$16,A5901-1,0)))</f>
        <v/>
      </c>
      <c r="E5915" s="22" t="str">
        <f ca="1">IF(C5915="","",OFFSET(Zdroj!BF$16,A5901-1,0))</f>
        <v/>
      </c>
      <c r="F5915" s="127"/>
      <c r="G5915" s="128"/>
    </row>
    <row r="5916" spans="1:7" x14ac:dyDescent="0.25">
      <c r="B5916" s="126"/>
      <c r="C5916" s="52" t="str">
        <f ca="1">IF(OFFSET(Zdroj!BG$16,A5901-1,0)=0,"",CONCATENATE("C",$A$2," - ",Zdroj!$BG$15))</f>
        <v/>
      </c>
      <c r="D5916" s="50" t="str">
        <f ca="1">IF(C5916="","",CONCATENATE(OFFSET(Zdroj!BG$16,A5901-1,0)))</f>
        <v/>
      </c>
      <c r="E5916" s="22" t="str">
        <f ca="1">IF(C5916="","",OFFSET(Zdroj!BH$16,A5901-1,0))</f>
        <v/>
      </c>
      <c r="F5916" s="127" t="str">
        <f t="shared" ref="F5916" ca="1" si="1383">IF(SUM(E5916:E5917)=0,"",SUM(E5916:E5917))</f>
        <v/>
      </c>
      <c r="G5916" s="128"/>
    </row>
    <row r="5917" spans="1:7" x14ac:dyDescent="0.25">
      <c r="B5917" s="126"/>
      <c r="C5917" s="52" t="str">
        <f ca="1">IF(OFFSET(Zdroj!BI$16,A5901-1,0)=0,"",CONCATENATE("C",$A$2+1," - ",Zdroj!$BI$15))</f>
        <v/>
      </c>
      <c r="D5917" s="50" t="str">
        <f ca="1">IF(C5917="","",CONCATENATE(OFFSET(Zdroj!BI$16,A5901-1,0)))</f>
        <v/>
      </c>
      <c r="E5917" s="22" t="str">
        <f ca="1">IF(C5917="","",OFFSET(Zdroj!BJ$16,A5901-1,0))</f>
        <v/>
      </c>
      <c r="F5917" s="127"/>
      <c r="G5917" s="128"/>
    </row>
    <row r="5918" spans="1:7" x14ac:dyDescent="0.25">
      <c r="A5918">
        <f>SUM((ROW()+15)/17)</f>
        <v>349</v>
      </c>
      <c r="B5918" s="126" t="str">
        <f ca="1">IF(OFFSET(Zdroj!$B$16,A5918-1,0)&gt;0,CONCATENATE(A5918,"
","___ ","
",OFFSET(Zdroj!$B$16,A5918-1,0)),"")</f>
        <v/>
      </c>
      <c r="C5918" s="52" t="str">
        <f ca="1">IF(OFFSET(Zdroj!AI$16,A5918-1,0)=0,"",CONCATENATE("A",$A$2," - ",Zdroj!$AI$15))</f>
        <v/>
      </c>
      <c r="D5918" s="50" t="str">
        <f ca="1">IF(C5918="","",CONCATENATE(OFFSET(Zdroj!AI$16,A5918-1,0)," - ",OFFSET(Zdroj!BK$16,A5918-1,0)))</f>
        <v/>
      </c>
      <c r="E5918" s="22" t="str">
        <f ca="1">IF(C5918="","",OFFSET(Zdroj!BL$16,A5918-1,0))</f>
        <v/>
      </c>
      <c r="F5918" s="127" t="str">
        <f t="shared" ref="F5918" ca="1" si="1384">IF(SUM(E5918:E5923)=0,"",SUM(E5918:E5923))</f>
        <v/>
      </c>
      <c r="G5918" s="128" t="str">
        <f t="shared" ref="G5918" ca="1" si="1385">IF(SUM(E5918:E5934)=0,"",SUM(E5918:E5934))</f>
        <v/>
      </c>
    </row>
    <row r="5919" spans="1:7" x14ac:dyDescent="0.25">
      <c r="B5919" s="126"/>
      <c r="C5919" s="52" t="str">
        <f ca="1">IF(OFFSET(Zdroj!AJ$16,A5918-1,0)=0,"",CONCATENATE("A",$A$2+1," - ",Zdroj!$AJ$15))</f>
        <v/>
      </c>
      <c r="D5919" s="50" t="str">
        <f ca="1">IF(C5919="","",CONCATENATE(OFFSET(Zdroj!AJ$16,A5918-1,0)," - ",OFFSET(Zdroj!BM$16,A5918-1,0)))</f>
        <v/>
      </c>
      <c r="E5919" s="22" t="str">
        <f ca="1">IF(C5919="","",OFFSET(Zdroj!BN$16,A5918-1,0))</f>
        <v/>
      </c>
      <c r="F5919" s="127"/>
      <c r="G5919" s="128"/>
    </row>
    <row r="5920" spans="1:7" x14ac:dyDescent="0.25">
      <c r="B5920" s="126"/>
      <c r="C5920" s="52" t="str">
        <f ca="1">IF(OFFSET(Zdroj!AK$16,A5918-1,0)=0,"",CONCATENATE("A",$A$2+2," - ",Zdroj!$AK$15))</f>
        <v/>
      </c>
      <c r="D5920" s="50" t="str">
        <f ca="1">IF(C5920="","",CONCATENATE(OFFSET(Zdroj!AK$16,A5918-1,0)," - ",OFFSET(Zdroj!BO$16,A5918-1,0)))</f>
        <v/>
      </c>
      <c r="E5920" s="22" t="str">
        <f ca="1">IF(C5920="","",OFFSET(Zdroj!BP$16,A5918-1,0))</f>
        <v/>
      </c>
      <c r="F5920" s="127"/>
      <c r="G5920" s="128"/>
    </row>
    <row r="5921" spans="1:7" x14ac:dyDescent="0.25">
      <c r="B5921" s="126"/>
      <c r="C5921" s="52" t="str">
        <f ca="1">IF(OFFSET(Zdroj!AL$16,A5918-1,0)=0,"",CONCATENATE("A",$A$2+3," - ",Zdroj!$AL$15))</f>
        <v/>
      </c>
      <c r="D5921" s="50" t="str">
        <f ca="1">IF(C5921="","",CONCATENATE(OFFSET(Zdroj!AL$16,A5918-1,0)," - ",OFFSET(Zdroj!BQ$16,A5918-1,0)))</f>
        <v/>
      </c>
      <c r="E5921" s="22" t="str">
        <f ca="1">IF(C5921="","",OFFSET(Zdroj!BR$16,A5918-1,0))</f>
        <v/>
      </c>
      <c r="F5921" s="127"/>
      <c r="G5921" s="128"/>
    </row>
    <row r="5922" spans="1:7" x14ac:dyDescent="0.25">
      <c r="B5922" s="126"/>
      <c r="C5922" s="52" t="str">
        <f ca="1">IF(OFFSET(Zdroj!AM$16,A5918-1,0)=0,"",CONCATENATE("A",$A$2+4," - ",Zdroj!$AM$15))</f>
        <v/>
      </c>
      <c r="D5922" s="50" t="str">
        <f ca="1">IF(C5922="","",CONCATENATE(OFFSET(Zdroj!AM$16,A5918-1,0)," - ",OFFSET(Zdroj!BS$16,A5918-1,0)))</f>
        <v/>
      </c>
      <c r="E5922" s="22" t="str">
        <f ca="1">IF(C5922="","",OFFSET(Zdroj!BT$16,A5918-1,0))</f>
        <v/>
      </c>
      <c r="F5922" s="127"/>
      <c r="G5922" s="128"/>
    </row>
    <row r="5923" spans="1:7" x14ac:dyDescent="0.25">
      <c r="B5923" s="126"/>
      <c r="C5923" s="52" t="str">
        <f ca="1">IF(OFFSET(Zdroj!AN$16,A5918-1,0)=0,"",CONCATENATE("A",$A$2+5," - ",Zdroj!$AN$15))</f>
        <v/>
      </c>
      <c r="D5923" s="50" t="str">
        <f ca="1">IF(C5923="","",CONCATENATE(OFFSET(Zdroj!AN$16,A5918-1,0)," - ",OFFSET(Zdroj!BU$16,A5918-1,0)))</f>
        <v/>
      </c>
      <c r="E5923" s="22" t="str">
        <f ca="1">IF(C5923="","",OFFSET(Zdroj!BV$16,A5918-1,0))</f>
        <v/>
      </c>
      <c r="F5923" s="127"/>
      <c r="G5923" s="128"/>
    </row>
    <row r="5924" spans="1:7" x14ac:dyDescent="0.25">
      <c r="B5924" s="126"/>
      <c r="C5924" s="52" t="str">
        <f ca="1">IF(OFFSET(Zdroj!AO$16,A5918-1,0)=0,"",CONCATENATE("B",$A$2," - ",Zdroj!$AO$15))</f>
        <v/>
      </c>
      <c r="D5924" s="50" t="str">
        <f ca="1">IF(C5924="","",CONCATENATE(OFFSET(Zdroj!AO$16,A5918-1,0)))</f>
        <v/>
      </c>
      <c r="E5924" s="22" t="str">
        <f ca="1">IF(C5924="","",OFFSET(Zdroj!AP$16,A5918-1,0))</f>
        <v/>
      </c>
      <c r="F5924" s="127" t="str">
        <f t="shared" ref="F5924" ca="1" si="1386">IF(SUM(E5924:E5932)=0,"",SUM(E5924:E5932))</f>
        <v/>
      </c>
      <c r="G5924" s="128"/>
    </row>
    <row r="5925" spans="1:7" x14ac:dyDescent="0.25">
      <c r="B5925" s="126"/>
      <c r="C5925" s="52" t="str">
        <f ca="1">IF(OFFSET(Zdroj!AQ$16,A5918-1,0)=0,"",CONCATENATE("B",$A$2+1," - ",Zdroj!$AQ$15))</f>
        <v/>
      </c>
      <c r="D5925" s="50" t="str">
        <f ca="1">IF(C5925="","",CONCATENATE(OFFSET(Zdroj!AQ$16,A5918-1,0)))</f>
        <v/>
      </c>
      <c r="E5925" s="22" t="str">
        <f ca="1">IF(C5925="","",OFFSET(Zdroj!AR$16,A5918-1,0))</f>
        <v/>
      </c>
      <c r="F5925" s="127"/>
      <c r="G5925" s="128"/>
    </row>
    <row r="5926" spans="1:7" x14ac:dyDescent="0.25">
      <c r="B5926" s="126"/>
      <c r="C5926" s="52" t="str">
        <f ca="1">IF(OFFSET(Zdroj!AS$16,A5918-1,0)=0,"",CONCATENATE("B",$A$2+2," - ",Zdroj!$AS$15))</f>
        <v/>
      </c>
      <c r="D5926" s="50" t="str">
        <f ca="1">IF(C5926="","",CONCATENATE(OFFSET(Zdroj!AS$16,A5918-1,0)))</f>
        <v/>
      </c>
      <c r="E5926" s="22" t="str">
        <f ca="1">IF(C5926="","",OFFSET(Zdroj!AT$16,A5918-1,0))</f>
        <v/>
      </c>
      <c r="F5926" s="127"/>
      <c r="G5926" s="128"/>
    </row>
    <row r="5927" spans="1:7" x14ac:dyDescent="0.25">
      <c r="B5927" s="126"/>
      <c r="C5927" s="52" t="str">
        <f ca="1">IF(OFFSET(Zdroj!AU$16,A5918-1,0)=0,"",CONCATENATE("B",$A$2+3," - ",Zdroj!$AU$15))</f>
        <v/>
      </c>
      <c r="D5927" s="50" t="str">
        <f ca="1">IF(C5927="","",CONCATENATE(OFFSET(Zdroj!AU$16,A5918-1,0)))</f>
        <v/>
      </c>
      <c r="E5927" s="22" t="str">
        <f ca="1">IF(C5927="","",OFFSET(Zdroj!AV$16,A5918-1,0))</f>
        <v/>
      </c>
      <c r="F5927" s="127"/>
      <c r="G5927" s="128"/>
    </row>
    <row r="5928" spans="1:7" x14ac:dyDescent="0.25">
      <c r="B5928" s="126"/>
      <c r="C5928" s="52" t="str">
        <f ca="1">IF(OFFSET(Zdroj!AW$16,A5918-1,0)=0,"",CONCATENATE("B",$A$2+4," - ",Zdroj!$AW$15))</f>
        <v/>
      </c>
      <c r="D5928" s="50" t="str">
        <f ca="1">IF(C5928="","",CONCATENATE(OFFSET(Zdroj!AW$16,A5918-1,0)))</f>
        <v/>
      </c>
      <c r="E5928" s="22" t="str">
        <f ca="1">IF(C5928="","",OFFSET(Zdroj!AX$16,A5918-1,0))</f>
        <v/>
      </c>
      <c r="F5928" s="127"/>
      <c r="G5928" s="128"/>
    </row>
    <row r="5929" spans="1:7" x14ac:dyDescent="0.25">
      <c r="B5929" s="126"/>
      <c r="C5929" s="52" t="str">
        <f ca="1">IF(OFFSET(Zdroj!AY$16,A5918-1,0)=0,"",CONCATENATE("B",$A$2+5," - ",Zdroj!$AY$15))</f>
        <v/>
      </c>
      <c r="D5929" s="50" t="str">
        <f ca="1">IF(C5929="","",CONCATENATE(OFFSET(Zdroj!AY$16,A5918-1,0)))</f>
        <v/>
      </c>
      <c r="E5929" s="22" t="str">
        <f ca="1">IF(C5929="","",OFFSET(Zdroj!AZ$16,A5918-1,0))</f>
        <v/>
      </c>
      <c r="F5929" s="127"/>
      <c r="G5929" s="128"/>
    </row>
    <row r="5930" spans="1:7" x14ac:dyDescent="0.25">
      <c r="B5930" s="126"/>
      <c r="C5930" s="52" t="str">
        <f ca="1">IF(OFFSET(Zdroj!BA$16,A5918-1,0)=0,"",CONCATENATE("B",$A$2+6," - ",Zdroj!$BA$15))</f>
        <v/>
      </c>
      <c r="D5930" s="50" t="str">
        <f ca="1">IF(C5930="","",CONCATENATE(OFFSET(Zdroj!BA$16,A5918-1,0)))</f>
        <v/>
      </c>
      <c r="E5930" s="22" t="str">
        <f ca="1">IF(C5930="","",OFFSET(Zdroj!BB$16,A5918-1,0))</f>
        <v/>
      </c>
      <c r="F5930" s="127"/>
      <c r="G5930" s="128"/>
    </row>
    <row r="5931" spans="1:7" x14ac:dyDescent="0.25">
      <c r="B5931" s="126"/>
      <c r="C5931" s="52" t="str">
        <f ca="1">IF(OFFSET(Zdroj!BC$16,A5918-1,0)=0,"",CONCATENATE("B",$A$2+7," - ",Zdroj!$BC$15))</f>
        <v/>
      </c>
      <c r="D5931" s="50" t="str">
        <f ca="1">IF(C5931="","",CONCATENATE(OFFSET(Zdroj!BC$16,A5918-1,0)))</f>
        <v/>
      </c>
      <c r="E5931" s="22" t="str">
        <f ca="1">IF(C5931="","",OFFSET(Zdroj!BD$16,A5918-1,0))</f>
        <v/>
      </c>
      <c r="F5931" s="127"/>
      <c r="G5931" s="128"/>
    </row>
    <row r="5932" spans="1:7" x14ac:dyDescent="0.25">
      <c r="B5932" s="126"/>
      <c r="C5932" s="52" t="str">
        <f ca="1">IF(OFFSET(Zdroj!BE$16,A5918-1,0)=0,"",CONCATENATE("B",$A$2+8," - ",Zdroj!$BE$15))</f>
        <v/>
      </c>
      <c r="D5932" s="50" t="str">
        <f ca="1">IF(C5932="","",CONCATENATE(OFFSET(Zdroj!BE$16,A5918-1,0)))</f>
        <v/>
      </c>
      <c r="E5932" s="22" t="str">
        <f ca="1">IF(C5932="","",OFFSET(Zdroj!BF$16,A5918-1,0))</f>
        <v/>
      </c>
      <c r="F5932" s="127"/>
      <c r="G5932" s="128"/>
    </row>
    <row r="5933" spans="1:7" x14ac:dyDescent="0.25">
      <c r="B5933" s="126"/>
      <c r="C5933" s="52" t="str">
        <f ca="1">IF(OFFSET(Zdroj!BG$16,A5918-1,0)=0,"",CONCATENATE("C",$A$2," - ",Zdroj!$BG$15))</f>
        <v/>
      </c>
      <c r="D5933" s="50" t="str">
        <f ca="1">IF(C5933="","",CONCATENATE(OFFSET(Zdroj!BG$16,A5918-1,0)))</f>
        <v/>
      </c>
      <c r="E5933" s="22" t="str">
        <f ca="1">IF(C5933="","",OFFSET(Zdroj!BH$16,A5918-1,0))</f>
        <v/>
      </c>
      <c r="F5933" s="127" t="str">
        <f t="shared" ref="F5933" ca="1" si="1387">IF(SUM(E5933:E5934)=0,"",SUM(E5933:E5934))</f>
        <v/>
      </c>
      <c r="G5933" s="128"/>
    </row>
    <row r="5934" spans="1:7" x14ac:dyDescent="0.25">
      <c r="B5934" s="126"/>
      <c r="C5934" s="52" t="str">
        <f ca="1">IF(OFFSET(Zdroj!BI$16,A5918-1,0)=0,"",CONCATENATE("C",$A$2+1," - ",Zdroj!$BI$15))</f>
        <v/>
      </c>
      <c r="D5934" s="50" t="str">
        <f ca="1">IF(C5934="","",CONCATENATE(OFFSET(Zdroj!BI$16,A5918-1,0)))</f>
        <v/>
      </c>
      <c r="E5934" s="22" t="str">
        <f ca="1">IF(C5934="","",OFFSET(Zdroj!BJ$16,A5918-1,0))</f>
        <v/>
      </c>
      <c r="F5934" s="127"/>
      <c r="G5934" s="128"/>
    </row>
    <row r="5935" spans="1:7" x14ac:dyDescent="0.25">
      <c r="A5935">
        <f>SUM((ROW()+15)/17)</f>
        <v>350</v>
      </c>
      <c r="B5935" s="126" t="str">
        <f ca="1">IF(OFFSET(Zdroj!$B$16,A5935-1,0)&gt;0,CONCATENATE(A5935,"
","___ ","
",OFFSET(Zdroj!$B$16,A5935-1,0)),"")</f>
        <v/>
      </c>
      <c r="C5935" s="52" t="str">
        <f ca="1">IF(OFFSET(Zdroj!AI$16,A5935-1,0)=0,"",CONCATENATE("A",$A$2," - ",Zdroj!$AI$15))</f>
        <v/>
      </c>
      <c r="D5935" s="50" t="str">
        <f ca="1">IF(C5935="","",CONCATENATE(OFFSET(Zdroj!AI$16,A5935-1,0)," - ",OFFSET(Zdroj!BK$16,A5935-1,0)))</f>
        <v/>
      </c>
      <c r="E5935" s="22" t="str">
        <f ca="1">IF(C5935="","",OFFSET(Zdroj!BL$16,A5935-1,0))</f>
        <v/>
      </c>
      <c r="F5935" s="127" t="str">
        <f t="shared" ref="F5935" ca="1" si="1388">IF(SUM(E5935:E5940)=0,"",SUM(E5935:E5940))</f>
        <v/>
      </c>
      <c r="G5935" s="128" t="str">
        <f t="shared" ref="G5935" ca="1" si="1389">IF(SUM(E5935:E5951)=0,"",SUM(E5935:E5951))</f>
        <v/>
      </c>
    </row>
    <row r="5936" spans="1:7" x14ac:dyDescent="0.25">
      <c r="B5936" s="126"/>
      <c r="C5936" s="52" t="str">
        <f ca="1">IF(OFFSET(Zdroj!AJ$16,A5935-1,0)=0,"",CONCATENATE("A",$A$2+1," - ",Zdroj!$AJ$15))</f>
        <v/>
      </c>
      <c r="D5936" s="50" t="str">
        <f ca="1">IF(C5936="","",CONCATENATE(OFFSET(Zdroj!AJ$16,A5935-1,0)," - ",OFFSET(Zdroj!BM$16,A5935-1,0)))</f>
        <v/>
      </c>
      <c r="E5936" s="22" t="str">
        <f ca="1">IF(C5936="","",OFFSET(Zdroj!BN$16,A5935-1,0))</f>
        <v/>
      </c>
      <c r="F5936" s="127"/>
      <c r="G5936" s="128"/>
    </row>
    <row r="5937" spans="1:7" x14ac:dyDescent="0.25">
      <c r="B5937" s="126"/>
      <c r="C5937" s="52" t="str">
        <f ca="1">IF(OFFSET(Zdroj!AK$16,A5935-1,0)=0,"",CONCATENATE("A",$A$2+2," - ",Zdroj!$AK$15))</f>
        <v/>
      </c>
      <c r="D5937" s="50" t="str">
        <f ca="1">IF(C5937="","",CONCATENATE(OFFSET(Zdroj!AK$16,A5935-1,0)," - ",OFFSET(Zdroj!BO$16,A5935-1,0)))</f>
        <v/>
      </c>
      <c r="E5937" s="22" t="str">
        <f ca="1">IF(C5937="","",OFFSET(Zdroj!BP$16,A5935-1,0))</f>
        <v/>
      </c>
      <c r="F5937" s="127"/>
      <c r="G5937" s="128"/>
    </row>
    <row r="5938" spans="1:7" x14ac:dyDescent="0.25">
      <c r="B5938" s="126"/>
      <c r="C5938" s="52" t="str">
        <f ca="1">IF(OFFSET(Zdroj!AL$16,A5935-1,0)=0,"",CONCATENATE("A",$A$2+3," - ",Zdroj!$AL$15))</f>
        <v/>
      </c>
      <c r="D5938" s="50" t="str">
        <f ca="1">IF(C5938="","",CONCATENATE(OFFSET(Zdroj!AL$16,A5935-1,0)," - ",OFFSET(Zdroj!BQ$16,A5935-1,0)))</f>
        <v/>
      </c>
      <c r="E5938" s="22" t="str">
        <f ca="1">IF(C5938="","",OFFSET(Zdroj!BR$16,A5935-1,0))</f>
        <v/>
      </c>
      <c r="F5938" s="127"/>
      <c r="G5938" s="128"/>
    </row>
    <row r="5939" spans="1:7" x14ac:dyDescent="0.25">
      <c r="B5939" s="126"/>
      <c r="C5939" s="52" t="str">
        <f ca="1">IF(OFFSET(Zdroj!AM$16,A5935-1,0)=0,"",CONCATENATE("A",$A$2+4," - ",Zdroj!$AM$15))</f>
        <v/>
      </c>
      <c r="D5939" s="50" t="str">
        <f ca="1">IF(C5939="","",CONCATENATE(OFFSET(Zdroj!AM$16,A5935-1,0)," - ",OFFSET(Zdroj!BS$16,A5935-1,0)))</f>
        <v/>
      </c>
      <c r="E5939" s="22" t="str">
        <f ca="1">IF(C5939="","",OFFSET(Zdroj!BT$16,A5935-1,0))</f>
        <v/>
      </c>
      <c r="F5939" s="127"/>
      <c r="G5939" s="128"/>
    </row>
    <row r="5940" spans="1:7" x14ac:dyDescent="0.25">
      <c r="B5940" s="126"/>
      <c r="C5940" s="52" t="str">
        <f ca="1">IF(OFFSET(Zdroj!AN$16,A5935-1,0)=0,"",CONCATENATE("A",$A$2+5," - ",Zdroj!$AN$15))</f>
        <v/>
      </c>
      <c r="D5940" s="50" t="str">
        <f ca="1">IF(C5940="","",CONCATENATE(OFFSET(Zdroj!AN$16,A5935-1,0)," - ",OFFSET(Zdroj!BU$16,A5935-1,0)))</f>
        <v/>
      </c>
      <c r="E5940" s="22" t="str">
        <f ca="1">IF(C5940="","",OFFSET(Zdroj!BV$16,A5935-1,0))</f>
        <v/>
      </c>
      <c r="F5940" s="127"/>
      <c r="G5940" s="128"/>
    </row>
    <row r="5941" spans="1:7" x14ac:dyDescent="0.25">
      <c r="B5941" s="126"/>
      <c r="C5941" s="52" t="str">
        <f ca="1">IF(OFFSET(Zdroj!AO$16,A5935-1,0)=0,"",CONCATENATE("B",$A$2," - ",Zdroj!$AO$15))</f>
        <v/>
      </c>
      <c r="D5941" s="50" t="str">
        <f ca="1">IF(C5941="","",CONCATENATE(OFFSET(Zdroj!AO$16,A5935-1,0)))</f>
        <v/>
      </c>
      <c r="E5941" s="22" t="str">
        <f ca="1">IF(C5941="","",OFFSET(Zdroj!AP$16,A5935-1,0))</f>
        <v/>
      </c>
      <c r="F5941" s="127" t="str">
        <f t="shared" ref="F5941" ca="1" si="1390">IF(SUM(E5941:E5949)=0,"",SUM(E5941:E5949))</f>
        <v/>
      </c>
      <c r="G5941" s="128"/>
    </row>
    <row r="5942" spans="1:7" x14ac:dyDescent="0.25">
      <c r="B5942" s="126"/>
      <c r="C5942" s="52" t="str">
        <f ca="1">IF(OFFSET(Zdroj!AQ$16,A5935-1,0)=0,"",CONCATENATE("B",$A$2+1," - ",Zdroj!$AQ$15))</f>
        <v/>
      </c>
      <c r="D5942" s="50" t="str">
        <f ca="1">IF(C5942="","",CONCATENATE(OFFSET(Zdroj!AQ$16,A5935-1,0)))</f>
        <v/>
      </c>
      <c r="E5942" s="22" t="str">
        <f ca="1">IF(C5942="","",OFFSET(Zdroj!AR$16,A5935-1,0))</f>
        <v/>
      </c>
      <c r="F5942" s="127"/>
      <c r="G5942" s="128"/>
    </row>
    <row r="5943" spans="1:7" x14ac:dyDescent="0.25">
      <c r="B5943" s="126"/>
      <c r="C5943" s="52" t="str">
        <f ca="1">IF(OFFSET(Zdroj!AS$16,A5935-1,0)=0,"",CONCATENATE("B",$A$2+2," - ",Zdroj!$AS$15))</f>
        <v/>
      </c>
      <c r="D5943" s="50" t="str">
        <f ca="1">IF(C5943="","",CONCATENATE(OFFSET(Zdroj!AS$16,A5935-1,0)))</f>
        <v/>
      </c>
      <c r="E5943" s="22" t="str">
        <f ca="1">IF(C5943="","",OFFSET(Zdroj!AT$16,A5935-1,0))</f>
        <v/>
      </c>
      <c r="F5943" s="127"/>
      <c r="G5943" s="128"/>
    </row>
    <row r="5944" spans="1:7" x14ac:dyDescent="0.25">
      <c r="B5944" s="126"/>
      <c r="C5944" s="52" t="str">
        <f ca="1">IF(OFFSET(Zdroj!AU$16,A5935-1,0)=0,"",CONCATENATE("B",$A$2+3," - ",Zdroj!$AU$15))</f>
        <v/>
      </c>
      <c r="D5944" s="50" t="str">
        <f ca="1">IF(C5944="","",CONCATENATE(OFFSET(Zdroj!AU$16,A5935-1,0)))</f>
        <v/>
      </c>
      <c r="E5944" s="22" t="str">
        <f ca="1">IF(C5944="","",OFFSET(Zdroj!AV$16,A5935-1,0))</f>
        <v/>
      </c>
      <c r="F5944" s="127"/>
      <c r="G5944" s="128"/>
    </row>
    <row r="5945" spans="1:7" x14ac:dyDescent="0.25">
      <c r="B5945" s="126"/>
      <c r="C5945" s="52" t="str">
        <f ca="1">IF(OFFSET(Zdroj!AW$16,A5935-1,0)=0,"",CONCATENATE("B",$A$2+4," - ",Zdroj!$AW$15))</f>
        <v/>
      </c>
      <c r="D5945" s="50" t="str">
        <f ca="1">IF(C5945="","",CONCATENATE(OFFSET(Zdroj!AW$16,A5935-1,0)))</f>
        <v/>
      </c>
      <c r="E5945" s="22" t="str">
        <f ca="1">IF(C5945="","",OFFSET(Zdroj!AX$16,A5935-1,0))</f>
        <v/>
      </c>
      <c r="F5945" s="127"/>
      <c r="G5945" s="128"/>
    </row>
    <row r="5946" spans="1:7" x14ac:dyDescent="0.25">
      <c r="B5946" s="126"/>
      <c r="C5946" s="52" t="str">
        <f ca="1">IF(OFFSET(Zdroj!AY$16,A5935-1,0)=0,"",CONCATENATE("B",$A$2+5," - ",Zdroj!$AY$15))</f>
        <v/>
      </c>
      <c r="D5946" s="50" t="str">
        <f ca="1">IF(C5946="","",CONCATENATE(OFFSET(Zdroj!AY$16,A5935-1,0)))</f>
        <v/>
      </c>
      <c r="E5946" s="22" t="str">
        <f ca="1">IF(C5946="","",OFFSET(Zdroj!AZ$16,A5935-1,0))</f>
        <v/>
      </c>
      <c r="F5946" s="127"/>
      <c r="G5946" s="128"/>
    </row>
    <row r="5947" spans="1:7" x14ac:dyDescent="0.25">
      <c r="B5947" s="126"/>
      <c r="C5947" s="52" t="str">
        <f ca="1">IF(OFFSET(Zdroj!BA$16,A5935-1,0)=0,"",CONCATENATE("B",$A$2+6," - ",Zdroj!$BA$15))</f>
        <v/>
      </c>
      <c r="D5947" s="50" t="str">
        <f ca="1">IF(C5947="","",CONCATENATE(OFFSET(Zdroj!BA$16,A5935-1,0)))</f>
        <v/>
      </c>
      <c r="E5947" s="22" t="str">
        <f ca="1">IF(C5947="","",OFFSET(Zdroj!BB$16,A5935-1,0))</f>
        <v/>
      </c>
      <c r="F5947" s="127"/>
      <c r="G5947" s="128"/>
    </row>
    <row r="5948" spans="1:7" x14ac:dyDescent="0.25">
      <c r="B5948" s="126"/>
      <c r="C5948" s="52" t="str">
        <f ca="1">IF(OFFSET(Zdroj!BC$16,A5935-1,0)=0,"",CONCATENATE("B",$A$2+7," - ",Zdroj!$BC$15))</f>
        <v/>
      </c>
      <c r="D5948" s="50" t="str">
        <f ca="1">IF(C5948="","",CONCATENATE(OFFSET(Zdroj!BC$16,A5935-1,0)))</f>
        <v/>
      </c>
      <c r="E5948" s="22" t="str">
        <f ca="1">IF(C5948="","",OFFSET(Zdroj!BD$16,A5935-1,0))</f>
        <v/>
      </c>
      <c r="F5948" s="127"/>
      <c r="G5948" s="128"/>
    </row>
    <row r="5949" spans="1:7" x14ac:dyDescent="0.25">
      <c r="B5949" s="126"/>
      <c r="C5949" s="52" t="str">
        <f ca="1">IF(OFFSET(Zdroj!BE$16,A5935-1,0)=0,"",CONCATENATE("B",$A$2+8," - ",Zdroj!$BE$15))</f>
        <v/>
      </c>
      <c r="D5949" s="50" t="str">
        <f ca="1">IF(C5949="","",CONCATENATE(OFFSET(Zdroj!BE$16,A5935-1,0)))</f>
        <v/>
      </c>
      <c r="E5949" s="22" t="str">
        <f ca="1">IF(C5949="","",OFFSET(Zdroj!BF$16,A5935-1,0))</f>
        <v/>
      </c>
      <c r="F5949" s="127"/>
      <c r="G5949" s="128"/>
    </row>
    <row r="5950" spans="1:7" x14ac:dyDescent="0.25">
      <c r="B5950" s="126"/>
      <c r="C5950" s="52" t="str">
        <f ca="1">IF(OFFSET(Zdroj!BG$16,A5935-1,0)=0,"",CONCATENATE("C",$A$2," - ",Zdroj!$BG$15))</f>
        <v/>
      </c>
      <c r="D5950" s="50" t="str">
        <f ca="1">IF(C5950="","",CONCATENATE(OFFSET(Zdroj!BG$16,A5935-1,0)))</f>
        <v/>
      </c>
      <c r="E5950" s="22" t="str">
        <f ca="1">IF(C5950="","",OFFSET(Zdroj!BH$16,A5935-1,0))</f>
        <v/>
      </c>
      <c r="F5950" s="127" t="str">
        <f t="shared" ref="F5950" ca="1" si="1391">IF(SUM(E5950:E5951)=0,"",SUM(E5950:E5951))</f>
        <v/>
      </c>
      <c r="G5950" s="128"/>
    </row>
    <row r="5951" spans="1:7" x14ac:dyDescent="0.25">
      <c r="B5951" s="126"/>
      <c r="C5951" s="52" t="str">
        <f ca="1">IF(OFFSET(Zdroj!BI$16,A5935-1,0)=0,"",CONCATENATE("C",$A$2+1," - ",Zdroj!$BI$15))</f>
        <v/>
      </c>
      <c r="D5951" s="50" t="str">
        <f ca="1">IF(C5951="","",CONCATENATE(OFFSET(Zdroj!BI$16,A5935-1,0)))</f>
        <v/>
      </c>
      <c r="E5951" s="22" t="str">
        <f ca="1">IF(C5951="","",OFFSET(Zdroj!BJ$16,A5935-1,0))</f>
        <v/>
      </c>
      <c r="F5951" s="127"/>
      <c r="G5951" s="128"/>
    </row>
    <row r="5952" spans="1:7" x14ac:dyDescent="0.25">
      <c r="A5952">
        <f>SUM((ROW()+15)/17)</f>
        <v>351</v>
      </c>
      <c r="B5952" s="126" t="str">
        <f ca="1">IF(OFFSET(Zdroj!$B$16,A5952-1,0)&gt;0,CONCATENATE(A5952,"
","___ ","
",OFFSET(Zdroj!$B$16,A5952-1,0)),"")</f>
        <v/>
      </c>
      <c r="C5952" s="52" t="str">
        <f ca="1">IF(OFFSET(Zdroj!AI$16,A5952-1,0)=0,"",CONCATENATE("A",$A$2," - ",Zdroj!$AI$15))</f>
        <v/>
      </c>
      <c r="D5952" s="50" t="str">
        <f ca="1">IF(C5952="","",CONCATENATE(OFFSET(Zdroj!AI$16,A5952-1,0)," - ",OFFSET(Zdroj!BK$16,A5952-1,0)))</f>
        <v/>
      </c>
      <c r="E5952" s="22" t="str">
        <f ca="1">IF(C5952="","",OFFSET(Zdroj!BL$16,A5952-1,0))</f>
        <v/>
      </c>
      <c r="F5952" s="127" t="str">
        <f t="shared" ref="F5952" ca="1" si="1392">IF(SUM(E5952:E5957)=0,"",SUM(E5952:E5957))</f>
        <v/>
      </c>
      <c r="G5952" s="128" t="str">
        <f t="shared" ref="G5952" ca="1" si="1393">IF(SUM(E5952:E5968)=0,"",SUM(E5952:E5968))</f>
        <v/>
      </c>
    </row>
    <row r="5953" spans="2:7" x14ac:dyDescent="0.25">
      <c r="B5953" s="126"/>
      <c r="C5953" s="52" t="str">
        <f ca="1">IF(OFFSET(Zdroj!AJ$16,A5952-1,0)=0,"",CONCATENATE("A",$A$2+1," - ",Zdroj!$AJ$15))</f>
        <v/>
      </c>
      <c r="D5953" s="50" t="str">
        <f ca="1">IF(C5953="","",CONCATENATE(OFFSET(Zdroj!AJ$16,A5952-1,0)," - ",OFFSET(Zdroj!BM$16,A5952-1,0)))</f>
        <v/>
      </c>
      <c r="E5953" s="22" t="str">
        <f ca="1">IF(C5953="","",OFFSET(Zdroj!BN$16,A5952-1,0))</f>
        <v/>
      </c>
      <c r="F5953" s="127"/>
      <c r="G5953" s="128"/>
    </row>
    <row r="5954" spans="2:7" x14ac:dyDescent="0.25">
      <c r="B5954" s="126"/>
      <c r="C5954" s="52" t="str">
        <f ca="1">IF(OFFSET(Zdroj!AK$16,A5952-1,0)=0,"",CONCATENATE("A",$A$2+2," - ",Zdroj!$AK$15))</f>
        <v/>
      </c>
      <c r="D5954" s="50" t="str">
        <f ca="1">IF(C5954="","",CONCATENATE(OFFSET(Zdroj!AK$16,A5952-1,0)," - ",OFFSET(Zdroj!BO$16,A5952-1,0)))</f>
        <v/>
      </c>
      <c r="E5954" s="22" t="str">
        <f ca="1">IF(C5954="","",OFFSET(Zdroj!BP$16,A5952-1,0))</f>
        <v/>
      </c>
      <c r="F5954" s="127"/>
      <c r="G5954" s="128"/>
    </row>
    <row r="5955" spans="2:7" x14ac:dyDescent="0.25">
      <c r="B5955" s="126"/>
      <c r="C5955" s="52" t="str">
        <f ca="1">IF(OFFSET(Zdroj!AL$16,A5952-1,0)=0,"",CONCATENATE("A",$A$2+3," - ",Zdroj!$AL$15))</f>
        <v/>
      </c>
      <c r="D5955" s="50" t="str">
        <f ca="1">IF(C5955="","",CONCATENATE(OFFSET(Zdroj!AL$16,A5952-1,0)," - ",OFFSET(Zdroj!BQ$16,A5952-1,0)))</f>
        <v/>
      </c>
      <c r="E5955" s="22" t="str">
        <f ca="1">IF(C5955="","",OFFSET(Zdroj!BR$16,A5952-1,0))</f>
        <v/>
      </c>
      <c r="F5955" s="127"/>
      <c r="G5955" s="128"/>
    </row>
    <row r="5956" spans="2:7" x14ac:dyDescent="0.25">
      <c r="B5956" s="126"/>
      <c r="C5956" s="52" t="str">
        <f ca="1">IF(OFFSET(Zdroj!AM$16,A5952-1,0)=0,"",CONCATENATE("A",$A$2+4," - ",Zdroj!$AM$15))</f>
        <v/>
      </c>
      <c r="D5956" s="50" t="str">
        <f ca="1">IF(C5956="","",CONCATENATE(OFFSET(Zdroj!AM$16,A5952-1,0)," - ",OFFSET(Zdroj!BS$16,A5952-1,0)))</f>
        <v/>
      </c>
      <c r="E5956" s="22" t="str">
        <f ca="1">IF(C5956="","",OFFSET(Zdroj!BT$16,A5952-1,0))</f>
        <v/>
      </c>
      <c r="F5956" s="127"/>
      <c r="G5956" s="128"/>
    </row>
    <row r="5957" spans="2:7" x14ac:dyDescent="0.25">
      <c r="B5957" s="126"/>
      <c r="C5957" s="52" t="str">
        <f ca="1">IF(OFFSET(Zdroj!AN$16,A5952-1,0)=0,"",CONCATENATE("A",$A$2+5," - ",Zdroj!$AN$15))</f>
        <v/>
      </c>
      <c r="D5957" s="50" t="str">
        <f ca="1">IF(C5957="","",CONCATENATE(OFFSET(Zdroj!AN$16,A5952-1,0)," - ",OFFSET(Zdroj!BU$16,A5952-1,0)))</f>
        <v/>
      </c>
      <c r="E5957" s="22" t="str">
        <f ca="1">IF(C5957="","",OFFSET(Zdroj!BV$16,A5952-1,0))</f>
        <v/>
      </c>
      <c r="F5957" s="127"/>
      <c r="G5957" s="128"/>
    </row>
    <row r="5958" spans="2:7" x14ac:dyDescent="0.25">
      <c r="B5958" s="126"/>
      <c r="C5958" s="52" t="str">
        <f ca="1">IF(OFFSET(Zdroj!AO$16,A5952-1,0)=0,"",CONCATENATE("B",$A$2," - ",Zdroj!$AO$15))</f>
        <v/>
      </c>
      <c r="D5958" s="50" t="str">
        <f ca="1">IF(C5958="","",CONCATENATE(OFFSET(Zdroj!AO$16,A5952-1,0)))</f>
        <v/>
      </c>
      <c r="E5958" s="22" t="str">
        <f ca="1">IF(C5958="","",OFFSET(Zdroj!AP$16,A5952-1,0))</f>
        <v/>
      </c>
      <c r="F5958" s="127" t="str">
        <f t="shared" ref="F5958" ca="1" si="1394">IF(SUM(E5958:E5966)=0,"",SUM(E5958:E5966))</f>
        <v/>
      </c>
      <c r="G5958" s="128"/>
    </row>
    <row r="5959" spans="2:7" x14ac:dyDescent="0.25">
      <c r="B5959" s="126"/>
      <c r="C5959" s="52" t="str">
        <f ca="1">IF(OFFSET(Zdroj!AQ$16,A5952-1,0)=0,"",CONCATENATE("B",$A$2+1," - ",Zdroj!$AQ$15))</f>
        <v/>
      </c>
      <c r="D5959" s="50" t="str">
        <f ca="1">IF(C5959="","",CONCATENATE(OFFSET(Zdroj!AQ$16,A5952-1,0)))</f>
        <v/>
      </c>
      <c r="E5959" s="22" t="str">
        <f ca="1">IF(C5959="","",OFFSET(Zdroj!AR$16,A5952-1,0))</f>
        <v/>
      </c>
      <c r="F5959" s="127"/>
      <c r="G5959" s="128"/>
    </row>
    <row r="5960" spans="2:7" x14ac:dyDescent="0.25">
      <c r="B5960" s="126"/>
      <c r="C5960" s="52" t="str">
        <f ca="1">IF(OFFSET(Zdroj!AS$16,A5952-1,0)=0,"",CONCATENATE("B",$A$2+2," - ",Zdroj!$AS$15))</f>
        <v/>
      </c>
      <c r="D5960" s="50" t="str">
        <f ca="1">IF(C5960="","",CONCATENATE(OFFSET(Zdroj!AS$16,A5952-1,0)))</f>
        <v/>
      </c>
      <c r="E5960" s="22" t="str">
        <f ca="1">IF(C5960="","",OFFSET(Zdroj!AT$16,A5952-1,0))</f>
        <v/>
      </c>
      <c r="F5960" s="127"/>
      <c r="G5960" s="128"/>
    </row>
    <row r="5961" spans="2:7" x14ac:dyDescent="0.25">
      <c r="B5961" s="126"/>
      <c r="C5961" s="52" t="str">
        <f ca="1">IF(OFFSET(Zdroj!AU$16,A5952-1,0)=0,"",CONCATENATE("B",$A$2+3," - ",Zdroj!$AU$15))</f>
        <v/>
      </c>
      <c r="D5961" s="50" t="str">
        <f ca="1">IF(C5961="","",CONCATENATE(OFFSET(Zdroj!AU$16,A5952-1,0)))</f>
        <v/>
      </c>
      <c r="E5961" s="22" t="str">
        <f ca="1">IF(C5961="","",OFFSET(Zdroj!AV$16,A5952-1,0))</f>
        <v/>
      </c>
      <c r="F5961" s="127"/>
      <c r="G5961" s="128"/>
    </row>
    <row r="5962" spans="2:7" x14ac:dyDescent="0.25">
      <c r="B5962" s="126"/>
      <c r="C5962" s="52" t="str">
        <f ca="1">IF(OFFSET(Zdroj!AW$16,A5952-1,0)=0,"",CONCATENATE("B",$A$2+4," - ",Zdroj!$AW$15))</f>
        <v/>
      </c>
      <c r="D5962" s="50" t="str">
        <f ca="1">IF(C5962="","",CONCATENATE(OFFSET(Zdroj!AW$16,A5952-1,0)))</f>
        <v/>
      </c>
      <c r="E5962" s="22" t="str">
        <f ca="1">IF(C5962="","",OFFSET(Zdroj!AX$16,A5952-1,0))</f>
        <v/>
      </c>
      <c r="F5962" s="127"/>
      <c r="G5962" s="128"/>
    </row>
    <row r="5963" spans="2:7" x14ac:dyDescent="0.25">
      <c r="B5963" s="126"/>
      <c r="C5963" s="52" t="str">
        <f ca="1">IF(OFFSET(Zdroj!AY$16,A5952-1,0)=0,"",CONCATENATE("B",$A$2+5," - ",Zdroj!$AY$15))</f>
        <v/>
      </c>
      <c r="D5963" s="50" t="str">
        <f ca="1">IF(C5963="","",CONCATENATE(OFFSET(Zdroj!AY$16,A5952-1,0)))</f>
        <v/>
      </c>
      <c r="E5963" s="22" t="str">
        <f ca="1">IF(C5963="","",OFFSET(Zdroj!AZ$16,A5952-1,0))</f>
        <v/>
      </c>
      <c r="F5963" s="127"/>
      <c r="G5963" s="128"/>
    </row>
    <row r="5964" spans="2:7" x14ac:dyDescent="0.25">
      <c r="B5964" s="126"/>
      <c r="C5964" s="52" t="str">
        <f ca="1">IF(OFFSET(Zdroj!BA$16,A5952-1,0)=0,"",CONCATENATE("B",$A$2+6," - ",Zdroj!$BA$15))</f>
        <v/>
      </c>
      <c r="D5964" s="50" t="str">
        <f ca="1">IF(C5964="","",CONCATENATE(OFFSET(Zdroj!BA$16,A5952-1,0)))</f>
        <v/>
      </c>
      <c r="E5964" s="22" t="str">
        <f ca="1">IF(C5964="","",OFFSET(Zdroj!BB$16,A5952-1,0))</f>
        <v/>
      </c>
      <c r="F5964" s="127"/>
      <c r="G5964" s="128"/>
    </row>
    <row r="5965" spans="2:7" x14ac:dyDescent="0.25">
      <c r="B5965" s="126"/>
      <c r="C5965" s="52" t="str">
        <f ca="1">IF(OFFSET(Zdroj!BC$16,A5952-1,0)=0,"",CONCATENATE("B",$A$2+7," - ",Zdroj!$BC$15))</f>
        <v/>
      </c>
      <c r="D5965" s="50" t="str">
        <f ca="1">IF(C5965="","",CONCATENATE(OFFSET(Zdroj!BC$16,A5952-1,0)))</f>
        <v/>
      </c>
      <c r="E5965" s="22" t="str">
        <f ca="1">IF(C5965="","",OFFSET(Zdroj!BD$16,A5952-1,0))</f>
        <v/>
      </c>
      <c r="F5965" s="127"/>
      <c r="G5965" s="128"/>
    </row>
    <row r="5966" spans="2:7" x14ac:dyDescent="0.25">
      <c r="B5966" s="126"/>
      <c r="C5966" s="52" t="str">
        <f ca="1">IF(OFFSET(Zdroj!BE$16,A5952-1,0)=0,"",CONCATENATE("B",$A$2+8," - ",Zdroj!$BE$15))</f>
        <v/>
      </c>
      <c r="D5966" s="50" t="str">
        <f ca="1">IF(C5966="","",CONCATENATE(OFFSET(Zdroj!BE$16,A5952-1,0)))</f>
        <v/>
      </c>
      <c r="E5966" s="22" t="str">
        <f ca="1">IF(C5966="","",OFFSET(Zdroj!BF$16,A5952-1,0))</f>
        <v/>
      </c>
      <c r="F5966" s="127"/>
      <c r="G5966" s="128"/>
    </row>
    <row r="5967" spans="2:7" x14ac:dyDescent="0.25">
      <c r="B5967" s="126"/>
      <c r="C5967" s="52" t="str">
        <f ca="1">IF(OFFSET(Zdroj!BG$16,A5952-1,0)=0,"",CONCATENATE("C",$A$2," - ",Zdroj!$BG$15))</f>
        <v/>
      </c>
      <c r="D5967" s="50" t="str">
        <f ca="1">IF(C5967="","",CONCATENATE(OFFSET(Zdroj!BG$16,A5952-1,0)))</f>
        <v/>
      </c>
      <c r="E5967" s="22" t="str">
        <f ca="1">IF(C5967="","",OFFSET(Zdroj!BH$16,A5952-1,0))</f>
        <v/>
      </c>
      <c r="F5967" s="127" t="str">
        <f t="shared" ref="F5967" ca="1" si="1395">IF(SUM(E5967:E5968)=0,"",SUM(E5967:E5968))</f>
        <v/>
      </c>
      <c r="G5967" s="128"/>
    </row>
    <row r="5968" spans="2:7" x14ac:dyDescent="0.25">
      <c r="B5968" s="126"/>
      <c r="C5968" s="52" t="str">
        <f ca="1">IF(OFFSET(Zdroj!BI$16,A5952-1,0)=0,"",CONCATENATE("C",$A$2+1," - ",Zdroj!$BI$15))</f>
        <v/>
      </c>
      <c r="D5968" s="50" t="str">
        <f ca="1">IF(C5968="","",CONCATENATE(OFFSET(Zdroj!BI$16,A5952-1,0)))</f>
        <v/>
      </c>
      <c r="E5968" s="22" t="str">
        <f ca="1">IF(C5968="","",OFFSET(Zdroj!BJ$16,A5952-1,0))</f>
        <v/>
      </c>
      <c r="F5968" s="127"/>
      <c r="G5968" s="128"/>
    </row>
    <row r="5969" spans="1:7" x14ac:dyDescent="0.25">
      <c r="A5969">
        <f>SUM((ROW()+15)/17)</f>
        <v>352</v>
      </c>
      <c r="B5969" s="126" t="str">
        <f ca="1">IF(OFFSET(Zdroj!$B$16,A5969-1,0)&gt;0,CONCATENATE(A5969,"
","___ ","
",OFFSET(Zdroj!$B$16,A5969-1,0)),"")</f>
        <v/>
      </c>
      <c r="C5969" s="52" t="str">
        <f ca="1">IF(OFFSET(Zdroj!AI$16,A5969-1,0)=0,"",CONCATENATE("A",$A$2," - ",Zdroj!$AI$15))</f>
        <v/>
      </c>
      <c r="D5969" s="50" t="str">
        <f ca="1">IF(C5969="","",CONCATENATE(OFFSET(Zdroj!AI$16,A5969-1,0)," - ",OFFSET(Zdroj!BK$16,A5969-1,0)))</f>
        <v/>
      </c>
      <c r="E5969" s="22" t="str">
        <f ca="1">IF(C5969="","",OFFSET(Zdroj!BL$16,A5969-1,0))</f>
        <v/>
      </c>
      <c r="F5969" s="127" t="str">
        <f t="shared" ref="F5969" ca="1" si="1396">IF(SUM(E5969:E5974)=0,"",SUM(E5969:E5974))</f>
        <v/>
      </c>
      <c r="G5969" s="128" t="str">
        <f t="shared" ref="G5969" ca="1" si="1397">IF(SUM(E5969:E5985)=0,"",SUM(E5969:E5985))</f>
        <v/>
      </c>
    </row>
    <row r="5970" spans="1:7" x14ac:dyDescent="0.25">
      <c r="B5970" s="126"/>
      <c r="C5970" s="52" t="str">
        <f ca="1">IF(OFFSET(Zdroj!AJ$16,A5969-1,0)=0,"",CONCATENATE("A",$A$2+1," - ",Zdroj!$AJ$15))</f>
        <v/>
      </c>
      <c r="D5970" s="50" t="str">
        <f ca="1">IF(C5970="","",CONCATENATE(OFFSET(Zdroj!AJ$16,A5969-1,0)," - ",OFFSET(Zdroj!BM$16,A5969-1,0)))</f>
        <v/>
      </c>
      <c r="E5970" s="22" t="str">
        <f ca="1">IF(C5970="","",OFFSET(Zdroj!BN$16,A5969-1,0))</f>
        <v/>
      </c>
      <c r="F5970" s="127"/>
      <c r="G5970" s="128"/>
    </row>
    <row r="5971" spans="1:7" x14ac:dyDescent="0.25">
      <c r="B5971" s="126"/>
      <c r="C5971" s="52" t="str">
        <f ca="1">IF(OFFSET(Zdroj!AK$16,A5969-1,0)=0,"",CONCATENATE("A",$A$2+2," - ",Zdroj!$AK$15))</f>
        <v/>
      </c>
      <c r="D5971" s="50" t="str">
        <f ca="1">IF(C5971="","",CONCATENATE(OFFSET(Zdroj!AK$16,A5969-1,0)," - ",OFFSET(Zdroj!BO$16,A5969-1,0)))</f>
        <v/>
      </c>
      <c r="E5971" s="22" t="str">
        <f ca="1">IF(C5971="","",OFFSET(Zdroj!BP$16,A5969-1,0))</f>
        <v/>
      </c>
      <c r="F5971" s="127"/>
      <c r="G5971" s="128"/>
    </row>
    <row r="5972" spans="1:7" x14ac:dyDescent="0.25">
      <c r="B5972" s="126"/>
      <c r="C5972" s="52" t="str">
        <f ca="1">IF(OFFSET(Zdroj!AL$16,A5969-1,0)=0,"",CONCATENATE("A",$A$2+3," - ",Zdroj!$AL$15))</f>
        <v/>
      </c>
      <c r="D5972" s="50" t="str">
        <f ca="1">IF(C5972="","",CONCATENATE(OFFSET(Zdroj!AL$16,A5969-1,0)," - ",OFFSET(Zdroj!BQ$16,A5969-1,0)))</f>
        <v/>
      </c>
      <c r="E5972" s="22" t="str">
        <f ca="1">IF(C5972="","",OFFSET(Zdroj!BR$16,A5969-1,0))</f>
        <v/>
      </c>
      <c r="F5972" s="127"/>
      <c r="G5972" s="128"/>
    </row>
    <row r="5973" spans="1:7" x14ac:dyDescent="0.25">
      <c r="B5973" s="126"/>
      <c r="C5973" s="52" t="str">
        <f ca="1">IF(OFFSET(Zdroj!AM$16,A5969-1,0)=0,"",CONCATENATE("A",$A$2+4," - ",Zdroj!$AM$15))</f>
        <v/>
      </c>
      <c r="D5973" s="50" t="str">
        <f ca="1">IF(C5973="","",CONCATENATE(OFFSET(Zdroj!AM$16,A5969-1,0)," - ",OFFSET(Zdroj!BS$16,A5969-1,0)))</f>
        <v/>
      </c>
      <c r="E5973" s="22" t="str">
        <f ca="1">IF(C5973="","",OFFSET(Zdroj!BT$16,A5969-1,0))</f>
        <v/>
      </c>
      <c r="F5973" s="127"/>
      <c r="G5973" s="128"/>
    </row>
    <row r="5974" spans="1:7" x14ac:dyDescent="0.25">
      <c r="B5974" s="126"/>
      <c r="C5974" s="52" t="str">
        <f ca="1">IF(OFFSET(Zdroj!AN$16,A5969-1,0)=0,"",CONCATENATE("A",$A$2+5," - ",Zdroj!$AN$15))</f>
        <v/>
      </c>
      <c r="D5974" s="50" t="str">
        <f ca="1">IF(C5974="","",CONCATENATE(OFFSET(Zdroj!AN$16,A5969-1,0)," - ",OFFSET(Zdroj!BU$16,A5969-1,0)))</f>
        <v/>
      </c>
      <c r="E5974" s="22" t="str">
        <f ca="1">IF(C5974="","",OFFSET(Zdroj!BV$16,A5969-1,0))</f>
        <v/>
      </c>
      <c r="F5974" s="127"/>
      <c r="G5974" s="128"/>
    </row>
    <row r="5975" spans="1:7" x14ac:dyDescent="0.25">
      <c r="B5975" s="126"/>
      <c r="C5975" s="52" t="str">
        <f ca="1">IF(OFFSET(Zdroj!AO$16,A5969-1,0)=0,"",CONCATENATE("B",$A$2," - ",Zdroj!$AO$15))</f>
        <v/>
      </c>
      <c r="D5975" s="50" t="str">
        <f ca="1">IF(C5975="","",CONCATENATE(OFFSET(Zdroj!AO$16,A5969-1,0)))</f>
        <v/>
      </c>
      <c r="E5975" s="22" t="str">
        <f ca="1">IF(C5975="","",OFFSET(Zdroj!AP$16,A5969-1,0))</f>
        <v/>
      </c>
      <c r="F5975" s="127" t="str">
        <f t="shared" ref="F5975" ca="1" si="1398">IF(SUM(E5975:E5983)=0,"",SUM(E5975:E5983))</f>
        <v/>
      </c>
      <c r="G5975" s="128"/>
    </row>
    <row r="5976" spans="1:7" x14ac:dyDescent="0.25">
      <c r="B5976" s="126"/>
      <c r="C5976" s="52" t="str">
        <f ca="1">IF(OFFSET(Zdroj!AQ$16,A5969-1,0)=0,"",CONCATENATE("B",$A$2+1," - ",Zdroj!$AQ$15))</f>
        <v/>
      </c>
      <c r="D5976" s="50" t="str">
        <f ca="1">IF(C5976="","",CONCATENATE(OFFSET(Zdroj!AQ$16,A5969-1,0)))</f>
        <v/>
      </c>
      <c r="E5976" s="22" t="str">
        <f ca="1">IF(C5976="","",OFFSET(Zdroj!AR$16,A5969-1,0))</f>
        <v/>
      </c>
      <c r="F5976" s="127"/>
      <c r="G5976" s="128"/>
    </row>
    <row r="5977" spans="1:7" x14ac:dyDescent="0.25">
      <c r="B5977" s="126"/>
      <c r="C5977" s="52" t="str">
        <f ca="1">IF(OFFSET(Zdroj!AS$16,A5969-1,0)=0,"",CONCATENATE("B",$A$2+2," - ",Zdroj!$AS$15))</f>
        <v/>
      </c>
      <c r="D5977" s="50" t="str">
        <f ca="1">IF(C5977="","",CONCATENATE(OFFSET(Zdroj!AS$16,A5969-1,0)))</f>
        <v/>
      </c>
      <c r="E5977" s="22" t="str">
        <f ca="1">IF(C5977="","",OFFSET(Zdroj!AT$16,A5969-1,0))</f>
        <v/>
      </c>
      <c r="F5977" s="127"/>
      <c r="G5977" s="128"/>
    </row>
    <row r="5978" spans="1:7" x14ac:dyDescent="0.25">
      <c r="B5978" s="126"/>
      <c r="C5978" s="52" t="str">
        <f ca="1">IF(OFFSET(Zdroj!AU$16,A5969-1,0)=0,"",CONCATENATE("B",$A$2+3," - ",Zdroj!$AU$15))</f>
        <v/>
      </c>
      <c r="D5978" s="50" t="str">
        <f ca="1">IF(C5978="","",CONCATENATE(OFFSET(Zdroj!AU$16,A5969-1,0)))</f>
        <v/>
      </c>
      <c r="E5978" s="22" t="str">
        <f ca="1">IF(C5978="","",OFFSET(Zdroj!AV$16,A5969-1,0))</f>
        <v/>
      </c>
      <c r="F5978" s="127"/>
      <c r="G5978" s="128"/>
    </row>
    <row r="5979" spans="1:7" x14ac:dyDescent="0.25">
      <c r="B5979" s="126"/>
      <c r="C5979" s="52" t="str">
        <f ca="1">IF(OFFSET(Zdroj!AW$16,A5969-1,0)=0,"",CONCATENATE("B",$A$2+4," - ",Zdroj!$AW$15))</f>
        <v/>
      </c>
      <c r="D5979" s="50" t="str">
        <f ca="1">IF(C5979="","",CONCATENATE(OFFSET(Zdroj!AW$16,A5969-1,0)))</f>
        <v/>
      </c>
      <c r="E5979" s="22" t="str">
        <f ca="1">IF(C5979="","",OFFSET(Zdroj!AX$16,A5969-1,0))</f>
        <v/>
      </c>
      <c r="F5979" s="127"/>
      <c r="G5979" s="128"/>
    </row>
    <row r="5980" spans="1:7" x14ac:dyDescent="0.25">
      <c r="B5980" s="126"/>
      <c r="C5980" s="52" t="str">
        <f ca="1">IF(OFFSET(Zdroj!AY$16,A5969-1,0)=0,"",CONCATENATE("B",$A$2+5," - ",Zdroj!$AY$15))</f>
        <v/>
      </c>
      <c r="D5980" s="50" t="str">
        <f ca="1">IF(C5980="","",CONCATENATE(OFFSET(Zdroj!AY$16,A5969-1,0)))</f>
        <v/>
      </c>
      <c r="E5980" s="22" t="str">
        <f ca="1">IF(C5980="","",OFFSET(Zdroj!AZ$16,A5969-1,0))</f>
        <v/>
      </c>
      <c r="F5980" s="127"/>
      <c r="G5980" s="128"/>
    </row>
    <row r="5981" spans="1:7" x14ac:dyDescent="0.25">
      <c r="B5981" s="126"/>
      <c r="C5981" s="52" t="str">
        <f ca="1">IF(OFFSET(Zdroj!BA$16,A5969-1,0)=0,"",CONCATENATE("B",$A$2+6," - ",Zdroj!$BA$15))</f>
        <v/>
      </c>
      <c r="D5981" s="50" t="str">
        <f ca="1">IF(C5981="","",CONCATENATE(OFFSET(Zdroj!BA$16,A5969-1,0)))</f>
        <v/>
      </c>
      <c r="E5981" s="22" t="str">
        <f ca="1">IF(C5981="","",OFFSET(Zdroj!BB$16,A5969-1,0))</f>
        <v/>
      </c>
      <c r="F5981" s="127"/>
      <c r="G5981" s="128"/>
    </row>
    <row r="5982" spans="1:7" x14ac:dyDescent="0.25">
      <c r="B5982" s="126"/>
      <c r="C5982" s="52" t="str">
        <f ca="1">IF(OFFSET(Zdroj!BC$16,A5969-1,0)=0,"",CONCATENATE("B",$A$2+7," - ",Zdroj!$BC$15))</f>
        <v/>
      </c>
      <c r="D5982" s="50" t="str">
        <f ca="1">IF(C5982="","",CONCATENATE(OFFSET(Zdroj!BC$16,A5969-1,0)))</f>
        <v/>
      </c>
      <c r="E5982" s="22" t="str">
        <f ca="1">IF(C5982="","",OFFSET(Zdroj!BD$16,A5969-1,0))</f>
        <v/>
      </c>
      <c r="F5982" s="127"/>
      <c r="G5982" s="128"/>
    </row>
    <row r="5983" spans="1:7" x14ac:dyDescent="0.25">
      <c r="B5983" s="126"/>
      <c r="C5983" s="52" t="str">
        <f ca="1">IF(OFFSET(Zdroj!BE$16,A5969-1,0)=0,"",CONCATENATE("B",$A$2+8," - ",Zdroj!$BE$15))</f>
        <v/>
      </c>
      <c r="D5983" s="50" t="str">
        <f ca="1">IF(C5983="","",CONCATENATE(OFFSET(Zdroj!BE$16,A5969-1,0)))</f>
        <v/>
      </c>
      <c r="E5983" s="22" t="str">
        <f ca="1">IF(C5983="","",OFFSET(Zdroj!BF$16,A5969-1,0))</f>
        <v/>
      </c>
      <c r="F5983" s="127"/>
      <c r="G5983" s="128"/>
    </row>
    <row r="5984" spans="1:7" x14ac:dyDescent="0.25">
      <c r="B5984" s="126"/>
      <c r="C5984" s="52" t="str">
        <f ca="1">IF(OFFSET(Zdroj!BG$16,A5969-1,0)=0,"",CONCATENATE("C",$A$2," - ",Zdroj!$BG$15))</f>
        <v/>
      </c>
      <c r="D5984" s="50" t="str">
        <f ca="1">IF(C5984="","",CONCATENATE(OFFSET(Zdroj!BG$16,A5969-1,0)))</f>
        <v/>
      </c>
      <c r="E5984" s="22" t="str">
        <f ca="1">IF(C5984="","",OFFSET(Zdroj!BH$16,A5969-1,0))</f>
        <v/>
      </c>
      <c r="F5984" s="127" t="str">
        <f t="shared" ref="F5984" ca="1" si="1399">IF(SUM(E5984:E5985)=0,"",SUM(E5984:E5985))</f>
        <v/>
      </c>
      <c r="G5984" s="128"/>
    </row>
    <row r="5985" spans="1:7" x14ac:dyDescent="0.25">
      <c r="B5985" s="126"/>
      <c r="C5985" s="52" t="str">
        <f ca="1">IF(OFFSET(Zdroj!BI$16,A5969-1,0)=0,"",CONCATENATE("C",$A$2+1," - ",Zdroj!$BI$15))</f>
        <v/>
      </c>
      <c r="D5985" s="50" t="str">
        <f ca="1">IF(C5985="","",CONCATENATE(OFFSET(Zdroj!BI$16,A5969-1,0)))</f>
        <v/>
      </c>
      <c r="E5985" s="22" t="str">
        <f ca="1">IF(C5985="","",OFFSET(Zdroj!BJ$16,A5969-1,0))</f>
        <v/>
      </c>
      <c r="F5985" s="127"/>
      <c r="G5985" s="128"/>
    </row>
    <row r="5986" spans="1:7" x14ac:dyDescent="0.25">
      <c r="A5986">
        <f>SUM((ROW()+15)/17)</f>
        <v>353</v>
      </c>
      <c r="B5986" s="126" t="str">
        <f ca="1">IF(OFFSET(Zdroj!$B$16,A5986-1,0)&gt;0,CONCATENATE(A5986,"
","___ ","
",OFFSET(Zdroj!$B$16,A5986-1,0)),"")</f>
        <v/>
      </c>
      <c r="C5986" s="52" t="str">
        <f ca="1">IF(OFFSET(Zdroj!AI$16,A5986-1,0)=0,"",CONCATENATE("A",$A$2," - ",Zdroj!$AI$15))</f>
        <v/>
      </c>
      <c r="D5986" s="50" t="str">
        <f ca="1">IF(C5986="","",CONCATENATE(OFFSET(Zdroj!AI$16,A5986-1,0)," - ",OFFSET(Zdroj!BK$16,A5986-1,0)))</f>
        <v/>
      </c>
      <c r="E5986" s="22" t="str">
        <f ca="1">IF(C5986="","",OFFSET(Zdroj!BL$16,A5986-1,0))</f>
        <v/>
      </c>
      <c r="F5986" s="127" t="str">
        <f t="shared" ref="F5986" ca="1" si="1400">IF(SUM(E5986:E5991)=0,"",SUM(E5986:E5991))</f>
        <v/>
      </c>
      <c r="G5986" s="128" t="str">
        <f t="shared" ref="G5986" ca="1" si="1401">IF(SUM(E5986:E6002)=0,"",SUM(E5986:E6002))</f>
        <v/>
      </c>
    </row>
    <row r="5987" spans="1:7" x14ac:dyDescent="0.25">
      <c r="B5987" s="126"/>
      <c r="C5987" s="52" t="str">
        <f ca="1">IF(OFFSET(Zdroj!AJ$16,A5986-1,0)=0,"",CONCATENATE("A",$A$2+1," - ",Zdroj!$AJ$15))</f>
        <v/>
      </c>
      <c r="D5987" s="50" t="str">
        <f ca="1">IF(C5987="","",CONCATENATE(OFFSET(Zdroj!AJ$16,A5986-1,0)," - ",OFFSET(Zdroj!BM$16,A5986-1,0)))</f>
        <v/>
      </c>
      <c r="E5987" s="22" t="str">
        <f ca="1">IF(C5987="","",OFFSET(Zdroj!BN$16,A5986-1,0))</f>
        <v/>
      </c>
      <c r="F5987" s="127"/>
      <c r="G5987" s="128"/>
    </row>
    <row r="5988" spans="1:7" x14ac:dyDescent="0.25">
      <c r="B5988" s="126"/>
      <c r="C5988" s="52" t="str">
        <f ca="1">IF(OFFSET(Zdroj!AK$16,A5986-1,0)=0,"",CONCATENATE("A",$A$2+2," - ",Zdroj!$AK$15))</f>
        <v/>
      </c>
      <c r="D5988" s="50" t="str">
        <f ca="1">IF(C5988="","",CONCATENATE(OFFSET(Zdroj!AK$16,A5986-1,0)," - ",OFFSET(Zdroj!BO$16,A5986-1,0)))</f>
        <v/>
      </c>
      <c r="E5988" s="22" t="str">
        <f ca="1">IF(C5988="","",OFFSET(Zdroj!BP$16,A5986-1,0))</f>
        <v/>
      </c>
      <c r="F5988" s="127"/>
      <c r="G5988" s="128"/>
    </row>
    <row r="5989" spans="1:7" x14ac:dyDescent="0.25">
      <c r="B5989" s="126"/>
      <c r="C5989" s="52" t="str">
        <f ca="1">IF(OFFSET(Zdroj!AL$16,A5986-1,0)=0,"",CONCATENATE("A",$A$2+3," - ",Zdroj!$AL$15))</f>
        <v/>
      </c>
      <c r="D5989" s="50" t="str">
        <f ca="1">IF(C5989="","",CONCATENATE(OFFSET(Zdroj!AL$16,A5986-1,0)," - ",OFFSET(Zdroj!BQ$16,A5986-1,0)))</f>
        <v/>
      </c>
      <c r="E5989" s="22" t="str">
        <f ca="1">IF(C5989="","",OFFSET(Zdroj!BR$16,A5986-1,0))</f>
        <v/>
      </c>
      <c r="F5989" s="127"/>
      <c r="G5989" s="128"/>
    </row>
    <row r="5990" spans="1:7" x14ac:dyDescent="0.25">
      <c r="B5990" s="126"/>
      <c r="C5990" s="52" t="str">
        <f ca="1">IF(OFFSET(Zdroj!AM$16,A5986-1,0)=0,"",CONCATENATE("A",$A$2+4," - ",Zdroj!$AM$15))</f>
        <v/>
      </c>
      <c r="D5990" s="50" t="str">
        <f ca="1">IF(C5990="","",CONCATENATE(OFFSET(Zdroj!AM$16,A5986-1,0)," - ",OFFSET(Zdroj!BS$16,A5986-1,0)))</f>
        <v/>
      </c>
      <c r="E5990" s="22" t="str">
        <f ca="1">IF(C5990="","",OFFSET(Zdroj!BT$16,A5986-1,0))</f>
        <v/>
      </c>
      <c r="F5990" s="127"/>
      <c r="G5990" s="128"/>
    </row>
    <row r="5991" spans="1:7" x14ac:dyDescent="0.25">
      <c r="B5991" s="126"/>
      <c r="C5991" s="52" t="str">
        <f ca="1">IF(OFFSET(Zdroj!AN$16,A5986-1,0)=0,"",CONCATENATE("A",$A$2+5," - ",Zdroj!$AN$15))</f>
        <v/>
      </c>
      <c r="D5991" s="50" t="str">
        <f ca="1">IF(C5991="","",CONCATENATE(OFFSET(Zdroj!AN$16,A5986-1,0)," - ",OFFSET(Zdroj!BU$16,A5986-1,0)))</f>
        <v/>
      </c>
      <c r="E5991" s="22" t="str">
        <f ca="1">IF(C5991="","",OFFSET(Zdroj!BV$16,A5986-1,0))</f>
        <v/>
      </c>
      <c r="F5991" s="127"/>
      <c r="G5991" s="128"/>
    </row>
    <row r="5992" spans="1:7" x14ac:dyDescent="0.25">
      <c r="B5992" s="126"/>
      <c r="C5992" s="52" t="str">
        <f ca="1">IF(OFFSET(Zdroj!AO$16,A5986-1,0)=0,"",CONCATENATE("B",$A$2," - ",Zdroj!$AO$15))</f>
        <v/>
      </c>
      <c r="D5992" s="50" t="str">
        <f ca="1">IF(C5992="","",CONCATENATE(OFFSET(Zdroj!AO$16,A5986-1,0)))</f>
        <v/>
      </c>
      <c r="E5992" s="22" t="str">
        <f ca="1">IF(C5992="","",OFFSET(Zdroj!AP$16,A5986-1,0))</f>
        <v/>
      </c>
      <c r="F5992" s="127" t="str">
        <f t="shared" ref="F5992" ca="1" si="1402">IF(SUM(E5992:E6000)=0,"",SUM(E5992:E6000))</f>
        <v/>
      </c>
      <c r="G5992" s="128"/>
    </row>
    <row r="5993" spans="1:7" x14ac:dyDescent="0.25">
      <c r="B5993" s="126"/>
      <c r="C5993" s="52" t="str">
        <f ca="1">IF(OFFSET(Zdroj!AQ$16,A5986-1,0)=0,"",CONCATENATE("B",$A$2+1," - ",Zdroj!$AQ$15))</f>
        <v/>
      </c>
      <c r="D5993" s="50" t="str">
        <f ca="1">IF(C5993="","",CONCATENATE(OFFSET(Zdroj!AQ$16,A5986-1,0)))</f>
        <v/>
      </c>
      <c r="E5993" s="22" t="str">
        <f ca="1">IF(C5993="","",OFFSET(Zdroj!AR$16,A5986-1,0))</f>
        <v/>
      </c>
      <c r="F5993" s="127"/>
      <c r="G5993" s="128"/>
    </row>
    <row r="5994" spans="1:7" x14ac:dyDescent="0.25">
      <c r="B5994" s="126"/>
      <c r="C5994" s="52" t="str">
        <f ca="1">IF(OFFSET(Zdroj!AS$16,A5986-1,0)=0,"",CONCATENATE("B",$A$2+2," - ",Zdroj!$AS$15))</f>
        <v/>
      </c>
      <c r="D5994" s="50" t="str">
        <f ca="1">IF(C5994="","",CONCATENATE(OFFSET(Zdroj!AS$16,A5986-1,0)))</f>
        <v/>
      </c>
      <c r="E5994" s="22" t="str">
        <f ca="1">IF(C5994="","",OFFSET(Zdroj!AT$16,A5986-1,0))</f>
        <v/>
      </c>
      <c r="F5994" s="127"/>
      <c r="G5994" s="128"/>
    </row>
    <row r="5995" spans="1:7" x14ac:dyDescent="0.25">
      <c r="B5995" s="126"/>
      <c r="C5995" s="52" t="str">
        <f ca="1">IF(OFFSET(Zdroj!AU$16,A5986-1,0)=0,"",CONCATENATE("B",$A$2+3," - ",Zdroj!$AU$15))</f>
        <v/>
      </c>
      <c r="D5995" s="50" t="str">
        <f ca="1">IF(C5995="","",CONCATENATE(OFFSET(Zdroj!AU$16,A5986-1,0)))</f>
        <v/>
      </c>
      <c r="E5995" s="22" t="str">
        <f ca="1">IF(C5995="","",OFFSET(Zdroj!AV$16,A5986-1,0))</f>
        <v/>
      </c>
      <c r="F5995" s="127"/>
      <c r="G5995" s="128"/>
    </row>
    <row r="5996" spans="1:7" x14ac:dyDescent="0.25">
      <c r="B5996" s="126"/>
      <c r="C5996" s="52" t="str">
        <f ca="1">IF(OFFSET(Zdroj!AW$16,A5986-1,0)=0,"",CONCATENATE("B",$A$2+4," - ",Zdroj!$AW$15))</f>
        <v/>
      </c>
      <c r="D5996" s="50" t="str">
        <f ca="1">IF(C5996="","",CONCATENATE(OFFSET(Zdroj!AW$16,A5986-1,0)))</f>
        <v/>
      </c>
      <c r="E5996" s="22" t="str">
        <f ca="1">IF(C5996="","",OFFSET(Zdroj!AX$16,A5986-1,0))</f>
        <v/>
      </c>
      <c r="F5996" s="127"/>
      <c r="G5996" s="128"/>
    </row>
    <row r="5997" spans="1:7" x14ac:dyDescent="0.25">
      <c r="B5997" s="126"/>
      <c r="C5997" s="52" t="str">
        <f ca="1">IF(OFFSET(Zdroj!AY$16,A5986-1,0)=0,"",CONCATENATE("B",$A$2+5," - ",Zdroj!$AY$15))</f>
        <v/>
      </c>
      <c r="D5997" s="50" t="str">
        <f ca="1">IF(C5997="","",CONCATENATE(OFFSET(Zdroj!AY$16,A5986-1,0)))</f>
        <v/>
      </c>
      <c r="E5997" s="22" t="str">
        <f ca="1">IF(C5997="","",OFFSET(Zdroj!AZ$16,A5986-1,0))</f>
        <v/>
      </c>
      <c r="F5997" s="127"/>
      <c r="G5997" s="128"/>
    </row>
    <row r="5998" spans="1:7" x14ac:dyDescent="0.25">
      <c r="B5998" s="126"/>
      <c r="C5998" s="52" t="str">
        <f ca="1">IF(OFFSET(Zdroj!BA$16,A5986-1,0)=0,"",CONCATENATE("B",$A$2+6," - ",Zdroj!$BA$15))</f>
        <v/>
      </c>
      <c r="D5998" s="50" t="str">
        <f ca="1">IF(C5998="","",CONCATENATE(OFFSET(Zdroj!BA$16,A5986-1,0)))</f>
        <v/>
      </c>
      <c r="E5998" s="22" t="str">
        <f ca="1">IF(C5998="","",OFFSET(Zdroj!BB$16,A5986-1,0))</f>
        <v/>
      </c>
      <c r="F5998" s="127"/>
      <c r="G5998" s="128"/>
    </row>
    <row r="5999" spans="1:7" x14ac:dyDescent="0.25">
      <c r="B5999" s="126"/>
      <c r="C5999" s="52" t="str">
        <f ca="1">IF(OFFSET(Zdroj!BC$16,A5986-1,0)=0,"",CONCATENATE("B",$A$2+7," - ",Zdroj!$BC$15))</f>
        <v/>
      </c>
      <c r="D5999" s="50" t="str">
        <f ca="1">IF(C5999="","",CONCATENATE(OFFSET(Zdroj!BC$16,A5986-1,0)))</f>
        <v/>
      </c>
      <c r="E5999" s="22" t="str">
        <f ca="1">IF(C5999="","",OFFSET(Zdroj!BD$16,A5986-1,0))</f>
        <v/>
      </c>
      <c r="F5999" s="127"/>
      <c r="G5999" s="128"/>
    </row>
    <row r="6000" spans="1:7" x14ac:dyDescent="0.25">
      <c r="B6000" s="126"/>
      <c r="C6000" s="52" t="str">
        <f ca="1">IF(OFFSET(Zdroj!BE$16,A5986-1,0)=0,"",CONCATENATE("B",$A$2+8," - ",Zdroj!$BE$15))</f>
        <v/>
      </c>
      <c r="D6000" s="50" t="str">
        <f ca="1">IF(C6000="","",CONCATENATE(OFFSET(Zdroj!BE$16,A5986-1,0)))</f>
        <v/>
      </c>
      <c r="E6000" s="22" t="str">
        <f ca="1">IF(C6000="","",OFFSET(Zdroj!BF$16,A5986-1,0))</f>
        <v/>
      </c>
      <c r="F6000" s="127"/>
      <c r="G6000" s="128"/>
    </row>
    <row r="6001" spans="1:7" x14ac:dyDescent="0.25">
      <c r="B6001" s="126"/>
      <c r="C6001" s="52" t="str">
        <f ca="1">IF(OFFSET(Zdroj!BG$16,A5986-1,0)=0,"",CONCATENATE("C",$A$2," - ",Zdroj!$BG$15))</f>
        <v/>
      </c>
      <c r="D6001" s="50" t="str">
        <f ca="1">IF(C6001="","",CONCATENATE(OFFSET(Zdroj!BG$16,A5986-1,0)))</f>
        <v/>
      </c>
      <c r="E6001" s="22" t="str">
        <f ca="1">IF(C6001="","",OFFSET(Zdroj!BH$16,A5986-1,0))</f>
        <v/>
      </c>
      <c r="F6001" s="127" t="str">
        <f t="shared" ref="F6001" ca="1" si="1403">IF(SUM(E6001:E6002)=0,"",SUM(E6001:E6002))</f>
        <v/>
      </c>
      <c r="G6001" s="128"/>
    </row>
    <row r="6002" spans="1:7" x14ac:dyDescent="0.25">
      <c r="B6002" s="126"/>
      <c r="C6002" s="52" t="str">
        <f ca="1">IF(OFFSET(Zdroj!BI$16,A5986-1,0)=0,"",CONCATENATE("C",$A$2+1," - ",Zdroj!$BI$15))</f>
        <v/>
      </c>
      <c r="D6002" s="50" t="str">
        <f ca="1">IF(C6002="","",CONCATENATE(OFFSET(Zdroj!BI$16,A5986-1,0)))</f>
        <v/>
      </c>
      <c r="E6002" s="22" t="str">
        <f ca="1">IF(C6002="","",OFFSET(Zdroj!BJ$16,A5986-1,0))</f>
        <v/>
      </c>
      <c r="F6002" s="127"/>
      <c r="G6002" s="128"/>
    </row>
    <row r="6003" spans="1:7" x14ac:dyDescent="0.25">
      <c r="A6003">
        <f>SUM((ROW()+15)/17)</f>
        <v>354</v>
      </c>
      <c r="B6003" s="126" t="str">
        <f ca="1">IF(OFFSET(Zdroj!$B$16,A6003-1,0)&gt;0,CONCATENATE(A6003,"
","___ ","
",OFFSET(Zdroj!$B$16,A6003-1,0)),"")</f>
        <v/>
      </c>
      <c r="C6003" s="52" t="str">
        <f ca="1">IF(OFFSET(Zdroj!AI$16,A6003-1,0)=0,"",CONCATENATE("A",$A$2," - ",Zdroj!$AI$15))</f>
        <v/>
      </c>
      <c r="D6003" s="50" t="str">
        <f ca="1">IF(C6003="","",CONCATENATE(OFFSET(Zdroj!AI$16,A6003-1,0)," - ",OFFSET(Zdroj!BK$16,A6003-1,0)))</f>
        <v/>
      </c>
      <c r="E6003" s="22" t="str">
        <f ca="1">IF(C6003="","",OFFSET(Zdroj!BL$16,A6003-1,0))</f>
        <v/>
      </c>
      <c r="F6003" s="127" t="str">
        <f t="shared" ref="F6003" ca="1" si="1404">IF(SUM(E6003:E6008)=0,"",SUM(E6003:E6008))</f>
        <v/>
      </c>
      <c r="G6003" s="128" t="str">
        <f t="shared" ref="G6003" ca="1" si="1405">IF(SUM(E6003:E6019)=0,"",SUM(E6003:E6019))</f>
        <v/>
      </c>
    </row>
    <row r="6004" spans="1:7" x14ac:dyDescent="0.25">
      <c r="B6004" s="126"/>
      <c r="C6004" s="52" t="str">
        <f ca="1">IF(OFFSET(Zdroj!AJ$16,A6003-1,0)=0,"",CONCATENATE("A",$A$2+1," - ",Zdroj!$AJ$15))</f>
        <v/>
      </c>
      <c r="D6004" s="50" t="str">
        <f ca="1">IF(C6004="","",CONCATENATE(OFFSET(Zdroj!AJ$16,A6003-1,0)," - ",OFFSET(Zdroj!BM$16,A6003-1,0)))</f>
        <v/>
      </c>
      <c r="E6004" s="22" t="str">
        <f ca="1">IF(C6004="","",OFFSET(Zdroj!BN$16,A6003-1,0))</f>
        <v/>
      </c>
      <c r="F6004" s="127"/>
      <c r="G6004" s="128"/>
    </row>
    <row r="6005" spans="1:7" x14ac:dyDescent="0.25">
      <c r="B6005" s="126"/>
      <c r="C6005" s="52" t="str">
        <f ca="1">IF(OFFSET(Zdroj!AK$16,A6003-1,0)=0,"",CONCATENATE("A",$A$2+2," - ",Zdroj!$AK$15))</f>
        <v/>
      </c>
      <c r="D6005" s="50" t="str">
        <f ca="1">IF(C6005="","",CONCATENATE(OFFSET(Zdroj!AK$16,A6003-1,0)," - ",OFFSET(Zdroj!BO$16,A6003-1,0)))</f>
        <v/>
      </c>
      <c r="E6005" s="22" t="str">
        <f ca="1">IF(C6005="","",OFFSET(Zdroj!BP$16,A6003-1,0))</f>
        <v/>
      </c>
      <c r="F6005" s="127"/>
      <c r="G6005" s="128"/>
    </row>
    <row r="6006" spans="1:7" x14ac:dyDescent="0.25">
      <c r="B6006" s="126"/>
      <c r="C6006" s="52" t="str">
        <f ca="1">IF(OFFSET(Zdroj!AL$16,A6003-1,0)=0,"",CONCATENATE("A",$A$2+3," - ",Zdroj!$AL$15))</f>
        <v/>
      </c>
      <c r="D6006" s="50" t="str">
        <f ca="1">IF(C6006="","",CONCATENATE(OFFSET(Zdroj!AL$16,A6003-1,0)," - ",OFFSET(Zdroj!BQ$16,A6003-1,0)))</f>
        <v/>
      </c>
      <c r="E6006" s="22" t="str">
        <f ca="1">IF(C6006="","",OFFSET(Zdroj!BR$16,A6003-1,0))</f>
        <v/>
      </c>
      <c r="F6006" s="127"/>
      <c r="G6006" s="128"/>
    </row>
    <row r="6007" spans="1:7" x14ac:dyDescent="0.25">
      <c r="B6007" s="126"/>
      <c r="C6007" s="52" t="str">
        <f ca="1">IF(OFFSET(Zdroj!AM$16,A6003-1,0)=0,"",CONCATENATE("A",$A$2+4," - ",Zdroj!$AM$15))</f>
        <v/>
      </c>
      <c r="D6007" s="50" t="str">
        <f ca="1">IF(C6007="","",CONCATENATE(OFFSET(Zdroj!AM$16,A6003-1,0)," - ",OFFSET(Zdroj!BS$16,A6003-1,0)))</f>
        <v/>
      </c>
      <c r="E6007" s="22" t="str">
        <f ca="1">IF(C6007="","",OFFSET(Zdroj!BT$16,A6003-1,0))</f>
        <v/>
      </c>
      <c r="F6007" s="127"/>
      <c r="G6007" s="128"/>
    </row>
    <row r="6008" spans="1:7" x14ac:dyDescent="0.25">
      <c r="B6008" s="126"/>
      <c r="C6008" s="52" t="str">
        <f ca="1">IF(OFFSET(Zdroj!AN$16,A6003-1,0)=0,"",CONCATENATE("A",$A$2+5," - ",Zdroj!$AN$15))</f>
        <v/>
      </c>
      <c r="D6008" s="50" t="str">
        <f ca="1">IF(C6008="","",CONCATENATE(OFFSET(Zdroj!AN$16,A6003-1,0)," - ",OFFSET(Zdroj!BU$16,A6003-1,0)))</f>
        <v/>
      </c>
      <c r="E6008" s="22" t="str">
        <f ca="1">IF(C6008="","",OFFSET(Zdroj!BV$16,A6003-1,0))</f>
        <v/>
      </c>
      <c r="F6008" s="127"/>
      <c r="G6008" s="128"/>
    </row>
    <row r="6009" spans="1:7" x14ac:dyDescent="0.25">
      <c r="B6009" s="126"/>
      <c r="C6009" s="52" t="str">
        <f ca="1">IF(OFFSET(Zdroj!AO$16,A6003-1,0)=0,"",CONCATENATE("B",$A$2," - ",Zdroj!$AO$15))</f>
        <v/>
      </c>
      <c r="D6009" s="50" t="str">
        <f ca="1">IF(C6009="","",CONCATENATE(OFFSET(Zdroj!AO$16,A6003-1,0)))</f>
        <v/>
      </c>
      <c r="E6009" s="22" t="str">
        <f ca="1">IF(C6009="","",OFFSET(Zdroj!AP$16,A6003-1,0))</f>
        <v/>
      </c>
      <c r="F6009" s="127" t="str">
        <f t="shared" ref="F6009" ca="1" si="1406">IF(SUM(E6009:E6017)=0,"",SUM(E6009:E6017))</f>
        <v/>
      </c>
      <c r="G6009" s="128"/>
    </row>
    <row r="6010" spans="1:7" x14ac:dyDescent="0.25">
      <c r="B6010" s="126"/>
      <c r="C6010" s="52" t="str">
        <f ca="1">IF(OFFSET(Zdroj!AQ$16,A6003-1,0)=0,"",CONCATENATE("B",$A$2+1," - ",Zdroj!$AQ$15))</f>
        <v/>
      </c>
      <c r="D6010" s="50" t="str">
        <f ca="1">IF(C6010="","",CONCATENATE(OFFSET(Zdroj!AQ$16,A6003-1,0)))</f>
        <v/>
      </c>
      <c r="E6010" s="22" t="str">
        <f ca="1">IF(C6010="","",OFFSET(Zdroj!AR$16,A6003-1,0))</f>
        <v/>
      </c>
      <c r="F6010" s="127"/>
      <c r="G6010" s="128"/>
    </row>
    <row r="6011" spans="1:7" x14ac:dyDescent="0.25">
      <c r="B6011" s="126"/>
      <c r="C6011" s="52" t="str">
        <f ca="1">IF(OFFSET(Zdroj!AS$16,A6003-1,0)=0,"",CONCATENATE("B",$A$2+2," - ",Zdroj!$AS$15))</f>
        <v/>
      </c>
      <c r="D6011" s="50" t="str">
        <f ca="1">IF(C6011="","",CONCATENATE(OFFSET(Zdroj!AS$16,A6003-1,0)))</f>
        <v/>
      </c>
      <c r="E6011" s="22" t="str">
        <f ca="1">IF(C6011="","",OFFSET(Zdroj!AT$16,A6003-1,0))</f>
        <v/>
      </c>
      <c r="F6011" s="127"/>
      <c r="G6011" s="128"/>
    </row>
    <row r="6012" spans="1:7" x14ac:dyDescent="0.25">
      <c r="B6012" s="126"/>
      <c r="C6012" s="52" t="str">
        <f ca="1">IF(OFFSET(Zdroj!AU$16,A6003-1,0)=0,"",CONCATENATE("B",$A$2+3," - ",Zdroj!$AU$15))</f>
        <v/>
      </c>
      <c r="D6012" s="50" t="str">
        <f ca="1">IF(C6012="","",CONCATENATE(OFFSET(Zdroj!AU$16,A6003-1,0)))</f>
        <v/>
      </c>
      <c r="E6012" s="22" t="str">
        <f ca="1">IF(C6012="","",OFFSET(Zdroj!AV$16,A6003-1,0))</f>
        <v/>
      </c>
      <c r="F6012" s="127"/>
      <c r="G6012" s="128"/>
    </row>
    <row r="6013" spans="1:7" x14ac:dyDescent="0.25">
      <c r="B6013" s="126"/>
      <c r="C6013" s="52" t="str">
        <f ca="1">IF(OFFSET(Zdroj!AW$16,A6003-1,0)=0,"",CONCATENATE("B",$A$2+4," - ",Zdroj!$AW$15))</f>
        <v/>
      </c>
      <c r="D6013" s="50" t="str">
        <f ca="1">IF(C6013="","",CONCATENATE(OFFSET(Zdroj!AW$16,A6003-1,0)))</f>
        <v/>
      </c>
      <c r="E6013" s="22" t="str">
        <f ca="1">IF(C6013="","",OFFSET(Zdroj!AX$16,A6003-1,0))</f>
        <v/>
      </c>
      <c r="F6013" s="127"/>
      <c r="G6013" s="128"/>
    </row>
    <row r="6014" spans="1:7" x14ac:dyDescent="0.25">
      <c r="B6014" s="126"/>
      <c r="C6014" s="52" t="str">
        <f ca="1">IF(OFFSET(Zdroj!AY$16,A6003-1,0)=0,"",CONCATENATE("B",$A$2+5," - ",Zdroj!$AY$15))</f>
        <v/>
      </c>
      <c r="D6014" s="50" t="str">
        <f ca="1">IF(C6014="","",CONCATENATE(OFFSET(Zdroj!AY$16,A6003-1,0)))</f>
        <v/>
      </c>
      <c r="E6014" s="22" t="str">
        <f ca="1">IF(C6014="","",OFFSET(Zdroj!AZ$16,A6003-1,0))</f>
        <v/>
      </c>
      <c r="F6014" s="127"/>
      <c r="G6014" s="128"/>
    </row>
    <row r="6015" spans="1:7" x14ac:dyDescent="0.25">
      <c r="B6015" s="126"/>
      <c r="C6015" s="52" t="str">
        <f ca="1">IF(OFFSET(Zdroj!BA$16,A6003-1,0)=0,"",CONCATENATE("B",$A$2+6," - ",Zdroj!$BA$15))</f>
        <v/>
      </c>
      <c r="D6015" s="50" t="str">
        <f ca="1">IF(C6015="","",CONCATENATE(OFFSET(Zdroj!BA$16,A6003-1,0)))</f>
        <v/>
      </c>
      <c r="E6015" s="22" t="str">
        <f ca="1">IF(C6015="","",OFFSET(Zdroj!BB$16,A6003-1,0))</f>
        <v/>
      </c>
      <c r="F6015" s="127"/>
      <c r="G6015" s="128"/>
    </row>
    <row r="6016" spans="1:7" x14ac:dyDescent="0.25">
      <c r="B6016" s="126"/>
      <c r="C6016" s="52" t="str">
        <f ca="1">IF(OFFSET(Zdroj!BC$16,A6003-1,0)=0,"",CONCATENATE("B",$A$2+7," - ",Zdroj!$BC$15))</f>
        <v/>
      </c>
      <c r="D6016" s="50" t="str">
        <f ca="1">IF(C6016="","",CONCATENATE(OFFSET(Zdroj!BC$16,A6003-1,0)))</f>
        <v/>
      </c>
      <c r="E6016" s="22" t="str">
        <f ca="1">IF(C6016="","",OFFSET(Zdroj!BD$16,A6003-1,0))</f>
        <v/>
      </c>
      <c r="F6016" s="127"/>
      <c r="G6016" s="128"/>
    </row>
    <row r="6017" spans="1:7" x14ac:dyDescent="0.25">
      <c r="B6017" s="126"/>
      <c r="C6017" s="52" t="str">
        <f ca="1">IF(OFFSET(Zdroj!BE$16,A6003-1,0)=0,"",CONCATENATE("B",$A$2+8," - ",Zdroj!$BE$15))</f>
        <v/>
      </c>
      <c r="D6017" s="50" t="str">
        <f ca="1">IF(C6017="","",CONCATENATE(OFFSET(Zdroj!BE$16,A6003-1,0)))</f>
        <v/>
      </c>
      <c r="E6017" s="22" t="str">
        <f ca="1">IF(C6017="","",OFFSET(Zdroj!BF$16,A6003-1,0))</f>
        <v/>
      </c>
      <c r="F6017" s="127"/>
      <c r="G6017" s="128"/>
    </row>
    <row r="6018" spans="1:7" x14ac:dyDescent="0.25">
      <c r="B6018" s="126"/>
      <c r="C6018" s="52" t="str">
        <f ca="1">IF(OFFSET(Zdroj!BG$16,A6003-1,0)=0,"",CONCATENATE("C",$A$2," - ",Zdroj!$BG$15))</f>
        <v/>
      </c>
      <c r="D6018" s="50" t="str">
        <f ca="1">IF(C6018="","",CONCATENATE(OFFSET(Zdroj!BG$16,A6003-1,0)))</f>
        <v/>
      </c>
      <c r="E6018" s="22" t="str">
        <f ca="1">IF(C6018="","",OFFSET(Zdroj!BH$16,A6003-1,0))</f>
        <v/>
      </c>
      <c r="F6018" s="127" t="str">
        <f t="shared" ref="F6018" ca="1" si="1407">IF(SUM(E6018:E6019)=0,"",SUM(E6018:E6019))</f>
        <v/>
      </c>
      <c r="G6018" s="128"/>
    </row>
    <row r="6019" spans="1:7" x14ac:dyDescent="0.25">
      <c r="B6019" s="126"/>
      <c r="C6019" s="52" t="str">
        <f ca="1">IF(OFFSET(Zdroj!BI$16,A6003-1,0)=0,"",CONCATENATE("C",$A$2+1," - ",Zdroj!$BI$15))</f>
        <v/>
      </c>
      <c r="D6019" s="50" t="str">
        <f ca="1">IF(C6019="","",CONCATENATE(OFFSET(Zdroj!BI$16,A6003-1,0)))</f>
        <v/>
      </c>
      <c r="E6019" s="22" t="str">
        <f ca="1">IF(C6019="","",OFFSET(Zdroj!BJ$16,A6003-1,0))</f>
        <v/>
      </c>
      <c r="F6019" s="127"/>
      <c r="G6019" s="128"/>
    </row>
    <row r="6020" spans="1:7" x14ac:dyDescent="0.25">
      <c r="A6020">
        <f>SUM((ROW()+15)/17)</f>
        <v>355</v>
      </c>
      <c r="B6020" s="126" t="str">
        <f ca="1">IF(OFFSET(Zdroj!$B$16,A6020-1,0)&gt;0,CONCATENATE(A6020,"
","___ ","
",OFFSET(Zdroj!$B$16,A6020-1,0)),"")</f>
        <v/>
      </c>
      <c r="C6020" s="52" t="str">
        <f ca="1">IF(OFFSET(Zdroj!AI$16,A6020-1,0)=0,"",CONCATENATE("A",$A$2," - ",Zdroj!$AI$15))</f>
        <v/>
      </c>
      <c r="D6020" s="50" t="str">
        <f ca="1">IF(C6020="","",CONCATENATE(OFFSET(Zdroj!AI$16,A6020-1,0)," - ",OFFSET(Zdroj!BK$16,A6020-1,0)))</f>
        <v/>
      </c>
      <c r="E6020" s="22" t="str">
        <f ca="1">IF(C6020="","",OFFSET(Zdroj!BL$16,A6020-1,0))</f>
        <v/>
      </c>
      <c r="F6020" s="127" t="str">
        <f t="shared" ref="F6020" ca="1" si="1408">IF(SUM(E6020:E6025)=0,"",SUM(E6020:E6025))</f>
        <v/>
      </c>
      <c r="G6020" s="128" t="str">
        <f t="shared" ref="G6020" ca="1" si="1409">IF(SUM(E6020:E6036)=0,"",SUM(E6020:E6036))</f>
        <v/>
      </c>
    </row>
    <row r="6021" spans="1:7" x14ac:dyDescent="0.25">
      <c r="B6021" s="126"/>
      <c r="C6021" s="52" t="str">
        <f ca="1">IF(OFFSET(Zdroj!AJ$16,A6020-1,0)=0,"",CONCATENATE("A",$A$2+1," - ",Zdroj!$AJ$15))</f>
        <v/>
      </c>
      <c r="D6021" s="50" t="str">
        <f ca="1">IF(C6021="","",CONCATENATE(OFFSET(Zdroj!AJ$16,A6020-1,0)," - ",OFFSET(Zdroj!BM$16,A6020-1,0)))</f>
        <v/>
      </c>
      <c r="E6021" s="22" t="str">
        <f ca="1">IF(C6021="","",OFFSET(Zdroj!BN$16,A6020-1,0))</f>
        <v/>
      </c>
      <c r="F6021" s="127"/>
      <c r="G6021" s="128"/>
    </row>
    <row r="6022" spans="1:7" x14ac:dyDescent="0.25">
      <c r="B6022" s="126"/>
      <c r="C6022" s="52" t="str">
        <f ca="1">IF(OFFSET(Zdroj!AK$16,A6020-1,0)=0,"",CONCATENATE("A",$A$2+2," - ",Zdroj!$AK$15))</f>
        <v/>
      </c>
      <c r="D6022" s="50" t="str">
        <f ca="1">IF(C6022="","",CONCATENATE(OFFSET(Zdroj!AK$16,A6020-1,0)," - ",OFFSET(Zdroj!BO$16,A6020-1,0)))</f>
        <v/>
      </c>
      <c r="E6022" s="22" t="str">
        <f ca="1">IF(C6022="","",OFFSET(Zdroj!BP$16,A6020-1,0))</f>
        <v/>
      </c>
      <c r="F6022" s="127"/>
      <c r="G6022" s="128"/>
    </row>
    <row r="6023" spans="1:7" x14ac:dyDescent="0.25">
      <c r="B6023" s="126"/>
      <c r="C6023" s="52" t="str">
        <f ca="1">IF(OFFSET(Zdroj!AL$16,A6020-1,0)=0,"",CONCATENATE("A",$A$2+3," - ",Zdroj!$AL$15))</f>
        <v/>
      </c>
      <c r="D6023" s="50" t="str">
        <f ca="1">IF(C6023="","",CONCATENATE(OFFSET(Zdroj!AL$16,A6020-1,0)," - ",OFFSET(Zdroj!BQ$16,A6020-1,0)))</f>
        <v/>
      </c>
      <c r="E6023" s="22" t="str">
        <f ca="1">IF(C6023="","",OFFSET(Zdroj!BR$16,A6020-1,0))</f>
        <v/>
      </c>
      <c r="F6023" s="127"/>
      <c r="G6023" s="128"/>
    </row>
    <row r="6024" spans="1:7" x14ac:dyDescent="0.25">
      <c r="B6024" s="126"/>
      <c r="C6024" s="52" t="str">
        <f ca="1">IF(OFFSET(Zdroj!AM$16,A6020-1,0)=0,"",CONCATENATE("A",$A$2+4," - ",Zdroj!$AM$15))</f>
        <v/>
      </c>
      <c r="D6024" s="50" t="str">
        <f ca="1">IF(C6024="","",CONCATENATE(OFFSET(Zdroj!AM$16,A6020-1,0)," - ",OFFSET(Zdroj!BS$16,A6020-1,0)))</f>
        <v/>
      </c>
      <c r="E6024" s="22" t="str">
        <f ca="1">IF(C6024="","",OFFSET(Zdroj!BT$16,A6020-1,0))</f>
        <v/>
      </c>
      <c r="F6024" s="127"/>
      <c r="G6024" s="128"/>
    </row>
    <row r="6025" spans="1:7" x14ac:dyDescent="0.25">
      <c r="B6025" s="126"/>
      <c r="C6025" s="52" t="str">
        <f ca="1">IF(OFFSET(Zdroj!AN$16,A6020-1,0)=0,"",CONCATENATE("A",$A$2+5," - ",Zdroj!$AN$15))</f>
        <v/>
      </c>
      <c r="D6025" s="50" t="str">
        <f ca="1">IF(C6025="","",CONCATENATE(OFFSET(Zdroj!AN$16,A6020-1,0)," - ",OFFSET(Zdroj!BU$16,A6020-1,0)))</f>
        <v/>
      </c>
      <c r="E6025" s="22" t="str">
        <f ca="1">IF(C6025="","",OFFSET(Zdroj!BV$16,A6020-1,0))</f>
        <v/>
      </c>
      <c r="F6025" s="127"/>
      <c r="G6025" s="128"/>
    </row>
    <row r="6026" spans="1:7" x14ac:dyDescent="0.25">
      <c r="B6026" s="126"/>
      <c r="C6026" s="52" t="str">
        <f ca="1">IF(OFFSET(Zdroj!AO$16,A6020-1,0)=0,"",CONCATENATE("B",$A$2," - ",Zdroj!$AO$15))</f>
        <v/>
      </c>
      <c r="D6026" s="50" t="str">
        <f ca="1">IF(C6026="","",CONCATENATE(OFFSET(Zdroj!AO$16,A6020-1,0)))</f>
        <v/>
      </c>
      <c r="E6026" s="22" t="str">
        <f ca="1">IF(C6026="","",OFFSET(Zdroj!AP$16,A6020-1,0))</f>
        <v/>
      </c>
      <c r="F6026" s="127" t="str">
        <f t="shared" ref="F6026" ca="1" si="1410">IF(SUM(E6026:E6034)=0,"",SUM(E6026:E6034))</f>
        <v/>
      </c>
      <c r="G6026" s="128"/>
    </row>
    <row r="6027" spans="1:7" x14ac:dyDescent="0.25">
      <c r="B6027" s="126"/>
      <c r="C6027" s="52" t="str">
        <f ca="1">IF(OFFSET(Zdroj!AQ$16,A6020-1,0)=0,"",CONCATENATE("B",$A$2+1," - ",Zdroj!$AQ$15))</f>
        <v/>
      </c>
      <c r="D6027" s="50" t="str">
        <f ca="1">IF(C6027="","",CONCATENATE(OFFSET(Zdroj!AQ$16,A6020-1,0)))</f>
        <v/>
      </c>
      <c r="E6027" s="22" t="str">
        <f ca="1">IF(C6027="","",OFFSET(Zdroj!AR$16,A6020-1,0))</f>
        <v/>
      </c>
      <c r="F6027" s="127"/>
      <c r="G6027" s="128"/>
    </row>
    <row r="6028" spans="1:7" x14ac:dyDescent="0.25">
      <c r="B6028" s="126"/>
      <c r="C6028" s="52" t="str">
        <f ca="1">IF(OFFSET(Zdroj!AS$16,A6020-1,0)=0,"",CONCATENATE("B",$A$2+2," - ",Zdroj!$AS$15))</f>
        <v/>
      </c>
      <c r="D6028" s="50" t="str">
        <f ca="1">IF(C6028="","",CONCATENATE(OFFSET(Zdroj!AS$16,A6020-1,0)))</f>
        <v/>
      </c>
      <c r="E6028" s="22" t="str">
        <f ca="1">IF(C6028="","",OFFSET(Zdroj!AT$16,A6020-1,0))</f>
        <v/>
      </c>
      <c r="F6028" s="127"/>
      <c r="G6028" s="128"/>
    </row>
    <row r="6029" spans="1:7" x14ac:dyDescent="0.25">
      <c r="B6029" s="126"/>
      <c r="C6029" s="52" t="str">
        <f ca="1">IF(OFFSET(Zdroj!AU$16,A6020-1,0)=0,"",CONCATENATE("B",$A$2+3," - ",Zdroj!$AU$15))</f>
        <v/>
      </c>
      <c r="D6029" s="50" t="str">
        <f ca="1">IF(C6029="","",CONCATENATE(OFFSET(Zdroj!AU$16,A6020-1,0)))</f>
        <v/>
      </c>
      <c r="E6029" s="22" t="str">
        <f ca="1">IF(C6029="","",OFFSET(Zdroj!AV$16,A6020-1,0))</f>
        <v/>
      </c>
      <c r="F6029" s="127"/>
      <c r="G6029" s="128"/>
    </row>
    <row r="6030" spans="1:7" x14ac:dyDescent="0.25">
      <c r="B6030" s="126"/>
      <c r="C6030" s="52" t="str">
        <f ca="1">IF(OFFSET(Zdroj!AW$16,A6020-1,0)=0,"",CONCATENATE("B",$A$2+4," - ",Zdroj!$AW$15))</f>
        <v/>
      </c>
      <c r="D6030" s="50" t="str">
        <f ca="1">IF(C6030="","",CONCATENATE(OFFSET(Zdroj!AW$16,A6020-1,0)))</f>
        <v/>
      </c>
      <c r="E6030" s="22" t="str">
        <f ca="1">IF(C6030="","",OFFSET(Zdroj!AX$16,A6020-1,0))</f>
        <v/>
      </c>
      <c r="F6030" s="127"/>
      <c r="G6030" s="128"/>
    </row>
    <row r="6031" spans="1:7" x14ac:dyDescent="0.25">
      <c r="B6031" s="126"/>
      <c r="C6031" s="52" t="str">
        <f ca="1">IF(OFFSET(Zdroj!AY$16,A6020-1,0)=0,"",CONCATENATE("B",$A$2+5," - ",Zdroj!$AY$15))</f>
        <v/>
      </c>
      <c r="D6031" s="50" t="str">
        <f ca="1">IF(C6031="","",CONCATENATE(OFFSET(Zdroj!AY$16,A6020-1,0)))</f>
        <v/>
      </c>
      <c r="E6031" s="22" t="str">
        <f ca="1">IF(C6031="","",OFFSET(Zdroj!AZ$16,A6020-1,0))</f>
        <v/>
      </c>
      <c r="F6031" s="127"/>
      <c r="G6031" s="128"/>
    </row>
    <row r="6032" spans="1:7" x14ac:dyDescent="0.25">
      <c r="B6032" s="126"/>
      <c r="C6032" s="52" t="str">
        <f ca="1">IF(OFFSET(Zdroj!BA$16,A6020-1,0)=0,"",CONCATENATE("B",$A$2+6," - ",Zdroj!$BA$15))</f>
        <v/>
      </c>
      <c r="D6032" s="50" t="str">
        <f ca="1">IF(C6032="","",CONCATENATE(OFFSET(Zdroj!BA$16,A6020-1,0)))</f>
        <v/>
      </c>
      <c r="E6032" s="22" t="str">
        <f ca="1">IF(C6032="","",OFFSET(Zdroj!BB$16,A6020-1,0))</f>
        <v/>
      </c>
      <c r="F6032" s="127"/>
      <c r="G6032" s="128"/>
    </row>
    <row r="6033" spans="1:7" x14ac:dyDescent="0.25">
      <c r="B6033" s="126"/>
      <c r="C6033" s="52" t="str">
        <f ca="1">IF(OFFSET(Zdroj!BC$16,A6020-1,0)=0,"",CONCATENATE("B",$A$2+7," - ",Zdroj!$BC$15))</f>
        <v/>
      </c>
      <c r="D6033" s="50" t="str">
        <f ca="1">IF(C6033="","",CONCATENATE(OFFSET(Zdroj!BC$16,A6020-1,0)))</f>
        <v/>
      </c>
      <c r="E6033" s="22" t="str">
        <f ca="1">IF(C6033="","",OFFSET(Zdroj!BD$16,A6020-1,0))</f>
        <v/>
      </c>
      <c r="F6033" s="127"/>
      <c r="G6033" s="128"/>
    </row>
    <row r="6034" spans="1:7" x14ac:dyDescent="0.25">
      <c r="B6034" s="126"/>
      <c r="C6034" s="52" t="str">
        <f ca="1">IF(OFFSET(Zdroj!BE$16,A6020-1,0)=0,"",CONCATENATE("B",$A$2+8," - ",Zdroj!$BE$15))</f>
        <v/>
      </c>
      <c r="D6034" s="50" t="str">
        <f ca="1">IF(C6034="","",CONCATENATE(OFFSET(Zdroj!BE$16,A6020-1,0)))</f>
        <v/>
      </c>
      <c r="E6034" s="22" t="str">
        <f ca="1">IF(C6034="","",OFFSET(Zdroj!BF$16,A6020-1,0))</f>
        <v/>
      </c>
      <c r="F6034" s="127"/>
      <c r="G6034" s="128"/>
    </row>
    <row r="6035" spans="1:7" x14ac:dyDescent="0.25">
      <c r="B6035" s="126"/>
      <c r="C6035" s="52" t="str">
        <f ca="1">IF(OFFSET(Zdroj!BG$16,A6020-1,0)=0,"",CONCATENATE("C",$A$2," - ",Zdroj!$BG$15))</f>
        <v/>
      </c>
      <c r="D6035" s="50" t="str">
        <f ca="1">IF(C6035="","",CONCATENATE(OFFSET(Zdroj!BG$16,A6020-1,0)))</f>
        <v/>
      </c>
      <c r="E6035" s="22" t="str">
        <f ca="1">IF(C6035="","",OFFSET(Zdroj!BH$16,A6020-1,0))</f>
        <v/>
      </c>
      <c r="F6035" s="127" t="str">
        <f t="shared" ref="F6035" ca="1" si="1411">IF(SUM(E6035:E6036)=0,"",SUM(E6035:E6036))</f>
        <v/>
      </c>
      <c r="G6035" s="128"/>
    </row>
    <row r="6036" spans="1:7" x14ac:dyDescent="0.25">
      <c r="B6036" s="126"/>
      <c r="C6036" s="52" t="str">
        <f ca="1">IF(OFFSET(Zdroj!BI$16,A6020-1,0)=0,"",CONCATENATE("C",$A$2+1," - ",Zdroj!$BI$15))</f>
        <v/>
      </c>
      <c r="D6036" s="50" t="str">
        <f ca="1">IF(C6036="","",CONCATENATE(OFFSET(Zdroj!BI$16,A6020-1,0)))</f>
        <v/>
      </c>
      <c r="E6036" s="22" t="str">
        <f ca="1">IF(C6036="","",OFFSET(Zdroj!BJ$16,A6020-1,0))</f>
        <v/>
      </c>
      <c r="F6036" s="127"/>
      <c r="G6036" s="128"/>
    </row>
    <row r="6037" spans="1:7" x14ac:dyDescent="0.25">
      <c r="A6037">
        <f>SUM((ROW()+15)/17)</f>
        <v>356</v>
      </c>
      <c r="B6037" s="126" t="str">
        <f ca="1">IF(OFFSET(Zdroj!$B$16,A6037-1,0)&gt;0,CONCATENATE(A6037,"
","___ ","
",OFFSET(Zdroj!$B$16,A6037-1,0)),"")</f>
        <v/>
      </c>
      <c r="C6037" s="52" t="str">
        <f ca="1">IF(OFFSET(Zdroj!AI$16,A6037-1,0)=0,"",CONCATENATE("A",$A$2," - ",Zdroj!$AI$15))</f>
        <v/>
      </c>
      <c r="D6037" s="50" t="str">
        <f ca="1">IF(C6037="","",CONCATENATE(OFFSET(Zdroj!AI$16,A6037-1,0)," - ",OFFSET(Zdroj!BK$16,A6037-1,0)))</f>
        <v/>
      </c>
      <c r="E6037" s="22" t="str">
        <f ca="1">IF(C6037="","",OFFSET(Zdroj!BL$16,A6037-1,0))</f>
        <v/>
      </c>
      <c r="F6037" s="127" t="str">
        <f t="shared" ref="F6037" ca="1" si="1412">IF(SUM(E6037:E6042)=0,"",SUM(E6037:E6042))</f>
        <v/>
      </c>
      <c r="G6037" s="128" t="str">
        <f t="shared" ref="G6037" ca="1" si="1413">IF(SUM(E6037:E6053)=0,"",SUM(E6037:E6053))</f>
        <v/>
      </c>
    </row>
    <row r="6038" spans="1:7" x14ac:dyDescent="0.25">
      <c r="B6038" s="126"/>
      <c r="C6038" s="52" t="str">
        <f ca="1">IF(OFFSET(Zdroj!AJ$16,A6037-1,0)=0,"",CONCATENATE("A",$A$2+1," - ",Zdroj!$AJ$15))</f>
        <v/>
      </c>
      <c r="D6038" s="50" t="str">
        <f ca="1">IF(C6038="","",CONCATENATE(OFFSET(Zdroj!AJ$16,A6037-1,0)," - ",OFFSET(Zdroj!BM$16,A6037-1,0)))</f>
        <v/>
      </c>
      <c r="E6038" s="22" t="str">
        <f ca="1">IF(C6038="","",OFFSET(Zdroj!BN$16,A6037-1,0))</f>
        <v/>
      </c>
      <c r="F6038" s="127"/>
      <c r="G6038" s="128"/>
    </row>
    <row r="6039" spans="1:7" x14ac:dyDescent="0.25">
      <c r="B6039" s="126"/>
      <c r="C6039" s="52" t="str">
        <f ca="1">IF(OFFSET(Zdroj!AK$16,A6037-1,0)=0,"",CONCATENATE("A",$A$2+2," - ",Zdroj!$AK$15))</f>
        <v/>
      </c>
      <c r="D6039" s="50" t="str">
        <f ca="1">IF(C6039="","",CONCATENATE(OFFSET(Zdroj!AK$16,A6037-1,0)," - ",OFFSET(Zdroj!BO$16,A6037-1,0)))</f>
        <v/>
      </c>
      <c r="E6039" s="22" t="str">
        <f ca="1">IF(C6039="","",OFFSET(Zdroj!BP$16,A6037-1,0))</f>
        <v/>
      </c>
      <c r="F6039" s="127"/>
      <c r="G6039" s="128"/>
    </row>
    <row r="6040" spans="1:7" x14ac:dyDescent="0.25">
      <c r="B6040" s="126"/>
      <c r="C6040" s="52" t="str">
        <f ca="1">IF(OFFSET(Zdroj!AL$16,A6037-1,0)=0,"",CONCATENATE("A",$A$2+3," - ",Zdroj!$AL$15))</f>
        <v/>
      </c>
      <c r="D6040" s="50" t="str">
        <f ca="1">IF(C6040="","",CONCATENATE(OFFSET(Zdroj!AL$16,A6037-1,0)," - ",OFFSET(Zdroj!BQ$16,A6037-1,0)))</f>
        <v/>
      </c>
      <c r="E6040" s="22" t="str">
        <f ca="1">IF(C6040="","",OFFSET(Zdroj!BR$16,A6037-1,0))</f>
        <v/>
      </c>
      <c r="F6040" s="127"/>
      <c r="G6040" s="128"/>
    </row>
    <row r="6041" spans="1:7" x14ac:dyDescent="0.25">
      <c r="B6041" s="126"/>
      <c r="C6041" s="52" t="str">
        <f ca="1">IF(OFFSET(Zdroj!AM$16,A6037-1,0)=0,"",CONCATENATE("A",$A$2+4," - ",Zdroj!$AM$15))</f>
        <v/>
      </c>
      <c r="D6041" s="50" t="str">
        <f ca="1">IF(C6041="","",CONCATENATE(OFFSET(Zdroj!AM$16,A6037-1,0)," - ",OFFSET(Zdroj!BS$16,A6037-1,0)))</f>
        <v/>
      </c>
      <c r="E6041" s="22" t="str">
        <f ca="1">IF(C6041="","",OFFSET(Zdroj!BT$16,A6037-1,0))</f>
        <v/>
      </c>
      <c r="F6041" s="127"/>
      <c r="G6041" s="128"/>
    </row>
    <row r="6042" spans="1:7" x14ac:dyDescent="0.25">
      <c r="B6042" s="126"/>
      <c r="C6042" s="52" t="str">
        <f ca="1">IF(OFFSET(Zdroj!AN$16,A6037-1,0)=0,"",CONCATENATE("A",$A$2+5," - ",Zdroj!$AN$15))</f>
        <v/>
      </c>
      <c r="D6042" s="50" t="str">
        <f ca="1">IF(C6042="","",CONCATENATE(OFFSET(Zdroj!AN$16,A6037-1,0)," - ",OFFSET(Zdroj!BU$16,A6037-1,0)))</f>
        <v/>
      </c>
      <c r="E6042" s="22" t="str">
        <f ca="1">IF(C6042="","",OFFSET(Zdroj!BV$16,A6037-1,0))</f>
        <v/>
      </c>
      <c r="F6042" s="127"/>
      <c r="G6042" s="128"/>
    </row>
    <row r="6043" spans="1:7" x14ac:dyDescent="0.25">
      <c r="B6043" s="126"/>
      <c r="C6043" s="52" t="str">
        <f ca="1">IF(OFFSET(Zdroj!AO$16,A6037-1,0)=0,"",CONCATENATE("B",$A$2," - ",Zdroj!$AO$15))</f>
        <v/>
      </c>
      <c r="D6043" s="50" t="str">
        <f ca="1">IF(C6043="","",CONCATENATE(OFFSET(Zdroj!AO$16,A6037-1,0)))</f>
        <v/>
      </c>
      <c r="E6043" s="22" t="str">
        <f ca="1">IF(C6043="","",OFFSET(Zdroj!AP$16,A6037-1,0))</f>
        <v/>
      </c>
      <c r="F6043" s="127" t="str">
        <f t="shared" ref="F6043" ca="1" si="1414">IF(SUM(E6043:E6051)=0,"",SUM(E6043:E6051))</f>
        <v/>
      </c>
      <c r="G6043" s="128"/>
    </row>
    <row r="6044" spans="1:7" x14ac:dyDescent="0.25">
      <c r="B6044" s="126"/>
      <c r="C6044" s="52" t="str">
        <f ca="1">IF(OFFSET(Zdroj!AQ$16,A6037-1,0)=0,"",CONCATENATE("B",$A$2+1," - ",Zdroj!$AQ$15))</f>
        <v/>
      </c>
      <c r="D6044" s="50" t="str">
        <f ca="1">IF(C6044="","",CONCATENATE(OFFSET(Zdroj!AQ$16,A6037-1,0)))</f>
        <v/>
      </c>
      <c r="E6044" s="22" t="str">
        <f ca="1">IF(C6044="","",OFFSET(Zdroj!AR$16,A6037-1,0))</f>
        <v/>
      </c>
      <c r="F6044" s="127"/>
      <c r="G6044" s="128"/>
    </row>
    <row r="6045" spans="1:7" x14ac:dyDescent="0.25">
      <c r="B6045" s="126"/>
      <c r="C6045" s="52" t="str">
        <f ca="1">IF(OFFSET(Zdroj!AS$16,A6037-1,0)=0,"",CONCATENATE("B",$A$2+2," - ",Zdroj!$AS$15))</f>
        <v/>
      </c>
      <c r="D6045" s="50" t="str">
        <f ca="1">IF(C6045="","",CONCATENATE(OFFSET(Zdroj!AS$16,A6037-1,0)))</f>
        <v/>
      </c>
      <c r="E6045" s="22" t="str">
        <f ca="1">IF(C6045="","",OFFSET(Zdroj!AT$16,A6037-1,0))</f>
        <v/>
      </c>
      <c r="F6045" s="127"/>
      <c r="G6045" s="128"/>
    </row>
    <row r="6046" spans="1:7" x14ac:dyDescent="0.25">
      <c r="B6046" s="126"/>
      <c r="C6046" s="52" t="str">
        <f ca="1">IF(OFFSET(Zdroj!AU$16,A6037-1,0)=0,"",CONCATENATE("B",$A$2+3," - ",Zdroj!$AU$15))</f>
        <v/>
      </c>
      <c r="D6046" s="50" t="str">
        <f ca="1">IF(C6046="","",CONCATENATE(OFFSET(Zdroj!AU$16,A6037-1,0)))</f>
        <v/>
      </c>
      <c r="E6046" s="22" t="str">
        <f ca="1">IF(C6046="","",OFFSET(Zdroj!AV$16,A6037-1,0))</f>
        <v/>
      </c>
      <c r="F6046" s="127"/>
      <c r="G6046" s="128"/>
    </row>
    <row r="6047" spans="1:7" x14ac:dyDescent="0.25">
      <c r="B6047" s="126"/>
      <c r="C6047" s="52" t="str">
        <f ca="1">IF(OFFSET(Zdroj!AW$16,A6037-1,0)=0,"",CONCATENATE("B",$A$2+4," - ",Zdroj!$AW$15))</f>
        <v/>
      </c>
      <c r="D6047" s="50" t="str">
        <f ca="1">IF(C6047="","",CONCATENATE(OFFSET(Zdroj!AW$16,A6037-1,0)))</f>
        <v/>
      </c>
      <c r="E6047" s="22" t="str">
        <f ca="1">IF(C6047="","",OFFSET(Zdroj!AX$16,A6037-1,0))</f>
        <v/>
      </c>
      <c r="F6047" s="127"/>
      <c r="G6047" s="128"/>
    </row>
    <row r="6048" spans="1:7" x14ac:dyDescent="0.25">
      <c r="B6048" s="126"/>
      <c r="C6048" s="52" t="str">
        <f ca="1">IF(OFFSET(Zdroj!AY$16,A6037-1,0)=0,"",CONCATENATE("B",$A$2+5," - ",Zdroj!$AY$15))</f>
        <v/>
      </c>
      <c r="D6048" s="50" t="str">
        <f ca="1">IF(C6048="","",CONCATENATE(OFFSET(Zdroj!AY$16,A6037-1,0)))</f>
        <v/>
      </c>
      <c r="E6048" s="22" t="str">
        <f ca="1">IF(C6048="","",OFFSET(Zdroj!AZ$16,A6037-1,0))</f>
        <v/>
      </c>
      <c r="F6048" s="127"/>
      <c r="G6048" s="128"/>
    </row>
    <row r="6049" spans="1:7" x14ac:dyDescent="0.25">
      <c r="B6049" s="126"/>
      <c r="C6049" s="52" t="str">
        <f ca="1">IF(OFFSET(Zdroj!BA$16,A6037-1,0)=0,"",CONCATENATE("B",$A$2+6," - ",Zdroj!$BA$15))</f>
        <v/>
      </c>
      <c r="D6049" s="50" t="str">
        <f ca="1">IF(C6049="","",CONCATENATE(OFFSET(Zdroj!BA$16,A6037-1,0)))</f>
        <v/>
      </c>
      <c r="E6049" s="22" t="str">
        <f ca="1">IF(C6049="","",OFFSET(Zdroj!BB$16,A6037-1,0))</f>
        <v/>
      </c>
      <c r="F6049" s="127"/>
      <c r="G6049" s="128"/>
    </row>
    <row r="6050" spans="1:7" x14ac:dyDescent="0.25">
      <c r="B6050" s="126"/>
      <c r="C6050" s="52" t="str">
        <f ca="1">IF(OFFSET(Zdroj!BC$16,A6037-1,0)=0,"",CONCATENATE("B",$A$2+7," - ",Zdroj!$BC$15))</f>
        <v/>
      </c>
      <c r="D6050" s="50" t="str">
        <f ca="1">IF(C6050="","",CONCATENATE(OFFSET(Zdroj!BC$16,A6037-1,0)))</f>
        <v/>
      </c>
      <c r="E6050" s="22" t="str">
        <f ca="1">IF(C6050="","",OFFSET(Zdroj!BD$16,A6037-1,0))</f>
        <v/>
      </c>
      <c r="F6050" s="127"/>
      <c r="G6050" s="128"/>
    </row>
    <row r="6051" spans="1:7" x14ac:dyDescent="0.25">
      <c r="B6051" s="126"/>
      <c r="C6051" s="52" t="str">
        <f ca="1">IF(OFFSET(Zdroj!BE$16,A6037-1,0)=0,"",CONCATENATE("B",$A$2+8," - ",Zdroj!$BE$15))</f>
        <v/>
      </c>
      <c r="D6051" s="50" t="str">
        <f ca="1">IF(C6051="","",CONCATENATE(OFFSET(Zdroj!BE$16,A6037-1,0)))</f>
        <v/>
      </c>
      <c r="E6051" s="22" t="str">
        <f ca="1">IF(C6051="","",OFFSET(Zdroj!BF$16,A6037-1,0))</f>
        <v/>
      </c>
      <c r="F6051" s="127"/>
      <c r="G6051" s="128"/>
    </row>
    <row r="6052" spans="1:7" x14ac:dyDescent="0.25">
      <c r="B6052" s="126"/>
      <c r="C6052" s="52" t="str">
        <f ca="1">IF(OFFSET(Zdroj!BG$16,A6037-1,0)=0,"",CONCATENATE("C",$A$2," - ",Zdroj!$BG$15))</f>
        <v/>
      </c>
      <c r="D6052" s="50" t="str">
        <f ca="1">IF(C6052="","",CONCATENATE(OFFSET(Zdroj!BG$16,A6037-1,0)))</f>
        <v/>
      </c>
      <c r="E6052" s="22" t="str">
        <f ca="1">IF(C6052="","",OFFSET(Zdroj!BH$16,A6037-1,0))</f>
        <v/>
      </c>
      <c r="F6052" s="127" t="str">
        <f t="shared" ref="F6052" ca="1" si="1415">IF(SUM(E6052:E6053)=0,"",SUM(E6052:E6053))</f>
        <v/>
      </c>
      <c r="G6052" s="128"/>
    </row>
    <row r="6053" spans="1:7" x14ac:dyDescent="0.25">
      <c r="B6053" s="126"/>
      <c r="C6053" s="52" t="str">
        <f ca="1">IF(OFFSET(Zdroj!BI$16,A6037-1,0)=0,"",CONCATENATE("C",$A$2+1," - ",Zdroj!$BI$15))</f>
        <v/>
      </c>
      <c r="D6053" s="50" t="str">
        <f ca="1">IF(C6053="","",CONCATENATE(OFFSET(Zdroj!BI$16,A6037-1,0)))</f>
        <v/>
      </c>
      <c r="E6053" s="22" t="str">
        <f ca="1">IF(C6053="","",OFFSET(Zdroj!BJ$16,A6037-1,0))</f>
        <v/>
      </c>
      <c r="F6053" s="127"/>
      <c r="G6053" s="128"/>
    </row>
    <row r="6054" spans="1:7" x14ac:dyDescent="0.25">
      <c r="A6054">
        <f>SUM((ROW()+15)/17)</f>
        <v>357</v>
      </c>
      <c r="B6054" s="126" t="str">
        <f ca="1">IF(OFFSET(Zdroj!$B$16,A6054-1,0)&gt;0,CONCATENATE(A6054,"
","___ ","
",OFFSET(Zdroj!$B$16,A6054-1,0)),"")</f>
        <v/>
      </c>
      <c r="C6054" s="52" t="str">
        <f ca="1">IF(OFFSET(Zdroj!AI$16,A6054-1,0)=0,"",CONCATENATE("A",$A$2," - ",Zdroj!$AI$15))</f>
        <v/>
      </c>
      <c r="D6054" s="50" t="str">
        <f ca="1">IF(C6054="","",CONCATENATE(OFFSET(Zdroj!AI$16,A6054-1,0)," - ",OFFSET(Zdroj!BK$16,A6054-1,0)))</f>
        <v/>
      </c>
      <c r="E6054" s="22" t="str">
        <f ca="1">IF(C6054="","",OFFSET(Zdroj!BL$16,A6054-1,0))</f>
        <v/>
      </c>
      <c r="F6054" s="127" t="str">
        <f t="shared" ref="F6054" ca="1" si="1416">IF(SUM(E6054:E6059)=0,"",SUM(E6054:E6059))</f>
        <v/>
      </c>
      <c r="G6054" s="128" t="str">
        <f t="shared" ref="G6054" ca="1" si="1417">IF(SUM(E6054:E6070)=0,"",SUM(E6054:E6070))</f>
        <v/>
      </c>
    </row>
    <row r="6055" spans="1:7" x14ac:dyDescent="0.25">
      <c r="B6055" s="126"/>
      <c r="C6055" s="52" t="str">
        <f ca="1">IF(OFFSET(Zdroj!AJ$16,A6054-1,0)=0,"",CONCATENATE("A",$A$2+1," - ",Zdroj!$AJ$15))</f>
        <v/>
      </c>
      <c r="D6055" s="50" t="str">
        <f ca="1">IF(C6055="","",CONCATENATE(OFFSET(Zdroj!AJ$16,A6054-1,0)," - ",OFFSET(Zdroj!BM$16,A6054-1,0)))</f>
        <v/>
      </c>
      <c r="E6055" s="22" t="str">
        <f ca="1">IF(C6055="","",OFFSET(Zdroj!BN$16,A6054-1,0))</f>
        <v/>
      </c>
      <c r="F6055" s="127"/>
      <c r="G6055" s="128"/>
    </row>
    <row r="6056" spans="1:7" x14ac:dyDescent="0.25">
      <c r="B6056" s="126"/>
      <c r="C6056" s="52" t="str">
        <f ca="1">IF(OFFSET(Zdroj!AK$16,A6054-1,0)=0,"",CONCATENATE("A",$A$2+2," - ",Zdroj!$AK$15))</f>
        <v/>
      </c>
      <c r="D6056" s="50" t="str">
        <f ca="1">IF(C6056="","",CONCATENATE(OFFSET(Zdroj!AK$16,A6054-1,0)," - ",OFFSET(Zdroj!BO$16,A6054-1,0)))</f>
        <v/>
      </c>
      <c r="E6056" s="22" t="str">
        <f ca="1">IF(C6056="","",OFFSET(Zdroj!BP$16,A6054-1,0))</f>
        <v/>
      </c>
      <c r="F6056" s="127"/>
      <c r="G6056" s="128"/>
    </row>
    <row r="6057" spans="1:7" x14ac:dyDescent="0.25">
      <c r="B6057" s="126"/>
      <c r="C6057" s="52" t="str">
        <f ca="1">IF(OFFSET(Zdroj!AL$16,A6054-1,0)=0,"",CONCATENATE("A",$A$2+3," - ",Zdroj!$AL$15))</f>
        <v/>
      </c>
      <c r="D6057" s="50" t="str">
        <f ca="1">IF(C6057="","",CONCATENATE(OFFSET(Zdroj!AL$16,A6054-1,0)," - ",OFFSET(Zdroj!BQ$16,A6054-1,0)))</f>
        <v/>
      </c>
      <c r="E6057" s="22" t="str">
        <f ca="1">IF(C6057="","",OFFSET(Zdroj!BR$16,A6054-1,0))</f>
        <v/>
      </c>
      <c r="F6057" s="127"/>
      <c r="G6057" s="128"/>
    </row>
    <row r="6058" spans="1:7" x14ac:dyDescent="0.25">
      <c r="B6058" s="126"/>
      <c r="C6058" s="52" t="str">
        <f ca="1">IF(OFFSET(Zdroj!AM$16,A6054-1,0)=0,"",CONCATENATE("A",$A$2+4," - ",Zdroj!$AM$15))</f>
        <v/>
      </c>
      <c r="D6058" s="50" t="str">
        <f ca="1">IF(C6058="","",CONCATENATE(OFFSET(Zdroj!AM$16,A6054-1,0)," - ",OFFSET(Zdroj!BS$16,A6054-1,0)))</f>
        <v/>
      </c>
      <c r="E6058" s="22" t="str">
        <f ca="1">IF(C6058="","",OFFSET(Zdroj!BT$16,A6054-1,0))</f>
        <v/>
      </c>
      <c r="F6058" s="127"/>
      <c r="G6058" s="128"/>
    </row>
    <row r="6059" spans="1:7" x14ac:dyDescent="0.25">
      <c r="B6059" s="126"/>
      <c r="C6059" s="52" t="str">
        <f ca="1">IF(OFFSET(Zdroj!AN$16,A6054-1,0)=0,"",CONCATENATE("A",$A$2+5," - ",Zdroj!$AN$15))</f>
        <v/>
      </c>
      <c r="D6059" s="50" t="str">
        <f ca="1">IF(C6059="","",CONCATENATE(OFFSET(Zdroj!AN$16,A6054-1,0)," - ",OFFSET(Zdroj!BU$16,A6054-1,0)))</f>
        <v/>
      </c>
      <c r="E6059" s="22" t="str">
        <f ca="1">IF(C6059="","",OFFSET(Zdroj!BV$16,A6054-1,0))</f>
        <v/>
      </c>
      <c r="F6059" s="127"/>
      <c r="G6059" s="128"/>
    </row>
    <row r="6060" spans="1:7" x14ac:dyDescent="0.25">
      <c r="B6060" s="126"/>
      <c r="C6060" s="52" t="str">
        <f ca="1">IF(OFFSET(Zdroj!AO$16,A6054-1,0)=0,"",CONCATENATE("B",$A$2," - ",Zdroj!$AO$15))</f>
        <v/>
      </c>
      <c r="D6060" s="50" t="str">
        <f ca="1">IF(C6060="","",CONCATENATE(OFFSET(Zdroj!AO$16,A6054-1,0)))</f>
        <v/>
      </c>
      <c r="E6060" s="22" t="str">
        <f ca="1">IF(C6060="","",OFFSET(Zdroj!AP$16,A6054-1,0))</f>
        <v/>
      </c>
      <c r="F6060" s="127" t="str">
        <f t="shared" ref="F6060" ca="1" si="1418">IF(SUM(E6060:E6068)=0,"",SUM(E6060:E6068))</f>
        <v/>
      </c>
      <c r="G6060" s="128"/>
    </row>
    <row r="6061" spans="1:7" x14ac:dyDescent="0.25">
      <c r="B6061" s="126"/>
      <c r="C6061" s="52" t="str">
        <f ca="1">IF(OFFSET(Zdroj!AQ$16,A6054-1,0)=0,"",CONCATENATE("B",$A$2+1," - ",Zdroj!$AQ$15))</f>
        <v/>
      </c>
      <c r="D6061" s="50" t="str">
        <f ca="1">IF(C6061="","",CONCATENATE(OFFSET(Zdroj!AQ$16,A6054-1,0)))</f>
        <v/>
      </c>
      <c r="E6061" s="22" t="str">
        <f ca="1">IF(C6061="","",OFFSET(Zdroj!AR$16,A6054-1,0))</f>
        <v/>
      </c>
      <c r="F6061" s="127"/>
      <c r="G6061" s="128"/>
    </row>
    <row r="6062" spans="1:7" x14ac:dyDescent="0.25">
      <c r="B6062" s="126"/>
      <c r="C6062" s="52" t="str">
        <f ca="1">IF(OFFSET(Zdroj!AS$16,A6054-1,0)=0,"",CONCATENATE("B",$A$2+2," - ",Zdroj!$AS$15))</f>
        <v/>
      </c>
      <c r="D6062" s="50" t="str">
        <f ca="1">IF(C6062="","",CONCATENATE(OFFSET(Zdroj!AS$16,A6054-1,0)))</f>
        <v/>
      </c>
      <c r="E6062" s="22" t="str">
        <f ca="1">IF(C6062="","",OFFSET(Zdroj!AT$16,A6054-1,0))</f>
        <v/>
      </c>
      <c r="F6062" s="127"/>
      <c r="G6062" s="128"/>
    </row>
    <row r="6063" spans="1:7" x14ac:dyDescent="0.25">
      <c r="B6063" s="126"/>
      <c r="C6063" s="52" t="str">
        <f ca="1">IF(OFFSET(Zdroj!AU$16,A6054-1,0)=0,"",CONCATENATE("B",$A$2+3," - ",Zdroj!$AU$15))</f>
        <v/>
      </c>
      <c r="D6063" s="50" t="str">
        <f ca="1">IF(C6063="","",CONCATENATE(OFFSET(Zdroj!AU$16,A6054-1,0)))</f>
        <v/>
      </c>
      <c r="E6063" s="22" t="str">
        <f ca="1">IF(C6063="","",OFFSET(Zdroj!AV$16,A6054-1,0))</f>
        <v/>
      </c>
      <c r="F6063" s="127"/>
      <c r="G6063" s="128"/>
    </row>
    <row r="6064" spans="1:7" x14ac:dyDescent="0.25">
      <c r="B6064" s="126"/>
      <c r="C6064" s="52" t="str">
        <f ca="1">IF(OFFSET(Zdroj!AW$16,A6054-1,0)=0,"",CONCATENATE("B",$A$2+4," - ",Zdroj!$AW$15))</f>
        <v/>
      </c>
      <c r="D6064" s="50" t="str">
        <f ca="1">IF(C6064="","",CONCATENATE(OFFSET(Zdroj!AW$16,A6054-1,0)))</f>
        <v/>
      </c>
      <c r="E6064" s="22" t="str">
        <f ca="1">IF(C6064="","",OFFSET(Zdroj!AX$16,A6054-1,0))</f>
        <v/>
      </c>
      <c r="F6064" s="127"/>
      <c r="G6064" s="128"/>
    </row>
    <row r="6065" spans="1:7" x14ac:dyDescent="0.25">
      <c r="B6065" s="126"/>
      <c r="C6065" s="52" t="str">
        <f ca="1">IF(OFFSET(Zdroj!AY$16,A6054-1,0)=0,"",CONCATENATE("B",$A$2+5," - ",Zdroj!$AY$15))</f>
        <v/>
      </c>
      <c r="D6065" s="50" t="str">
        <f ca="1">IF(C6065="","",CONCATENATE(OFFSET(Zdroj!AY$16,A6054-1,0)))</f>
        <v/>
      </c>
      <c r="E6065" s="22" t="str">
        <f ca="1">IF(C6065="","",OFFSET(Zdroj!AZ$16,A6054-1,0))</f>
        <v/>
      </c>
      <c r="F6065" s="127"/>
      <c r="G6065" s="128"/>
    </row>
    <row r="6066" spans="1:7" x14ac:dyDescent="0.25">
      <c r="B6066" s="126"/>
      <c r="C6066" s="52" t="str">
        <f ca="1">IF(OFFSET(Zdroj!BA$16,A6054-1,0)=0,"",CONCATENATE("B",$A$2+6," - ",Zdroj!$BA$15))</f>
        <v/>
      </c>
      <c r="D6066" s="50" t="str">
        <f ca="1">IF(C6066="","",CONCATENATE(OFFSET(Zdroj!BA$16,A6054-1,0)))</f>
        <v/>
      </c>
      <c r="E6066" s="22" t="str">
        <f ca="1">IF(C6066="","",OFFSET(Zdroj!BB$16,A6054-1,0))</f>
        <v/>
      </c>
      <c r="F6066" s="127"/>
      <c r="G6066" s="128"/>
    </row>
    <row r="6067" spans="1:7" x14ac:dyDescent="0.25">
      <c r="B6067" s="126"/>
      <c r="C6067" s="52" t="str">
        <f ca="1">IF(OFFSET(Zdroj!BC$16,A6054-1,0)=0,"",CONCATENATE("B",$A$2+7," - ",Zdroj!$BC$15))</f>
        <v/>
      </c>
      <c r="D6067" s="50" t="str">
        <f ca="1">IF(C6067="","",CONCATENATE(OFFSET(Zdroj!BC$16,A6054-1,0)))</f>
        <v/>
      </c>
      <c r="E6067" s="22" t="str">
        <f ca="1">IF(C6067="","",OFFSET(Zdroj!BD$16,A6054-1,0))</f>
        <v/>
      </c>
      <c r="F6067" s="127"/>
      <c r="G6067" s="128"/>
    </row>
    <row r="6068" spans="1:7" x14ac:dyDescent="0.25">
      <c r="B6068" s="126"/>
      <c r="C6068" s="52" t="str">
        <f ca="1">IF(OFFSET(Zdroj!BE$16,A6054-1,0)=0,"",CONCATENATE("B",$A$2+8," - ",Zdroj!$BE$15))</f>
        <v/>
      </c>
      <c r="D6068" s="50" t="str">
        <f ca="1">IF(C6068="","",CONCATENATE(OFFSET(Zdroj!BE$16,A6054-1,0)))</f>
        <v/>
      </c>
      <c r="E6068" s="22" t="str">
        <f ca="1">IF(C6068="","",OFFSET(Zdroj!BF$16,A6054-1,0))</f>
        <v/>
      </c>
      <c r="F6068" s="127"/>
      <c r="G6068" s="128"/>
    </row>
    <row r="6069" spans="1:7" x14ac:dyDescent="0.25">
      <c r="B6069" s="126"/>
      <c r="C6069" s="52" t="str">
        <f ca="1">IF(OFFSET(Zdroj!BG$16,A6054-1,0)=0,"",CONCATENATE("C",$A$2," - ",Zdroj!$BG$15))</f>
        <v/>
      </c>
      <c r="D6069" s="50" t="str">
        <f ca="1">IF(C6069="","",CONCATENATE(OFFSET(Zdroj!BG$16,A6054-1,0)))</f>
        <v/>
      </c>
      <c r="E6069" s="22" t="str">
        <f ca="1">IF(C6069="","",OFFSET(Zdroj!BH$16,A6054-1,0))</f>
        <v/>
      </c>
      <c r="F6069" s="127" t="str">
        <f t="shared" ref="F6069" ca="1" si="1419">IF(SUM(E6069:E6070)=0,"",SUM(E6069:E6070))</f>
        <v/>
      </c>
      <c r="G6069" s="128"/>
    </row>
    <row r="6070" spans="1:7" x14ac:dyDescent="0.25">
      <c r="B6070" s="126"/>
      <c r="C6070" s="52" t="str">
        <f ca="1">IF(OFFSET(Zdroj!BI$16,A6054-1,0)=0,"",CONCATENATE("C",$A$2+1," - ",Zdroj!$BI$15))</f>
        <v/>
      </c>
      <c r="D6070" s="50" t="str">
        <f ca="1">IF(C6070="","",CONCATENATE(OFFSET(Zdroj!BI$16,A6054-1,0)))</f>
        <v/>
      </c>
      <c r="E6070" s="22" t="str">
        <f ca="1">IF(C6070="","",OFFSET(Zdroj!BJ$16,A6054-1,0))</f>
        <v/>
      </c>
      <c r="F6070" s="127"/>
      <c r="G6070" s="128"/>
    </row>
    <row r="6071" spans="1:7" x14ac:dyDescent="0.25">
      <c r="A6071">
        <f>SUM((ROW()+15)/17)</f>
        <v>358</v>
      </c>
      <c r="B6071" s="126" t="str">
        <f ca="1">IF(OFFSET(Zdroj!$B$16,A6071-1,0)&gt;0,CONCATENATE(A6071,"
","___ ","
",OFFSET(Zdroj!$B$16,A6071-1,0)),"")</f>
        <v/>
      </c>
      <c r="C6071" s="52" t="str">
        <f ca="1">IF(OFFSET(Zdroj!AI$16,A6071-1,0)=0,"",CONCATENATE("A",$A$2," - ",Zdroj!$AI$15))</f>
        <v/>
      </c>
      <c r="D6071" s="50" t="str">
        <f ca="1">IF(C6071="","",CONCATENATE(OFFSET(Zdroj!AI$16,A6071-1,0)," - ",OFFSET(Zdroj!BK$16,A6071-1,0)))</f>
        <v/>
      </c>
      <c r="E6071" s="22" t="str">
        <f ca="1">IF(C6071="","",OFFSET(Zdroj!BL$16,A6071-1,0))</f>
        <v/>
      </c>
      <c r="F6071" s="127" t="str">
        <f t="shared" ref="F6071" ca="1" si="1420">IF(SUM(E6071:E6076)=0,"",SUM(E6071:E6076))</f>
        <v/>
      </c>
      <c r="G6071" s="128" t="str">
        <f t="shared" ref="G6071" ca="1" si="1421">IF(SUM(E6071:E6087)=0,"",SUM(E6071:E6087))</f>
        <v/>
      </c>
    </row>
    <row r="6072" spans="1:7" x14ac:dyDescent="0.25">
      <c r="B6072" s="126"/>
      <c r="C6072" s="52" t="str">
        <f ca="1">IF(OFFSET(Zdroj!AJ$16,A6071-1,0)=0,"",CONCATENATE("A",$A$2+1," - ",Zdroj!$AJ$15))</f>
        <v/>
      </c>
      <c r="D6072" s="50" t="str">
        <f ca="1">IF(C6072="","",CONCATENATE(OFFSET(Zdroj!AJ$16,A6071-1,0)," - ",OFFSET(Zdroj!BM$16,A6071-1,0)))</f>
        <v/>
      </c>
      <c r="E6072" s="22" t="str">
        <f ca="1">IF(C6072="","",OFFSET(Zdroj!BN$16,A6071-1,0))</f>
        <v/>
      </c>
      <c r="F6072" s="127"/>
      <c r="G6072" s="128"/>
    </row>
    <row r="6073" spans="1:7" x14ac:dyDescent="0.25">
      <c r="B6073" s="126"/>
      <c r="C6073" s="52" t="str">
        <f ca="1">IF(OFFSET(Zdroj!AK$16,A6071-1,0)=0,"",CONCATENATE("A",$A$2+2," - ",Zdroj!$AK$15))</f>
        <v/>
      </c>
      <c r="D6073" s="50" t="str">
        <f ca="1">IF(C6073="","",CONCATENATE(OFFSET(Zdroj!AK$16,A6071-1,0)," - ",OFFSET(Zdroj!BO$16,A6071-1,0)))</f>
        <v/>
      </c>
      <c r="E6073" s="22" t="str">
        <f ca="1">IF(C6073="","",OFFSET(Zdroj!BP$16,A6071-1,0))</f>
        <v/>
      </c>
      <c r="F6073" s="127"/>
      <c r="G6073" s="128"/>
    </row>
    <row r="6074" spans="1:7" x14ac:dyDescent="0.25">
      <c r="B6074" s="126"/>
      <c r="C6074" s="52" t="str">
        <f ca="1">IF(OFFSET(Zdroj!AL$16,A6071-1,0)=0,"",CONCATENATE("A",$A$2+3," - ",Zdroj!$AL$15))</f>
        <v/>
      </c>
      <c r="D6074" s="50" t="str">
        <f ca="1">IF(C6074="","",CONCATENATE(OFFSET(Zdroj!AL$16,A6071-1,0)," - ",OFFSET(Zdroj!BQ$16,A6071-1,0)))</f>
        <v/>
      </c>
      <c r="E6074" s="22" t="str">
        <f ca="1">IF(C6074="","",OFFSET(Zdroj!BR$16,A6071-1,0))</f>
        <v/>
      </c>
      <c r="F6074" s="127"/>
      <c r="G6074" s="128"/>
    </row>
    <row r="6075" spans="1:7" x14ac:dyDescent="0.25">
      <c r="B6075" s="126"/>
      <c r="C6075" s="52" t="str">
        <f ca="1">IF(OFFSET(Zdroj!AM$16,A6071-1,0)=0,"",CONCATENATE("A",$A$2+4," - ",Zdroj!$AM$15))</f>
        <v/>
      </c>
      <c r="D6075" s="50" t="str">
        <f ca="1">IF(C6075="","",CONCATENATE(OFFSET(Zdroj!AM$16,A6071-1,0)," - ",OFFSET(Zdroj!BS$16,A6071-1,0)))</f>
        <v/>
      </c>
      <c r="E6075" s="22" t="str">
        <f ca="1">IF(C6075="","",OFFSET(Zdroj!BT$16,A6071-1,0))</f>
        <v/>
      </c>
      <c r="F6075" s="127"/>
      <c r="G6075" s="128"/>
    </row>
    <row r="6076" spans="1:7" x14ac:dyDescent="0.25">
      <c r="B6076" s="126"/>
      <c r="C6076" s="52" t="str">
        <f ca="1">IF(OFFSET(Zdroj!AN$16,A6071-1,0)=0,"",CONCATENATE("A",$A$2+5," - ",Zdroj!$AN$15))</f>
        <v/>
      </c>
      <c r="D6076" s="50" t="str">
        <f ca="1">IF(C6076="","",CONCATENATE(OFFSET(Zdroj!AN$16,A6071-1,0)," - ",OFFSET(Zdroj!BU$16,A6071-1,0)))</f>
        <v/>
      </c>
      <c r="E6076" s="22" t="str">
        <f ca="1">IF(C6076="","",OFFSET(Zdroj!BV$16,A6071-1,0))</f>
        <v/>
      </c>
      <c r="F6076" s="127"/>
      <c r="G6076" s="128"/>
    </row>
    <row r="6077" spans="1:7" x14ac:dyDescent="0.25">
      <c r="B6077" s="126"/>
      <c r="C6077" s="52" t="str">
        <f ca="1">IF(OFFSET(Zdroj!AO$16,A6071-1,0)=0,"",CONCATENATE("B",$A$2," - ",Zdroj!$AO$15))</f>
        <v/>
      </c>
      <c r="D6077" s="50" t="str">
        <f ca="1">IF(C6077="","",CONCATENATE(OFFSET(Zdroj!AO$16,A6071-1,0)))</f>
        <v/>
      </c>
      <c r="E6077" s="22" t="str">
        <f ca="1">IF(C6077="","",OFFSET(Zdroj!AP$16,A6071-1,0))</f>
        <v/>
      </c>
      <c r="F6077" s="127" t="str">
        <f t="shared" ref="F6077" ca="1" si="1422">IF(SUM(E6077:E6085)=0,"",SUM(E6077:E6085))</f>
        <v/>
      </c>
      <c r="G6077" s="128"/>
    </row>
    <row r="6078" spans="1:7" x14ac:dyDescent="0.25">
      <c r="B6078" s="126"/>
      <c r="C6078" s="52" t="str">
        <f ca="1">IF(OFFSET(Zdroj!AQ$16,A6071-1,0)=0,"",CONCATENATE("B",$A$2+1," - ",Zdroj!$AQ$15))</f>
        <v/>
      </c>
      <c r="D6078" s="50" t="str">
        <f ca="1">IF(C6078="","",CONCATENATE(OFFSET(Zdroj!AQ$16,A6071-1,0)))</f>
        <v/>
      </c>
      <c r="E6078" s="22" t="str">
        <f ca="1">IF(C6078="","",OFFSET(Zdroj!AR$16,A6071-1,0))</f>
        <v/>
      </c>
      <c r="F6078" s="127"/>
      <c r="G6078" s="128"/>
    </row>
    <row r="6079" spans="1:7" x14ac:dyDescent="0.25">
      <c r="B6079" s="126"/>
      <c r="C6079" s="52" t="str">
        <f ca="1">IF(OFFSET(Zdroj!AS$16,A6071-1,0)=0,"",CONCATENATE("B",$A$2+2," - ",Zdroj!$AS$15))</f>
        <v/>
      </c>
      <c r="D6079" s="50" t="str">
        <f ca="1">IF(C6079="","",CONCATENATE(OFFSET(Zdroj!AS$16,A6071-1,0)))</f>
        <v/>
      </c>
      <c r="E6079" s="22" t="str">
        <f ca="1">IF(C6079="","",OFFSET(Zdroj!AT$16,A6071-1,0))</f>
        <v/>
      </c>
      <c r="F6079" s="127"/>
      <c r="G6079" s="128"/>
    </row>
    <row r="6080" spans="1:7" x14ac:dyDescent="0.25">
      <c r="B6080" s="126"/>
      <c r="C6080" s="52" t="str">
        <f ca="1">IF(OFFSET(Zdroj!AU$16,A6071-1,0)=0,"",CONCATENATE("B",$A$2+3," - ",Zdroj!$AU$15))</f>
        <v/>
      </c>
      <c r="D6080" s="50" t="str">
        <f ca="1">IF(C6080="","",CONCATENATE(OFFSET(Zdroj!AU$16,A6071-1,0)))</f>
        <v/>
      </c>
      <c r="E6080" s="22" t="str">
        <f ca="1">IF(C6080="","",OFFSET(Zdroj!AV$16,A6071-1,0))</f>
        <v/>
      </c>
      <c r="F6080" s="127"/>
      <c r="G6080" s="128"/>
    </row>
    <row r="6081" spans="1:7" x14ac:dyDescent="0.25">
      <c r="B6081" s="126"/>
      <c r="C6081" s="52" t="str">
        <f ca="1">IF(OFFSET(Zdroj!AW$16,A6071-1,0)=0,"",CONCATENATE("B",$A$2+4," - ",Zdroj!$AW$15))</f>
        <v/>
      </c>
      <c r="D6081" s="50" t="str">
        <f ca="1">IF(C6081="","",CONCATENATE(OFFSET(Zdroj!AW$16,A6071-1,0)))</f>
        <v/>
      </c>
      <c r="E6081" s="22" t="str">
        <f ca="1">IF(C6081="","",OFFSET(Zdroj!AX$16,A6071-1,0))</f>
        <v/>
      </c>
      <c r="F6081" s="127"/>
      <c r="G6081" s="128"/>
    </row>
    <row r="6082" spans="1:7" x14ac:dyDescent="0.25">
      <c r="B6082" s="126"/>
      <c r="C6082" s="52" t="str">
        <f ca="1">IF(OFFSET(Zdroj!AY$16,A6071-1,0)=0,"",CONCATENATE("B",$A$2+5," - ",Zdroj!$AY$15))</f>
        <v/>
      </c>
      <c r="D6082" s="50" t="str">
        <f ca="1">IF(C6082="","",CONCATENATE(OFFSET(Zdroj!AY$16,A6071-1,0)))</f>
        <v/>
      </c>
      <c r="E6082" s="22" t="str">
        <f ca="1">IF(C6082="","",OFFSET(Zdroj!AZ$16,A6071-1,0))</f>
        <v/>
      </c>
      <c r="F6082" s="127"/>
      <c r="G6082" s="128"/>
    </row>
    <row r="6083" spans="1:7" x14ac:dyDescent="0.25">
      <c r="B6083" s="126"/>
      <c r="C6083" s="52" t="str">
        <f ca="1">IF(OFFSET(Zdroj!BA$16,A6071-1,0)=0,"",CONCATENATE("B",$A$2+6," - ",Zdroj!$BA$15))</f>
        <v/>
      </c>
      <c r="D6083" s="50" t="str">
        <f ca="1">IF(C6083="","",CONCATENATE(OFFSET(Zdroj!BA$16,A6071-1,0)))</f>
        <v/>
      </c>
      <c r="E6083" s="22" t="str">
        <f ca="1">IF(C6083="","",OFFSET(Zdroj!BB$16,A6071-1,0))</f>
        <v/>
      </c>
      <c r="F6083" s="127"/>
      <c r="G6083" s="128"/>
    </row>
    <row r="6084" spans="1:7" x14ac:dyDescent="0.25">
      <c r="B6084" s="126"/>
      <c r="C6084" s="52" t="str">
        <f ca="1">IF(OFFSET(Zdroj!BC$16,A6071-1,0)=0,"",CONCATENATE("B",$A$2+7," - ",Zdroj!$BC$15))</f>
        <v/>
      </c>
      <c r="D6084" s="50" t="str">
        <f ca="1">IF(C6084="","",CONCATENATE(OFFSET(Zdroj!BC$16,A6071-1,0)))</f>
        <v/>
      </c>
      <c r="E6084" s="22" t="str">
        <f ca="1">IF(C6084="","",OFFSET(Zdroj!BD$16,A6071-1,0))</f>
        <v/>
      </c>
      <c r="F6084" s="127"/>
      <c r="G6084" s="128"/>
    </row>
    <row r="6085" spans="1:7" x14ac:dyDescent="0.25">
      <c r="B6085" s="126"/>
      <c r="C6085" s="52" t="str">
        <f ca="1">IF(OFFSET(Zdroj!BE$16,A6071-1,0)=0,"",CONCATENATE("B",$A$2+8," - ",Zdroj!$BE$15))</f>
        <v/>
      </c>
      <c r="D6085" s="50" t="str">
        <f ca="1">IF(C6085="","",CONCATENATE(OFFSET(Zdroj!BE$16,A6071-1,0)))</f>
        <v/>
      </c>
      <c r="E6085" s="22" t="str">
        <f ca="1">IF(C6085="","",OFFSET(Zdroj!BF$16,A6071-1,0))</f>
        <v/>
      </c>
      <c r="F6085" s="127"/>
      <c r="G6085" s="128"/>
    </row>
    <row r="6086" spans="1:7" x14ac:dyDescent="0.25">
      <c r="B6086" s="126"/>
      <c r="C6086" s="52" t="str">
        <f ca="1">IF(OFFSET(Zdroj!BG$16,A6071-1,0)=0,"",CONCATENATE("C",$A$2," - ",Zdroj!$BG$15))</f>
        <v/>
      </c>
      <c r="D6086" s="50" t="str">
        <f ca="1">IF(C6086="","",CONCATENATE(OFFSET(Zdroj!BG$16,A6071-1,0)))</f>
        <v/>
      </c>
      <c r="E6086" s="22" t="str">
        <f ca="1">IF(C6086="","",OFFSET(Zdroj!BH$16,A6071-1,0))</f>
        <v/>
      </c>
      <c r="F6086" s="127" t="str">
        <f t="shared" ref="F6086" ca="1" si="1423">IF(SUM(E6086:E6087)=0,"",SUM(E6086:E6087))</f>
        <v/>
      </c>
      <c r="G6086" s="128"/>
    </row>
    <row r="6087" spans="1:7" x14ac:dyDescent="0.25">
      <c r="B6087" s="126"/>
      <c r="C6087" s="52" t="str">
        <f ca="1">IF(OFFSET(Zdroj!BI$16,A6071-1,0)=0,"",CONCATENATE("C",$A$2+1," - ",Zdroj!$BI$15))</f>
        <v/>
      </c>
      <c r="D6087" s="50" t="str">
        <f ca="1">IF(C6087="","",CONCATENATE(OFFSET(Zdroj!BI$16,A6071-1,0)))</f>
        <v/>
      </c>
      <c r="E6087" s="22" t="str">
        <f ca="1">IF(C6087="","",OFFSET(Zdroj!BJ$16,A6071-1,0))</f>
        <v/>
      </c>
      <c r="F6087" s="127"/>
      <c r="G6087" s="128"/>
    </row>
    <row r="6088" spans="1:7" x14ac:dyDescent="0.25">
      <c r="A6088">
        <f>SUM((ROW()+15)/17)</f>
        <v>359</v>
      </c>
      <c r="B6088" s="126" t="str">
        <f ca="1">IF(OFFSET(Zdroj!$B$16,A6088-1,0)&gt;0,CONCATENATE(A6088,"
","___ ","
",OFFSET(Zdroj!$B$16,A6088-1,0)),"")</f>
        <v/>
      </c>
      <c r="C6088" s="52" t="str">
        <f ca="1">IF(OFFSET(Zdroj!AI$16,A6088-1,0)=0,"",CONCATENATE("A",$A$2," - ",Zdroj!$AI$15))</f>
        <v/>
      </c>
      <c r="D6088" s="50" t="str">
        <f ca="1">IF(C6088="","",CONCATENATE(OFFSET(Zdroj!AI$16,A6088-1,0)," - ",OFFSET(Zdroj!BK$16,A6088-1,0)))</f>
        <v/>
      </c>
      <c r="E6088" s="22" t="str">
        <f ca="1">IF(C6088="","",OFFSET(Zdroj!BL$16,A6088-1,0))</f>
        <v/>
      </c>
      <c r="F6088" s="127" t="str">
        <f t="shared" ref="F6088" ca="1" si="1424">IF(SUM(E6088:E6093)=0,"",SUM(E6088:E6093))</f>
        <v/>
      </c>
      <c r="G6088" s="128" t="str">
        <f t="shared" ref="G6088" ca="1" si="1425">IF(SUM(E6088:E6104)=0,"",SUM(E6088:E6104))</f>
        <v/>
      </c>
    </row>
    <row r="6089" spans="1:7" x14ac:dyDescent="0.25">
      <c r="B6089" s="126"/>
      <c r="C6089" s="52" t="str">
        <f ca="1">IF(OFFSET(Zdroj!AJ$16,A6088-1,0)=0,"",CONCATENATE("A",$A$2+1," - ",Zdroj!$AJ$15))</f>
        <v/>
      </c>
      <c r="D6089" s="50" t="str">
        <f ca="1">IF(C6089="","",CONCATENATE(OFFSET(Zdroj!AJ$16,A6088-1,0)," - ",OFFSET(Zdroj!BM$16,A6088-1,0)))</f>
        <v/>
      </c>
      <c r="E6089" s="22" t="str">
        <f ca="1">IF(C6089="","",OFFSET(Zdroj!BN$16,A6088-1,0))</f>
        <v/>
      </c>
      <c r="F6089" s="127"/>
      <c r="G6089" s="128"/>
    </row>
    <row r="6090" spans="1:7" x14ac:dyDescent="0.25">
      <c r="B6090" s="126"/>
      <c r="C6090" s="52" t="str">
        <f ca="1">IF(OFFSET(Zdroj!AK$16,A6088-1,0)=0,"",CONCATENATE("A",$A$2+2," - ",Zdroj!$AK$15))</f>
        <v/>
      </c>
      <c r="D6090" s="50" t="str">
        <f ca="1">IF(C6090="","",CONCATENATE(OFFSET(Zdroj!AK$16,A6088-1,0)," - ",OFFSET(Zdroj!BO$16,A6088-1,0)))</f>
        <v/>
      </c>
      <c r="E6090" s="22" t="str">
        <f ca="1">IF(C6090="","",OFFSET(Zdroj!BP$16,A6088-1,0))</f>
        <v/>
      </c>
      <c r="F6090" s="127"/>
      <c r="G6090" s="128"/>
    </row>
    <row r="6091" spans="1:7" x14ac:dyDescent="0.25">
      <c r="B6091" s="126"/>
      <c r="C6091" s="52" t="str">
        <f ca="1">IF(OFFSET(Zdroj!AL$16,A6088-1,0)=0,"",CONCATENATE("A",$A$2+3," - ",Zdroj!$AL$15))</f>
        <v/>
      </c>
      <c r="D6091" s="50" t="str">
        <f ca="1">IF(C6091="","",CONCATENATE(OFFSET(Zdroj!AL$16,A6088-1,0)," - ",OFFSET(Zdroj!BQ$16,A6088-1,0)))</f>
        <v/>
      </c>
      <c r="E6091" s="22" t="str">
        <f ca="1">IF(C6091="","",OFFSET(Zdroj!BR$16,A6088-1,0))</f>
        <v/>
      </c>
      <c r="F6091" s="127"/>
      <c r="G6091" s="128"/>
    </row>
    <row r="6092" spans="1:7" x14ac:dyDescent="0.25">
      <c r="B6092" s="126"/>
      <c r="C6092" s="52" t="str">
        <f ca="1">IF(OFFSET(Zdroj!AM$16,A6088-1,0)=0,"",CONCATENATE("A",$A$2+4," - ",Zdroj!$AM$15))</f>
        <v/>
      </c>
      <c r="D6092" s="50" t="str">
        <f ca="1">IF(C6092="","",CONCATENATE(OFFSET(Zdroj!AM$16,A6088-1,0)," - ",OFFSET(Zdroj!BS$16,A6088-1,0)))</f>
        <v/>
      </c>
      <c r="E6092" s="22" t="str">
        <f ca="1">IF(C6092="","",OFFSET(Zdroj!BT$16,A6088-1,0))</f>
        <v/>
      </c>
      <c r="F6092" s="127"/>
      <c r="G6092" s="128"/>
    </row>
    <row r="6093" spans="1:7" x14ac:dyDescent="0.25">
      <c r="B6093" s="126"/>
      <c r="C6093" s="52" t="str">
        <f ca="1">IF(OFFSET(Zdroj!AN$16,A6088-1,0)=0,"",CONCATENATE("A",$A$2+5," - ",Zdroj!$AN$15))</f>
        <v/>
      </c>
      <c r="D6093" s="50" t="str">
        <f ca="1">IF(C6093="","",CONCATENATE(OFFSET(Zdroj!AN$16,A6088-1,0)," - ",OFFSET(Zdroj!BU$16,A6088-1,0)))</f>
        <v/>
      </c>
      <c r="E6093" s="22" t="str">
        <f ca="1">IF(C6093="","",OFFSET(Zdroj!BV$16,A6088-1,0))</f>
        <v/>
      </c>
      <c r="F6093" s="127"/>
      <c r="G6093" s="128"/>
    </row>
    <row r="6094" spans="1:7" x14ac:dyDescent="0.25">
      <c r="B6094" s="126"/>
      <c r="C6094" s="52" t="str">
        <f ca="1">IF(OFFSET(Zdroj!AO$16,A6088-1,0)=0,"",CONCATENATE("B",$A$2," - ",Zdroj!$AO$15))</f>
        <v/>
      </c>
      <c r="D6094" s="50" t="str">
        <f ca="1">IF(C6094="","",CONCATENATE(OFFSET(Zdroj!AO$16,A6088-1,0)))</f>
        <v/>
      </c>
      <c r="E6094" s="22" t="str">
        <f ca="1">IF(C6094="","",OFFSET(Zdroj!AP$16,A6088-1,0))</f>
        <v/>
      </c>
      <c r="F6094" s="127" t="str">
        <f t="shared" ref="F6094" ca="1" si="1426">IF(SUM(E6094:E6102)=0,"",SUM(E6094:E6102))</f>
        <v/>
      </c>
      <c r="G6094" s="128"/>
    </row>
    <row r="6095" spans="1:7" x14ac:dyDescent="0.25">
      <c r="B6095" s="126"/>
      <c r="C6095" s="52" t="str">
        <f ca="1">IF(OFFSET(Zdroj!AQ$16,A6088-1,0)=0,"",CONCATENATE("B",$A$2+1," - ",Zdroj!$AQ$15))</f>
        <v/>
      </c>
      <c r="D6095" s="50" t="str">
        <f ca="1">IF(C6095="","",CONCATENATE(OFFSET(Zdroj!AQ$16,A6088-1,0)))</f>
        <v/>
      </c>
      <c r="E6095" s="22" t="str">
        <f ca="1">IF(C6095="","",OFFSET(Zdroj!AR$16,A6088-1,0))</f>
        <v/>
      </c>
      <c r="F6095" s="127"/>
      <c r="G6095" s="128"/>
    </row>
    <row r="6096" spans="1:7" x14ac:dyDescent="0.25">
      <c r="B6096" s="126"/>
      <c r="C6096" s="52" t="str">
        <f ca="1">IF(OFFSET(Zdroj!AS$16,A6088-1,0)=0,"",CONCATENATE("B",$A$2+2," - ",Zdroj!$AS$15))</f>
        <v/>
      </c>
      <c r="D6096" s="50" t="str">
        <f ca="1">IF(C6096="","",CONCATENATE(OFFSET(Zdroj!AS$16,A6088-1,0)))</f>
        <v/>
      </c>
      <c r="E6096" s="22" t="str">
        <f ca="1">IF(C6096="","",OFFSET(Zdroj!AT$16,A6088-1,0))</f>
        <v/>
      </c>
      <c r="F6096" s="127"/>
      <c r="G6096" s="128"/>
    </row>
    <row r="6097" spans="1:7" x14ac:dyDescent="0.25">
      <c r="B6097" s="126"/>
      <c r="C6097" s="52" t="str">
        <f ca="1">IF(OFFSET(Zdroj!AU$16,A6088-1,0)=0,"",CONCATENATE("B",$A$2+3," - ",Zdroj!$AU$15))</f>
        <v/>
      </c>
      <c r="D6097" s="50" t="str">
        <f ca="1">IF(C6097="","",CONCATENATE(OFFSET(Zdroj!AU$16,A6088-1,0)))</f>
        <v/>
      </c>
      <c r="E6097" s="22" t="str">
        <f ca="1">IF(C6097="","",OFFSET(Zdroj!AV$16,A6088-1,0))</f>
        <v/>
      </c>
      <c r="F6097" s="127"/>
      <c r="G6097" s="128"/>
    </row>
    <row r="6098" spans="1:7" x14ac:dyDescent="0.25">
      <c r="B6098" s="126"/>
      <c r="C6098" s="52" t="str">
        <f ca="1">IF(OFFSET(Zdroj!AW$16,A6088-1,0)=0,"",CONCATENATE("B",$A$2+4," - ",Zdroj!$AW$15))</f>
        <v/>
      </c>
      <c r="D6098" s="50" t="str">
        <f ca="1">IF(C6098="","",CONCATENATE(OFFSET(Zdroj!AW$16,A6088-1,0)))</f>
        <v/>
      </c>
      <c r="E6098" s="22" t="str">
        <f ca="1">IF(C6098="","",OFFSET(Zdroj!AX$16,A6088-1,0))</f>
        <v/>
      </c>
      <c r="F6098" s="127"/>
      <c r="G6098" s="128"/>
    </row>
    <row r="6099" spans="1:7" x14ac:dyDescent="0.25">
      <c r="B6099" s="126"/>
      <c r="C6099" s="52" t="str">
        <f ca="1">IF(OFFSET(Zdroj!AY$16,A6088-1,0)=0,"",CONCATENATE("B",$A$2+5," - ",Zdroj!$AY$15))</f>
        <v/>
      </c>
      <c r="D6099" s="50" t="str">
        <f ca="1">IF(C6099="","",CONCATENATE(OFFSET(Zdroj!AY$16,A6088-1,0)))</f>
        <v/>
      </c>
      <c r="E6099" s="22" t="str">
        <f ca="1">IF(C6099="","",OFFSET(Zdroj!AZ$16,A6088-1,0))</f>
        <v/>
      </c>
      <c r="F6099" s="127"/>
      <c r="G6099" s="128"/>
    </row>
    <row r="6100" spans="1:7" x14ac:dyDescent="0.25">
      <c r="B6100" s="126"/>
      <c r="C6100" s="52" t="str">
        <f ca="1">IF(OFFSET(Zdroj!BA$16,A6088-1,0)=0,"",CONCATENATE("B",$A$2+6," - ",Zdroj!$BA$15))</f>
        <v/>
      </c>
      <c r="D6100" s="50" t="str">
        <f ca="1">IF(C6100="","",CONCATENATE(OFFSET(Zdroj!BA$16,A6088-1,0)))</f>
        <v/>
      </c>
      <c r="E6100" s="22" t="str">
        <f ca="1">IF(C6100="","",OFFSET(Zdroj!BB$16,A6088-1,0))</f>
        <v/>
      </c>
      <c r="F6100" s="127"/>
      <c r="G6100" s="128"/>
    </row>
    <row r="6101" spans="1:7" x14ac:dyDescent="0.25">
      <c r="B6101" s="126"/>
      <c r="C6101" s="52" t="str">
        <f ca="1">IF(OFFSET(Zdroj!BC$16,A6088-1,0)=0,"",CONCATENATE("B",$A$2+7," - ",Zdroj!$BC$15))</f>
        <v/>
      </c>
      <c r="D6101" s="50" t="str">
        <f ca="1">IF(C6101="","",CONCATENATE(OFFSET(Zdroj!BC$16,A6088-1,0)))</f>
        <v/>
      </c>
      <c r="E6101" s="22" t="str">
        <f ca="1">IF(C6101="","",OFFSET(Zdroj!BD$16,A6088-1,0))</f>
        <v/>
      </c>
      <c r="F6101" s="127"/>
      <c r="G6101" s="128"/>
    </row>
    <row r="6102" spans="1:7" x14ac:dyDescent="0.25">
      <c r="B6102" s="126"/>
      <c r="C6102" s="52" t="str">
        <f ca="1">IF(OFFSET(Zdroj!BE$16,A6088-1,0)=0,"",CONCATENATE("B",$A$2+8," - ",Zdroj!$BE$15))</f>
        <v/>
      </c>
      <c r="D6102" s="50" t="str">
        <f ca="1">IF(C6102="","",CONCATENATE(OFFSET(Zdroj!BE$16,A6088-1,0)))</f>
        <v/>
      </c>
      <c r="E6102" s="22" t="str">
        <f ca="1">IF(C6102="","",OFFSET(Zdroj!BF$16,A6088-1,0))</f>
        <v/>
      </c>
      <c r="F6102" s="127"/>
      <c r="G6102" s="128"/>
    </row>
    <row r="6103" spans="1:7" x14ac:dyDescent="0.25">
      <c r="B6103" s="126"/>
      <c r="C6103" s="52" t="str">
        <f ca="1">IF(OFFSET(Zdroj!BG$16,A6088-1,0)=0,"",CONCATENATE("C",$A$2," - ",Zdroj!$BG$15))</f>
        <v/>
      </c>
      <c r="D6103" s="50" t="str">
        <f ca="1">IF(C6103="","",CONCATENATE(OFFSET(Zdroj!BG$16,A6088-1,0)))</f>
        <v/>
      </c>
      <c r="E6103" s="22" t="str">
        <f ca="1">IF(C6103="","",OFFSET(Zdroj!BH$16,A6088-1,0))</f>
        <v/>
      </c>
      <c r="F6103" s="127" t="str">
        <f t="shared" ref="F6103" ca="1" si="1427">IF(SUM(E6103:E6104)=0,"",SUM(E6103:E6104))</f>
        <v/>
      </c>
      <c r="G6103" s="128"/>
    </row>
    <row r="6104" spans="1:7" x14ac:dyDescent="0.25">
      <c r="B6104" s="126"/>
      <c r="C6104" s="52" t="str">
        <f ca="1">IF(OFFSET(Zdroj!BI$16,A6088-1,0)=0,"",CONCATENATE("C",$A$2+1," - ",Zdroj!$BI$15))</f>
        <v/>
      </c>
      <c r="D6104" s="50" t="str">
        <f ca="1">IF(C6104="","",CONCATENATE(OFFSET(Zdroj!BI$16,A6088-1,0)))</f>
        <v/>
      </c>
      <c r="E6104" s="22" t="str">
        <f ca="1">IF(C6104="","",OFFSET(Zdroj!BJ$16,A6088-1,0))</f>
        <v/>
      </c>
      <c r="F6104" s="127"/>
      <c r="G6104" s="128"/>
    </row>
    <row r="6105" spans="1:7" x14ac:dyDescent="0.25">
      <c r="A6105">
        <f>SUM((ROW()+15)/17)</f>
        <v>360</v>
      </c>
      <c r="B6105" s="126" t="str">
        <f ca="1">IF(OFFSET(Zdroj!$B$16,A6105-1,0)&gt;0,CONCATENATE(A6105,"
","___ ","
",OFFSET(Zdroj!$B$16,A6105-1,0)),"")</f>
        <v/>
      </c>
      <c r="C6105" s="52" t="str">
        <f ca="1">IF(OFFSET(Zdroj!AI$16,A6105-1,0)=0,"",CONCATENATE("A",$A$2," - ",Zdroj!$AI$15))</f>
        <v/>
      </c>
      <c r="D6105" s="50" t="str">
        <f ca="1">IF(C6105="","",CONCATENATE(OFFSET(Zdroj!AI$16,A6105-1,0)," - ",OFFSET(Zdroj!BK$16,A6105-1,0)))</f>
        <v/>
      </c>
      <c r="E6105" s="22" t="str">
        <f ca="1">IF(C6105="","",OFFSET(Zdroj!BL$16,A6105-1,0))</f>
        <v/>
      </c>
      <c r="F6105" s="127" t="str">
        <f t="shared" ref="F6105" ca="1" si="1428">IF(SUM(E6105:E6110)=0,"",SUM(E6105:E6110))</f>
        <v/>
      </c>
      <c r="G6105" s="128" t="str">
        <f t="shared" ref="G6105" ca="1" si="1429">IF(SUM(E6105:E6121)=0,"",SUM(E6105:E6121))</f>
        <v/>
      </c>
    </row>
    <row r="6106" spans="1:7" x14ac:dyDescent="0.25">
      <c r="B6106" s="126"/>
      <c r="C6106" s="52" t="str">
        <f ca="1">IF(OFFSET(Zdroj!AJ$16,A6105-1,0)=0,"",CONCATENATE("A",$A$2+1," - ",Zdroj!$AJ$15))</f>
        <v/>
      </c>
      <c r="D6106" s="50" t="str">
        <f ca="1">IF(C6106="","",CONCATENATE(OFFSET(Zdroj!AJ$16,A6105-1,0)," - ",OFFSET(Zdroj!BM$16,A6105-1,0)))</f>
        <v/>
      </c>
      <c r="E6106" s="22" t="str">
        <f ca="1">IF(C6106="","",OFFSET(Zdroj!BN$16,A6105-1,0))</f>
        <v/>
      </c>
      <c r="F6106" s="127"/>
      <c r="G6106" s="128"/>
    </row>
    <row r="6107" spans="1:7" x14ac:dyDescent="0.25">
      <c r="B6107" s="126"/>
      <c r="C6107" s="52" t="str">
        <f ca="1">IF(OFFSET(Zdroj!AK$16,A6105-1,0)=0,"",CONCATENATE("A",$A$2+2," - ",Zdroj!$AK$15))</f>
        <v/>
      </c>
      <c r="D6107" s="50" t="str">
        <f ca="1">IF(C6107="","",CONCATENATE(OFFSET(Zdroj!AK$16,A6105-1,0)," - ",OFFSET(Zdroj!BO$16,A6105-1,0)))</f>
        <v/>
      </c>
      <c r="E6107" s="22" t="str">
        <f ca="1">IF(C6107="","",OFFSET(Zdroj!BP$16,A6105-1,0))</f>
        <v/>
      </c>
      <c r="F6107" s="127"/>
      <c r="G6107" s="128"/>
    </row>
    <row r="6108" spans="1:7" x14ac:dyDescent="0.25">
      <c r="B6108" s="126"/>
      <c r="C6108" s="52" t="str">
        <f ca="1">IF(OFFSET(Zdroj!AL$16,A6105-1,0)=0,"",CONCATENATE("A",$A$2+3," - ",Zdroj!$AL$15))</f>
        <v/>
      </c>
      <c r="D6108" s="50" t="str">
        <f ca="1">IF(C6108="","",CONCATENATE(OFFSET(Zdroj!AL$16,A6105-1,0)," - ",OFFSET(Zdroj!BQ$16,A6105-1,0)))</f>
        <v/>
      </c>
      <c r="E6108" s="22" t="str">
        <f ca="1">IF(C6108="","",OFFSET(Zdroj!BR$16,A6105-1,0))</f>
        <v/>
      </c>
      <c r="F6108" s="127"/>
      <c r="G6108" s="128"/>
    </row>
    <row r="6109" spans="1:7" x14ac:dyDescent="0.25">
      <c r="B6109" s="126"/>
      <c r="C6109" s="52" t="str">
        <f ca="1">IF(OFFSET(Zdroj!AM$16,A6105-1,0)=0,"",CONCATENATE("A",$A$2+4," - ",Zdroj!$AM$15))</f>
        <v/>
      </c>
      <c r="D6109" s="50" t="str">
        <f ca="1">IF(C6109="","",CONCATENATE(OFFSET(Zdroj!AM$16,A6105-1,0)," - ",OFFSET(Zdroj!BS$16,A6105-1,0)))</f>
        <v/>
      </c>
      <c r="E6109" s="22" t="str">
        <f ca="1">IF(C6109="","",OFFSET(Zdroj!BT$16,A6105-1,0))</f>
        <v/>
      </c>
      <c r="F6109" s="127"/>
      <c r="G6109" s="128"/>
    </row>
    <row r="6110" spans="1:7" x14ac:dyDescent="0.25">
      <c r="B6110" s="126"/>
      <c r="C6110" s="52" t="str">
        <f ca="1">IF(OFFSET(Zdroj!AN$16,A6105-1,0)=0,"",CONCATENATE("A",$A$2+5," - ",Zdroj!$AN$15))</f>
        <v/>
      </c>
      <c r="D6110" s="50" t="str">
        <f ca="1">IF(C6110="","",CONCATENATE(OFFSET(Zdroj!AN$16,A6105-1,0)," - ",OFFSET(Zdroj!BU$16,A6105-1,0)))</f>
        <v/>
      </c>
      <c r="E6110" s="22" t="str">
        <f ca="1">IF(C6110="","",OFFSET(Zdroj!BV$16,A6105-1,0))</f>
        <v/>
      </c>
      <c r="F6110" s="127"/>
      <c r="G6110" s="128"/>
    </row>
    <row r="6111" spans="1:7" x14ac:dyDescent="0.25">
      <c r="B6111" s="126"/>
      <c r="C6111" s="52" t="str">
        <f ca="1">IF(OFFSET(Zdroj!AO$16,A6105-1,0)=0,"",CONCATENATE("B",$A$2," - ",Zdroj!$AO$15))</f>
        <v/>
      </c>
      <c r="D6111" s="50" t="str">
        <f ca="1">IF(C6111="","",CONCATENATE(OFFSET(Zdroj!AO$16,A6105-1,0)))</f>
        <v/>
      </c>
      <c r="E6111" s="22" t="str">
        <f ca="1">IF(C6111="","",OFFSET(Zdroj!AP$16,A6105-1,0))</f>
        <v/>
      </c>
      <c r="F6111" s="127" t="str">
        <f t="shared" ref="F6111" ca="1" si="1430">IF(SUM(E6111:E6119)=0,"",SUM(E6111:E6119))</f>
        <v/>
      </c>
      <c r="G6111" s="128"/>
    </row>
    <row r="6112" spans="1:7" x14ac:dyDescent="0.25">
      <c r="B6112" s="126"/>
      <c r="C6112" s="52" t="str">
        <f ca="1">IF(OFFSET(Zdroj!AQ$16,A6105-1,0)=0,"",CONCATENATE("B",$A$2+1," - ",Zdroj!$AQ$15))</f>
        <v/>
      </c>
      <c r="D6112" s="50" t="str">
        <f ca="1">IF(C6112="","",CONCATENATE(OFFSET(Zdroj!AQ$16,A6105-1,0)))</f>
        <v/>
      </c>
      <c r="E6112" s="22" t="str">
        <f ca="1">IF(C6112="","",OFFSET(Zdroj!AR$16,A6105-1,0))</f>
        <v/>
      </c>
      <c r="F6112" s="127"/>
      <c r="G6112" s="128"/>
    </row>
    <row r="6113" spans="1:7" x14ac:dyDescent="0.25">
      <c r="B6113" s="126"/>
      <c r="C6113" s="52" t="str">
        <f ca="1">IF(OFFSET(Zdroj!AS$16,A6105-1,0)=0,"",CONCATENATE("B",$A$2+2," - ",Zdroj!$AS$15))</f>
        <v/>
      </c>
      <c r="D6113" s="50" t="str">
        <f ca="1">IF(C6113="","",CONCATENATE(OFFSET(Zdroj!AS$16,A6105-1,0)))</f>
        <v/>
      </c>
      <c r="E6113" s="22" t="str">
        <f ca="1">IF(C6113="","",OFFSET(Zdroj!AT$16,A6105-1,0))</f>
        <v/>
      </c>
      <c r="F6113" s="127"/>
      <c r="G6113" s="128"/>
    </row>
    <row r="6114" spans="1:7" x14ac:dyDescent="0.25">
      <c r="B6114" s="126"/>
      <c r="C6114" s="52" t="str">
        <f ca="1">IF(OFFSET(Zdroj!AU$16,A6105-1,0)=0,"",CONCATENATE("B",$A$2+3," - ",Zdroj!$AU$15))</f>
        <v/>
      </c>
      <c r="D6114" s="50" t="str">
        <f ca="1">IF(C6114="","",CONCATENATE(OFFSET(Zdroj!AU$16,A6105-1,0)))</f>
        <v/>
      </c>
      <c r="E6114" s="22" t="str">
        <f ca="1">IF(C6114="","",OFFSET(Zdroj!AV$16,A6105-1,0))</f>
        <v/>
      </c>
      <c r="F6114" s="127"/>
      <c r="G6114" s="128"/>
    </row>
    <row r="6115" spans="1:7" x14ac:dyDescent="0.25">
      <c r="B6115" s="126"/>
      <c r="C6115" s="52" t="str">
        <f ca="1">IF(OFFSET(Zdroj!AW$16,A6105-1,0)=0,"",CONCATENATE("B",$A$2+4," - ",Zdroj!$AW$15))</f>
        <v/>
      </c>
      <c r="D6115" s="50" t="str">
        <f ca="1">IF(C6115="","",CONCATENATE(OFFSET(Zdroj!AW$16,A6105-1,0)))</f>
        <v/>
      </c>
      <c r="E6115" s="22" t="str">
        <f ca="1">IF(C6115="","",OFFSET(Zdroj!AX$16,A6105-1,0))</f>
        <v/>
      </c>
      <c r="F6115" s="127"/>
      <c r="G6115" s="128"/>
    </row>
    <row r="6116" spans="1:7" x14ac:dyDescent="0.25">
      <c r="B6116" s="126"/>
      <c r="C6116" s="52" t="str">
        <f ca="1">IF(OFFSET(Zdroj!AY$16,A6105-1,0)=0,"",CONCATENATE("B",$A$2+5," - ",Zdroj!$AY$15))</f>
        <v/>
      </c>
      <c r="D6116" s="50" t="str">
        <f ca="1">IF(C6116="","",CONCATENATE(OFFSET(Zdroj!AY$16,A6105-1,0)))</f>
        <v/>
      </c>
      <c r="E6116" s="22" t="str">
        <f ca="1">IF(C6116="","",OFFSET(Zdroj!AZ$16,A6105-1,0))</f>
        <v/>
      </c>
      <c r="F6116" s="127"/>
      <c r="G6116" s="128"/>
    </row>
    <row r="6117" spans="1:7" x14ac:dyDescent="0.25">
      <c r="B6117" s="126"/>
      <c r="C6117" s="52" t="str">
        <f ca="1">IF(OFFSET(Zdroj!BA$16,A6105-1,0)=0,"",CONCATENATE("B",$A$2+6," - ",Zdroj!$BA$15))</f>
        <v/>
      </c>
      <c r="D6117" s="50" t="str">
        <f ca="1">IF(C6117="","",CONCATENATE(OFFSET(Zdroj!BA$16,A6105-1,0)))</f>
        <v/>
      </c>
      <c r="E6117" s="22" t="str">
        <f ca="1">IF(C6117="","",OFFSET(Zdroj!BB$16,A6105-1,0))</f>
        <v/>
      </c>
      <c r="F6117" s="127"/>
      <c r="G6117" s="128"/>
    </row>
    <row r="6118" spans="1:7" x14ac:dyDescent="0.25">
      <c r="B6118" s="126"/>
      <c r="C6118" s="52" t="str">
        <f ca="1">IF(OFFSET(Zdroj!BC$16,A6105-1,0)=0,"",CONCATENATE("B",$A$2+7," - ",Zdroj!$BC$15))</f>
        <v/>
      </c>
      <c r="D6118" s="50" t="str">
        <f ca="1">IF(C6118="","",CONCATENATE(OFFSET(Zdroj!BC$16,A6105-1,0)))</f>
        <v/>
      </c>
      <c r="E6118" s="22" t="str">
        <f ca="1">IF(C6118="","",OFFSET(Zdroj!BD$16,A6105-1,0))</f>
        <v/>
      </c>
      <c r="F6118" s="127"/>
      <c r="G6118" s="128"/>
    </row>
    <row r="6119" spans="1:7" x14ac:dyDescent="0.25">
      <c r="B6119" s="126"/>
      <c r="C6119" s="52" t="str">
        <f ca="1">IF(OFFSET(Zdroj!BE$16,A6105-1,0)=0,"",CONCATENATE("B",$A$2+8," - ",Zdroj!$BE$15))</f>
        <v/>
      </c>
      <c r="D6119" s="50" t="str">
        <f ca="1">IF(C6119="","",CONCATENATE(OFFSET(Zdroj!BE$16,A6105-1,0)))</f>
        <v/>
      </c>
      <c r="E6119" s="22" t="str">
        <f ca="1">IF(C6119="","",OFFSET(Zdroj!BF$16,A6105-1,0))</f>
        <v/>
      </c>
      <c r="F6119" s="127"/>
      <c r="G6119" s="128"/>
    </row>
    <row r="6120" spans="1:7" x14ac:dyDescent="0.25">
      <c r="B6120" s="126"/>
      <c r="C6120" s="52" t="str">
        <f ca="1">IF(OFFSET(Zdroj!BG$16,A6105-1,0)=0,"",CONCATENATE("C",$A$2," - ",Zdroj!$BG$15))</f>
        <v/>
      </c>
      <c r="D6120" s="50" t="str">
        <f ca="1">IF(C6120="","",CONCATENATE(OFFSET(Zdroj!BG$16,A6105-1,0)))</f>
        <v/>
      </c>
      <c r="E6120" s="22" t="str">
        <f ca="1">IF(C6120="","",OFFSET(Zdroj!BH$16,A6105-1,0))</f>
        <v/>
      </c>
      <c r="F6120" s="127" t="str">
        <f t="shared" ref="F6120" ca="1" si="1431">IF(SUM(E6120:E6121)=0,"",SUM(E6120:E6121))</f>
        <v/>
      </c>
      <c r="G6120" s="128"/>
    </row>
    <row r="6121" spans="1:7" x14ac:dyDescent="0.25">
      <c r="B6121" s="126"/>
      <c r="C6121" s="52" t="str">
        <f ca="1">IF(OFFSET(Zdroj!BI$16,A6105-1,0)=0,"",CONCATENATE("C",$A$2+1," - ",Zdroj!$BI$15))</f>
        <v/>
      </c>
      <c r="D6121" s="50" t="str">
        <f ca="1">IF(C6121="","",CONCATENATE(OFFSET(Zdroj!BI$16,A6105-1,0)))</f>
        <v/>
      </c>
      <c r="E6121" s="22" t="str">
        <f ca="1">IF(C6121="","",OFFSET(Zdroj!BJ$16,A6105-1,0))</f>
        <v/>
      </c>
      <c r="F6121" s="127"/>
      <c r="G6121" s="128"/>
    </row>
    <row r="6122" spans="1:7" x14ac:dyDescent="0.25">
      <c r="A6122">
        <f>SUM((ROW()+15)/17)</f>
        <v>361</v>
      </c>
      <c r="B6122" s="126" t="str">
        <f ca="1">IF(OFFSET(Zdroj!$B$16,A6122-1,0)&gt;0,CONCATENATE(A6122,"
","___ ","
",OFFSET(Zdroj!$B$16,A6122-1,0)),"")</f>
        <v/>
      </c>
      <c r="C6122" s="52" t="str">
        <f ca="1">IF(OFFSET(Zdroj!AI$16,A6122-1,0)=0,"",CONCATENATE("A",$A$2," - ",Zdroj!$AI$15))</f>
        <v/>
      </c>
      <c r="D6122" s="50" t="str">
        <f ca="1">IF(C6122="","",CONCATENATE(OFFSET(Zdroj!AI$16,A6122-1,0)," - ",OFFSET(Zdroj!BK$16,A6122-1,0)))</f>
        <v/>
      </c>
      <c r="E6122" s="22" t="str">
        <f ca="1">IF(C6122="","",OFFSET(Zdroj!BL$16,A6122-1,0))</f>
        <v/>
      </c>
      <c r="F6122" s="127" t="str">
        <f t="shared" ref="F6122" ca="1" si="1432">IF(SUM(E6122:E6127)=0,"",SUM(E6122:E6127))</f>
        <v/>
      </c>
      <c r="G6122" s="128" t="str">
        <f t="shared" ref="G6122" ca="1" si="1433">IF(SUM(E6122:E6138)=0,"",SUM(E6122:E6138))</f>
        <v/>
      </c>
    </row>
    <row r="6123" spans="1:7" x14ac:dyDescent="0.25">
      <c r="B6123" s="126"/>
      <c r="C6123" s="52" t="str">
        <f ca="1">IF(OFFSET(Zdroj!AJ$16,A6122-1,0)=0,"",CONCATENATE("A",$A$2+1," - ",Zdroj!$AJ$15))</f>
        <v/>
      </c>
      <c r="D6123" s="50" t="str">
        <f ca="1">IF(C6123="","",CONCATENATE(OFFSET(Zdroj!AJ$16,A6122-1,0)," - ",OFFSET(Zdroj!BM$16,A6122-1,0)))</f>
        <v/>
      </c>
      <c r="E6123" s="22" t="str">
        <f ca="1">IF(C6123="","",OFFSET(Zdroj!BN$16,A6122-1,0))</f>
        <v/>
      </c>
      <c r="F6123" s="127"/>
      <c r="G6123" s="128"/>
    </row>
    <row r="6124" spans="1:7" x14ac:dyDescent="0.25">
      <c r="B6124" s="126"/>
      <c r="C6124" s="52" t="str">
        <f ca="1">IF(OFFSET(Zdroj!AK$16,A6122-1,0)=0,"",CONCATENATE("A",$A$2+2," - ",Zdroj!$AK$15))</f>
        <v/>
      </c>
      <c r="D6124" s="50" t="str">
        <f ca="1">IF(C6124="","",CONCATENATE(OFFSET(Zdroj!AK$16,A6122-1,0)," - ",OFFSET(Zdroj!BO$16,A6122-1,0)))</f>
        <v/>
      </c>
      <c r="E6124" s="22" t="str">
        <f ca="1">IF(C6124="","",OFFSET(Zdroj!BP$16,A6122-1,0))</f>
        <v/>
      </c>
      <c r="F6124" s="127"/>
      <c r="G6124" s="128"/>
    </row>
    <row r="6125" spans="1:7" x14ac:dyDescent="0.25">
      <c r="B6125" s="126"/>
      <c r="C6125" s="52" t="str">
        <f ca="1">IF(OFFSET(Zdroj!AL$16,A6122-1,0)=0,"",CONCATENATE("A",$A$2+3," - ",Zdroj!$AL$15))</f>
        <v/>
      </c>
      <c r="D6125" s="50" t="str">
        <f ca="1">IF(C6125="","",CONCATENATE(OFFSET(Zdroj!AL$16,A6122-1,0)," - ",OFFSET(Zdroj!BQ$16,A6122-1,0)))</f>
        <v/>
      </c>
      <c r="E6125" s="22" t="str">
        <f ca="1">IF(C6125="","",OFFSET(Zdroj!BR$16,A6122-1,0))</f>
        <v/>
      </c>
      <c r="F6125" s="127"/>
      <c r="G6125" s="128"/>
    </row>
    <row r="6126" spans="1:7" x14ac:dyDescent="0.25">
      <c r="B6126" s="126"/>
      <c r="C6126" s="52" t="str">
        <f ca="1">IF(OFFSET(Zdroj!AM$16,A6122-1,0)=0,"",CONCATENATE("A",$A$2+4," - ",Zdroj!$AM$15))</f>
        <v/>
      </c>
      <c r="D6126" s="50" t="str">
        <f ca="1">IF(C6126="","",CONCATENATE(OFFSET(Zdroj!AM$16,A6122-1,0)," - ",OFFSET(Zdroj!BS$16,A6122-1,0)))</f>
        <v/>
      </c>
      <c r="E6126" s="22" t="str">
        <f ca="1">IF(C6126="","",OFFSET(Zdroj!BT$16,A6122-1,0))</f>
        <v/>
      </c>
      <c r="F6126" s="127"/>
      <c r="G6126" s="128"/>
    </row>
    <row r="6127" spans="1:7" x14ac:dyDescent="0.25">
      <c r="B6127" s="126"/>
      <c r="C6127" s="52" t="str">
        <f ca="1">IF(OFFSET(Zdroj!AN$16,A6122-1,0)=0,"",CONCATENATE("A",$A$2+5," - ",Zdroj!$AN$15))</f>
        <v/>
      </c>
      <c r="D6127" s="50" t="str">
        <f ca="1">IF(C6127="","",CONCATENATE(OFFSET(Zdroj!AN$16,A6122-1,0)," - ",OFFSET(Zdroj!BU$16,A6122-1,0)))</f>
        <v/>
      </c>
      <c r="E6127" s="22" t="str">
        <f ca="1">IF(C6127="","",OFFSET(Zdroj!BV$16,A6122-1,0))</f>
        <v/>
      </c>
      <c r="F6127" s="127"/>
      <c r="G6127" s="128"/>
    </row>
    <row r="6128" spans="1:7" x14ac:dyDescent="0.25">
      <c r="B6128" s="126"/>
      <c r="C6128" s="52" t="str">
        <f ca="1">IF(OFFSET(Zdroj!AO$16,A6122-1,0)=0,"",CONCATENATE("B",$A$2," - ",Zdroj!$AO$15))</f>
        <v/>
      </c>
      <c r="D6128" s="50" t="str">
        <f ca="1">IF(C6128="","",CONCATENATE(OFFSET(Zdroj!AO$16,A6122-1,0)))</f>
        <v/>
      </c>
      <c r="E6128" s="22" t="str">
        <f ca="1">IF(C6128="","",OFFSET(Zdroj!AP$16,A6122-1,0))</f>
        <v/>
      </c>
      <c r="F6128" s="127" t="str">
        <f t="shared" ref="F6128" ca="1" si="1434">IF(SUM(E6128:E6136)=0,"",SUM(E6128:E6136))</f>
        <v/>
      </c>
      <c r="G6128" s="128"/>
    </row>
    <row r="6129" spans="1:7" x14ac:dyDescent="0.25">
      <c r="B6129" s="126"/>
      <c r="C6129" s="52" t="str">
        <f ca="1">IF(OFFSET(Zdroj!AQ$16,A6122-1,0)=0,"",CONCATENATE("B",$A$2+1," - ",Zdroj!$AQ$15))</f>
        <v/>
      </c>
      <c r="D6129" s="50" t="str">
        <f ca="1">IF(C6129="","",CONCATENATE(OFFSET(Zdroj!AQ$16,A6122-1,0)))</f>
        <v/>
      </c>
      <c r="E6129" s="22" t="str">
        <f ca="1">IF(C6129="","",OFFSET(Zdroj!AR$16,A6122-1,0))</f>
        <v/>
      </c>
      <c r="F6129" s="127"/>
      <c r="G6129" s="128"/>
    </row>
    <row r="6130" spans="1:7" x14ac:dyDescent="0.25">
      <c r="B6130" s="126"/>
      <c r="C6130" s="52" t="str">
        <f ca="1">IF(OFFSET(Zdroj!AS$16,A6122-1,0)=0,"",CONCATENATE("B",$A$2+2," - ",Zdroj!$AS$15))</f>
        <v/>
      </c>
      <c r="D6130" s="50" t="str">
        <f ca="1">IF(C6130="","",CONCATENATE(OFFSET(Zdroj!AS$16,A6122-1,0)))</f>
        <v/>
      </c>
      <c r="E6130" s="22" t="str">
        <f ca="1">IF(C6130="","",OFFSET(Zdroj!AT$16,A6122-1,0))</f>
        <v/>
      </c>
      <c r="F6130" s="127"/>
      <c r="G6130" s="128"/>
    </row>
    <row r="6131" spans="1:7" x14ac:dyDescent="0.25">
      <c r="B6131" s="126"/>
      <c r="C6131" s="52" t="str">
        <f ca="1">IF(OFFSET(Zdroj!AU$16,A6122-1,0)=0,"",CONCATENATE("B",$A$2+3," - ",Zdroj!$AU$15))</f>
        <v/>
      </c>
      <c r="D6131" s="50" t="str">
        <f ca="1">IF(C6131="","",CONCATENATE(OFFSET(Zdroj!AU$16,A6122-1,0)))</f>
        <v/>
      </c>
      <c r="E6131" s="22" t="str">
        <f ca="1">IF(C6131="","",OFFSET(Zdroj!AV$16,A6122-1,0))</f>
        <v/>
      </c>
      <c r="F6131" s="127"/>
      <c r="G6131" s="128"/>
    </row>
    <row r="6132" spans="1:7" x14ac:dyDescent="0.25">
      <c r="B6132" s="126"/>
      <c r="C6132" s="52" t="str">
        <f ca="1">IF(OFFSET(Zdroj!AW$16,A6122-1,0)=0,"",CONCATENATE("B",$A$2+4," - ",Zdroj!$AW$15))</f>
        <v/>
      </c>
      <c r="D6132" s="50" t="str">
        <f ca="1">IF(C6132="","",CONCATENATE(OFFSET(Zdroj!AW$16,A6122-1,0)))</f>
        <v/>
      </c>
      <c r="E6132" s="22" t="str">
        <f ca="1">IF(C6132="","",OFFSET(Zdroj!AX$16,A6122-1,0))</f>
        <v/>
      </c>
      <c r="F6132" s="127"/>
      <c r="G6132" s="128"/>
    </row>
    <row r="6133" spans="1:7" x14ac:dyDescent="0.25">
      <c r="B6133" s="126"/>
      <c r="C6133" s="52" t="str">
        <f ca="1">IF(OFFSET(Zdroj!AY$16,A6122-1,0)=0,"",CONCATENATE("B",$A$2+5," - ",Zdroj!$AY$15))</f>
        <v/>
      </c>
      <c r="D6133" s="50" t="str">
        <f ca="1">IF(C6133="","",CONCATENATE(OFFSET(Zdroj!AY$16,A6122-1,0)))</f>
        <v/>
      </c>
      <c r="E6133" s="22" t="str">
        <f ca="1">IF(C6133="","",OFFSET(Zdroj!AZ$16,A6122-1,0))</f>
        <v/>
      </c>
      <c r="F6133" s="127"/>
      <c r="G6133" s="128"/>
    </row>
    <row r="6134" spans="1:7" x14ac:dyDescent="0.25">
      <c r="B6134" s="126"/>
      <c r="C6134" s="52" t="str">
        <f ca="1">IF(OFFSET(Zdroj!BA$16,A6122-1,0)=0,"",CONCATENATE("B",$A$2+6," - ",Zdroj!$BA$15))</f>
        <v/>
      </c>
      <c r="D6134" s="50" t="str">
        <f ca="1">IF(C6134="","",CONCATENATE(OFFSET(Zdroj!BA$16,A6122-1,0)))</f>
        <v/>
      </c>
      <c r="E6134" s="22" t="str">
        <f ca="1">IF(C6134="","",OFFSET(Zdroj!BB$16,A6122-1,0))</f>
        <v/>
      </c>
      <c r="F6134" s="127"/>
      <c r="G6134" s="128"/>
    </row>
    <row r="6135" spans="1:7" x14ac:dyDescent="0.25">
      <c r="B6135" s="126"/>
      <c r="C6135" s="52" t="str">
        <f ca="1">IF(OFFSET(Zdroj!BC$16,A6122-1,0)=0,"",CONCATENATE("B",$A$2+7," - ",Zdroj!$BC$15))</f>
        <v/>
      </c>
      <c r="D6135" s="50" t="str">
        <f ca="1">IF(C6135="","",CONCATENATE(OFFSET(Zdroj!BC$16,A6122-1,0)))</f>
        <v/>
      </c>
      <c r="E6135" s="22" t="str">
        <f ca="1">IF(C6135="","",OFFSET(Zdroj!BD$16,A6122-1,0))</f>
        <v/>
      </c>
      <c r="F6135" s="127"/>
      <c r="G6135" s="128"/>
    </row>
    <row r="6136" spans="1:7" x14ac:dyDescent="0.25">
      <c r="B6136" s="126"/>
      <c r="C6136" s="52" t="str">
        <f ca="1">IF(OFFSET(Zdroj!BE$16,A6122-1,0)=0,"",CONCATENATE("B",$A$2+8," - ",Zdroj!$BE$15))</f>
        <v/>
      </c>
      <c r="D6136" s="50" t="str">
        <f ca="1">IF(C6136="","",CONCATENATE(OFFSET(Zdroj!BE$16,A6122-1,0)))</f>
        <v/>
      </c>
      <c r="E6136" s="22" t="str">
        <f ca="1">IF(C6136="","",OFFSET(Zdroj!BF$16,A6122-1,0))</f>
        <v/>
      </c>
      <c r="F6136" s="127"/>
      <c r="G6136" s="128"/>
    </row>
    <row r="6137" spans="1:7" x14ac:dyDescent="0.25">
      <c r="B6137" s="126"/>
      <c r="C6137" s="52" t="str">
        <f ca="1">IF(OFFSET(Zdroj!BG$16,A6122-1,0)=0,"",CONCATENATE("C",$A$2," - ",Zdroj!$BG$15))</f>
        <v/>
      </c>
      <c r="D6137" s="50" t="str">
        <f ca="1">IF(C6137="","",CONCATENATE(OFFSET(Zdroj!BG$16,A6122-1,0)))</f>
        <v/>
      </c>
      <c r="E6137" s="22" t="str">
        <f ca="1">IF(C6137="","",OFFSET(Zdroj!BH$16,A6122-1,0))</f>
        <v/>
      </c>
      <c r="F6137" s="127" t="str">
        <f t="shared" ref="F6137" ca="1" si="1435">IF(SUM(E6137:E6138)=0,"",SUM(E6137:E6138))</f>
        <v/>
      </c>
      <c r="G6137" s="128"/>
    </row>
    <row r="6138" spans="1:7" x14ac:dyDescent="0.25">
      <c r="B6138" s="126"/>
      <c r="C6138" s="52" t="str">
        <f ca="1">IF(OFFSET(Zdroj!BI$16,A6122-1,0)=0,"",CONCATENATE("C",$A$2+1," - ",Zdroj!$BI$15))</f>
        <v/>
      </c>
      <c r="D6138" s="50" t="str">
        <f ca="1">IF(C6138="","",CONCATENATE(OFFSET(Zdroj!BI$16,A6122-1,0)))</f>
        <v/>
      </c>
      <c r="E6138" s="22" t="str">
        <f ca="1">IF(C6138="","",OFFSET(Zdroj!BJ$16,A6122-1,0))</f>
        <v/>
      </c>
      <c r="F6138" s="127"/>
      <c r="G6138" s="128"/>
    </row>
    <row r="6139" spans="1:7" x14ac:dyDescent="0.25">
      <c r="A6139">
        <f>SUM((ROW()+15)/17)</f>
        <v>362</v>
      </c>
      <c r="B6139" s="126" t="str">
        <f ca="1">IF(OFFSET(Zdroj!$B$16,A6139-1,0)&gt;0,CONCATENATE(A6139,"
","___ ","
",OFFSET(Zdroj!$B$16,A6139-1,0)),"")</f>
        <v/>
      </c>
      <c r="C6139" s="52" t="str">
        <f ca="1">IF(OFFSET(Zdroj!AI$16,A6139-1,0)=0,"",CONCATENATE("A",$A$2," - ",Zdroj!$AI$15))</f>
        <v/>
      </c>
      <c r="D6139" s="50" t="str">
        <f ca="1">IF(C6139="","",CONCATENATE(OFFSET(Zdroj!AI$16,A6139-1,0)," - ",OFFSET(Zdroj!BK$16,A6139-1,0)))</f>
        <v/>
      </c>
      <c r="E6139" s="22" t="str">
        <f ca="1">IF(C6139="","",OFFSET(Zdroj!BL$16,A6139-1,0))</f>
        <v/>
      </c>
      <c r="F6139" s="127" t="str">
        <f t="shared" ref="F6139" ca="1" si="1436">IF(SUM(E6139:E6144)=0,"",SUM(E6139:E6144))</f>
        <v/>
      </c>
      <c r="G6139" s="128" t="str">
        <f t="shared" ref="G6139" ca="1" si="1437">IF(SUM(E6139:E6155)=0,"",SUM(E6139:E6155))</f>
        <v/>
      </c>
    </row>
    <row r="6140" spans="1:7" x14ac:dyDescent="0.25">
      <c r="B6140" s="126"/>
      <c r="C6140" s="52" t="str">
        <f ca="1">IF(OFFSET(Zdroj!AJ$16,A6139-1,0)=0,"",CONCATENATE("A",$A$2+1," - ",Zdroj!$AJ$15))</f>
        <v/>
      </c>
      <c r="D6140" s="50" t="str">
        <f ca="1">IF(C6140="","",CONCATENATE(OFFSET(Zdroj!AJ$16,A6139-1,0)," - ",OFFSET(Zdroj!BM$16,A6139-1,0)))</f>
        <v/>
      </c>
      <c r="E6140" s="22" t="str">
        <f ca="1">IF(C6140="","",OFFSET(Zdroj!BN$16,A6139-1,0))</f>
        <v/>
      </c>
      <c r="F6140" s="127"/>
      <c r="G6140" s="128"/>
    </row>
    <row r="6141" spans="1:7" x14ac:dyDescent="0.25">
      <c r="B6141" s="126"/>
      <c r="C6141" s="52" t="str">
        <f ca="1">IF(OFFSET(Zdroj!AK$16,A6139-1,0)=0,"",CONCATENATE("A",$A$2+2," - ",Zdroj!$AK$15))</f>
        <v/>
      </c>
      <c r="D6141" s="50" t="str">
        <f ca="1">IF(C6141="","",CONCATENATE(OFFSET(Zdroj!AK$16,A6139-1,0)," - ",OFFSET(Zdroj!BO$16,A6139-1,0)))</f>
        <v/>
      </c>
      <c r="E6141" s="22" t="str">
        <f ca="1">IF(C6141="","",OFFSET(Zdroj!BP$16,A6139-1,0))</f>
        <v/>
      </c>
      <c r="F6141" s="127"/>
      <c r="G6141" s="128"/>
    </row>
    <row r="6142" spans="1:7" x14ac:dyDescent="0.25">
      <c r="B6142" s="126"/>
      <c r="C6142" s="52" t="str">
        <f ca="1">IF(OFFSET(Zdroj!AL$16,A6139-1,0)=0,"",CONCATENATE("A",$A$2+3," - ",Zdroj!$AL$15))</f>
        <v/>
      </c>
      <c r="D6142" s="50" t="str">
        <f ca="1">IF(C6142="","",CONCATENATE(OFFSET(Zdroj!AL$16,A6139-1,0)," - ",OFFSET(Zdroj!BQ$16,A6139-1,0)))</f>
        <v/>
      </c>
      <c r="E6142" s="22" t="str">
        <f ca="1">IF(C6142="","",OFFSET(Zdroj!BR$16,A6139-1,0))</f>
        <v/>
      </c>
      <c r="F6142" s="127"/>
      <c r="G6142" s="128"/>
    </row>
    <row r="6143" spans="1:7" x14ac:dyDescent="0.25">
      <c r="B6143" s="126"/>
      <c r="C6143" s="52" t="str">
        <f ca="1">IF(OFFSET(Zdroj!AM$16,A6139-1,0)=0,"",CONCATENATE("A",$A$2+4," - ",Zdroj!$AM$15))</f>
        <v/>
      </c>
      <c r="D6143" s="50" t="str">
        <f ca="1">IF(C6143="","",CONCATENATE(OFFSET(Zdroj!AM$16,A6139-1,0)," - ",OFFSET(Zdroj!BS$16,A6139-1,0)))</f>
        <v/>
      </c>
      <c r="E6143" s="22" t="str">
        <f ca="1">IF(C6143="","",OFFSET(Zdroj!BT$16,A6139-1,0))</f>
        <v/>
      </c>
      <c r="F6143" s="127"/>
      <c r="G6143" s="128"/>
    </row>
    <row r="6144" spans="1:7" x14ac:dyDescent="0.25">
      <c r="B6144" s="126"/>
      <c r="C6144" s="52" t="str">
        <f ca="1">IF(OFFSET(Zdroj!AN$16,A6139-1,0)=0,"",CONCATENATE("A",$A$2+5," - ",Zdroj!$AN$15))</f>
        <v/>
      </c>
      <c r="D6144" s="50" t="str">
        <f ca="1">IF(C6144="","",CONCATENATE(OFFSET(Zdroj!AN$16,A6139-1,0)," - ",OFFSET(Zdroj!BU$16,A6139-1,0)))</f>
        <v/>
      </c>
      <c r="E6144" s="22" t="str">
        <f ca="1">IF(C6144="","",OFFSET(Zdroj!BV$16,A6139-1,0))</f>
        <v/>
      </c>
      <c r="F6144" s="127"/>
      <c r="G6144" s="128"/>
    </row>
    <row r="6145" spans="1:7" x14ac:dyDescent="0.25">
      <c r="B6145" s="126"/>
      <c r="C6145" s="52" t="str">
        <f ca="1">IF(OFFSET(Zdroj!AO$16,A6139-1,0)=0,"",CONCATENATE("B",$A$2," - ",Zdroj!$AO$15))</f>
        <v/>
      </c>
      <c r="D6145" s="50" t="str">
        <f ca="1">IF(C6145="","",CONCATENATE(OFFSET(Zdroj!AO$16,A6139-1,0)))</f>
        <v/>
      </c>
      <c r="E6145" s="22" t="str">
        <f ca="1">IF(C6145="","",OFFSET(Zdroj!AP$16,A6139-1,0))</f>
        <v/>
      </c>
      <c r="F6145" s="127" t="str">
        <f t="shared" ref="F6145" ca="1" si="1438">IF(SUM(E6145:E6153)=0,"",SUM(E6145:E6153))</f>
        <v/>
      </c>
      <c r="G6145" s="128"/>
    </row>
    <row r="6146" spans="1:7" x14ac:dyDescent="0.25">
      <c r="B6146" s="126"/>
      <c r="C6146" s="52" t="str">
        <f ca="1">IF(OFFSET(Zdroj!AQ$16,A6139-1,0)=0,"",CONCATENATE("B",$A$2+1," - ",Zdroj!$AQ$15))</f>
        <v/>
      </c>
      <c r="D6146" s="50" t="str">
        <f ca="1">IF(C6146="","",CONCATENATE(OFFSET(Zdroj!AQ$16,A6139-1,0)))</f>
        <v/>
      </c>
      <c r="E6146" s="22" t="str">
        <f ca="1">IF(C6146="","",OFFSET(Zdroj!AR$16,A6139-1,0))</f>
        <v/>
      </c>
      <c r="F6146" s="127"/>
      <c r="G6146" s="128"/>
    </row>
    <row r="6147" spans="1:7" x14ac:dyDescent="0.25">
      <c r="B6147" s="126"/>
      <c r="C6147" s="52" t="str">
        <f ca="1">IF(OFFSET(Zdroj!AS$16,A6139-1,0)=0,"",CONCATENATE("B",$A$2+2," - ",Zdroj!$AS$15))</f>
        <v/>
      </c>
      <c r="D6147" s="50" t="str">
        <f ca="1">IF(C6147="","",CONCATENATE(OFFSET(Zdroj!AS$16,A6139-1,0)))</f>
        <v/>
      </c>
      <c r="E6147" s="22" t="str">
        <f ca="1">IF(C6147="","",OFFSET(Zdroj!AT$16,A6139-1,0))</f>
        <v/>
      </c>
      <c r="F6147" s="127"/>
      <c r="G6147" s="128"/>
    </row>
    <row r="6148" spans="1:7" x14ac:dyDescent="0.25">
      <c r="B6148" s="126"/>
      <c r="C6148" s="52" t="str">
        <f ca="1">IF(OFFSET(Zdroj!AU$16,A6139-1,0)=0,"",CONCATENATE("B",$A$2+3," - ",Zdroj!$AU$15))</f>
        <v/>
      </c>
      <c r="D6148" s="50" t="str">
        <f ca="1">IF(C6148="","",CONCATENATE(OFFSET(Zdroj!AU$16,A6139-1,0)))</f>
        <v/>
      </c>
      <c r="E6148" s="22" t="str">
        <f ca="1">IF(C6148="","",OFFSET(Zdroj!AV$16,A6139-1,0))</f>
        <v/>
      </c>
      <c r="F6148" s="127"/>
      <c r="G6148" s="128"/>
    </row>
    <row r="6149" spans="1:7" x14ac:dyDescent="0.25">
      <c r="B6149" s="126"/>
      <c r="C6149" s="52" t="str">
        <f ca="1">IF(OFFSET(Zdroj!AW$16,A6139-1,0)=0,"",CONCATENATE("B",$A$2+4," - ",Zdroj!$AW$15))</f>
        <v/>
      </c>
      <c r="D6149" s="50" t="str">
        <f ca="1">IF(C6149="","",CONCATENATE(OFFSET(Zdroj!AW$16,A6139-1,0)))</f>
        <v/>
      </c>
      <c r="E6149" s="22" t="str">
        <f ca="1">IF(C6149="","",OFFSET(Zdroj!AX$16,A6139-1,0))</f>
        <v/>
      </c>
      <c r="F6149" s="127"/>
      <c r="G6149" s="128"/>
    </row>
    <row r="6150" spans="1:7" x14ac:dyDescent="0.25">
      <c r="B6150" s="126"/>
      <c r="C6150" s="52" t="str">
        <f ca="1">IF(OFFSET(Zdroj!AY$16,A6139-1,0)=0,"",CONCATENATE("B",$A$2+5," - ",Zdroj!$AY$15))</f>
        <v/>
      </c>
      <c r="D6150" s="50" t="str">
        <f ca="1">IF(C6150="","",CONCATENATE(OFFSET(Zdroj!AY$16,A6139-1,0)))</f>
        <v/>
      </c>
      <c r="E6150" s="22" t="str">
        <f ca="1">IF(C6150="","",OFFSET(Zdroj!AZ$16,A6139-1,0))</f>
        <v/>
      </c>
      <c r="F6150" s="127"/>
      <c r="G6150" s="128"/>
    </row>
    <row r="6151" spans="1:7" x14ac:dyDescent="0.25">
      <c r="B6151" s="126"/>
      <c r="C6151" s="52" t="str">
        <f ca="1">IF(OFFSET(Zdroj!BA$16,A6139-1,0)=0,"",CONCATENATE("B",$A$2+6," - ",Zdroj!$BA$15))</f>
        <v/>
      </c>
      <c r="D6151" s="50" t="str">
        <f ca="1">IF(C6151="","",CONCATENATE(OFFSET(Zdroj!BA$16,A6139-1,0)))</f>
        <v/>
      </c>
      <c r="E6151" s="22" t="str">
        <f ca="1">IF(C6151="","",OFFSET(Zdroj!BB$16,A6139-1,0))</f>
        <v/>
      </c>
      <c r="F6151" s="127"/>
      <c r="G6151" s="128"/>
    </row>
    <row r="6152" spans="1:7" x14ac:dyDescent="0.25">
      <c r="B6152" s="126"/>
      <c r="C6152" s="52" t="str">
        <f ca="1">IF(OFFSET(Zdroj!BC$16,A6139-1,0)=0,"",CONCATENATE("B",$A$2+7," - ",Zdroj!$BC$15))</f>
        <v/>
      </c>
      <c r="D6152" s="50" t="str">
        <f ca="1">IF(C6152="","",CONCATENATE(OFFSET(Zdroj!BC$16,A6139-1,0)))</f>
        <v/>
      </c>
      <c r="E6152" s="22" t="str">
        <f ca="1">IF(C6152="","",OFFSET(Zdroj!BD$16,A6139-1,0))</f>
        <v/>
      </c>
      <c r="F6152" s="127"/>
      <c r="G6152" s="128"/>
    </row>
    <row r="6153" spans="1:7" x14ac:dyDescent="0.25">
      <c r="B6153" s="126"/>
      <c r="C6153" s="52" t="str">
        <f ca="1">IF(OFFSET(Zdroj!BE$16,A6139-1,0)=0,"",CONCATENATE("B",$A$2+8," - ",Zdroj!$BE$15))</f>
        <v/>
      </c>
      <c r="D6153" s="50" t="str">
        <f ca="1">IF(C6153="","",CONCATENATE(OFFSET(Zdroj!BE$16,A6139-1,0)))</f>
        <v/>
      </c>
      <c r="E6153" s="22" t="str">
        <f ca="1">IF(C6153="","",OFFSET(Zdroj!BF$16,A6139-1,0))</f>
        <v/>
      </c>
      <c r="F6153" s="127"/>
      <c r="G6153" s="128"/>
    </row>
    <row r="6154" spans="1:7" x14ac:dyDescent="0.25">
      <c r="B6154" s="126"/>
      <c r="C6154" s="52" t="str">
        <f ca="1">IF(OFFSET(Zdroj!BG$16,A6139-1,0)=0,"",CONCATENATE("C",$A$2," - ",Zdroj!$BG$15))</f>
        <v/>
      </c>
      <c r="D6154" s="50" t="str">
        <f ca="1">IF(C6154="","",CONCATENATE(OFFSET(Zdroj!BG$16,A6139-1,0)))</f>
        <v/>
      </c>
      <c r="E6154" s="22" t="str">
        <f ca="1">IF(C6154="","",OFFSET(Zdroj!BH$16,A6139-1,0))</f>
        <v/>
      </c>
      <c r="F6154" s="127" t="str">
        <f t="shared" ref="F6154" ca="1" si="1439">IF(SUM(E6154:E6155)=0,"",SUM(E6154:E6155))</f>
        <v/>
      </c>
      <c r="G6154" s="128"/>
    </row>
    <row r="6155" spans="1:7" x14ac:dyDescent="0.25">
      <c r="B6155" s="126"/>
      <c r="C6155" s="52" t="str">
        <f ca="1">IF(OFFSET(Zdroj!BI$16,A6139-1,0)=0,"",CONCATENATE("C",$A$2+1," - ",Zdroj!$BI$15))</f>
        <v/>
      </c>
      <c r="D6155" s="50" t="str">
        <f ca="1">IF(C6155="","",CONCATENATE(OFFSET(Zdroj!BI$16,A6139-1,0)))</f>
        <v/>
      </c>
      <c r="E6155" s="22" t="str">
        <f ca="1">IF(C6155="","",OFFSET(Zdroj!BJ$16,A6139-1,0))</f>
        <v/>
      </c>
      <c r="F6155" s="127"/>
      <c r="G6155" s="128"/>
    </row>
    <row r="6156" spans="1:7" x14ac:dyDescent="0.25">
      <c r="A6156">
        <f>SUM((ROW()+15)/17)</f>
        <v>363</v>
      </c>
      <c r="B6156" s="126" t="str">
        <f ca="1">IF(OFFSET(Zdroj!$B$16,A6156-1,0)&gt;0,CONCATENATE(A6156,"
","___ ","
",OFFSET(Zdroj!$B$16,A6156-1,0)),"")</f>
        <v/>
      </c>
      <c r="C6156" s="52" t="str">
        <f ca="1">IF(OFFSET(Zdroj!AI$16,A6156-1,0)=0,"",CONCATENATE("A",$A$2," - ",Zdroj!$AI$15))</f>
        <v/>
      </c>
      <c r="D6156" s="50" t="str">
        <f ca="1">IF(C6156="","",CONCATENATE(OFFSET(Zdroj!AI$16,A6156-1,0)," - ",OFFSET(Zdroj!BK$16,A6156-1,0)))</f>
        <v/>
      </c>
      <c r="E6156" s="22" t="str">
        <f ca="1">IF(C6156="","",OFFSET(Zdroj!BL$16,A6156-1,0))</f>
        <v/>
      </c>
      <c r="F6156" s="127" t="str">
        <f t="shared" ref="F6156" ca="1" si="1440">IF(SUM(E6156:E6161)=0,"",SUM(E6156:E6161))</f>
        <v/>
      </c>
      <c r="G6156" s="128" t="str">
        <f t="shared" ref="G6156" ca="1" si="1441">IF(SUM(E6156:E6172)=0,"",SUM(E6156:E6172))</f>
        <v/>
      </c>
    </row>
    <row r="6157" spans="1:7" x14ac:dyDescent="0.25">
      <c r="B6157" s="126"/>
      <c r="C6157" s="52" t="str">
        <f ca="1">IF(OFFSET(Zdroj!AJ$16,A6156-1,0)=0,"",CONCATENATE("A",$A$2+1," - ",Zdroj!$AJ$15))</f>
        <v/>
      </c>
      <c r="D6157" s="50" t="str">
        <f ca="1">IF(C6157="","",CONCATENATE(OFFSET(Zdroj!AJ$16,A6156-1,0)," - ",OFFSET(Zdroj!BM$16,A6156-1,0)))</f>
        <v/>
      </c>
      <c r="E6157" s="22" t="str">
        <f ca="1">IF(C6157="","",OFFSET(Zdroj!BN$16,A6156-1,0))</f>
        <v/>
      </c>
      <c r="F6157" s="127"/>
      <c r="G6157" s="128"/>
    </row>
    <row r="6158" spans="1:7" x14ac:dyDescent="0.25">
      <c r="B6158" s="126"/>
      <c r="C6158" s="52" t="str">
        <f ca="1">IF(OFFSET(Zdroj!AK$16,A6156-1,0)=0,"",CONCATENATE("A",$A$2+2," - ",Zdroj!$AK$15))</f>
        <v/>
      </c>
      <c r="D6158" s="50" t="str">
        <f ca="1">IF(C6158="","",CONCATENATE(OFFSET(Zdroj!AK$16,A6156-1,0)," - ",OFFSET(Zdroj!BO$16,A6156-1,0)))</f>
        <v/>
      </c>
      <c r="E6158" s="22" t="str">
        <f ca="1">IF(C6158="","",OFFSET(Zdroj!BP$16,A6156-1,0))</f>
        <v/>
      </c>
      <c r="F6158" s="127"/>
      <c r="G6158" s="128"/>
    </row>
    <row r="6159" spans="1:7" x14ac:dyDescent="0.25">
      <c r="B6159" s="126"/>
      <c r="C6159" s="52" t="str">
        <f ca="1">IF(OFFSET(Zdroj!AL$16,A6156-1,0)=0,"",CONCATENATE("A",$A$2+3," - ",Zdroj!$AL$15))</f>
        <v/>
      </c>
      <c r="D6159" s="50" t="str">
        <f ca="1">IF(C6159="","",CONCATENATE(OFFSET(Zdroj!AL$16,A6156-1,0)," - ",OFFSET(Zdroj!BQ$16,A6156-1,0)))</f>
        <v/>
      </c>
      <c r="E6159" s="22" t="str">
        <f ca="1">IF(C6159="","",OFFSET(Zdroj!BR$16,A6156-1,0))</f>
        <v/>
      </c>
      <c r="F6159" s="127"/>
      <c r="G6159" s="128"/>
    </row>
    <row r="6160" spans="1:7" x14ac:dyDescent="0.25">
      <c r="B6160" s="126"/>
      <c r="C6160" s="52" t="str">
        <f ca="1">IF(OFFSET(Zdroj!AM$16,A6156-1,0)=0,"",CONCATENATE("A",$A$2+4," - ",Zdroj!$AM$15))</f>
        <v/>
      </c>
      <c r="D6160" s="50" t="str">
        <f ca="1">IF(C6160="","",CONCATENATE(OFFSET(Zdroj!AM$16,A6156-1,0)," - ",OFFSET(Zdroj!BS$16,A6156-1,0)))</f>
        <v/>
      </c>
      <c r="E6160" s="22" t="str">
        <f ca="1">IF(C6160="","",OFFSET(Zdroj!BT$16,A6156-1,0))</f>
        <v/>
      </c>
      <c r="F6160" s="127"/>
      <c r="G6160" s="128"/>
    </row>
    <row r="6161" spans="1:7" x14ac:dyDescent="0.25">
      <c r="B6161" s="126"/>
      <c r="C6161" s="52" t="str">
        <f ca="1">IF(OFFSET(Zdroj!AN$16,A6156-1,0)=0,"",CONCATENATE("A",$A$2+5," - ",Zdroj!$AN$15))</f>
        <v/>
      </c>
      <c r="D6161" s="50" t="str">
        <f ca="1">IF(C6161="","",CONCATENATE(OFFSET(Zdroj!AN$16,A6156-1,0)," - ",OFFSET(Zdroj!BU$16,A6156-1,0)))</f>
        <v/>
      </c>
      <c r="E6161" s="22" t="str">
        <f ca="1">IF(C6161="","",OFFSET(Zdroj!BV$16,A6156-1,0))</f>
        <v/>
      </c>
      <c r="F6161" s="127"/>
      <c r="G6161" s="128"/>
    </row>
    <row r="6162" spans="1:7" x14ac:dyDescent="0.25">
      <c r="B6162" s="126"/>
      <c r="C6162" s="52" t="str">
        <f ca="1">IF(OFFSET(Zdroj!AO$16,A6156-1,0)=0,"",CONCATENATE("B",$A$2," - ",Zdroj!$AO$15))</f>
        <v/>
      </c>
      <c r="D6162" s="50" t="str">
        <f ca="1">IF(C6162="","",CONCATENATE(OFFSET(Zdroj!AO$16,A6156-1,0)))</f>
        <v/>
      </c>
      <c r="E6162" s="22" t="str">
        <f ca="1">IF(C6162="","",OFFSET(Zdroj!AP$16,A6156-1,0))</f>
        <v/>
      </c>
      <c r="F6162" s="127" t="str">
        <f t="shared" ref="F6162" ca="1" si="1442">IF(SUM(E6162:E6170)=0,"",SUM(E6162:E6170))</f>
        <v/>
      </c>
      <c r="G6162" s="128"/>
    </row>
    <row r="6163" spans="1:7" x14ac:dyDescent="0.25">
      <c r="B6163" s="126"/>
      <c r="C6163" s="52" t="str">
        <f ca="1">IF(OFFSET(Zdroj!AQ$16,A6156-1,0)=0,"",CONCATENATE("B",$A$2+1," - ",Zdroj!$AQ$15))</f>
        <v/>
      </c>
      <c r="D6163" s="50" t="str">
        <f ca="1">IF(C6163="","",CONCATENATE(OFFSET(Zdroj!AQ$16,A6156-1,0)))</f>
        <v/>
      </c>
      <c r="E6163" s="22" t="str">
        <f ca="1">IF(C6163="","",OFFSET(Zdroj!AR$16,A6156-1,0))</f>
        <v/>
      </c>
      <c r="F6163" s="127"/>
      <c r="G6163" s="128"/>
    </row>
    <row r="6164" spans="1:7" x14ac:dyDescent="0.25">
      <c r="B6164" s="126"/>
      <c r="C6164" s="52" t="str">
        <f ca="1">IF(OFFSET(Zdroj!AS$16,A6156-1,0)=0,"",CONCATENATE("B",$A$2+2," - ",Zdroj!$AS$15))</f>
        <v/>
      </c>
      <c r="D6164" s="50" t="str">
        <f ca="1">IF(C6164="","",CONCATENATE(OFFSET(Zdroj!AS$16,A6156-1,0)))</f>
        <v/>
      </c>
      <c r="E6164" s="22" t="str">
        <f ca="1">IF(C6164="","",OFFSET(Zdroj!AT$16,A6156-1,0))</f>
        <v/>
      </c>
      <c r="F6164" s="127"/>
      <c r="G6164" s="128"/>
    </row>
    <row r="6165" spans="1:7" x14ac:dyDescent="0.25">
      <c r="B6165" s="126"/>
      <c r="C6165" s="52" t="str">
        <f ca="1">IF(OFFSET(Zdroj!AU$16,A6156-1,0)=0,"",CONCATENATE("B",$A$2+3," - ",Zdroj!$AU$15))</f>
        <v/>
      </c>
      <c r="D6165" s="50" t="str">
        <f ca="1">IF(C6165="","",CONCATENATE(OFFSET(Zdroj!AU$16,A6156-1,0)))</f>
        <v/>
      </c>
      <c r="E6165" s="22" t="str">
        <f ca="1">IF(C6165="","",OFFSET(Zdroj!AV$16,A6156-1,0))</f>
        <v/>
      </c>
      <c r="F6165" s="127"/>
      <c r="G6165" s="128"/>
    </row>
    <row r="6166" spans="1:7" x14ac:dyDescent="0.25">
      <c r="B6166" s="126"/>
      <c r="C6166" s="52" t="str">
        <f ca="1">IF(OFFSET(Zdroj!AW$16,A6156-1,0)=0,"",CONCATENATE("B",$A$2+4," - ",Zdroj!$AW$15))</f>
        <v/>
      </c>
      <c r="D6166" s="50" t="str">
        <f ca="1">IF(C6166="","",CONCATENATE(OFFSET(Zdroj!AW$16,A6156-1,0)))</f>
        <v/>
      </c>
      <c r="E6166" s="22" t="str">
        <f ca="1">IF(C6166="","",OFFSET(Zdroj!AX$16,A6156-1,0))</f>
        <v/>
      </c>
      <c r="F6166" s="127"/>
      <c r="G6166" s="128"/>
    </row>
    <row r="6167" spans="1:7" x14ac:dyDescent="0.25">
      <c r="B6167" s="126"/>
      <c r="C6167" s="52" t="str">
        <f ca="1">IF(OFFSET(Zdroj!AY$16,A6156-1,0)=0,"",CONCATENATE("B",$A$2+5," - ",Zdroj!$AY$15))</f>
        <v/>
      </c>
      <c r="D6167" s="50" t="str">
        <f ca="1">IF(C6167="","",CONCATENATE(OFFSET(Zdroj!AY$16,A6156-1,0)))</f>
        <v/>
      </c>
      <c r="E6167" s="22" t="str">
        <f ca="1">IF(C6167="","",OFFSET(Zdroj!AZ$16,A6156-1,0))</f>
        <v/>
      </c>
      <c r="F6167" s="127"/>
      <c r="G6167" s="128"/>
    </row>
    <row r="6168" spans="1:7" x14ac:dyDescent="0.25">
      <c r="B6168" s="126"/>
      <c r="C6168" s="52" t="str">
        <f ca="1">IF(OFFSET(Zdroj!BA$16,A6156-1,0)=0,"",CONCATENATE("B",$A$2+6," - ",Zdroj!$BA$15))</f>
        <v/>
      </c>
      <c r="D6168" s="50" t="str">
        <f ca="1">IF(C6168="","",CONCATENATE(OFFSET(Zdroj!BA$16,A6156-1,0)))</f>
        <v/>
      </c>
      <c r="E6168" s="22" t="str">
        <f ca="1">IF(C6168="","",OFFSET(Zdroj!BB$16,A6156-1,0))</f>
        <v/>
      </c>
      <c r="F6168" s="127"/>
      <c r="G6168" s="128"/>
    </row>
    <row r="6169" spans="1:7" x14ac:dyDescent="0.25">
      <c r="B6169" s="126"/>
      <c r="C6169" s="52" t="str">
        <f ca="1">IF(OFFSET(Zdroj!BC$16,A6156-1,0)=0,"",CONCATENATE("B",$A$2+7," - ",Zdroj!$BC$15))</f>
        <v/>
      </c>
      <c r="D6169" s="50" t="str">
        <f ca="1">IF(C6169="","",CONCATENATE(OFFSET(Zdroj!BC$16,A6156-1,0)))</f>
        <v/>
      </c>
      <c r="E6169" s="22" t="str">
        <f ca="1">IF(C6169="","",OFFSET(Zdroj!BD$16,A6156-1,0))</f>
        <v/>
      </c>
      <c r="F6169" s="127"/>
      <c r="G6169" s="128"/>
    </row>
    <row r="6170" spans="1:7" x14ac:dyDescent="0.25">
      <c r="B6170" s="126"/>
      <c r="C6170" s="52" t="str">
        <f ca="1">IF(OFFSET(Zdroj!BE$16,A6156-1,0)=0,"",CONCATENATE("B",$A$2+8," - ",Zdroj!$BE$15))</f>
        <v/>
      </c>
      <c r="D6170" s="50" t="str">
        <f ca="1">IF(C6170="","",CONCATENATE(OFFSET(Zdroj!BE$16,A6156-1,0)))</f>
        <v/>
      </c>
      <c r="E6170" s="22" t="str">
        <f ca="1">IF(C6170="","",OFFSET(Zdroj!BF$16,A6156-1,0))</f>
        <v/>
      </c>
      <c r="F6170" s="127"/>
      <c r="G6170" s="128"/>
    </row>
    <row r="6171" spans="1:7" x14ac:dyDescent="0.25">
      <c r="B6171" s="126"/>
      <c r="C6171" s="52" t="str">
        <f ca="1">IF(OFFSET(Zdroj!BG$16,A6156-1,0)=0,"",CONCATENATE("C",$A$2," - ",Zdroj!$BG$15))</f>
        <v/>
      </c>
      <c r="D6171" s="50" t="str">
        <f ca="1">IF(C6171="","",CONCATENATE(OFFSET(Zdroj!BG$16,A6156-1,0)))</f>
        <v/>
      </c>
      <c r="E6171" s="22" t="str">
        <f ca="1">IF(C6171="","",OFFSET(Zdroj!BH$16,A6156-1,0))</f>
        <v/>
      </c>
      <c r="F6171" s="127" t="str">
        <f t="shared" ref="F6171" ca="1" si="1443">IF(SUM(E6171:E6172)=0,"",SUM(E6171:E6172))</f>
        <v/>
      </c>
      <c r="G6171" s="128"/>
    </row>
    <row r="6172" spans="1:7" x14ac:dyDescent="0.25">
      <c r="B6172" s="126"/>
      <c r="C6172" s="52" t="str">
        <f ca="1">IF(OFFSET(Zdroj!BI$16,A6156-1,0)=0,"",CONCATENATE("C",$A$2+1," - ",Zdroj!$BI$15))</f>
        <v/>
      </c>
      <c r="D6172" s="50" t="str">
        <f ca="1">IF(C6172="","",CONCATENATE(OFFSET(Zdroj!BI$16,A6156-1,0)))</f>
        <v/>
      </c>
      <c r="E6172" s="22" t="str">
        <f ca="1">IF(C6172="","",OFFSET(Zdroj!BJ$16,A6156-1,0))</f>
        <v/>
      </c>
      <c r="F6172" s="127"/>
      <c r="G6172" s="128"/>
    </row>
    <row r="6173" spans="1:7" x14ac:dyDescent="0.25">
      <c r="A6173">
        <f>SUM((ROW()+15)/17)</f>
        <v>364</v>
      </c>
      <c r="B6173" s="126" t="str">
        <f ca="1">IF(OFFSET(Zdroj!$B$16,A6173-1,0)&gt;0,CONCATENATE(A6173,"
","___ ","
",OFFSET(Zdroj!$B$16,A6173-1,0)),"")</f>
        <v/>
      </c>
      <c r="C6173" s="52" t="str">
        <f ca="1">IF(OFFSET(Zdroj!AI$16,A6173-1,0)=0,"",CONCATENATE("A",$A$2," - ",Zdroj!$AI$15))</f>
        <v/>
      </c>
      <c r="D6173" s="50" t="str">
        <f ca="1">IF(C6173="","",CONCATENATE(OFFSET(Zdroj!AI$16,A6173-1,0)," - ",OFFSET(Zdroj!BK$16,A6173-1,0)))</f>
        <v/>
      </c>
      <c r="E6173" s="22" t="str">
        <f ca="1">IF(C6173="","",OFFSET(Zdroj!BL$16,A6173-1,0))</f>
        <v/>
      </c>
      <c r="F6173" s="127" t="str">
        <f t="shared" ref="F6173" ca="1" si="1444">IF(SUM(E6173:E6178)=0,"",SUM(E6173:E6178))</f>
        <v/>
      </c>
      <c r="G6173" s="128" t="str">
        <f t="shared" ref="G6173" ca="1" si="1445">IF(SUM(E6173:E6189)=0,"",SUM(E6173:E6189))</f>
        <v/>
      </c>
    </row>
    <row r="6174" spans="1:7" x14ac:dyDescent="0.25">
      <c r="B6174" s="126"/>
      <c r="C6174" s="52" t="str">
        <f ca="1">IF(OFFSET(Zdroj!AJ$16,A6173-1,0)=0,"",CONCATENATE("A",$A$2+1," - ",Zdroj!$AJ$15))</f>
        <v/>
      </c>
      <c r="D6174" s="50" t="str">
        <f ca="1">IF(C6174="","",CONCATENATE(OFFSET(Zdroj!AJ$16,A6173-1,0)," - ",OFFSET(Zdroj!BM$16,A6173-1,0)))</f>
        <v/>
      </c>
      <c r="E6174" s="22" t="str">
        <f ca="1">IF(C6174="","",OFFSET(Zdroj!BN$16,A6173-1,0))</f>
        <v/>
      </c>
      <c r="F6174" s="127"/>
      <c r="G6174" s="128"/>
    </row>
    <row r="6175" spans="1:7" x14ac:dyDescent="0.25">
      <c r="B6175" s="126"/>
      <c r="C6175" s="52" t="str">
        <f ca="1">IF(OFFSET(Zdroj!AK$16,A6173-1,0)=0,"",CONCATENATE("A",$A$2+2," - ",Zdroj!$AK$15))</f>
        <v/>
      </c>
      <c r="D6175" s="50" t="str">
        <f ca="1">IF(C6175="","",CONCATENATE(OFFSET(Zdroj!AK$16,A6173-1,0)," - ",OFFSET(Zdroj!BO$16,A6173-1,0)))</f>
        <v/>
      </c>
      <c r="E6175" s="22" t="str">
        <f ca="1">IF(C6175="","",OFFSET(Zdroj!BP$16,A6173-1,0))</f>
        <v/>
      </c>
      <c r="F6175" s="127"/>
      <c r="G6175" s="128"/>
    </row>
    <row r="6176" spans="1:7" x14ac:dyDescent="0.25">
      <c r="B6176" s="126"/>
      <c r="C6176" s="52" t="str">
        <f ca="1">IF(OFFSET(Zdroj!AL$16,A6173-1,0)=0,"",CONCATENATE("A",$A$2+3," - ",Zdroj!$AL$15))</f>
        <v/>
      </c>
      <c r="D6176" s="50" t="str">
        <f ca="1">IF(C6176="","",CONCATENATE(OFFSET(Zdroj!AL$16,A6173-1,0)," - ",OFFSET(Zdroj!BQ$16,A6173-1,0)))</f>
        <v/>
      </c>
      <c r="E6176" s="22" t="str">
        <f ca="1">IF(C6176="","",OFFSET(Zdroj!BR$16,A6173-1,0))</f>
        <v/>
      </c>
      <c r="F6176" s="127"/>
      <c r="G6176" s="128"/>
    </row>
    <row r="6177" spans="1:7" x14ac:dyDescent="0.25">
      <c r="B6177" s="126"/>
      <c r="C6177" s="52" t="str">
        <f ca="1">IF(OFFSET(Zdroj!AM$16,A6173-1,0)=0,"",CONCATENATE("A",$A$2+4," - ",Zdroj!$AM$15))</f>
        <v/>
      </c>
      <c r="D6177" s="50" t="str">
        <f ca="1">IF(C6177="","",CONCATENATE(OFFSET(Zdroj!AM$16,A6173-1,0)," - ",OFFSET(Zdroj!BS$16,A6173-1,0)))</f>
        <v/>
      </c>
      <c r="E6177" s="22" t="str">
        <f ca="1">IF(C6177="","",OFFSET(Zdroj!BT$16,A6173-1,0))</f>
        <v/>
      </c>
      <c r="F6177" s="127"/>
      <c r="G6177" s="128"/>
    </row>
    <row r="6178" spans="1:7" x14ac:dyDescent="0.25">
      <c r="B6178" s="126"/>
      <c r="C6178" s="52" t="str">
        <f ca="1">IF(OFFSET(Zdroj!AN$16,A6173-1,0)=0,"",CONCATENATE("A",$A$2+5," - ",Zdroj!$AN$15))</f>
        <v/>
      </c>
      <c r="D6178" s="50" t="str">
        <f ca="1">IF(C6178="","",CONCATENATE(OFFSET(Zdroj!AN$16,A6173-1,0)," - ",OFFSET(Zdroj!BU$16,A6173-1,0)))</f>
        <v/>
      </c>
      <c r="E6178" s="22" t="str">
        <f ca="1">IF(C6178="","",OFFSET(Zdroj!BV$16,A6173-1,0))</f>
        <v/>
      </c>
      <c r="F6178" s="127"/>
      <c r="G6178" s="128"/>
    </row>
    <row r="6179" spans="1:7" x14ac:dyDescent="0.25">
      <c r="B6179" s="126"/>
      <c r="C6179" s="52" t="str">
        <f ca="1">IF(OFFSET(Zdroj!AO$16,A6173-1,0)=0,"",CONCATENATE("B",$A$2," - ",Zdroj!$AO$15))</f>
        <v/>
      </c>
      <c r="D6179" s="50" t="str">
        <f ca="1">IF(C6179="","",CONCATENATE(OFFSET(Zdroj!AO$16,A6173-1,0)))</f>
        <v/>
      </c>
      <c r="E6179" s="22" t="str">
        <f ca="1">IF(C6179="","",OFFSET(Zdroj!AP$16,A6173-1,0))</f>
        <v/>
      </c>
      <c r="F6179" s="127" t="str">
        <f t="shared" ref="F6179" ca="1" si="1446">IF(SUM(E6179:E6187)=0,"",SUM(E6179:E6187))</f>
        <v/>
      </c>
      <c r="G6179" s="128"/>
    </row>
    <row r="6180" spans="1:7" x14ac:dyDescent="0.25">
      <c r="B6180" s="126"/>
      <c r="C6180" s="52" t="str">
        <f ca="1">IF(OFFSET(Zdroj!AQ$16,A6173-1,0)=0,"",CONCATENATE("B",$A$2+1," - ",Zdroj!$AQ$15))</f>
        <v/>
      </c>
      <c r="D6180" s="50" t="str">
        <f ca="1">IF(C6180="","",CONCATENATE(OFFSET(Zdroj!AQ$16,A6173-1,0)))</f>
        <v/>
      </c>
      <c r="E6180" s="22" t="str">
        <f ca="1">IF(C6180="","",OFFSET(Zdroj!AR$16,A6173-1,0))</f>
        <v/>
      </c>
      <c r="F6180" s="127"/>
      <c r="G6180" s="128"/>
    </row>
    <row r="6181" spans="1:7" x14ac:dyDescent="0.25">
      <c r="B6181" s="126"/>
      <c r="C6181" s="52" t="str">
        <f ca="1">IF(OFFSET(Zdroj!AS$16,A6173-1,0)=0,"",CONCATENATE("B",$A$2+2," - ",Zdroj!$AS$15))</f>
        <v/>
      </c>
      <c r="D6181" s="50" t="str">
        <f ca="1">IF(C6181="","",CONCATENATE(OFFSET(Zdroj!AS$16,A6173-1,0)))</f>
        <v/>
      </c>
      <c r="E6181" s="22" t="str">
        <f ca="1">IF(C6181="","",OFFSET(Zdroj!AT$16,A6173-1,0))</f>
        <v/>
      </c>
      <c r="F6181" s="127"/>
      <c r="G6181" s="128"/>
    </row>
    <row r="6182" spans="1:7" x14ac:dyDescent="0.25">
      <c r="B6182" s="126"/>
      <c r="C6182" s="52" t="str">
        <f ca="1">IF(OFFSET(Zdroj!AU$16,A6173-1,0)=0,"",CONCATENATE("B",$A$2+3," - ",Zdroj!$AU$15))</f>
        <v/>
      </c>
      <c r="D6182" s="50" t="str">
        <f ca="1">IF(C6182="","",CONCATENATE(OFFSET(Zdroj!AU$16,A6173-1,0)))</f>
        <v/>
      </c>
      <c r="E6182" s="22" t="str">
        <f ca="1">IF(C6182="","",OFFSET(Zdroj!AV$16,A6173-1,0))</f>
        <v/>
      </c>
      <c r="F6182" s="127"/>
      <c r="G6182" s="128"/>
    </row>
    <row r="6183" spans="1:7" x14ac:dyDescent="0.25">
      <c r="B6183" s="126"/>
      <c r="C6183" s="52" t="str">
        <f ca="1">IF(OFFSET(Zdroj!AW$16,A6173-1,0)=0,"",CONCATENATE("B",$A$2+4," - ",Zdroj!$AW$15))</f>
        <v/>
      </c>
      <c r="D6183" s="50" t="str">
        <f ca="1">IF(C6183="","",CONCATENATE(OFFSET(Zdroj!AW$16,A6173-1,0)))</f>
        <v/>
      </c>
      <c r="E6183" s="22" t="str">
        <f ca="1">IF(C6183="","",OFFSET(Zdroj!AX$16,A6173-1,0))</f>
        <v/>
      </c>
      <c r="F6183" s="127"/>
      <c r="G6183" s="128"/>
    </row>
    <row r="6184" spans="1:7" x14ac:dyDescent="0.25">
      <c r="B6184" s="126"/>
      <c r="C6184" s="52" t="str">
        <f ca="1">IF(OFFSET(Zdroj!AY$16,A6173-1,0)=0,"",CONCATENATE("B",$A$2+5," - ",Zdroj!$AY$15))</f>
        <v/>
      </c>
      <c r="D6184" s="50" t="str">
        <f ca="1">IF(C6184="","",CONCATENATE(OFFSET(Zdroj!AY$16,A6173-1,0)))</f>
        <v/>
      </c>
      <c r="E6184" s="22" t="str">
        <f ca="1">IF(C6184="","",OFFSET(Zdroj!AZ$16,A6173-1,0))</f>
        <v/>
      </c>
      <c r="F6184" s="127"/>
      <c r="G6184" s="128"/>
    </row>
    <row r="6185" spans="1:7" x14ac:dyDescent="0.25">
      <c r="B6185" s="126"/>
      <c r="C6185" s="52" t="str">
        <f ca="1">IF(OFFSET(Zdroj!BA$16,A6173-1,0)=0,"",CONCATENATE("B",$A$2+6," - ",Zdroj!$BA$15))</f>
        <v/>
      </c>
      <c r="D6185" s="50" t="str">
        <f ca="1">IF(C6185="","",CONCATENATE(OFFSET(Zdroj!BA$16,A6173-1,0)))</f>
        <v/>
      </c>
      <c r="E6185" s="22" t="str">
        <f ca="1">IF(C6185="","",OFFSET(Zdroj!BB$16,A6173-1,0))</f>
        <v/>
      </c>
      <c r="F6185" s="127"/>
      <c r="G6185" s="128"/>
    </row>
    <row r="6186" spans="1:7" x14ac:dyDescent="0.25">
      <c r="B6186" s="126"/>
      <c r="C6186" s="52" t="str">
        <f ca="1">IF(OFFSET(Zdroj!BC$16,A6173-1,0)=0,"",CONCATENATE("B",$A$2+7," - ",Zdroj!$BC$15))</f>
        <v/>
      </c>
      <c r="D6186" s="50" t="str">
        <f ca="1">IF(C6186="","",CONCATENATE(OFFSET(Zdroj!BC$16,A6173-1,0)))</f>
        <v/>
      </c>
      <c r="E6186" s="22" t="str">
        <f ca="1">IF(C6186="","",OFFSET(Zdroj!BD$16,A6173-1,0))</f>
        <v/>
      </c>
      <c r="F6186" s="127"/>
      <c r="G6186" s="128"/>
    </row>
    <row r="6187" spans="1:7" x14ac:dyDescent="0.25">
      <c r="B6187" s="126"/>
      <c r="C6187" s="52" t="str">
        <f ca="1">IF(OFFSET(Zdroj!BE$16,A6173-1,0)=0,"",CONCATENATE("B",$A$2+8," - ",Zdroj!$BE$15))</f>
        <v/>
      </c>
      <c r="D6187" s="50" t="str">
        <f ca="1">IF(C6187="","",CONCATENATE(OFFSET(Zdroj!BE$16,A6173-1,0)))</f>
        <v/>
      </c>
      <c r="E6187" s="22" t="str">
        <f ca="1">IF(C6187="","",OFFSET(Zdroj!BF$16,A6173-1,0))</f>
        <v/>
      </c>
      <c r="F6187" s="127"/>
      <c r="G6187" s="128"/>
    </row>
    <row r="6188" spans="1:7" x14ac:dyDescent="0.25">
      <c r="B6188" s="126"/>
      <c r="C6188" s="52" t="str">
        <f ca="1">IF(OFFSET(Zdroj!BG$16,A6173-1,0)=0,"",CONCATENATE("C",$A$2," - ",Zdroj!$BG$15))</f>
        <v/>
      </c>
      <c r="D6188" s="50" t="str">
        <f ca="1">IF(C6188="","",CONCATENATE(OFFSET(Zdroj!BG$16,A6173-1,0)))</f>
        <v/>
      </c>
      <c r="E6188" s="22" t="str">
        <f ca="1">IF(C6188="","",OFFSET(Zdroj!BH$16,A6173-1,0))</f>
        <v/>
      </c>
      <c r="F6188" s="127" t="str">
        <f t="shared" ref="F6188" ca="1" si="1447">IF(SUM(E6188:E6189)=0,"",SUM(E6188:E6189))</f>
        <v/>
      </c>
      <c r="G6188" s="128"/>
    </row>
    <row r="6189" spans="1:7" x14ac:dyDescent="0.25">
      <c r="B6189" s="126"/>
      <c r="C6189" s="52" t="str">
        <f ca="1">IF(OFFSET(Zdroj!BI$16,A6173-1,0)=0,"",CONCATENATE("C",$A$2+1," - ",Zdroj!$BI$15))</f>
        <v/>
      </c>
      <c r="D6189" s="50" t="str">
        <f ca="1">IF(C6189="","",CONCATENATE(OFFSET(Zdroj!BI$16,A6173-1,0)))</f>
        <v/>
      </c>
      <c r="E6189" s="22" t="str">
        <f ca="1">IF(C6189="","",OFFSET(Zdroj!BJ$16,A6173-1,0))</f>
        <v/>
      </c>
      <c r="F6189" s="127"/>
      <c r="G6189" s="128"/>
    </row>
    <row r="6190" spans="1:7" x14ac:dyDescent="0.25">
      <c r="A6190">
        <f>SUM((ROW()+15)/17)</f>
        <v>365</v>
      </c>
      <c r="B6190" s="126" t="str">
        <f ca="1">IF(OFFSET(Zdroj!$B$16,A6190-1,0)&gt;0,CONCATENATE(A6190,"
","___ ","
",OFFSET(Zdroj!$B$16,A6190-1,0)),"")</f>
        <v/>
      </c>
      <c r="C6190" s="52" t="str">
        <f ca="1">IF(OFFSET(Zdroj!AI$16,A6190-1,0)=0,"",CONCATENATE("A",$A$2," - ",Zdroj!$AI$15))</f>
        <v/>
      </c>
      <c r="D6190" s="50" t="str">
        <f ca="1">IF(C6190="","",CONCATENATE(OFFSET(Zdroj!AI$16,A6190-1,0)," - ",OFFSET(Zdroj!BK$16,A6190-1,0)))</f>
        <v/>
      </c>
      <c r="E6190" s="22" t="str">
        <f ca="1">IF(C6190="","",OFFSET(Zdroj!BL$16,A6190-1,0))</f>
        <v/>
      </c>
      <c r="F6190" s="127" t="str">
        <f t="shared" ref="F6190" ca="1" si="1448">IF(SUM(E6190:E6195)=0,"",SUM(E6190:E6195))</f>
        <v/>
      </c>
      <c r="G6190" s="128" t="str">
        <f t="shared" ref="G6190" ca="1" si="1449">IF(SUM(E6190:E6206)=0,"",SUM(E6190:E6206))</f>
        <v/>
      </c>
    </row>
    <row r="6191" spans="1:7" x14ac:dyDescent="0.25">
      <c r="B6191" s="126"/>
      <c r="C6191" s="52" t="str">
        <f ca="1">IF(OFFSET(Zdroj!AJ$16,A6190-1,0)=0,"",CONCATENATE("A",$A$2+1," - ",Zdroj!$AJ$15))</f>
        <v/>
      </c>
      <c r="D6191" s="50" t="str">
        <f ca="1">IF(C6191="","",CONCATENATE(OFFSET(Zdroj!AJ$16,A6190-1,0)," - ",OFFSET(Zdroj!BM$16,A6190-1,0)))</f>
        <v/>
      </c>
      <c r="E6191" s="22" t="str">
        <f ca="1">IF(C6191="","",OFFSET(Zdroj!BN$16,A6190-1,0))</f>
        <v/>
      </c>
      <c r="F6191" s="127"/>
      <c r="G6191" s="128"/>
    </row>
    <row r="6192" spans="1:7" x14ac:dyDescent="0.25">
      <c r="B6192" s="126"/>
      <c r="C6192" s="52" t="str">
        <f ca="1">IF(OFFSET(Zdroj!AK$16,A6190-1,0)=0,"",CONCATENATE("A",$A$2+2," - ",Zdroj!$AK$15))</f>
        <v/>
      </c>
      <c r="D6192" s="50" t="str">
        <f ca="1">IF(C6192="","",CONCATENATE(OFFSET(Zdroj!AK$16,A6190-1,0)," - ",OFFSET(Zdroj!BO$16,A6190-1,0)))</f>
        <v/>
      </c>
      <c r="E6192" s="22" t="str">
        <f ca="1">IF(C6192="","",OFFSET(Zdroj!BP$16,A6190-1,0))</f>
        <v/>
      </c>
      <c r="F6192" s="127"/>
      <c r="G6192" s="128"/>
    </row>
    <row r="6193" spans="1:7" x14ac:dyDescent="0.25">
      <c r="B6193" s="126"/>
      <c r="C6193" s="52" t="str">
        <f ca="1">IF(OFFSET(Zdroj!AL$16,A6190-1,0)=0,"",CONCATENATE("A",$A$2+3," - ",Zdroj!$AL$15))</f>
        <v/>
      </c>
      <c r="D6193" s="50" t="str">
        <f ca="1">IF(C6193="","",CONCATENATE(OFFSET(Zdroj!AL$16,A6190-1,0)," - ",OFFSET(Zdroj!BQ$16,A6190-1,0)))</f>
        <v/>
      </c>
      <c r="E6193" s="22" t="str">
        <f ca="1">IF(C6193="","",OFFSET(Zdroj!BR$16,A6190-1,0))</f>
        <v/>
      </c>
      <c r="F6193" s="127"/>
      <c r="G6193" s="128"/>
    </row>
    <row r="6194" spans="1:7" x14ac:dyDescent="0.25">
      <c r="B6194" s="126"/>
      <c r="C6194" s="52" t="str">
        <f ca="1">IF(OFFSET(Zdroj!AM$16,A6190-1,0)=0,"",CONCATENATE("A",$A$2+4," - ",Zdroj!$AM$15))</f>
        <v/>
      </c>
      <c r="D6194" s="50" t="str">
        <f ca="1">IF(C6194="","",CONCATENATE(OFFSET(Zdroj!AM$16,A6190-1,0)," - ",OFFSET(Zdroj!BS$16,A6190-1,0)))</f>
        <v/>
      </c>
      <c r="E6194" s="22" t="str">
        <f ca="1">IF(C6194="","",OFFSET(Zdroj!BT$16,A6190-1,0))</f>
        <v/>
      </c>
      <c r="F6194" s="127"/>
      <c r="G6194" s="128"/>
    </row>
    <row r="6195" spans="1:7" x14ac:dyDescent="0.25">
      <c r="B6195" s="126"/>
      <c r="C6195" s="52" t="str">
        <f ca="1">IF(OFFSET(Zdroj!AN$16,A6190-1,0)=0,"",CONCATENATE("A",$A$2+5," - ",Zdroj!$AN$15))</f>
        <v/>
      </c>
      <c r="D6195" s="50" t="str">
        <f ca="1">IF(C6195="","",CONCATENATE(OFFSET(Zdroj!AN$16,A6190-1,0)," - ",OFFSET(Zdroj!BU$16,A6190-1,0)))</f>
        <v/>
      </c>
      <c r="E6195" s="22" t="str">
        <f ca="1">IF(C6195="","",OFFSET(Zdroj!BV$16,A6190-1,0))</f>
        <v/>
      </c>
      <c r="F6195" s="127"/>
      <c r="G6195" s="128"/>
    </row>
    <row r="6196" spans="1:7" x14ac:dyDescent="0.25">
      <c r="B6196" s="126"/>
      <c r="C6196" s="52" t="str">
        <f ca="1">IF(OFFSET(Zdroj!AO$16,A6190-1,0)=0,"",CONCATENATE("B",$A$2," - ",Zdroj!$AO$15))</f>
        <v/>
      </c>
      <c r="D6196" s="50" t="str">
        <f ca="1">IF(C6196="","",CONCATENATE(OFFSET(Zdroj!AO$16,A6190-1,0)))</f>
        <v/>
      </c>
      <c r="E6196" s="22" t="str">
        <f ca="1">IF(C6196="","",OFFSET(Zdroj!AP$16,A6190-1,0))</f>
        <v/>
      </c>
      <c r="F6196" s="127" t="str">
        <f t="shared" ref="F6196" ca="1" si="1450">IF(SUM(E6196:E6204)=0,"",SUM(E6196:E6204))</f>
        <v/>
      </c>
      <c r="G6196" s="128"/>
    </row>
    <row r="6197" spans="1:7" x14ac:dyDescent="0.25">
      <c r="B6197" s="126"/>
      <c r="C6197" s="52" t="str">
        <f ca="1">IF(OFFSET(Zdroj!AQ$16,A6190-1,0)=0,"",CONCATENATE("B",$A$2+1," - ",Zdroj!$AQ$15))</f>
        <v/>
      </c>
      <c r="D6197" s="50" t="str">
        <f ca="1">IF(C6197="","",CONCATENATE(OFFSET(Zdroj!AQ$16,A6190-1,0)))</f>
        <v/>
      </c>
      <c r="E6197" s="22" t="str">
        <f ca="1">IF(C6197="","",OFFSET(Zdroj!AR$16,A6190-1,0))</f>
        <v/>
      </c>
      <c r="F6197" s="127"/>
      <c r="G6197" s="128"/>
    </row>
    <row r="6198" spans="1:7" x14ac:dyDescent="0.25">
      <c r="B6198" s="126"/>
      <c r="C6198" s="52" t="str">
        <f ca="1">IF(OFFSET(Zdroj!AS$16,A6190-1,0)=0,"",CONCATENATE("B",$A$2+2," - ",Zdroj!$AS$15))</f>
        <v/>
      </c>
      <c r="D6198" s="50" t="str">
        <f ca="1">IF(C6198="","",CONCATENATE(OFFSET(Zdroj!AS$16,A6190-1,0)))</f>
        <v/>
      </c>
      <c r="E6198" s="22" t="str">
        <f ca="1">IF(C6198="","",OFFSET(Zdroj!AT$16,A6190-1,0))</f>
        <v/>
      </c>
      <c r="F6198" s="127"/>
      <c r="G6198" s="128"/>
    </row>
    <row r="6199" spans="1:7" x14ac:dyDescent="0.25">
      <c r="B6199" s="126"/>
      <c r="C6199" s="52" t="str">
        <f ca="1">IF(OFFSET(Zdroj!AU$16,A6190-1,0)=0,"",CONCATENATE("B",$A$2+3," - ",Zdroj!$AU$15))</f>
        <v/>
      </c>
      <c r="D6199" s="50" t="str">
        <f ca="1">IF(C6199="","",CONCATENATE(OFFSET(Zdroj!AU$16,A6190-1,0)))</f>
        <v/>
      </c>
      <c r="E6199" s="22" t="str">
        <f ca="1">IF(C6199="","",OFFSET(Zdroj!AV$16,A6190-1,0))</f>
        <v/>
      </c>
      <c r="F6199" s="127"/>
      <c r="G6199" s="128"/>
    </row>
    <row r="6200" spans="1:7" x14ac:dyDescent="0.25">
      <c r="B6200" s="126"/>
      <c r="C6200" s="52" t="str">
        <f ca="1">IF(OFFSET(Zdroj!AW$16,A6190-1,0)=0,"",CONCATENATE("B",$A$2+4," - ",Zdroj!$AW$15))</f>
        <v/>
      </c>
      <c r="D6200" s="50" t="str">
        <f ca="1">IF(C6200="","",CONCATENATE(OFFSET(Zdroj!AW$16,A6190-1,0)))</f>
        <v/>
      </c>
      <c r="E6200" s="22" t="str">
        <f ca="1">IF(C6200="","",OFFSET(Zdroj!AX$16,A6190-1,0))</f>
        <v/>
      </c>
      <c r="F6200" s="127"/>
      <c r="G6200" s="128"/>
    </row>
    <row r="6201" spans="1:7" x14ac:dyDescent="0.25">
      <c r="B6201" s="126"/>
      <c r="C6201" s="52" t="str">
        <f ca="1">IF(OFFSET(Zdroj!AY$16,A6190-1,0)=0,"",CONCATENATE("B",$A$2+5," - ",Zdroj!$AY$15))</f>
        <v/>
      </c>
      <c r="D6201" s="50" t="str">
        <f ca="1">IF(C6201="","",CONCATENATE(OFFSET(Zdroj!AY$16,A6190-1,0)))</f>
        <v/>
      </c>
      <c r="E6201" s="22" t="str">
        <f ca="1">IF(C6201="","",OFFSET(Zdroj!AZ$16,A6190-1,0))</f>
        <v/>
      </c>
      <c r="F6201" s="127"/>
      <c r="G6201" s="128"/>
    </row>
    <row r="6202" spans="1:7" x14ac:dyDescent="0.25">
      <c r="B6202" s="126"/>
      <c r="C6202" s="52" t="str">
        <f ca="1">IF(OFFSET(Zdroj!BA$16,A6190-1,0)=0,"",CONCATENATE("B",$A$2+6," - ",Zdroj!$BA$15))</f>
        <v/>
      </c>
      <c r="D6202" s="50" t="str">
        <f ca="1">IF(C6202="","",CONCATENATE(OFFSET(Zdroj!BA$16,A6190-1,0)))</f>
        <v/>
      </c>
      <c r="E6202" s="22" t="str">
        <f ca="1">IF(C6202="","",OFFSET(Zdroj!BB$16,A6190-1,0))</f>
        <v/>
      </c>
      <c r="F6202" s="127"/>
      <c r="G6202" s="128"/>
    </row>
    <row r="6203" spans="1:7" x14ac:dyDescent="0.25">
      <c r="B6203" s="126"/>
      <c r="C6203" s="52" t="str">
        <f ca="1">IF(OFFSET(Zdroj!BC$16,A6190-1,0)=0,"",CONCATENATE("B",$A$2+7," - ",Zdroj!$BC$15))</f>
        <v/>
      </c>
      <c r="D6203" s="50" t="str">
        <f ca="1">IF(C6203="","",CONCATENATE(OFFSET(Zdroj!BC$16,A6190-1,0)))</f>
        <v/>
      </c>
      <c r="E6203" s="22" t="str">
        <f ca="1">IF(C6203="","",OFFSET(Zdroj!BD$16,A6190-1,0))</f>
        <v/>
      </c>
      <c r="F6203" s="127"/>
      <c r="G6203" s="128"/>
    </row>
    <row r="6204" spans="1:7" x14ac:dyDescent="0.25">
      <c r="B6204" s="126"/>
      <c r="C6204" s="52" t="str">
        <f ca="1">IF(OFFSET(Zdroj!BE$16,A6190-1,0)=0,"",CONCATENATE("B",$A$2+8," - ",Zdroj!$BE$15))</f>
        <v/>
      </c>
      <c r="D6204" s="50" t="str">
        <f ca="1">IF(C6204="","",CONCATENATE(OFFSET(Zdroj!BE$16,A6190-1,0)))</f>
        <v/>
      </c>
      <c r="E6204" s="22" t="str">
        <f ca="1">IF(C6204="","",OFFSET(Zdroj!BF$16,A6190-1,0))</f>
        <v/>
      </c>
      <c r="F6204" s="127"/>
      <c r="G6204" s="128"/>
    </row>
    <row r="6205" spans="1:7" x14ac:dyDescent="0.25">
      <c r="B6205" s="126"/>
      <c r="C6205" s="52" t="str">
        <f ca="1">IF(OFFSET(Zdroj!BG$16,A6190-1,0)=0,"",CONCATENATE("C",$A$2," - ",Zdroj!$BG$15))</f>
        <v/>
      </c>
      <c r="D6205" s="50" t="str">
        <f ca="1">IF(C6205="","",CONCATENATE(OFFSET(Zdroj!BG$16,A6190-1,0)))</f>
        <v/>
      </c>
      <c r="E6205" s="22" t="str">
        <f ca="1">IF(C6205="","",OFFSET(Zdroj!BH$16,A6190-1,0))</f>
        <v/>
      </c>
      <c r="F6205" s="127" t="str">
        <f t="shared" ref="F6205" ca="1" si="1451">IF(SUM(E6205:E6206)=0,"",SUM(E6205:E6206))</f>
        <v/>
      </c>
      <c r="G6205" s="128"/>
    </row>
    <row r="6206" spans="1:7" x14ac:dyDescent="0.25">
      <c r="B6206" s="126"/>
      <c r="C6206" s="52" t="str">
        <f ca="1">IF(OFFSET(Zdroj!BI$16,A6190-1,0)=0,"",CONCATENATE("C",$A$2+1," - ",Zdroj!$BI$15))</f>
        <v/>
      </c>
      <c r="D6206" s="50" t="str">
        <f ca="1">IF(C6206="","",CONCATENATE(OFFSET(Zdroj!BI$16,A6190-1,0)))</f>
        <v/>
      </c>
      <c r="E6206" s="22" t="str">
        <f ca="1">IF(C6206="","",OFFSET(Zdroj!BJ$16,A6190-1,0))</f>
        <v/>
      </c>
      <c r="F6206" s="127"/>
      <c r="G6206" s="128"/>
    </row>
    <row r="6207" spans="1:7" x14ac:dyDescent="0.25">
      <c r="A6207">
        <f>SUM((ROW()+15)/17)</f>
        <v>366</v>
      </c>
      <c r="B6207" s="126" t="str">
        <f ca="1">IF(OFFSET(Zdroj!$B$16,A6207-1,0)&gt;0,CONCATENATE(A6207,"
","___ ","
",OFFSET(Zdroj!$B$16,A6207-1,0)),"")</f>
        <v/>
      </c>
      <c r="C6207" s="52" t="str">
        <f ca="1">IF(OFFSET(Zdroj!AI$16,A6207-1,0)=0,"",CONCATENATE("A",$A$2," - ",Zdroj!$AI$15))</f>
        <v/>
      </c>
      <c r="D6207" s="50" t="str">
        <f ca="1">IF(C6207="","",CONCATENATE(OFFSET(Zdroj!AI$16,A6207-1,0)," - ",OFFSET(Zdroj!BK$16,A6207-1,0)))</f>
        <v/>
      </c>
      <c r="E6207" s="22" t="str">
        <f ca="1">IF(C6207="","",OFFSET(Zdroj!BL$16,A6207-1,0))</f>
        <v/>
      </c>
      <c r="F6207" s="127" t="str">
        <f t="shared" ref="F6207" ca="1" si="1452">IF(SUM(E6207:E6212)=0,"",SUM(E6207:E6212))</f>
        <v/>
      </c>
      <c r="G6207" s="128" t="str">
        <f t="shared" ref="G6207" ca="1" si="1453">IF(SUM(E6207:E6223)=0,"",SUM(E6207:E6223))</f>
        <v/>
      </c>
    </row>
    <row r="6208" spans="1:7" x14ac:dyDescent="0.25">
      <c r="B6208" s="126"/>
      <c r="C6208" s="52" t="str">
        <f ca="1">IF(OFFSET(Zdroj!AJ$16,A6207-1,0)=0,"",CONCATENATE("A",$A$2+1," - ",Zdroj!$AJ$15))</f>
        <v/>
      </c>
      <c r="D6208" s="50" t="str">
        <f ca="1">IF(C6208="","",CONCATENATE(OFFSET(Zdroj!AJ$16,A6207-1,0)," - ",OFFSET(Zdroj!BM$16,A6207-1,0)))</f>
        <v/>
      </c>
      <c r="E6208" s="22" t="str">
        <f ca="1">IF(C6208="","",OFFSET(Zdroj!BN$16,A6207-1,0))</f>
        <v/>
      </c>
      <c r="F6208" s="127"/>
      <c r="G6208" s="128"/>
    </row>
    <row r="6209" spans="1:7" x14ac:dyDescent="0.25">
      <c r="B6209" s="126"/>
      <c r="C6209" s="52" t="str">
        <f ca="1">IF(OFFSET(Zdroj!AK$16,A6207-1,0)=0,"",CONCATENATE("A",$A$2+2," - ",Zdroj!$AK$15))</f>
        <v/>
      </c>
      <c r="D6209" s="50" t="str">
        <f ca="1">IF(C6209="","",CONCATENATE(OFFSET(Zdroj!AK$16,A6207-1,0)," - ",OFFSET(Zdroj!BO$16,A6207-1,0)))</f>
        <v/>
      </c>
      <c r="E6209" s="22" t="str">
        <f ca="1">IF(C6209="","",OFFSET(Zdroj!BP$16,A6207-1,0))</f>
        <v/>
      </c>
      <c r="F6209" s="127"/>
      <c r="G6209" s="128"/>
    </row>
    <row r="6210" spans="1:7" x14ac:dyDescent="0.25">
      <c r="B6210" s="126"/>
      <c r="C6210" s="52" t="str">
        <f ca="1">IF(OFFSET(Zdroj!AL$16,A6207-1,0)=0,"",CONCATENATE("A",$A$2+3," - ",Zdroj!$AL$15))</f>
        <v/>
      </c>
      <c r="D6210" s="50" t="str">
        <f ca="1">IF(C6210="","",CONCATENATE(OFFSET(Zdroj!AL$16,A6207-1,0)," - ",OFFSET(Zdroj!BQ$16,A6207-1,0)))</f>
        <v/>
      </c>
      <c r="E6210" s="22" t="str">
        <f ca="1">IF(C6210="","",OFFSET(Zdroj!BR$16,A6207-1,0))</f>
        <v/>
      </c>
      <c r="F6210" s="127"/>
      <c r="G6210" s="128"/>
    </row>
    <row r="6211" spans="1:7" x14ac:dyDescent="0.25">
      <c r="B6211" s="126"/>
      <c r="C6211" s="52" t="str">
        <f ca="1">IF(OFFSET(Zdroj!AM$16,A6207-1,0)=0,"",CONCATENATE("A",$A$2+4," - ",Zdroj!$AM$15))</f>
        <v/>
      </c>
      <c r="D6211" s="50" t="str">
        <f ca="1">IF(C6211="","",CONCATENATE(OFFSET(Zdroj!AM$16,A6207-1,0)," - ",OFFSET(Zdroj!BS$16,A6207-1,0)))</f>
        <v/>
      </c>
      <c r="E6211" s="22" t="str">
        <f ca="1">IF(C6211="","",OFFSET(Zdroj!BT$16,A6207-1,0))</f>
        <v/>
      </c>
      <c r="F6211" s="127"/>
      <c r="G6211" s="128"/>
    </row>
    <row r="6212" spans="1:7" x14ac:dyDescent="0.25">
      <c r="B6212" s="126"/>
      <c r="C6212" s="52" t="str">
        <f ca="1">IF(OFFSET(Zdroj!AN$16,A6207-1,0)=0,"",CONCATENATE("A",$A$2+5," - ",Zdroj!$AN$15))</f>
        <v/>
      </c>
      <c r="D6212" s="50" t="str">
        <f ca="1">IF(C6212="","",CONCATENATE(OFFSET(Zdroj!AN$16,A6207-1,0)," - ",OFFSET(Zdroj!BU$16,A6207-1,0)))</f>
        <v/>
      </c>
      <c r="E6212" s="22" t="str">
        <f ca="1">IF(C6212="","",OFFSET(Zdroj!BV$16,A6207-1,0))</f>
        <v/>
      </c>
      <c r="F6212" s="127"/>
      <c r="G6212" s="128"/>
    </row>
    <row r="6213" spans="1:7" x14ac:dyDescent="0.25">
      <c r="B6213" s="126"/>
      <c r="C6213" s="52" t="str">
        <f ca="1">IF(OFFSET(Zdroj!AO$16,A6207-1,0)=0,"",CONCATENATE("B",$A$2," - ",Zdroj!$AO$15))</f>
        <v/>
      </c>
      <c r="D6213" s="50" t="str">
        <f ca="1">IF(C6213="","",CONCATENATE(OFFSET(Zdroj!AO$16,A6207-1,0)))</f>
        <v/>
      </c>
      <c r="E6213" s="22" t="str">
        <f ca="1">IF(C6213="","",OFFSET(Zdroj!AP$16,A6207-1,0))</f>
        <v/>
      </c>
      <c r="F6213" s="127" t="str">
        <f t="shared" ref="F6213" ca="1" si="1454">IF(SUM(E6213:E6221)=0,"",SUM(E6213:E6221))</f>
        <v/>
      </c>
      <c r="G6213" s="128"/>
    </row>
    <row r="6214" spans="1:7" x14ac:dyDescent="0.25">
      <c r="B6214" s="126"/>
      <c r="C6214" s="52" t="str">
        <f ca="1">IF(OFFSET(Zdroj!AQ$16,A6207-1,0)=0,"",CONCATENATE("B",$A$2+1," - ",Zdroj!$AQ$15))</f>
        <v/>
      </c>
      <c r="D6214" s="50" t="str">
        <f ca="1">IF(C6214="","",CONCATENATE(OFFSET(Zdroj!AQ$16,A6207-1,0)))</f>
        <v/>
      </c>
      <c r="E6214" s="22" t="str">
        <f ca="1">IF(C6214="","",OFFSET(Zdroj!AR$16,A6207-1,0))</f>
        <v/>
      </c>
      <c r="F6214" s="127"/>
      <c r="G6214" s="128"/>
    </row>
    <row r="6215" spans="1:7" x14ac:dyDescent="0.25">
      <c r="B6215" s="126"/>
      <c r="C6215" s="52" t="str">
        <f ca="1">IF(OFFSET(Zdroj!AS$16,A6207-1,0)=0,"",CONCATENATE("B",$A$2+2," - ",Zdroj!$AS$15))</f>
        <v/>
      </c>
      <c r="D6215" s="50" t="str">
        <f ca="1">IF(C6215="","",CONCATENATE(OFFSET(Zdroj!AS$16,A6207-1,0)))</f>
        <v/>
      </c>
      <c r="E6215" s="22" t="str">
        <f ca="1">IF(C6215="","",OFFSET(Zdroj!AT$16,A6207-1,0))</f>
        <v/>
      </c>
      <c r="F6215" s="127"/>
      <c r="G6215" s="128"/>
    </row>
    <row r="6216" spans="1:7" x14ac:dyDescent="0.25">
      <c r="B6216" s="126"/>
      <c r="C6216" s="52" t="str">
        <f ca="1">IF(OFFSET(Zdroj!AU$16,A6207-1,0)=0,"",CONCATENATE("B",$A$2+3," - ",Zdroj!$AU$15))</f>
        <v/>
      </c>
      <c r="D6216" s="50" t="str">
        <f ca="1">IF(C6216="","",CONCATENATE(OFFSET(Zdroj!AU$16,A6207-1,0)))</f>
        <v/>
      </c>
      <c r="E6216" s="22" t="str">
        <f ca="1">IF(C6216="","",OFFSET(Zdroj!AV$16,A6207-1,0))</f>
        <v/>
      </c>
      <c r="F6216" s="127"/>
      <c r="G6216" s="128"/>
    </row>
    <row r="6217" spans="1:7" x14ac:dyDescent="0.25">
      <c r="B6217" s="126"/>
      <c r="C6217" s="52" t="str">
        <f ca="1">IF(OFFSET(Zdroj!AW$16,A6207-1,0)=0,"",CONCATENATE("B",$A$2+4," - ",Zdroj!$AW$15))</f>
        <v/>
      </c>
      <c r="D6217" s="50" t="str">
        <f ca="1">IF(C6217="","",CONCATENATE(OFFSET(Zdroj!AW$16,A6207-1,0)))</f>
        <v/>
      </c>
      <c r="E6217" s="22" t="str">
        <f ca="1">IF(C6217="","",OFFSET(Zdroj!AX$16,A6207-1,0))</f>
        <v/>
      </c>
      <c r="F6217" s="127"/>
      <c r="G6217" s="128"/>
    </row>
    <row r="6218" spans="1:7" x14ac:dyDescent="0.25">
      <c r="B6218" s="126"/>
      <c r="C6218" s="52" t="str">
        <f ca="1">IF(OFFSET(Zdroj!AY$16,A6207-1,0)=0,"",CONCATENATE("B",$A$2+5," - ",Zdroj!$AY$15))</f>
        <v/>
      </c>
      <c r="D6218" s="50" t="str">
        <f ca="1">IF(C6218="","",CONCATENATE(OFFSET(Zdroj!AY$16,A6207-1,0)))</f>
        <v/>
      </c>
      <c r="E6218" s="22" t="str">
        <f ca="1">IF(C6218="","",OFFSET(Zdroj!AZ$16,A6207-1,0))</f>
        <v/>
      </c>
      <c r="F6218" s="127"/>
      <c r="G6218" s="128"/>
    </row>
    <row r="6219" spans="1:7" x14ac:dyDescent="0.25">
      <c r="B6219" s="126"/>
      <c r="C6219" s="52" t="str">
        <f ca="1">IF(OFFSET(Zdroj!BA$16,A6207-1,0)=0,"",CONCATENATE("B",$A$2+6," - ",Zdroj!$BA$15))</f>
        <v/>
      </c>
      <c r="D6219" s="50" t="str">
        <f ca="1">IF(C6219="","",CONCATENATE(OFFSET(Zdroj!BA$16,A6207-1,0)))</f>
        <v/>
      </c>
      <c r="E6219" s="22" t="str">
        <f ca="1">IF(C6219="","",OFFSET(Zdroj!BB$16,A6207-1,0))</f>
        <v/>
      </c>
      <c r="F6219" s="127"/>
      <c r="G6219" s="128"/>
    </row>
    <row r="6220" spans="1:7" x14ac:dyDescent="0.25">
      <c r="B6220" s="126"/>
      <c r="C6220" s="52" t="str">
        <f ca="1">IF(OFFSET(Zdroj!BC$16,A6207-1,0)=0,"",CONCATENATE("B",$A$2+7," - ",Zdroj!$BC$15))</f>
        <v/>
      </c>
      <c r="D6220" s="50" t="str">
        <f ca="1">IF(C6220="","",CONCATENATE(OFFSET(Zdroj!BC$16,A6207-1,0)))</f>
        <v/>
      </c>
      <c r="E6220" s="22" t="str">
        <f ca="1">IF(C6220="","",OFFSET(Zdroj!BD$16,A6207-1,0))</f>
        <v/>
      </c>
      <c r="F6220" s="127"/>
      <c r="G6220" s="128"/>
    </row>
    <row r="6221" spans="1:7" x14ac:dyDescent="0.25">
      <c r="B6221" s="126"/>
      <c r="C6221" s="52" t="str">
        <f ca="1">IF(OFFSET(Zdroj!BE$16,A6207-1,0)=0,"",CONCATENATE("B",$A$2+8," - ",Zdroj!$BE$15))</f>
        <v/>
      </c>
      <c r="D6221" s="50" t="str">
        <f ca="1">IF(C6221="","",CONCATENATE(OFFSET(Zdroj!BE$16,A6207-1,0)))</f>
        <v/>
      </c>
      <c r="E6221" s="22" t="str">
        <f ca="1">IF(C6221="","",OFFSET(Zdroj!BF$16,A6207-1,0))</f>
        <v/>
      </c>
      <c r="F6221" s="127"/>
      <c r="G6221" s="128"/>
    </row>
    <row r="6222" spans="1:7" x14ac:dyDescent="0.25">
      <c r="B6222" s="126"/>
      <c r="C6222" s="52" t="str">
        <f ca="1">IF(OFFSET(Zdroj!BG$16,A6207-1,0)=0,"",CONCATENATE("C",$A$2," - ",Zdroj!$BG$15))</f>
        <v/>
      </c>
      <c r="D6222" s="50" t="str">
        <f ca="1">IF(C6222="","",CONCATENATE(OFFSET(Zdroj!BG$16,A6207-1,0)))</f>
        <v/>
      </c>
      <c r="E6222" s="22" t="str">
        <f ca="1">IF(C6222="","",OFFSET(Zdroj!BH$16,A6207-1,0))</f>
        <v/>
      </c>
      <c r="F6222" s="127" t="str">
        <f t="shared" ref="F6222" ca="1" si="1455">IF(SUM(E6222:E6223)=0,"",SUM(E6222:E6223))</f>
        <v/>
      </c>
      <c r="G6222" s="128"/>
    </row>
    <row r="6223" spans="1:7" x14ac:dyDescent="0.25">
      <c r="B6223" s="126"/>
      <c r="C6223" s="52" t="str">
        <f ca="1">IF(OFFSET(Zdroj!BI$16,A6207-1,0)=0,"",CONCATENATE("C",$A$2+1," - ",Zdroj!$BI$15))</f>
        <v/>
      </c>
      <c r="D6223" s="50" t="str">
        <f ca="1">IF(C6223="","",CONCATENATE(OFFSET(Zdroj!BI$16,A6207-1,0)))</f>
        <v/>
      </c>
      <c r="E6223" s="22" t="str">
        <f ca="1">IF(C6223="","",OFFSET(Zdroj!BJ$16,A6207-1,0))</f>
        <v/>
      </c>
      <c r="F6223" s="127"/>
      <c r="G6223" s="128"/>
    </row>
    <row r="6224" spans="1:7" x14ac:dyDescent="0.25">
      <c r="A6224">
        <f>SUM((ROW()+15)/17)</f>
        <v>367</v>
      </c>
      <c r="B6224" s="126" t="str">
        <f ca="1">IF(OFFSET(Zdroj!$B$16,A6224-1,0)&gt;0,CONCATENATE(A6224,"
","___ ","
",OFFSET(Zdroj!$B$16,A6224-1,0)),"")</f>
        <v/>
      </c>
      <c r="C6224" s="52" t="str">
        <f ca="1">IF(OFFSET(Zdroj!AI$16,A6224-1,0)=0,"",CONCATENATE("A",$A$2," - ",Zdroj!$AI$15))</f>
        <v/>
      </c>
      <c r="D6224" s="50" t="str">
        <f ca="1">IF(C6224="","",CONCATENATE(OFFSET(Zdroj!AI$16,A6224-1,0)," - ",OFFSET(Zdroj!BK$16,A6224-1,0)))</f>
        <v/>
      </c>
      <c r="E6224" s="22" t="str">
        <f ca="1">IF(C6224="","",OFFSET(Zdroj!BL$16,A6224-1,0))</f>
        <v/>
      </c>
      <c r="F6224" s="127" t="str">
        <f t="shared" ref="F6224" ca="1" si="1456">IF(SUM(E6224:E6229)=0,"",SUM(E6224:E6229))</f>
        <v/>
      </c>
      <c r="G6224" s="128" t="str">
        <f t="shared" ref="G6224" ca="1" si="1457">IF(SUM(E6224:E6240)=0,"",SUM(E6224:E6240))</f>
        <v/>
      </c>
    </row>
    <row r="6225" spans="2:7" x14ac:dyDescent="0.25">
      <c r="B6225" s="126"/>
      <c r="C6225" s="52" t="str">
        <f ca="1">IF(OFFSET(Zdroj!AJ$16,A6224-1,0)=0,"",CONCATENATE("A",$A$2+1," - ",Zdroj!$AJ$15))</f>
        <v/>
      </c>
      <c r="D6225" s="50" t="str">
        <f ca="1">IF(C6225="","",CONCATENATE(OFFSET(Zdroj!AJ$16,A6224-1,0)," - ",OFFSET(Zdroj!BM$16,A6224-1,0)))</f>
        <v/>
      </c>
      <c r="E6225" s="22" t="str">
        <f ca="1">IF(C6225="","",OFFSET(Zdroj!BN$16,A6224-1,0))</f>
        <v/>
      </c>
      <c r="F6225" s="127"/>
      <c r="G6225" s="128"/>
    </row>
    <row r="6226" spans="2:7" x14ac:dyDescent="0.25">
      <c r="B6226" s="126"/>
      <c r="C6226" s="52" t="str">
        <f ca="1">IF(OFFSET(Zdroj!AK$16,A6224-1,0)=0,"",CONCATENATE("A",$A$2+2," - ",Zdroj!$AK$15))</f>
        <v/>
      </c>
      <c r="D6226" s="50" t="str">
        <f ca="1">IF(C6226="","",CONCATENATE(OFFSET(Zdroj!AK$16,A6224-1,0)," - ",OFFSET(Zdroj!BO$16,A6224-1,0)))</f>
        <v/>
      </c>
      <c r="E6226" s="22" t="str">
        <f ca="1">IF(C6226="","",OFFSET(Zdroj!BP$16,A6224-1,0))</f>
        <v/>
      </c>
      <c r="F6226" s="127"/>
      <c r="G6226" s="128"/>
    </row>
    <row r="6227" spans="2:7" x14ac:dyDescent="0.25">
      <c r="B6227" s="126"/>
      <c r="C6227" s="52" t="str">
        <f ca="1">IF(OFFSET(Zdroj!AL$16,A6224-1,0)=0,"",CONCATENATE("A",$A$2+3," - ",Zdroj!$AL$15))</f>
        <v/>
      </c>
      <c r="D6227" s="50" t="str">
        <f ca="1">IF(C6227="","",CONCATENATE(OFFSET(Zdroj!AL$16,A6224-1,0)," - ",OFFSET(Zdroj!BQ$16,A6224-1,0)))</f>
        <v/>
      </c>
      <c r="E6227" s="22" t="str">
        <f ca="1">IF(C6227="","",OFFSET(Zdroj!BR$16,A6224-1,0))</f>
        <v/>
      </c>
      <c r="F6227" s="127"/>
      <c r="G6227" s="128"/>
    </row>
    <row r="6228" spans="2:7" x14ac:dyDescent="0.25">
      <c r="B6228" s="126"/>
      <c r="C6228" s="52" t="str">
        <f ca="1">IF(OFFSET(Zdroj!AM$16,A6224-1,0)=0,"",CONCATENATE("A",$A$2+4," - ",Zdroj!$AM$15))</f>
        <v/>
      </c>
      <c r="D6228" s="50" t="str">
        <f ca="1">IF(C6228="","",CONCATENATE(OFFSET(Zdroj!AM$16,A6224-1,0)," - ",OFFSET(Zdroj!BS$16,A6224-1,0)))</f>
        <v/>
      </c>
      <c r="E6228" s="22" t="str">
        <f ca="1">IF(C6228="","",OFFSET(Zdroj!BT$16,A6224-1,0))</f>
        <v/>
      </c>
      <c r="F6228" s="127"/>
      <c r="G6228" s="128"/>
    </row>
    <row r="6229" spans="2:7" x14ac:dyDescent="0.25">
      <c r="B6229" s="126"/>
      <c r="C6229" s="52" t="str">
        <f ca="1">IF(OFFSET(Zdroj!AN$16,A6224-1,0)=0,"",CONCATENATE("A",$A$2+5," - ",Zdroj!$AN$15))</f>
        <v/>
      </c>
      <c r="D6229" s="50" t="str">
        <f ca="1">IF(C6229="","",CONCATENATE(OFFSET(Zdroj!AN$16,A6224-1,0)," - ",OFFSET(Zdroj!BU$16,A6224-1,0)))</f>
        <v/>
      </c>
      <c r="E6229" s="22" t="str">
        <f ca="1">IF(C6229="","",OFFSET(Zdroj!BV$16,A6224-1,0))</f>
        <v/>
      </c>
      <c r="F6229" s="127"/>
      <c r="G6229" s="128"/>
    </row>
    <row r="6230" spans="2:7" x14ac:dyDescent="0.25">
      <c r="B6230" s="126"/>
      <c r="C6230" s="52" t="str">
        <f ca="1">IF(OFFSET(Zdroj!AO$16,A6224-1,0)=0,"",CONCATENATE("B",$A$2," - ",Zdroj!$AO$15))</f>
        <v/>
      </c>
      <c r="D6230" s="50" t="str">
        <f ca="1">IF(C6230="","",CONCATENATE(OFFSET(Zdroj!AO$16,A6224-1,0)))</f>
        <v/>
      </c>
      <c r="E6230" s="22" t="str">
        <f ca="1">IF(C6230="","",OFFSET(Zdroj!AP$16,A6224-1,0))</f>
        <v/>
      </c>
      <c r="F6230" s="127" t="str">
        <f t="shared" ref="F6230" ca="1" si="1458">IF(SUM(E6230:E6238)=0,"",SUM(E6230:E6238))</f>
        <v/>
      </c>
      <c r="G6230" s="128"/>
    </row>
    <row r="6231" spans="2:7" x14ac:dyDescent="0.25">
      <c r="B6231" s="126"/>
      <c r="C6231" s="52" t="str">
        <f ca="1">IF(OFFSET(Zdroj!AQ$16,A6224-1,0)=0,"",CONCATENATE("B",$A$2+1," - ",Zdroj!$AQ$15))</f>
        <v/>
      </c>
      <c r="D6231" s="50" t="str">
        <f ca="1">IF(C6231="","",CONCATENATE(OFFSET(Zdroj!AQ$16,A6224-1,0)))</f>
        <v/>
      </c>
      <c r="E6231" s="22" t="str">
        <f ca="1">IF(C6231="","",OFFSET(Zdroj!AR$16,A6224-1,0))</f>
        <v/>
      </c>
      <c r="F6231" s="127"/>
      <c r="G6231" s="128"/>
    </row>
    <row r="6232" spans="2:7" x14ac:dyDescent="0.25">
      <c r="B6232" s="126"/>
      <c r="C6232" s="52" t="str">
        <f ca="1">IF(OFFSET(Zdroj!AS$16,A6224-1,0)=0,"",CONCATENATE("B",$A$2+2," - ",Zdroj!$AS$15))</f>
        <v/>
      </c>
      <c r="D6232" s="50" t="str">
        <f ca="1">IF(C6232="","",CONCATENATE(OFFSET(Zdroj!AS$16,A6224-1,0)))</f>
        <v/>
      </c>
      <c r="E6232" s="22" t="str">
        <f ca="1">IF(C6232="","",OFFSET(Zdroj!AT$16,A6224-1,0))</f>
        <v/>
      </c>
      <c r="F6232" s="127"/>
      <c r="G6232" s="128"/>
    </row>
    <row r="6233" spans="2:7" x14ac:dyDescent="0.25">
      <c r="B6233" s="126"/>
      <c r="C6233" s="52" t="str">
        <f ca="1">IF(OFFSET(Zdroj!AU$16,A6224-1,0)=0,"",CONCATENATE("B",$A$2+3," - ",Zdroj!$AU$15))</f>
        <v/>
      </c>
      <c r="D6233" s="50" t="str">
        <f ca="1">IF(C6233="","",CONCATENATE(OFFSET(Zdroj!AU$16,A6224-1,0)))</f>
        <v/>
      </c>
      <c r="E6233" s="22" t="str">
        <f ca="1">IF(C6233="","",OFFSET(Zdroj!AV$16,A6224-1,0))</f>
        <v/>
      </c>
      <c r="F6233" s="127"/>
      <c r="G6233" s="128"/>
    </row>
    <row r="6234" spans="2:7" x14ac:dyDescent="0.25">
      <c r="B6234" s="126"/>
      <c r="C6234" s="52" t="str">
        <f ca="1">IF(OFFSET(Zdroj!AW$16,A6224-1,0)=0,"",CONCATENATE("B",$A$2+4," - ",Zdroj!$AW$15))</f>
        <v/>
      </c>
      <c r="D6234" s="50" t="str">
        <f ca="1">IF(C6234="","",CONCATENATE(OFFSET(Zdroj!AW$16,A6224-1,0)))</f>
        <v/>
      </c>
      <c r="E6234" s="22" t="str">
        <f ca="1">IF(C6234="","",OFFSET(Zdroj!AX$16,A6224-1,0))</f>
        <v/>
      </c>
      <c r="F6234" s="127"/>
      <c r="G6234" s="128"/>
    </row>
    <row r="6235" spans="2:7" x14ac:dyDescent="0.25">
      <c r="B6235" s="126"/>
      <c r="C6235" s="52" t="str">
        <f ca="1">IF(OFFSET(Zdroj!AY$16,A6224-1,0)=0,"",CONCATENATE("B",$A$2+5," - ",Zdroj!$AY$15))</f>
        <v/>
      </c>
      <c r="D6235" s="50" t="str">
        <f ca="1">IF(C6235="","",CONCATENATE(OFFSET(Zdroj!AY$16,A6224-1,0)))</f>
        <v/>
      </c>
      <c r="E6235" s="22" t="str">
        <f ca="1">IF(C6235="","",OFFSET(Zdroj!AZ$16,A6224-1,0))</f>
        <v/>
      </c>
      <c r="F6235" s="127"/>
      <c r="G6235" s="128"/>
    </row>
    <row r="6236" spans="2:7" x14ac:dyDescent="0.25">
      <c r="B6236" s="126"/>
      <c r="C6236" s="52" t="str">
        <f ca="1">IF(OFFSET(Zdroj!BA$16,A6224-1,0)=0,"",CONCATENATE("B",$A$2+6," - ",Zdroj!$BA$15))</f>
        <v/>
      </c>
      <c r="D6236" s="50" t="str">
        <f ca="1">IF(C6236="","",CONCATENATE(OFFSET(Zdroj!BA$16,A6224-1,0)))</f>
        <v/>
      </c>
      <c r="E6236" s="22" t="str">
        <f ca="1">IF(C6236="","",OFFSET(Zdroj!BB$16,A6224-1,0))</f>
        <v/>
      </c>
      <c r="F6236" s="127"/>
      <c r="G6236" s="128"/>
    </row>
    <row r="6237" spans="2:7" x14ac:dyDescent="0.25">
      <c r="B6237" s="126"/>
      <c r="C6237" s="52" t="str">
        <f ca="1">IF(OFFSET(Zdroj!BC$16,A6224-1,0)=0,"",CONCATENATE("B",$A$2+7," - ",Zdroj!$BC$15))</f>
        <v/>
      </c>
      <c r="D6237" s="50" t="str">
        <f ca="1">IF(C6237="","",CONCATENATE(OFFSET(Zdroj!BC$16,A6224-1,0)))</f>
        <v/>
      </c>
      <c r="E6237" s="22" t="str">
        <f ca="1">IF(C6237="","",OFFSET(Zdroj!BD$16,A6224-1,0))</f>
        <v/>
      </c>
      <c r="F6237" s="127"/>
      <c r="G6237" s="128"/>
    </row>
    <row r="6238" spans="2:7" x14ac:dyDescent="0.25">
      <c r="B6238" s="126"/>
      <c r="C6238" s="52" t="str">
        <f ca="1">IF(OFFSET(Zdroj!BE$16,A6224-1,0)=0,"",CONCATENATE("B",$A$2+8," - ",Zdroj!$BE$15))</f>
        <v/>
      </c>
      <c r="D6238" s="50" t="str">
        <f ca="1">IF(C6238="","",CONCATENATE(OFFSET(Zdroj!BE$16,A6224-1,0)))</f>
        <v/>
      </c>
      <c r="E6238" s="22" t="str">
        <f ca="1">IF(C6238="","",OFFSET(Zdroj!BF$16,A6224-1,0))</f>
        <v/>
      </c>
      <c r="F6238" s="127"/>
      <c r="G6238" s="128"/>
    </row>
    <row r="6239" spans="2:7" x14ac:dyDescent="0.25">
      <c r="B6239" s="126"/>
      <c r="C6239" s="52" t="str">
        <f ca="1">IF(OFFSET(Zdroj!BG$16,A6224-1,0)=0,"",CONCATENATE("C",$A$2," - ",Zdroj!$BG$15))</f>
        <v/>
      </c>
      <c r="D6239" s="50" t="str">
        <f ca="1">IF(C6239="","",CONCATENATE(OFFSET(Zdroj!BG$16,A6224-1,0)))</f>
        <v/>
      </c>
      <c r="E6239" s="22" t="str">
        <f ca="1">IF(C6239="","",OFFSET(Zdroj!BH$16,A6224-1,0))</f>
        <v/>
      </c>
      <c r="F6239" s="127" t="str">
        <f t="shared" ref="F6239" ca="1" si="1459">IF(SUM(E6239:E6240)=0,"",SUM(E6239:E6240))</f>
        <v/>
      </c>
      <c r="G6239" s="128"/>
    </row>
    <row r="6240" spans="2:7" x14ac:dyDescent="0.25">
      <c r="B6240" s="126"/>
      <c r="C6240" s="52" t="str">
        <f ca="1">IF(OFFSET(Zdroj!BI$16,A6224-1,0)=0,"",CONCATENATE("C",$A$2+1," - ",Zdroj!$BI$15))</f>
        <v/>
      </c>
      <c r="D6240" s="50" t="str">
        <f ca="1">IF(C6240="","",CONCATENATE(OFFSET(Zdroj!BI$16,A6224-1,0)))</f>
        <v/>
      </c>
      <c r="E6240" s="22" t="str">
        <f ca="1">IF(C6240="","",OFFSET(Zdroj!BJ$16,A6224-1,0))</f>
        <v/>
      </c>
      <c r="F6240" s="127"/>
      <c r="G6240" s="128"/>
    </row>
    <row r="6241" spans="1:7" x14ac:dyDescent="0.25">
      <c r="A6241">
        <f>SUM((ROW()+15)/17)</f>
        <v>368</v>
      </c>
      <c r="B6241" s="126" t="str">
        <f ca="1">IF(OFFSET(Zdroj!$B$16,A6241-1,0)&gt;0,CONCATENATE(A6241,"
","___ ","
",OFFSET(Zdroj!$B$16,A6241-1,0)),"")</f>
        <v/>
      </c>
      <c r="C6241" s="52" t="str">
        <f ca="1">IF(OFFSET(Zdroj!AI$16,A6241-1,0)=0,"",CONCATENATE("A",$A$2," - ",Zdroj!$AI$15))</f>
        <v/>
      </c>
      <c r="D6241" s="50" t="str">
        <f ca="1">IF(C6241="","",CONCATENATE(OFFSET(Zdroj!AI$16,A6241-1,0)," - ",OFFSET(Zdroj!BK$16,A6241-1,0)))</f>
        <v/>
      </c>
      <c r="E6241" s="22" t="str">
        <f ca="1">IF(C6241="","",OFFSET(Zdroj!BL$16,A6241-1,0))</f>
        <v/>
      </c>
      <c r="F6241" s="127" t="str">
        <f t="shared" ref="F6241" ca="1" si="1460">IF(SUM(E6241:E6246)=0,"",SUM(E6241:E6246))</f>
        <v/>
      </c>
      <c r="G6241" s="128" t="str">
        <f t="shared" ref="G6241" ca="1" si="1461">IF(SUM(E6241:E6257)=0,"",SUM(E6241:E6257))</f>
        <v/>
      </c>
    </row>
    <row r="6242" spans="1:7" x14ac:dyDescent="0.25">
      <c r="B6242" s="126"/>
      <c r="C6242" s="52" t="str">
        <f ca="1">IF(OFFSET(Zdroj!AJ$16,A6241-1,0)=0,"",CONCATENATE("A",$A$2+1," - ",Zdroj!$AJ$15))</f>
        <v/>
      </c>
      <c r="D6242" s="50" t="str">
        <f ca="1">IF(C6242="","",CONCATENATE(OFFSET(Zdroj!AJ$16,A6241-1,0)," - ",OFFSET(Zdroj!BM$16,A6241-1,0)))</f>
        <v/>
      </c>
      <c r="E6242" s="22" t="str">
        <f ca="1">IF(C6242="","",OFFSET(Zdroj!BN$16,A6241-1,0))</f>
        <v/>
      </c>
      <c r="F6242" s="127"/>
      <c r="G6242" s="128"/>
    </row>
    <row r="6243" spans="1:7" x14ac:dyDescent="0.25">
      <c r="B6243" s="126"/>
      <c r="C6243" s="52" t="str">
        <f ca="1">IF(OFFSET(Zdroj!AK$16,A6241-1,0)=0,"",CONCATENATE("A",$A$2+2," - ",Zdroj!$AK$15))</f>
        <v/>
      </c>
      <c r="D6243" s="50" t="str">
        <f ca="1">IF(C6243="","",CONCATENATE(OFFSET(Zdroj!AK$16,A6241-1,0)," - ",OFFSET(Zdroj!BO$16,A6241-1,0)))</f>
        <v/>
      </c>
      <c r="E6243" s="22" t="str">
        <f ca="1">IF(C6243="","",OFFSET(Zdroj!BP$16,A6241-1,0))</f>
        <v/>
      </c>
      <c r="F6243" s="127"/>
      <c r="G6243" s="128"/>
    </row>
    <row r="6244" spans="1:7" x14ac:dyDescent="0.25">
      <c r="B6244" s="126"/>
      <c r="C6244" s="52" t="str">
        <f ca="1">IF(OFFSET(Zdroj!AL$16,A6241-1,0)=0,"",CONCATENATE("A",$A$2+3," - ",Zdroj!$AL$15))</f>
        <v/>
      </c>
      <c r="D6244" s="50" t="str">
        <f ca="1">IF(C6244="","",CONCATENATE(OFFSET(Zdroj!AL$16,A6241-1,0)," - ",OFFSET(Zdroj!BQ$16,A6241-1,0)))</f>
        <v/>
      </c>
      <c r="E6244" s="22" t="str">
        <f ca="1">IF(C6244="","",OFFSET(Zdroj!BR$16,A6241-1,0))</f>
        <v/>
      </c>
      <c r="F6244" s="127"/>
      <c r="G6244" s="128"/>
    </row>
    <row r="6245" spans="1:7" x14ac:dyDescent="0.25">
      <c r="B6245" s="126"/>
      <c r="C6245" s="52" t="str">
        <f ca="1">IF(OFFSET(Zdroj!AM$16,A6241-1,0)=0,"",CONCATENATE("A",$A$2+4," - ",Zdroj!$AM$15))</f>
        <v/>
      </c>
      <c r="D6245" s="50" t="str">
        <f ca="1">IF(C6245="","",CONCATENATE(OFFSET(Zdroj!AM$16,A6241-1,0)," - ",OFFSET(Zdroj!BS$16,A6241-1,0)))</f>
        <v/>
      </c>
      <c r="E6245" s="22" t="str">
        <f ca="1">IF(C6245="","",OFFSET(Zdroj!BT$16,A6241-1,0))</f>
        <v/>
      </c>
      <c r="F6245" s="127"/>
      <c r="G6245" s="128"/>
    </row>
    <row r="6246" spans="1:7" x14ac:dyDescent="0.25">
      <c r="B6246" s="126"/>
      <c r="C6246" s="52" t="str">
        <f ca="1">IF(OFFSET(Zdroj!AN$16,A6241-1,0)=0,"",CONCATENATE("A",$A$2+5," - ",Zdroj!$AN$15))</f>
        <v/>
      </c>
      <c r="D6246" s="50" t="str">
        <f ca="1">IF(C6246="","",CONCATENATE(OFFSET(Zdroj!AN$16,A6241-1,0)," - ",OFFSET(Zdroj!BU$16,A6241-1,0)))</f>
        <v/>
      </c>
      <c r="E6246" s="22" t="str">
        <f ca="1">IF(C6246="","",OFFSET(Zdroj!BV$16,A6241-1,0))</f>
        <v/>
      </c>
      <c r="F6246" s="127"/>
      <c r="G6246" s="128"/>
    </row>
    <row r="6247" spans="1:7" x14ac:dyDescent="0.25">
      <c r="B6247" s="126"/>
      <c r="C6247" s="52" t="str">
        <f ca="1">IF(OFFSET(Zdroj!AO$16,A6241-1,0)=0,"",CONCATENATE("B",$A$2," - ",Zdroj!$AO$15))</f>
        <v/>
      </c>
      <c r="D6247" s="50" t="str">
        <f ca="1">IF(C6247="","",CONCATENATE(OFFSET(Zdroj!AO$16,A6241-1,0)))</f>
        <v/>
      </c>
      <c r="E6247" s="22" t="str">
        <f ca="1">IF(C6247="","",OFFSET(Zdroj!AP$16,A6241-1,0))</f>
        <v/>
      </c>
      <c r="F6247" s="127" t="str">
        <f t="shared" ref="F6247" ca="1" si="1462">IF(SUM(E6247:E6255)=0,"",SUM(E6247:E6255))</f>
        <v/>
      </c>
      <c r="G6247" s="128"/>
    </row>
    <row r="6248" spans="1:7" x14ac:dyDescent="0.25">
      <c r="B6248" s="126"/>
      <c r="C6248" s="52" t="str">
        <f ca="1">IF(OFFSET(Zdroj!AQ$16,A6241-1,0)=0,"",CONCATENATE("B",$A$2+1," - ",Zdroj!$AQ$15))</f>
        <v/>
      </c>
      <c r="D6248" s="50" t="str">
        <f ca="1">IF(C6248="","",CONCATENATE(OFFSET(Zdroj!AQ$16,A6241-1,0)))</f>
        <v/>
      </c>
      <c r="E6248" s="22" t="str">
        <f ca="1">IF(C6248="","",OFFSET(Zdroj!AR$16,A6241-1,0))</f>
        <v/>
      </c>
      <c r="F6248" s="127"/>
      <c r="G6248" s="128"/>
    </row>
    <row r="6249" spans="1:7" x14ac:dyDescent="0.25">
      <c r="B6249" s="126"/>
      <c r="C6249" s="52" t="str">
        <f ca="1">IF(OFFSET(Zdroj!AS$16,A6241-1,0)=0,"",CONCATENATE("B",$A$2+2," - ",Zdroj!$AS$15))</f>
        <v/>
      </c>
      <c r="D6249" s="50" t="str">
        <f ca="1">IF(C6249="","",CONCATENATE(OFFSET(Zdroj!AS$16,A6241-1,0)))</f>
        <v/>
      </c>
      <c r="E6249" s="22" t="str">
        <f ca="1">IF(C6249="","",OFFSET(Zdroj!AT$16,A6241-1,0))</f>
        <v/>
      </c>
      <c r="F6249" s="127"/>
      <c r="G6249" s="128"/>
    </row>
    <row r="6250" spans="1:7" x14ac:dyDescent="0.25">
      <c r="B6250" s="126"/>
      <c r="C6250" s="52" t="str">
        <f ca="1">IF(OFFSET(Zdroj!AU$16,A6241-1,0)=0,"",CONCATENATE("B",$A$2+3," - ",Zdroj!$AU$15))</f>
        <v/>
      </c>
      <c r="D6250" s="50" t="str">
        <f ca="1">IF(C6250="","",CONCATENATE(OFFSET(Zdroj!AU$16,A6241-1,0)))</f>
        <v/>
      </c>
      <c r="E6250" s="22" t="str">
        <f ca="1">IF(C6250="","",OFFSET(Zdroj!AV$16,A6241-1,0))</f>
        <v/>
      </c>
      <c r="F6250" s="127"/>
      <c r="G6250" s="128"/>
    </row>
    <row r="6251" spans="1:7" x14ac:dyDescent="0.25">
      <c r="B6251" s="126"/>
      <c r="C6251" s="52" t="str">
        <f ca="1">IF(OFFSET(Zdroj!AW$16,A6241-1,0)=0,"",CONCATENATE("B",$A$2+4," - ",Zdroj!$AW$15))</f>
        <v/>
      </c>
      <c r="D6251" s="50" t="str">
        <f ca="1">IF(C6251="","",CONCATENATE(OFFSET(Zdroj!AW$16,A6241-1,0)))</f>
        <v/>
      </c>
      <c r="E6251" s="22" t="str">
        <f ca="1">IF(C6251="","",OFFSET(Zdroj!AX$16,A6241-1,0))</f>
        <v/>
      </c>
      <c r="F6251" s="127"/>
      <c r="G6251" s="128"/>
    </row>
    <row r="6252" spans="1:7" x14ac:dyDescent="0.25">
      <c r="B6252" s="126"/>
      <c r="C6252" s="52" t="str">
        <f ca="1">IF(OFFSET(Zdroj!AY$16,A6241-1,0)=0,"",CONCATENATE("B",$A$2+5," - ",Zdroj!$AY$15))</f>
        <v/>
      </c>
      <c r="D6252" s="50" t="str">
        <f ca="1">IF(C6252="","",CONCATENATE(OFFSET(Zdroj!AY$16,A6241-1,0)))</f>
        <v/>
      </c>
      <c r="E6252" s="22" t="str">
        <f ca="1">IF(C6252="","",OFFSET(Zdroj!AZ$16,A6241-1,0))</f>
        <v/>
      </c>
      <c r="F6252" s="127"/>
      <c r="G6252" s="128"/>
    </row>
    <row r="6253" spans="1:7" x14ac:dyDescent="0.25">
      <c r="B6253" s="126"/>
      <c r="C6253" s="52" t="str">
        <f ca="1">IF(OFFSET(Zdroj!BA$16,A6241-1,0)=0,"",CONCATENATE("B",$A$2+6," - ",Zdroj!$BA$15))</f>
        <v/>
      </c>
      <c r="D6253" s="50" t="str">
        <f ca="1">IF(C6253="","",CONCATENATE(OFFSET(Zdroj!BA$16,A6241-1,0)))</f>
        <v/>
      </c>
      <c r="E6253" s="22" t="str">
        <f ca="1">IF(C6253="","",OFFSET(Zdroj!BB$16,A6241-1,0))</f>
        <v/>
      </c>
      <c r="F6253" s="127"/>
      <c r="G6253" s="128"/>
    </row>
    <row r="6254" spans="1:7" x14ac:dyDescent="0.25">
      <c r="B6254" s="126"/>
      <c r="C6254" s="52" t="str">
        <f ca="1">IF(OFFSET(Zdroj!BC$16,A6241-1,0)=0,"",CONCATENATE("B",$A$2+7," - ",Zdroj!$BC$15))</f>
        <v/>
      </c>
      <c r="D6254" s="50" t="str">
        <f ca="1">IF(C6254="","",CONCATENATE(OFFSET(Zdroj!BC$16,A6241-1,0)))</f>
        <v/>
      </c>
      <c r="E6254" s="22" t="str">
        <f ca="1">IF(C6254="","",OFFSET(Zdroj!BD$16,A6241-1,0))</f>
        <v/>
      </c>
      <c r="F6254" s="127"/>
      <c r="G6254" s="128"/>
    </row>
    <row r="6255" spans="1:7" x14ac:dyDescent="0.25">
      <c r="B6255" s="126"/>
      <c r="C6255" s="52" t="str">
        <f ca="1">IF(OFFSET(Zdroj!BE$16,A6241-1,0)=0,"",CONCATENATE("B",$A$2+8," - ",Zdroj!$BE$15))</f>
        <v/>
      </c>
      <c r="D6255" s="50" t="str">
        <f ca="1">IF(C6255="","",CONCATENATE(OFFSET(Zdroj!BE$16,A6241-1,0)))</f>
        <v/>
      </c>
      <c r="E6255" s="22" t="str">
        <f ca="1">IF(C6255="","",OFFSET(Zdroj!BF$16,A6241-1,0))</f>
        <v/>
      </c>
      <c r="F6255" s="127"/>
      <c r="G6255" s="128"/>
    </row>
    <row r="6256" spans="1:7" x14ac:dyDescent="0.25">
      <c r="B6256" s="126"/>
      <c r="C6256" s="52" t="str">
        <f ca="1">IF(OFFSET(Zdroj!BG$16,A6241-1,0)=0,"",CONCATENATE("C",$A$2," - ",Zdroj!$BG$15))</f>
        <v/>
      </c>
      <c r="D6256" s="50" t="str">
        <f ca="1">IF(C6256="","",CONCATENATE(OFFSET(Zdroj!BG$16,A6241-1,0)))</f>
        <v/>
      </c>
      <c r="E6256" s="22" t="str">
        <f ca="1">IF(C6256="","",OFFSET(Zdroj!BH$16,A6241-1,0))</f>
        <v/>
      </c>
      <c r="F6256" s="127" t="str">
        <f t="shared" ref="F6256" ca="1" si="1463">IF(SUM(E6256:E6257)=0,"",SUM(E6256:E6257))</f>
        <v/>
      </c>
      <c r="G6256" s="128"/>
    </row>
    <row r="6257" spans="1:7" x14ac:dyDescent="0.25">
      <c r="B6257" s="126"/>
      <c r="C6257" s="52" t="str">
        <f ca="1">IF(OFFSET(Zdroj!BI$16,A6241-1,0)=0,"",CONCATENATE("C",$A$2+1," - ",Zdroj!$BI$15))</f>
        <v/>
      </c>
      <c r="D6257" s="50" t="str">
        <f ca="1">IF(C6257="","",CONCATENATE(OFFSET(Zdroj!BI$16,A6241-1,0)))</f>
        <v/>
      </c>
      <c r="E6257" s="22" t="str">
        <f ca="1">IF(C6257="","",OFFSET(Zdroj!BJ$16,A6241-1,0))</f>
        <v/>
      </c>
      <c r="F6257" s="127"/>
      <c r="G6257" s="128"/>
    </row>
    <row r="6258" spans="1:7" x14ac:dyDescent="0.25">
      <c r="A6258">
        <f>SUM((ROW()+15)/17)</f>
        <v>369</v>
      </c>
      <c r="B6258" s="126" t="str">
        <f ca="1">IF(OFFSET(Zdroj!$B$16,A6258-1,0)&gt;0,CONCATENATE(A6258,"
","___ ","
",OFFSET(Zdroj!$B$16,A6258-1,0)),"")</f>
        <v/>
      </c>
      <c r="C6258" s="52" t="str">
        <f ca="1">IF(OFFSET(Zdroj!AI$16,A6258-1,0)=0,"",CONCATENATE("A",$A$2," - ",Zdroj!$AI$15))</f>
        <v/>
      </c>
      <c r="D6258" s="50" t="str">
        <f ca="1">IF(C6258="","",CONCATENATE(OFFSET(Zdroj!AI$16,A6258-1,0)," - ",OFFSET(Zdroj!BK$16,A6258-1,0)))</f>
        <v/>
      </c>
      <c r="E6258" s="22" t="str">
        <f ca="1">IF(C6258="","",OFFSET(Zdroj!BL$16,A6258-1,0))</f>
        <v/>
      </c>
      <c r="F6258" s="127" t="str">
        <f t="shared" ref="F6258" ca="1" si="1464">IF(SUM(E6258:E6263)=0,"",SUM(E6258:E6263))</f>
        <v/>
      </c>
      <c r="G6258" s="128" t="str">
        <f t="shared" ref="G6258" ca="1" si="1465">IF(SUM(E6258:E6274)=0,"",SUM(E6258:E6274))</f>
        <v/>
      </c>
    </row>
    <row r="6259" spans="1:7" x14ac:dyDescent="0.25">
      <c r="B6259" s="126"/>
      <c r="C6259" s="52" t="str">
        <f ca="1">IF(OFFSET(Zdroj!AJ$16,A6258-1,0)=0,"",CONCATENATE("A",$A$2+1," - ",Zdroj!$AJ$15))</f>
        <v/>
      </c>
      <c r="D6259" s="50" t="str">
        <f ca="1">IF(C6259="","",CONCATENATE(OFFSET(Zdroj!AJ$16,A6258-1,0)," - ",OFFSET(Zdroj!BM$16,A6258-1,0)))</f>
        <v/>
      </c>
      <c r="E6259" s="22" t="str">
        <f ca="1">IF(C6259="","",OFFSET(Zdroj!BN$16,A6258-1,0))</f>
        <v/>
      </c>
      <c r="F6259" s="127"/>
      <c r="G6259" s="128"/>
    </row>
    <row r="6260" spans="1:7" x14ac:dyDescent="0.25">
      <c r="B6260" s="126"/>
      <c r="C6260" s="52" t="str">
        <f ca="1">IF(OFFSET(Zdroj!AK$16,A6258-1,0)=0,"",CONCATENATE("A",$A$2+2," - ",Zdroj!$AK$15))</f>
        <v/>
      </c>
      <c r="D6260" s="50" t="str">
        <f ca="1">IF(C6260="","",CONCATENATE(OFFSET(Zdroj!AK$16,A6258-1,0)," - ",OFFSET(Zdroj!BO$16,A6258-1,0)))</f>
        <v/>
      </c>
      <c r="E6260" s="22" t="str">
        <f ca="1">IF(C6260="","",OFFSET(Zdroj!BP$16,A6258-1,0))</f>
        <v/>
      </c>
      <c r="F6260" s="127"/>
      <c r="G6260" s="128"/>
    </row>
    <row r="6261" spans="1:7" x14ac:dyDescent="0.25">
      <c r="B6261" s="126"/>
      <c r="C6261" s="52" t="str">
        <f ca="1">IF(OFFSET(Zdroj!AL$16,A6258-1,0)=0,"",CONCATENATE("A",$A$2+3," - ",Zdroj!$AL$15))</f>
        <v/>
      </c>
      <c r="D6261" s="50" t="str">
        <f ca="1">IF(C6261="","",CONCATENATE(OFFSET(Zdroj!AL$16,A6258-1,0)," - ",OFFSET(Zdroj!BQ$16,A6258-1,0)))</f>
        <v/>
      </c>
      <c r="E6261" s="22" t="str">
        <f ca="1">IF(C6261="","",OFFSET(Zdroj!BR$16,A6258-1,0))</f>
        <v/>
      </c>
      <c r="F6261" s="127"/>
      <c r="G6261" s="128"/>
    </row>
    <row r="6262" spans="1:7" x14ac:dyDescent="0.25">
      <c r="B6262" s="126"/>
      <c r="C6262" s="52" t="str">
        <f ca="1">IF(OFFSET(Zdroj!AM$16,A6258-1,0)=0,"",CONCATENATE("A",$A$2+4," - ",Zdroj!$AM$15))</f>
        <v/>
      </c>
      <c r="D6262" s="50" t="str">
        <f ca="1">IF(C6262="","",CONCATENATE(OFFSET(Zdroj!AM$16,A6258-1,0)," - ",OFFSET(Zdroj!BS$16,A6258-1,0)))</f>
        <v/>
      </c>
      <c r="E6262" s="22" t="str">
        <f ca="1">IF(C6262="","",OFFSET(Zdroj!BT$16,A6258-1,0))</f>
        <v/>
      </c>
      <c r="F6262" s="127"/>
      <c r="G6262" s="128"/>
    </row>
    <row r="6263" spans="1:7" x14ac:dyDescent="0.25">
      <c r="B6263" s="126"/>
      <c r="C6263" s="52" t="str">
        <f ca="1">IF(OFFSET(Zdroj!AN$16,A6258-1,0)=0,"",CONCATENATE("A",$A$2+5," - ",Zdroj!$AN$15))</f>
        <v/>
      </c>
      <c r="D6263" s="50" t="str">
        <f ca="1">IF(C6263="","",CONCATENATE(OFFSET(Zdroj!AN$16,A6258-1,0)," - ",OFFSET(Zdroj!BU$16,A6258-1,0)))</f>
        <v/>
      </c>
      <c r="E6263" s="22" t="str">
        <f ca="1">IF(C6263="","",OFFSET(Zdroj!BV$16,A6258-1,0))</f>
        <v/>
      </c>
      <c r="F6263" s="127"/>
      <c r="G6263" s="128"/>
    </row>
    <row r="6264" spans="1:7" x14ac:dyDescent="0.25">
      <c r="B6264" s="126"/>
      <c r="C6264" s="52" t="str">
        <f ca="1">IF(OFFSET(Zdroj!AO$16,A6258-1,0)=0,"",CONCATENATE("B",$A$2," - ",Zdroj!$AO$15))</f>
        <v/>
      </c>
      <c r="D6264" s="50" t="str">
        <f ca="1">IF(C6264="","",CONCATENATE(OFFSET(Zdroj!AO$16,A6258-1,0)))</f>
        <v/>
      </c>
      <c r="E6264" s="22" t="str">
        <f ca="1">IF(C6264="","",OFFSET(Zdroj!AP$16,A6258-1,0))</f>
        <v/>
      </c>
      <c r="F6264" s="127" t="str">
        <f t="shared" ref="F6264" ca="1" si="1466">IF(SUM(E6264:E6272)=0,"",SUM(E6264:E6272))</f>
        <v/>
      </c>
      <c r="G6264" s="128"/>
    </row>
    <row r="6265" spans="1:7" x14ac:dyDescent="0.25">
      <c r="B6265" s="126"/>
      <c r="C6265" s="52" t="str">
        <f ca="1">IF(OFFSET(Zdroj!AQ$16,A6258-1,0)=0,"",CONCATENATE("B",$A$2+1," - ",Zdroj!$AQ$15))</f>
        <v/>
      </c>
      <c r="D6265" s="50" t="str">
        <f ca="1">IF(C6265="","",CONCATENATE(OFFSET(Zdroj!AQ$16,A6258-1,0)))</f>
        <v/>
      </c>
      <c r="E6265" s="22" t="str">
        <f ca="1">IF(C6265="","",OFFSET(Zdroj!AR$16,A6258-1,0))</f>
        <v/>
      </c>
      <c r="F6265" s="127"/>
      <c r="G6265" s="128"/>
    </row>
    <row r="6266" spans="1:7" x14ac:dyDescent="0.25">
      <c r="B6266" s="126"/>
      <c r="C6266" s="52" t="str">
        <f ca="1">IF(OFFSET(Zdroj!AS$16,A6258-1,0)=0,"",CONCATENATE("B",$A$2+2," - ",Zdroj!$AS$15))</f>
        <v/>
      </c>
      <c r="D6266" s="50" t="str">
        <f ca="1">IF(C6266="","",CONCATENATE(OFFSET(Zdroj!AS$16,A6258-1,0)))</f>
        <v/>
      </c>
      <c r="E6266" s="22" t="str">
        <f ca="1">IF(C6266="","",OFFSET(Zdroj!AT$16,A6258-1,0))</f>
        <v/>
      </c>
      <c r="F6266" s="127"/>
      <c r="G6266" s="128"/>
    </row>
    <row r="6267" spans="1:7" x14ac:dyDescent="0.25">
      <c r="B6267" s="126"/>
      <c r="C6267" s="52" t="str">
        <f ca="1">IF(OFFSET(Zdroj!AU$16,A6258-1,0)=0,"",CONCATENATE("B",$A$2+3," - ",Zdroj!$AU$15))</f>
        <v/>
      </c>
      <c r="D6267" s="50" t="str">
        <f ca="1">IF(C6267="","",CONCATENATE(OFFSET(Zdroj!AU$16,A6258-1,0)))</f>
        <v/>
      </c>
      <c r="E6267" s="22" t="str">
        <f ca="1">IF(C6267="","",OFFSET(Zdroj!AV$16,A6258-1,0))</f>
        <v/>
      </c>
      <c r="F6267" s="127"/>
      <c r="G6267" s="128"/>
    </row>
    <row r="6268" spans="1:7" x14ac:dyDescent="0.25">
      <c r="B6268" s="126"/>
      <c r="C6268" s="52" t="str">
        <f ca="1">IF(OFFSET(Zdroj!AW$16,A6258-1,0)=0,"",CONCATENATE("B",$A$2+4," - ",Zdroj!$AW$15))</f>
        <v/>
      </c>
      <c r="D6268" s="50" t="str">
        <f ca="1">IF(C6268="","",CONCATENATE(OFFSET(Zdroj!AW$16,A6258-1,0)))</f>
        <v/>
      </c>
      <c r="E6268" s="22" t="str">
        <f ca="1">IF(C6268="","",OFFSET(Zdroj!AX$16,A6258-1,0))</f>
        <v/>
      </c>
      <c r="F6268" s="127"/>
      <c r="G6268" s="128"/>
    </row>
    <row r="6269" spans="1:7" x14ac:dyDescent="0.25">
      <c r="B6269" s="126"/>
      <c r="C6269" s="52" t="str">
        <f ca="1">IF(OFFSET(Zdroj!AY$16,A6258-1,0)=0,"",CONCATENATE("B",$A$2+5," - ",Zdroj!$AY$15))</f>
        <v/>
      </c>
      <c r="D6269" s="50" t="str">
        <f ca="1">IF(C6269="","",CONCATENATE(OFFSET(Zdroj!AY$16,A6258-1,0)))</f>
        <v/>
      </c>
      <c r="E6269" s="22" t="str">
        <f ca="1">IF(C6269="","",OFFSET(Zdroj!AZ$16,A6258-1,0))</f>
        <v/>
      </c>
      <c r="F6269" s="127"/>
      <c r="G6269" s="128"/>
    </row>
    <row r="6270" spans="1:7" x14ac:dyDescent="0.25">
      <c r="B6270" s="126"/>
      <c r="C6270" s="52" t="str">
        <f ca="1">IF(OFFSET(Zdroj!BA$16,A6258-1,0)=0,"",CONCATENATE("B",$A$2+6," - ",Zdroj!$BA$15))</f>
        <v/>
      </c>
      <c r="D6270" s="50" t="str">
        <f ca="1">IF(C6270="","",CONCATENATE(OFFSET(Zdroj!BA$16,A6258-1,0)))</f>
        <v/>
      </c>
      <c r="E6270" s="22" t="str">
        <f ca="1">IF(C6270="","",OFFSET(Zdroj!BB$16,A6258-1,0))</f>
        <v/>
      </c>
      <c r="F6270" s="127"/>
      <c r="G6270" s="128"/>
    </row>
    <row r="6271" spans="1:7" x14ac:dyDescent="0.25">
      <c r="B6271" s="126"/>
      <c r="C6271" s="52" t="str">
        <f ca="1">IF(OFFSET(Zdroj!BC$16,A6258-1,0)=0,"",CONCATENATE("B",$A$2+7," - ",Zdroj!$BC$15))</f>
        <v/>
      </c>
      <c r="D6271" s="50" t="str">
        <f ca="1">IF(C6271="","",CONCATENATE(OFFSET(Zdroj!BC$16,A6258-1,0)))</f>
        <v/>
      </c>
      <c r="E6271" s="22" t="str">
        <f ca="1">IF(C6271="","",OFFSET(Zdroj!BD$16,A6258-1,0))</f>
        <v/>
      </c>
      <c r="F6271" s="127"/>
      <c r="G6271" s="128"/>
    </row>
    <row r="6272" spans="1:7" x14ac:dyDescent="0.25">
      <c r="B6272" s="126"/>
      <c r="C6272" s="52" t="str">
        <f ca="1">IF(OFFSET(Zdroj!BE$16,A6258-1,0)=0,"",CONCATENATE("B",$A$2+8," - ",Zdroj!$BE$15))</f>
        <v/>
      </c>
      <c r="D6272" s="50" t="str">
        <f ca="1">IF(C6272="","",CONCATENATE(OFFSET(Zdroj!BE$16,A6258-1,0)))</f>
        <v/>
      </c>
      <c r="E6272" s="22" t="str">
        <f ca="1">IF(C6272="","",OFFSET(Zdroj!BF$16,A6258-1,0))</f>
        <v/>
      </c>
      <c r="F6272" s="127"/>
      <c r="G6272" s="128"/>
    </row>
    <row r="6273" spans="1:7" x14ac:dyDescent="0.25">
      <c r="B6273" s="126"/>
      <c r="C6273" s="52" t="str">
        <f ca="1">IF(OFFSET(Zdroj!BG$16,A6258-1,0)=0,"",CONCATENATE("C",$A$2," - ",Zdroj!$BG$15))</f>
        <v/>
      </c>
      <c r="D6273" s="50" t="str">
        <f ca="1">IF(C6273="","",CONCATENATE(OFFSET(Zdroj!BG$16,A6258-1,0)))</f>
        <v/>
      </c>
      <c r="E6273" s="22" t="str">
        <f ca="1">IF(C6273="","",OFFSET(Zdroj!BH$16,A6258-1,0))</f>
        <v/>
      </c>
      <c r="F6273" s="127" t="str">
        <f t="shared" ref="F6273" ca="1" si="1467">IF(SUM(E6273:E6274)=0,"",SUM(E6273:E6274))</f>
        <v/>
      </c>
      <c r="G6273" s="128"/>
    </row>
    <row r="6274" spans="1:7" x14ac:dyDescent="0.25">
      <c r="B6274" s="126"/>
      <c r="C6274" s="52" t="str">
        <f ca="1">IF(OFFSET(Zdroj!BI$16,A6258-1,0)=0,"",CONCATENATE("C",$A$2+1," - ",Zdroj!$BI$15))</f>
        <v/>
      </c>
      <c r="D6274" s="50" t="str">
        <f ca="1">IF(C6274="","",CONCATENATE(OFFSET(Zdroj!BI$16,A6258-1,0)))</f>
        <v/>
      </c>
      <c r="E6274" s="22" t="str">
        <f ca="1">IF(C6274="","",OFFSET(Zdroj!BJ$16,A6258-1,0))</f>
        <v/>
      </c>
      <c r="F6274" s="127"/>
      <c r="G6274" s="128"/>
    </row>
    <row r="6275" spans="1:7" x14ac:dyDescent="0.25">
      <c r="A6275">
        <f>SUM((ROW()+15)/17)</f>
        <v>370</v>
      </c>
      <c r="B6275" s="126" t="str">
        <f ca="1">IF(OFFSET(Zdroj!$B$16,A6275-1,0)&gt;0,CONCATENATE(A6275,"
","___ ","
",OFFSET(Zdroj!$B$16,A6275-1,0)),"")</f>
        <v/>
      </c>
      <c r="C6275" s="52" t="str">
        <f ca="1">IF(OFFSET(Zdroj!AI$16,A6275-1,0)=0,"",CONCATENATE("A",$A$2," - ",Zdroj!$AI$15))</f>
        <v/>
      </c>
      <c r="D6275" s="50" t="str">
        <f ca="1">IF(C6275="","",CONCATENATE(OFFSET(Zdroj!AI$16,A6275-1,0)," - ",OFFSET(Zdroj!BK$16,A6275-1,0)))</f>
        <v/>
      </c>
      <c r="E6275" s="22" t="str">
        <f ca="1">IF(C6275="","",OFFSET(Zdroj!BL$16,A6275-1,0))</f>
        <v/>
      </c>
      <c r="F6275" s="127" t="str">
        <f t="shared" ref="F6275" ca="1" si="1468">IF(SUM(E6275:E6280)=0,"",SUM(E6275:E6280))</f>
        <v/>
      </c>
      <c r="G6275" s="128" t="str">
        <f t="shared" ref="G6275" ca="1" si="1469">IF(SUM(E6275:E6291)=0,"",SUM(E6275:E6291))</f>
        <v/>
      </c>
    </row>
    <row r="6276" spans="1:7" x14ac:dyDescent="0.25">
      <c r="B6276" s="126"/>
      <c r="C6276" s="52" t="str">
        <f ca="1">IF(OFFSET(Zdroj!AJ$16,A6275-1,0)=0,"",CONCATENATE("A",$A$2+1," - ",Zdroj!$AJ$15))</f>
        <v/>
      </c>
      <c r="D6276" s="50" t="str">
        <f ca="1">IF(C6276="","",CONCATENATE(OFFSET(Zdroj!AJ$16,A6275-1,0)," - ",OFFSET(Zdroj!BM$16,A6275-1,0)))</f>
        <v/>
      </c>
      <c r="E6276" s="22" t="str">
        <f ca="1">IF(C6276="","",OFFSET(Zdroj!BN$16,A6275-1,0))</f>
        <v/>
      </c>
      <c r="F6276" s="127"/>
      <c r="G6276" s="128"/>
    </row>
    <row r="6277" spans="1:7" x14ac:dyDescent="0.25">
      <c r="B6277" s="126"/>
      <c r="C6277" s="52" t="str">
        <f ca="1">IF(OFFSET(Zdroj!AK$16,A6275-1,0)=0,"",CONCATENATE("A",$A$2+2," - ",Zdroj!$AK$15))</f>
        <v/>
      </c>
      <c r="D6277" s="50" t="str">
        <f ca="1">IF(C6277="","",CONCATENATE(OFFSET(Zdroj!AK$16,A6275-1,0)," - ",OFFSET(Zdroj!BO$16,A6275-1,0)))</f>
        <v/>
      </c>
      <c r="E6277" s="22" t="str">
        <f ca="1">IF(C6277="","",OFFSET(Zdroj!BP$16,A6275-1,0))</f>
        <v/>
      </c>
      <c r="F6277" s="127"/>
      <c r="G6277" s="128"/>
    </row>
    <row r="6278" spans="1:7" x14ac:dyDescent="0.25">
      <c r="B6278" s="126"/>
      <c r="C6278" s="52" t="str">
        <f ca="1">IF(OFFSET(Zdroj!AL$16,A6275-1,0)=0,"",CONCATENATE("A",$A$2+3," - ",Zdroj!$AL$15))</f>
        <v/>
      </c>
      <c r="D6278" s="50" t="str">
        <f ca="1">IF(C6278="","",CONCATENATE(OFFSET(Zdroj!AL$16,A6275-1,0)," - ",OFFSET(Zdroj!BQ$16,A6275-1,0)))</f>
        <v/>
      </c>
      <c r="E6278" s="22" t="str">
        <f ca="1">IF(C6278="","",OFFSET(Zdroj!BR$16,A6275-1,0))</f>
        <v/>
      </c>
      <c r="F6278" s="127"/>
      <c r="G6278" s="128"/>
    </row>
    <row r="6279" spans="1:7" x14ac:dyDescent="0.25">
      <c r="B6279" s="126"/>
      <c r="C6279" s="52" t="str">
        <f ca="1">IF(OFFSET(Zdroj!AM$16,A6275-1,0)=0,"",CONCATENATE("A",$A$2+4," - ",Zdroj!$AM$15))</f>
        <v/>
      </c>
      <c r="D6279" s="50" t="str">
        <f ca="1">IF(C6279="","",CONCATENATE(OFFSET(Zdroj!AM$16,A6275-1,0)," - ",OFFSET(Zdroj!BS$16,A6275-1,0)))</f>
        <v/>
      </c>
      <c r="E6279" s="22" t="str">
        <f ca="1">IF(C6279="","",OFFSET(Zdroj!BT$16,A6275-1,0))</f>
        <v/>
      </c>
      <c r="F6279" s="127"/>
      <c r="G6279" s="128"/>
    </row>
    <row r="6280" spans="1:7" x14ac:dyDescent="0.25">
      <c r="B6280" s="126"/>
      <c r="C6280" s="52" t="str">
        <f ca="1">IF(OFFSET(Zdroj!AN$16,A6275-1,0)=0,"",CONCATENATE("A",$A$2+5," - ",Zdroj!$AN$15))</f>
        <v/>
      </c>
      <c r="D6280" s="50" t="str">
        <f ca="1">IF(C6280="","",CONCATENATE(OFFSET(Zdroj!AN$16,A6275-1,0)," - ",OFFSET(Zdroj!BU$16,A6275-1,0)))</f>
        <v/>
      </c>
      <c r="E6280" s="22" t="str">
        <f ca="1">IF(C6280="","",OFFSET(Zdroj!BV$16,A6275-1,0))</f>
        <v/>
      </c>
      <c r="F6280" s="127"/>
      <c r="G6280" s="128"/>
    </row>
    <row r="6281" spans="1:7" x14ac:dyDescent="0.25">
      <c r="B6281" s="126"/>
      <c r="C6281" s="52" t="str">
        <f ca="1">IF(OFFSET(Zdroj!AO$16,A6275-1,0)=0,"",CONCATENATE("B",$A$2," - ",Zdroj!$AO$15))</f>
        <v/>
      </c>
      <c r="D6281" s="50" t="str">
        <f ca="1">IF(C6281="","",CONCATENATE(OFFSET(Zdroj!AO$16,A6275-1,0)))</f>
        <v/>
      </c>
      <c r="E6281" s="22" t="str">
        <f ca="1">IF(C6281="","",OFFSET(Zdroj!AP$16,A6275-1,0))</f>
        <v/>
      </c>
      <c r="F6281" s="127" t="str">
        <f t="shared" ref="F6281" ca="1" si="1470">IF(SUM(E6281:E6289)=0,"",SUM(E6281:E6289))</f>
        <v/>
      </c>
      <c r="G6281" s="128"/>
    </row>
    <row r="6282" spans="1:7" x14ac:dyDescent="0.25">
      <c r="B6282" s="126"/>
      <c r="C6282" s="52" t="str">
        <f ca="1">IF(OFFSET(Zdroj!AQ$16,A6275-1,0)=0,"",CONCATENATE("B",$A$2+1," - ",Zdroj!$AQ$15))</f>
        <v/>
      </c>
      <c r="D6282" s="50" t="str">
        <f ca="1">IF(C6282="","",CONCATENATE(OFFSET(Zdroj!AQ$16,A6275-1,0)))</f>
        <v/>
      </c>
      <c r="E6282" s="22" t="str">
        <f ca="1">IF(C6282="","",OFFSET(Zdroj!AR$16,A6275-1,0))</f>
        <v/>
      </c>
      <c r="F6282" s="127"/>
      <c r="G6282" s="128"/>
    </row>
    <row r="6283" spans="1:7" x14ac:dyDescent="0.25">
      <c r="B6283" s="126"/>
      <c r="C6283" s="52" t="str">
        <f ca="1">IF(OFFSET(Zdroj!AS$16,A6275-1,0)=0,"",CONCATENATE("B",$A$2+2," - ",Zdroj!$AS$15))</f>
        <v/>
      </c>
      <c r="D6283" s="50" t="str">
        <f ca="1">IF(C6283="","",CONCATENATE(OFFSET(Zdroj!AS$16,A6275-1,0)))</f>
        <v/>
      </c>
      <c r="E6283" s="22" t="str">
        <f ca="1">IF(C6283="","",OFFSET(Zdroj!AT$16,A6275-1,0))</f>
        <v/>
      </c>
      <c r="F6283" s="127"/>
      <c r="G6283" s="128"/>
    </row>
    <row r="6284" spans="1:7" x14ac:dyDescent="0.25">
      <c r="B6284" s="126"/>
      <c r="C6284" s="52" t="str">
        <f ca="1">IF(OFFSET(Zdroj!AU$16,A6275-1,0)=0,"",CONCATENATE("B",$A$2+3," - ",Zdroj!$AU$15))</f>
        <v/>
      </c>
      <c r="D6284" s="50" t="str">
        <f ca="1">IF(C6284="","",CONCATENATE(OFFSET(Zdroj!AU$16,A6275-1,0)))</f>
        <v/>
      </c>
      <c r="E6284" s="22" t="str">
        <f ca="1">IF(C6284="","",OFFSET(Zdroj!AV$16,A6275-1,0))</f>
        <v/>
      </c>
      <c r="F6284" s="127"/>
      <c r="G6284" s="128"/>
    </row>
    <row r="6285" spans="1:7" x14ac:dyDescent="0.25">
      <c r="B6285" s="126"/>
      <c r="C6285" s="52" t="str">
        <f ca="1">IF(OFFSET(Zdroj!AW$16,A6275-1,0)=0,"",CONCATENATE("B",$A$2+4," - ",Zdroj!$AW$15))</f>
        <v/>
      </c>
      <c r="D6285" s="50" t="str">
        <f ca="1">IF(C6285="","",CONCATENATE(OFFSET(Zdroj!AW$16,A6275-1,0)))</f>
        <v/>
      </c>
      <c r="E6285" s="22" t="str">
        <f ca="1">IF(C6285="","",OFFSET(Zdroj!AX$16,A6275-1,0))</f>
        <v/>
      </c>
      <c r="F6285" s="127"/>
      <c r="G6285" s="128"/>
    </row>
    <row r="6286" spans="1:7" x14ac:dyDescent="0.25">
      <c r="B6286" s="126"/>
      <c r="C6286" s="52" t="str">
        <f ca="1">IF(OFFSET(Zdroj!AY$16,A6275-1,0)=0,"",CONCATENATE("B",$A$2+5," - ",Zdroj!$AY$15))</f>
        <v/>
      </c>
      <c r="D6286" s="50" t="str">
        <f ca="1">IF(C6286="","",CONCATENATE(OFFSET(Zdroj!AY$16,A6275-1,0)))</f>
        <v/>
      </c>
      <c r="E6286" s="22" t="str">
        <f ca="1">IF(C6286="","",OFFSET(Zdroj!AZ$16,A6275-1,0))</f>
        <v/>
      </c>
      <c r="F6286" s="127"/>
      <c r="G6286" s="128"/>
    </row>
    <row r="6287" spans="1:7" x14ac:dyDescent="0.25">
      <c r="B6287" s="126"/>
      <c r="C6287" s="52" t="str">
        <f ca="1">IF(OFFSET(Zdroj!BA$16,A6275-1,0)=0,"",CONCATENATE("B",$A$2+6," - ",Zdroj!$BA$15))</f>
        <v/>
      </c>
      <c r="D6287" s="50" t="str">
        <f ca="1">IF(C6287="","",CONCATENATE(OFFSET(Zdroj!BA$16,A6275-1,0)))</f>
        <v/>
      </c>
      <c r="E6287" s="22" t="str">
        <f ca="1">IF(C6287="","",OFFSET(Zdroj!BB$16,A6275-1,0))</f>
        <v/>
      </c>
      <c r="F6287" s="127"/>
      <c r="G6287" s="128"/>
    </row>
    <row r="6288" spans="1:7" x14ac:dyDescent="0.25">
      <c r="B6288" s="126"/>
      <c r="C6288" s="52" t="str">
        <f ca="1">IF(OFFSET(Zdroj!BC$16,A6275-1,0)=0,"",CONCATENATE("B",$A$2+7," - ",Zdroj!$BC$15))</f>
        <v/>
      </c>
      <c r="D6288" s="50" t="str">
        <f ca="1">IF(C6288="","",CONCATENATE(OFFSET(Zdroj!BC$16,A6275-1,0)))</f>
        <v/>
      </c>
      <c r="E6288" s="22" t="str">
        <f ca="1">IF(C6288="","",OFFSET(Zdroj!BD$16,A6275-1,0))</f>
        <v/>
      </c>
      <c r="F6288" s="127"/>
      <c r="G6288" s="128"/>
    </row>
    <row r="6289" spans="1:7" x14ac:dyDescent="0.25">
      <c r="B6289" s="126"/>
      <c r="C6289" s="52" t="str">
        <f ca="1">IF(OFFSET(Zdroj!BE$16,A6275-1,0)=0,"",CONCATENATE("B",$A$2+8," - ",Zdroj!$BE$15))</f>
        <v/>
      </c>
      <c r="D6289" s="50" t="str">
        <f ca="1">IF(C6289="","",CONCATENATE(OFFSET(Zdroj!BE$16,A6275-1,0)))</f>
        <v/>
      </c>
      <c r="E6289" s="22" t="str">
        <f ca="1">IF(C6289="","",OFFSET(Zdroj!BF$16,A6275-1,0))</f>
        <v/>
      </c>
      <c r="F6289" s="127"/>
      <c r="G6289" s="128"/>
    </row>
    <row r="6290" spans="1:7" x14ac:dyDescent="0.25">
      <c r="B6290" s="126"/>
      <c r="C6290" s="52" t="str">
        <f ca="1">IF(OFFSET(Zdroj!BG$16,A6275-1,0)=0,"",CONCATENATE("C",$A$2," - ",Zdroj!$BG$15))</f>
        <v/>
      </c>
      <c r="D6290" s="50" t="str">
        <f ca="1">IF(C6290="","",CONCATENATE(OFFSET(Zdroj!BG$16,A6275-1,0)))</f>
        <v/>
      </c>
      <c r="E6290" s="22" t="str">
        <f ca="1">IF(C6290="","",OFFSET(Zdroj!BH$16,A6275-1,0))</f>
        <v/>
      </c>
      <c r="F6290" s="127" t="str">
        <f t="shared" ref="F6290" ca="1" si="1471">IF(SUM(E6290:E6291)=0,"",SUM(E6290:E6291))</f>
        <v/>
      </c>
      <c r="G6290" s="128"/>
    </row>
    <row r="6291" spans="1:7" x14ac:dyDescent="0.25">
      <c r="B6291" s="126"/>
      <c r="C6291" s="52" t="str">
        <f ca="1">IF(OFFSET(Zdroj!BI$16,A6275-1,0)=0,"",CONCATENATE("C",$A$2+1," - ",Zdroj!$BI$15))</f>
        <v/>
      </c>
      <c r="D6291" s="50" t="str">
        <f ca="1">IF(C6291="","",CONCATENATE(OFFSET(Zdroj!BI$16,A6275-1,0)))</f>
        <v/>
      </c>
      <c r="E6291" s="22" t="str">
        <f ca="1">IF(C6291="","",OFFSET(Zdroj!BJ$16,A6275-1,0))</f>
        <v/>
      </c>
      <c r="F6291" s="127"/>
      <c r="G6291" s="128"/>
    </row>
    <row r="6292" spans="1:7" x14ac:dyDescent="0.25">
      <c r="A6292">
        <f>SUM((ROW()+15)/17)</f>
        <v>371</v>
      </c>
      <c r="B6292" s="126" t="str">
        <f ca="1">IF(OFFSET(Zdroj!$B$16,A6292-1,0)&gt;0,CONCATENATE(A6292,"
","___ ","
",OFFSET(Zdroj!$B$16,A6292-1,0)),"")</f>
        <v/>
      </c>
      <c r="C6292" s="52" t="str">
        <f ca="1">IF(OFFSET(Zdroj!AI$16,A6292-1,0)=0,"",CONCATENATE("A",$A$2," - ",Zdroj!$AI$15))</f>
        <v/>
      </c>
      <c r="D6292" s="50" t="str">
        <f ca="1">IF(C6292="","",CONCATENATE(OFFSET(Zdroj!AI$16,A6292-1,0)," - ",OFFSET(Zdroj!BK$16,A6292-1,0)))</f>
        <v/>
      </c>
      <c r="E6292" s="22" t="str">
        <f ca="1">IF(C6292="","",OFFSET(Zdroj!BL$16,A6292-1,0))</f>
        <v/>
      </c>
      <c r="F6292" s="127" t="str">
        <f t="shared" ref="F6292" ca="1" si="1472">IF(SUM(E6292:E6297)=0,"",SUM(E6292:E6297))</f>
        <v/>
      </c>
      <c r="G6292" s="128" t="str">
        <f t="shared" ref="G6292" ca="1" si="1473">IF(SUM(E6292:E6308)=0,"",SUM(E6292:E6308))</f>
        <v/>
      </c>
    </row>
    <row r="6293" spans="1:7" x14ac:dyDescent="0.25">
      <c r="B6293" s="126"/>
      <c r="C6293" s="52" t="str">
        <f ca="1">IF(OFFSET(Zdroj!AJ$16,A6292-1,0)=0,"",CONCATENATE("A",$A$2+1," - ",Zdroj!$AJ$15))</f>
        <v/>
      </c>
      <c r="D6293" s="50" t="str">
        <f ca="1">IF(C6293="","",CONCATENATE(OFFSET(Zdroj!AJ$16,A6292-1,0)," - ",OFFSET(Zdroj!BM$16,A6292-1,0)))</f>
        <v/>
      </c>
      <c r="E6293" s="22" t="str">
        <f ca="1">IF(C6293="","",OFFSET(Zdroj!BN$16,A6292-1,0))</f>
        <v/>
      </c>
      <c r="F6293" s="127"/>
      <c r="G6293" s="128"/>
    </row>
    <row r="6294" spans="1:7" x14ac:dyDescent="0.25">
      <c r="B6294" s="126"/>
      <c r="C6294" s="52" t="str">
        <f ca="1">IF(OFFSET(Zdroj!AK$16,A6292-1,0)=0,"",CONCATENATE("A",$A$2+2," - ",Zdroj!$AK$15))</f>
        <v/>
      </c>
      <c r="D6294" s="50" t="str">
        <f ca="1">IF(C6294="","",CONCATENATE(OFFSET(Zdroj!AK$16,A6292-1,0)," - ",OFFSET(Zdroj!BO$16,A6292-1,0)))</f>
        <v/>
      </c>
      <c r="E6294" s="22" t="str">
        <f ca="1">IF(C6294="","",OFFSET(Zdroj!BP$16,A6292-1,0))</f>
        <v/>
      </c>
      <c r="F6294" s="127"/>
      <c r="G6294" s="128"/>
    </row>
    <row r="6295" spans="1:7" x14ac:dyDescent="0.25">
      <c r="B6295" s="126"/>
      <c r="C6295" s="52" t="str">
        <f ca="1">IF(OFFSET(Zdroj!AL$16,A6292-1,0)=0,"",CONCATENATE("A",$A$2+3," - ",Zdroj!$AL$15))</f>
        <v/>
      </c>
      <c r="D6295" s="50" t="str">
        <f ca="1">IF(C6295="","",CONCATENATE(OFFSET(Zdroj!AL$16,A6292-1,0)," - ",OFFSET(Zdroj!BQ$16,A6292-1,0)))</f>
        <v/>
      </c>
      <c r="E6295" s="22" t="str">
        <f ca="1">IF(C6295="","",OFFSET(Zdroj!BR$16,A6292-1,0))</f>
        <v/>
      </c>
      <c r="F6295" s="127"/>
      <c r="G6295" s="128"/>
    </row>
    <row r="6296" spans="1:7" x14ac:dyDescent="0.25">
      <c r="B6296" s="126"/>
      <c r="C6296" s="52" t="str">
        <f ca="1">IF(OFFSET(Zdroj!AM$16,A6292-1,0)=0,"",CONCATENATE("A",$A$2+4," - ",Zdroj!$AM$15))</f>
        <v/>
      </c>
      <c r="D6296" s="50" t="str">
        <f ca="1">IF(C6296="","",CONCATENATE(OFFSET(Zdroj!AM$16,A6292-1,0)," - ",OFFSET(Zdroj!BS$16,A6292-1,0)))</f>
        <v/>
      </c>
      <c r="E6296" s="22" t="str">
        <f ca="1">IF(C6296="","",OFFSET(Zdroj!BT$16,A6292-1,0))</f>
        <v/>
      </c>
      <c r="F6296" s="127"/>
      <c r="G6296" s="128"/>
    </row>
    <row r="6297" spans="1:7" x14ac:dyDescent="0.25">
      <c r="B6297" s="126"/>
      <c r="C6297" s="52" t="str">
        <f ca="1">IF(OFFSET(Zdroj!AN$16,A6292-1,0)=0,"",CONCATENATE("A",$A$2+5," - ",Zdroj!$AN$15))</f>
        <v/>
      </c>
      <c r="D6297" s="50" t="str">
        <f ca="1">IF(C6297="","",CONCATENATE(OFFSET(Zdroj!AN$16,A6292-1,0)," - ",OFFSET(Zdroj!BU$16,A6292-1,0)))</f>
        <v/>
      </c>
      <c r="E6297" s="22" t="str">
        <f ca="1">IF(C6297="","",OFFSET(Zdroj!BV$16,A6292-1,0))</f>
        <v/>
      </c>
      <c r="F6297" s="127"/>
      <c r="G6297" s="128"/>
    </row>
    <row r="6298" spans="1:7" x14ac:dyDescent="0.25">
      <c r="B6298" s="126"/>
      <c r="C6298" s="52" t="str">
        <f ca="1">IF(OFFSET(Zdroj!AO$16,A6292-1,0)=0,"",CONCATENATE("B",$A$2," - ",Zdroj!$AO$15))</f>
        <v/>
      </c>
      <c r="D6298" s="50" t="str">
        <f ca="1">IF(C6298="","",CONCATENATE(OFFSET(Zdroj!AO$16,A6292-1,0)))</f>
        <v/>
      </c>
      <c r="E6298" s="22" t="str">
        <f ca="1">IF(C6298="","",OFFSET(Zdroj!AP$16,A6292-1,0))</f>
        <v/>
      </c>
      <c r="F6298" s="127" t="str">
        <f t="shared" ref="F6298" ca="1" si="1474">IF(SUM(E6298:E6306)=0,"",SUM(E6298:E6306))</f>
        <v/>
      </c>
      <c r="G6298" s="128"/>
    </row>
    <row r="6299" spans="1:7" x14ac:dyDescent="0.25">
      <c r="B6299" s="126"/>
      <c r="C6299" s="52" t="str">
        <f ca="1">IF(OFFSET(Zdroj!AQ$16,A6292-1,0)=0,"",CONCATENATE("B",$A$2+1," - ",Zdroj!$AQ$15))</f>
        <v/>
      </c>
      <c r="D6299" s="50" t="str">
        <f ca="1">IF(C6299="","",CONCATENATE(OFFSET(Zdroj!AQ$16,A6292-1,0)))</f>
        <v/>
      </c>
      <c r="E6299" s="22" t="str">
        <f ca="1">IF(C6299="","",OFFSET(Zdroj!AR$16,A6292-1,0))</f>
        <v/>
      </c>
      <c r="F6299" s="127"/>
      <c r="G6299" s="128"/>
    </row>
    <row r="6300" spans="1:7" x14ac:dyDescent="0.25">
      <c r="B6300" s="126"/>
      <c r="C6300" s="52" t="str">
        <f ca="1">IF(OFFSET(Zdroj!AS$16,A6292-1,0)=0,"",CONCATENATE("B",$A$2+2," - ",Zdroj!$AS$15))</f>
        <v/>
      </c>
      <c r="D6300" s="50" t="str">
        <f ca="1">IF(C6300="","",CONCATENATE(OFFSET(Zdroj!AS$16,A6292-1,0)))</f>
        <v/>
      </c>
      <c r="E6300" s="22" t="str">
        <f ca="1">IF(C6300="","",OFFSET(Zdroj!AT$16,A6292-1,0))</f>
        <v/>
      </c>
      <c r="F6300" s="127"/>
      <c r="G6300" s="128"/>
    </row>
    <row r="6301" spans="1:7" x14ac:dyDescent="0.25">
      <c r="B6301" s="126"/>
      <c r="C6301" s="52" t="str">
        <f ca="1">IF(OFFSET(Zdroj!AU$16,A6292-1,0)=0,"",CONCATENATE("B",$A$2+3," - ",Zdroj!$AU$15))</f>
        <v/>
      </c>
      <c r="D6301" s="50" t="str">
        <f ca="1">IF(C6301="","",CONCATENATE(OFFSET(Zdroj!AU$16,A6292-1,0)))</f>
        <v/>
      </c>
      <c r="E6301" s="22" t="str">
        <f ca="1">IF(C6301="","",OFFSET(Zdroj!AV$16,A6292-1,0))</f>
        <v/>
      </c>
      <c r="F6301" s="127"/>
      <c r="G6301" s="128"/>
    </row>
    <row r="6302" spans="1:7" x14ac:dyDescent="0.25">
      <c r="B6302" s="126"/>
      <c r="C6302" s="52" t="str">
        <f ca="1">IF(OFFSET(Zdroj!AW$16,A6292-1,0)=0,"",CONCATENATE("B",$A$2+4," - ",Zdroj!$AW$15))</f>
        <v/>
      </c>
      <c r="D6302" s="50" t="str">
        <f ca="1">IF(C6302="","",CONCATENATE(OFFSET(Zdroj!AW$16,A6292-1,0)))</f>
        <v/>
      </c>
      <c r="E6302" s="22" t="str">
        <f ca="1">IF(C6302="","",OFFSET(Zdroj!AX$16,A6292-1,0))</f>
        <v/>
      </c>
      <c r="F6302" s="127"/>
      <c r="G6302" s="128"/>
    </row>
    <row r="6303" spans="1:7" x14ac:dyDescent="0.25">
      <c r="B6303" s="126"/>
      <c r="C6303" s="52" t="str">
        <f ca="1">IF(OFFSET(Zdroj!AY$16,A6292-1,0)=0,"",CONCATENATE("B",$A$2+5," - ",Zdroj!$AY$15))</f>
        <v/>
      </c>
      <c r="D6303" s="50" t="str">
        <f ca="1">IF(C6303="","",CONCATENATE(OFFSET(Zdroj!AY$16,A6292-1,0)))</f>
        <v/>
      </c>
      <c r="E6303" s="22" t="str">
        <f ca="1">IF(C6303="","",OFFSET(Zdroj!AZ$16,A6292-1,0))</f>
        <v/>
      </c>
      <c r="F6303" s="127"/>
      <c r="G6303" s="128"/>
    </row>
    <row r="6304" spans="1:7" x14ac:dyDescent="0.25">
      <c r="B6304" s="126"/>
      <c r="C6304" s="52" t="str">
        <f ca="1">IF(OFFSET(Zdroj!BA$16,A6292-1,0)=0,"",CONCATENATE("B",$A$2+6," - ",Zdroj!$BA$15))</f>
        <v/>
      </c>
      <c r="D6304" s="50" t="str">
        <f ca="1">IF(C6304="","",CONCATENATE(OFFSET(Zdroj!BA$16,A6292-1,0)))</f>
        <v/>
      </c>
      <c r="E6304" s="22" t="str">
        <f ca="1">IF(C6304="","",OFFSET(Zdroj!BB$16,A6292-1,0))</f>
        <v/>
      </c>
      <c r="F6304" s="127"/>
      <c r="G6304" s="128"/>
    </row>
    <row r="6305" spans="1:7" x14ac:dyDescent="0.25">
      <c r="B6305" s="126"/>
      <c r="C6305" s="52" t="str">
        <f ca="1">IF(OFFSET(Zdroj!BC$16,A6292-1,0)=0,"",CONCATENATE("B",$A$2+7," - ",Zdroj!$BC$15))</f>
        <v/>
      </c>
      <c r="D6305" s="50" t="str">
        <f ca="1">IF(C6305="","",CONCATENATE(OFFSET(Zdroj!BC$16,A6292-1,0)))</f>
        <v/>
      </c>
      <c r="E6305" s="22" t="str">
        <f ca="1">IF(C6305="","",OFFSET(Zdroj!BD$16,A6292-1,0))</f>
        <v/>
      </c>
      <c r="F6305" s="127"/>
      <c r="G6305" s="128"/>
    </row>
    <row r="6306" spans="1:7" x14ac:dyDescent="0.25">
      <c r="B6306" s="126"/>
      <c r="C6306" s="52" t="str">
        <f ca="1">IF(OFFSET(Zdroj!BE$16,A6292-1,0)=0,"",CONCATENATE("B",$A$2+8," - ",Zdroj!$BE$15))</f>
        <v/>
      </c>
      <c r="D6306" s="50" t="str">
        <f ca="1">IF(C6306="","",CONCATENATE(OFFSET(Zdroj!BE$16,A6292-1,0)))</f>
        <v/>
      </c>
      <c r="E6306" s="22" t="str">
        <f ca="1">IF(C6306="","",OFFSET(Zdroj!BF$16,A6292-1,0))</f>
        <v/>
      </c>
      <c r="F6306" s="127"/>
      <c r="G6306" s="128"/>
    </row>
    <row r="6307" spans="1:7" x14ac:dyDescent="0.25">
      <c r="B6307" s="126"/>
      <c r="C6307" s="52" t="str">
        <f ca="1">IF(OFFSET(Zdroj!BG$16,A6292-1,0)=0,"",CONCATENATE("C",$A$2," - ",Zdroj!$BG$15))</f>
        <v/>
      </c>
      <c r="D6307" s="50" t="str">
        <f ca="1">IF(C6307="","",CONCATENATE(OFFSET(Zdroj!BG$16,A6292-1,0)))</f>
        <v/>
      </c>
      <c r="E6307" s="22" t="str">
        <f ca="1">IF(C6307="","",OFFSET(Zdroj!BH$16,A6292-1,0))</f>
        <v/>
      </c>
      <c r="F6307" s="127" t="str">
        <f t="shared" ref="F6307" ca="1" si="1475">IF(SUM(E6307:E6308)=0,"",SUM(E6307:E6308))</f>
        <v/>
      </c>
      <c r="G6307" s="128"/>
    </row>
    <row r="6308" spans="1:7" x14ac:dyDescent="0.25">
      <c r="B6308" s="126"/>
      <c r="C6308" s="52" t="str">
        <f ca="1">IF(OFFSET(Zdroj!BI$16,A6292-1,0)=0,"",CONCATENATE("C",$A$2+1," - ",Zdroj!$BI$15))</f>
        <v/>
      </c>
      <c r="D6308" s="50" t="str">
        <f ca="1">IF(C6308="","",CONCATENATE(OFFSET(Zdroj!BI$16,A6292-1,0)))</f>
        <v/>
      </c>
      <c r="E6308" s="22" t="str">
        <f ca="1">IF(C6308="","",OFFSET(Zdroj!BJ$16,A6292-1,0))</f>
        <v/>
      </c>
      <c r="F6308" s="127"/>
      <c r="G6308" s="128"/>
    </row>
    <row r="6309" spans="1:7" x14ac:dyDescent="0.25">
      <c r="A6309">
        <f>SUM((ROW()+15)/17)</f>
        <v>372</v>
      </c>
      <c r="B6309" s="126" t="str">
        <f ca="1">IF(OFFSET(Zdroj!$B$16,A6309-1,0)&gt;0,CONCATENATE(A6309,"
","___ ","
",OFFSET(Zdroj!$B$16,A6309-1,0)),"")</f>
        <v/>
      </c>
      <c r="C6309" s="52" t="str">
        <f ca="1">IF(OFFSET(Zdroj!AI$16,A6309-1,0)=0,"",CONCATENATE("A",$A$2," - ",Zdroj!$AI$15))</f>
        <v/>
      </c>
      <c r="D6309" s="50" t="str">
        <f ca="1">IF(C6309="","",CONCATENATE(OFFSET(Zdroj!AI$16,A6309-1,0)," - ",OFFSET(Zdroj!BK$16,A6309-1,0)))</f>
        <v/>
      </c>
      <c r="E6309" s="22" t="str">
        <f ca="1">IF(C6309="","",OFFSET(Zdroj!BL$16,A6309-1,0))</f>
        <v/>
      </c>
      <c r="F6309" s="127" t="str">
        <f t="shared" ref="F6309" ca="1" si="1476">IF(SUM(E6309:E6314)=0,"",SUM(E6309:E6314))</f>
        <v/>
      </c>
      <c r="G6309" s="128" t="str">
        <f t="shared" ref="G6309" ca="1" si="1477">IF(SUM(E6309:E6325)=0,"",SUM(E6309:E6325))</f>
        <v/>
      </c>
    </row>
    <row r="6310" spans="1:7" x14ac:dyDescent="0.25">
      <c r="B6310" s="126"/>
      <c r="C6310" s="52" t="str">
        <f ca="1">IF(OFFSET(Zdroj!AJ$16,A6309-1,0)=0,"",CONCATENATE("A",$A$2+1," - ",Zdroj!$AJ$15))</f>
        <v/>
      </c>
      <c r="D6310" s="50" t="str">
        <f ca="1">IF(C6310="","",CONCATENATE(OFFSET(Zdroj!AJ$16,A6309-1,0)," - ",OFFSET(Zdroj!BM$16,A6309-1,0)))</f>
        <v/>
      </c>
      <c r="E6310" s="22" t="str">
        <f ca="1">IF(C6310="","",OFFSET(Zdroj!BN$16,A6309-1,0))</f>
        <v/>
      </c>
      <c r="F6310" s="127"/>
      <c r="G6310" s="128"/>
    </row>
    <row r="6311" spans="1:7" x14ac:dyDescent="0.25">
      <c r="B6311" s="126"/>
      <c r="C6311" s="52" t="str">
        <f ca="1">IF(OFFSET(Zdroj!AK$16,A6309-1,0)=0,"",CONCATENATE("A",$A$2+2," - ",Zdroj!$AK$15))</f>
        <v/>
      </c>
      <c r="D6311" s="50" t="str">
        <f ca="1">IF(C6311="","",CONCATENATE(OFFSET(Zdroj!AK$16,A6309-1,0)," - ",OFFSET(Zdroj!BO$16,A6309-1,0)))</f>
        <v/>
      </c>
      <c r="E6311" s="22" t="str">
        <f ca="1">IF(C6311="","",OFFSET(Zdroj!BP$16,A6309-1,0))</f>
        <v/>
      </c>
      <c r="F6311" s="127"/>
      <c r="G6311" s="128"/>
    </row>
    <row r="6312" spans="1:7" x14ac:dyDescent="0.25">
      <c r="B6312" s="126"/>
      <c r="C6312" s="52" t="str">
        <f ca="1">IF(OFFSET(Zdroj!AL$16,A6309-1,0)=0,"",CONCATENATE("A",$A$2+3," - ",Zdroj!$AL$15))</f>
        <v/>
      </c>
      <c r="D6312" s="50" t="str">
        <f ca="1">IF(C6312="","",CONCATENATE(OFFSET(Zdroj!AL$16,A6309-1,0)," - ",OFFSET(Zdroj!BQ$16,A6309-1,0)))</f>
        <v/>
      </c>
      <c r="E6312" s="22" t="str">
        <f ca="1">IF(C6312="","",OFFSET(Zdroj!BR$16,A6309-1,0))</f>
        <v/>
      </c>
      <c r="F6312" s="127"/>
      <c r="G6312" s="128"/>
    </row>
    <row r="6313" spans="1:7" x14ac:dyDescent="0.25">
      <c r="B6313" s="126"/>
      <c r="C6313" s="52" t="str">
        <f ca="1">IF(OFFSET(Zdroj!AM$16,A6309-1,0)=0,"",CONCATENATE("A",$A$2+4," - ",Zdroj!$AM$15))</f>
        <v/>
      </c>
      <c r="D6313" s="50" t="str">
        <f ca="1">IF(C6313="","",CONCATENATE(OFFSET(Zdroj!AM$16,A6309-1,0)," - ",OFFSET(Zdroj!BS$16,A6309-1,0)))</f>
        <v/>
      </c>
      <c r="E6313" s="22" t="str">
        <f ca="1">IF(C6313="","",OFFSET(Zdroj!BT$16,A6309-1,0))</f>
        <v/>
      </c>
      <c r="F6313" s="127"/>
      <c r="G6313" s="128"/>
    </row>
    <row r="6314" spans="1:7" x14ac:dyDescent="0.25">
      <c r="B6314" s="126"/>
      <c r="C6314" s="52" t="str">
        <f ca="1">IF(OFFSET(Zdroj!AN$16,A6309-1,0)=0,"",CONCATENATE("A",$A$2+5," - ",Zdroj!$AN$15))</f>
        <v/>
      </c>
      <c r="D6314" s="50" t="str">
        <f ca="1">IF(C6314="","",CONCATENATE(OFFSET(Zdroj!AN$16,A6309-1,0)," - ",OFFSET(Zdroj!BU$16,A6309-1,0)))</f>
        <v/>
      </c>
      <c r="E6314" s="22" t="str">
        <f ca="1">IF(C6314="","",OFFSET(Zdroj!BV$16,A6309-1,0))</f>
        <v/>
      </c>
      <c r="F6314" s="127"/>
      <c r="G6314" s="128"/>
    </row>
    <row r="6315" spans="1:7" x14ac:dyDescent="0.25">
      <c r="B6315" s="126"/>
      <c r="C6315" s="52" t="str">
        <f ca="1">IF(OFFSET(Zdroj!AO$16,A6309-1,0)=0,"",CONCATENATE("B",$A$2," - ",Zdroj!$AO$15))</f>
        <v/>
      </c>
      <c r="D6315" s="50" t="str">
        <f ca="1">IF(C6315="","",CONCATENATE(OFFSET(Zdroj!AO$16,A6309-1,0)))</f>
        <v/>
      </c>
      <c r="E6315" s="22" t="str">
        <f ca="1">IF(C6315="","",OFFSET(Zdroj!AP$16,A6309-1,0))</f>
        <v/>
      </c>
      <c r="F6315" s="127" t="str">
        <f t="shared" ref="F6315" ca="1" si="1478">IF(SUM(E6315:E6323)=0,"",SUM(E6315:E6323))</f>
        <v/>
      </c>
      <c r="G6315" s="128"/>
    </row>
    <row r="6316" spans="1:7" x14ac:dyDescent="0.25">
      <c r="B6316" s="126"/>
      <c r="C6316" s="52" t="str">
        <f ca="1">IF(OFFSET(Zdroj!AQ$16,A6309-1,0)=0,"",CONCATENATE("B",$A$2+1," - ",Zdroj!$AQ$15))</f>
        <v/>
      </c>
      <c r="D6316" s="50" t="str">
        <f ca="1">IF(C6316="","",CONCATENATE(OFFSET(Zdroj!AQ$16,A6309-1,0)))</f>
        <v/>
      </c>
      <c r="E6316" s="22" t="str">
        <f ca="1">IF(C6316="","",OFFSET(Zdroj!AR$16,A6309-1,0))</f>
        <v/>
      </c>
      <c r="F6316" s="127"/>
      <c r="G6316" s="128"/>
    </row>
    <row r="6317" spans="1:7" x14ac:dyDescent="0.25">
      <c r="B6317" s="126"/>
      <c r="C6317" s="52" t="str">
        <f ca="1">IF(OFFSET(Zdroj!AS$16,A6309-1,0)=0,"",CONCATENATE("B",$A$2+2," - ",Zdroj!$AS$15))</f>
        <v/>
      </c>
      <c r="D6317" s="50" t="str">
        <f ca="1">IF(C6317="","",CONCATENATE(OFFSET(Zdroj!AS$16,A6309-1,0)))</f>
        <v/>
      </c>
      <c r="E6317" s="22" t="str">
        <f ca="1">IF(C6317="","",OFFSET(Zdroj!AT$16,A6309-1,0))</f>
        <v/>
      </c>
      <c r="F6317" s="127"/>
      <c r="G6317" s="128"/>
    </row>
    <row r="6318" spans="1:7" x14ac:dyDescent="0.25">
      <c r="B6318" s="126"/>
      <c r="C6318" s="52" t="str">
        <f ca="1">IF(OFFSET(Zdroj!AU$16,A6309-1,0)=0,"",CONCATENATE("B",$A$2+3," - ",Zdroj!$AU$15))</f>
        <v/>
      </c>
      <c r="D6318" s="50" t="str">
        <f ca="1">IF(C6318="","",CONCATENATE(OFFSET(Zdroj!AU$16,A6309-1,0)))</f>
        <v/>
      </c>
      <c r="E6318" s="22" t="str">
        <f ca="1">IF(C6318="","",OFFSET(Zdroj!AV$16,A6309-1,0))</f>
        <v/>
      </c>
      <c r="F6318" s="127"/>
      <c r="G6318" s="128"/>
    </row>
    <row r="6319" spans="1:7" x14ac:dyDescent="0.25">
      <c r="B6319" s="126"/>
      <c r="C6319" s="52" t="str">
        <f ca="1">IF(OFFSET(Zdroj!AW$16,A6309-1,0)=0,"",CONCATENATE("B",$A$2+4," - ",Zdroj!$AW$15))</f>
        <v/>
      </c>
      <c r="D6319" s="50" t="str">
        <f ca="1">IF(C6319="","",CONCATENATE(OFFSET(Zdroj!AW$16,A6309-1,0)))</f>
        <v/>
      </c>
      <c r="E6319" s="22" t="str">
        <f ca="1">IF(C6319="","",OFFSET(Zdroj!AX$16,A6309-1,0))</f>
        <v/>
      </c>
      <c r="F6319" s="127"/>
      <c r="G6319" s="128"/>
    </row>
    <row r="6320" spans="1:7" x14ac:dyDescent="0.25">
      <c r="B6320" s="126"/>
      <c r="C6320" s="52" t="str">
        <f ca="1">IF(OFFSET(Zdroj!AY$16,A6309-1,0)=0,"",CONCATENATE("B",$A$2+5," - ",Zdroj!$AY$15))</f>
        <v/>
      </c>
      <c r="D6320" s="50" t="str">
        <f ca="1">IF(C6320="","",CONCATENATE(OFFSET(Zdroj!AY$16,A6309-1,0)))</f>
        <v/>
      </c>
      <c r="E6320" s="22" t="str">
        <f ca="1">IF(C6320="","",OFFSET(Zdroj!AZ$16,A6309-1,0))</f>
        <v/>
      </c>
      <c r="F6320" s="127"/>
      <c r="G6320" s="128"/>
    </row>
    <row r="6321" spans="1:7" x14ac:dyDescent="0.25">
      <c r="B6321" s="126"/>
      <c r="C6321" s="52" t="str">
        <f ca="1">IF(OFFSET(Zdroj!BA$16,A6309-1,0)=0,"",CONCATENATE("B",$A$2+6," - ",Zdroj!$BA$15))</f>
        <v/>
      </c>
      <c r="D6321" s="50" t="str">
        <f ca="1">IF(C6321="","",CONCATENATE(OFFSET(Zdroj!BA$16,A6309-1,0)))</f>
        <v/>
      </c>
      <c r="E6321" s="22" t="str">
        <f ca="1">IF(C6321="","",OFFSET(Zdroj!BB$16,A6309-1,0))</f>
        <v/>
      </c>
      <c r="F6321" s="127"/>
      <c r="G6321" s="128"/>
    </row>
    <row r="6322" spans="1:7" x14ac:dyDescent="0.25">
      <c r="B6322" s="126"/>
      <c r="C6322" s="52" t="str">
        <f ca="1">IF(OFFSET(Zdroj!BC$16,A6309-1,0)=0,"",CONCATENATE("B",$A$2+7," - ",Zdroj!$BC$15))</f>
        <v/>
      </c>
      <c r="D6322" s="50" t="str">
        <f ca="1">IF(C6322="","",CONCATENATE(OFFSET(Zdroj!BC$16,A6309-1,0)))</f>
        <v/>
      </c>
      <c r="E6322" s="22" t="str">
        <f ca="1">IF(C6322="","",OFFSET(Zdroj!BD$16,A6309-1,0))</f>
        <v/>
      </c>
      <c r="F6322" s="127"/>
      <c r="G6322" s="128"/>
    </row>
    <row r="6323" spans="1:7" x14ac:dyDescent="0.25">
      <c r="B6323" s="126"/>
      <c r="C6323" s="52" t="str">
        <f ca="1">IF(OFFSET(Zdroj!BE$16,A6309-1,0)=0,"",CONCATENATE("B",$A$2+8," - ",Zdroj!$BE$15))</f>
        <v/>
      </c>
      <c r="D6323" s="50" t="str">
        <f ca="1">IF(C6323="","",CONCATENATE(OFFSET(Zdroj!BE$16,A6309-1,0)))</f>
        <v/>
      </c>
      <c r="E6323" s="22" t="str">
        <f ca="1">IF(C6323="","",OFFSET(Zdroj!BF$16,A6309-1,0))</f>
        <v/>
      </c>
      <c r="F6323" s="127"/>
      <c r="G6323" s="128"/>
    </row>
    <row r="6324" spans="1:7" x14ac:dyDescent="0.25">
      <c r="B6324" s="126"/>
      <c r="C6324" s="52" t="str">
        <f ca="1">IF(OFFSET(Zdroj!BG$16,A6309-1,0)=0,"",CONCATENATE("C",$A$2," - ",Zdroj!$BG$15))</f>
        <v/>
      </c>
      <c r="D6324" s="50" t="str">
        <f ca="1">IF(C6324="","",CONCATENATE(OFFSET(Zdroj!BG$16,A6309-1,0)))</f>
        <v/>
      </c>
      <c r="E6324" s="22" t="str">
        <f ca="1">IF(C6324="","",OFFSET(Zdroj!BH$16,A6309-1,0))</f>
        <v/>
      </c>
      <c r="F6324" s="127" t="str">
        <f t="shared" ref="F6324" ca="1" si="1479">IF(SUM(E6324:E6325)=0,"",SUM(E6324:E6325))</f>
        <v/>
      </c>
      <c r="G6324" s="128"/>
    </row>
    <row r="6325" spans="1:7" x14ac:dyDescent="0.25">
      <c r="B6325" s="126"/>
      <c r="C6325" s="52" t="str">
        <f ca="1">IF(OFFSET(Zdroj!BI$16,A6309-1,0)=0,"",CONCATENATE("C",$A$2+1," - ",Zdroj!$BI$15))</f>
        <v/>
      </c>
      <c r="D6325" s="50" t="str">
        <f ca="1">IF(C6325="","",CONCATENATE(OFFSET(Zdroj!BI$16,A6309-1,0)))</f>
        <v/>
      </c>
      <c r="E6325" s="22" t="str">
        <f ca="1">IF(C6325="","",OFFSET(Zdroj!BJ$16,A6309-1,0))</f>
        <v/>
      </c>
      <c r="F6325" s="127"/>
      <c r="G6325" s="128"/>
    </row>
    <row r="6326" spans="1:7" x14ac:dyDescent="0.25">
      <c r="A6326">
        <f>SUM((ROW()+15)/17)</f>
        <v>373</v>
      </c>
      <c r="B6326" s="126" t="str">
        <f ca="1">IF(OFFSET(Zdroj!$B$16,A6326-1,0)&gt;0,CONCATENATE(A6326,"
","___ ","
",OFFSET(Zdroj!$B$16,A6326-1,0)),"")</f>
        <v/>
      </c>
      <c r="C6326" s="52" t="str">
        <f ca="1">IF(OFFSET(Zdroj!AI$16,A6326-1,0)=0,"",CONCATENATE("A",$A$2," - ",Zdroj!$AI$15))</f>
        <v/>
      </c>
      <c r="D6326" s="50" t="str">
        <f ca="1">IF(C6326="","",CONCATENATE(OFFSET(Zdroj!AI$16,A6326-1,0)," - ",OFFSET(Zdroj!BK$16,A6326-1,0)))</f>
        <v/>
      </c>
      <c r="E6326" s="22" t="str">
        <f ca="1">IF(C6326="","",OFFSET(Zdroj!BL$16,A6326-1,0))</f>
        <v/>
      </c>
      <c r="F6326" s="127" t="str">
        <f t="shared" ref="F6326" ca="1" si="1480">IF(SUM(E6326:E6331)=0,"",SUM(E6326:E6331))</f>
        <v/>
      </c>
      <c r="G6326" s="128" t="str">
        <f t="shared" ref="G6326" ca="1" si="1481">IF(SUM(E6326:E6342)=0,"",SUM(E6326:E6342))</f>
        <v/>
      </c>
    </row>
    <row r="6327" spans="1:7" x14ac:dyDescent="0.25">
      <c r="B6327" s="126"/>
      <c r="C6327" s="52" t="str">
        <f ca="1">IF(OFFSET(Zdroj!AJ$16,A6326-1,0)=0,"",CONCATENATE("A",$A$2+1," - ",Zdroj!$AJ$15))</f>
        <v/>
      </c>
      <c r="D6327" s="50" t="str">
        <f ca="1">IF(C6327="","",CONCATENATE(OFFSET(Zdroj!AJ$16,A6326-1,0)," - ",OFFSET(Zdroj!BM$16,A6326-1,0)))</f>
        <v/>
      </c>
      <c r="E6327" s="22" t="str">
        <f ca="1">IF(C6327="","",OFFSET(Zdroj!BN$16,A6326-1,0))</f>
        <v/>
      </c>
      <c r="F6327" s="127"/>
      <c r="G6327" s="128"/>
    </row>
    <row r="6328" spans="1:7" x14ac:dyDescent="0.25">
      <c r="B6328" s="126"/>
      <c r="C6328" s="52" t="str">
        <f ca="1">IF(OFFSET(Zdroj!AK$16,A6326-1,0)=0,"",CONCATENATE("A",$A$2+2," - ",Zdroj!$AK$15))</f>
        <v/>
      </c>
      <c r="D6328" s="50" t="str">
        <f ca="1">IF(C6328="","",CONCATENATE(OFFSET(Zdroj!AK$16,A6326-1,0)," - ",OFFSET(Zdroj!BO$16,A6326-1,0)))</f>
        <v/>
      </c>
      <c r="E6328" s="22" t="str">
        <f ca="1">IF(C6328="","",OFFSET(Zdroj!BP$16,A6326-1,0))</f>
        <v/>
      </c>
      <c r="F6328" s="127"/>
      <c r="G6328" s="128"/>
    </row>
    <row r="6329" spans="1:7" x14ac:dyDescent="0.25">
      <c r="B6329" s="126"/>
      <c r="C6329" s="52" t="str">
        <f ca="1">IF(OFFSET(Zdroj!AL$16,A6326-1,0)=0,"",CONCATENATE("A",$A$2+3," - ",Zdroj!$AL$15))</f>
        <v/>
      </c>
      <c r="D6329" s="50" t="str">
        <f ca="1">IF(C6329="","",CONCATENATE(OFFSET(Zdroj!AL$16,A6326-1,0)," - ",OFFSET(Zdroj!BQ$16,A6326-1,0)))</f>
        <v/>
      </c>
      <c r="E6329" s="22" t="str">
        <f ca="1">IF(C6329="","",OFFSET(Zdroj!BR$16,A6326-1,0))</f>
        <v/>
      </c>
      <c r="F6329" s="127"/>
      <c r="G6329" s="128"/>
    </row>
    <row r="6330" spans="1:7" x14ac:dyDescent="0.25">
      <c r="B6330" s="126"/>
      <c r="C6330" s="52" t="str">
        <f ca="1">IF(OFFSET(Zdroj!AM$16,A6326-1,0)=0,"",CONCATENATE("A",$A$2+4," - ",Zdroj!$AM$15))</f>
        <v/>
      </c>
      <c r="D6330" s="50" t="str">
        <f ca="1">IF(C6330="","",CONCATENATE(OFFSET(Zdroj!AM$16,A6326-1,0)," - ",OFFSET(Zdroj!BS$16,A6326-1,0)))</f>
        <v/>
      </c>
      <c r="E6330" s="22" t="str">
        <f ca="1">IF(C6330="","",OFFSET(Zdroj!BT$16,A6326-1,0))</f>
        <v/>
      </c>
      <c r="F6330" s="127"/>
      <c r="G6330" s="128"/>
    </row>
    <row r="6331" spans="1:7" x14ac:dyDescent="0.25">
      <c r="B6331" s="126"/>
      <c r="C6331" s="52" t="str">
        <f ca="1">IF(OFFSET(Zdroj!AN$16,A6326-1,0)=0,"",CONCATENATE("A",$A$2+5," - ",Zdroj!$AN$15))</f>
        <v/>
      </c>
      <c r="D6331" s="50" t="str">
        <f ca="1">IF(C6331="","",CONCATENATE(OFFSET(Zdroj!AN$16,A6326-1,0)," - ",OFFSET(Zdroj!BU$16,A6326-1,0)))</f>
        <v/>
      </c>
      <c r="E6331" s="22" t="str">
        <f ca="1">IF(C6331="","",OFFSET(Zdroj!BV$16,A6326-1,0))</f>
        <v/>
      </c>
      <c r="F6331" s="127"/>
      <c r="G6331" s="128"/>
    </row>
    <row r="6332" spans="1:7" x14ac:dyDescent="0.25">
      <c r="B6332" s="126"/>
      <c r="C6332" s="52" t="str">
        <f ca="1">IF(OFFSET(Zdroj!AO$16,A6326-1,0)=0,"",CONCATENATE("B",$A$2," - ",Zdroj!$AO$15))</f>
        <v/>
      </c>
      <c r="D6332" s="50" t="str">
        <f ca="1">IF(C6332="","",CONCATENATE(OFFSET(Zdroj!AO$16,A6326-1,0)))</f>
        <v/>
      </c>
      <c r="E6332" s="22" t="str">
        <f ca="1">IF(C6332="","",OFFSET(Zdroj!AP$16,A6326-1,0))</f>
        <v/>
      </c>
      <c r="F6332" s="127" t="str">
        <f t="shared" ref="F6332" ca="1" si="1482">IF(SUM(E6332:E6340)=0,"",SUM(E6332:E6340))</f>
        <v/>
      </c>
      <c r="G6332" s="128"/>
    </row>
    <row r="6333" spans="1:7" x14ac:dyDescent="0.25">
      <c r="B6333" s="126"/>
      <c r="C6333" s="52" t="str">
        <f ca="1">IF(OFFSET(Zdroj!AQ$16,A6326-1,0)=0,"",CONCATENATE("B",$A$2+1," - ",Zdroj!$AQ$15))</f>
        <v/>
      </c>
      <c r="D6333" s="50" t="str">
        <f ca="1">IF(C6333="","",CONCATENATE(OFFSET(Zdroj!AQ$16,A6326-1,0)))</f>
        <v/>
      </c>
      <c r="E6333" s="22" t="str">
        <f ca="1">IF(C6333="","",OFFSET(Zdroj!AR$16,A6326-1,0))</f>
        <v/>
      </c>
      <c r="F6333" s="127"/>
      <c r="G6333" s="128"/>
    </row>
    <row r="6334" spans="1:7" x14ac:dyDescent="0.25">
      <c r="B6334" s="126"/>
      <c r="C6334" s="52" t="str">
        <f ca="1">IF(OFFSET(Zdroj!AS$16,A6326-1,0)=0,"",CONCATENATE("B",$A$2+2," - ",Zdroj!$AS$15))</f>
        <v/>
      </c>
      <c r="D6334" s="50" t="str">
        <f ca="1">IF(C6334="","",CONCATENATE(OFFSET(Zdroj!AS$16,A6326-1,0)))</f>
        <v/>
      </c>
      <c r="E6334" s="22" t="str">
        <f ca="1">IF(C6334="","",OFFSET(Zdroj!AT$16,A6326-1,0))</f>
        <v/>
      </c>
      <c r="F6334" s="127"/>
      <c r="G6334" s="128"/>
    </row>
    <row r="6335" spans="1:7" x14ac:dyDescent="0.25">
      <c r="B6335" s="126"/>
      <c r="C6335" s="52" t="str">
        <f ca="1">IF(OFFSET(Zdroj!AU$16,A6326-1,0)=0,"",CONCATENATE("B",$A$2+3," - ",Zdroj!$AU$15))</f>
        <v/>
      </c>
      <c r="D6335" s="50" t="str">
        <f ca="1">IF(C6335="","",CONCATENATE(OFFSET(Zdroj!AU$16,A6326-1,0)))</f>
        <v/>
      </c>
      <c r="E6335" s="22" t="str">
        <f ca="1">IF(C6335="","",OFFSET(Zdroj!AV$16,A6326-1,0))</f>
        <v/>
      </c>
      <c r="F6335" s="127"/>
      <c r="G6335" s="128"/>
    </row>
    <row r="6336" spans="1:7" x14ac:dyDescent="0.25">
      <c r="B6336" s="126"/>
      <c r="C6336" s="52" t="str">
        <f ca="1">IF(OFFSET(Zdroj!AW$16,A6326-1,0)=0,"",CONCATENATE("B",$A$2+4," - ",Zdroj!$AW$15))</f>
        <v/>
      </c>
      <c r="D6336" s="50" t="str">
        <f ca="1">IF(C6336="","",CONCATENATE(OFFSET(Zdroj!AW$16,A6326-1,0)))</f>
        <v/>
      </c>
      <c r="E6336" s="22" t="str">
        <f ca="1">IF(C6336="","",OFFSET(Zdroj!AX$16,A6326-1,0))</f>
        <v/>
      </c>
      <c r="F6336" s="127"/>
      <c r="G6336" s="128"/>
    </row>
    <row r="6337" spans="1:7" x14ac:dyDescent="0.25">
      <c r="B6337" s="126"/>
      <c r="C6337" s="52" t="str">
        <f ca="1">IF(OFFSET(Zdroj!AY$16,A6326-1,0)=0,"",CONCATENATE("B",$A$2+5," - ",Zdroj!$AY$15))</f>
        <v/>
      </c>
      <c r="D6337" s="50" t="str">
        <f ca="1">IF(C6337="","",CONCATENATE(OFFSET(Zdroj!AY$16,A6326-1,0)))</f>
        <v/>
      </c>
      <c r="E6337" s="22" t="str">
        <f ca="1">IF(C6337="","",OFFSET(Zdroj!AZ$16,A6326-1,0))</f>
        <v/>
      </c>
      <c r="F6337" s="127"/>
      <c r="G6337" s="128"/>
    </row>
    <row r="6338" spans="1:7" x14ac:dyDescent="0.25">
      <c r="B6338" s="126"/>
      <c r="C6338" s="52" t="str">
        <f ca="1">IF(OFFSET(Zdroj!BA$16,A6326-1,0)=0,"",CONCATENATE("B",$A$2+6," - ",Zdroj!$BA$15))</f>
        <v/>
      </c>
      <c r="D6338" s="50" t="str">
        <f ca="1">IF(C6338="","",CONCATENATE(OFFSET(Zdroj!BA$16,A6326-1,0)))</f>
        <v/>
      </c>
      <c r="E6338" s="22" t="str">
        <f ca="1">IF(C6338="","",OFFSET(Zdroj!BB$16,A6326-1,0))</f>
        <v/>
      </c>
      <c r="F6338" s="127"/>
      <c r="G6338" s="128"/>
    </row>
    <row r="6339" spans="1:7" x14ac:dyDescent="0.25">
      <c r="B6339" s="126"/>
      <c r="C6339" s="52" t="str">
        <f ca="1">IF(OFFSET(Zdroj!BC$16,A6326-1,0)=0,"",CONCATENATE("B",$A$2+7," - ",Zdroj!$BC$15))</f>
        <v/>
      </c>
      <c r="D6339" s="50" t="str">
        <f ca="1">IF(C6339="","",CONCATENATE(OFFSET(Zdroj!BC$16,A6326-1,0)))</f>
        <v/>
      </c>
      <c r="E6339" s="22" t="str">
        <f ca="1">IF(C6339="","",OFFSET(Zdroj!BD$16,A6326-1,0))</f>
        <v/>
      </c>
      <c r="F6339" s="127"/>
      <c r="G6339" s="128"/>
    </row>
    <row r="6340" spans="1:7" x14ac:dyDescent="0.25">
      <c r="B6340" s="126"/>
      <c r="C6340" s="52" t="str">
        <f ca="1">IF(OFFSET(Zdroj!BE$16,A6326-1,0)=0,"",CONCATENATE("B",$A$2+8," - ",Zdroj!$BE$15))</f>
        <v/>
      </c>
      <c r="D6340" s="50" t="str">
        <f ca="1">IF(C6340="","",CONCATENATE(OFFSET(Zdroj!BE$16,A6326-1,0)))</f>
        <v/>
      </c>
      <c r="E6340" s="22" t="str">
        <f ca="1">IF(C6340="","",OFFSET(Zdroj!BF$16,A6326-1,0))</f>
        <v/>
      </c>
      <c r="F6340" s="127"/>
      <c r="G6340" s="128"/>
    </row>
    <row r="6341" spans="1:7" x14ac:dyDescent="0.25">
      <c r="B6341" s="126"/>
      <c r="C6341" s="52" t="str">
        <f ca="1">IF(OFFSET(Zdroj!BG$16,A6326-1,0)=0,"",CONCATENATE("C",$A$2," - ",Zdroj!$BG$15))</f>
        <v/>
      </c>
      <c r="D6341" s="50" t="str">
        <f ca="1">IF(C6341="","",CONCATENATE(OFFSET(Zdroj!BG$16,A6326-1,0)))</f>
        <v/>
      </c>
      <c r="E6341" s="22" t="str">
        <f ca="1">IF(C6341="","",OFFSET(Zdroj!BH$16,A6326-1,0))</f>
        <v/>
      </c>
      <c r="F6341" s="127" t="str">
        <f t="shared" ref="F6341" ca="1" si="1483">IF(SUM(E6341:E6342)=0,"",SUM(E6341:E6342))</f>
        <v/>
      </c>
      <c r="G6341" s="128"/>
    </row>
    <row r="6342" spans="1:7" x14ac:dyDescent="0.25">
      <c r="B6342" s="126"/>
      <c r="C6342" s="52" t="str">
        <f ca="1">IF(OFFSET(Zdroj!BI$16,A6326-1,0)=0,"",CONCATENATE("C",$A$2+1," - ",Zdroj!$BI$15))</f>
        <v/>
      </c>
      <c r="D6342" s="50" t="str">
        <f ca="1">IF(C6342="","",CONCATENATE(OFFSET(Zdroj!BI$16,A6326-1,0)))</f>
        <v/>
      </c>
      <c r="E6342" s="22" t="str">
        <f ca="1">IF(C6342="","",OFFSET(Zdroj!BJ$16,A6326-1,0))</f>
        <v/>
      </c>
      <c r="F6342" s="127"/>
      <c r="G6342" s="128"/>
    </row>
    <row r="6343" spans="1:7" x14ac:dyDescent="0.25">
      <c r="A6343">
        <f>SUM((ROW()+15)/17)</f>
        <v>374</v>
      </c>
      <c r="B6343" s="126" t="str">
        <f ca="1">IF(OFFSET(Zdroj!$B$16,A6343-1,0)&gt;0,CONCATENATE(A6343,"
","___ ","
",OFFSET(Zdroj!$B$16,A6343-1,0)),"")</f>
        <v/>
      </c>
      <c r="C6343" s="52" t="str">
        <f ca="1">IF(OFFSET(Zdroj!AI$16,A6343-1,0)=0,"",CONCATENATE("A",$A$2," - ",Zdroj!$AI$15))</f>
        <v/>
      </c>
      <c r="D6343" s="50" t="str">
        <f ca="1">IF(C6343="","",CONCATENATE(OFFSET(Zdroj!AI$16,A6343-1,0)," - ",OFFSET(Zdroj!BK$16,A6343-1,0)))</f>
        <v/>
      </c>
      <c r="E6343" s="22" t="str">
        <f ca="1">IF(C6343="","",OFFSET(Zdroj!BL$16,A6343-1,0))</f>
        <v/>
      </c>
      <c r="F6343" s="127" t="str">
        <f t="shared" ref="F6343" ca="1" si="1484">IF(SUM(E6343:E6348)=0,"",SUM(E6343:E6348))</f>
        <v/>
      </c>
      <c r="G6343" s="128" t="str">
        <f t="shared" ref="G6343" ca="1" si="1485">IF(SUM(E6343:E6359)=0,"",SUM(E6343:E6359))</f>
        <v/>
      </c>
    </row>
    <row r="6344" spans="1:7" x14ac:dyDescent="0.25">
      <c r="B6344" s="126"/>
      <c r="C6344" s="52" t="str">
        <f ca="1">IF(OFFSET(Zdroj!AJ$16,A6343-1,0)=0,"",CONCATENATE("A",$A$2+1," - ",Zdroj!$AJ$15))</f>
        <v/>
      </c>
      <c r="D6344" s="50" t="str">
        <f ca="1">IF(C6344="","",CONCATENATE(OFFSET(Zdroj!AJ$16,A6343-1,0)," - ",OFFSET(Zdroj!BM$16,A6343-1,0)))</f>
        <v/>
      </c>
      <c r="E6344" s="22" t="str">
        <f ca="1">IF(C6344="","",OFFSET(Zdroj!BN$16,A6343-1,0))</f>
        <v/>
      </c>
      <c r="F6344" s="127"/>
      <c r="G6344" s="128"/>
    </row>
    <row r="6345" spans="1:7" x14ac:dyDescent="0.25">
      <c r="B6345" s="126"/>
      <c r="C6345" s="52" t="str">
        <f ca="1">IF(OFFSET(Zdroj!AK$16,A6343-1,0)=0,"",CONCATENATE("A",$A$2+2," - ",Zdroj!$AK$15))</f>
        <v/>
      </c>
      <c r="D6345" s="50" t="str">
        <f ca="1">IF(C6345="","",CONCATENATE(OFFSET(Zdroj!AK$16,A6343-1,0)," - ",OFFSET(Zdroj!BO$16,A6343-1,0)))</f>
        <v/>
      </c>
      <c r="E6345" s="22" t="str">
        <f ca="1">IF(C6345="","",OFFSET(Zdroj!BP$16,A6343-1,0))</f>
        <v/>
      </c>
      <c r="F6345" s="127"/>
      <c r="G6345" s="128"/>
    </row>
    <row r="6346" spans="1:7" x14ac:dyDescent="0.25">
      <c r="B6346" s="126"/>
      <c r="C6346" s="52" t="str">
        <f ca="1">IF(OFFSET(Zdroj!AL$16,A6343-1,0)=0,"",CONCATENATE("A",$A$2+3," - ",Zdroj!$AL$15))</f>
        <v/>
      </c>
      <c r="D6346" s="50" t="str">
        <f ca="1">IF(C6346="","",CONCATENATE(OFFSET(Zdroj!AL$16,A6343-1,0)," - ",OFFSET(Zdroj!BQ$16,A6343-1,0)))</f>
        <v/>
      </c>
      <c r="E6346" s="22" t="str">
        <f ca="1">IF(C6346="","",OFFSET(Zdroj!BR$16,A6343-1,0))</f>
        <v/>
      </c>
      <c r="F6346" s="127"/>
      <c r="G6346" s="128"/>
    </row>
    <row r="6347" spans="1:7" x14ac:dyDescent="0.25">
      <c r="B6347" s="126"/>
      <c r="C6347" s="52" t="str">
        <f ca="1">IF(OFFSET(Zdroj!AM$16,A6343-1,0)=0,"",CONCATENATE("A",$A$2+4," - ",Zdroj!$AM$15))</f>
        <v/>
      </c>
      <c r="D6347" s="50" t="str">
        <f ca="1">IF(C6347="","",CONCATENATE(OFFSET(Zdroj!AM$16,A6343-1,0)," - ",OFFSET(Zdroj!BS$16,A6343-1,0)))</f>
        <v/>
      </c>
      <c r="E6347" s="22" t="str">
        <f ca="1">IF(C6347="","",OFFSET(Zdroj!BT$16,A6343-1,0))</f>
        <v/>
      </c>
      <c r="F6347" s="127"/>
      <c r="G6347" s="128"/>
    </row>
    <row r="6348" spans="1:7" x14ac:dyDescent="0.25">
      <c r="B6348" s="126"/>
      <c r="C6348" s="52" t="str">
        <f ca="1">IF(OFFSET(Zdroj!AN$16,A6343-1,0)=0,"",CONCATENATE("A",$A$2+5," - ",Zdroj!$AN$15))</f>
        <v/>
      </c>
      <c r="D6348" s="50" t="str">
        <f ca="1">IF(C6348="","",CONCATENATE(OFFSET(Zdroj!AN$16,A6343-1,0)," - ",OFFSET(Zdroj!BU$16,A6343-1,0)))</f>
        <v/>
      </c>
      <c r="E6348" s="22" t="str">
        <f ca="1">IF(C6348="","",OFFSET(Zdroj!BV$16,A6343-1,0))</f>
        <v/>
      </c>
      <c r="F6348" s="127"/>
      <c r="G6348" s="128"/>
    </row>
    <row r="6349" spans="1:7" x14ac:dyDescent="0.25">
      <c r="B6349" s="126"/>
      <c r="C6349" s="52" t="str">
        <f ca="1">IF(OFFSET(Zdroj!AO$16,A6343-1,0)=0,"",CONCATENATE("B",$A$2," - ",Zdroj!$AO$15))</f>
        <v/>
      </c>
      <c r="D6349" s="50" t="str">
        <f ca="1">IF(C6349="","",CONCATENATE(OFFSET(Zdroj!AO$16,A6343-1,0)))</f>
        <v/>
      </c>
      <c r="E6349" s="22" t="str">
        <f ca="1">IF(C6349="","",OFFSET(Zdroj!AP$16,A6343-1,0))</f>
        <v/>
      </c>
      <c r="F6349" s="127" t="str">
        <f t="shared" ref="F6349" ca="1" si="1486">IF(SUM(E6349:E6357)=0,"",SUM(E6349:E6357))</f>
        <v/>
      </c>
      <c r="G6349" s="128"/>
    </row>
    <row r="6350" spans="1:7" x14ac:dyDescent="0.25">
      <c r="B6350" s="126"/>
      <c r="C6350" s="52" t="str">
        <f ca="1">IF(OFFSET(Zdroj!AQ$16,A6343-1,0)=0,"",CONCATENATE("B",$A$2+1," - ",Zdroj!$AQ$15))</f>
        <v/>
      </c>
      <c r="D6350" s="50" t="str">
        <f ca="1">IF(C6350="","",CONCATENATE(OFFSET(Zdroj!AQ$16,A6343-1,0)))</f>
        <v/>
      </c>
      <c r="E6350" s="22" t="str">
        <f ca="1">IF(C6350="","",OFFSET(Zdroj!AR$16,A6343-1,0))</f>
        <v/>
      </c>
      <c r="F6350" s="127"/>
      <c r="G6350" s="128"/>
    </row>
    <row r="6351" spans="1:7" x14ac:dyDescent="0.25">
      <c r="B6351" s="126"/>
      <c r="C6351" s="52" t="str">
        <f ca="1">IF(OFFSET(Zdroj!AS$16,A6343-1,0)=0,"",CONCATENATE("B",$A$2+2," - ",Zdroj!$AS$15))</f>
        <v/>
      </c>
      <c r="D6351" s="50" t="str">
        <f ca="1">IF(C6351="","",CONCATENATE(OFFSET(Zdroj!AS$16,A6343-1,0)))</f>
        <v/>
      </c>
      <c r="E6351" s="22" t="str">
        <f ca="1">IF(C6351="","",OFFSET(Zdroj!AT$16,A6343-1,0))</f>
        <v/>
      </c>
      <c r="F6351" s="127"/>
      <c r="G6351" s="128"/>
    </row>
    <row r="6352" spans="1:7" x14ac:dyDescent="0.25">
      <c r="B6352" s="126"/>
      <c r="C6352" s="52" t="str">
        <f ca="1">IF(OFFSET(Zdroj!AU$16,A6343-1,0)=0,"",CONCATENATE("B",$A$2+3," - ",Zdroj!$AU$15))</f>
        <v/>
      </c>
      <c r="D6352" s="50" t="str">
        <f ca="1">IF(C6352="","",CONCATENATE(OFFSET(Zdroj!AU$16,A6343-1,0)))</f>
        <v/>
      </c>
      <c r="E6352" s="22" t="str">
        <f ca="1">IF(C6352="","",OFFSET(Zdroj!AV$16,A6343-1,0))</f>
        <v/>
      </c>
      <c r="F6352" s="127"/>
      <c r="G6352" s="128"/>
    </row>
    <row r="6353" spans="1:7" x14ac:dyDescent="0.25">
      <c r="B6353" s="126"/>
      <c r="C6353" s="52" t="str">
        <f ca="1">IF(OFFSET(Zdroj!AW$16,A6343-1,0)=0,"",CONCATENATE("B",$A$2+4," - ",Zdroj!$AW$15))</f>
        <v/>
      </c>
      <c r="D6353" s="50" t="str">
        <f ca="1">IF(C6353="","",CONCATENATE(OFFSET(Zdroj!AW$16,A6343-1,0)))</f>
        <v/>
      </c>
      <c r="E6353" s="22" t="str">
        <f ca="1">IF(C6353="","",OFFSET(Zdroj!AX$16,A6343-1,0))</f>
        <v/>
      </c>
      <c r="F6353" s="127"/>
      <c r="G6353" s="128"/>
    </row>
    <row r="6354" spans="1:7" x14ac:dyDescent="0.25">
      <c r="B6354" s="126"/>
      <c r="C6354" s="52" t="str">
        <f ca="1">IF(OFFSET(Zdroj!AY$16,A6343-1,0)=0,"",CONCATENATE("B",$A$2+5," - ",Zdroj!$AY$15))</f>
        <v/>
      </c>
      <c r="D6354" s="50" t="str">
        <f ca="1">IF(C6354="","",CONCATENATE(OFFSET(Zdroj!AY$16,A6343-1,0)))</f>
        <v/>
      </c>
      <c r="E6354" s="22" t="str">
        <f ca="1">IF(C6354="","",OFFSET(Zdroj!AZ$16,A6343-1,0))</f>
        <v/>
      </c>
      <c r="F6354" s="127"/>
      <c r="G6354" s="128"/>
    </row>
    <row r="6355" spans="1:7" x14ac:dyDescent="0.25">
      <c r="B6355" s="126"/>
      <c r="C6355" s="52" t="str">
        <f ca="1">IF(OFFSET(Zdroj!BA$16,A6343-1,0)=0,"",CONCATENATE("B",$A$2+6," - ",Zdroj!$BA$15))</f>
        <v/>
      </c>
      <c r="D6355" s="50" t="str">
        <f ca="1">IF(C6355="","",CONCATENATE(OFFSET(Zdroj!BA$16,A6343-1,0)))</f>
        <v/>
      </c>
      <c r="E6355" s="22" t="str">
        <f ca="1">IF(C6355="","",OFFSET(Zdroj!BB$16,A6343-1,0))</f>
        <v/>
      </c>
      <c r="F6355" s="127"/>
      <c r="G6355" s="128"/>
    </row>
    <row r="6356" spans="1:7" x14ac:dyDescent="0.25">
      <c r="B6356" s="126"/>
      <c r="C6356" s="52" t="str">
        <f ca="1">IF(OFFSET(Zdroj!BC$16,A6343-1,0)=0,"",CONCATENATE("B",$A$2+7," - ",Zdroj!$BC$15))</f>
        <v/>
      </c>
      <c r="D6356" s="50" t="str">
        <f ca="1">IF(C6356="","",CONCATENATE(OFFSET(Zdroj!BC$16,A6343-1,0)))</f>
        <v/>
      </c>
      <c r="E6356" s="22" t="str">
        <f ca="1">IF(C6356="","",OFFSET(Zdroj!BD$16,A6343-1,0))</f>
        <v/>
      </c>
      <c r="F6356" s="127"/>
      <c r="G6356" s="128"/>
    </row>
    <row r="6357" spans="1:7" x14ac:dyDescent="0.25">
      <c r="B6357" s="126"/>
      <c r="C6357" s="52" t="str">
        <f ca="1">IF(OFFSET(Zdroj!BE$16,A6343-1,0)=0,"",CONCATENATE("B",$A$2+8," - ",Zdroj!$BE$15))</f>
        <v/>
      </c>
      <c r="D6357" s="50" t="str">
        <f ca="1">IF(C6357="","",CONCATENATE(OFFSET(Zdroj!BE$16,A6343-1,0)))</f>
        <v/>
      </c>
      <c r="E6357" s="22" t="str">
        <f ca="1">IF(C6357="","",OFFSET(Zdroj!BF$16,A6343-1,0))</f>
        <v/>
      </c>
      <c r="F6357" s="127"/>
      <c r="G6357" s="128"/>
    </row>
    <row r="6358" spans="1:7" x14ac:dyDescent="0.25">
      <c r="B6358" s="126"/>
      <c r="C6358" s="52" t="str">
        <f ca="1">IF(OFFSET(Zdroj!BG$16,A6343-1,0)=0,"",CONCATENATE("C",$A$2," - ",Zdroj!$BG$15))</f>
        <v/>
      </c>
      <c r="D6358" s="50" t="str">
        <f ca="1">IF(C6358="","",CONCATENATE(OFFSET(Zdroj!BG$16,A6343-1,0)))</f>
        <v/>
      </c>
      <c r="E6358" s="22" t="str">
        <f ca="1">IF(C6358="","",OFFSET(Zdroj!BH$16,A6343-1,0))</f>
        <v/>
      </c>
      <c r="F6358" s="127" t="str">
        <f t="shared" ref="F6358" ca="1" si="1487">IF(SUM(E6358:E6359)=0,"",SUM(E6358:E6359))</f>
        <v/>
      </c>
      <c r="G6358" s="128"/>
    </row>
    <row r="6359" spans="1:7" x14ac:dyDescent="0.25">
      <c r="B6359" s="126"/>
      <c r="C6359" s="52" t="str">
        <f ca="1">IF(OFFSET(Zdroj!BI$16,A6343-1,0)=0,"",CONCATENATE("C",$A$2+1," - ",Zdroj!$BI$15))</f>
        <v/>
      </c>
      <c r="D6359" s="50" t="str">
        <f ca="1">IF(C6359="","",CONCATENATE(OFFSET(Zdroj!BI$16,A6343-1,0)))</f>
        <v/>
      </c>
      <c r="E6359" s="22" t="str">
        <f ca="1">IF(C6359="","",OFFSET(Zdroj!BJ$16,A6343-1,0))</f>
        <v/>
      </c>
      <c r="F6359" s="127"/>
      <c r="G6359" s="128"/>
    </row>
    <row r="6360" spans="1:7" x14ac:dyDescent="0.25">
      <c r="A6360">
        <f>SUM((ROW()+15)/17)</f>
        <v>375</v>
      </c>
      <c r="B6360" s="126" t="str">
        <f ca="1">IF(OFFSET(Zdroj!$B$16,A6360-1,0)&gt;0,CONCATENATE(A6360,"
","___ ","
",OFFSET(Zdroj!$B$16,A6360-1,0)),"")</f>
        <v/>
      </c>
      <c r="C6360" s="52" t="str">
        <f ca="1">IF(OFFSET(Zdroj!AI$16,A6360-1,0)=0,"",CONCATENATE("A",$A$2," - ",Zdroj!$AI$15))</f>
        <v/>
      </c>
      <c r="D6360" s="50" t="str">
        <f ca="1">IF(C6360="","",CONCATENATE(OFFSET(Zdroj!AI$16,A6360-1,0)," - ",OFFSET(Zdroj!BK$16,A6360-1,0)))</f>
        <v/>
      </c>
      <c r="E6360" s="22" t="str">
        <f ca="1">IF(C6360="","",OFFSET(Zdroj!BL$16,A6360-1,0))</f>
        <v/>
      </c>
      <c r="F6360" s="127" t="str">
        <f t="shared" ref="F6360" ca="1" si="1488">IF(SUM(E6360:E6365)=0,"",SUM(E6360:E6365))</f>
        <v/>
      </c>
      <c r="G6360" s="128" t="str">
        <f t="shared" ref="G6360" ca="1" si="1489">IF(SUM(E6360:E6376)=0,"",SUM(E6360:E6376))</f>
        <v/>
      </c>
    </row>
    <row r="6361" spans="1:7" x14ac:dyDescent="0.25">
      <c r="B6361" s="126"/>
      <c r="C6361" s="52" t="str">
        <f ca="1">IF(OFFSET(Zdroj!AJ$16,A6360-1,0)=0,"",CONCATENATE("A",$A$2+1," - ",Zdroj!$AJ$15))</f>
        <v/>
      </c>
      <c r="D6361" s="50" t="str">
        <f ca="1">IF(C6361="","",CONCATENATE(OFFSET(Zdroj!AJ$16,A6360-1,0)," - ",OFFSET(Zdroj!BM$16,A6360-1,0)))</f>
        <v/>
      </c>
      <c r="E6361" s="22" t="str">
        <f ca="1">IF(C6361="","",OFFSET(Zdroj!BN$16,A6360-1,0))</f>
        <v/>
      </c>
      <c r="F6361" s="127"/>
      <c r="G6361" s="128"/>
    </row>
    <row r="6362" spans="1:7" x14ac:dyDescent="0.25">
      <c r="B6362" s="126"/>
      <c r="C6362" s="52" t="str">
        <f ca="1">IF(OFFSET(Zdroj!AK$16,A6360-1,0)=0,"",CONCATENATE("A",$A$2+2," - ",Zdroj!$AK$15))</f>
        <v/>
      </c>
      <c r="D6362" s="50" t="str">
        <f ca="1">IF(C6362="","",CONCATENATE(OFFSET(Zdroj!AK$16,A6360-1,0)," - ",OFFSET(Zdroj!BO$16,A6360-1,0)))</f>
        <v/>
      </c>
      <c r="E6362" s="22" t="str">
        <f ca="1">IF(C6362="","",OFFSET(Zdroj!BP$16,A6360-1,0))</f>
        <v/>
      </c>
      <c r="F6362" s="127"/>
      <c r="G6362" s="128"/>
    </row>
    <row r="6363" spans="1:7" x14ac:dyDescent="0.25">
      <c r="B6363" s="126"/>
      <c r="C6363" s="52" t="str">
        <f ca="1">IF(OFFSET(Zdroj!AL$16,A6360-1,0)=0,"",CONCATENATE("A",$A$2+3," - ",Zdroj!$AL$15))</f>
        <v/>
      </c>
      <c r="D6363" s="50" t="str">
        <f ca="1">IF(C6363="","",CONCATENATE(OFFSET(Zdroj!AL$16,A6360-1,0)," - ",OFFSET(Zdroj!BQ$16,A6360-1,0)))</f>
        <v/>
      </c>
      <c r="E6363" s="22" t="str">
        <f ca="1">IF(C6363="","",OFFSET(Zdroj!BR$16,A6360-1,0))</f>
        <v/>
      </c>
      <c r="F6363" s="127"/>
      <c r="G6363" s="128"/>
    </row>
    <row r="6364" spans="1:7" x14ac:dyDescent="0.25">
      <c r="B6364" s="126"/>
      <c r="C6364" s="52" t="str">
        <f ca="1">IF(OFFSET(Zdroj!AM$16,A6360-1,0)=0,"",CONCATENATE("A",$A$2+4," - ",Zdroj!$AM$15))</f>
        <v/>
      </c>
      <c r="D6364" s="50" t="str">
        <f ca="1">IF(C6364="","",CONCATENATE(OFFSET(Zdroj!AM$16,A6360-1,0)," - ",OFFSET(Zdroj!BS$16,A6360-1,0)))</f>
        <v/>
      </c>
      <c r="E6364" s="22" t="str">
        <f ca="1">IF(C6364="","",OFFSET(Zdroj!BT$16,A6360-1,0))</f>
        <v/>
      </c>
      <c r="F6364" s="127"/>
      <c r="G6364" s="128"/>
    </row>
    <row r="6365" spans="1:7" x14ac:dyDescent="0.25">
      <c r="B6365" s="126"/>
      <c r="C6365" s="52" t="str">
        <f ca="1">IF(OFFSET(Zdroj!AN$16,A6360-1,0)=0,"",CONCATENATE("A",$A$2+5," - ",Zdroj!$AN$15))</f>
        <v/>
      </c>
      <c r="D6365" s="50" t="str">
        <f ca="1">IF(C6365="","",CONCATENATE(OFFSET(Zdroj!AN$16,A6360-1,0)," - ",OFFSET(Zdroj!BU$16,A6360-1,0)))</f>
        <v/>
      </c>
      <c r="E6365" s="22" t="str">
        <f ca="1">IF(C6365="","",OFFSET(Zdroj!BV$16,A6360-1,0))</f>
        <v/>
      </c>
      <c r="F6365" s="127"/>
      <c r="G6365" s="128"/>
    </row>
    <row r="6366" spans="1:7" x14ac:dyDescent="0.25">
      <c r="B6366" s="126"/>
      <c r="C6366" s="52" t="str">
        <f ca="1">IF(OFFSET(Zdroj!AO$16,A6360-1,0)=0,"",CONCATENATE("B",$A$2," - ",Zdroj!$AO$15))</f>
        <v/>
      </c>
      <c r="D6366" s="50" t="str">
        <f ca="1">IF(C6366="","",CONCATENATE(OFFSET(Zdroj!AO$16,A6360-1,0)))</f>
        <v/>
      </c>
      <c r="E6366" s="22" t="str">
        <f ca="1">IF(C6366="","",OFFSET(Zdroj!AP$16,A6360-1,0))</f>
        <v/>
      </c>
      <c r="F6366" s="127" t="str">
        <f t="shared" ref="F6366" ca="1" si="1490">IF(SUM(E6366:E6374)=0,"",SUM(E6366:E6374))</f>
        <v/>
      </c>
      <c r="G6366" s="128"/>
    </row>
    <row r="6367" spans="1:7" x14ac:dyDescent="0.25">
      <c r="B6367" s="126"/>
      <c r="C6367" s="52" t="str">
        <f ca="1">IF(OFFSET(Zdroj!AQ$16,A6360-1,0)=0,"",CONCATENATE("B",$A$2+1," - ",Zdroj!$AQ$15))</f>
        <v/>
      </c>
      <c r="D6367" s="50" t="str">
        <f ca="1">IF(C6367="","",CONCATENATE(OFFSET(Zdroj!AQ$16,A6360-1,0)))</f>
        <v/>
      </c>
      <c r="E6367" s="22" t="str">
        <f ca="1">IF(C6367="","",OFFSET(Zdroj!AR$16,A6360-1,0))</f>
        <v/>
      </c>
      <c r="F6367" s="127"/>
      <c r="G6367" s="128"/>
    </row>
    <row r="6368" spans="1:7" x14ac:dyDescent="0.25">
      <c r="B6368" s="126"/>
      <c r="C6368" s="52" t="str">
        <f ca="1">IF(OFFSET(Zdroj!AS$16,A6360-1,0)=0,"",CONCATENATE("B",$A$2+2," - ",Zdroj!$AS$15))</f>
        <v/>
      </c>
      <c r="D6368" s="50" t="str">
        <f ca="1">IF(C6368="","",CONCATENATE(OFFSET(Zdroj!AS$16,A6360-1,0)))</f>
        <v/>
      </c>
      <c r="E6368" s="22" t="str">
        <f ca="1">IF(C6368="","",OFFSET(Zdroj!AT$16,A6360-1,0))</f>
        <v/>
      </c>
      <c r="F6368" s="127"/>
      <c r="G6368" s="128"/>
    </row>
    <row r="6369" spans="1:7" x14ac:dyDescent="0.25">
      <c r="B6369" s="126"/>
      <c r="C6369" s="52" t="str">
        <f ca="1">IF(OFFSET(Zdroj!AU$16,A6360-1,0)=0,"",CONCATENATE("B",$A$2+3," - ",Zdroj!$AU$15))</f>
        <v/>
      </c>
      <c r="D6369" s="50" t="str">
        <f ca="1">IF(C6369="","",CONCATENATE(OFFSET(Zdroj!AU$16,A6360-1,0)))</f>
        <v/>
      </c>
      <c r="E6369" s="22" t="str">
        <f ca="1">IF(C6369="","",OFFSET(Zdroj!AV$16,A6360-1,0))</f>
        <v/>
      </c>
      <c r="F6369" s="127"/>
      <c r="G6369" s="128"/>
    </row>
    <row r="6370" spans="1:7" x14ac:dyDescent="0.25">
      <c r="B6370" s="126"/>
      <c r="C6370" s="52" t="str">
        <f ca="1">IF(OFFSET(Zdroj!AW$16,A6360-1,0)=0,"",CONCATENATE("B",$A$2+4," - ",Zdroj!$AW$15))</f>
        <v/>
      </c>
      <c r="D6370" s="50" t="str">
        <f ca="1">IF(C6370="","",CONCATENATE(OFFSET(Zdroj!AW$16,A6360-1,0)))</f>
        <v/>
      </c>
      <c r="E6370" s="22" t="str">
        <f ca="1">IF(C6370="","",OFFSET(Zdroj!AX$16,A6360-1,0))</f>
        <v/>
      </c>
      <c r="F6370" s="127"/>
      <c r="G6370" s="128"/>
    </row>
    <row r="6371" spans="1:7" x14ac:dyDescent="0.25">
      <c r="B6371" s="126"/>
      <c r="C6371" s="52" t="str">
        <f ca="1">IF(OFFSET(Zdroj!AY$16,A6360-1,0)=0,"",CONCATENATE("B",$A$2+5," - ",Zdroj!$AY$15))</f>
        <v/>
      </c>
      <c r="D6371" s="50" t="str">
        <f ca="1">IF(C6371="","",CONCATENATE(OFFSET(Zdroj!AY$16,A6360-1,0)))</f>
        <v/>
      </c>
      <c r="E6371" s="22" t="str">
        <f ca="1">IF(C6371="","",OFFSET(Zdroj!AZ$16,A6360-1,0))</f>
        <v/>
      </c>
      <c r="F6371" s="127"/>
      <c r="G6371" s="128"/>
    </row>
    <row r="6372" spans="1:7" x14ac:dyDescent="0.25">
      <c r="B6372" s="126"/>
      <c r="C6372" s="52" t="str">
        <f ca="1">IF(OFFSET(Zdroj!BA$16,A6360-1,0)=0,"",CONCATENATE("B",$A$2+6," - ",Zdroj!$BA$15))</f>
        <v/>
      </c>
      <c r="D6372" s="50" t="str">
        <f ca="1">IF(C6372="","",CONCATENATE(OFFSET(Zdroj!BA$16,A6360-1,0)))</f>
        <v/>
      </c>
      <c r="E6372" s="22" t="str">
        <f ca="1">IF(C6372="","",OFFSET(Zdroj!BB$16,A6360-1,0))</f>
        <v/>
      </c>
      <c r="F6372" s="127"/>
      <c r="G6372" s="128"/>
    </row>
    <row r="6373" spans="1:7" x14ac:dyDescent="0.25">
      <c r="B6373" s="126"/>
      <c r="C6373" s="52" t="str">
        <f ca="1">IF(OFFSET(Zdroj!BC$16,A6360-1,0)=0,"",CONCATENATE("B",$A$2+7," - ",Zdroj!$BC$15))</f>
        <v/>
      </c>
      <c r="D6373" s="50" t="str">
        <f ca="1">IF(C6373="","",CONCATENATE(OFFSET(Zdroj!BC$16,A6360-1,0)))</f>
        <v/>
      </c>
      <c r="E6373" s="22" t="str">
        <f ca="1">IF(C6373="","",OFFSET(Zdroj!BD$16,A6360-1,0))</f>
        <v/>
      </c>
      <c r="F6373" s="127"/>
      <c r="G6373" s="128"/>
    </row>
    <row r="6374" spans="1:7" x14ac:dyDescent="0.25">
      <c r="B6374" s="126"/>
      <c r="C6374" s="52" t="str">
        <f ca="1">IF(OFFSET(Zdroj!BE$16,A6360-1,0)=0,"",CONCATENATE("B",$A$2+8," - ",Zdroj!$BE$15))</f>
        <v/>
      </c>
      <c r="D6374" s="50" t="str">
        <f ca="1">IF(C6374="","",CONCATENATE(OFFSET(Zdroj!BE$16,A6360-1,0)))</f>
        <v/>
      </c>
      <c r="E6374" s="22" t="str">
        <f ca="1">IF(C6374="","",OFFSET(Zdroj!BF$16,A6360-1,0))</f>
        <v/>
      </c>
      <c r="F6374" s="127"/>
      <c r="G6374" s="128"/>
    </row>
    <row r="6375" spans="1:7" x14ac:dyDescent="0.25">
      <c r="B6375" s="126"/>
      <c r="C6375" s="52" t="str">
        <f ca="1">IF(OFFSET(Zdroj!BG$16,A6360-1,0)=0,"",CONCATENATE("C",$A$2," - ",Zdroj!$BG$15))</f>
        <v/>
      </c>
      <c r="D6375" s="50" t="str">
        <f ca="1">IF(C6375="","",CONCATENATE(OFFSET(Zdroj!BG$16,A6360-1,0)))</f>
        <v/>
      </c>
      <c r="E6375" s="22" t="str">
        <f ca="1">IF(C6375="","",OFFSET(Zdroj!BH$16,A6360-1,0))</f>
        <v/>
      </c>
      <c r="F6375" s="127" t="str">
        <f t="shared" ref="F6375" ca="1" si="1491">IF(SUM(E6375:E6376)=0,"",SUM(E6375:E6376))</f>
        <v/>
      </c>
      <c r="G6375" s="128"/>
    </row>
    <row r="6376" spans="1:7" x14ac:dyDescent="0.25">
      <c r="B6376" s="126"/>
      <c r="C6376" s="52" t="str">
        <f ca="1">IF(OFFSET(Zdroj!BI$16,A6360-1,0)=0,"",CONCATENATE("C",$A$2+1," - ",Zdroj!$BI$15))</f>
        <v/>
      </c>
      <c r="D6376" s="50" t="str">
        <f ca="1">IF(C6376="","",CONCATENATE(OFFSET(Zdroj!BI$16,A6360-1,0)))</f>
        <v/>
      </c>
      <c r="E6376" s="22" t="str">
        <f ca="1">IF(C6376="","",OFFSET(Zdroj!BJ$16,A6360-1,0))</f>
        <v/>
      </c>
      <c r="F6376" s="127"/>
      <c r="G6376" s="128"/>
    </row>
    <row r="6377" spans="1:7" x14ac:dyDescent="0.25">
      <c r="A6377">
        <f>SUM((ROW()+15)/17)</f>
        <v>376</v>
      </c>
      <c r="B6377" s="126" t="str">
        <f ca="1">IF(OFFSET(Zdroj!$B$16,A6377-1,0)&gt;0,CONCATENATE(A6377,"
","___ ","
",OFFSET(Zdroj!$B$16,A6377-1,0)),"")</f>
        <v/>
      </c>
      <c r="C6377" s="52" t="str">
        <f ca="1">IF(OFFSET(Zdroj!AI$16,A6377-1,0)=0,"",CONCATENATE("A",$A$2," - ",Zdroj!$AI$15))</f>
        <v/>
      </c>
      <c r="D6377" s="50" t="str">
        <f ca="1">IF(C6377="","",CONCATENATE(OFFSET(Zdroj!AI$16,A6377-1,0)," - ",OFFSET(Zdroj!BK$16,A6377-1,0)))</f>
        <v/>
      </c>
      <c r="E6377" s="22" t="str">
        <f ca="1">IF(C6377="","",OFFSET(Zdroj!BL$16,A6377-1,0))</f>
        <v/>
      </c>
      <c r="F6377" s="127" t="str">
        <f t="shared" ref="F6377" ca="1" si="1492">IF(SUM(E6377:E6382)=0,"",SUM(E6377:E6382))</f>
        <v/>
      </c>
      <c r="G6377" s="128" t="str">
        <f t="shared" ref="G6377" ca="1" si="1493">IF(SUM(E6377:E6393)=0,"",SUM(E6377:E6393))</f>
        <v/>
      </c>
    </row>
    <row r="6378" spans="1:7" x14ac:dyDescent="0.25">
      <c r="B6378" s="126"/>
      <c r="C6378" s="52" t="str">
        <f ca="1">IF(OFFSET(Zdroj!AJ$16,A6377-1,0)=0,"",CONCATENATE("A",$A$2+1," - ",Zdroj!$AJ$15))</f>
        <v/>
      </c>
      <c r="D6378" s="50" t="str">
        <f ca="1">IF(C6378="","",CONCATENATE(OFFSET(Zdroj!AJ$16,A6377-1,0)," - ",OFFSET(Zdroj!BM$16,A6377-1,0)))</f>
        <v/>
      </c>
      <c r="E6378" s="22" t="str">
        <f ca="1">IF(C6378="","",OFFSET(Zdroj!BN$16,A6377-1,0))</f>
        <v/>
      </c>
      <c r="F6378" s="127"/>
      <c r="G6378" s="128"/>
    </row>
    <row r="6379" spans="1:7" x14ac:dyDescent="0.25">
      <c r="B6379" s="126"/>
      <c r="C6379" s="52" t="str">
        <f ca="1">IF(OFFSET(Zdroj!AK$16,A6377-1,0)=0,"",CONCATENATE("A",$A$2+2," - ",Zdroj!$AK$15))</f>
        <v/>
      </c>
      <c r="D6379" s="50" t="str">
        <f ca="1">IF(C6379="","",CONCATENATE(OFFSET(Zdroj!AK$16,A6377-1,0)," - ",OFFSET(Zdroj!BO$16,A6377-1,0)))</f>
        <v/>
      </c>
      <c r="E6379" s="22" t="str">
        <f ca="1">IF(C6379="","",OFFSET(Zdroj!BP$16,A6377-1,0))</f>
        <v/>
      </c>
      <c r="F6379" s="127"/>
      <c r="G6379" s="128"/>
    </row>
    <row r="6380" spans="1:7" x14ac:dyDescent="0.25">
      <c r="B6380" s="126"/>
      <c r="C6380" s="52" t="str">
        <f ca="1">IF(OFFSET(Zdroj!AL$16,A6377-1,0)=0,"",CONCATENATE("A",$A$2+3," - ",Zdroj!$AL$15))</f>
        <v/>
      </c>
      <c r="D6380" s="50" t="str">
        <f ca="1">IF(C6380="","",CONCATENATE(OFFSET(Zdroj!AL$16,A6377-1,0)," - ",OFFSET(Zdroj!BQ$16,A6377-1,0)))</f>
        <v/>
      </c>
      <c r="E6380" s="22" t="str">
        <f ca="1">IF(C6380="","",OFFSET(Zdroj!BR$16,A6377-1,0))</f>
        <v/>
      </c>
      <c r="F6380" s="127"/>
      <c r="G6380" s="128"/>
    </row>
    <row r="6381" spans="1:7" x14ac:dyDescent="0.25">
      <c r="B6381" s="126"/>
      <c r="C6381" s="52" t="str">
        <f ca="1">IF(OFFSET(Zdroj!AM$16,A6377-1,0)=0,"",CONCATENATE("A",$A$2+4," - ",Zdroj!$AM$15))</f>
        <v/>
      </c>
      <c r="D6381" s="50" t="str">
        <f ca="1">IF(C6381="","",CONCATENATE(OFFSET(Zdroj!AM$16,A6377-1,0)," - ",OFFSET(Zdroj!BS$16,A6377-1,0)))</f>
        <v/>
      </c>
      <c r="E6381" s="22" t="str">
        <f ca="1">IF(C6381="","",OFFSET(Zdroj!BT$16,A6377-1,0))</f>
        <v/>
      </c>
      <c r="F6381" s="127"/>
      <c r="G6381" s="128"/>
    </row>
    <row r="6382" spans="1:7" x14ac:dyDescent="0.25">
      <c r="B6382" s="126"/>
      <c r="C6382" s="52" t="str">
        <f ca="1">IF(OFFSET(Zdroj!AN$16,A6377-1,0)=0,"",CONCATENATE("A",$A$2+5," - ",Zdroj!$AN$15))</f>
        <v/>
      </c>
      <c r="D6382" s="50" t="str">
        <f ca="1">IF(C6382="","",CONCATENATE(OFFSET(Zdroj!AN$16,A6377-1,0)," - ",OFFSET(Zdroj!BU$16,A6377-1,0)))</f>
        <v/>
      </c>
      <c r="E6382" s="22" t="str">
        <f ca="1">IF(C6382="","",OFFSET(Zdroj!BV$16,A6377-1,0))</f>
        <v/>
      </c>
      <c r="F6382" s="127"/>
      <c r="G6382" s="128"/>
    </row>
    <row r="6383" spans="1:7" x14ac:dyDescent="0.25">
      <c r="B6383" s="126"/>
      <c r="C6383" s="52" t="str">
        <f ca="1">IF(OFFSET(Zdroj!AO$16,A6377-1,0)=0,"",CONCATENATE("B",$A$2," - ",Zdroj!$AO$15))</f>
        <v/>
      </c>
      <c r="D6383" s="50" t="str">
        <f ca="1">IF(C6383="","",CONCATENATE(OFFSET(Zdroj!AO$16,A6377-1,0)))</f>
        <v/>
      </c>
      <c r="E6383" s="22" t="str">
        <f ca="1">IF(C6383="","",OFFSET(Zdroj!AP$16,A6377-1,0))</f>
        <v/>
      </c>
      <c r="F6383" s="127" t="str">
        <f t="shared" ref="F6383" ca="1" si="1494">IF(SUM(E6383:E6391)=0,"",SUM(E6383:E6391))</f>
        <v/>
      </c>
      <c r="G6383" s="128"/>
    </row>
    <row r="6384" spans="1:7" x14ac:dyDescent="0.25">
      <c r="B6384" s="126"/>
      <c r="C6384" s="52" t="str">
        <f ca="1">IF(OFFSET(Zdroj!AQ$16,A6377-1,0)=0,"",CONCATENATE("B",$A$2+1," - ",Zdroj!$AQ$15))</f>
        <v/>
      </c>
      <c r="D6384" s="50" t="str">
        <f ca="1">IF(C6384="","",CONCATENATE(OFFSET(Zdroj!AQ$16,A6377-1,0)))</f>
        <v/>
      </c>
      <c r="E6384" s="22" t="str">
        <f ca="1">IF(C6384="","",OFFSET(Zdroj!AR$16,A6377-1,0))</f>
        <v/>
      </c>
      <c r="F6384" s="127"/>
      <c r="G6384" s="128"/>
    </row>
    <row r="6385" spans="1:7" x14ac:dyDescent="0.25">
      <c r="B6385" s="126"/>
      <c r="C6385" s="52" t="str">
        <f ca="1">IF(OFFSET(Zdroj!AS$16,A6377-1,0)=0,"",CONCATENATE("B",$A$2+2," - ",Zdroj!$AS$15))</f>
        <v/>
      </c>
      <c r="D6385" s="50" t="str">
        <f ca="1">IF(C6385="","",CONCATENATE(OFFSET(Zdroj!AS$16,A6377-1,0)))</f>
        <v/>
      </c>
      <c r="E6385" s="22" t="str">
        <f ca="1">IF(C6385="","",OFFSET(Zdroj!AT$16,A6377-1,0))</f>
        <v/>
      </c>
      <c r="F6385" s="127"/>
      <c r="G6385" s="128"/>
    </row>
    <row r="6386" spans="1:7" x14ac:dyDescent="0.25">
      <c r="B6386" s="126"/>
      <c r="C6386" s="52" t="str">
        <f ca="1">IF(OFFSET(Zdroj!AU$16,A6377-1,0)=0,"",CONCATENATE("B",$A$2+3," - ",Zdroj!$AU$15))</f>
        <v/>
      </c>
      <c r="D6386" s="50" t="str">
        <f ca="1">IF(C6386="","",CONCATENATE(OFFSET(Zdroj!AU$16,A6377-1,0)))</f>
        <v/>
      </c>
      <c r="E6386" s="22" t="str">
        <f ca="1">IF(C6386="","",OFFSET(Zdroj!AV$16,A6377-1,0))</f>
        <v/>
      </c>
      <c r="F6386" s="127"/>
      <c r="G6386" s="128"/>
    </row>
    <row r="6387" spans="1:7" x14ac:dyDescent="0.25">
      <c r="B6387" s="126"/>
      <c r="C6387" s="52" t="str">
        <f ca="1">IF(OFFSET(Zdroj!AW$16,A6377-1,0)=0,"",CONCATENATE("B",$A$2+4," - ",Zdroj!$AW$15))</f>
        <v/>
      </c>
      <c r="D6387" s="50" t="str">
        <f ca="1">IF(C6387="","",CONCATENATE(OFFSET(Zdroj!AW$16,A6377-1,0)))</f>
        <v/>
      </c>
      <c r="E6387" s="22" t="str">
        <f ca="1">IF(C6387="","",OFFSET(Zdroj!AX$16,A6377-1,0))</f>
        <v/>
      </c>
      <c r="F6387" s="127"/>
      <c r="G6387" s="128"/>
    </row>
    <row r="6388" spans="1:7" x14ac:dyDescent="0.25">
      <c r="B6388" s="126"/>
      <c r="C6388" s="52" t="str">
        <f ca="1">IF(OFFSET(Zdroj!AY$16,A6377-1,0)=0,"",CONCATENATE("B",$A$2+5," - ",Zdroj!$AY$15))</f>
        <v/>
      </c>
      <c r="D6388" s="50" t="str">
        <f ca="1">IF(C6388="","",CONCATENATE(OFFSET(Zdroj!AY$16,A6377-1,0)))</f>
        <v/>
      </c>
      <c r="E6388" s="22" t="str">
        <f ca="1">IF(C6388="","",OFFSET(Zdroj!AZ$16,A6377-1,0))</f>
        <v/>
      </c>
      <c r="F6388" s="127"/>
      <c r="G6388" s="128"/>
    </row>
    <row r="6389" spans="1:7" x14ac:dyDescent="0.25">
      <c r="B6389" s="126"/>
      <c r="C6389" s="52" t="str">
        <f ca="1">IF(OFFSET(Zdroj!BA$16,A6377-1,0)=0,"",CONCATENATE("B",$A$2+6," - ",Zdroj!$BA$15))</f>
        <v/>
      </c>
      <c r="D6389" s="50" t="str">
        <f ca="1">IF(C6389="","",CONCATENATE(OFFSET(Zdroj!BA$16,A6377-1,0)))</f>
        <v/>
      </c>
      <c r="E6389" s="22" t="str">
        <f ca="1">IF(C6389="","",OFFSET(Zdroj!BB$16,A6377-1,0))</f>
        <v/>
      </c>
      <c r="F6389" s="127"/>
      <c r="G6389" s="128"/>
    </row>
    <row r="6390" spans="1:7" x14ac:dyDescent="0.25">
      <c r="B6390" s="126"/>
      <c r="C6390" s="52" t="str">
        <f ca="1">IF(OFFSET(Zdroj!BC$16,A6377-1,0)=0,"",CONCATENATE("B",$A$2+7," - ",Zdroj!$BC$15))</f>
        <v/>
      </c>
      <c r="D6390" s="50" t="str">
        <f ca="1">IF(C6390="","",CONCATENATE(OFFSET(Zdroj!BC$16,A6377-1,0)))</f>
        <v/>
      </c>
      <c r="E6390" s="22" t="str">
        <f ca="1">IF(C6390="","",OFFSET(Zdroj!BD$16,A6377-1,0))</f>
        <v/>
      </c>
      <c r="F6390" s="127"/>
      <c r="G6390" s="128"/>
    </row>
    <row r="6391" spans="1:7" x14ac:dyDescent="0.25">
      <c r="B6391" s="126"/>
      <c r="C6391" s="52" t="str">
        <f ca="1">IF(OFFSET(Zdroj!BE$16,A6377-1,0)=0,"",CONCATENATE("B",$A$2+8," - ",Zdroj!$BE$15))</f>
        <v/>
      </c>
      <c r="D6391" s="50" t="str">
        <f ca="1">IF(C6391="","",CONCATENATE(OFFSET(Zdroj!BE$16,A6377-1,0)))</f>
        <v/>
      </c>
      <c r="E6391" s="22" t="str">
        <f ca="1">IF(C6391="","",OFFSET(Zdroj!BF$16,A6377-1,0))</f>
        <v/>
      </c>
      <c r="F6391" s="127"/>
      <c r="G6391" s="128"/>
    </row>
    <row r="6392" spans="1:7" x14ac:dyDescent="0.25">
      <c r="B6392" s="126"/>
      <c r="C6392" s="52" t="str">
        <f ca="1">IF(OFFSET(Zdroj!BG$16,A6377-1,0)=0,"",CONCATENATE("C",$A$2," - ",Zdroj!$BG$15))</f>
        <v/>
      </c>
      <c r="D6392" s="50" t="str">
        <f ca="1">IF(C6392="","",CONCATENATE(OFFSET(Zdroj!BG$16,A6377-1,0)))</f>
        <v/>
      </c>
      <c r="E6392" s="22" t="str">
        <f ca="1">IF(C6392="","",OFFSET(Zdroj!BH$16,A6377-1,0))</f>
        <v/>
      </c>
      <c r="F6392" s="127" t="str">
        <f t="shared" ref="F6392" ca="1" si="1495">IF(SUM(E6392:E6393)=0,"",SUM(E6392:E6393))</f>
        <v/>
      </c>
      <c r="G6392" s="128"/>
    </row>
    <row r="6393" spans="1:7" x14ac:dyDescent="0.25">
      <c r="B6393" s="126"/>
      <c r="C6393" s="52" t="str">
        <f ca="1">IF(OFFSET(Zdroj!BI$16,A6377-1,0)=0,"",CONCATENATE("C",$A$2+1," - ",Zdroj!$BI$15))</f>
        <v/>
      </c>
      <c r="D6393" s="50" t="str">
        <f ca="1">IF(C6393="","",CONCATENATE(OFFSET(Zdroj!BI$16,A6377-1,0)))</f>
        <v/>
      </c>
      <c r="E6393" s="22" t="str">
        <f ca="1">IF(C6393="","",OFFSET(Zdroj!BJ$16,A6377-1,0))</f>
        <v/>
      </c>
      <c r="F6393" s="127"/>
      <c r="G6393" s="128"/>
    </row>
    <row r="6394" spans="1:7" x14ac:dyDescent="0.25">
      <c r="A6394">
        <f>SUM((ROW()+15)/17)</f>
        <v>377</v>
      </c>
      <c r="B6394" s="126" t="str">
        <f ca="1">IF(OFFSET(Zdroj!$B$16,A6394-1,0)&gt;0,CONCATENATE(A6394,"
","___ ","
",OFFSET(Zdroj!$B$16,A6394-1,0)),"")</f>
        <v/>
      </c>
      <c r="C6394" s="52" t="str">
        <f ca="1">IF(OFFSET(Zdroj!AI$16,A6394-1,0)=0,"",CONCATENATE("A",$A$2," - ",Zdroj!$AI$15))</f>
        <v/>
      </c>
      <c r="D6394" s="50" t="str">
        <f ca="1">IF(C6394="","",CONCATENATE(OFFSET(Zdroj!AI$16,A6394-1,0)," - ",OFFSET(Zdroj!BK$16,A6394-1,0)))</f>
        <v/>
      </c>
      <c r="E6394" s="22" t="str">
        <f ca="1">IF(C6394="","",OFFSET(Zdroj!BL$16,A6394-1,0))</f>
        <v/>
      </c>
      <c r="F6394" s="127" t="str">
        <f t="shared" ref="F6394" ca="1" si="1496">IF(SUM(E6394:E6399)=0,"",SUM(E6394:E6399))</f>
        <v/>
      </c>
      <c r="G6394" s="128" t="str">
        <f t="shared" ref="G6394" ca="1" si="1497">IF(SUM(E6394:E6410)=0,"",SUM(E6394:E6410))</f>
        <v/>
      </c>
    </row>
    <row r="6395" spans="1:7" x14ac:dyDescent="0.25">
      <c r="B6395" s="126"/>
      <c r="C6395" s="52" t="str">
        <f ca="1">IF(OFFSET(Zdroj!AJ$16,A6394-1,0)=0,"",CONCATENATE("A",$A$2+1," - ",Zdroj!$AJ$15))</f>
        <v/>
      </c>
      <c r="D6395" s="50" t="str">
        <f ca="1">IF(C6395="","",CONCATENATE(OFFSET(Zdroj!AJ$16,A6394-1,0)," - ",OFFSET(Zdroj!BM$16,A6394-1,0)))</f>
        <v/>
      </c>
      <c r="E6395" s="22" t="str">
        <f ca="1">IF(C6395="","",OFFSET(Zdroj!BN$16,A6394-1,0))</f>
        <v/>
      </c>
      <c r="F6395" s="127"/>
      <c r="G6395" s="128"/>
    </row>
    <row r="6396" spans="1:7" x14ac:dyDescent="0.25">
      <c r="B6396" s="126"/>
      <c r="C6396" s="52" t="str">
        <f ca="1">IF(OFFSET(Zdroj!AK$16,A6394-1,0)=0,"",CONCATENATE("A",$A$2+2," - ",Zdroj!$AK$15))</f>
        <v/>
      </c>
      <c r="D6396" s="50" t="str">
        <f ca="1">IF(C6396="","",CONCATENATE(OFFSET(Zdroj!AK$16,A6394-1,0)," - ",OFFSET(Zdroj!BO$16,A6394-1,0)))</f>
        <v/>
      </c>
      <c r="E6396" s="22" t="str">
        <f ca="1">IF(C6396="","",OFFSET(Zdroj!BP$16,A6394-1,0))</f>
        <v/>
      </c>
      <c r="F6396" s="127"/>
      <c r="G6396" s="128"/>
    </row>
    <row r="6397" spans="1:7" x14ac:dyDescent="0.25">
      <c r="B6397" s="126"/>
      <c r="C6397" s="52" t="str">
        <f ca="1">IF(OFFSET(Zdroj!AL$16,A6394-1,0)=0,"",CONCATENATE("A",$A$2+3," - ",Zdroj!$AL$15))</f>
        <v/>
      </c>
      <c r="D6397" s="50" t="str">
        <f ca="1">IF(C6397="","",CONCATENATE(OFFSET(Zdroj!AL$16,A6394-1,0)," - ",OFFSET(Zdroj!BQ$16,A6394-1,0)))</f>
        <v/>
      </c>
      <c r="E6397" s="22" t="str">
        <f ca="1">IF(C6397="","",OFFSET(Zdroj!BR$16,A6394-1,0))</f>
        <v/>
      </c>
      <c r="F6397" s="127"/>
      <c r="G6397" s="128"/>
    </row>
    <row r="6398" spans="1:7" x14ac:dyDescent="0.25">
      <c r="B6398" s="126"/>
      <c r="C6398" s="52" t="str">
        <f ca="1">IF(OFFSET(Zdroj!AM$16,A6394-1,0)=0,"",CONCATENATE("A",$A$2+4," - ",Zdroj!$AM$15))</f>
        <v/>
      </c>
      <c r="D6398" s="50" t="str">
        <f ca="1">IF(C6398="","",CONCATENATE(OFFSET(Zdroj!AM$16,A6394-1,0)," - ",OFFSET(Zdroj!BS$16,A6394-1,0)))</f>
        <v/>
      </c>
      <c r="E6398" s="22" t="str">
        <f ca="1">IF(C6398="","",OFFSET(Zdroj!BT$16,A6394-1,0))</f>
        <v/>
      </c>
      <c r="F6398" s="127"/>
      <c r="G6398" s="128"/>
    </row>
    <row r="6399" spans="1:7" x14ac:dyDescent="0.25">
      <c r="B6399" s="126"/>
      <c r="C6399" s="52" t="str">
        <f ca="1">IF(OFFSET(Zdroj!AN$16,A6394-1,0)=0,"",CONCATENATE("A",$A$2+5," - ",Zdroj!$AN$15))</f>
        <v/>
      </c>
      <c r="D6399" s="50" t="str">
        <f ca="1">IF(C6399="","",CONCATENATE(OFFSET(Zdroj!AN$16,A6394-1,0)," - ",OFFSET(Zdroj!BU$16,A6394-1,0)))</f>
        <v/>
      </c>
      <c r="E6399" s="22" t="str">
        <f ca="1">IF(C6399="","",OFFSET(Zdroj!BV$16,A6394-1,0))</f>
        <v/>
      </c>
      <c r="F6399" s="127"/>
      <c r="G6399" s="128"/>
    </row>
    <row r="6400" spans="1:7" x14ac:dyDescent="0.25">
      <c r="B6400" s="126"/>
      <c r="C6400" s="52" t="str">
        <f ca="1">IF(OFFSET(Zdroj!AO$16,A6394-1,0)=0,"",CONCATENATE("B",$A$2," - ",Zdroj!$AO$15))</f>
        <v/>
      </c>
      <c r="D6400" s="50" t="str">
        <f ca="1">IF(C6400="","",CONCATENATE(OFFSET(Zdroj!AO$16,A6394-1,0)))</f>
        <v/>
      </c>
      <c r="E6400" s="22" t="str">
        <f ca="1">IF(C6400="","",OFFSET(Zdroj!AP$16,A6394-1,0))</f>
        <v/>
      </c>
      <c r="F6400" s="127" t="str">
        <f t="shared" ref="F6400" ca="1" si="1498">IF(SUM(E6400:E6408)=0,"",SUM(E6400:E6408))</f>
        <v/>
      </c>
      <c r="G6400" s="128"/>
    </row>
    <row r="6401" spans="1:7" x14ac:dyDescent="0.25">
      <c r="B6401" s="126"/>
      <c r="C6401" s="52" t="str">
        <f ca="1">IF(OFFSET(Zdroj!AQ$16,A6394-1,0)=0,"",CONCATENATE("B",$A$2+1," - ",Zdroj!$AQ$15))</f>
        <v/>
      </c>
      <c r="D6401" s="50" t="str">
        <f ca="1">IF(C6401="","",CONCATENATE(OFFSET(Zdroj!AQ$16,A6394-1,0)))</f>
        <v/>
      </c>
      <c r="E6401" s="22" t="str">
        <f ca="1">IF(C6401="","",OFFSET(Zdroj!AR$16,A6394-1,0))</f>
        <v/>
      </c>
      <c r="F6401" s="127"/>
      <c r="G6401" s="128"/>
    </row>
    <row r="6402" spans="1:7" x14ac:dyDescent="0.25">
      <c r="B6402" s="126"/>
      <c r="C6402" s="52" t="str">
        <f ca="1">IF(OFFSET(Zdroj!AS$16,A6394-1,0)=0,"",CONCATENATE("B",$A$2+2," - ",Zdroj!$AS$15))</f>
        <v/>
      </c>
      <c r="D6402" s="50" t="str">
        <f ca="1">IF(C6402="","",CONCATENATE(OFFSET(Zdroj!AS$16,A6394-1,0)))</f>
        <v/>
      </c>
      <c r="E6402" s="22" t="str">
        <f ca="1">IF(C6402="","",OFFSET(Zdroj!AT$16,A6394-1,0))</f>
        <v/>
      </c>
      <c r="F6402" s="127"/>
      <c r="G6402" s="128"/>
    </row>
    <row r="6403" spans="1:7" x14ac:dyDescent="0.25">
      <c r="B6403" s="126"/>
      <c r="C6403" s="52" t="str">
        <f ca="1">IF(OFFSET(Zdroj!AU$16,A6394-1,0)=0,"",CONCATENATE("B",$A$2+3," - ",Zdroj!$AU$15))</f>
        <v/>
      </c>
      <c r="D6403" s="50" t="str">
        <f ca="1">IF(C6403="","",CONCATENATE(OFFSET(Zdroj!AU$16,A6394-1,0)))</f>
        <v/>
      </c>
      <c r="E6403" s="22" t="str">
        <f ca="1">IF(C6403="","",OFFSET(Zdroj!AV$16,A6394-1,0))</f>
        <v/>
      </c>
      <c r="F6403" s="127"/>
      <c r="G6403" s="128"/>
    </row>
    <row r="6404" spans="1:7" x14ac:dyDescent="0.25">
      <c r="B6404" s="126"/>
      <c r="C6404" s="52" t="str">
        <f ca="1">IF(OFFSET(Zdroj!AW$16,A6394-1,0)=0,"",CONCATENATE("B",$A$2+4," - ",Zdroj!$AW$15))</f>
        <v/>
      </c>
      <c r="D6404" s="50" t="str">
        <f ca="1">IF(C6404="","",CONCATENATE(OFFSET(Zdroj!AW$16,A6394-1,0)))</f>
        <v/>
      </c>
      <c r="E6404" s="22" t="str">
        <f ca="1">IF(C6404="","",OFFSET(Zdroj!AX$16,A6394-1,0))</f>
        <v/>
      </c>
      <c r="F6404" s="127"/>
      <c r="G6404" s="128"/>
    </row>
    <row r="6405" spans="1:7" x14ac:dyDescent="0.25">
      <c r="B6405" s="126"/>
      <c r="C6405" s="52" t="str">
        <f ca="1">IF(OFFSET(Zdroj!AY$16,A6394-1,0)=0,"",CONCATENATE("B",$A$2+5," - ",Zdroj!$AY$15))</f>
        <v/>
      </c>
      <c r="D6405" s="50" t="str">
        <f ca="1">IF(C6405="","",CONCATENATE(OFFSET(Zdroj!AY$16,A6394-1,0)))</f>
        <v/>
      </c>
      <c r="E6405" s="22" t="str">
        <f ca="1">IF(C6405="","",OFFSET(Zdroj!AZ$16,A6394-1,0))</f>
        <v/>
      </c>
      <c r="F6405" s="127"/>
      <c r="G6405" s="128"/>
    </row>
    <row r="6406" spans="1:7" x14ac:dyDescent="0.25">
      <c r="B6406" s="126"/>
      <c r="C6406" s="52" t="str">
        <f ca="1">IF(OFFSET(Zdroj!BA$16,A6394-1,0)=0,"",CONCATENATE("B",$A$2+6," - ",Zdroj!$BA$15))</f>
        <v/>
      </c>
      <c r="D6406" s="50" t="str">
        <f ca="1">IF(C6406="","",CONCATENATE(OFFSET(Zdroj!BA$16,A6394-1,0)))</f>
        <v/>
      </c>
      <c r="E6406" s="22" t="str">
        <f ca="1">IF(C6406="","",OFFSET(Zdroj!BB$16,A6394-1,0))</f>
        <v/>
      </c>
      <c r="F6406" s="127"/>
      <c r="G6406" s="128"/>
    </row>
    <row r="6407" spans="1:7" x14ac:dyDescent="0.25">
      <c r="B6407" s="126"/>
      <c r="C6407" s="52" t="str">
        <f ca="1">IF(OFFSET(Zdroj!BC$16,A6394-1,0)=0,"",CONCATENATE("B",$A$2+7," - ",Zdroj!$BC$15))</f>
        <v/>
      </c>
      <c r="D6407" s="50" t="str">
        <f ca="1">IF(C6407="","",CONCATENATE(OFFSET(Zdroj!BC$16,A6394-1,0)))</f>
        <v/>
      </c>
      <c r="E6407" s="22" t="str">
        <f ca="1">IF(C6407="","",OFFSET(Zdroj!BD$16,A6394-1,0))</f>
        <v/>
      </c>
      <c r="F6407" s="127"/>
      <c r="G6407" s="128"/>
    </row>
    <row r="6408" spans="1:7" x14ac:dyDescent="0.25">
      <c r="B6408" s="126"/>
      <c r="C6408" s="52" t="str">
        <f ca="1">IF(OFFSET(Zdroj!BE$16,A6394-1,0)=0,"",CONCATENATE("B",$A$2+8," - ",Zdroj!$BE$15))</f>
        <v/>
      </c>
      <c r="D6408" s="50" t="str">
        <f ca="1">IF(C6408="","",CONCATENATE(OFFSET(Zdroj!BE$16,A6394-1,0)))</f>
        <v/>
      </c>
      <c r="E6408" s="22" t="str">
        <f ca="1">IF(C6408="","",OFFSET(Zdroj!BF$16,A6394-1,0))</f>
        <v/>
      </c>
      <c r="F6408" s="127"/>
      <c r="G6408" s="128"/>
    </row>
    <row r="6409" spans="1:7" x14ac:dyDescent="0.25">
      <c r="B6409" s="126"/>
      <c r="C6409" s="52" t="str">
        <f ca="1">IF(OFFSET(Zdroj!BG$16,A6394-1,0)=0,"",CONCATENATE("C",$A$2," - ",Zdroj!$BG$15))</f>
        <v/>
      </c>
      <c r="D6409" s="50" t="str">
        <f ca="1">IF(C6409="","",CONCATENATE(OFFSET(Zdroj!BG$16,A6394-1,0)))</f>
        <v/>
      </c>
      <c r="E6409" s="22" t="str">
        <f ca="1">IF(C6409="","",OFFSET(Zdroj!BH$16,A6394-1,0))</f>
        <v/>
      </c>
      <c r="F6409" s="127" t="str">
        <f t="shared" ref="F6409" ca="1" si="1499">IF(SUM(E6409:E6410)=0,"",SUM(E6409:E6410))</f>
        <v/>
      </c>
      <c r="G6409" s="128"/>
    </row>
    <row r="6410" spans="1:7" x14ac:dyDescent="0.25">
      <c r="B6410" s="126"/>
      <c r="C6410" s="52" t="str">
        <f ca="1">IF(OFFSET(Zdroj!BI$16,A6394-1,0)=0,"",CONCATENATE("C",$A$2+1," - ",Zdroj!$BI$15))</f>
        <v/>
      </c>
      <c r="D6410" s="50" t="str">
        <f ca="1">IF(C6410="","",CONCATENATE(OFFSET(Zdroj!BI$16,A6394-1,0)))</f>
        <v/>
      </c>
      <c r="E6410" s="22" t="str">
        <f ca="1">IF(C6410="","",OFFSET(Zdroj!BJ$16,A6394-1,0))</f>
        <v/>
      </c>
      <c r="F6410" s="127"/>
      <c r="G6410" s="128"/>
    </row>
    <row r="6411" spans="1:7" x14ac:dyDescent="0.25">
      <c r="A6411">
        <f>SUM((ROW()+15)/17)</f>
        <v>378</v>
      </c>
      <c r="B6411" s="126" t="str">
        <f ca="1">IF(OFFSET(Zdroj!$B$16,A6411-1,0)&gt;0,CONCATENATE(A6411,"
","___ ","
",OFFSET(Zdroj!$B$16,A6411-1,0)),"")</f>
        <v/>
      </c>
      <c r="C6411" s="52" t="str">
        <f ca="1">IF(OFFSET(Zdroj!AI$16,A6411-1,0)=0,"",CONCATENATE("A",$A$2," - ",Zdroj!$AI$15))</f>
        <v/>
      </c>
      <c r="D6411" s="50" t="str">
        <f ca="1">IF(C6411="","",CONCATENATE(OFFSET(Zdroj!AI$16,A6411-1,0)," - ",OFFSET(Zdroj!BK$16,A6411-1,0)))</f>
        <v/>
      </c>
      <c r="E6411" s="22" t="str">
        <f ca="1">IF(C6411="","",OFFSET(Zdroj!BL$16,A6411-1,0))</f>
        <v/>
      </c>
      <c r="F6411" s="127" t="str">
        <f t="shared" ref="F6411" ca="1" si="1500">IF(SUM(E6411:E6416)=0,"",SUM(E6411:E6416))</f>
        <v/>
      </c>
      <c r="G6411" s="128" t="str">
        <f t="shared" ref="G6411" ca="1" si="1501">IF(SUM(E6411:E6427)=0,"",SUM(E6411:E6427))</f>
        <v/>
      </c>
    </row>
    <row r="6412" spans="1:7" x14ac:dyDescent="0.25">
      <c r="B6412" s="126"/>
      <c r="C6412" s="52" t="str">
        <f ca="1">IF(OFFSET(Zdroj!AJ$16,A6411-1,0)=0,"",CONCATENATE("A",$A$2+1," - ",Zdroj!$AJ$15))</f>
        <v/>
      </c>
      <c r="D6412" s="50" t="str">
        <f ca="1">IF(C6412="","",CONCATENATE(OFFSET(Zdroj!AJ$16,A6411-1,0)," - ",OFFSET(Zdroj!BM$16,A6411-1,0)))</f>
        <v/>
      </c>
      <c r="E6412" s="22" t="str">
        <f ca="1">IF(C6412="","",OFFSET(Zdroj!BN$16,A6411-1,0))</f>
        <v/>
      </c>
      <c r="F6412" s="127"/>
      <c r="G6412" s="128"/>
    </row>
    <row r="6413" spans="1:7" x14ac:dyDescent="0.25">
      <c r="B6413" s="126"/>
      <c r="C6413" s="52" t="str">
        <f ca="1">IF(OFFSET(Zdroj!AK$16,A6411-1,0)=0,"",CONCATENATE("A",$A$2+2," - ",Zdroj!$AK$15))</f>
        <v/>
      </c>
      <c r="D6413" s="50" t="str">
        <f ca="1">IF(C6413="","",CONCATENATE(OFFSET(Zdroj!AK$16,A6411-1,0)," - ",OFFSET(Zdroj!BO$16,A6411-1,0)))</f>
        <v/>
      </c>
      <c r="E6413" s="22" t="str">
        <f ca="1">IF(C6413="","",OFFSET(Zdroj!BP$16,A6411-1,0))</f>
        <v/>
      </c>
      <c r="F6413" s="127"/>
      <c r="G6413" s="128"/>
    </row>
    <row r="6414" spans="1:7" x14ac:dyDescent="0.25">
      <c r="B6414" s="126"/>
      <c r="C6414" s="52" t="str">
        <f ca="1">IF(OFFSET(Zdroj!AL$16,A6411-1,0)=0,"",CONCATENATE("A",$A$2+3," - ",Zdroj!$AL$15))</f>
        <v/>
      </c>
      <c r="D6414" s="50" t="str">
        <f ca="1">IF(C6414="","",CONCATENATE(OFFSET(Zdroj!AL$16,A6411-1,0)," - ",OFFSET(Zdroj!BQ$16,A6411-1,0)))</f>
        <v/>
      </c>
      <c r="E6414" s="22" t="str">
        <f ca="1">IF(C6414="","",OFFSET(Zdroj!BR$16,A6411-1,0))</f>
        <v/>
      </c>
      <c r="F6414" s="127"/>
      <c r="G6414" s="128"/>
    </row>
    <row r="6415" spans="1:7" x14ac:dyDescent="0.25">
      <c r="B6415" s="126"/>
      <c r="C6415" s="52" t="str">
        <f ca="1">IF(OFFSET(Zdroj!AM$16,A6411-1,0)=0,"",CONCATENATE("A",$A$2+4," - ",Zdroj!$AM$15))</f>
        <v/>
      </c>
      <c r="D6415" s="50" t="str">
        <f ca="1">IF(C6415="","",CONCATENATE(OFFSET(Zdroj!AM$16,A6411-1,0)," - ",OFFSET(Zdroj!BS$16,A6411-1,0)))</f>
        <v/>
      </c>
      <c r="E6415" s="22" t="str">
        <f ca="1">IF(C6415="","",OFFSET(Zdroj!BT$16,A6411-1,0))</f>
        <v/>
      </c>
      <c r="F6415" s="127"/>
      <c r="G6415" s="128"/>
    </row>
    <row r="6416" spans="1:7" x14ac:dyDescent="0.25">
      <c r="B6416" s="126"/>
      <c r="C6416" s="52" t="str">
        <f ca="1">IF(OFFSET(Zdroj!AN$16,A6411-1,0)=0,"",CONCATENATE("A",$A$2+5," - ",Zdroj!$AN$15))</f>
        <v/>
      </c>
      <c r="D6416" s="50" t="str">
        <f ca="1">IF(C6416="","",CONCATENATE(OFFSET(Zdroj!AN$16,A6411-1,0)," - ",OFFSET(Zdroj!BU$16,A6411-1,0)))</f>
        <v/>
      </c>
      <c r="E6416" s="22" t="str">
        <f ca="1">IF(C6416="","",OFFSET(Zdroj!BV$16,A6411-1,0))</f>
        <v/>
      </c>
      <c r="F6416" s="127"/>
      <c r="G6416" s="128"/>
    </row>
    <row r="6417" spans="1:7" x14ac:dyDescent="0.25">
      <c r="B6417" s="126"/>
      <c r="C6417" s="52" t="str">
        <f ca="1">IF(OFFSET(Zdroj!AO$16,A6411-1,0)=0,"",CONCATENATE("B",$A$2," - ",Zdroj!$AO$15))</f>
        <v/>
      </c>
      <c r="D6417" s="50" t="str">
        <f ca="1">IF(C6417="","",CONCATENATE(OFFSET(Zdroj!AO$16,A6411-1,0)))</f>
        <v/>
      </c>
      <c r="E6417" s="22" t="str">
        <f ca="1">IF(C6417="","",OFFSET(Zdroj!AP$16,A6411-1,0))</f>
        <v/>
      </c>
      <c r="F6417" s="127" t="str">
        <f t="shared" ref="F6417" ca="1" si="1502">IF(SUM(E6417:E6425)=0,"",SUM(E6417:E6425))</f>
        <v/>
      </c>
      <c r="G6417" s="128"/>
    </row>
    <row r="6418" spans="1:7" x14ac:dyDescent="0.25">
      <c r="B6418" s="126"/>
      <c r="C6418" s="52" t="str">
        <f ca="1">IF(OFFSET(Zdroj!AQ$16,A6411-1,0)=0,"",CONCATENATE("B",$A$2+1," - ",Zdroj!$AQ$15))</f>
        <v/>
      </c>
      <c r="D6418" s="50" t="str">
        <f ca="1">IF(C6418="","",CONCATENATE(OFFSET(Zdroj!AQ$16,A6411-1,0)))</f>
        <v/>
      </c>
      <c r="E6418" s="22" t="str">
        <f ca="1">IF(C6418="","",OFFSET(Zdroj!AR$16,A6411-1,0))</f>
        <v/>
      </c>
      <c r="F6418" s="127"/>
      <c r="G6418" s="128"/>
    </row>
    <row r="6419" spans="1:7" x14ac:dyDescent="0.25">
      <c r="B6419" s="126"/>
      <c r="C6419" s="52" t="str">
        <f ca="1">IF(OFFSET(Zdroj!AS$16,A6411-1,0)=0,"",CONCATENATE("B",$A$2+2," - ",Zdroj!$AS$15))</f>
        <v/>
      </c>
      <c r="D6419" s="50" t="str">
        <f ca="1">IF(C6419="","",CONCATENATE(OFFSET(Zdroj!AS$16,A6411-1,0)))</f>
        <v/>
      </c>
      <c r="E6419" s="22" t="str">
        <f ca="1">IF(C6419="","",OFFSET(Zdroj!AT$16,A6411-1,0))</f>
        <v/>
      </c>
      <c r="F6419" s="127"/>
      <c r="G6419" s="128"/>
    </row>
    <row r="6420" spans="1:7" x14ac:dyDescent="0.25">
      <c r="B6420" s="126"/>
      <c r="C6420" s="52" t="str">
        <f ca="1">IF(OFFSET(Zdroj!AU$16,A6411-1,0)=0,"",CONCATENATE("B",$A$2+3," - ",Zdroj!$AU$15))</f>
        <v/>
      </c>
      <c r="D6420" s="50" t="str">
        <f ca="1">IF(C6420="","",CONCATENATE(OFFSET(Zdroj!AU$16,A6411-1,0)))</f>
        <v/>
      </c>
      <c r="E6420" s="22" t="str">
        <f ca="1">IF(C6420="","",OFFSET(Zdroj!AV$16,A6411-1,0))</f>
        <v/>
      </c>
      <c r="F6420" s="127"/>
      <c r="G6420" s="128"/>
    </row>
    <row r="6421" spans="1:7" x14ac:dyDescent="0.25">
      <c r="B6421" s="126"/>
      <c r="C6421" s="52" t="str">
        <f ca="1">IF(OFFSET(Zdroj!AW$16,A6411-1,0)=0,"",CONCATENATE("B",$A$2+4," - ",Zdroj!$AW$15))</f>
        <v/>
      </c>
      <c r="D6421" s="50" t="str">
        <f ca="1">IF(C6421="","",CONCATENATE(OFFSET(Zdroj!AW$16,A6411-1,0)))</f>
        <v/>
      </c>
      <c r="E6421" s="22" t="str">
        <f ca="1">IF(C6421="","",OFFSET(Zdroj!AX$16,A6411-1,0))</f>
        <v/>
      </c>
      <c r="F6421" s="127"/>
      <c r="G6421" s="128"/>
    </row>
    <row r="6422" spans="1:7" x14ac:dyDescent="0.25">
      <c r="B6422" s="126"/>
      <c r="C6422" s="52" t="str">
        <f ca="1">IF(OFFSET(Zdroj!AY$16,A6411-1,0)=0,"",CONCATENATE("B",$A$2+5," - ",Zdroj!$AY$15))</f>
        <v/>
      </c>
      <c r="D6422" s="50" t="str">
        <f ca="1">IF(C6422="","",CONCATENATE(OFFSET(Zdroj!AY$16,A6411-1,0)))</f>
        <v/>
      </c>
      <c r="E6422" s="22" t="str">
        <f ca="1">IF(C6422="","",OFFSET(Zdroj!AZ$16,A6411-1,0))</f>
        <v/>
      </c>
      <c r="F6422" s="127"/>
      <c r="G6422" s="128"/>
    </row>
    <row r="6423" spans="1:7" x14ac:dyDescent="0.25">
      <c r="B6423" s="126"/>
      <c r="C6423" s="52" t="str">
        <f ca="1">IF(OFFSET(Zdroj!BA$16,A6411-1,0)=0,"",CONCATENATE("B",$A$2+6," - ",Zdroj!$BA$15))</f>
        <v/>
      </c>
      <c r="D6423" s="50" t="str">
        <f ca="1">IF(C6423="","",CONCATENATE(OFFSET(Zdroj!BA$16,A6411-1,0)))</f>
        <v/>
      </c>
      <c r="E6423" s="22" t="str">
        <f ca="1">IF(C6423="","",OFFSET(Zdroj!BB$16,A6411-1,0))</f>
        <v/>
      </c>
      <c r="F6423" s="127"/>
      <c r="G6423" s="128"/>
    </row>
    <row r="6424" spans="1:7" x14ac:dyDescent="0.25">
      <c r="B6424" s="126"/>
      <c r="C6424" s="52" t="str">
        <f ca="1">IF(OFFSET(Zdroj!BC$16,A6411-1,0)=0,"",CONCATENATE("B",$A$2+7," - ",Zdroj!$BC$15))</f>
        <v/>
      </c>
      <c r="D6424" s="50" t="str">
        <f ca="1">IF(C6424="","",CONCATENATE(OFFSET(Zdroj!BC$16,A6411-1,0)))</f>
        <v/>
      </c>
      <c r="E6424" s="22" t="str">
        <f ca="1">IF(C6424="","",OFFSET(Zdroj!BD$16,A6411-1,0))</f>
        <v/>
      </c>
      <c r="F6424" s="127"/>
      <c r="G6424" s="128"/>
    </row>
    <row r="6425" spans="1:7" x14ac:dyDescent="0.25">
      <c r="B6425" s="126"/>
      <c r="C6425" s="52" t="str">
        <f ca="1">IF(OFFSET(Zdroj!BE$16,A6411-1,0)=0,"",CONCATENATE("B",$A$2+8," - ",Zdroj!$BE$15))</f>
        <v/>
      </c>
      <c r="D6425" s="50" t="str">
        <f ca="1">IF(C6425="","",CONCATENATE(OFFSET(Zdroj!BE$16,A6411-1,0)))</f>
        <v/>
      </c>
      <c r="E6425" s="22" t="str">
        <f ca="1">IF(C6425="","",OFFSET(Zdroj!BF$16,A6411-1,0))</f>
        <v/>
      </c>
      <c r="F6425" s="127"/>
      <c r="G6425" s="128"/>
    </row>
    <row r="6426" spans="1:7" x14ac:dyDescent="0.25">
      <c r="B6426" s="126"/>
      <c r="C6426" s="52" t="str">
        <f ca="1">IF(OFFSET(Zdroj!BG$16,A6411-1,0)=0,"",CONCATENATE("C",$A$2," - ",Zdroj!$BG$15))</f>
        <v/>
      </c>
      <c r="D6426" s="50" t="str">
        <f ca="1">IF(C6426="","",CONCATENATE(OFFSET(Zdroj!BG$16,A6411-1,0)))</f>
        <v/>
      </c>
      <c r="E6426" s="22" t="str">
        <f ca="1">IF(C6426="","",OFFSET(Zdroj!BH$16,A6411-1,0))</f>
        <v/>
      </c>
      <c r="F6426" s="127" t="str">
        <f t="shared" ref="F6426" ca="1" si="1503">IF(SUM(E6426:E6427)=0,"",SUM(E6426:E6427))</f>
        <v/>
      </c>
      <c r="G6426" s="128"/>
    </row>
    <row r="6427" spans="1:7" x14ac:dyDescent="0.25">
      <c r="B6427" s="126"/>
      <c r="C6427" s="52" t="str">
        <f ca="1">IF(OFFSET(Zdroj!BI$16,A6411-1,0)=0,"",CONCATENATE("C",$A$2+1," - ",Zdroj!$BI$15))</f>
        <v/>
      </c>
      <c r="D6427" s="50" t="str">
        <f ca="1">IF(C6427="","",CONCATENATE(OFFSET(Zdroj!BI$16,A6411-1,0)))</f>
        <v/>
      </c>
      <c r="E6427" s="22" t="str">
        <f ca="1">IF(C6427="","",OFFSET(Zdroj!BJ$16,A6411-1,0))</f>
        <v/>
      </c>
      <c r="F6427" s="127"/>
      <c r="G6427" s="128"/>
    </row>
    <row r="6428" spans="1:7" x14ac:dyDescent="0.25">
      <c r="A6428">
        <f>SUM((ROW()+15)/17)</f>
        <v>379</v>
      </c>
      <c r="B6428" s="126" t="str">
        <f ca="1">IF(OFFSET(Zdroj!$B$16,A6428-1,0)&gt;0,CONCATENATE(A6428,"
","___ ","
",OFFSET(Zdroj!$B$16,A6428-1,0)),"")</f>
        <v/>
      </c>
      <c r="C6428" s="52" t="str">
        <f ca="1">IF(OFFSET(Zdroj!AI$16,A6428-1,0)=0,"",CONCATENATE("A",$A$2," - ",Zdroj!$AI$15))</f>
        <v/>
      </c>
      <c r="D6428" s="50" t="str">
        <f ca="1">IF(C6428="","",CONCATENATE(OFFSET(Zdroj!AI$16,A6428-1,0)," - ",OFFSET(Zdroj!BK$16,A6428-1,0)))</f>
        <v/>
      </c>
      <c r="E6428" s="22" t="str">
        <f ca="1">IF(C6428="","",OFFSET(Zdroj!BL$16,A6428-1,0))</f>
        <v/>
      </c>
      <c r="F6428" s="127" t="str">
        <f t="shared" ref="F6428" ca="1" si="1504">IF(SUM(E6428:E6433)=0,"",SUM(E6428:E6433))</f>
        <v/>
      </c>
      <c r="G6428" s="128" t="str">
        <f t="shared" ref="G6428" ca="1" si="1505">IF(SUM(E6428:E6444)=0,"",SUM(E6428:E6444))</f>
        <v/>
      </c>
    </row>
    <row r="6429" spans="1:7" x14ac:dyDescent="0.25">
      <c r="B6429" s="126"/>
      <c r="C6429" s="52" t="str">
        <f ca="1">IF(OFFSET(Zdroj!AJ$16,A6428-1,0)=0,"",CONCATENATE("A",$A$2+1," - ",Zdroj!$AJ$15))</f>
        <v/>
      </c>
      <c r="D6429" s="50" t="str">
        <f ca="1">IF(C6429="","",CONCATENATE(OFFSET(Zdroj!AJ$16,A6428-1,0)," - ",OFFSET(Zdroj!BM$16,A6428-1,0)))</f>
        <v/>
      </c>
      <c r="E6429" s="22" t="str">
        <f ca="1">IF(C6429="","",OFFSET(Zdroj!BN$16,A6428-1,0))</f>
        <v/>
      </c>
      <c r="F6429" s="127"/>
      <c r="G6429" s="128"/>
    </row>
    <row r="6430" spans="1:7" x14ac:dyDescent="0.25">
      <c r="B6430" s="126"/>
      <c r="C6430" s="52" t="str">
        <f ca="1">IF(OFFSET(Zdroj!AK$16,A6428-1,0)=0,"",CONCATENATE("A",$A$2+2," - ",Zdroj!$AK$15))</f>
        <v/>
      </c>
      <c r="D6430" s="50" t="str">
        <f ca="1">IF(C6430="","",CONCATENATE(OFFSET(Zdroj!AK$16,A6428-1,0)," - ",OFFSET(Zdroj!BO$16,A6428-1,0)))</f>
        <v/>
      </c>
      <c r="E6430" s="22" t="str">
        <f ca="1">IF(C6430="","",OFFSET(Zdroj!BP$16,A6428-1,0))</f>
        <v/>
      </c>
      <c r="F6430" s="127"/>
      <c r="G6430" s="128"/>
    </row>
    <row r="6431" spans="1:7" x14ac:dyDescent="0.25">
      <c r="B6431" s="126"/>
      <c r="C6431" s="52" t="str">
        <f ca="1">IF(OFFSET(Zdroj!AL$16,A6428-1,0)=0,"",CONCATENATE("A",$A$2+3," - ",Zdroj!$AL$15))</f>
        <v/>
      </c>
      <c r="D6431" s="50" t="str">
        <f ca="1">IF(C6431="","",CONCATENATE(OFFSET(Zdroj!AL$16,A6428-1,0)," - ",OFFSET(Zdroj!BQ$16,A6428-1,0)))</f>
        <v/>
      </c>
      <c r="E6431" s="22" t="str">
        <f ca="1">IF(C6431="","",OFFSET(Zdroj!BR$16,A6428-1,0))</f>
        <v/>
      </c>
      <c r="F6431" s="127"/>
      <c r="G6431" s="128"/>
    </row>
    <row r="6432" spans="1:7" x14ac:dyDescent="0.25">
      <c r="B6432" s="126"/>
      <c r="C6432" s="52" t="str">
        <f ca="1">IF(OFFSET(Zdroj!AM$16,A6428-1,0)=0,"",CONCATENATE("A",$A$2+4," - ",Zdroj!$AM$15))</f>
        <v/>
      </c>
      <c r="D6432" s="50" t="str">
        <f ca="1">IF(C6432="","",CONCATENATE(OFFSET(Zdroj!AM$16,A6428-1,0)," - ",OFFSET(Zdroj!BS$16,A6428-1,0)))</f>
        <v/>
      </c>
      <c r="E6432" s="22" t="str">
        <f ca="1">IF(C6432="","",OFFSET(Zdroj!BT$16,A6428-1,0))</f>
        <v/>
      </c>
      <c r="F6432" s="127"/>
      <c r="G6432" s="128"/>
    </row>
    <row r="6433" spans="1:7" x14ac:dyDescent="0.25">
      <c r="B6433" s="126"/>
      <c r="C6433" s="52" t="str">
        <f ca="1">IF(OFFSET(Zdroj!AN$16,A6428-1,0)=0,"",CONCATENATE("A",$A$2+5," - ",Zdroj!$AN$15))</f>
        <v/>
      </c>
      <c r="D6433" s="50" t="str">
        <f ca="1">IF(C6433="","",CONCATENATE(OFFSET(Zdroj!AN$16,A6428-1,0)," - ",OFFSET(Zdroj!BU$16,A6428-1,0)))</f>
        <v/>
      </c>
      <c r="E6433" s="22" t="str">
        <f ca="1">IF(C6433="","",OFFSET(Zdroj!BV$16,A6428-1,0))</f>
        <v/>
      </c>
      <c r="F6433" s="127"/>
      <c r="G6433" s="128"/>
    </row>
    <row r="6434" spans="1:7" x14ac:dyDescent="0.25">
      <c r="B6434" s="126"/>
      <c r="C6434" s="52" t="str">
        <f ca="1">IF(OFFSET(Zdroj!AO$16,A6428-1,0)=0,"",CONCATENATE("B",$A$2," - ",Zdroj!$AO$15))</f>
        <v/>
      </c>
      <c r="D6434" s="50" t="str">
        <f ca="1">IF(C6434="","",CONCATENATE(OFFSET(Zdroj!AO$16,A6428-1,0)))</f>
        <v/>
      </c>
      <c r="E6434" s="22" t="str">
        <f ca="1">IF(C6434="","",OFFSET(Zdroj!AP$16,A6428-1,0))</f>
        <v/>
      </c>
      <c r="F6434" s="127" t="str">
        <f t="shared" ref="F6434" ca="1" si="1506">IF(SUM(E6434:E6442)=0,"",SUM(E6434:E6442))</f>
        <v/>
      </c>
      <c r="G6434" s="128"/>
    </row>
    <row r="6435" spans="1:7" x14ac:dyDescent="0.25">
      <c r="B6435" s="126"/>
      <c r="C6435" s="52" t="str">
        <f ca="1">IF(OFFSET(Zdroj!AQ$16,A6428-1,0)=0,"",CONCATENATE("B",$A$2+1," - ",Zdroj!$AQ$15))</f>
        <v/>
      </c>
      <c r="D6435" s="50" t="str">
        <f ca="1">IF(C6435="","",CONCATENATE(OFFSET(Zdroj!AQ$16,A6428-1,0)))</f>
        <v/>
      </c>
      <c r="E6435" s="22" t="str">
        <f ca="1">IF(C6435="","",OFFSET(Zdroj!AR$16,A6428-1,0))</f>
        <v/>
      </c>
      <c r="F6435" s="127"/>
      <c r="G6435" s="128"/>
    </row>
    <row r="6436" spans="1:7" x14ac:dyDescent="0.25">
      <c r="B6436" s="126"/>
      <c r="C6436" s="52" t="str">
        <f ca="1">IF(OFFSET(Zdroj!AS$16,A6428-1,0)=0,"",CONCATENATE("B",$A$2+2," - ",Zdroj!$AS$15))</f>
        <v/>
      </c>
      <c r="D6436" s="50" t="str">
        <f ca="1">IF(C6436="","",CONCATENATE(OFFSET(Zdroj!AS$16,A6428-1,0)))</f>
        <v/>
      </c>
      <c r="E6436" s="22" t="str">
        <f ca="1">IF(C6436="","",OFFSET(Zdroj!AT$16,A6428-1,0))</f>
        <v/>
      </c>
      <c r="F6436" s="127"/>
      <c r="G6436" s="128"/>
    </row>
    <row r="6437" spans="1:7" x14ac:dyDescent="0.25">
      <c r="B6437" s="126"/>
      <c r="C6437" s="52" t="str">
        <f ca="1">IF(OFFSET(Zdroj!AU$16,A6428-1,0)=0,"",CONCATENATE("B",$A$2+3," - ",Zdroj!$AU$15))</f>
        <v/>
      </c>
      <c r="D6437" s="50" t="str">
        <f ca="1">IF(C6437="","",CONCATENATE(OFFSET(Zdroj!AU$16,A6428-1,0)))</f>
        <v/>
      </c>
      <c r="E6437" s="22" t="str">
        <f ca="1">IF(C6437="","",OFFSET(Zdroj!AV$16,A6428-1,0))</f>
        <v/>
      </c>
      <c r="F6437" s="127"/>
      <c r="G6437" s="128"/>
    </row>
    <row r="6438" spans="1:7" x14ac:dyDescent="0.25">
      <c r="B6438" s="126"/>
      <c r="C6438" s="52" t="str">
        <f ca="1">IF(OFFSET(Zdroj!AW$16,A6428-1,0)=0,"",CONCATENATE("B",$A$2+4," - ",Zdroj!$AW$15))</f>
        <v/>
      </c>
      <c r="D6438" s="50" t="str">
        <f ca="1">IF(C6438="","",CONCATENATE(OFFSET(Zdroj!AW$16,A6428-1,0)))</f>
        <v/>
      </c>
      <c r="E6438" s="22" t="str">
        <f ca="1">IF(C6438="","",OFFSET(Zdroj!AX$16,A6428-1,0))</f>
        <v/>
      </c>
      <c r="F6438" s="127"/>
      <c r="G6438" s="128"/>
    </row>
    <row r="6439" spans="1:7" x14ac:dyDescent="0.25">
      <c r="B6439" s="126"/>
      <c r="C6439" s="52" t="str">
        <f ca="1">IF(OFFSET(Zdroj!AY$16,A6428-1,0)=0,"",CONCATENATE("B",$A$2+5," - ",Zdroj!$AY$15))</f>
        <v/>
      </c>
      <c r="D6439" s="50" t="str">
        <f ca="1">IF(C6439="","",CONCATENATE(OFFSET(Zdroj!AY$16,A6428-1,0)))</f>
        <v/>
      </c>
      <c r="E6439" s="22" t="str">
        <f ca="1">IF(C6439="","",OFFSET(Zdroj!AZ$16,A6428-1,0))</f>
        <v/>
      </c>
      <c r="F6439" s="127"/>
      <c r="G6439" s="128"/>
    </row>
    <row r="6440" spans="1:7" x14ac:dyDescent="0.25">
      <c r="B6440" s="126"/>
      <c r="C6440" s="52" t="str">
        <f ca="1">IF(OFFSET(Zdroj!BA$16,A6428-1,0)=0,"",CONCATENATE("B",$A$2+6," - ",Zdroj!$BA$15))</f>
        <v/>
      </c>
      <c r="D6440" s="50" t="str">
        <f ca="1">IF(C6440="","",CONCATENATE(OFFSET(Zdroj!BA$16,A6428-1,0)))</f>
        <v/>
      </c>
      <c r="E6440" s="22" t="str">
        <f ca="1">IF(C6440="","",OFFSET(Zdroj!BB$16,A6428-1,0))</f>
        <v/>
      </c>
      <c r="F6440" s="127"/>
      <c r="G6440" s="128"/>
    </row>
    <row r="6441" spans="1:7" x14ac:dyDescent="0.25">
      <c r="B6441" s="126"/>
      <c r="C6441" s="52" t="str">
        <f ca="1">IF(OFFSET(Zdroj!BC$16,A6428-1,0)=0,"",CONCATENATE("B",$A$2+7," - ",Zdroj!$BC$15))</f>
        <v/>
      </c>
      <c r="D6441" s="50" t="str">
        <f ca="1">IF(C6441="","",CONCATENATE(OFFSET(Zdroj!BC$16,A6428-1,0)))</f>
        <v/>
      </c>
      <c r="E6441" s="22" t="str">
        <f ca="1">IF(C6441="","",OFFSET(Zdroj!BD$16,A6428-1,0))</f>
        <v/>
      </c>
      <c r="F6441" s="127"/>
      <c r="G6441" s="128"/>
    </row>
    <row r="6442" spans="1:7" x14ac:dyDescent="0.25">
      <c r="B6442" s="126"/>
      <c r="C6442" s="52" t="str">
        <f ca="1">IF(OFFSET(Zdroj!BE$16,A6428-1,0)=0,"",CONCATENATE("B",$A$2+8," - ",Zdroj!$BE$15))</f>
        <v/>
      </c>
      <c r="D6442" s="50" t="str">
        <f ca="1">IF(C6442="","",CONCATENATE(OFFSET(Zdroj!BE$16,A6428-1,0)))</f>
        <v/>
      </c>
      <c r="E6442" s="22" t="str">
        <f ca="1">IF(C6442="","",OFFSET(Zdroj!BF$16,A6428-1,0))</f>
        <v/>
      </c>
      <c r="F6442" s="127"/>
      <c r="G6442" s="128"/>
    </row>
    <row r="6443" spans="1:7" x14ac:dyDescent="0.25">
      <c r="B6443" s="126"/>
      <c r="C6443" s="52" t="str">
        <f ca="1">IF(OFFSET(Zdroj!BG$16,A6428-1,0)=0,"",CONCATENATE("C",$A$2," - ",Zdroj!$BG$15))</f>
        <v/>
      </c>
      <c r="D6443" s="50" t="str">
        <f ca="1">IF(C6443="","",CONCATENATE(OFFSET(Zdroj!BG$16,A6428-1,0)))</f>
        <v/>
      </c>
      <c r="E6443" s="22" t="str">
        <f ca="1">IF(C6443="","",OFFSET(Zdroj!BH$16,A6428-1,0))</f>
        <v/>
      </c>
      <c r="F6443" s="127" t="str">
        <f t="shared" ref="F6443" ca="1" si="1507">IF(SUM(E6443:E6444)=0,"",SUM(E6443:E6444))</f>
        <v/>
      </c>
      <c r="G6443" s="128"/>
    </row>
    <row r="6444" spans="1:7" x14ac:dyDescent="0.25">
      <c r="B6444" s="126"/>
      <c r="C6444" s="52" t="str">
        <f ca="1">IF(OFFSET(Zdroj!BI$16,A6428-1,0)=0,"",CONCATENATE("C",$A$2+1," - ",Zdroj!$BI$15))</f>
        <v/>
      </c>
      <c r="D6444" s="50" t="str">
        <f ca="1">IF(C6444="","",CONCATENATE(OFFSET(Zdroj!BI$16,A6428-1,0)))</f>
        <v/>
      </c>
      <c r="E6444" s="22" t="str">
        <f ca="1">IF(C6444="","",OFFSET(Zdroj!BJ$16,A6428-1,0))</f>
        <v/>
      </c>
      <c r="F6444" s="127"/>
      <c r="G6444" s="128"/>
    </row>
    <row r="6445" spans="1:7" x14ac:dyDescent="0.25">
      <c r="A6445">
        <f>SUM((ROW()+15)/17)</f>
        <v>380</v>
      </c>
      <c r="B6445" s="126" t="str">
        <f ca="1">IF(OFFSET(Zdroj!$B$16,A6445-1,0)&gt;0,CONCATENATE(A6445,"
","___ ","
",OFFSET(Zdroj!$B$16,A6445-1,0)),"")</f>
        <v/>
      </c>
      <c r="C6445" s="52" t="str">
        <f ca="1">IF(OFFSET(Zdroj!AI$16,A6445-1,0)=0,"",CONCATENATE("A",$A$2," - ",Zdroj!$AI$15))</f>
        <v/>
      </c>
      <c r="D6445" s="50" t="str">
        <f ca="1">IF(C6445="","",CONCATENATE(OFFSET(Zdroj!AI$16,A6445-1,0)," - ",OFFSET(Zdroj!BK$16,A6445-1,0)))</f>
        <v/>
      </c>
      <c r="E6445" s="22" t="str">
        <f ca="1">IF(C6445="","",OFFSET(Zdroj!BL$16,A6445-1,0))</f>
        <v/>
      </c>
      <c r="F6445" s="127" t="str">
        <f t="shared" ref="F6445" ca="1" si="1508">IF(SUM(E6445:E6450)=0,"",SUM(E6445:E6450))</f>
        <v/>
      </c>
      <c r="G6445" s="128" t="str">
        <f t="shared" ref="G6445" ca="1" si="1509">IF(SUM(E6445:E6461)=0,"",SUM(E6445:E6461))</f>
        <v/>
      </c>
    </row>
    <row r="6446" spans="1:7" x14ac:dyDescent="0.25">
      <c r="B6446" s="126"/>
      <c r="C6446" s="52" t="str">
        <f ca="1">IF(OFFSET(Zdroj!AJ$16,A6445-1,0)=0,"",CONCATENATE("A",$A$2+1," - ",Zdroj!$AJ$15))</f>
        <v/>
      </c>
      <c r="D6446" s="50" t="str">
        <f ca="1">IF(C6446="","",CONCATENATE(OFFSET(Zdroj!AJ$16,A6445-1,0)," - ",OFFSET(Zdroj!BM$16,A6445-1,0)))</f>
        <v/>
      </c>
      <c r="E6446" s="22" t="str">
        <f ca="1">IF(C6446="","",OFFSET(Zdroj!BN$16,A6445-1,0))</f>
        <v/>
      </c>
      <c r="F6446" s="127"/>
      <c r="G6446" s="128"/>
    </row>
    <row r="6447" spans="1:7" x14ac:dyDescent="0.25">
      <c r="B6447" s="126"/>
      <c r="C6447" s="52" t="str">
        <f ca="1">IF(OFFSET(Zdroj!AK$16,A6445-1,0)=0,"",CONCATENATE("A",$A$2+2," - ",Zdroj!$AK$15))</f>
        <v/>
      </c>
      <c r="D6447" s="50" t="str">
        <f ca="1">IF(C6447="","",CONCATENATE(OFFSET(Zdroj!AK$16,A6445-1,0)," - ",OFFSET(Zdroj!BO$16,A6445-1,0)))</f>
        <v/>
      </c>
      <c r="E6447" s="22" t="str">
        <f ca="1">IF(C6447="","",OFFSET(Zdroj!BP$16,A6445-1,0))</f>
        <v/>
      </c>
      <c r="F6447" s="127"/>
      <c r="G6447" s="128"/>
    </row>
    <row r="6448" spans="1:7" x14ac:dyDescent="0.25">
      <c r="B6448" s="126"/>
      <c r="C6448" s="52" t="str">
        <f ca="1">IF(OFFSET(Zdroj!AL$16,A6445-1,0)=0,"",CONCATENATE("A",$A$2+3," - ",Zdroj!$AL$15))</f>
        <v/>
      </c>
      <c r="D6448" s="50" t="str">
        <f ca="1">IF(C6448="","",CONCATENATE(OFFSET(Zdroj!AL$16,A6445-1,0)," - ",OFFSET(Zdroj!BQ$16,A6445-1,0)))</f>
        <v/>
      </c>
      <c r="E6448" s="22" t="str">
        <f ca="1">IF(C6448="","",OFFSET(Zdroj!BR$16,A6445-1,0))</f>
        <v/>
      </c>
      <c r="F6448" s="127"/>
      <c r="G6448" s="128"/>
    </row>
    <row r="6449" spans="1:7" x14ac:dyDescent="0.25">
      <c r="B6449" s="126"/>
      <c r="C6449" s="52" t="str">
        <f ca="1">IF(OFFSET(Zdroj!AM$16,A6445-1,0)=0,"",CONCATENATE("A",$A$2+4," - ",Zdroj!$AM$15))</f>
        <v/>
      </c>
      <c r="D6449" s="50" t="str">
        <f ca="1">IF(C6449="","",CONCATENATE(OFFSET(Zdroj!AM$16,A6445-1,0)," - ",OFFSET(Zdroj!BS$16,A6445-1,0)))</f>
        <v/>
      </c>
      <c r="E6449" s="22" t="str">
        <f ca="1">IF(C6449="","",OFFSET(Zdroj!BT$16,A6445-1,0))</f>
        <v/>
      </c>
      <c r="F6449" s="127"/>
      <c r="G6449" s="128"/>
    </row>
    <row r="6450" spans="1:7" x14ac:dyDescent="0.25">
      <c r="B6450" s="126"/>
      <c r="C6450" s="52" t="str">
        <f ca="1">IF(OFFSET(Zdroj!AN$16,A6445-1,0)=0,"",CONCATENATE("A",$A$2+5," - ",Zdroj!$AN$15))</f>
        <v/>
      </c>
      <c r="D6450" s="50" t="str">
        <f ca="1">IF(C6450="","",CONCATENATE(OFFSET(Zdroj!AN$16,A6445-1,0)," - ",OFFSET(Zdroj!BU$16,A6445-1,0)))</f>
        <v/>
      </c>
      <c r="E6450" s="22" t="str">
        <f ca="1">IF(C6450="","",OFFSET(Zdroj!BV$16,A6445-1,0))</f>
        <v/>
      </c>
      <c r="F6450" s="127"/>
      <c r="G6450" s="128"/>
    </row>
    <row r="6451" spans="1:7" x14ac:dyDescent="0.25">
      <c r="B6451" s="126"/>
      <c r="C6451" s="52" t="str">
        <f ca="1">IF(OFFSET(Zdroj!AO$16,A6445-1,0)=0,"",CONCATENATE("B",$A$2," - ",Zdroj!$AO$15))</f>
        <v/>
      </c>
      <c r="D6451" s="50" t="str">
        <f ca="1">IF(C6451="","",CONCATENATE(OFFSET(Zdroj!AO$16,A6445-1,0)))</f>
        <v/>
      </c>
      <c r="E6451" s="22" t="str">
        <f ca="1">IF(C6451="","",OFFSET(Zdroj!AP$16,A6445-1,0))</f>
        <v/>
      </c>
      <c r="F6451" s="127" t="str">
        <f t="shared" ref="F6451" ca="1" si="1510">IF(SUM(E6451:E6459)=0,"",SUM(E6451:E6459))</f>
        <v/>
      </c>
      <c r="G6451" s="128"/>
    </row>
    <row r="6452" spans="1:7" x14ac:dyDescent="0.25">
      <c r="B6452" s="126"/>
      <c r="C6452" s="52" t="str">
        <f ca="1">IF(OFFSET(Zdroj!AQ$16,A6445-1,0)=0,"",CONCATENATE("B",$A$2+1," - ",Zdroj!$AQ$15))</f>
        <v/>
      </c>
      <c r="D6452" s="50" t="str">
        <f ca="1">IF(C6452="","",CONCATENATE(OFFSET(Zdroj!AQ$16,A6445-1,0)))</f>
        <v/>
      </c>
      <c r="E6452" s="22" t="str">
        <f ca="1">IF(C6452="","",OFFSET(Zdroj!AR$16,A6445-1,0))</f>
        <v/>
      </c>
      <c r="F6452" s="127"/>
      <c r="G6452" s="128"/>
    </row>
    <row r="6453" spans="1:7" x14ac:dyDescent="0.25">
      <c r="B6453" s="126"/>
      <c r="C6453" s="52" t="str">
        <f ca="1">IF(OFFSET(Zdroj!AS$16,A6445-1,0)=0,"",CONCATENATE("B",$A$2+2," - ",Zdroj!$AS$15))</f>
        <v/>
      </c>
      <c r="D6453" s="50" t="str">
        <f ca="1">IF(C6453="","",CONCATENATE(OFFSET(Zdroj!AS$16,A6445-1,0)))</f>
        <v/>
      </c>
      <c r="E6453" s="22" t="str">
        <f ca="1">IF(C6453="","",OFFSET(Zdroj!AT$16,A6445-1,0))</f>
        <v/>
      </c>
      <c r="F6453" s="127"/>
      <c r="G6453" s="128"/>
    </row>
    <row r="6454" spans="1:7" x14ac:dyDescent="0.25">
      <c r="B6454" s="126"/>
      <c r="C6454" s="52" t="str">
        <f ca="1">IF(OFFSET(Zdroj!AU$16,A6445-1,0)=0,"",CONCATENATE("B",$A$2+3," - ",Zdroj!$AU$15))</f>
        <v/>
      </c>
      <c r="D6454" s="50" t="str">
        <f ca="1">IF(C6454="","",CONCATENATE(OFFSET(Zdroj!AU$16,A6445-1,0)))</f>
        <v/>
      </c>
      <c r="E6454" s="22" t="str">
        <f ca="1">IF(C6454="","",OFFSET(Zdroj!AV$16,A6445-1,0))</f>
        <v/>
      </c>
      <c r="F6454" s="127"/>
      <c r="G6454" s="128"/>
    </row>
    <row r="6455" spans="1:7" x14ac:dyDescent="0.25">
      <c r="B6455" s="126"/>
      <c r="C6455" s="52" t="str">
        <f ca="1">IF(OFFSET(Zdroj!AW$16,A6445-1,0)=0,"",CONCATENATE("B",$A$2+4," - ",Zdroj!$AW$15))</f>
        <v/>
      </c>
      <c r="D6455" s="50" t="str">
        <f ca="1">IF(C6455="","",CONCATENATE(OFFSET(Zdroj!AW$16,A6445-1,0)))</f>
        <v/>
      </c>
      <c r="E6455" s="22" t="str">
        <f ca="1">IF(C6455="","",OFFSET(Zdroj!AX$16,A6445-1,0))</f>
        <v/>
      </c>
      <c r="F6455" s="127"/>
      <c r="G6455" s="128"/>
    </row>
    <row r="6456" spans="1:7" x14ac:dyDescent="0.25">
      <c r="B6456" s="126"/>
      <c r="C6456" s="52" t="str">
        <f ca="1">IF(OFFSET(Zdroj!AY$16,A6445-1,0)=0,"",CONCATENATE("B",$A$2+5," - ",Zdroj!$AY$15))</f>
        <v/>
      </c>
      <c r="D6456" s="50" t="str">
        <f ca="1">IF(C6456="","",CONCATENATE(OFFSET(Zdroj!AY$16,A6445-1,0)))</f>
        <v/>
      </c>
      <c r="E6456" s="22" t="str">
        <f ca="1">IF(C6456="","",OFFSET(Zdroj!AZ$16,A6445-1,0))</f>
        <v/>
      </c>
      <c r="F6456" s="127"/>
      <c r="G6456" s="128"/>
    </row>
    <row r="6457" spans="1:7" x14ac:dyDescent="0.25">
      <c r="B6457" s="126"/>
      <c r="C6457" s="52" t="str">
        <f ca="1">IF(OFFSET(Zdroj!BA$16,A6445-1,0)=0,"",CONCATENATE("B",$A$2+6," - ",Zdroj!$BA$15))</f>
        <v/>
      </c>
      <c r="D6457" s="50" t="str">
        <f ca="1">IF(C6457="","",CONCATENATE(OFFSET(Zdroj!BA$16,A6445-1,0)))</f>
        <v/>
      </c>
      <c r="E6457" s="22" t="str">
        <f ca="1">IF(C6457="","",OFFSET(Zdroj!BB$16,A6445-1,0))</f>
        <v/>
      </c>
      <c r="F6457" s="127"/>
      <c r="G6457" s="128"/>
    </row>
    <row r="6458" spans="1:7" x14ac:dyDescent="0.25">
      <c r="B6458" s="126"/>
      <c r="C6458" s="52" t="str">
        <f ca="1">IF(OFFSET(Zdroj!BC$16,A6445-1,0)=0,"",CONCATENATE("B",$A$2+7," - ",Zdroj!$BC$15))</f>
        <v/>
      </c>
      <c r="D6458" s="50" t="str">
        <f ca="1">IF(C6458="","",CONCATENATE(OFFSET(Zdroj!BC$16,A6445-1,0)))</f>
        <v/>
      </c>
      <c r="E6458" s="22" t="str">
        <f ca="1">IF(C6458="","",OFFSET(Zdroj!BD$16,A6445-1,0))</f>
        <v/>
      </c>
      <c r="F6458" s="127"/>
      <c r="G6458" s="128"/>
    </row>
    <row r="6459" spans="1:7" x14ac:dyDescent="0.25">
      <c r="B6459" s="126"/>
      <c r="C6459" s="52" t="str">
        <f ca="1">IF(OFFSET(Zdroj!BE$16,A6445-1,0)=0,"",CONCATENATE("B",$A$2+8," - ",Zdroj!$BE$15))</f>
        <v/>
      </c>
      <c r="D6459" s="50" t="str">
        <f ca="1">IF(C6459="","",CONCATENATE(OFFSET(Zdroj!BE$16,A6445-1,0)))</f>
        <v/>
      </c>
      <c r="E6459" s="22" t="str">
        <f ca="1">IF(C6459="","",OFFSET(Zdroj!BF$16,A6445-1,0))</f>
        <v/>
      </c>
      <c r="F6459" s="127"/>
      <c r="G6459" s="128"/>
    </row>
    <row r="6460" spans="1:7" x14ac:dyDescent="0.25">
      <c r="B6460" s="126"/>
      <c r="C6460" s="52" t="str">
        <f ca="1">IF(OFFSET(Zdroj!BG$16,A6445-1,0)=0,"",CONCATENATE("C",$A$2," - ",Zdroj!$BG$15))</f>
        <v/>
      </c>
      <c r="D6460" s="50" t="str">
        <f ca="1">IF(C6460="","",CONCATENATE(OFFSET(Zdroj!BG$16,A6445-1,0)))</f>
        <v/>
      </c>
      <c r="E6460" s="22" t="str">
        <f ca="1">IF(C6460="","",OFFSET(Zdroj!BH$16,A6445-1,0))</f>
        <v/>
      </c>
      <c r="F6460" s="127" t="str">
        <f t="shared" ref="F6460" ca="1" si="1511">IF(SUM(E6460:E6461)=0,"",SUM(E6460:E6461))</f>
        <v/>
      </c>
      <c r="G6460" s="128"/>
    </row>
    <row r="6461" spans="1:7" x14ac:dyDescent="0.25">
      <c r="B6461" s="126"/>
      <c r="C6461" s="52" t="str">
        <f ca="1">IF(OFFSET(Zdroj!BI$16,A6445-1,0)=0,"",CONCATENATE("C",$A$2+1," - ",Zdroj!$BI$15))</f>
        <v/>
      </c>
      <c r="D6461" s="50" t="str">
        <f ca="1">IF(C6461="","",CONCATENATE(OFFSET(Zdroj!BI$16,A6445-1,0)))</f>
        <v/>
      </c>
      <c r="E6461" s="22" t="str">
        <f ca="1">IF(C6461="","",OFFSET(Zdroj!BJ$16,A6445-1,0))</f>
        <v/>
      </c>
      <c r="F6461" s="127"/>
      <c r="G6461" s="128"/>
    </row>
    <row r="6462" spans="1:7" x14ac:dyDescent="0.25">
      <c r="A6462">
        <f>SUM((ROW()+15)/17)</f>
        <v>381</v>
      </c>
      <c r="B6462" s="126" t="str">
        <f ca="1">IF(OFFSET(Zdroj!$B$16,A6462-1,0)&gt;0,CONCATENATE(A6462,"
","___ ","
",OFFSET(Zdroj!$B$16,A6462-1,0)),"")</f>
        <v/>
      </c>
      <c r="C6462" s="52" t="str">
        <f ca="1">IF(OFFSET(Zdroj!AI$16,A6462-1,0)=0,"",CONCATENATE("A",$A$2," - ",Zdroj!$AI$15))</f>
        <v/>
      </c>
      <c r="D6462" s="50" t="str">
        <f ca="1">IF(C6462="","",CONCATENATE(OFFSET(Zdroj!AI$16,A6462-1,0)," - ",OFFSET(Zdroj!BK$16,A6462-1,0)))</f>
        <v/>
      </c>
      <c r="E6462" s="22" t="str">
        <f ca="1">IF(C6462="","",OFFSET(Zdroj!BL$16,A6462-1,0))</f>
        <v/>
      </c>
      <c r="F6462" s="127" t="str">
        <f t="shared" ref="F6462" ca="1" si="1512">IF(SUM(E6462:E6467)=0,"",SUM(E6462:E6467))</f>
        <v/>
      </c>
      <c r="G6462" s="128" t="str">
        <f t="shared" ref="G6462" ca="1" si="1513">IF(SUM(E6462:E6478)=0,"",SUM(E6462:E6478))</f>
        <v/>
      </c>
    </row>
    <row r="6463" spans="1:7" x14ac:dyDescent="0.25">
      <c r="B6463" s="126"/>
      <c r="C6463" s="52" t="str">
        <f ca="1">IF(OFFSET(Zdroj!AJ$16,A6462-1,0)=0,"",CONCATENATE("A",$A$2+1," - ",Zdroj!$AJ$15))</f>
        <v/>
      </c>
      <c r="D6463" s="50" t="str">
        <f ca="1">IF(C6463="","",CONCATENATE(OFFSET(Zdroj!AJ$16,A6462-1,0)," - ",OFFSET(Zdroj!BM$16,A6462-1,0)))</f>
        <v/>
      </c>
      <c r="E6463" s="22" t="str">
        <f ca="1">IF(C6463="","",OFFSET(Zdroj!BN$16,A6462-1,0))</f>
        <v/>
      </c>
      <c r="F6463" s="127"/>
      <c r="G6463" s="128"/>
    </row>
    <row r="6464" spans="1:7" x14ac:dyDescent="0.25">
      <c r="B6464" s="126"/>
      <c r="C6464" s="52" t="str">
        <f ca="1">IF(OFFSET(Zdroj!AK$16,A6462-1,0)=0,"",CONCATENATE("A",$A$2+2," - ",Zdroj!$AK$15))</f>
        <v/>
      </c>
      <c r="D6464" s="50" t="str">
        <f ca="1">IF(C6464="","",CONCATENATE(OFFSET(Zdroj!AK$16,A6462-1,0)," - ",OFFSET(Zdroj!BO$16,A6462-1,0)))</f>
        <v/>
      </c>
      <c r="E6464" s="22" t="str">
        <f ca="1">IF(C6464="","",OFFSET(Zdroj!BP$16,A6462-1,0))</f>
        <v/>
      </c>
      <c r="F6464" s="127"/>
      <c r="G6464" s="128"/>
    </row>
    <row r="6465" spans="1:7" x14ac:dyDescent="0.25">
      <c r="B6465" s="126"/>
      <c r="C6465" s="52" t="str">
        <f ca="1">IF(OFFSET(Zdroj!AL$16,A6462-1,0)=0,"",CONCATENATE("A",$A$2+3," - ",Zdroj!$AL$15))</f>
        <v/>
      </c>
      <c r="D6465" s="50" t="str">
        <f ca="1">IF(C6465="","",CONCATENATE(OFFSET(Zdroj!AL$16,A6462-1,0)," - ",OFFSET(Zdroj!BQ$16,A6462-1,0)))</f>
        <v/>
      </c>
      <c r="E6465" s="22" t="str">
        <f ca="1">IF(C6465="","",OFFSET(Zdroj!BR$16,A6462-1,0))</f>
        <v/>
      </c>
      <c r="F6465" s="127"/>
      <c r="G6465" s="128"/>
    </row>
    <row r="6466" spans="1:7" x14ac:dyDescent="0.25">
      <c r="B6466" s="126"/>
      <c r="C6466" s="52" t="str">
        <f ca="1">IF(OFFSET(Zdroj!AM$16,A6462-1,0)=0,"",CONCATENATE("A",$A$2+4," - ",Zdroj!$AM$15))</f>
        <v/>
      </c>
      <c r="D6466" s="50" t="str">
        <f ca="1">IF(C6466="","",CONCATENATE(OFFSET(Zdroj!AM$16,A6462-1,0)," - ",OFFSET(Zdroj!BS$16,A6462-1,0)))</f>
        <v/>
      </c>
      <c r="E6466" s="22" t="str">
        <f ca="1">IF(C6466="","",OFFSET(Zdroj!BT$16,A6462-1,0))</f>
        <v/>
      </c>
      <c r="F6466" s="127"/>
      <c r="G6466" s="128"/>
    </row>
    <row r="6467" spans="1:7" x14ac:dyDescent="0.25">
      <c r="B6467" s="126"/>
      <c r="C6467" s="52" t="str">
        <f ca="1">IF(OFFSET(Zdroj!AN$16,A6462-1,0)=0,"",CONCATENATE("A",$A$2+5," - ",Zdroj!$AN$15))</f>
        <v/>
      </c>
      <c r="D6467" s="50" t="str">
        <f ca="1">IF(C6467="","",CONCATENATE(OFFSET(Zdroj!AN$16,A6462-1,0)," - ",OFFSET(Zdroj!BU$16,A6462-1,0)))</f>
        <v/>
      </c>
      <c r="E6467" s="22" t="str">
        <f ca="1">IF(C6467="","",OFFSET(Zdroj!BV$16,A6462-1,0))</f>
        <v/>
      </c>
      <c r="F6467" s="127"/>
      <c r="G6467" s="128"/>
    </row>
    <row r="6468" spans="1:7" x14ac:dyDescent="0.25">
      <c r="B6468" s="126"/>
      <c r="C6468" s="52" t="str">
        <f ca="1">IF(OFFSET(Zdroj!AO$16,A6462-1,0)=0,"",CONCATENATE("B",$A$2," - ",Zdroj!$AO$15))</f>
        <v/>
      </c>
      <c r="D6468" s="50" t="str">
        <f ca="1">IF(C6468="","",CONCATENATE(OFFSET(Zdroj!AO$16,A6462-1,0)))</f>
        <v/>
      </c>
      <c r="E6468" s="22" t="str">
        <f ca="1">IF(C6468="","",OFFSET(Zdroj!AP$16,A6462-1,0))</f>
        <v/>
      </c>
      <c r="F6468" s="127" t="str">
        <f t="shared" ref="F6468" ca="1" si="1514">IF(SUM(E6468:E6476)=0,"",SUM(E6468:E6476))</f>
        <v/>
      </c>
      <c r="G6468" s="128"/>
    </row>
    <row r="6469" spans="1:7" x14ac:dyDescent="0.25">
      <c r="B6469" s="126"/>
      <c r="C6469" s="52" t="str">
        <f ca="1">IF(OFFSET(Zdroj!AQ$16,A6462-1,0)=0,"",CONCATENATE("B",$A$2+1," - ",Zdroj!$AQ$15))</f>
        <v/>
      </c>
      <c r="D6469" s="50" t="str">
        <f ca="1">IF(C6469="","",CONCATENATE(OFFSET(Zdroj!AQ$16,A6462-1,0)))</f>
        <v/>
      </c>
      <c r="E6469" s="22" t="str">
        <f ca="1">IF(C6469="","",OFFSET(Zdroj!AR$16,A6462-1,0))</f>
        <v/>
      </c>
      <c r="F6469" s="127"/>
      <c r="G6469" s="128"/>
    </row>
    <row r="6470" spans="1:7" x14ac:dyDescent="0.25">
      <c r="B6470" s="126"/>
      <c r="C6470" s="52" t="str">
        <f ca="1">IF(OFFSET(Zdroj!AS$16,A6462-1,0)=0,"",CONCATENATE("B",$A$2+2," - ",Zdroj!$AS$15))</f>
        <v/>
      </c>
      <c r="D6470" s="50" t="str">
        <f ca="1">IF(C6470="","",CONCATENATE(OFFSET(Zdroj!AS$16,A6462-1,0)))</f>
        <v/>
      </c>
      <c r="E6470" s="22" t="str">
        <f ca="1">IF(C6470="","",OFFSET(Zdroj!AT$16,A6462-1,0))</f>
        <v/>
      </c>
      <c r="F6470" s="127"/>
      <c r="G6470" s="128"/>
    </row>
    <row r="6471" spans="1:7" x14ac:dyDescent="0.25">
      <c r="B6471" s="126"/>
      <c r="C6471" s="52" t="str">
        <f ca="1">IF(OFFSET(Zdroj!AU$16,A6462-1,0)=0,"",CONCATENATE("B",$A$2+3," - ",Zdroj!$AU$15))</f>
        <v/>
      </c>
      <c r="D6471" s="50" t="str">
        <f ca="1">IF(C6471="","",CONCATENATE(OFFSET(Zdroj!AU$16,A6462-1,0)))</f>
        <v/>
      </c>
      <c r="E6471" s="22" t="str">
        <f ca="1">IF(C6471="","",OFFSET(Zdroj!AV$16,A6462-1,0))</f>
        <v/>
      </c>
      <c r="F6471" s="127"/>
      <c r="G6471" s="128"/>
    </row>
    <row r="6472" spans="1:7" x14ac:dyDescent="0.25">
      <c r="B6472" s="126"/>
      <c r="C6472" s="52" t="str">
        <f ca="1">IF(OFFSET(Zdroj!AW$16,A6462-1,0)=0,"",CONCATENATE("B",$A$2+4," - ",Zdroj!$AW$15))</f>
        <v/>
      </c>
      <c r="D6472" s="50" t="str">
        <f ca="1">IF(C6472="","",CONCATENATE(OFFSET(Zdroj!AW$16,A6462-1,0)))</f>
        <v/>
      </c>
      <c r="E6472" s="22" t="str">
        <f ca="1">IF(C6472="","",OFFSET(Zdroj!AX$16,A6462-1,0))</f>
        <v/>
      </c>
      <c r="F6472" s="127"/>
      <c r="G6472" s="128"/>
    </row>
    <row r="6473" spans="1:7" x14ac:dyDescent="0.25">
      <c r="B6473" s="126"/>
      <c r="C6473" s="52" t="str">
        <f ca="1">IF(OFFSET(Zdroj!AY$16,A6462-1,0)=0,"",CONCATENATE("B",$A$2+5," - ",Zdroj!$AY$15))</f>
        <v/>
      </c>
      <c r="D6473" s="50" t="str">
        <f ca="1">IF(C6473="","",CONCATENATE(OFFSET(Zdroj!AY$16,A6462-1,0)))</f>
        <v/>
      </c>
      <c r="E6473" s="22" t="str">
        <f ca="1">IF(C6473="","",OFFSET(Zdroj!AZ$16,A6462-1,0))</f>
        <v/>
      </c>
      <c r="F6473" s="127"/>
      <c r="G6473" s="128"/>
    </row>
    <row r="6474" spans="1:7" x14ac:dyDescent="0.25">
      <c r="B6474" s="126"/>
      <c r="C6474" s="52" t="str">
        <f ca="1">IF(OFFSET(Zdroj!BA$16,A6462-1,0)=0,"",CONCATENATE("B",$A$2+6," - ",Zdroj!$BA$15))</f>
        <v/>
      </c>
      <c r="D6474" s="50" t="str">
        <f ca="1">IF(C6474="","",CONCATENATE(OFFSET(Zdroj!BA$16,A6462-1,0)))</f>
        <v/>
      </c>
      <c r="E6474" s="22" t="str">
        <f ca="1">IF(C6474="","",OFFSET(Zdroj!BB$16,A6462-1,0))</f>
        <v/>
      </c>
      <c r="F6474" s="127"/>
      <c r="G6474" s="128"/>
    </row>
    <row r="6475" spans="1:7" x14ac:dyDescent="0.25">
      <c r="B6475" s="126"/>
      <c r="C6475" s="52" t="str">
        <f ca="1">IF(OFFSET(Zdroj!BC$16,A6462-1,0)=0,"",CONCATENATE("B",$A$2+7," - ",Zdroj!$BC$15))</f>
        <v/>
      </c>
      <c r="D6475" s="50" t="str">
        <f ca="1">IF(C6475="","",CONCATENATE(OFFSET(Zdroj!BC$16,A6462-1,0)))</f>
        <v/>
      </c>
      <c r="E6475" s="22" t="str">
        <f ca="1">IF(C6475="","",OFFSET(Zdroj!BD$16,A6462-1,0))</f>
        <v/>
      </c>
      <c r="F6475" s="127"/>
      <c r="G6475" s="128"/>
    </row>
    <row r="6476" spans="1:7" x14ac:dyDescent="0.25">
      <c r="B6476" s="126"/>
      <c r="C6476" s="52" t="str">
        <f ca="1">IF(OFFSET(Zdroj!BE$16,A6462-1,0)=0,"",CONCATENATE("B",$A$2+8," - ",Zdroj!$BE$15))</f>
        <v/>
      </c>
      <c r="D6476" s="50" t="str">
        <f ca="1">IF(C6476="","",CONCATENATE(OFFSET(Zdroj!BE$16,A6462-1,0)))</f>
        <v/>
      </c>
      <c r="E6476" s="22" t="str">
        <f ca="1">IF(C6476="","",OFFSET(Zdroj!BF$16,A6462-1,0))</f>
        <v/>
      </c>
      <c r="F6476" s="127"/>
      <c r="G6476" s="128"/>
    </row>
    <row r="6477" spans="1:7" x14ac:dyDescent="0.25">
      <c r="B6477" s="126"/>
      <c r="C6477" s="52" t="str">
        <f ca="1">IF(OFFSET(Zdroj!BG$16,A6462-1,0)=0,"",CONCATENATE("C",$A$2," - ",Zdroj!$BG$15))</f>
        <v/>
      </c>
      <c r="D6477" s="50" t="str">
        <f ca="1">IF(C6477="","",CONCATENATE(OFFSET(Zdroj!BG$16,A6462-1,0)))</f>
        <v/>
      </c>
      <c r="E6477" s="22" t="str">
        <f ca="1">IF(C6477="","",OFFSET(Zdroj!BH$16,A6462-1,0))</f>
        <v/>
      </c>
      <c r="F6477" s="127" t="str">
        <f t="shared" ref="F6477" ca="1" si="1515">IF(SUM(E6477:E6478)=0,"",SUM(E6477:E6478))</f>
        <v/>
      </c>
      <c r="G6477" s="128"/>
    </row>
    <row r="6478" spans="1:7" x14ac:dyDescent="0.25">
      <c r="B6478" s="126"/>
      <c r="C6478" s="52" t="str">
        <f ca="1">IF(OFFSET(Zdroj!BI$16,A6462-1,0)=0,"",CONCATENATE("C",$A$2+1," - ",Zdroj!$BI$15))</f>
        <v/>
      </c>
      <c r="D6478" s="50" t="str">
        <f ca="1">IF(C6478="","",CONCATENATE(OFFSET(Zdroj!BI$16,A6462-1,0)))</f>
        <v/>
      </c>
      <c r="E6478" s="22" t="str">
        <f ca="1">IF(C6478="","",OFFSET(Zdroj!BJ$16,A6462-1,0))</f>
        <v/>
      </c>
      <c r="F6478" s="127"/>
      <c r="G6478" s="128"/>
    </row>
    <row r="6479" spans="1:7" x14ac:dyDescent="0.25">
      <c r="A6479">
        <f>SUM((ROW()+15)/17)</f>
        <v>382</v>
      </c>
      <c r="B6479" s="126" t="str">
        <f ca="1">IF(OFFSET(Zdroj!$B$16,A6479-1,0)&gt;0,CONCATENATE(A6479,"
","___ ","
",OFFSET(Zdroj!$B$16,A6479-1,0)),"")</f>
        <v/>
      </c>
      <c r="C6479" s="52" t="str">
        <f ca="1">IF(OFFSET(Zdroj!AI$16,A6479-1,0)=0,"",CONCATENATE("A",$A$2," - ",Zdroj!$AI$15))</f>
        <v/>
      </c>
      <c r="D6479" s="50" t="str">
        <f ca="1">IF(C6479="","",CONCATENATE(OFFSET(Zdroj!AI$16,A6479-1,0)," - ",OFFSET(Zdroj!BK$16,A6479-1,0)))</f>
        <v/>
      </c>
      <c r="E6479" s="22" t="str">
        <f ca="1">IF(C6479="","",OFFSET(Zdroj!BL$16,A6479-1,0))</f>
        <v/>
      </c>
      <c r="F6479" s="127" t="str">
        <f t="shared" ref="F6479" ca="1" si="1516">IF(SUM(E6479:E6484)=0,"",SUM(E6479:E6484))</f>
        <v/>
      </c>
      <c r="G6479" s="128" t="str">
        <f t="shared" ref="G6479" ca="1" si="1517">IF(SUM(E6479:E6495)=0,"",SUM(E6479:E6495))</f>
        <v/>
      </c>
    </row>
    <row r="6480" spans="1:7" x14ac:dyDescent="0.25">
      <c r="B6480" s="126"/>
      <c r="C6480" s="52" t="str">
        <f ca="1">IF(OFFSET(Zdroj!AJ$16,A6479-1,0)=0,"",CONCATENATE("A",$A$2+1," - ",Zdroj!$AJ$15))</f>
        <v/>
      </c>
      <c r="D6480" s="50" t="str">
        <f ca="1">IF(C6480="","",CONCATENATE(OFFSET(Zdroj!AJ$16,A6479-1,0)," - ",OFFSET(Zdroj!BM$16,A6479-1,0)))</f>
        <v/>
      </c>
      <c r="E6480" s="22" t="str">
        <f ca="1">IF(C6480="","",OFFSET(Zdroj!BN$16,A6479-1,0))</f>
        <v/>
      </c>
      <c r="F6480" s="127"/>
      <c r="G6480" s="128"/>
    </row>
    <row r="6481" spans="1:7" x14ac:dyDescent="0.25">
      <c r="B6481" s="126"/>
      <c r="C6481" s="52" t="str">
        <f ca="1">IF(OFFSET(Zdroj!AK$16,A6479-1,0)=0,"",CONCATENATE("A",$A$2+2," - ",Zdroj!$AK$15))</f>
        <v/>
      </c>
      <c r="D6481" s="50" t="str">
        <f ca="1">IF(C6481="","",CONCATENATE(OFFSET(Zdroj!AK$16,A6479-1,0)," - ",OFFSET(Zdroj!BO$16,A6479-1,0)))</f>
        <v/>
      </c>
      <c r="E6481" s="22" t="str">
        <f ca="1">IF(C6481="","",OFFSET(Zdroj!BP$16,A6479-1,0))</f>
        <v/>
      </c>
      <c r="F6481" s="127"/>
      <c r="G6481" s="128"/>
    </row>
    <row r="6482" spans="1:7" x14ac:dyDescent="0.25">
      <c r="B6482" s="126"/>
      <c r="C6482" s="52" t="str">
        <f ca="1">IF(OFFSET(Zdroj!AL$16,A6479-1,0)=0,"",CONCATENATE("A",$A$2+3," - ",Zdroj!$AL$15))</f>
        <v/>
      </c>
      <c r="D6482" s="50" t="str">
        <f ca="1">IF(C6482="","",CONCATENATE(OFFSET(Zdroj!AL$16,A6479-1,0)," - ",OFFSET(Zdroj!BQ$16,A6479-1,0)))</f>
        <v/>
      </c>
      <c r="E6482" s="22" t="str">
        <f ca="1">IF(C6482="","",OFFSET(Zdroj!BR$16,A6479-1,0))</f>
        <v/>
      </c>
      <c r="F6482" s="127"/>
      <c r="G6482" s="128"/>
    </row>
    <row r="6483" spans="1:7" x14ac:dyDescent="0.25">
      <c r="B6483" s="126"/>
      <c r="C6483" s="52" t="str">
        <f ca="1">IF(OFFSET(Zdroj!AM$16,A6479-1,0)=0,"",CONCATENATE("A",$A$2+4," - ",Zdroj!$AM$15))</f>
        <v/>
      </c>
      <c r="D6483" s="50" t="str">
        <f ca="1">IF(C6483="","",CONCATENATE(OFFSET(Zdroj!AM$16,A6479-1,0)," - ",OFFSET(Zdroj!BS$16,A6479-1,0)))</f>
        <v/>
      </c>
      <c r="E6483" s="22" t="str">
        <f ca="1">IF(C6483="","",OFFSET(Zdroj!BT$16,A6479-1,0))</f>
        <v/>
      </c>
      <c r="F6483" s="127"/>
      <c r="G6483" s="128"/>
    </row>
    <row r="6484" spans="1:7" x14ac:dyDescent="0.25">
      <c r="B6484" s="126"/>
      <c r="C6484" s="52" t="str">
        <f ca="1">IF(OFFSET(Zdroj!AN$16,A6479-1,0)=0,"",CONCATENATE("A",$A$2+5," - ",Zdroj!$AN$15))</f>
        <v/>
      </c>
      <c r="D6484" s="50" t="str">
        <f ca="1">IF(C6484="","",CONCATENATE(OFFSET(Zdroj!AN$16,A6479-1,0)," - ",OFFSET(Zdroj!BU$16,A6479-1,0)))</f>
        <v/>
      </c>
      <c r="E6484" s="22" t="str">
        <f ca="1">IF(C6484="","",OFFSET(Zdroj!BV$16,A6479-1,0))</f>
        <v/>
      </c>
      <c r="F6484" s="127"/>
      <c r="G6484" s="128"/>
    </row>
    <row r="6485" spans="1:7" x14ac:dyDescent="0.25">
      <c r="B6485" s="126"/>
      <c r="C6485" s="52" t="str">
        <f ca="1">IF(OFFSET(Zdroj!AO$16,A6479-1,0)=0,"",CONCATENATE("B",$A$2," - ",Zdroj!$AO$15))</f>
        <v/>
      </c>
      <c r="D6485" s="50" t="str">
        <f ca="1">IF(C6485="","",CONCATENATE(OFFSET(Zdroj!AO$16,A6479-1,0)))</f>
        <v/>
      </c>
      <c r="E6485" s="22" t="str">
        <f ca="1">IF(C6485="","",OFFSET(Zdroj!AP$16,A6479-1,0))</f>
        <v/>
      </c>
      <c r="F6485" s="127" t="str">
        <f t="shared" ref="F6485" ca="1" si="1518">IF(SUM(E6485:E6493)=0,"",SUM(E6485:E6493))</f>
        <v/>
      </c>
      <c r="G6485" s="128"/>
    </row>
    <row r="6486" spans="1:7" x14ac:dyDescent="0.25">
      <c r="B6486" s="126"/>
      <c r="C6486" s="52" t="str">
        <f ca="1">IF(OFFSET(Zdroj!AQ$16,A6479-1,0)=0,"",CONCATENATE("B",$A$2+1," - ",Zdroj!$AQ$15))</f>
        <v/>
      </c>
      <c r="D6486" s="50" t="str">
        <f ca="1">IF(C6486="","",CONCATENATE(OFFSET(Zdroj!AQ$16,A6479-1,0)))</f>
        <v/>
      </c>
      <c r="E6486" s="22" t="str">
        <f ca="1">IF(C6486="","",OFFSET(Zdroj!AR$16,A6479-1,0))</f>
        <v/>
      </c>
      <c r="F6486" s="127"/>
      <c r="G6486" s="128"/>
    </row>
    <row r="6487" spans="1:7" x14ac:dyDescent="0.25">
      <c r="B6487" s="126"/>
      <c r="C6487" s="52" t="str">
        <f ca="1">IF(OFFSET(Zdroj!AS$16,A6479-1,0)=0,"",CONCATENATE("B",$A$2+2," - ",Zdroj!$AS$15))</f>
        <v/>
      </c>
      <c r="D6487" s="50" t="str">
        <f ca="1">IF(C6487="","",CONCATENATE(OFFSET(Zdroj!AS$16,A6479-1,0)))</f>
        <v/>
      </c>
      <c r="E6487" s="22" t="str">
        <f ca="1">IF(C6487="","",OFFSET(Zdroj!AT$16,A6479-1,0))</f>
        <v/>
      </c>
      <c r="F6487" s="127"/>
      <c r="G6487" s="128"/>
    </row>
    <row r="6488" spans="1:7" x14ac:dyDescent="0.25">
      <c r="B6488" s="126"/>
      <c r="C6488" s="52" t="str">
        <f ca="1">IF(OFFSET(Zdroj!AU$16,A6479-1,0)=0,"",CONCATENATE("B",$A$2+3," - ",Zdroj!$AU$15))</f>
        <v/>
      </c>
      <c r="D6488" s="50" t="str">
        <f ca="1">IF(C6488="","",CONCATENATE(OFFSET(Zdroj!AU$16,A6479-1,0)))</f>
        <v/>
      </c>
      <c r="E6488" s="22" t="str">
        <f ca="1">IF(C6488="","",OFFSET(Zdroj!AV$16,A6479-1,0))</f>
        <v/>
      </c>
      <c r="F6488" s="127"/>
      <c r="G6488" s="128"/>
    </row>
    <row r="6489" spans="1:7" x14ac:dyDescent="0.25">
      <c r="B6489" s="126"/>
      <c r="C6489" s="52" t="str">
        <f ca="1">IF(OFFSET(Zdroj!AW$16,A6479-1,0)=0,"",CONCATENATE("B",$A$2+4," - ",Zdroj!$AW$15))</f>
        <v/>
      </c>
      <c r="D6489" s="50" t="str">
        <f ca="1">IF(C6489="","",CONCATENATE(OFFSET(Zdroj!AW$16,A6479-1,0)))</f>
        <v/>
      </c>
      <c r="E6489" s="22" t="str">
        <f ca="1">IF(C6489="","",OFFSET(Zdroj!AX$16,A6479-1,0))</f>
        <v/>
      </c>
      <c r="F6489" s="127"/>
      <c r="G6489" s="128"/>
    </row>
    <row r="6490" spans="1:7" x14ac:dyDescent="0.25">
      <c r="B6490" s="126"/>
      <c r="C6490" s="52" t="str">
        <f ca="1">IF(OFFSET(Zdroj!AY$16,A6479-1,0)=0,"",CONCATENATE("B",$A$2+5," - ",Zdroj!$AY$15))</f>
        <v/>
      </c>
      <c r="D6490" s="50" t="str">
        <f ca="1">IF(C6490="","",CONCATENATE(OFFSET(Zdroj!AY$16,A6479-1,0)))</f>
        <v/>
      </c>
      <c r="E6490" s="22" t="str">
        <f ca="1">IF(C6490="","",OFFSET(Zdroj!AZ$16,A6479-1,0))</f>
        <v/>
      </c>
      <c r="F6490" s="127"/>
      <c r="G6490" s="128"/>
    </row>
    <row r="6491" spans="1:7" x14ac:dyDescent="0.25">
      <c r="B6491" s="126"/>
      <c r="C6491" s="52" t="str">
        <f ca="1">IF(OFFSET(Zdroj!BA$16,A6479-1,0)=0,"",CONCATENATE("B",$A$2+6," - ",Zdroj!$BA$15))</f>
        <v/>
      </c>
      <c r="D6491" s="50" t="str">
        <f ca="1">IF(C6491="","",CONCATENATE(OFFSET(Zdroj!BA$16,A6479-1,0)))</f>
        <v/>
      </c>
      <c r="E6491" s="22" t="str">
        <f ca="1">IF(C6491="","",OFFSET(Zdroj!BB$16,A6479-1,0))</f>
        <v/>
      </c>
      <c r="F6491" s="127"/>
      <c r="G6491" s="128"/>
    </row>
    <row r="6492" spans="1:7" x14ac:dyDescent="0.25">
      <c r="B6492" s="126"/>
      <c r="C6492" s="52" t="str">
        <f ca="1">IF(OFFSET(Zdroj!BC$16,A6479-1,0)=0,"",CONCATENATE("B",$A$2+7," - ",Zdroj!$BC$15))</f>
        <v/>
      </c>
      <c r="D6492" s="50" t="str">
        <f ca="1">IF(C6492="","",CONCATENATE(OFFSET(Zdroj!BC$16,A6479-1,0)))</f>
        <v/>
      </c>
      <c r="E6492" s="22" t="str">
        <f ca="1">IF(C6492="","",OFFSET(Zdroj!BD$16,A6479-1,0))</f>
        <v/>
      </c>
      <c r="F6492" s="127"/>
      <c r="G6492" s="128"/>
    </row>
    <row r="6493" spans="1:7" x14ac:dyDescent="0.25">
      <c r="B6493" s="126"/>
      <c r="C6493" s="52" t="str">
        <f ca="1">IF(OFFSET(Zdroj!BE$16,A6479-1,0)=0,"",CONCATENATE("B",$A$2+8," - ",Zdroj!$BE$15))</f>
        <v/>
      </c>
      <c r="D6493" s="50" t="str">
        <f ca="1">IF(C6493="","",CONCATENATE(OFFSET(Zdroj!BE$16,A6479-1,0)))</f>
        <v/>
      </c>
      <c r="E6493" s="22" t="str">
        <f ca="1">IF(C6493="","",OFFSET(Zdroj!BF$16,A6479-1,0))</f>
        <v/>
      </c>
      <c r="F6493" s="127"/>
      <c r="G6493" s="128"/>
    </row>
    <row r="6494" spans="1:7" x14ac:dyDescent="0.25">
      <c r="B6494" s="126"/>
      <c r="C6494" s="52" t="str">
        <f ca="1">IF(OFFSET(Zdroj!BG$16,A6479-1,0)=0,"",CONCATENATE("C",$A$2," - ",Zdroj!$BG$15))</f>
        <v/>
      </c>
      <c r="D6494" s="50" t="str">
        <f ca="1">IF(C6494="","",CONCATENATE(OFFSET(Zdroj!BG$16,A6479-1,0)))</f>
        <v/>
      </c>
      <c r="E6494" s="22" t="str">
        <f ca="1">IF(C6494="","",OFFSET(Zdroj!BH$16,A6479-1,0))</f>
        <v/>
      </c>
      <c r="F6494" s="127" t="str">
        <f t="shared" ref="F6494" ca="1" si="1519">IF(SUM(E6494:E6495)=0,"",SUM(E6494:E6495))</f>
        <v/>
      </c>
      <c r="G6494" s="128"/>
    </row>
    <row r="6495" spans="1:7" x14ac:dyDescent="0.25">
      <c r="B6495" s="126"/>
      <c r="C6495" s="52" t="str">
        <f ca="1">IF(OFFSET(Zdroj!BI$16,A6479-1,0)=0,"",CONCATENATE("C",$A$2+1," - ",Zdroj!$BI$15))</f>
        <v/>
      </c>
      <c r="D6495" s="50" t="str">
        <f ca="1">IF(C6495="","",CONCATENATE(OFFSET(Zdroj!BI$16,A6479-1,0)))</f>
        <v/>
      </c>
      <c r="E6495" s="22" t="str">
        <f ca="1">IF(C6495="","",OFFSET(Zdroj!BJ$16,A6479-1,0))</f>
        <v/>
      </c>
      <c r="F6495" s="127"/>
      <c r="G6495" s="128"/>
    </row>
    <row r="6496" spans="1:7" x14ac:dyDescent="0.25">
      <c r="A6496">
        <f>SUM((ROW()+15)/17)</f>
        <v>383</v>
      </c>
      <c r="B6496" s="126" t="str">
        <f ca="1">IF(OFFSET(Zdroj!$B$16,A6496-1,0)&gt;0,CONCATENATE(A6496,"
","___ ","
",OFFSET(Zdroj!$B$16,A6496-1,0)),"")</f>
        <v/>
      </c>
      <c r="C6496" s="52" t="str">
        <f ca="1">IF(OFFSET(Zdroj!AI$16,A6496-1,0)=0,"",CONCATENATE("A",$A$2," - ",Zdroj!$AI$15))</f>
        <v/>
      </c>
      <c r="D6496" s="50" t="str">
        <f ca="1">IF(C6496="","",CONCATENATE(OFFSET(Zdroj!AI$16,A6496-1,0)," - ",OFFSET(Zdroj!BK$16,A6496-1,0)))</f>
        <v/>
      </c>
      <c r="E6496" s="22" t="str">
        <f ca="1">IF(C6496="","",OFFSET(Zdroj!BL$16,A6496-1,0))</f>
        <v/>
      </c>
      <c r="F6496" s="127" t="str">
        <f t="shared" ref="F6496" ca="1" si="1520">IF(SUM(E6496:E6501)=0,"",SUM(E6496:E6501))</f>
        <v/>
      </c>
      <c r="G6496" s="128" t="str">
        <f t="shared" ref="G6496" ca="1" si="1521">IF(SUM(E6496:E6512)=0,"",SUM(E6496:E6512))</f>
        <v/>
      </c>
    </row>
    <row r="6497" spans="2:7" x14ac:dyDescent="0.25">
      <c r="B6497" s="126"/>
      <c r="C6497" s="52" t="str">
        <f ca="1">IF(OFFSET(Zdroj!AJ$16,A6496-1,0)=0,"",CONCATENATE("A",$A$2+1," - ",Zdroj!$AJ$15))</f>
        <v/>
      </c>
      <c r="D6497" s="50" t="str">
        <f ca="1">IF(C6497="","",CONCATENATE(OFFSET(Zdroj!AJ$16,A6496-1,0)," - ",OFFSET(Zdroj!BM$16,A6496-1,0)))</f>
        <v/>
      </c>
      <c r="E6497" s="22" t="str">
        <f ca="1">IF(C6497="","",OFFSET(Zdroj!BN$16,A6496-1,0))</f>
        <v/>
      </c>
      <c r="F6497" s="127"/>
      <c r="G6497" s="128"/>
    </row>
    <row r="6498" spans="2:7" x14ac:dyDescent="0.25">
      <c r="B6498" s="126"/>
      <c r="C6498" s="52" t="str">
        <f ca="1">IF(OFFSET(Zdroj!AK$16,A6496-1,0)=0,"",CONCATENATE("A",$A$2+2," - ",Zdroj!$AK$15))</f>
        <v/>
      </c>
      <c r="D6498" s="50" t="str">
        <f ca="1">IF(C6498="","",CONCATENATE(OFFSET(Zdroj!AK$16,A6496-1,0)," - ",OFFSET(Zdroj!BO$16,A6496-1,0)))</f>
        <v/>
      </c>
      <c r="E6498" s="22" t="str">
        <f ca="1">IF(C6498="","",OFFSET(Zdroj!BP$16,A6496-1,0))</f>
        <v/>
      </c>
      <c r="F6498" s="127"/>
      <c r="G6498" s="128"/>
    </row>
    <row r="6499" spans="2:7" x14ac:dyDescent="0.25">
      <c r="B6499" s="126"/>
      <c r="C6499" s="52" t="str">
        <f ca="1">IF(OFFSET(Zdroj!AL$16,A6496-1,0)=0,"",CONCATENATE("A",$A$2+3," - ",Zdroj!$AL$15))</f>
        <v/>
      </c>
      <c r="D6499" s="50" t="str">
        <f ca="1">IF(C6499="","",CONCATENATE(OFFSET(Zdroj!AL$16,A6496-1,0)," - ",OFFSET(Zdroj!BQ$16,A6496-1,0)))</f>
        <v/>
      </c>
      <c r="E6499" s="22" t="str">
        <f ca="1">IF(C6499="","",OFFSET(Zdroj!BR$16,A6496-1,0))</f>
        <v/>
      </c>
      <c r="F6499" s="127"/>
      <c r="G6499" s="128"/>
    </row>
    <row r="6500" spans="2:7" x14ac:dyDescent="0.25">
      <c r="B6500" s="126"/>
      <c r="C6500" s="52" t="str">
        <f ca="1">IF(OFFSET(Zdroj!AM$16,A6496-1,0)=0,"",CONCATENATE("A",$A$2+4," - ",Zdroj!$AM$15))</f>
        <v/>
      </c>
      <c r="D6500" s="50" t="str">
        <f ca="1">IF(C6500="","",CONCATENATE(OFFSET(Zdroj!AM$16,A6496-1,0)," - ",OFFSET(Zdroj!BS$16,A6496-1,0)))</f>
        <v/>
      </c>
      <c r="E6500" s="22" t="str">
        <f ca="1">IF(C6500="","",OFFSET(Zdroj!BT$16,A6496-1,0))</f>
        <v/>
      </c>
      <c r="F6500" s="127"/>
      <c r="G6500" s="128"/>
    </row>
    <row r="6501" spans="2:7" x14ac:dyDescent="0.25">
      <c r="B6501" s="126"/>
      <c r="C6501" s="52" t="str">
        <f ca="1">IF(OFFSET(Zdroj!AN$16,A6496-1,0)=0,"",CONCATENATE("A",$A$2+5," - ",Zdroj!$AN$15))</f>
        <v/>
      </c>
      <c r="D6501" s="50" t="str">
        <f ca="1">IF(C6501="","",CONCATENATE(OFFSET(Zdroj!AN$16,A6496-1,0)," - ",OFFSET(Zdroj!BU$16,A6496-1,0)))</f>
        <v/>
      </c>
      <c r="E6501" s="22" t="str">
        <f ca="1">IF(C6501="","",OFFSET(Zdroj!BV$16,A6496-1,0))</f>
        <v/>
      </c>
      <c r="F6501" s="127"/>
      <c r="G6501" s="128"/>
    </row>
    <row r="6502" spans="2:7" x14ac:dyDescent="0.25">
      <c r="B6502" s="126"/>
      <c r="C6502" s="52" t="str">
        <f ca="1">IF(OFFSET(Zdroj!AO$16,A6496-1,0)=0,"",CONCATENATE("B",$A$2," - ",Zdroj!$AO$15))</f>
        <v/>
      </c>
      <c r="D6502" s="50" t="str">
        <f ca="1">IF(C6502="","",CONCATENATE(OFFSET(Zdroj!AO$16,A6496-1,0)))</f>
        <v/>
      </c>
      <c r="E6502" s="22" t="str">
        <f ca="1">IF(C6502="","",OFFSET(Zdroj!AP$16,A6496-1,0))</f>
        <v/>
      </c>
      <c r="F6502" s="127" t="str">
        <f t="shared" ref="F6502" ca="1" si="1522">IF(SUM(E6502:E6510)=0,"",SUM(E6502:E6510))</f>
        <v/>
      </c>
      <c r="G6502" s="128"/>
    </row>
    <row r="6503" spans="2:7" x14ac:dyDescent="0.25">
      <c r="B6503" s="126"/>
      <c r="C6503" s="52" t="str">
        <f ca="1">IF(OFFSET(Zdroj!AQ$16,A6496-1,0)=0,"",CONCATENATE("B",$A$2+1," - ",Zdroj!$AQ$15))</f>
        <v/>
      </c>
      <c r="D6503" s="50" t="str">
        <f ca="1">IF(C6503="","",CONCATENATE(OFFSET(Zdroj!AQ$16,A6496-1,0)))</f>
        <v/>
      </c>
      <c r="E6503" s="22" t="str">
        <f ca="1">IF(C6503="","",OFFSET(Zdroj!AR$16,A6496-1,0))</f>
        <v/>
      </c>
      <c r="F6503" s="127"/>
      <c r="G6503" s="128"/>
    </row>
    <row r="6504" spans="2:7" x14ac:dyDescent="0.25">
      <c r="B6504" s="126"/>
      <c r="C6504" s="52" t="str">
        <f ca="1">IF(OFFSET(Zdroj!AS$16,A6496-1,0)=0,"",CONCATENATE("B",$A$2+2," - ",Zdroj!$AS$15))</f>
        <v/>
      </c>
      <c r="D6504" s="50" t="str">
        <f ca="1">IF(C6504="","",CONCATENATE(OFFSET(Zdroj!AS$16,A6496-1,0)))</f>
        <v/>
      </c>
      <c r="E6504" s="22" t="str">
        <f ca="1">IF(C6504="","",OFFSET(Zdroj!AT$16,A6496-1,0))</f>
        <v/>
      </c>
      <c r="F6504" s="127"/>
      <c r="G6504" s="128"/>
    </row>
    <row r="6505" spans="2:7" x14ac:dyDescent="0.25">
      <c r="B6505" s="126"/>
      <c r="C6505" s="52" t="str">
        <f ca="1">IF(OFFSET(Zdroj!AU$16,A6496-1,0)=0,"",CONCATENATE("B",$A$2+3," - ",Zdroj!$AU$15))</f>
        <v/>
      </c>
      <c r="D6505" s="50" t="str">
        <f ca="1">IF(C6505="","",CONCATENATE(OFFSET(Zdroj!AU$16,A6496-1,0)))</f>
        <v/>
      </c>
      <c r="E6505" s="22" t="str">
        <f ca="1">IF(C6505="","",OFFSET(Zdroj!AV$16,A6496-1,0))</f>
        <v/>
      </c>
      <c r="F6505" s="127"/>
      <c r="G6505" s="128"/>
    </row>
    <row r="6506" spans="2:7" x14ac:dyDescent="0.25">
      <c r="B6506" s="126"/>
      <c r="C6506" s="52" t="str">
        <f ca="1">IF(OFFSET(Zdroj!AW$16,A6496-1,0)=0,"",CONCATENATE("B",$A$2+4," - ",Zdroj!$AW$15))</f>
        <v/>
      </c>
      <c r="D6506" s="50" t="str">
        <f ca="1">IF(C6506="","",CONCATENATE(OFFSET(Zdroj!AW$16,A6496-1,0)))</f>
        <v/>
      </c>
      <c r="E6506" s="22" t="str">
        <f ca="1">IF(C6506="","",OFFSET(Zdroj!AX$16,A6496-1,0))</f>
        <v/>
      </c>
      <c r="F6506" s="127"/>
      <c r="G6506" s="128"/>
    </row>
    <row r="6507" spans="2:7" x14ac:dyDescent="0.25">
      <c r="B6507" s="126"/>
      <c r="C6507" s="52" t="str">
        <f ca="1">IF(OFFSET(Zdroj!AY$16,A6496-1,0)=0,"",CONCATENATE("B",$A$2+5," - ",Zdroj!$AY$15))</f>
        <v/>
      </c>
      <c r="D6507" s="50" t="str">
        <f ca="1">IF(C6507="","",CONCATENATE(OFFSET(Zdroj!AY$16,A6496-1,0)))</f>
        <v/>
      </c>
      <c r="E6507" s="22" t="str">
        <f ca="1">IF(C6507="","",OFFSET(Zdroj!AZ$16,A6496-1,0))</f>
        <v/>
      </c>
      <c r="F6507" s="127"/>
      <c r="G6507" s="128"/>
    </row>
    <row r="6508" spans="2:7" x14ac:dyDescent="0.25">
      <c r="B6508" s="126"/>
      <c r="C6508" s="52" t="str">
        <f ca="1">IF(OFFSET(Zdroj!BA$16,A6496-1,0)=0,"",CONCATENATE("B",$A$2+6," - ",Zdroj!$BA$15))</f>
        <v/>
      </c>
      <c r="D6508" s="50" t="str">
        <f ca="1">IF(C6508="","",CONCATENATE(OFFSET(Zdroj!BA$16,A6496-1,0)))</f>
        <v/>
      </c>
      <c r="E6508" s="22" t="str">
        <f ca="1">IF(C6508="","",OFFSET(Zdroj!BB$16,A6496-1,0))</f>
        <v/>
      </c>
      <c r="F6508" s="127"/>
      <c r="G6508" s="128"/>
    </row>
    <row r="6509" spans="2:7" x14ac:dyDescent="0.25">
      <c r="B6509" s="126"/>
      <c r="C6509" s="52" t="str">
        <f ca="1">IF(OFFSET(Zdroj!BC$16,A6496-1,0)=0,"",CONCATENATE("B",$A$2+7," - ",Zdroj!$BC$15))</f>
        <v/>
      </c>
      <c r="D6509" s="50" t="str">
        <f ca="1">IF(C6509="","",CONCATENATE(OFFSET(Zdroj!BC$16,A6496-1,0)))</f>
        <v/>
      </c>
      <c r="E6509" s="22" t="str">
        <f ca="1">IF(C6509="","",OFFSET(Zdroj!BD$16,A6496-1,0))</f>
        <v/>
      </c>
      <c r="F6509" s="127"/>
      <c r="G6509" s="128"/>
    </row>
    <row r="6510" spans="2:7" x14ac:dyDescent="0.25">
      <c r="B6510" s="126"/>
      <c r="C6510" s="52" t="str">
        <f ca="1">IF(OFFSET(Zdroj!BE$16,A6496-1,0)=0,"",CONCATENATE("B",$A$2+8," - ",Zdroj!$BE$15))</f>
        <v/>
      </c>
      <c r="D6510" s="50" t="str">
        <f ca="1">IF(C6510="","",CONCATENATE(OFFSET(Zdroj!BE$16,A6496-1,0)))</f>
        <v/>
      </c>
      <c r="E6510" s="22" t="str">
        <f ca="1">IF(C6510="","",OFFSET(Zdroj!BF$16,A6496-1,0))</f>
        <v/>
      </c>
      <c r="F6510" s="127"/>
      <c r="G6510" s="128"/>
    </row>
    <row r="6511" spans="2:7" x14ac:dyDescent="0.25">
      <c r="B6511" s="126"/>
      <c r="C6511" s="52" t="str">
        <f ca="1">IF(OFFSET(Zdroj!BG$16,A6496-1,0)=0,"",CONCATENATE("C",$A$2," - ",Zdroj!$BG$15))</f>
        <v/>
      </c>
      <c r="D6511" s="50" t="str">
        <f ca="1">IF(C6511="","",CONCATENATE(OFFSET(Zdroj!BG$16,A6496-1,0)))</f>
        <v/>
      </c>
      <c r="E6511" s="22" t="str">
        <f ca="1">IF(C6511="","",OFFSET(Zdroj!BH$16,A6496-1,0))</f>
        <v/>
      </c>
      <c r="F6511" s="127" t="str">
        <f t="shared" ref="F6511" ca="1" si="1523">IF(SUM(E6511:E6512)=0,"",SUM(E6511:E6512))</f>
        <v/>
      </c>
      <c r="G6511" s="128"/>
    </row>
    <row r="6512" spans="2:7" x14ac:dyDescent="0.25">
      <c r="B6512" s="126"/>
      <c r="C6512" s="52" t="str">
        <f ca="1">IF(OFFSET(Zdroj!BI$16,A6496-1,0)=0,"",CONCATENATE("C",$A$2+1," - ",Zdroj!$BI$15))</f>
        <v/>
      </c>
      <c r="D6512" s="50" t="str">
        <f ca="1">IF(C6512="","",CONCATENATE(OFFSET(Zdroj!BI$16,A6496-1,0)))</f>
        <v/>
      </c>
      <c r="E6512" s="22" t="str">
        <f ca="1">IF(C6512="","",OFFSET(Zdroj!BJ$16,A6496-1,0))</f>
        <v/>
      </c>
      <c r="F6512" s="127"/>
      <c r="G6512" s="128"/>
    </row>
    <row r="6513" spans="1:7" x14ac:dyDescent="0.25">
      <c r="A6513">
        <f>SUM((ROW()+15)/17)</f>
        <v>384</v>
      </c>
      <c r="B6513" s="126" t="str">
        <f ca="1">IF(OFFSET(Zdroj!$B$16,A6513-1,0)&gt;0,CONCATENATE(A6513,"
","___ ","
",OFFSET(Zdroj!$B$16,A6513-1,0)),"")</f>
        <v/>
      </c>
      <c r="C6513" s="52" t="str">
        <f ca="1">IF(OFFSET(Zdroj!AI$16,A6513-1,0)=0,"",CONCATENATE("A",$A$2," - ",Zdroj!$AI$15))</f>
        <v/>
      </c>
      <c r="D6513" s="50" t="str">
        <f ca="1">IF(C6513="","",CONCATENATE(OFFSET(Zdroj!AI$16,A6513-1,0)," - ",OFFSET(Zdroj!BK$16,A6513-1,0)))</f>
        <v/>
      </c>
      <c r="E6513" s="22" t="str">
        <f ca="1">IF(C6513="","",OFFSET(Zdroj!BL$16,A6513-1,0))</f>
        <v/>
      </c>
      <c r="F6513" s="127" t="str">
        <f t="shared" ref="F6513" ca="1" si="1524">IF(SUM(E6513:E6518)=0,"",SUM(E6513:E6518))</f>
        <v/>
      </c>
      <c r="G6513" s="128" t="str">
        <f t="shared" ref="G6513" ca="1" si="1525">IF(SUM(E6513:E6529)=0,"",SUM(E6513:E6529))</f>
        <v/>
      </c>
    </row>
    <row r="6514" spans="1:7" x14ac:dyDescent="0.25">
      <c r="B6514" s="126"/>
      <c r="C6514" s="52" t="str">
        <f ca="1">IF(OFFSET(Zdroj!AJ$16,A6513-1,0)=0,"",CONCATENATE("A",$A$2+1," - ",Zdroj!$AJ$15))</f>
        <v/>
      </c>
      <c r="D6514" s="50" t="str">
        <f ca="1">IF(C6514="","",CONCATENATE(OFFSET(Zdroj!AJ$16,A6513-1,0)," - ",OFFSET(Zdroj!BM$16,A6513-1,0)))</f>
        <v/>
      </c>
      <c r="E6514" s="22" t="str">
        <f ca="1">IF(C6514="","",OFFSET(Zdroj!BN$16,A6513-1,0))</f>
        <v/>
      </c>
      <c r="F6514" s="127"/>
      <c r="G6514" s="128"/>
    </row>
    <row r="6515" spans="1:7" x14ac:dyDescent="0.25">
      <c r="B6515" s="126"/>
      <c r="C6515" s="52" t="str">
        <f ca="1">IF(OFFSET(Zdroj!AK$16,A6513-1,0)=0,"",CONCATENATE("A",$A$2+2," - ",Zdroj!$AK$15))</f>
        <v/>
      </c>
      <c r="D6515" s="50" t="str">
        <f ca="1">IF(C6515="","",CONCATENATE(OFFSET(Zdroj!AK$16,A6513-1,0)," - ",OFFSET(Zdroj!BO$16,A6513-1,0)))</f>
        <v/>
      </c>
      <c r="E6515" s="22" t="str">
        <f ca="1">IF(C6515="","",OFFSET(Zdroj!BP$16,A6513-1,0))</f>
        <v/>
      </c>
      <c r="F6515" s="127"/>
      <c r="G6515" s="128"/>
    </row>
    <row r="6516" spans="1:7" x14ac:dyDescent="0.25">
      <c r="B6516" s="126"/>
      <c r="C6516" s="52" t="str">
        <f ca="1">IF(OFFSET(Zdroj!AL$16,A6513-1,0)=0,"",CONCATENATE("A",$A$2+3," - ",Zdroj!$AL$15))</f>
        <v/>
      </c>
      <c r="D6516" s="50" t="str">
        <f ca="1">IF(C6516="","",CONCATENATE(OFFSET(Zdroj!AL$16,A6513-1,0)," - ",OFFSET(Zdroj!BQ$16,A6513-1,0)))</f>
        <v/>
      </c>
      <c r="E6516" s="22" t="str">
        <f ca="1">IF(C6516="","",OFFSET(Zdroj!BR$16,A6513-1,0))</f>
        <v/>
      </c>
      <c r="F6516" s="127"/>
      <c r="G6516" s="128"/>
    </row>
    <row r="6517" spans="1:7" x14ac:dyDescent="0.25">
      <c r="B6517" s="126"/>
      <c r="C6517" s="52" t="str">
        <f ca="1">IF(OFFSET(Zdroj!AM$16,A6513-1,0)=0,"",CONCATENATE("A",$A$2+4," - ",Zdroj!$AM$15))</f>
        <v/>
      </c>
      <c r="D6517" s="50" t="str">
        <f ca="1">IF(C6517="","",CONCATENATE(OFFSET(Zdroj!AM$16,A6513-1,0)," - ",OFFSET(Zdroj!BS$16,A6513-1,0)))</f>
        <v/>
      </c>
      <c r="E6517" s="22" t="str">
        <f ca="1">IF(C6517="","",OFFSET(Zdroj!BT$16,A6513-1,0))</f>
        <v/>
      </c>
      <c r="F6517" s="127"/>
      <c r="G6517" s="128"/>
    </row>
    <row r="6518" spans="1:7" x14ac:dyDescent="0.25">
      <c r="B6518" s="126"/>
      <c r="C6518" s="52" t="str">
        <f ca="1">IF(OFFSET(Zdroj!AN$16,A6513-1,0)=0,"",CONCATENATE("A",$A$2+5," - ",Zdroj!$AN$15))</f>
        <v/>
      </c>
      <c r="D6518" s="50" t="str">
        <f ca="1">IF(C6518="","",CONCATENATE(OFFSET(Zdroj!AN$16,A6513-1,0)," - ",OFFSET(Zdroj!BU$16,A6513-1,0)))</f>
        <v/>
      </c>
      <c r="E6518" s="22" t="str">
        <f ca="1">IF(C6518="","",OFFSET(Zdroj!BV$16,A6513-1,0))</f>
        <v/>
      </c>
      <c r="F6518" s="127"/>
      <c r="G6518" s="128"/>
    </row>
    <row r="6519" spans="1:7" x14ac:dyDescent="0.25">
      <c r="B6519" s="126"/>
      <c r="C6519" s="52" t="str">
        <f ca="1">IF(OFFSET(Zdroj!AO$16,A6513-1,0)=0,"",CONCATENATE("B",$A$2," - ",Zdroj!$AO$15))</f>
        <v/>
      </c>
      <c r="D6519" s="50" t="str">
        <f ca="1">IF(C6519="","",CONCATENATE(OFFSET(Zdroj!AO$16,A6513-1,0)))</f>
        <v/>
      </c>
      <c r="E6519" s="22" t="str">
        <f ca="1">IF(C6519="","",OFFSET(Zdroj!AP$16,A6513-1,0))</f>
        <v/>
      </c>
      <c r="F6519" s="127" t="str">
        <f t="shared" ref="F6519" ca="1" si="1526">IF(SUM(E6519:E6527)=0,"",SUM(E6519:E6527))</f>
        <v/>
      </c>
      <c r="G6519" s="128"/>
    </row>
    <row r="6520" spans="1:7" x14ac:dyDescent="0.25">
      <c r="B6520" s="126"/>
      <c r="C6520" s="52" t="str">
        <f ca="1">IF(OFFSET(Zdroj!AQ$16,A6513-1,0)=0,"",CONCATENATE("B",$A$2+1," - ",Zdroj!$AQ$15))</f>
        <v/>
      </c>
      <c r="D6520" s="50" t="str">
        <f ca="1">IF(C6520="","",CONCATENATE(OFFSET(Zdroj!AQ$16,A6513-1,0)))</f>
        <v/>
      </c>
      <c r="E6520" s="22" t="str">
        <f ca="1">IF(C6520="","",OFFSET(Zdroj!AR$16,A6513-1,0))</f>
        <v/>
      </c>
      <c r="F6520" s="127"/>
      <c r="G6520" s="128"/>
    </row>
    <row r="6521" spans="1:7" x14ac:dyDescent="0.25">
      <c r="B6521" s="126"/>
      <c r="C6521" s="52" t="str">
        <f ca="1">IF(OFFSET(Zdroj!AS$16,A6513-1,0)=0,"",CONCATENATE("B",$A$2+2," - ",Zdroj!$AS$15))</f>
        <v/>
      </c>
      <c r="D6521" s="50" t="str">
        <f ca="1">IF(C6521="","",CONCATENATE(OFFSET(Zdroj!AS$16,A6513-1,0)))</f>
        <v/>
      </c>
      <c r="E6521" s="22" t="str">
        <f ca="1">IF(C6521="","",OFFSET(Zdroj!AT$16,A6513-1,0))</f>
        <v/>
      </c>
      <c r="F6521" s="127"/>
      <c r="G6521" s="128"/>
    </row>
    <row r="6522" spans="1:7" x14ac:dyDescent="0.25">
      <c r="B6522" s="126"/>
      <c r="C6522" s="52" t="str">
        <f ca="1">IF(OFFSET(Zdroj!AU$16,A6513-1,0)=0,"",CONCATENATE("B",$A$2+3," - ",Zdroj!$AU$15))</f>
        <v/>
      </c>
      <c r="D6522" s="50" t="str">
        <f ca="1">IF(C6522="","",CONCATENATE(OFFSET(Zdroj!AU$16,A6513-1,0)))</f>
        <v/>
      </c>
      <c r="E6522" s="22" t="str">
        <f ca="1">IF(C6522="","",OFFSET(Zdroj!AV$16,A6513-1,0))</f>
        <v/>
      </c>
      <c r="F6522" s="127"/>
      <c r="G6522" s="128"/>
    </row>
    <row r="6523" spans="1:7" x14ac:dyDescent="0.25">
      <c r="B6523" s="126"/>
      <c r="C6523" s="52" t="str">
        <f ca="1">IF(OFFSET(Zdroj!AW$16,A6513-1,0)=0,"",CONCATENATE("B",$A$2+4," - ",Zdroj!$AW$15))</f>
        <v/>
      </c>
      <c r="D6523" s="50" t="str">
        <f ca="1">IF(C6523="","",CONCATENATE(OFFSET(Zdroj!AW$16,A6513-1,0)))</f>
        <v/>
      </c>
      <c r="E6523" s="22" t="str">
        <f ca="1">IF(C6523="","",OFFSET(Zdroj!AX$16,A6513-1,0))</f>
        <v/>
      </c>
      <c r="F6523" s="127"/>
      <c r="G6523" s="128"/>
    </row>
    <row r="6524" spans="1:7" x14ac:dyDescent="0.25">
      <c r="B6524" s="126"/>
      <c r="C6524" s="52" t="str">
        <f ca="1">IF(OFFSET(Zdroj!AY$16,A6513-1,0)=0,"",CONCATENATE("B",$A$2+5," - ",Zdroj!$AY$15))</f>
        <v/>
      </c>
      <c r="D6524" s="50" t="str">
        <f ca="1">IF(C6524="","",CONCATENATE(OFFSET(Zdroj!AY$16,A6513-1,0)))</f>
        <v/>
      </c>
      <c r="E6524" s="22" t="str">
        <f ca="1">IF(C6524="","",OFFSET(Zdroj!AZ$16,A6513-1,0))</f>
        <v/>
      </c>
      <c r="F6524" s="127"/>
      <c r="G6524" s="128"/>
    </row>
    <row r="6525" spans="1:7" x14ac:dyDescent="0.25">
      <c r="B6525" s="126"/>
      <c r="C6525" s="52" t="str">
        <f ca="1">IF(OFFSET(Zdroj!BA$16,A6513-1,0)=0,"",CONCATENATE("B",$A$2+6," - ",Zdroj!$BA$15))</f>
        <v/>
      </c>
      <c r="D6525" s="50" t="str">
        <f ca="1">IF(C6525="","",CONCATENATE(OFFSET(Zdroj!BA$16,A6513-1,0)))</f>
        <v/>
      </c>
      <c r="E6525" s="22" t="str">
        <f ca="1">IF(C6525="","",OFFSET(Zdroj!BB$16,A6513-1,0))</f>
        <v/>
      </c>
      <c r="F6525" s="127"/>
      <c r="G6525" s="128"/>
    </row>
    <row r="6526" spans="1:7" x14ac:dyDescent="0.25">
      <c r="B6526" s="126"/>
      <c r="C6526" s="52" t="str">
        <f ca="1">IF(OFFSET(Zdroj!BC$16,A6513-1,0)=0,"",CONCATENATE("B",$A$2+7," - ",Zdroj!$BC$15))</f>
        <v/>
      </c>
      <c r="D6526" s="50" t="str">
        <f ca="1">IF(C6526="","",CONCATENATE(OFFSET(Zdroj!BC$16,A6513-1,0)))</f>
        <v/>
      </c>
      <c r="E6526" s="22" t="str">
        <f ca="1">IF(C6526="","",OFFSET(Zdroj!BD$16,A6513-1,0))</f>
        <v/>
      </c>
      <c r="F6526" s="127"/>
      <c r="G6526" s="128"/>
    </row>
    <row r="6527" spans="1:7" x14ac:dyDescent="0.25">
      <c r="B6527" s="126"/>
      <c r="C6527" s="52" t="str">
        <f ca="1">IF(OFFSET(Zdroj!BE$16,A6513-1,0)=0,"",CONCATENATE("B",$A$2+8," - ",Zdroj!$BE$15))</f>
        <v/>
      </c>
      <c r="D6527" s="50" t="str">
        <f ca="1">IF(C6527="","",CONCATENATE(OFFSET(Zdroj!BE$16,A6513-1,0)))</f>
        <v/>
      </c>
      <c r="E6527" s="22" t="str">
        <f ca="1">IF(C6527="","",OFFSET(Zdroj!BF$16,A6513-1,0))</f>
        <v/>
      </c>
      <c r="F6527" s="127"/>
      <c r="G6527" s="128"/>
    </row>
    <row r="6528" spans="1:7" x14ac:dyDescent="0.25">
      <c r="B6528" s="126"/>
      <c r="C6528" s="52" t="str">
        <f ca="1">IF(OFFSET(Zdroj!BG$16,A6513-1,0)=0,"",CONCATENATE("C",$A$2," - ",Zdroj!$BG$15))</f>
        <v/>
      </c>
      <c r="D6528" s="50" t="str">
        <f ca="1">IF(C6528="","",CONCATENATE(OFFSET(Zdroj!BG$16,A6513-1,0)))</f>
        <v/>
      </c>
      <c r="E6528" s="22" t="str">
        <f ca="1">IF(C6528="","",OFFSET(Zdroj!BH$16,A6513-1,0))</f>
        <v/>
      </c>
      <c r="F6528" s="127" t="str">
        <f t="shared" ref="F6528" ca="1" si="1527">IF(SUM(E6528:E6529)=0,"",SUM(E6528:E6529))</f>
        <v/>
      </c>
      <c r="G6528" s="128"/>
    </row>
    <row r="6529" spans="1:7" x14ac:dyDescent="0.25">
      <c r="B6529" s="126"/>
      <c r="C6529" s="52" t="str">
        <f ca="1">IF(OFFSET(Zdroj!BI$16,A6513-1,0)=0,"",CONCATENATE("C",$A$2+1," - ",Zdroj!$BI$15))</f>
        <v/>
      </c>
      <c r="D6529" s="50" t="str">
        <f ca="1">IF(C6529="","",CONCATENATE(OFFSET(Zdroj!BI$16,A6513-1,0)))</f>
        <v/>
      </c>
      <c r="E6529" s="22" t="str">
        <f ca="1">IF(C6529="","",OFFSET(Zdroj!BJ$16,A6513-1,0))</f>
        <v/>
      </c>
      <c r="F6529" s="127"/>
      <c r="G6529" s="128"/>
    </row>
    <row r="6530" spans="1:7" x14ac:dyDescent="0.25">
      <c r="A6530">
        <f>SUM((ROW()+15)/17)</f>
        <v>385</v>
      </c>
      <c r="B6530" s="126" t="str">
        <f ca="1">IF(OFFSET(Zdroj!$B$16,A6530-1,0)&gt;0,CONCATENATE(A6530,"
","___ ","
",OFFSET(Zdroj!$B$16,A6530-1,0)),"")</f>
        <v/>
      </c>
      <c r="C6530" s="52" t="str">
        <f ca="1">IF(OFFSET(Zdroj!AI$16,A6530-1,0)=0,"",CONCATENATE("A",$A$2," - ",Zdroj!$AI$15))</f>
        <v/>
      </c>
      <c r="D6530" s="50" t="str">
        <f ca="1">IF(C6530="","",CONCATENATE(OFFSET(Zdroj!AI$16,A6530-1,0)," - ",OFFSET(Zdroj!BK$16,A6530-1,0)))</f>
        <v/>
      </c>
      <c r="E6530" s="22" t="str">
        <f ca="1">IF(C6530="","",OFFSET(Zdroj!BL$16,A6530-1,0))</f>
        <v/>
      </c>
      <c r="F6530" s="127" t="str">
        <f t="shared" ref="F6530" ca="1" si="1528">IF(SUM(E6530:E6535)=0,"",SUM(E6530:E6535))</f>
        <v/>
      </c>
      <c r="G6530" s="128" t="str">
        <f t="shared" ref="G6530" ca="1" si="1529">IF(SUM(E6530:E6546)=0,"",SUM(E6530:E6546))</f>
        <v/>
      </c>
    </row>
    <row r="6531" spans="1:7" x14ac:dyDescent="0.25">
      <c r="B6531" s="126"/>
      <c r="C6531" s="52" t="str">
        <f ca="1">IF(OFFSET(Zdroj!AJ$16,A6530-1,0)=0,"",CONCATENATE("A",$A$2+1," - ",Zdroj!$AJ$15))</f>
        <v/>
      </c>
      <c r="D6531" s="50" t="str">
        <f ca="1">IF(C6531="","",CONCATENATE(OFFSET(Zdroj!AJ$16,A6530-1,0)," - ",OFFSET(Zdroj!BM$16,A6530-1,0)))</f>
        <v/>
      </c>
      <c r="E6531" s="22" t="str">
        <f ca="1">IF(C6531="","",OFFSET(Zdroj!BN$16,A6530-1,0))</f>
        <v/>
      </c>
      <c r="F6531" s="127"/>
      <c r="G6531" s="128"/>
    </row>
    <row r="6532" spans="1:7" x14ac:dyDescent="0.25">
      <c r="B6532" s="126"/>
      <c r="C6532" s="52" t="str">
        <f ca="1">IF(OFFSET(Zdroj!AK$16,A6530-1,0)=0,"",CONCATENATE("A",$A$2+2," - ",Zdroj!$AK$15))</f>
        <v/>
      </c>
      <c r="D6532" s="50" t="str">
        <f ca="1">IF(C6532="","",CONCATENATE(OFFSET(Zdroj!AK$16,A6530-1,0)," - ",OFFSET(Zdroj!BO$16,A6530-1,0)))</f>
        <v/>
      </c>
      <c r="E6532" s="22" t="str">
        <f ca="1">IF(C6532="","",OFFSET(Zdroj!BP$16,A6530-1,0))</f>
        <v/>
      </c>
      <c r="F6532" s="127"/>
      <c r="G6532" s="128"/>
    </row>
    <row r="6533" spans="1:7" x14ac:dyDescent="0.25">
      <c r="B6533" s="126"/>
      <c r="C6533" s="52" t="str">
        <f ca="1">IF(OFFSET(Zdroj!AL$16,A6530-1,0)=0,"",CONCATENATE("A",$A$2+3," - ",Zdroj!$AL$15))</f>
        <v/>
      </c>
      <c r="D6533" s="50" t="str">
        <f ca="1">IF(C6533="","",CONCATENATE(OFFSET(Zdroj!AL$16,A6530-1,0)," - ",OFFSET(Zdroj!BQ$16,A6530-1,0)))</f>
        <v/>
      </c>
      <c r="E6533" s="22" t="str">
        <f ca="1">IF(C6533="","",OFFSET(Zdroj!BR$16,A6530-1,0))</f>
        <v/>
      </c>
      <c r="F6533" s="127"/>
      <c r="G6533" s="128"/>
    </row>
    <row r="6534" spans="1:7" x14ac:dyDescent="0.25">
      <c r="B6534" s="126"/>
      <c r="C6534" s="52" t="str">
        <f ca="1">IF(OFFSET(Zdroj!AM$16,A6530-1,0)=0,"",CONCATENATE("A",$A$2+4," - ",Zdroj!$AM$15))</f>
        <v/>
      </c>
      <c r="D6534" s="50" t="str">
        <f ca="1">IF(C6534="","",CONCATENATE(OFFSET(Zdroj!AM$16,A6530-1,0)," - ",OFFSET(Zdroj!BS$16,A6530-1,0)))</f>
        <v/>
      </c>
      <c r="E6534" s="22" t="str">
        <f ca="1">IF(C6534="","",OFFSET(Zdroj!BT$16,A6530-1,0))</f>
        <v/>
      </c>
      <c r="F6534" s="127"/>
      <c r="G6534" s="128"/>
    </row>
    <row r="6535" spans="1:7" x14ac:dyDescent="0.25">
      <c r="B6535" s="126"/>
      <c r="C6535" s="52" t="str">
        <f ca="1">IF(OFFSET(Zdroj!AN$16,A6530-1,0)=0,"",CONCATENATE("A",$A$2+5," - ",Zdroj!$AN$15))</f>
        <v/>
      </c>
      <c r="D6535" s="50" t="str">
        <f ca="1">IF(C6535="","",CONCATENATE(OFFSET(Zdroj!AN$16,A6530-1,0)," - ",OFFSET(Zdroj!BU$16,A6530-1,0)))</f>
        <v/>
      </c>
      <c r="E6535" s="22" t="str">
        <f ca="1">IF(C6535="","",OFFSET(Zdroj!BV$16,A6530-1,0))</f>
        <v/>
      </c>
      <c r="F6535" s="127"/>
      <c r="G6535" s="128"/>
    </row>
    <row r="6536" spans="1:7" x14ac:dyDescent="0.25">
      <c r="B6536" s="126"/>
      <c r="C6536" s="52" t="str">
        <f ca="1">IF(OFFSET(Zdroj!AO$16,A6530-1,0)=0,"",CONCATENATE("B",$A$2," - ",Zdroj!$AO$15))</f>
        <v/>
      </c>
      <c r="D6536" s="50" t="str">
        <f ca="1">IF(C6536="","",CONCATENATE(OFFSET(Zdroj!AO$16,A6530-1,0)))</f>
        <v/>
      </c>
      <c r="E6536" s="22" t="str">
        <f ca="1">IF(C6536="","",OFFSET(Zdroj!AP$16,A6530-1,0))</f>
        <v/>
      </c>
      <c r="F6536" s="127" t="str">
        <f t="shared" ref="F6536" ca="1" si="1530">IF(SUM(E6536:E6544)=0,"",SUM(E6536:E6544))</f>
        <v/>
      </c>
      <c r="G6536" s="128"/>
    </row>
    <row r="6537" spans="1:7" x14ac:dyDescent="0.25">
      <c r="B6537" s="126"/>
      <c r="C6537" s="52" t="str">
        <f ca="1">IF(OFFSET(Zdroj!AQ$16,A6530-1,0)=0,"",CONCATENATE("B",$A$2+1," - ",Zdroj!$AQ$15))</f>
        <v/>
      </c>
      <c r="D6537" s="50" t="str">
        <f ca="1">IF(C6537="","",CONCATENATE(OFFSET(Zdroj!AQ$16,A6530-1,0)))</f>
        <v/>
      </c>
      <c r="E6537" s="22" t="str">
        <f ca="1">IF(C6537="","",OFFSET(Zdroj!AR$16,A6530-1,0))</f>
        <v/>
      </c>
      <c r="F6537" s="127"/>
      <c r="G6537" s="128"/>
    </row>
    <row r="6538" spans="1:7" x14ac:dyDescent="0.25">
      <c r="B6538" s="126"/>
      <c r="C6538" s="52" t="str">
        <f ca="1">IF(OFFSET(Zdroj!AS$16,A6530-1,0)=0,"",CONCATENATE("B",$A$2+2," - ",Zdroj!$AS$15))</f>
        <v/>
      </c>
      <c r="D6538" s="50" t="str">
        <f ca="1">IF(C6538="","",CONCATENATE(OFFSET(Zdroj!AS$16,A6530-1,0)))</f>
        <v/>
      </c>
      <c r="E6538" s="22" t="str">
        <f ca="1">IF(C6538="","",OFFSET(Zdroj!AT$16,A6530-1,0))</f>
        <v/>
      </c>
      <c r="F6538" s="127"/>
      <c r="G6538" s="128"/>
    </row>
    <row r="6539" spans="1:7" x14ac:dyDescent="0.25">
      <c r="B6539" s="126"/>
      <c r="C6539" s="52" t="str">
        <f ca="1">IF(OFFSET(Zdroj!AU$16,A6530-1,0)=0,"",CONCATENATE("B",$A$2+3," - ",Zdroj!$AU$15))</f>
        <v/>
      </c>
      <c r="D6539" s="50" t="str">
        <f ca="1">IF(C6539="","",CONCATENATE(OFFSET(Zdroj!AU$16,A6530-1,0)))</f>
        <v/>
      </c>
      <c r="E6539" s="22" t="str">
        <f ca="1">IF(C6539="","",OFFSET(Zdroj!AV$16,A6530-1,0))</f>
        <v/>
      </c>
      <c r="F6539" s="127"/>
      <c r="G6539" s="128"/>
    </row>
    <row r="6540" spans="1:7" x14ac:dyDescent="0.25">
      <c r="B6540" s="126"/>
      <c r="C6540" s="52" t="str">
        <f ca="1">IF(OFFSET(Zdroj!AW$16,A6530-1,0)=0,"",CONCATENATE("B",$A$2+4," - ",Zdroj!$AW$15))</f>
        <v/>
      </c>
      <c r="D6540" s="50" t="str">
        <f ca="1">IF(C6540="","",CONCATENATE(OFFSET(Zdroj!AW$16,A6530-1,0)))</f>
        <v/>
      </c>
      <c r="E6540" s="22" t="str">
        <f ca="1">IF(C6540="","",OFFSET(Zdroj!AX$16,A6530-1,0))</f>
        <v/>
      </c>
      <c r="F6540" s="127"/>
      <c r="G6540" s="128"/>
    </row>
    <row r="6541" spans="1:7" x14ac:dyDescent="0.25">
      <c r="B6541" s="126"/>
      <c r="C6541" s="52" t="str">
        <f ca="1">IF(OFFSET(Zdroj!AY$16,A6530-1,0)=0,"",CONCATENATE("B",$A$2+5," - ",Zdroj!$AY$15))</f>
        <v/>
      </c>
      <c r="D6541" s="50" t="str">
        <f ca="1">IF(C6541="","",CONCATENATE(OFFSET(Zdroj!AY$16,A6530-1,0)))</f>
        <v/>
      </c>
      <c r="E6541" s="22" t="str">
        <f ca="1">IF(C6541="","",OFFSET(Zdroj!AZ$16,A6530-1,0))</f>
        <v/>
      </c>
      <c r="F6541" s="127"/>
      <c r="G6541" s="128"/>
    </row>
    <row r="6542" spans="1:7" x14ac:dyDescent="0.25">
      <c r="B6542" s="126"/>
      <c r="C6542" s="52" t="str">
        <f ca="1">IF(OFFSET(Zdroj!BA$16,A6530-1,0)=0,"",CONCATENATE("B",$A$2+6," - ",Zdroj!$BA$15))</f>
        <v/>
      </c>
      <c r="D6542" s="50" t="str">
        <f ca="1">IF(C6542="","",CONCATENATE(OFFSET(Zdroj!BA$16,A6530-1,0)))</f>
        <v/>
      </c>
      <c r="E6542" s="22" t="str">
        <f ca="1">IF(C6542="","",OFFSET(Zdroj!BB$16,A6530-1,0))</f>
        <v/>
      </c>
      <c r="F6542" s="127"/>
      <c r="G6542" s="128"/>
    </row>
    <row r="6543" spans="1:7" x14ac:dyDescent="0.25">
      <c r="B6543" s="126"/>
      <c r="C6543" s="52" t="str">
        <f ca="1">IF(OFFSET(Zdroj!BC$16,A6530-1,0)=0,"",CONCATENATE("B",$A$2+7," - ",Zdroj!$BC$15))</f>
        <v/>
      </c>
      <c r="D6543" s="50" t="str">
        <f ca="1">IF(C6543="","",CONCATENATE(OFFSET(Zdroj!BC$16,A6530-1,0)))</f>
        <v/>
      </c>
      <c r="E6543" s="22" t="str">
        <f ca="1">IF(C6543="","",OFFSET(Zdroj!BD$16,A6530-1,0))</f>
        <v/>
      </c>
      <c r="F6543" s="127"/>
      <c r="G6543" s="128"/>
    </row>
    <row r="6544" spans="1:7" x14ac:dyDescent="0.25">
      <c r="B6544" s="126"/>
      <c r="C6544" s="52" t="str">
        <f ca="1">IF(OFFSET(Zdroj!BE$16,A6530-1,0)=0,"",CONCATENATE("B",$A$2+8," - ",Zdroj!$BE$15))</f>
        <v/>
      </c>
      <c r="D6544" s="50" t="str">
        <f ca="1">IF(C6544="","",CONCATENATE(OFFSET(Zdroj!BE$16,A6530-1,0)))</f>
        <v/>
      </c>
      <c r="E6544" s="22" t="str">
        <f ca="1">IF(C6544="","",OFFSET(Zdroj!BF$16,A6530-1,0))</f>
        <v/>
      </c>
      <c r="F6544" s="127"/>
      <c r="G6544" s="128"/>
    </row>
    <row r="6545" spans="1:7" x14ac:dyDescent="0.25">
      <c r="B6545" s="126"/>
      <c r="C6545" s="52" t="str">
        <f ca="1">IF(OFFSET(Zdroj!BG$16,A6530-1,0)=0,"",CONCATENATE("C",$A$2," - ",Zdroj!$BG$15))</f>
        <v/>
      </c>
      <c r="D6545" s="50" t="str">
        <f ca="1">IF(C6545="","",CONCATENATE(OFFSET(Zdroj!BG$16,A6530-1,0)))</f>
        <v/>
      </c>
      <c r="E6545" s="22" t="str">
        <f ca="1">IF(C6545="","",OFFSET(Zdroj!BH$16,A6530-1,0))</f>
        <v/>
      </c>
      <c r="F6545" s="127" t="str">
        <f t="shared" ref="F6545" ca="1" si="1531">IF(SUM(E6545:E6546)=0,"",SUM(E6545:E6546))</f>
        <v/>
      </c>
      <c r="G6545" s="128"/>
    </row>
    <row r="6546" spans="1:7" x14ac:dyDescent="0.25">
      <c r="B6546" s="126"/>
      <c r="C6546" s="52" t="str">
        <f ca="1">IF(OFFSET(Zdroj!BI$16,A6530-1,0)=0,"",CONCATENATE("C",$A$2+1," - ",Zdroj!$BI$15))</f>
        <v/>
      </c>
      <c r="D6546" s="50" t="str">
        <f ca="1">IF(C6546="","",CONCATENATE(OFFSET(Zdroj!BI$16,A6530-1,0)))</f>
        <v/>
      </c>
      <c r="E6546" s="22" t="str">
        <f ca="1">IF(C6546="","",OFFSET(Zdroj!BJ$16,A6530-1,0))</f>
        <v/>
      </c>
      <c r="F6546" s="127"/>
      <c r="G6546" s="128"/>
    </row>
    <row r="6547" spans="1:7" x14ac:dyDescent="0.25">
      <c r="A6547">
        <f>SUM((ROW()+15)/17)</f>
        <v>386</v>
      </c>
      <c r="B6547" s="126" t="str">
        <f ca="1">IF(OFFSET(Zdroj!$B$16,A6547-1,0)&gt;0,CONCATENATE(A6547,"
","___ ","
",OFFSET(Zdroj!$B$16,A6547-1,0)),"")</f>
        <v/>
      </c>
      <c r="C6547" s="52" t="str">
        <f ca="1">IF(OFFSET(Zdroj!AI$16,A6547-1,0)=0,"",CONCATENATE("A",$A$2," - ",Zdroj!$AI$15))</f>
        <v/>
      </c>
      <c r="D6547" s="50" t="str">
        <f ca="1">IF(C6547="","",CONCATENATE(OFFSET(Zdroj!AI$16,A6547-1,0)," - ",OFFSET(Zdroj!BK$16,A6547-1,0)))</f>
        <v/>
      </c>
      <c r="E6547" s="22" t="str">
        <f ca="1">IF(C6547="","",OFFSET(Zdroj!BL$16,A6547-1,0))</f>
        <v/>
      </c>
      <c r="F6547" s="127" t="str">
        <f t="shared" ref="F6547" ca="1" si="1532">IF(SUM(E6547:E6552)=0,"",SUM(E6547:E6552))</f>
        <v/>
      </c>
      <c r="G6547" s="128" t="str">
        <f t="shared" ref="G6547" ca="1" si="1533">IF(SUM(E6547:E6563)=0,"",SUM(E6547:E6563))</f>
        <v/>
      </c>
    </row>
    <row r="6548" spans="1:7" x14ac:dyDescent="0.25">
      <c r="B6548" s="126"/>
      <c r="C6548" s="52" t="str">
        <f ca="1">IF(OFFSET(Zdroj!AJ$16,A6547-1,0)=0,"",CONCATENATE("A",$A$2+1," - ",Zdroj!$AJ$15))</f>
        <v/>
      </c>
      <c r="D6548" s="50" t="str">
        <f ca="1">IF(C6548="","",CONCATENATE(OFFSET(Zdroj!AJ$16,A6547-1,0)," - ",OFFSET(Zdroj!BM$16,A6547-1,0)))</f>
        <v/>
      </c>
      <c r="E6548" s="22" t="str">
        <f ca="1">IF(C6548="","",OFFSET(Zdroj!BN$16,A6547-1,0))</f>
        <v/>
      </c>
      <c r="F6548" s="127"/>
      <c r="G6548" s="128"/>
    </row>
    <row r="6549" spans="1:7" x14ac:dyDescent="0.25">
      <c r="B6549" s="126"/>
      <c r="C6549" s="52" t="str">
        <f ca="1">IF(OFFSET(Zdroj!AK$16,A6547-1,0)=0,"",CONCATENATE("A",$A$2+2," - ",Zdroj!$AK$15))</f>
        <v/>
      </c>
      <c r="D6549" s="50" t="str">
        <f ca="1">IF(C6549="","",CONCATENATE(OFFSET(Zdroj!AK$16,A6547-1,0)," - ",OFFSET(Zdroj!BO$16,A6547-1,0)))</f>
        <v/>
      </c>
      <c r="E6549" s="22" t="str">
        <f ca="1">IF(C6549="","",OFFSET(Zdroj!BP$16,A6547-1,0))</f>
        <v/>
      </c>
      <c r="F6549" s="127"/>
      <c r="G6549" s="128"/>
    </row>
    <row r="6550" spans="1:7" x14ac:dyDescent="0.25">
      <c r="B6550" s="126"/>
      <c r="C6550" s="52" t="str">
        <f ca="1">IF(OFFSET(Zdroj!AL$16,A6547-1,0)=0,"",CONCATENATE("A",$A$2+3," - ",Zdroj!$AL$15))</f>
        <v/>
      </c>
      <c r="D6550" s="50" t="str">
        <f ca="1">IF(C6550="","",CONCATENATE(OFFSET(Zdroj!AL$16,A6547-1,0)," - ",OFFSET(Zdroj!BQ$16,A6547-1,0)))</f>
        <v/>
      </c>
      <c r="E6550" s="22" t="str">
        <f ca="1">IF(C6550="","",OFFSET(Zdroj!BR$16,A6547-1,0))</f>
        <v/>
      </c>
      <c r="F6550" s="127"/>
      <c r="G6550" s="128"/>
    </row>
    <row r="6551" spans="1:7" x14ac:dyDescent="0.25">
      <c r="B6551" s="126"/>
      <c r="C6551" s="52" t="str">
        <f ca="1">IF(OFFSET(Zdroj!AM$16,A6547-1,0)=0,"",CONCATENATE("A",$A$2+4," - ",Zdroj!$AM$15))</f>
        <v/>
      </c>
      <c r="D6551" s="50" t="str">
        <f ca="1">IF(C6551="","",CONCATENATE(OFFSET(Zdroj!AM$16,A6547-1,0)," - ",OFFSET(Zdroj!BS$16,A6547-1,0)))</f>
        <v/>
      </c>
      <c r="E6551" s="22" t="str">
        <f ca="1">IF(C6551="","",OFFSET(Zdroj!BT$16,A6547-1,0))</f>
        <v/>
      </c>
      <c r="F6551" s="127"/>
      <c r="G6551" s="128"/>
    </row>
    <row r="6552" spans="1:7" x14ac:dyDescent="0.25">
      <c r="B6552" s="126"/>
      <c r="C6552" s="52" t="str">
        <f ca="1">IF(OFFSET(Zdroj!AN$16,A6547-1,0)=0,"",CONCATENATE("A",$A$2+5," - ",Zdroj!$AN$15))</f>
        <v/>
      </c>
      <c r="D6552" s="50" t="str">
        <f ca="1">IF(C6552="","",CONCATENATE(OFFSET(Zdroj!AN$16,A6547-1,0)," - ",OFFSET(Zdroj!BU$16,A6547-1,0)))</f>
        <v/>
      </c>
      <c r="E6552" s="22" t="str">
        <f ca="1">IF(C6552="","",OFFSET(Zdroj!BV$16,A6547-1,0))</f>
        <v/>
      </c>
      <c r="F6552" s="127"/>
      <c r="G6552" s="128"/>
    </row>
    <row r="6553" spans="1:7" x14ac:dyDescent="0.25">
      <c r="B6553" s="126"/>
      <c r="C6553" s="52" t="str">
        <f ca="1">IF(OFFSET(Zdroj!AO$16,A6547-1,0)=0,"",CONCATENATE("B",$A$2," - ",Zdroj!$AO$15))</f>
        <v/>
      </c>
      <c r="D6553" s="50" t="str">
        <f ca="1">IF(C6553="","",CONCATENATE(OFFSET(Zdroj!AO$16,A6547-1,0)))</f>
        <v/>
      </c>
      <c r="E6553" s="22" t="str">
        <f ca="1">IF(C6553="","",OFFSET(Zdroj!AP$16,A6547-1,0))</f>
        <v/>
      </c>
      <c r="F6553" s="127" t="str">
        <f t="shared" ref="F6553" ca="1" si="1534">IF(SUM(E6553:E6561)=0,"",SUM(E6553:E6561))</f>
        <v/>
      </c>
      <c r="G6553" s="128"/>
    </row>
    <row r="6554" spans="1:7" x14ac:dyDescent="0.25">
      <c r="B6554" s="126"/>
      <c r="C6554" s="52" t="str">
        <f ca="1">IF(OFFSET(Zdroj!AQ$16,A6547-1,0)=0,"",CONCATENATE("B",$A$2+1," - ",Zdroj!$AQ$15))</f>
        <v/>
      </c>
      <c r="D6554" s="50" t="str">
        <f ca="1">IF(C6554="","",CONCATENATE(OFFSET(Zdroj!AQ$16,A6547-1,0)))</f>
        <v/>
      </c>
      <c r="E6554" s="22" t="str">
        <f ca="1">IF(C6554="","",OFFSET(Zdroj!AR$16,A6547-1,0))</f>
        <v/>
      </c>
      <c r="F6554" s="127"/>
      <c r="G6554" s="128"/>
    </row>
    <row r="6555" spans="1:7" x14ac:dyDescent="0.25">
      <c r="B6555" s="126"/>
      <c r="C6555" s="52" t="str">
        <f ca="1">IF(OFFSET(Zdroj!AS$16,A6547-1,0)=0,"",CONCATENATE("B",$A$2+2," - ",Zdroj!$AS$15))</f>
        <v/>
      </c>
      <c r="D6555" s="50" t="str">
        <f ca="1">IF(C6555="","",CONCATENATE(OFFSET(Zdroj!AS$16,A6547-1,0)))</f>
        <v/>
      </c>
      <c r="E6555" s="22" t="str">
        <f ca="1">IF(C6555="","",OFFSET(Zdroj!AT$16,A6547-1,0))</f>
        <v/>
      </c>
      <c r="F6555" s="127"/>
      <c r="G6555" s="128"/>
    </row>
    <row r="6556" spans="1:7" x14ac:dyDescent="0.25">
      <c r="B6556" s="126"/>
      <c r="C6556" s="52" t="str">
        <f ca="1">IF(OFFSET(Zdroj!AU$16,A6547-1,0)=0,"",CONCATENATE("B",$A$2+3," - ",Zdroj!$AU$15))</f>
        <v/>
      </c>
      <c r="D6556" s="50" t="str">
        <f ca="1">IF(C6556="","",CONCATENATE(OFFSET(Zdroj!AU$16,A6547-1,0)))</f>
        <v/>
      </c>
      <c r="E6556" s="22" t="str">
        <f ca="1">IF(C6556="","",OFFSET(Zdroj!AV$16,A6547-1,0))</f>
        <v/>
      </c>
      <c r="F6556" s="127"/>
      <c r="G6556" s="128"/>
    </row>
    <row r="6557" spans="1:7" x14ac:dyDescent="0.25">
      <c r="B6557" s="126"/>
      <c r="C6557" s="52" t="str">
        <f ca="1">IF(OFFSET(Zdroj!AW$16,A6547-1,0)=0,"",CONCATENATE("B",$A$2+4," - ",Zdroj!$AW$15))</f>
        <v/>
      </c>
      <c r="D6557" s="50" t="str">
        <f ca="1">IF(C6557="","",CONCATENATE(OFFSET(Zdroj!AW$16,A6547-1,0)))</f>
        <v/>
      </c>
      <c r="E6557" s="22" t="str">
        <f ca="1">IF(C6557="","",OFFSET(Zdroj!AX$16,A6547-1,0))</f>
        <v/>
      </c>
      <c r="F6557" s="127"/>
      <c r="G6557" s="128"/>
    </row>
    <row r="6558" spans="1:7" x14ac:dyDescent="0.25">
      <c r="B6558" s="126"/>
      <c r="C6558" s="52" t="str">
        <f ca="1">IF(OFFSET(Zdroj!AY$16,A6547-1,0)=0,"",CONCATENATE("B",$A$2+5," - ",Zdroj!$AY$15))</f>
        <v/>
      </c>
      <c r="D6558" s="50" t="str">
        <f ca="1">IF(C6558="","",CONCATENATE(OFFSET(Zdroj!AY$16,A6547-1,0)))</f>
        <v/>
      </c>
      <c r="E6558" s="22" t="str">
        <f ca="1">IF(C6558="","",OFFSET(Zdroj!AZ$16,A6547-1,0))</f>
        <v/>
      </c>
      <c r="F6558" s="127"/>
      <c r="G6558" s="128"/>
    </row>
    <row r="6559" spans="1:7" x14ac:dyDescent="0.25">
      <c r="B6559" s="126"/>
      <c r="C6559" s="52" t="str">
        <f ca="1">IF(OFFSET(Zdroj!BA$16,A6547-1,0)=0,"",CONCATENATE("B",$A$2+6," - ",Zdroj!$BA$15))</f>
        <v/>
      </c>
      <c r="D6559" s="50" t="str">
        <f ca="1">IF(C6559="","",CONCATENATE(OFFSET(Zdroj!BA$16,A6547-1,0)))</f>
        <v/>
      </c>
      <c r="E6559" s="22" t="str">
        <f ca="1">IF(C6559="","",OFFSET(Zdroj!BB$16,A6547-1,0))</f>
        <v/>
      </c>
      <c r="F6559" s="127"/>
      <c r="G6559" s="128"/>
    </row>
    <row r="6560" spans="1:7" x14ac:dyDescent="0.25">
      <c r="B6560" s="126"/>
      <c r="C6560" s="52" t="str">
        <f ca="1">IF(OFFSET(Zdroj!BC$16,A6547-1,0)=0,"",CONCATENATE("B",$A$2+7," - ",Zdroj!$BC$15))</f>
        <v/>
      </c>
      <c r="D6560" s="50" t="str">
        <f ca="1">IF(C6560="","",CONCATENATE(OFFSET(Zdroj!BC$16,A6547-1,0)))</f>
        <v/>
      </c>
      <c r="E6560" s="22" t="str">
        <f ca="1">IF(C6560="","",OFFSET(Zdroj!BD$16,A6547-1,0))</f>
        <v/>
      </c>
      <c r="F6560" s="127"/>
      <c r="G6560" s="128"/>
    </row>
    <row r="6561" spans="1:7" x14ac:dyDescent="0.25">
      <c r="B6561" s="126"/>
      <c r="C6561" s="52" t="str">
        <f ca="1">IF(OFFSET(Zdroj!BE$16,A6547-1,0)=0,"",CONCATENATE("B",$A$2+8," - ",Zdroj!$BE$15))</f>
        <v/>
      </c>
      <c r="D6561" s="50" t="str">
        <f ca="1">IF(C6561="","",CONCATENATE(OFFSET(Zdroj!BE$16,A6547-1,0)))</f>
        <v/>
      </c>
      <c r="E6561" s="22" t="str">
        <f ca="1">IF(C6561="","",OFFSET(Zdroj!BF$16,A6547-1,0))</f>
        <v/>
      </c>
      <c r="F6561" s="127"/>
      <c r="G6561" s="128"/>
    </row>
    <row r="6562" spans="1:7" x14ac:dyDescent="0.25">
      <c r="B6562" s="126"/>
      <c r="C6562" s="52" t="str">
        <f ca="1">IF(OFFSET(Zdroj!BG$16,A6547-1,0)=0,"",CONCATENATE("C",$A$2," - ",Zdroj!$BG$15))</f>
        <v/>
      </c>
      <c r="D6562" s="50" t="str">
        <f ca="1">IF(C6562="","",CONCATENATE(OFFSET(Zdroj!BG$16,A6547-1,0)))</f>
        <v/>
      </c>
      <c r="E6562" s="22" t="str">
        <f ca="1">IF(C6562="","",OFFSET(Zdroj!BH$16,A6547-1,0))</f>
        <v/>
      </c>
      <c r="F6562" s="127" t="str">
        <f t="shared" ref="F6562" ca="1" si="1535">IF(SUM(E6562:E6563)=0,"",SUM(E6562:E6563))</f>
        <v/>
      </c>
      <c r="G6562" s="128"/>
    </row>
    <row r="6563" spans="1:7" x14ac:dyDescent="0.25">
      <c r="B6563" s="126"/>
      <c r="C6563" s="52" t="str">
        <f ca="1">IF(OFFSET(Zdroj!BI$16,A6547-1,0)=0,"",CONCATENATE("C",$A$2+1," - ",Zdroj!$BI$15))</f>
        <v/>
      </c>
      <c r="D6563" s="50" t="str">
        <f ca="1">IF(C6563="","",CONCATENATE(OFFSET(Zdroj!BI$16,A6547-1,0)))</f>
        <v/>
      </c>
      <c r="E6563" s="22" t="str">
        <f ca="1">IF(C6563="","",OFFSET(Zdroj!BJ$16,A6547-1,0))</f>
        <v/>
      </c>
      <c r="F6563" s="127"/>
      <c r="G6563" s="128"/>
    </row>
    <row r="6564" spans="1:7" x14ac:dyDescent="0.25">
      <c r="A6564">
        <f>SUM((ROW()+15)/17)</f>
        <v>387</v>
      </c>
      <c r="B6564" s="126" t="str">
        <f ca="1">IF(OFFSET(Zdroj!$B$16,A6564-1,0)&gt;0,CONCATENATE(A6564,"
","___ ","
",OFFSET(Zdroj!$B$16,A6564-1,0)),"")</f>
        <v/>
      </c>
      <c r="C6564" s="52" t="str">
        <f ca="1">IF(OFFSET(Zdroj!AI$16,A6564-1,0)=0,"",CONCATENATE("A",$A$2," - ",Zdroj!$AI$15))</f>
        <v/>
      </c>
      <c r="D6564" s="50" t="str">
        <f ca="1">IF(C6564="","",CONCATENATE(OFFSET(Zdroj!AI$16,A6564-1,0)," - ",OFFSET(Zdroj!BK$16,A6564-1,0)))</f>
        <v/>
      </c>
      <c r="E6564" s="22" t="str">
        <f ca="1">IF(C6564="","",OFFSET(Zdroj!BL$16,A6564-1,0))</f>
        <v/>
      </c>
      <c r="F6564" s="127" t="str">
        <f t="shared" ref="F6564" ca="1" si="1536">IF(SUM(E6564:E6569)=0,"",SUM(E6564:E6569))</f>
        <v/>
      </c>
      <c r="G6564" s="128" t="str">
        <f t="shared" ref="G6564" ca="1" si="1537">IF(SUM(E6564:E6580)=0,"",SUM(E6564:E6580))</f>
        <v/>
      </c>
    </row>
    <row r="6565" spans="1:7" x14ac:dyDescent="0.25">
      <c r="B6565" s="126"/>
      <c r="C6565" s="52" t="str">
        <f ca="1">IF(OFFSET(Zdroj!AJ$16,A6564-1,0)=0,"",CONCATENATE("A",$A$2+1," - ",Zdroj!$AJ$15))</f>
        <v/>
      </c>
      <c r="D6565" s="50" t="str">
        <f ca="1">IF(C6565="","",CONCATENATE(OFFSET(Zdroj!AJ$16,A6564-1,0)," - ",OFFSET(Zdroj!BM$16,A6564-1,0)))</f>
        <v/>
      </c>
      <c r="E6565" s="22" t="str">
        <f ca="1">IF(C6565="","",OFFSET(Zdroj!BN$16,A6564-1,0))</f>
        <v/>
      </c>
      <c r="F6565" s="127"/>
      <c r="G6565" s="128"/>
    </row>
    <row r="6566" spans="1:7" x14ac:dyDescent="0.25">
      <c r="B6566" s="126"/>
      <c r="C6566" s="52" t="str">
        <f ca="1">IF(OFFSET(Zdroj!AK$16,A6564-1,0)=0,"",CONCATENATE("A",$A$2+2," - ",Zdroj!$AK$15))</f>
        <v/>
      </c>
      <c r="D6566" s="50" t="str">
        <f ca="1">IF(C6566="","",CONCATENATE(OFFSET(Zdroj!AK$16,A6564-1,0)," - ",OFFSET(Zdroj!BO$16,A6564-1,0)))</f>
        <v/>
      </c>
      <c r="E6566" s="22" t="str">
        <f ca="1">IF(C6566="","",OFFSET(Zdroj!BP$16,A6564-1,0))</f>
        <v/>
      </c>
      <c r="F6566" s="127"/>
      <c r="G6566" s="128"/>
    </row>
    <row r="6567" spans="1:7" x14ac:dyDescent="0.25">
      <c r="B6567" s="126"/>
      <c r="C6567" s="52" t="str">
        <f ca="1">IF(OFFSET(Zdroj!AL$16,A6564-1,0)=0,"",CONCATENATE("A",$A$2+3," - ",Zdroj!$AL$15))</f>
        <v/>
      </c>
      <c r="D6567" s="50" t="str">
        <f ca="1">IF(C6567="","",CONCATENATE(OFFSET(Zdroj!AL$16,A6564-1,0)," - ",OFFSET(Zdroj!BQ$16,A6564-1,0)))</f>
        <v/>
      </c>
      <c r="E6567" s="22" t="str">
        <f ca="1">IF(C6567="","",OFFSET(Zdroj!BR$16,A6564-1,0))</f>
        <v/>
      </c>
      <c r="F6567" s="127"/>
      <c r="G6567" s="128"/>
    </row>
    <row r="6568" spans="1:7" x14ac:dyDescent="0.25">
      <c r="B6568" s="126"/>
      <c r="C6568" s="52" t="str">
        <f ca="1">IF(OFFSET(Zdroj!AM$16,A6564-1,0)=0,"",CONCATENATE("A",$A$2+4," - ",Zdroj!$AM$15))</f>
        <v/>
      </c>
      <c r="D6568" s="50" t="str">
        <f ca="1">IF(C6568="","",CONCATENATE(OFFSET(Zdroj!AM$16,A6564-1,0)," - ",OFFSET(Zdroj!BS$16,A6564-1,0)))</f>
        <v/>
      </c>
      <c r="E6568" s="22" t="str">
        <f ca="1">IF(C6568="","",OFFSET(Zdroj!BT$16,A6564-1,0))</f>
        <v/>
      </c>
      <c r="F6568" s="127"/>
      <c r="G6568" s="128"/>
    </row>
    <row r="6569" spans="1:7" x14ac:dyDescent="0.25">
      <c r="B6569" s="126"/>
      <c r="C6569" s="52" t="str">
        <f ca="1">IF(OFFSET(Zdroj!AN$16,A6564-1,0)=0,"",CONCATENATE("A",$A$2+5," - ",Zdroj!$AN$15))</f>
        <v/>
      </c>
      <c r="D6569" s="50" t="str">
        <f ca="1">IF(C6569="","",CONCATENATE(OFFSET(Zdroj!AN$16,A6564-1,0)," - ",OFFSET(Zdroj!BU$16,A6564-1,0)))</f>
        <v/>
      </c>
      <c r="E6569" s="22" t="str">
        <f ca="1">IF(C6569="","",OFFSET(Zdroj!BV$16,A6564-1,0))</f>
        <v/>
      </c>
      <c r="F6569" s="127"/>
      <c r="G6569" s="128"/>
    </row>
    <row r="6570" spans="1:7" x14ac:dyDescent="0.25">
      <c r="B6570" s="126"/>
      <c r="C6570" s="52" t="str">
        <f ca="1">IF(OFFSET(Zdroj!AO$16,A6564-1,0)=0,"",CONCATENATE("B",$A$2," - ",Zdroj!$AO$15))</f>
        <v/>
      </c>
      <c r="D6570" s="50" t="str">
        <f ca="1">IF(C6570="","",CONCATENATE(OFFSET(Zdroj!AO$16,A6564-1,0)))</f>
        <v/>
      </c>
      <c r="E6570" s="22" t="str">
        <f ca="1">IF(C6570="","",OFFSET(Zdroj!AP$16,A6564-1,0))</f>
        <v/>
      </c>
      <c r="F6570" s="127" t="str">
        <f t="shared" ref="F6570" ca="1" si="1538">IF(SUM(E6570:E6578)=0,"",SUM(E6570:E6578))</f>
        <v/>
      </c>
      <c r="G6570" s="128"/>
    </row>
    <row r="6571" spans="1:7" x14ac:dyDescent="0.25">
      <c r="B6571" s="126"/>
      <c r="C6571" s="52" t="str">
        <f ca="1">IF(OFFSET(Zdroj!AQ$16,A6564-1,0)=0,"",CONCATENATE("B",$A$2+1," - ",Zdroj!$AQ$15))</f>
        <v/>
      </c>
      <c r="D6571" s="50" t="str">
        <f ca="1">IF(C6571="","",CONCATENATE(OFFSET(Zdroj!AQ$16,A6564-1,0)))</f>
        <v/>
      </c>
      <c r="E6571" s="22" t="str">
        <f ca="1">IF(C6571="","",OFFSET(Zdroj!AR$16,A6564-1,0))</f>
        <v/>
      </c>
      <c r="F6571" s="127"/>
      <c r="G6571" s="128"/>
    </row>
    <row r="6572" spans="1:7" x14ac:dyDescent="0.25">
      <c r="B6572" s="126"/>
      <c r="C6572" s="52" t="str">
        <f ca="1">IF(OFFSET(Zdroj!AS$16,A6564-1,0)=0,"",CONCATENATE("B",$A$2+2," - ",Zdroj!$AS$15))</f>
        <v/>
      </c>
      <c r="D6572" s="50" t="str">
        <f ca="1">IF(C6572="","",CONCATENATE(OFFSET(Zdroj!AS$16,A6564-1,0)))</f>
        <v/>
      </c>
      <c r="E6572" s="22" t="str">
        <f ca="1">IF(C6572="","",OFFSET(Zdroj!AT$16,A6564-1,0))</f>
        <v/>
      </c>
      <c r="F6572" s="127"/>
      <c r="G6572" s="128"/>
    </row>
    <row r="6573" spans="1:7" x14ac:dyDescent="0.25">
      <c r="B6573" s="126"/>
      <c r="C6573" s="52" t="str">
        <f ca="1">IF(OFFSET(Zdroj!AU$16,A6564-1,0)=0,"",CONCATENATE("B",$A$2+3," - ",Zdroj!$AU$15))</f>
        <v/>
      </c>
      <c r="D6573" s="50" t="str">
        <f ca="1">IF(C6573="","",CONCATENATE(OFFSET(Zdroj!AU$16,A6564-1,0)))</f>
        <v/>
      </c>
      <c r="E6573" s="22" t="str">
        <f ca="1">IF(C6573="","",OFFSET(Zdroj!AV$16,A6564-1,0))</f>
        <v/>
      </c>
      <c r="F6573" s="127"/>
      <c r="G6573" s="128"/>
    </row>
    <row r="6574" spans="1:7" x14ac:dyDescent="0.25">
      <c r="B6574" s="126"/>
      <c r="C6574" s="52" t="str">
        <f ca="1">IF(OFFSET(Zdroj!AW$16,A6564-1,0)=0,"",CONCATENATE("B",$A$2+4," - ",Zdroj!$AW$15))</f>
        <v/>
      </c>
      <c r="D6574" s="50" t="str">
        <f ca="1">IF(C6574="","",CONCATENATE(OFFSET(Zdroj!AW$16,A6564-1,0)))</f>
        <v/>
      </c>
      <c r="E6574" s="22" t="str">
        <f ca="1">IF(C6574="","",OFFSET(Zdroj!AX$16,A6564-1,0))</f>
        <v/>
      </c>
      <c r="F6574" s="127"/>
      <c r="G6574" s="128"/>
    </row>
    <row r="6575" spans="1:7" x14ac:dyDescent="0.25">
      <c r="B6575" s="126"/>
      <c r="C6575" s="52" t="str">
        <f ca="1">IF(OFFSET(Zdroj!AY$16,A6564-1,0)=0,"",CONCATENATE("B",$A$2+5," - ",Zdroj!$AY$15))</f>
        <v/>
      </c>
      <c r="D6575" s="50" t="str">
        <f ca="1">IF(C6575="","",CONCATENATE(OFFSET(Zdroj!AY$16,A6564-1,0)))</f>
        <v/>
      </c>
      <c r="E6575" s="22" t="str">
        <f ca="1">IF(C6575="","",OFFSET(Zdroj!AZ$16,A6564-1,0))</f>
        <v/>
      </c>
      <c r="F6575" s="127"/>
      <c r="G6575" s="128"/>
    </row>
    <row r="6576" spans="1:7" x14ac:dyDescent="0.25">
      <c r="B6576" s="126"/>
      <c r="C6576" s="52" t="str">
        <f ca="1">IF(OFFSET(Zdroj!BA$16,A6564-1,0)=0,"",CONCATENATE("B",$A$2+6," - ",Zdroj!$BA$15))</f>
        <v/>
      </c>
      <c r="D6576" s="50" t="str">
        <f ca="1">IF(C6576="","",CONCATENATE(OFFSET(Zdroj!BA$16,A6564-1,0)))</f>
        <v/>
      </c>
      <c r="E6576" s="22" t="str">
        <f ca="1">IF(C6576="","",OFFSET(Zdroj!BB$16,A6564-1,0))</f>
        <v/>
      </c>
      <c r="F6576" s="127"/>
      <c r="G6576" s="128"/>
    </row>
    <row r="6577" spans="1:7" x14ac:dyDescent="0.25">
      <c r="B6577" s="126"/>
      <c r="C6577" s="52" t="str">
        <f ca="1">IF(OFFSET(Zdroj!BC$16,A6564-1,0)=0,"",CONCATENATE("B",$A$2+7," - ",Zdroj!$BC$15))</f>
        <v/>
      </c>
      <c r="D6577" s="50" t="str">
        <f ca="1">IF(C6577="","",CONCATENATE(OFFSET(Zdroj!BC$16,A6564-1,0)))</f>
        <v/>
      </c>
      <c r="E6577" s="22" t="str">
        <f ca="1">IF(C6577="","",OFFSET(Zdroj!BD$16,A6564-1,0))</f>
        <v/>
      </c>
      <c r="F6577" s="127"/>
      <c r="G6577" s="128"/>
    </row>
    <row r="6578" spans="1:7" x14ac:dyDescent="0.25">
      <c r="B6578" s="126"/>
      <c r="C6578" s="52" t="str">
        <f ca="1">IF(OFFSET(Zdroj!BE$16,A6564-1,0)=0,"",CONCATENATE("B",$A$2+8," - ",Zdroj!$BE$15))</f>
        <v/>
      </c>
      <c r="D6578" s="50" t="str">
        <f ca="1">IF(C6578="","",CONCATENATE(OFFSET(Zdroj!BE$16,A6564-1,0)))</f>
        <v/>
      </c>
      <c r="E6578" s="22" t="str">
        <f ca="1">IF(C6578="","",OFFSET(Zdroj!BF$16,A6564-1,0))</f>
        <v/>
      </c>
      <c r="F6578" s="127"/>
      <c r="G6578" s="128"/>
    </row>
    <row r="6579" spans="1:7" x14ac:dyDescent="0.25">
      <c r="B6579" s="126"/>
      <c r="C6579" s="52" t="str">
        <f ca="1">IF(OFFSET(Zdroj!BG$16,A6564-1,0)=0,"",CONCATENATE("C",$A$2," - ",Zdroj!$BG$15))</f>
        <v/>
      </c>
      <c r="D6579" s="50" t="str">
        <f ca="1">IF(C6579="","",CONCATENATE(OFFSET(Zdroj!BG$16,A6564-1,0)))</f>
        <v/>
      </c>
      <c r="E6579" s="22" t="str">
        <f ca="1">IF(C6579="","",OFFSET(Zdroj!BH$16,A6564-1,0))</f>
        <v/>
      </c>
      <c r="F6579" s="127" t="str">
        <f t="shared" ref="F6579" ca="1" si="1539">IF(SUM(E6579:E6580)=0,"",SUM(E6579:E6580))</f>
        <v/>
      </c>
      <c r="G6579" s="128"/>
    </row>
    <row r="6580" spans="1:7" x14ac:dyDescent="0.25">
      <c r="B6580" s="126"/>
      <c r="C6580" s="52" t="str">
        <f ca="1">IF(OFFSET(Zdroj!BI$16,A6564-1,0)=0,"",CONCATENATE("C",$A$2+1," - ",Zdroj!$BI$15))</f>
        <v/>
      </c>
      <c r="D6580" s="50" t="str">
        <f ca="1">IF(C6580="","",CONCATENATE(OFFSET(Zdroj!BI$16,A6564-1,0)))</f>
        <v/>
      </c>
      <c r="E6580" s="22" t="str">
        <f ca="1">IF(C6580="","",OFFSET(Zdroj!BJ$16,A6564-1,0))</f>
        <v/>
      </c>
      <c r="F6580" s="127"/>
      <c r="G6580" s="128"/>
    </row>
    <row r="6581" spans="1:7" x14ac:dyDescent="0.25">
      <c r="A6581">
        <f>SUM((ROW()+15)/17)</f>
        <v>388</v>
      </c>
      <c r="B6581" s="126" t="str">
        <f ca="1">IF(OFFSET(Zdroj!$B$16,A6581-1,0)&gt;0,CONCATENATE(A6581,"
","___ ","
",OFFSET(Zdroj!$B$16,A6581-1,0)),"")</f>
        <v/>
      </c>
      <c r="C6581" s="52" t="str">
        <f ca="1">IF(OFFSET(Zdroj!AI$16,A6581-1,0)=0,"",CONCATENATE("A",$A$2," - ",Zdroj!$AI$15))</f>
        <v/>
      </c>
      <c r="D6581" s="50" t="str">
        <f ca="1">IF(C6581="","",CONCATENATE(OFFSET(Zdroj!AI$16,A6581-1,0)," - ",OFFSET(Zdroj!BK$16,A6581-1,0)))</f>
        <v/>
      </c>
      <c r="E6581" s="22" t="str">
        <f ca="1">IF(C6581="","",OFFSET(Zdroj!BL$16,A6581-1,0))</f>
        <v/>
      </c>
      <c r="F6581" s="127" t="str">
        <f t="shared" ref="F6581" ca="1" si="1540">IF(SUM(E6581:E6586)=0,"",SUM(E6581:E6586))</f>
        <v/>
      </c>
      <c r="G6581" s="128" t="str">
        <f t="shared" ref="G6581" ca="1" si="1541">IF(SUM(E6581:E6597)=0,"",SUM(E6581:E6597))</f>
        <v/>
      </c>
    </row>
    <row r="6582" spans="1:7" x14ac:dyDescent="0.25">
      <c r="B6582" s="126"/>
      <c r="C6582" s="52" t="str">
        <f ca="1">IF(OFFSET(Zdroj!AJ$16,A6581-1,0)=0,"",CONCATENATE("A",$A$2+1," - ",Zdroj!$AJ$15))</f>
        <v/>
      </c>
      <c r="D6582" s="50" t="str">
        <f ca="1">IF(C6582="","",CONCATENATE(OFFSET(Zdroj!AJ$16,A6581-1,0)," - ",OFFSET(Zdroj!BM$16,A6581-1,0)))</f>
        <v/>
      </c>
      <c r="E6582" s="22" t="str">
        <f ca="1">IF(C6582="","",OFFSET(Zdroj!BN$16,A6581-1,0))</f>
        <v/>
      </c>
      <c r="F6582" s="127"/>
      <c r="G6582" s="128"/>
    </row>
    <row r="6583" spans="1:7" x14ac:dyDescent="0.25">
      <c r="B6583" s="126"/>
      <c r="C6583" s="52" t="str">
        <f ca="1">IF(OFFSET(Zdroj!AK$16,A6581-1,0)=0,"",CONCATENATE("A",$A$2+2," - ",Zdroj!$AK$15))</f>
        <v/>
      </c>
      <c r="D6583" s="50" t="str">
        <f ca="1">IF(C6583="","",CONCATENATE(OFFSET(Zdroj!AK$16,A6581-1,0)," - ",OFFSET(Zdroj!BO$16,A6581-1,0)))</f>
        <v/>
      </c>
      <c r="E6583" s="22" t="str">
        <f ca="1">IF(C6583="","",OFFSET(Zdroj!BP$16,A6581-1,0))</f>
        <v/>
      </c>
      <c r="F6583" s="127"/>
      <c r="G6583" s="128"/>
    </row>
    <row r="6584" spans="1:7" x14ac:dyDescent="0.25">
      <c r="B6584" s="126"/>
      <c r="C6584" s="52" t="str">
        <f ca="1">IF(OFFSET(Zdroj!AL$16,A6581-1,0)=0,"",CONCATENATE("A",$A$2+3," - ",Zdroj!$AL$15))</f>
        <v/>
      </c>
      <c r="D6584" s="50" t="str">
        <f ca="1">IF(C6584="","",CONCATENATE(OFFSET(Zdroj!AL$16,A6581-1,0)," - ",OFFSET(Zdroj!BQ$16,A6581-1,0)))</f>
        <v/>
      </c>
      <c r="E6584" s="22" t="str">
        <f ca="1">IF(C6584="","",OFFSET(Zdroj!BR$16,A6581-1,0))</f>
        <v/>
      </c>
      <c r="F6584" s="127"/>
      <c r="G6584" s="128"/>
    </row>
    <row r="6585" spans="1:7" x14ac:dyDescent="0.25">
      <c r="B6585" s="126"/>
      <c r="C6585" s="52" t="str">
        <f ca="1">IF(OFFSET(Zdroj!AM$16,A6581-1,0)=0,"",CONCATENATE("A",$A$2+4," - ",Zdroj!$AM$15))</f>
        <v/>
      </c>
      <c r="D6585" s="50" t="str">
        <f ca="1">IF(C6585="","",CONCATENATE(OFFSET(Zdroj!AM$16,A6581-1,0)," - ",OFFSET(Zdroj!BS$16,A6581-1,0)))</f>
        <v/>
      </c>
      <c r="E6585" s="22" t="str">
        <f ca="1">IF(C6585="","",OFFSET(Zdroj!BT$16,A6581-1,0))</f>
        <v/>
      </c>
      <c r="F6585" s="127"/>
      <c r="G6585" s="128"/>
    </row>
    <row r="6586" spans="1:7" x14ac:dyDescent="0.25">
      <c r="B6586" s="126"/>
      <c r="C6586" s="52" t="str">
        <f ca="1">IF(OFFSET(Zdroj!AN$16,A6581-1,0)=0,"",CONCATENATE("A",$A$2+5," - ",Zdroj!$AN$15))</f>
        <v/>
      </c>
      <c r="D6586" s="50" t="str">
        <f ca="1">IF(C6586="","",CONCATENATE(OFFSET(Zdroj!AN$16,A6581-1,0)," - ",OFFSET(Zdroj!BU$16,A6581-1,0)))</f>
        <v/>
      </c>
      <c r="E6586" s="22" t="str">
        <f ca="1">IF(C6586="","",OFFSET(Zdroj!BV$16,A6581-1,0))</f>
        <v/>
      </c>
      <c r="F6586" s="127"/>
      <c r="G6586" s="128"/>
    </row>
    <row r="6587" spans="1:7" x14ac:dyDescent="0.25">
      <c r="B6587" s="126"/>
      <c r="C6587" s="52" t="str">
        <f ca="1">IF(OFFSET(Zdroj!AO$16,A6581-1,0)=0,"",CONCATENATE("B",$A$2," - ",Zdroj!$AO$15))</f>
        <v/>
      </c>
      <c r="D6587" s="50" t="str">
        <f ca="1">IF(C6587="","",CONCATENATE(OFFSET(Zdroj!AO$16,A6581-1,0)))</f>
        <v/>
      </c>
      <c r="E6587" s="22" t="str">
        <f ca="1">IF(C6587="","",OFFSET(Zdroj!AP$16,A6581-1,0))</f>
        <v/>
      </c>
      <c r="F6587" s="127" t="str">
        <f t="shared" ref="F6587" ca="1" si="1542">IF(SUM(E6587:E6595)=0,"",SUM(E6587:E6595))</f>
        <v/>
      </c>
      <c r="G6587" s="128"/>
    </row>
    <row r="6588" spans="1:7" x14ac:dyDescent="0.25">
      <c r="B6588" s="126"/>
      <c r="C6588" s="52" t="str">
        <f ca="1">IF(OFFSET(Zdroj!AQ$16,A6581-1,0)=0,"",CONCATENATE("B",$A$2+1," - ",Zdroj!$AQ$15))</f>
        <v/>
      </c>
      <c r="D6588" s="50" t="str">
        <f ca="1">IF(C6588="","",CONCATENATE(OFFSET(Zdroj!AQ$16,A6581-1,0)))</f>
        <v/>
      </c>
      <c r="E6588" s="22" t="str">
        <f ca="1">IF(C6588="","",OFFSET(Zdroj!AR$16,A6581-1,0))</f>
        <v/>
      </c>
      <c r="F6588" s="127"/>
      <c r="G6588" s="128"/>
    </row>
    <row r="6589" spans="1:7" x14ac:dyDescent="0.25">
      <c r="B6589" s="126"/>
      <c r="C6589" s="52" t="str">
        <f ca="1">IF(OFFSET(Zdroj!AS$16,A6581-1,0)=0,"",CONCATENATE("B",$A$2+2," - ",Zdroj!$AS$15))</f>
        <v/>
      </c>
      <c r="D6589" s="50" t="str">
        <f ca="1">IF(C6589="","",CONCATENATE(OFFSET(Zdroj!AS$16,A6581-1,0)))</f>
        <v/>
      </c>
      <c r="E6589" s="22" t="str">
        <f ca="1">IF(C6589="","",OFFSET(Zdroj!AT$16,A6581-1,0))</f>
        <v/>
      </c>
      <c r="F6589" s="127"/>
      <c r="G6589" s="128"/>
    </row>
    <row r="6590" spans="1:7" x14ac:dyDescent="0.25">
      <c r="B6590" s="126"/>
      <c r="C6590" s="52" t="str">
        <f ca="1">IF(OFFSET(Zdroj!AU$16,A6581-1,0)=0,"",CONCATENATE("B",$A$2+3," - ",Zdroj!$AU$15))</f>
        <v/>
      </c>
      <c r="D6590" s="50" t="str">
        <f ca="1">IF(C6590="","",CONCATENATE(OFFSET(Zdroj!AU$16,A6581-1,0)))</f>
        <v/>
      </c>
      <c r="E6590" s="22" t="str">
        <f ca="1">IF(C6590="","",OFFSET(Zdroj!AV$16,A6581-1,0))</f>
        <v/>
      </c>
      <c r="F6590" s="127"/>
      <c r="G6590" s="128"/>
    </row>
    <row r="6591" spans="1:7" x14ac:dyDescent="0.25">
      <c r="B6591" s="126"/>
      <c r="C6591" s="52" t="str">
        <f ca="1">IF(OFFSET(Zdroj!AW$16,A6581-1,0)=0,"",CONCATENATE("B",$A$2+4," - ",Zdroj!$AW$15))</f>
        <v/>
      </c>
      <c r="D6591" s="50" t="str">
        <f ca="1">IF(C6591="","",CONCATENATE(OFFSET(Zdroj!AW$16,A6581-1,0)))</f>
        <v/>
      </c>
      <c r="E6591" s="22" t="str">
        <f ca="1">IF(C6591="","",OFFSET(Zdroj!AX$16,A6581-1,0))</f>
        <v/>
      </c>
      <c r="F6591" s="127"/>
      <c r="G6591" s="128"/>
    </row>
    <row r="6592" spans="1:7" x14ac:dyDescent="0.25">
      <c r="B6592" s="126"/>
      <c r="C6592" s="52" t="str">
        <f ca="1">IF(OFFSET(Zdroj!AY$16,A6581-1,0)=0,"",CONCATENATE("B",$A$2+5," - ",Zdroj!$AY$15))</f>
        <v/>
      </c>
      <c r="D6592" s="50" t="str">
        <f ca="1">IF(C6592="","",CONCATENATE(OFFSET(Zdroj!AY$16,A6581-1,0)))</f>
        <v/>
      </c>
      <c r="E6592" s="22" t="str">
        <f ca="1">IF(C6592="","",OFFSET(Zdroj!AZ$16,A6581-1,0))</f>
        <v/>
      </c>
      <c r="F6592" s="127"/>
      <c r="G6592" s="128"/>
    </row>
    <row r="6593" spans="1:7" x14ac:dyDescent="0.25">
      <c r="B6593" s="126"/>
      <c r="C6593" s="52" t="str">
        <f ca="1">IF(OFFSET(Zdroj!BA$16,A6581-1,0)=0,"",CONCATENATE("B",$A$2+6," - ",Zdroj!$BA$15))</f>
        <v/>
      </c>
      <c r="D6593" s="50" t="str">
        <f ca="1">IF(C6593="","",CONCATENATE(OFFSET(Zdroj!BA$16,A6581-1,0)))</f>
        <v/>
      </c>
      <c r="E6593" s="22" t="str">
        <f ca="1">IF(C6593="","",OFFSET(Zdroj!BB$16,A6581-1,0))</f>
        <v/>
      </c>
      <c r="F6593" s="127"/>
      <c r="G6593" s="128"/>
    </row>
    <row r="6594" spans="1:7" x14ac:dyDescent="0.25">
      <c r="B6594" s="126"/>
      <c r="C6594" s="52" t="str">
        <f ca="1">IF(OFFSET(Zdroj!BC$16,A6581-1,0)=0,"",CONCATENATE("B",$A$2+7," - ",Zdroj!$BC$15))</f>
        <v/>
      </c>
      <c r="D6594" s="50" t="str">
        <f ca="1">IF(C6594="","",CONCATENATE(OFFSET(Zdroj!BC$16,A6581-1,0)))</f>
        <v/>
      </c>
      <c r="E6594" s="22" t="str">
        <f ca="1">IF(C6594="","",OFFSET(Zdroj!BD$16,A6581-1,0))</f>
        <v/>
      </c>
      <c r="F6594" s="127"/>
      <c r="G6594" s="128"/>
    </row>
    <row r="6595" spans="1:7" x14ac:dyDescent="0.25">
      <c r="B6595" s="126"/>
      <c r="C6595" s="52" t="str">
        <f ca="1">IF(OFFSET(Zdroj!BE$16,A6581-1,0)=0,"",CONCATENATE("B",$A$2+8," - ",Zdroj!$BE$15))</f>
        <v/>
      </c>
      <c r="D6595" s="50" t="str">
        <f ca="1">IF(C6595="","",CONCATENATE(OFFSET(Zdroj!BE$16,A6581-1,0)))</f>
        <v/>
      </c>
      <c r="E6595" s="22" t="str">
        <f ca="1">IF(C6595="","",OFFSET(Zdroj!BF$16,A6581-1,0))</f>
        <v/>
      </c>
      <c r="F6595" s="127"/>
      <c r="G6595" s="128"/>
    </row>
    <row r="6596" spans="1:7" x14ac:dyDescent="0.25">
      <c r="B6596" s="126"/>
      <c r="C6596" s="52" t="str">
        <f ca="1">IF(OFFSET(Zdroj!BG$16,A6581-1,0)=0,"",CONCATENATE("C",$A$2," - ",Zdroj!$BG$15))</f>
        <v/>
      </c>
      <c r="D6596" s="50" t="str">
        <f ca="1">IF(C6596="","",CONCATENATE(OFFSET(Zdroj!BG$16,A6581-1,0)))</f>
        <v/>
      </c>
      <c r="E6596" s="22" t="str">
        <f ca="1">IF(C6596="","",OFFSET(Zdroj!BH$16,A6581-1,0))</f>
        <v/>
      </c>
      <c r="F6596" s="127" t="str">
        <f t="shared" ref="F6596" ca="1" si="1543">IF(SUM(E6596:E6597)=0,"",SUM(E6596:E6597))</f>
        <v/>
      </c>
      <c r="G6596" s="128"/>
    </row>
    <row r="6597" spans="1:7" x14ac:dyDescent="0.25">
      <c r="B6597" s="126"/>
      <c r="C6597" s="52" t="str">
        <f ca="1">IF(OFFSET(Zdroj!BI$16,A6581-1,0)=0,"",CONCATENATE("C",$A$2+1," - ",Zdroj!$BI$15))</f>
        <v/>
      </c>
      <c r="D6597" s="50" t="str">
        <f ca="1">IF(C6597="","",CONCATENATE(OFFSET(Zdroj!BI$16,A6581-1,0)))</f>
        <v/>
      </c>
      <c r="E6597" s="22" t="str">
        <f ca="1">IF(C6597="","",OFFSET(Zdroj!BJ$16,A6581-1,0))</f>
        <v/>
      </c>
      <c r="F6597" s="127"/>
      <c r="G6597" s="128"/>
    </row>
    <row r="6598" spans="1:7" x14ac:dyDescent="0.25">
      <c r="A6598">
        <f>SUM((ROW()+15)/17)</f>
        <v>389</v>
      </c>
      <c r="B6598" s="126" t="str">
        <f ca="1">IF(OFFSET(Zdroj!$B$16,A6598-1,0)&gt;0,CONCATENATE(A6598,"
","___ ","
",OFFSET(Zdroj!$B$16,A6598-1,0)),"")</f>
        <v/>
      </c>
      <c r="C6598" s="52" t="str">
        <f ca="1">IF(OFFSET(Zdroj!AI$16,A6598-1,0)=0,"",CONCATENATE("A",$A$2," - ",Zdroj!$AI$15))</f>
        <v/>
      </c>
      <c r="D6598" s="50" t="str">
        <f ca="1">IF(C6598="","",CONCATENATE(OFFSET(Zdroj!AI$16,A6598-1,0)," - ",OFFSET(Zdroj!BK$16,A6598-1,0)))</f>
        <v/>
      </c>
      <c r="E6598" s="22" t="str">
        <f ca="1">IF(C6598="","",OFFSET(Zdroj!BL$16,A6598-1,0))</f>
        <v/>
      </c>
      <c r="F6598" s="127" t="str">
        <f t="shared" ref="F6598" ca="1" si="1544">IF(SUM(E6598:E6603)=0,"",SUM(E6598:E6603))</f>
        <v/>
      </c>
      <c r="G6598" s="128" t="str">
        <f t="shared" ref="G6598" ca="1" si="1545">IF(SUM(E6598:E6614)=0,"",SUM(E6598:E6614))</f>
        <v/>
      </c>
    </row>
    <row r="6599" spans="1:7" x14ac:dyDescent="0.25">
      <c r="B6599" s="126"/>
      <c r="C6599" s="52" t="str">
        <f ca="1">IF(OFFSET(Zdroj!AJ$16,A6598-1,0)=0,"",CONCATENATE("A",$A$2+1," - ",Zdroj!$AJ$15))</f>
        <v/>
      </c>
      <c r="D6599" s="50" t="str">
        <f ca="1">IF(C6599="","",CONCATENATE(OFFSET(Zdroj!AJ$16,A6598-1,0)," - ",OFFSET(Zdroj!BM$16,A6598-1,0)))</f>
        <v/>
      </c>
      <c r="E6599" s="22" t="str">
        <f ca="1">IF(C6599="","",OFFSET(Zdroj!BN$16,A6598-1,0))</f>
        <v/>
      </c>
      <c r="F6599" s="127"/>
      <c r="G6599" s="128"/>
    </row>
    <row r="6600" spans="1:7" x14ac:dyDescent="0.25">
      <c r="B6600" s="126"/>
      <c r="C6600" s="52" t="str">
        <f ca="1">IF(OFFSET(Zdroj!AK$16,A6598-1,0)=0,"",CONCATENATE("A",$A$2+2," - ",Zdroj!$AK$15))</f>
        <v/>
      </c>
      <c r="D6600" s="50" t="str">
        <f ca="1">IF(C6600="","",CONCATENATE(OFFSET(Zdroj!AK$16,A6598-1,0)," - ",OFFSET(Zdroj!BO$16,A6598-1,0)))</f>
        <v/>
      </c>
      <c r="E6600" s="22" t="str">
        <f ca="1">IF(C6600="","",OFFSET(Zdroj!BP$16,A6598-1,0))</f>
        <v/>
      </c>
      <c r="F6600" s="127"/>
      <c r="G6600" s="128"/>
    </row>
    <row r="6601" spans="1:7" x14ac:dyDescent="0.25">
      <c r="B6601" s="126"/>
      <c r="C6601" s="52" t="str">
        <f ca="1">IF(OFFSET(Zdroj!AL$16,A6598-1,0)=0,"",CONCATENATE("A",$A$2+3," - ",Zdroj!$AL$15))</f>
        <v/>
      </c>
      <c r="D6601" s="50" t="str">
        <f ca="1">IF(C6601="","",CONCATENATE(OFFSET(Zdroj!AL$16,A6598-1,0)," - ",OFFSET(Zdroj!BQ$16,A6598-1,0)))</f>
        <v/>
      </c>
      <c r="E6601" s="22" t="str">
        <f ca="1">IF(C6601="","",OFFSET(Zdroj!BR$16,A6598-1,0))</f>
        <v/>
      </c>
      <c r="F6601" s="127"/>
      <c r="G6601" s="128"/>
    </row>
    <row r="6602" spans="1:7" x14ac:dyDescent="0.25">
      <c r="B6602" s="126"/>
      <c r="C6602" s="52" t="str">
        <f ca="1">IF(OFFSET(Zdroj!AM$16,A6598-1,0)=0,"",CONCATENATE("A",$A$2+4," - ",Zdroj!$AM$15))</f>
        <v/>
      </c>
      <c r="D6602" s="50" t="str">
        <f ca="1">IF(C6602="","",CONCATENATE(OFFSET(Zdroj!AM$16,A6598-1,0)," - ",OFFSET(Zdroj!BS$16,A6598-1,0)))</f>
        <v/>
      </c>
      <c r="E6602" s="22" t="str">
        <f ca="1">IF(C6602="","",OFFSET(Zdroj!BT$16,A6598-1,0))</f>
        <v/>
      </c>
      <c r="F6602" s="127"/>
      <c r="G6602" s="128"/>
    </row>
    <row r="6603" spans="1:7" x14ac:dyDescent="0.25">
      <c r="B6603" s="126"/>
      <c r="C6603" s="52" t="str">
        <f ca="1">IF(OFFSET(Zdroj!AN$16,A6598-1,0)=0,"",CONCATENATE("A",$A$2+5," - ",Zdroj!$AN$15))</f>
        <v/>
      </c>
      <c r="D6603" s="50" t="str">
        <f ca="1">IF(C6603="","",CONCATENATE(OFFSET(Zdroj!AN$16,A6598-1,0)," - ",OFFSET(Zdroj!BU$16,A6598-1,0)))</f>
        <v/>
      </c>
      <c r="E6603" s="22" t="str">
        <f ca="1">IF(C6603="","",OFFSET(Zdroj!BV$16,A6598-1,0))</f>
        <v/>
      </c>
      <c r="F6603" s="127"/>
      <c r="G6603" s="128"/>
    </row>
    <row r="6604" spans="1:7" x14ac:dyDescent="0.25">
      <c r="B6604" s="126"/>
      <c r="C6604" s="52" t="str">
        <f ca="1">IF(OFFSET(Zdroj!AO$16,A6598-1,0)=0,"",CONCATENATE("B",$A$2," - ",Zdroj!$AO$15))</f>
        <v/>
      </c>
      <c r="D6604" s="50" t="str">
        <f ca="1">IF(C6604="","",CONCATENATE(OFFSET(Zdroj!AO$16,A6598-1,0)))</f>
        <v/>
      </c>
      <c r="E6604" s="22" t="str">
        <f ca="1">IF(C6604="","",OFFSET(Zdroj!AP$16,A6598-1,0))</f>
        <v/>
      </c>
      <c r="F6604" s="127" t="str">
        <f t="shared" ref="F6604" ca="1" si="1546">IF(SUM(E6604:E6612)=0,"",SUM(E6604:E6612))</f>
        <v/>
      </c>
      <c r="G6604" s="128"/>
    </row>
    <row r="6605" spans="1:7" x14ac:dyDescent="0.25">
      <c r="B6605" s="126"/>
      <c r="C6605" s="52" t="str">
        <f ca="1">IF(OFFSET(Zdroj!AQ$16,A6598-1,0)=0,"",CONCATENATE("B",$A$2+1," - ",Zdroj!$AQ$15))</f>
        <v/>
      </c>
      <c r="D6605" s="50" t="str">
        <f ca="1">IF(C6605="","",CONCATENATE(OFFSET(Zdroj!AQ$16,A6598-1,0)))</f>
        <v/>
      </c>
      <c r="E6605" s="22" t="str">
        <f ca="1">IF(C6605="","",OFFSET(Zdroj!AR$16,A6598-1,0))</f>
        <v/>
      </c>
      <c r="F6605" s="127"/>
      <c r="G6605" s="128"/>
    </row>
    <row r="6606" spans="1:7" x14ac:dyDescent="0.25">
      <c r="B6606" s="126"/>
      <c r="C6606" s="52" t="str">
        <f ca="1">IF(OFFSET(Zdroj!AS$16,A6598-1,0)=0,"",CONCATENATE("B",$A$2+2," - ",Zdroj!$AS$15))</f>
        <v/>
      </c>
      <c r="D6606" s="50" t="str">
        <f ca="1">IF(C6606="","",CONCATENATE(OFFSET(Zdroj!AS$16,A6598-1,0)))</f>
        <v/>
      </c>
      <c r="E6606" s="22" t="str">
        <f ca="1">IF(C6606="","",OFFSET(Zdroj!AT$16,A6598-1,0))</f>
        <v/>
      </c>
      <c r="F6606" s="127"/>
      <c r="G6606" s="128"/>
    </row>
    <row r="6607" spans="1:7" x14ac:dyDescent="0.25">
      <c r="B6607" s="126"/>
      <c r="C6607" s="52" t="str">
        <f ca="1">IF(OFFSET(Zdroj!AU$16,A6598-1,0)=0,"",CONCATENATE("B",$A$2+3," - ",Zdroj!$AU$15))</f>
        <v/>
      </c>
      <c r="D6607" s="50" t="str">
        <f ca="1">IF(C6607="","",CONCATENATE(OFFSET(Zdroj!AU$16,A6598-1,0)))</f>
        <v/>
      </c>
      <c r="E6607" s="22" t="str">
        <f ca="1">IF(C6607="","",OFFSET(Zdroj!AV$16,A6598-1,0))</f>
        <v/>
      </c>
      <c r="F6607" s="127"/>
      <c r="G6607" s="128"/>
    </row>
    <row r="6608" spans="1:7" x14ac:dyDescent="0.25">
      <c r="B6608" s="126"/>
      <c r="C6608" s="52" t="str">
        <f ca="1">IF(OFFSET(Zdroj!AW$16,A6598-1,0)=0,"",CONCATENATE("B",$A$2+4," - ",Zdroj!$AW$15))</f>
        <v/>
      </c>
      <c r="D6608" s="50" t="str">
        <f ca="1">IF(C6608="","",CONCATENATE(OFFSET(Zdroj!AW$16,A6598-1,0)))</f>
        <v/>
      </c>
      <c r="E6608" s="22" t="str">
        <f ca="1">IF(C6608="","",OFFSET(Zdroj!AX$16,A6598-1,0))</f>
        <v/>
      </c>
      <c r="F6608" s="127"/>
      <c r="G6608" s="128"/>
    </row>
    <row r="6609" spans="1:7" x14ac:dyDescent="0.25">
      <c r="B6609" s="126"/>
      <c r="C6609" s="52" t="str">
        <f ca="1">IF(OFFSET(Zdroj!AY$16,A6598-1,0)=0,"",CONCATENATE("B",$A$2+5," - ",Zdroj!$AY$15))</f>
        <v/>
      </c>
      <c r="D6609" s="50" t="str">
        <f ca="1">IF(C6609="","",CONCATENATE(OFFSET(Zdroj!AY$16,A6598-1,0)))</f>
        <v/>
      </c>
      <c r="E6609" s="22" t="str">
        <f ca="1">IF(C6609="","",OFFSET(Zdroj!AZ$16,A6598-1,0))</f>
        <v/>
      </c>
      <c r="F6609" s="127"/>
      <c r="G6609" s="128"/>
    </row>
    <row r="6610" spans="1:7" x14ac:dyDescent="0.25">
      <c r="B6610" s="126"/>
      <c r="C6610" s="52" t="str">
        <f ca="1">IF(OFFSET(Zdroj!BA$16,A6598-1,0)=0,"",CONCATENATE("B",$A$2+6," - ",Zdroj!$BA$15))</f>
        <v/>
      </c>
      <c r="D6610" s="50" t="str">
        <f ca="1">IF(C6610="","",CONCATENATE(OFFSET(Zdroj!BA$16,A6598-1,0)))</f>
        <v/>
      </c>
      <c r="E6610" s="22" t="str">
        <f ca="1">IF(C6610="","",OFFSET(Zdroj!BB$16,A6598-1,0))</f>
        <v/>
      </c>
      <c r="F6610" s="127"/>
      <c r="G6610" s="128"/>
    </row>
    <row r="6611" spans="1:7" x14ac:dyDescent="0.25">
      <c r="B6611" s="126"/>
      <c r="C6611" s="52" t="str">
        <f ca="1">IF(OFFSET(Zdroj!BC$16,A6598-1,0)=0,"",CONCATENATE("B",$A$2+7," - ",Zdroj!$BC$15))</f>
        <v/>
      </c>
      <c r="D6611" s="50" t="str">
        <f ca="1">IF(C6611="","",CONCATENATE(OFFSET(Zdroj!BC$16,A6598-1,0)))</f>
        <v/>
      </c>
      <c r="E6611" s="22" t="str">
        <f ca="1">IF(C6611="","",OFFSET(Zdroj!BD$16,A6598-1,0))</f>
        <v/>
      </c>
      <c r="F6611" s="127"/>
      <c r="G6611" s="128"/>
    </row>
    <row r="6612" spans="1:7" x14ac:dyDescent="0.25">
      <c r="B6612" s="126"/>
      <c r="C6612" s="52" t="str">
        <f ca="1">IF(OFFSET(Zdroj!BE$16,A6598-1,0)=0,"",CONCATENATE("B",$A$2+8," - ",Zdroj!$BE$15))</f>
        <v/>
      </c>
      <c r="D6612" s="50" t="str">
        <f ca="1">IF(C6612="","",CONCATENATE(OFFSET(Zdroj!BE$16,A6598-1,0)))</f>
        <v/>
      </c>
      <c r="E6612" s="22" t="str">
        <f ca="1">IF(C6612="","",OFFSET(Zdroj!BF$16,A6598-1,0))</f>
        <v/>
      </c>
      <c r="F6612" s="127"/>
      <c r="G6612" s="128"/>
    </row>
    <row r="6613" spans="1:7" x14ac:dyDescent="0.25">
      <c r="B6613" s="126"/>
      <c r="C6613" s="52" t="str">
        <f ca="1">IF(OFFSET(Zdroj!BG$16,A6598-1,0)=0,"",CONCATENATE("C",$A$2," - ",Zdroj!$BG$15))</f>
        <v/>
      </c>
      <c r="D6613" s="50" t="str">
        <f ca="1">IF(C6613="","",CONCATENATE(OFFSET(Zdroj!BG$16,A6598-1,0)))</f>
        <v/>
      </c>
      <c r="E6613" s="22" t="str">
        <f ca="1">IF(C6613="","",OFFSET(Zdroj!BH$16,A6598-1,0))</f>
        <v/>
      </c>
      <c r="F6613" s="127" t="str">
        <f t="shared" ref="F6613" ca="1" si="1547">IF(SUM(E6613:E6614)=0,"",SUM(E6613:E6614))</f>
        <v/>
      </c>
      <c r="G6613" s="128"/>
    </row>
    <row r="6614" spans="1:7" x14ac:dyDescent="0.25">
      <c r="B6614" s="126"/>
      <c r="C6614" s="52" t="str">
        <f ca="1">IF(OFFSET(Zdroj!BI$16,A6598-1,0)=0,"",CONCATENATE("C",$A$2+1," - ",Zdroj!$BI$15))</f>
        <v/>
      </c>
      <c r="D6614" s="50" t="str">
        <f ca="1">IF(C6614="","",CONCATENATE(OFFSET(Zdroj!BI$16,A6598-1,0)))</f>
        <v/>
      </c>
      <c r="E6614" s="22" t="str">
        <f ca="1">IF(C6614="","",OFFSET(Zdroj!BJ$16,A6598-1,0))</f>
        <v/>
      </c>
      <c r="F6614" s="127"/>
      <c r="G6614" s="128"/>
    </row>
    <row r="6615" spans="1:7" x14ac:dyDescent="0.25">
      <c r="A6615">
        <f>SUM((ROW()+15)/17)</f>
        <v>390</v>
      </c>
      <c r="B6615" s="126" t="str">
        <f ca="1">IF(OFFSET(Zdroj!$B$16,A6615-1,0)&gt;0,CONCATENATE(A6615,"
","___ ","
",OFFSET(Zdroj!$B$16,A6615-1,0)),"")</f>
        <v/>
      </c>
      <c r="C6615" s="52" t="str">
        <f ca="1">IF(OFFSET(Zdroj!AI$16,A6615-1,0)=0,"",CONCATENATE("A",$A$2," - ",Zdroj!$AI$15))</f>
        <v/>
      </c>
      <c r="D6615" s="50" t="str">
        <f ca="1">IF(C6615="","",CONCATENATE(OFFSET(Zdroj!AI$16,A6615-1,0)," - ",OFFSET(Zdroj!BK$16,A6615-1,0)))</f>
        <v/>
      </c>
      <c r="E6615" s="22" t="str">
        <f ca="1">IF(C6615="","",OFFSET(Zdroj!BL$16,A6615-1,0))</f>
        <v/>
      </c>
      <c r="F6615" s="127" t="str">
        <f t="shared" ref="F6615" ca="1" si="1548">IF(SUM(E6615:E6620)=0,"",SUM(E6615:E6620))</f>
        <v/>
      </c>
      <c r="G6615" s="128" t="str">
        <f t="shared" ref="G6615" ca="1" si="1549">IF(SUM(E6615:E6631)=0,"",SUM(E6615:E6631))</f>
        <v/>
      </c>
    </row>
    <row r="6616" spans="1:7" x14ac:dyDescent="0.25">
      <c r="B6616" s="126"/>
      <c r="C6616" s="52" t="str">
        <f ca="1">IF(OFFSET(Zdroj!AJ$16,A6615-1,0)=0,"",CONCATENATE("A",$A$2+1," - ",Zdroj!$AJ$15))</f>
        <v/>
      </c>
      <c r="D6616" s="50" t="str">
        <f ca="1">IF(C6616="","",CONCATENATE(OFFSET(Zdroj!AJ$16,A6615-1,0)," - ",OFFSET(Zdroj!BM$16,A6615-1,0)))</f>
        <v/>
      </c>
      <c r="E6616" s="22" t="str">
        <f ca="1">IF(C6616="","",OFFSET(Zdroj!BN$16,A6615-1,0))</f>
        <v/>
      </c>
      <c r="F6616" s="127"/>
      <c r="G6616" s="128"/>
    </row>
    <row r="6617" spans="1:7" x14ac:dyDescent="0.25">
      <c r="B6617" s="126"/>
      <c r="C6617" s="52" t="str">
        <f ca="1">IF(OFFSET(Zdroj!AK$16,A6615-1,0)=0,"",CONCATENATE("A",$A$2+2," - ",Zdroj!$AK$15))</f>
        <v/>
      </c>
      <c r="D6617" s="50" t="str">
        <f ca="1">IF(C6617="","",CONCATENATE(OFFSET(Zdroj!AK$16,A6615-1,0)," - ",OFFSET(Zdroj!BO$16,A6615-1,0)))</f>
        <v/>
      </c>
      <c r="E6617" s="22" t="str">
        <f ca="1">IF(C6617="","",OFFSET(Zdroj!BP$16,A6615-1,0))</f>
        <v/>
      </c>
      <c r="F6617" s="127"/>
      <c r="G6617" s="128"/>
    </row>
    <row r="6618" spans="1:7" x14ac:dyDescent="0.25">
      <c r="B6618" s="126"/>
      <c r="C6618" s="52" t="str">
        <f ca="1">IF(OFFSET(Zdroj!AL$16,A6615-1,0)=0,"",CONCATENATE("A",$A$2+3," - ",Zdroj!$AL$15))</f>
        <v/>
      </c>
      <c r="D6618" s="50" t="str">
        <f ca="1">IF(C6618="","",CONCATENATE(OFFSET(Zdroj!AL$16,A6615-1,0)," - ",OFFSET(Zdroj!BQ$16,A6615-1,0)))</f>
        <v/>
      </c>
      <c r="E6618" s="22" t="str">
        <f ca="1">IF(C6618="","",OFFSET(Zdroj!BR$16,A6615-1,0))</f>
        <v/>
      </c>
      <c r="F6618" s="127"/>
      <c r="G6618" s="128"/>
    </row>
    <row r="6619" spans="1:7" x14ac:dyDescent="0.25">
      <c r="B6619" s="126"/>
      <c r="C6619" s="52" t="str">
        <f ca="1">IF(OFFSET(Zdroj!AM$16,A6615-1,0)=0,"",CONCATENATE("A",$A$2+4," - ",Zdroj!$AM$15))</f>
        <v/>
      </c>
      <c r="D6619" s="50" t="str">
        <f ca="1">IF(C6619="","",CONCATENATE(OFFSET(Zdroj!AM$16,A6615-1,0)," - ",OFFSET(Zdroj!BS$16,A6615-1,0)))</f>
        <v/>
      </c>
      <c r="E6619" s="22" t="str">
        <f ca="1">IF(C6619="","",OFFSET(Zdroj!BT$16,A6615-1,0))</f>
        <v/>
      </c>
      <c r="F6619" s="127"/>
      <c r="G6619" s="128"/>
    </row>
    <row r="6620" spans="1:7" x14ac:dyDescent="0.25">
      <c r="B6620" s="126"/>
      <c r="C6620" s="52" t="str">
        <f ca="1">IF(OFFSET(Zdroj!AN$16,A6615-1,0)=0,"",CONCATENATE("A",$A$2+5," - ",Zdroj!$AN$15))</f>
        <v/>
      </c>
      <c r="D6620" s="50" t="str">
        <f ca="1">IF(C6620="","",CONCATENATE(OFFSET(Zdroj!AN$16,A6615-1,0)," - ",OFFSET(Zdroj!BU$16,A6615-1,0)))</f>
        <v/>
      </c>
      <c r="E6620" s="22" t="str">
        <f ca="1">IF(C6620="","",OFFSET(Zdroj!BV$16,A6615-1,0))</f>
        <v/>
      </c>
      <c r="F6620" s="127"/>
      <c r="G6620" s="128"/>
    </row>
    <row r="6621" spans="1:7" x14ac:dyDescent="0.25">
      <c r="B6621" s="126"/>
      <c r="C6621" s="52" t="str">
        <f ca="1">IF(OFFSET(Zdroj!AO$16,A6615-1,0)=0,"",CONCATENATE("B",$A$2," - ",Zdroj!$AO$15))</f>
        <v/>
      </c>
      <c r="D6621" s="50" t="str">
        <f ca="1">IF(C6621="","",CONCATENATE(OFFSET(Zdroj!AO$16,A6615-1,0)))</f>
        <v/>
      </c>
      <c r="E6621" s="22" t="str">
        <f ca="1">IF(C6621="","",OFFSET(Zdroj!AP$16,A6615-1,0))</f>
        <v/>
      </c>
      <c r="F6621" s="127" t="str">
        <f t="shared" ref="F6621" ca="1" si="1550">IF(SUM(E6621:E6629)=0,"",SUM(E6621:E6629))</f>
        <v/>
      </c>
      <c r="G6621" s="128"/>
    </row>
    <row r="6622" spans="1:7" x14ac:dyDescent="0.25">
      <c r="B6622" s="126"/>
      <c r="C6622" s="52" t="str">
        <f ca="1">IF(OFFSET(Zdroj!AQ$16,A6615-1,0)=0,"",CONCATENATE("B",$A$2+1," - ",Zdroj!$AQ$15))</f>
        <v/>
      </c>
      <c r="D6622" s="50" t="str">
        <f ca="1">IF(C6622="","",CONCATENATE(OFFSET(Zdroj!AQ$16,A6615-1,0)))</f>
        <v/>
      </c>
      <c r="E6622" s="22" t="str">
        <f ca="1">IF(C6622="","",OFFSET(Zdroj!AR$16,A6615-1,0))</f>
        <v/>
      </c>
      <c r="F6622" s="127"/>
      <c r="G6622" s="128"/>
    </row>
    <row r="6623" spans="1:7" x14ac:dyDescent="0.25">
      <c r="B6623" s="126"/>
      <c r="C6623" s="52" t="str">
        <f ca="1">IF(OFFSET(Zdroj!AS$16,A6615-1,0)=0,"",CONCATENATE("B",$A$2+2," - ",Zdroj!$AS$15))</f>
        <v/>
      </c>
      <c r="D6623" s="50" t="str">
        <f ca="1">IF(C6623="","",CONCATENATE(OFFSET(Zdroj!AS$16,A6615-1,0)))</f>
        <v/>
      </c>
      <c r="E6623" s="22" t="str">
        <f ca="1">IF(C6623="","",OFFSET(Zdroj!AT$16,A6615-1,0))</f>
        <v/>
      </c>
      <c r="F6623" s="127"/>
      <c r="G6623" s="128"/>
    </row>
    <row r="6624" spans="1:7" x14ac:dyDescent="0.25">
      <c r="B6624" s="126"/>
      <c r="C6624" s="52" t="str">
        <f ca="1">IF(OFFSET(Zdroj!AU$16,A6615-1,0)=0,"",CONCATENATE("B",$A$2+3," - ",Zdroj!$AU$15))</f>
        <v/>
      </c>
      <c r="D6624" s="50" t="str">
        <f ca="1">IF(C6624="","",CONCATENATE(OFFSET(Zdroj!AU$16,A6615-1,0)))</f>
        <v/>
      </c>
      <c r="E6624" s="22" t="str">
        <f ca="1">IF(C6624="","",OFFSET(Zdroj!AV$16,A6615-1,0))</f>
        <v/>
      </c>
      <c r="F6624" s="127"/>
      <c r="G6624" s="128"/>
    </row>
    <row r="6625" spans="1:7" x14ac:dyDescent="0.25">
      <c r="B6625" s="126"/>
      <c r="C6625" s="52" t="str">
        <f ca="1">IF(OFFSET(Zdroj!AW$16,A6615-1,0)=0,"",CONCATENATE("B",$A$2+4," - ",Zdroj!$AW$15))</f>
        <v/>
      </c>
      <c r="D6625" s="50" t="str">
        <f ca="1">IF(C6625="","",CONCATENATE(OFFSET(Zdroj!AW$16,A6615-1,0)))</f>
        <v/>
      </c>
      <c r="E6625" s="22" t="str">
        <f ca="1">IF(C6625="","",OFFSET(Zdroj!AX$16,A6615-1,0))</f>
        <v/>
      </c>
      <c r="F6625" s="127"/>
      <c r="G6625" s="128"/>
    </row>
    <row r="6626" spans="1:7" x14ac:dyDescent="0.25">
      <c r="B6626" s="126"/>
      <c r="C6626" s="52" t="str">
        <f ca="1">IF(OFFSET(Zdroj!AY$16,A6615-1,0)=0,"",CONCATENATE("B",$A$2+5," - ",Zdroj!$AY$15))</f>
        <v/>
      </c>
      <c r="D6626" s="50" t="str">
        <f ca="1">IF(C6626="","",CONCATENATE(OFFSET(Zdroj!AY$16,A6615-1,0)))</f>
        <v/>
      </c>
      <c r="E6626" s="22" t="str">
        <f ca="1">IF(C6626="","",OFFSET(Zdroj!AZ$16,A6615-1,0))</f>
        <v/>
      </c>
      <c r="F6626" s="127"/>
      <c r="G6626" s="128"/>
    </row>
    <row r="6627" spans="1:7" x14ac:dyDescent="0.25">
      <c r="B6627" s="126"/>
      <c r="C6627" s="52" t="str">
        <f ca="1">IF(OFFSET(Zdroj!BA$16,A6615-1,0)=0,"",CONCATENATE("B",$A$2+6," - ",Zdroj!$BA$15))</f>
        <v/>
      </c>
      <c r="D6627" s="50" t="str">
        <f ca="1">IF(C6627="","",CONCATENATE(OFFSET(Zdroj!BA$16,A6615-1,0)))</f>
        <v/>
      </c>
      <c r="E6627" s="22" t="str">
        <f ca="1">IF(C6627="","",OFFSET(Zdroj!BB$16,A6615-1,0))</f>
        <v/>
      </c>
      <c r="F6627" s="127"/>
      <c r="G6627" s="128"/>
    </row>
    <row r="6628" spans="1:7" x14ac:dyDescent="0.25">
      <c r="B6628" s="126"/>
      <c r="C6628" s="52" t="str">
        <f ca="1">IF(OFFSET(Zdroj!BC$16,A6615-1,0)=0,"",CONCATENATE("B",$A$2+7," - ",Zdroj!$BC$15))</f>
        <v/>
      </c>
      <c r="D6628" s="50" t="str">
        <f ca="1">IF(C6628="","",CONCATENATE(OFFSET(Zdroj!BC$16,A6615-1,0)))</f>
        <v/>
      </c>
      <c r="E6628" s="22" t="str">
        <f ca="1">IF(C6628="","",OFFSET(Zdroj!BD$16,A6615-1,0))</f>
        <v/>
      </c>
      <c r="F6628" s="127"/>
      <c r="G6628" s="128"/>
    </row>
    <row r="6629" spans="1:7" x14ac:dyDescent="0.25">
      <c r="B6629" s="126"/>
      <c r="C6629" s="52" t="str">
        <f ca="1">IF(OFFSET(Zdroj!BE$16,A6615-1,0)=0,"",CONCATENATE("B",$A$2+8," - ",Zdroj!$BE$15))</f>
        <v/>
      </c>
      <c r="D6629" s="50" t="str">
        <f ca="1">IF(C6629="","",CONCATENATE(OFFSET(Zdroj!BE$16,A6615-1,0)))</f>
        <v/>
      </c>
      <c r="E6629" s="22" t="str">
        <f ca="1">IF(C6629="","",OFFSET(Zdroj!BF$16,A6615-1,0))</f>
        <v/>
      </c>
      <c r="F6629" s="127"/>
      <c r="G6629" s="128"/>
    </row>
    <row r="6630" spans="1:7" x14ac:dyDescent="0.25">
      <c r="B6630" s="126"/>
      <c r="C6630" s="52" t="str">
        <f ca="1">IF(OFFSET(Zdroj!BG$16,A6615-1,0)=0,"",CONCATENATE("C",$A$2," - ",Zdroj!$BG$15))</f>
        <v/>
      </c>
      <c r="D6630" s="50" t="str">
        <f ca="1">IF(C6630="","",CONCATENATE(OFFSET(Zdroj!BG$16,A6615-1,0)))</f>
        <v/>
      </c>
      <c r="E6630" s="22" t="str">
        <f ca="1">IF(C6630="","",OFFSET(Zdroj!BH$16,A6615-1,0))</f>
        <v/>
      </c>
      <c r="F6630" s="127" t="str">
        <f t="shared" ref="F6630" ca="1" si="1551">IF(SUM(E6630:E6631)=0,"",SUM(E6630:E6631))</f>
        <v/>
      </c>
      <c r="G6630" s="128"/>
    </row>
    <row r="6631" spans="1:7" x14ac:dyDescent="0.25">
      <c r="B6631" s="126"/>
      <c r="C6631" s="52" t="str">
        <f ca="1">IF(OFFSET(Zdroj!BI$16,A6615-1,0)=0,"",CONCATENATE("C",$A$2+1," - ",Zdroj!$BI$15))</f>
        <v/>
      </c>
      <c r="D6631" s="50" t="str">
        <f ca="1">IF(C6631="","",CONCATENATE(OFFSET(Zdroj!BI$16,A6615-1,0)))</f>
        <v/>
      </c>
      <c r="E6631" s="22" t="str">
        <f ca="1">IF(C6631="","",OFFSET(Zdroj!BJ$16,A6615-1,0))</f>
        <v/>
      </c>
      <c r="F6631" s="127"/>
      <c r="G6631" s="128"/>
    </row>
    <row r="6632" spans="1:7" x14ac:dyDescent="0.25">
      <c r="A6632">
        <f>SUM((ROW()+15)/17)</f>
        <v>391</v>
      </c>
      <c r="B6632" s="126" t="str">
        <f ca="1">IF(OFFSET(Zdroj!$B$16,A6632-1,0)&gt;0,CONCATENATE(A6632,"
","___ ","
",OFFSET(Zdroj!$B$16,A6632-1,0)),"")</f>
        <v/>
      </c>
      <c r="C6632" s="52" t="str">
        <f ca="1">IF(OFFSET(Zdroj!AI$16,A6632-1,0)=0,"",CONCATENATE("A",$A$2," - ",Zdroj!$AI$15))</f>
        <v/>
      </c>
      <c r="D6632" s="50" t="str">
        <f ca="1">IF(C6632="","",CONCATENATE(OFFSET(Zdroj!AI$16,A6632-1,0)," - ",OFFSET(Zdroj!BK$16,A6632-1,0)))</f>
        <v/>
      </c>
      <c r="E6632" s="22" t="str">
        <f ca="1">IF(C6632="","",OFFSET(Zdroj!BL$16,A6632-1,0))</f>
        <v/>
      </c>
      <c r="F6632" s="127" t="str">
        <f t="shared" ref="F6632" ca="1" si="1552">IF(SUM(E6632:E6637)=0,"",SUM(E6632:E6637))</f>
        <v/>
      </c>
      <c r="G6632" s="128" t="str">
        <f t="shared" ref="G6632" ca="1" si="1553">IF(SUM(E6632:E6648)=0,"",SUM(E6632:E6648))</f>
        <v/>
      </c>
    </row>
    <row r="6633" spans="1:7" x14ac:dyDescent="0.25">
      <c r="B6633" s="126"/>
      <c r="C6633" s="52" t="str">
        <f ca="1">IF(OFFSET(Zdroj!AJ$16,A6632-1,0)=0,"",CONCATENATE("A",$A$2+1," - ",Zdroj!$AJ$15))</f>
        <v/>
      </c>
      <c r="D6633" s="50" t="str">
        <f ca="1">IF(C6633="","",CONCATENATE(OFFSET(Zdroj!AJ$16,A6632-1,0)," - ",OFFSET(Zdroj!BM$16,A6632-1,0)))</f>
        <v/>
      </c>
      <c r="E6633" s="22" t="str">
        <f ca="1">IF(C6633="","",OFFSET(Zdroj!BN$16,A6632-1,0))</f>
        <v/>
      </c>
      <c r="F6633" s="127"/>
      <c r="G6633" s="128"/>
    </row>
    <row r="6634" spans="1:7" x14ac:dyDescent="0.25">
      <c r="B6634" s="126"/>
      <c r="C6634" s="52" t="str">
        <f ca="1">IF(OFFSET(Zdroj!AK$16,A6632-1,0)=0,"",CONCATENATE("A",$A$2+2," - ",Zdroj!$AK$15))</f>
        <v/>
      </c>
      <c r="D6634" s="50" t="str">
        <f ca="1">IF(C6634="","",CONCATENATE(OFFSET(Zdroj!AK$16,A6632-1,0)," - ",OFFSET(Zdroj!BO$16,A6632-1,0)))</f>
        <v/>
      </c>
      <c r="E6634" s="22" t="str">
        <f ca="1">IF(C6634="","",OFFSET(Zdroj!BP$16,A6632-1,0))</f>
        <v/>
      </c>
      <c r="F6634" s="127"/>
      <c r="G6634" s="128"/>
    </row>
    <row r="6635" spans="1:7" x14ac:dyDescent="0.25">
      <c r="B6635" s="126"/>
      <c r="C6635" s="52" t="str">
        <f ca="1">IF(OFFSET(Zdroj!AL$16,A6632-1,0)=0,"",CONCATENATE("A",$A$2+3," - ",Zdroj!$AL$15))</f>
        <v/>
      </c>
      <c r="D6635" s="50" t="str">
        <f ca="1">IF(C6635="","",CONCATENATE(OFFSET(Zdroj!AL$16,A6632-1,0)," - ",OFFSET(Zdroj!BQ$16,A6632-1,0)))</f>
        <v/>
      </c>
      <c r="E6635" s="22" t="str">
        <f ca="1">IF(C6635="","",OFFSET(Zdroj!BR$16,A6632-1,0))</f>
        <v/>
      </c>
      <c r="F6635" s="127"/>
      <c r="G6635" s="128"/>
    </row>
    <row r="6636" spans="1:7" x14ac:dyDescent="0.25">
      <c r="B6636" s="126"/>
      <c r="C6636" s="52" t="str">
        <f ca="1">IF(OFFSET(Zdroj!AM$16,A6632-1,0)=0,"",CONCATENATE("A",$A$2+4," - ",Zdroj!$AM$15))</f>
        <v/>
      </c>
      <c r="D6636" s="50" t="str">
        <f ca="1">IF(C6636="","",CONCATENATE(OFFSET(Zdroj!AM$16,A6632-1,0)," - ",OFFSET(Zdroj!BS$16,A6632-1,0)))</f>
        <v/>
      </c>
      <c r="E6636" s="22" t="str">
        <f ca="1">IF(C6636="","",OFFSET(Zdroj!BT$16,A6632-1,0))</f>
        <v/>
      </c>
      <c r="F6636" s="127"/>
      <c r="G6636" s="128"/>
    </row>
    <row r="6637" spans="1:7" x14ac:dyDescent="0.25">
      <c r="B6637" s="126"/>
      <c r="C6637" s="52" t="str">
        <f ca="1">IF(OFFSET(Zdroj!AN$16,A6632-1,0)=0,"",CONCATENATE("A",$A$2+5," - ",Zdroj!$AN$15))</f>
        <v/>
      </c>
      <c r="D6637" s="50" t="str">
        <f ca="1">IF(C6637="","",CONCATENATE(OFFSET(Zdroj!AN$16,A6632-1,0)," - ",OFFSET(Zdroj!BU$16,A6632-1,0)))</f>
        <v/>
      </c>
      <c r="E6637" s="22" t="str">
        <f ca="1">IF(C6637="","",OFFSET(Zdroj!BV$16,A6632-1,0))</f>
        <v/>
      </c>
      <c r="F6637" s="127"/>
      <c r="G6637" s="128"/>
    </row>
    <row r="6638" spans="1:7" x14ac:dyDescent="0.25">
      <c r="B6638" s="126"/>
      <c r="C6638" s="52" t="str">
        <f ca="1">IF(OFFSET(Zdroj!AO$16,A6632-1,0)=0,"",CONCATENATE("B",$A$2," - ",Zdroj!$AO$15))</f>
        <v/>
      </c>
      <c r="D6638" s="50" t="str">
        <f ca="1">IF(C6638="","",CONCATENATE(OFFSET(Zdroj!AO$16,A6632-1,0)))</f>
        <v/>
      </c>
      <c r="E6638" s="22" t="str">
        <f ca="1">IF(C6638="","",OFFSET(Zdroj!AP$16,A6632-1,0))</f>
        <v/>
      </c>
      <c r="F6638" s="127" t="str">
        <f t="shared" ref="F6638" ca="1" si="1554">IF(SUM(E6638:E6646)=0,"",SUM(E6638:E6646))</f>
        <v/>
      </c>
      <c r="G6638" s="128"/>
    </row>
    <row r="6639" spans="1:7" x14ac:dyDescent="0.25">
      <c r="B6639" s="126"/>
      <c r="C6639" s="52" t="str">
        <f ca="1">IF(OFFSET(Zdroj!AQ$16,A6632-1,0)=0,"",CONCATENATE("B",$A$2+1," - ",Zdroj!$AQ$15))</f>
        <v/>
      </c>
      <c r="D6639" s="50" t="str">
        <f ca="1">IF(C6639="","",CONCATENATE(OFFSET(Zdroj!AQ$16,A6632-1,0)))</f>
        <v/>
      </c>
      <c r="E6639" s="22" t="str">
        <f ca="1">IF(C6639="","",OFFSET(Zdroj!AR$16,A6632-1,0))</f>
        <v/>
      </c>
      <c r="F6639" s="127"/>
      <c r="G6639" s="128"/>
    </row>
    <row r="6640" spans="1:7" x14ac:dyDescent="0.25">
      <c r="B6640" s="126"/>
      <c r="C6640" s="52" t="str">
        <f ca="1">IF(OFFSET(Zdroj!AS$16,A6632-1,0)=0,"",CONCATENATE("B",$A$2+2," - ",Zdroj!$AS$15))</f>
        <v/>
      </c>
      <c r="D6640" s="50" t="str">
        <f ca="1">IF(C6640="","",CONCATENATE(OFFSET(Zdroj!AS$16,A6632-1,0)))</f>
        <v/>
      </c>
      <c r="E6640" s="22" t="str">
        <f ca="1">IF(C6640="","",OFFSET(Zdroj!AT$16,A6632-1,0))</f>
        <v/>
      </c>
      <c r="F6640" s="127"/>
      <c r="G6640" s="128"/>
    </row>
    <row r="6641" spans="1:7" x14ac:dyDescent="0.25">
      <c r="B6641" s="126"/>
      <c r="C6641" s="52" t="str">
        <f ca="1">IF(OFFSET(Zdroj!AU$16,A6632-1,0)=0,"",CONCATENATE("B",$A$2+3," - ",Zdroj!$AU$15))</f>
        <v/>
      </c>
      <c r="D6641" s="50" t="str">
        <f ca="1">IF(C6641="","",CONCATENATE(OFFSET(Zdroj!AU$16,A6632-1,0)))</f>
        <v/>
      </c>
      <c r="E6641" s="22" t="str">
        <f ca="1">IF(C6641="","",OFFSET(Zdroj!AV$16,A6632-1,0))</f>
        <v/>
      </c>
      <c r="F6641" s="127"/>
      <c r="G6641" s="128"/>
    </row>
    <row r="6642" spans="1:7" x14ac:dyDescent="0.25">
      <c r="B6642" s="126"/>
      <c r="C6642" s="52" t="str">
        <f ca="1">IF(OFFSET(Zdroj!AW$16,A6632-1,0)=0,"",CONCATENATE("B",$A$2+4," - ",Zdroj!$AW$15))</f>
        <v/>
      </c>
      <c r="D6642" s="50" t="str">
        <f ca="1">IF(C6642="","",CONCATENATE(OFFSET(Zdroj!AW$16,A6632-1,0)))</f>
        <v/>
      </c>
      <c r="E6642" s="22" t="str">
        <f ca="1">IF(C6642="","",OFFSET(Zdroj!AX$16,A6632-1,0))</f>
        <v/>
      </c>
      <c r="F6642" s="127"/>
      <c r="G6642" s="128"/>
    </row>
    <row r="6643" spans="1:7" x14ac:dyDescent="0.25">
      <c r="B6643" s="126"/>
      <c r="C6643" s="52" t="str">
        <f ca="1">IF(OFFSET(Zdroj!AY$16,A6632-1,0)=0,"",CONCATENATE("B",$A$2+5," - ",Zdroj!$AY$15))</f>
        <v/>
      </c>
      <c r="D6643" s="50" t="str">
        <f ca="1">IF(C6643="","",CONCATENATE(OFFSET(Zdroj!AY$16,A6632-1,0)))</f>
        <v/>
      </c>
      <c r="E6643" s="22" t="str">
        <f ca="1">IF(C6643="","",OFFSET(Zdroj!AZ$16,A6632-1,0))</f>
        <v/>
      </c>
      <c r="F6643" s="127"/>
      <c r="G6643" s="128"/>
    </row>
    <row r="6644" spans="1:7" x14ac:dyDescent="0.25">
      <c r="B6644" s="126"/>
      <c r="C6644" s="52" t="str">
        <f ca="1">IF(OFFSET(Zdroj!BA$16,A6632-1,0)=0,"",CONCATENATE("B",$A$2+6," - ",Zdroj!$BA$15))</f>
        <v/>
      </c>
      <c r="D6644" s="50" t="str">
        <f ca="1">IF(C6644="","",CONCATENATE(OFFSET(Zdroj!BA$16,A6632-1,0)))</f>
        <v/>
      </c>
      <c r="E6644" s="22" t="str">
        <f ca="1">IF(C6644="","",OFFSET(Zdroj!BB$16,A6632-1,0))</f>
        <v/>
      </c>
      <c r="F6644" s="127"/>
      <c r="G6644" s="128"/>
    </row>
    <row r="6645" spans="1:7" x14ac:dyDescent="0.25">
      <c r="B6645" s="126"/>
      <c r="C6645" s="52" t="str">
        <f ca="1">IF(OFFSET(Zdroj!BC$16,A6632-1,0)=0,"",CONCATENATE("B",$A$2+7," - ",Zdroj!$BC$15))</f>
        <v/>
      </c>
      <c r="D6645" s="50" t="str">
        <f ca="1">IF(C6645="","",CONCATENATE(OFFSET(Zdroj!BC$16,A6632-1,0)))</f>
        <v/>
      </c>
      <c r="E6645" s="22" t="str">
        <f ca="1">IF(C6645="","",OFFSET(Zdroj!BD$16,A6632-1,0))</f>
        <v/>
      </c>
      <c r="F6645" s="127"/>
      <c r="G6645" s="128"/>
    </row>
    <row r="6646" spans="1:7" x14ac:dyDescent="0.25">
      <c r="B6646" s="126"/>
      <c r="C6646" s="52" t="str">
        <f ca="1">IF(OFFSET(Zdroj!BE$16,A6632-1,0)=0,"",CONCATENATE("B",$A$2+8," - ",Zdroj!$BE$15))</f>
        <v/>
      </c>
      <c r="D6646" s="50" t="str">
        <f ca="1">IF(C6646="","",CONCATENATE(OFFSET(Zdroj!BE$16,A6632-1,0)))</f>
        <v/>
      </c>
      <c r="E6646" s="22" t="str">
        <f ca="1">IF(C6646="","",OFFSET(Zdroj!BF$16,A6632-1,0))</f>
        <v/>
      </c>
      <c r="F6646" s="127"/>
      <c r="G6646" s="128"/>
    </row>
    <row r="6647" spans="1:7" x14ac:dyDescent="0.25">
      <c r="B6647" s="126"/>
      <c r="C6647" s="52" t="str">
        <f ca="1">IF(OFFSET(Zdroj!BG$16,A6632-1,0)=0,"",CONCATENATE("C",$A$2," - ",Zdroj!$BG$15))</f>
        <v/>
      </c>
      <c r="D6647" s="50" t="str">
        <f ca="1">IF(C6647="","",CONCATENATE(OFFSET(Zdroj!BG$16,A6632-1,0)))</f>
        <v/>
      </c>
      <c r="E6647" s="22" t="str">
        <f ca="1">IF(C6647="","",OFFSET(Zdroj!BH$16,A6632-1,0))</f>
        <v/>
      </c>
      <c r="F6647" s="127" t="str">
        <f t="shared" ref="F6647" ca="1" si="1555">IF(SUM(E6647:E6648)=0,"",SUM(E6647:E6648))</f>
        <v/>
      </c>
      <c r="G6647" s="128"/>
    </row>
    <row r="6648" spans="1:7" x14ac:dyDescent="0.25">
      <c r="B6648" s="126"/>
      <c r="C6648" s="52" t="str">
        <f ca="1">IF(OFFSET(Zdroj!BI$16,A6632-1,0)=0,"",CONCATENATE("C",$A$2+1," - ",Zdroj!$BI$15))</f>
        <v/>
      </c>
      <c r="D6648" s="50" t="str">
        <f ca="1">IF(C6648="","",CONCATENATE(OFFSET(Zdroj!BI$16,A6632-1,0)))</f>
        <v/>
      </c>
      <c r="E6648" s="22" t="str">
        <f ca="1">IF(C6648="","",OFFSET(Zdroj!BJ$16,A6632-1,0))</f>
        <v/>
      </c>
      <c r="F6648" s="127"/>
      <c r="G6648" s="128"/>
    </row>
    <row r="6649" spans="1:7" x14ac:dyDescent="0.25">
      <c r="A6649">
        <f>SUM((ROW()+15)/17)</f>
        <v>392</v>
      </c>
      <c r="B6649" s="126" t="str">
        <f ca="1">IF(OFFSET(Zdroj!$B$16,A6649-1,0)&gt;0,CONCATENATE(A6649,"
","___ ","
",OFFSET(Zdroj!$B$16,A6649-1,0)),"")</f>
        <v/>
      </c>
      <c r="C6649" s="52" t="str">
        <f ca="1">IF(OFFSET(Zdroj!AI$16,A6649-1,0)=0,"",CONCATENATE("A",$A$2," - ",Zdroj!$AI$15))</f>
        <v/>
      </c>
      <c r="D6649" s="50" t="str">
        <f ca="1">IF(C6649="","",CONCATENATE(OFFSET(Zdroj!AI$16,A6649-1,0)," - ",OFFSET(Zdroj!BK$16,A6649-1,0)))</f>
        <v/>
      </c>
      <c r="E6649" s="22" t="str">
        <f ca="1">IF(C6649="","",OFFSET(Zdroj!BL$16,A6649-1,0))</f>
        <v/>
      </c>
      <c r="F6649" s="127" t="str">
        <f t="shared" ref="F6649" ca="1" si="1556">IF(SUM(E6649:E6654)=0,"",SUM(E6649:E6654))</f>
        <v/>
      </c>
      <c r="G6649" s="128" t="str">
        <f t="shared" ref="G6649" ca="1" si="1557">IF(SUM(E6649:E6665)=0,"",SUM(E6649:E6665))</f>
        <v/>
      </c>
    </row>
    <row r="6650" spans="1:7" x14ac:dyDescent="0.25">
      <c r="B6650" s="126"/>
      <c r="C6650" s="52" t="str">
        <f ca="1">IF(OFFSET(Zdroj!AJ$16,A6649-1,0)=0,"",CONCATENATE("A",$A$2+1," - ",Zdroj!$AJ$15))</f>
        <v/>
      </c>
      <c r="D6650" s="50" t="str">
        <f ca="1">IF(C6650="","",CONCATENATE(OFFSET(Zdroj!AJ$16,A6649-1,0)," - ",OFFSET(Zdroj!BM$16,A6649-1,0)))</f>
        <v/>
      </c>
      <c r="E6650" s="22" t="str">
        <f ca="1">IF(C6650="","",OFFSET(Zdroj!BN$16,A6649-1,0))</f>
        <v/>
      </c>
      <c r="F6650" s="127"/>
      <c r="G6650" s="128"/>
    </row>
    <row r="6651" spans="1:7" x14ac:dyDescent="0.25">
      <c r="B6651" s="126"/>
      <c r="C6651" s="52" t="str">
        <f ca="1">IF(OFFSET(Zdroj!AK$16,A6649-1,0)=0,"",CONCATENATE("A",$A$2+2," - ",Zdroj!$AK$15))</f>
        <v/>
      </c>
      <c r="D6651" s="50" t="str">
        <f ca="1">IF(C6651="","",CONCATENATE(OFFSET(Zdroj!AK$16,A6649-1,0)," - ",OFFSET(Zdroj!BO$16,A6649-1,0)))</f>
        <v/>
      </c>
      <c r="E6651" s="22" t="str">
        <f ca="1">IF(C6651="","",OFFSET(Zdroj!BP$16,A6649-1,0))</f>
        <v/>
      </c>
      <c r="F6651" s="127"/>
      <c r="G6651" s="128"/>
    </row>
    <row r="6652" spans="1:7" x14ac:dyDescent="0.25">
      <c r="B6652" s="126"/>
      <c r="C6652" s="52" t="str">
        <f ca="1">IF(OFFSET(Zdroj!AL$16,A6649-1,0)=0,"",CONCATENATE("A",$A$2+3," - ",Zdroj!$AL$15))</f>
        <v/>
      </c>
      <c r="D6652" s="50" t="str">
        <f ca="1">IF(C6652="","",CONCATENATE(OFFSET(Zdroj!AL$16,A6649-1,0)," - ",OFFSET(Zdroj!BQ$16,A6649-1,0)))</f>
        <v/>
      </c>
      <c r="E6652" s="22" t="str">
        <f ca="1">IF(C6652="","",OFFSET(Zdroj!BR$16,A6649-1,0))</f>
        <v/>
      </c>
      <c r="F6652" s="127"/>
      <c r="G6652" s="128"/>
    </row>
    <row r="6653" spans="1:7" x14ac:dyDescent="0.25">
      <c r="B6653" s="126"/>
      <c r="C6653" s="52" t="str">
        <f ca="1">IF(OFFSET(Zdroj!AM$16,A6649-1,0)=0,"",CONCATENATE("A",$A$2+4," - ",Zdroj!$AM$15))</f>
        <v/>
      </c>
      <c r="D6653" s="50" t="str">
        <f ca="1">IF(C6653="","",CONCATENATE(OFFSET(Zdroj!AM$16,A6649-1,0)," - ",OFFSET(Zdroj!BS$16,A6649-1,0)))</f>
        <v/>
      </c>
      <c r="E6653" s="22" t="str">
        <f ca="1">IF(C6653="","",OFFSET(Zdroj!BT$16,A6649-1,0))</f>
        <v/>
      </c>
      <c r="F6653" s="127"/>
      <c r="G6653" s="128"/>
    </row>
    <row r="6654" spans="1:7" x14ac:dyDescent="0.25">
      <c r="B6654" s="126"/>
      <c r="C6654" s="52" t="str">
        <f ca="1">IF(OFFSET(Zdroj!AN$16,A6649-1,0)=0,"",CONCATENATE("A",$A$2+5," - ",Zdroj!$AN$15))</f>
        <v/>
      </c>
      <c r="D6654" s="50" t="str">
        <f ca="1">IF(C6654="","",CONCATENATE(OFFSET(Zdroj!AN$16,A6649-1,0)," - ",OFFSET(Zdroj!BU$16,A6649-1,0)))</f>
        <v/>
      </c>
      <c r="E6654" s="22" t="str">
        <f ca="1">IF(C6654="","",OFFSET(Zdroj!BV$16,A6649-1,0))</f>
        <v/>
      </c>
      <c r="F6654" s="127"/>
      <c r="G6654" s="128"/>
    </row>
    <row r="6655" spans="1:7" x14ac:dyDescent="0.25">
      <c r="B6655" s="126"/>
      <c r="C6655" s="52" t="str">
        <f ca="1">IF(OFFSET(Zdroj!AO$16,A6649-1,0)=0,"",CONCATENATE("B",$A$2," - ",Zdroj!$AO$15))</f>
        <v/>
      </c>
      <c r="D6655" s="50" t="str">
        <f ca="1">IF(C6655="","",CONCATENATE(OFFSET(Zdroj!AO$16,A6649-1,0)))</f>
        <v/>
      </c>
      <c r="E6655" s="22" t="str">
        <f ca="1">IF(C6655="","",OFFSET(Zdroj!AP$16,A6649-1,0))</f>
        <v/>
      </c>
      <c r="F6655" s="127" t="str">
        <f t="shared" ref="F6655" ca="1" si="1558">IF(SUM(E6655:E6663)=0,"",SUM(E6655:E6663))</f>
        <v/>
      </c>
      <c r="G6655" s="128"/>
    </row>
    <row r="6656" spans="1:7" x14ac:dyDescent="0.25">
      <c r="B6656" s="126"/>
      <c r="C6656" s="52" t="str">
        <f ca="1">IF(OFFSET(Zdroj!AQ$16,A6649-1,0)=0,"",CONCATENATE("B",$A$2+1," - ",Zdroj!$AQ$15))</f>
        <v/>
      </c>
      <c r="D6656" s="50" t="str">
        <f ca="1">IF(C6656="","",CONCATENATE(OFFSET(Zdroj!AQ$16,A6649-1,0)))</f>
        <v/>
      </c>
      <c r="E6656" s="22" t="str">
        <f ca="1">IF(C6656="","",OFFSET(Zdroj!AR$16,A6649-1,0))</f>
        <v/>
      </c>
      <c r="F6656" s="127"/>
      <c r="G6656" s="128"/>
    </row>
    <row r="6657" spans="1:7" x14ac:dyDescent="0.25">
      <c r="B6657" s="126"/>
      <c r="C6657" s="52" t="str">
        <f ca="1">IF(OFFSET(Zdroj!AS$16,A6649-1,0)=0,"",CONCATENATE("B",$A$2+2," - ",Zdroj!$AS$15))</f>
        <v/>
      </c>
      <c r="D6657" s="50" t="str">
        <f ca="1">IF(C6657="","",CONCATENATE(OFFSET(Zdroj!AS$16,A6649-1,0)))</f>
        <v/>
      </c>
      <c r="E6657" s="22" t="str">
        <f ca="1">IF(C6657="","",OFFSET(Zdroj!AT$16,A6649-1,0))</f>
        <v/>
      </c>
      <c r="F6657" s="127"/>
      <c r="G6657" s="128"/>
    </row>
    <row r="6658" spans="1:7" x14ac:dyDescent="0.25">
      <c r="B6658" s="126"/>
      <c r="C6658" s="52" t="str">
        <f ca="1">IF(OFFSET(Zdroj!AU$16,A6649-1,0)=0,"",CONCATENATE("B",$A$2+3," - ",Zdroj!$AU$15))</f>
        <v/>
      </c>
      <c r="D6658" s="50" t="str">
        <f ca="1">IF(C6658="","",CONCATENATE(OFFSET(Zdroj!AU$16,A6649-1,0)))</f>
        <v/>
      </c>
      <c r="E6658" s="22" t="str">
        <f ca="1">IF(C6658="","",OFFSET(Zdroj!AV$16,A6649-1,0))</f>
        <v/>
      </c>
      <c r="F6658" s="127"/>
      <c r="G6658" s="128"/>
    </row>
    <row r="6659" spans="1:7" x14ac:dyDescent="0.25">
      <c r="B6659" s="126"/>
      <c r="C6659" s="52" t="str">
        <f ca="1">IF(OFFSET(Zdroj!AW$16,A6649-1,0)=0,"",CONCATENATE("B",$A$2+4," - ",Zdroj!$AW$15))</f>
        <v/>
      </c>
      <c r="D6659" s="50" t="str">
        <f ca="1">IF(C6659="","",CONCATENATE(OFFSET(Zdroj!AW$16,A6649-1,0)))</f>
        <v/>
      </c>
      <c r="E6659" s="22" t="str">
        <f ca="1">IF(C6659="","",OFFSET(Zdroj!AX$16,A6649-1,0))</f>
        <v/>
      </c>
      <c r="F6659" s="127"/>
      <c r="G6659" s="128"/>
    </row>
    <row r="6660" spans="1:7" x14ac:dyDescent="0.25">
      <c r="B6660" s="126"/>
      <c r="C6660" s="52" t="str">
        <f ca="1">IF(OFFSET(Zdroj!AY$16,A6649-1,0)=0,"",CONCATENATE("B",$A$2+5," - ",Zdroj!$AY$15))</f>
        <v/>
      </c>
      <c r="D6660" s="50" t="str">
        <f ca="1">IF(C6660="","",CONCATENATE(OFFSET(Zdroj!AY$16,A6649-1,0)))</f>
        <v/>
      </c>
      <c r="E6660" s="22" t="str">
        <f ca="1">IF(C6660="","",OFFSET(Zdroj!AZ$16,A6649-1,0))</f>
        <v/>
      </c>
      <c r="F6660" s="127"/>
      <c r="G6660" s="128"/>
    </row>
    <row r="6661" spans="1:7" x14ac:dyDescent="0.25">
      <c r="B6661" s="126"/>
      <c r="C6661" s="52" t="str">
        <f ca="1">IF(OFFSET(Zdroj!BA$16,A6649-1,0)=0,"",CONCATENATE("B",$A$2+6," - ",Zdroj!$BA$15))</f>
        <v/>
      </c>
      <c r="D6661" s="50" t="str">
        <f ca="1">IF(C6661="","",CONCATENATE(OFFSET(Zdroj!BA$16,A6649-1,0)))</f>
        <v/>
      </c>
      <c r="E6661" s="22" t="str">
        <f ca="1">IF(C6661="","",OFFSET(Zdroj!BB$16,A6649-1,0))</f>
        <v/>
      </c>
      <c r="F6661" s="127"/>
      <c r="G6661" s="128"/>
    </row>
    <row r="6662" spans="1:7" x14ac:dyDescent="0.25">
      <c r="B6662" s="126"/>
      <c r="C6662" s="52" t="str">
        <f ca="1">IF(OFFSET(Zdroj!BC$16,A6649-1,0)=0,"",CONCATENATE("B",$A$2+7," - ",Zdroj!$BC$15))</f>
        <v/>
      </c>
      <c r="D6662" s="50" t="str">
        <f ca="1">IF(C6662="","",CONCATENATE(OFFSET(Zdroj!BC$16,A6649-1,0)))</f>
        <v/>
      </c>
      <c r="E6662" s="22" t="str">
        <f ca="1">IF(C6662="","",OFFSET(Zdroj!BD$16,A6649-1,0))</f>
        <v/>
      </c>
      <c r="F6662" s="127"/>
      <c r="G6662" s="128"/>
    </row>
    <row r="6663" spans="1:7" x14ac:dyDescent="0.25">
      <c r="B6663" s="126"/>
      <c r="C6663" s="52" t="str">
        <f ca="1">IF(OFFSET(Zdroj!BE$16,A6649-1,0)=0,"",CONCATENATE("B",$A$2+8," - ",Zdroj!$BE$15))</f>
        <v/>
      </c>
      <c r="D6663" s="50" t="str">
        <f ca="1">IF(C6663="","",CONCATENATE(OFFSET(Zdroj!BE$16,A6649-1,0)))</f>
        <v/>
      </c>
      <c r="E6663" s="22" t="str">
        <f ca="1">IF(C6663="","",OFFSET(Zdroj!BF$16,A6649-1,0))</f>
        <v/>
      </c>
      <c r="F6663" s="127"/>
      <c r="G6663" s="128"/>
    </row>
    <row r="6664" spans="1:7" x14ac:dyDescent="0.25">
      <c r="B6664" s="126"/>
      <c r="C6664" s="52" t="str">
        <f ca="1">IF(OFFSET(Zdroj!BG$16,A6649-1,0)=0,"",CONCATENATE("C",$A$2," - ",Zdroj!$BG$15))</f>
        <v/>
      </c>
      <c r="D6664" s="50" t="str">
        <f ca="1">IF(C6664="","",CONCATENATE(OFFSET(Zdroj!BG$16,A6649-1,0)))</f>
        <v/>
      </c>
      <c r="E6664" s="22" t="str">
        <f ca="1">IF(C6664="","",OFFSET(Zdroj!BH$16,A6649-1,0))</f>
        <v/>
      </c>
      <c r="F6664" s="127" t="str">
        <f t="shared" ref="F6664" ca="1" si="1559">IF(SUM(E6664:E6665)=0,"",SUM(E6664:E6665))</f>
        <v/>
      </c>
      <c r="G6664" s="128"/>
    </row>
    <row r="6665" spans="1:7" x14ac:dyDescent="0.25">
      <c r="B6665" s="126"/>
      <c r="C6665" s="52" t="str">
        <f ca="1">IF(OFFSET(Zdroj!BI$16,A6649-1,0)=0,"",CONCATENATE("C",$A$2+1," - ",Zdroj!$BI$15))</f>
        <v/>
      </c>
      <c r="D6665" s="50" t="str">
        <f ca="1">IF(C6665="","",CONCATENATE(OFFSET(Zdroj!BI$16,A6649-1,0)))</f>
        <v/>
      </c>
      <c r="E6665" s="22" t="str">
        <f ca="1">IF(C6665="","",OFFSET(Zdroj!BJ$16,A6649-1,0))</f>
        <v/>
      </c>
      <c r="F6665" s="127"/>
      <c r="G6665" s="128"/>
    </row>
    <row r="6666" spans="1:7" x14ac:dyDescent="0.25">
      <c r="A6666">
        <f>SUM((ROW()+15)/17)</f>
        <v>393</v>
      </c>
      <c r="B6666" s="126" t="str">
        <f ca="1">IF(OFFSET(Zdroj!$B$16,A6666-1,0)&gt;0,CONCATENATE(A6666,"
","___ ","
",OFFSET(Zdroj!$B$16,A6666-1,0)),"")</f>
        <v/>
      </c>
      <c r="C6666" s="52" t="str">
        <f ca="1">IF(OFFSET(Zdroj!AI$16,A6666-1,0)=0,"",CONCATENATE("A",$A$2," - ",Zdroj!$AI$15))</f>
        <v/>
      </c>
      <c r="D6666" s="50" t="str">
        <f ca="1">IF(C6666="","",CONCATENATE(OFFSET(Zdroj!AI$16,A6666-1,0)," - ",OFFSET(Zdroj!BK$16,A6666-1,0)))</f>
        <v/>
      </c>
      <c r="E6666" s="22" t="str">
        <f ca="1">IF(C6666="","",OFFSET(Zdroj!BL$16,A6666-1,0))</f>
        <v/>
      </c>
      <c r="F6666" s="127" t="str">
        <f t="shared" ref="F6666" ca="1" si="1560">IF(SUM(E6666:E6671)=0,"",SUM(E6666:E6671))</f>
        <v/>
      </c>
      <c r="G6666" s="128" t="str">
        <f t="shared" ref="G6666" ca="1" si="1561">IF(SUM(E6666:E6682)=0,"",SUM(E6666:E6682))</f>
        <v/>
      </c>
    </row>
    <row r="6667" spans="1:7" x14ac:dyDescent="0.25">
      <c r="B6667" s="126"/>
      <c r="C6667" s="52" t="str">
        <f ca="1">IF(OFFSET(Zdroj!AJ$16,A6666-1,0)=0,"",CONCATENATE("A",$A$2+1," - ",Zdroj!$AJ$15))</f>
        <v/>
      </c>
      <c r="D6667" s="50" t="str">
        <f ca="1">IF(C6667="","",CONCATENATE(OFFSET(Zdroj!AJ$16,A6666-1,0)," - ",OFFSET(Zdroj!BM$16,A6666-1,0)))</f>
        <v/>
      </c>
      <c r="E6667" s="22" t="str">
        <f ca="1">IF(C6667="","",OFFSET(Zdroj!BN$16,A6666-1,0))</f>
        <v/>
      </c>
      <c r="F6667" s="127"/>
      <c r="G6667" s="128"/>
    </row>
    <row r="6668" spans="1:7" x14ac:dyDescent="0.25">
      <c r="B6668" s="126"/>
      <c r="C6668" s="52" t="str">
        <f ca="1">IF(OFFSET(Zdroj!AK$16,A6666-1,0)=0,"",CONCATENATE("A",$A$2+2," - ",Zdroj!$AK$15))</f>
        <v/>
      </c>
      <c r="D6668" s="50" t="str">
        <f ca="1">IF(C6668="","",CONCATENATE(OFFSET(Zdroj!AK$16,A6666-1,0)," - ",OFFSET(Zdroj!BO$16,A6666-1,0)))</f>
        <v/>
      </c>
      <c r="E6668" s="22" t="str">
        <f ca="1">IF(C6668="","",OFFSET(Zdroj!BP$16,A6666-1,0))</f>
        <v/>
      </c>
      <c r="F6668" s="127"/>
      <c r="G6668" s="128"/>
    </row>
    <row r="6669" spans="1:7" x14ac:dyDescent="0.25">
      <c r="B6669" s="126"/>
      <c r="C6669" s="52" t="str">
        <f ca="1">IF(OFFSET(Zdroj!AL$16,A6666-1,0)=0,"",CONCATENATE("A",$A$2+3," - ",Zdroj!$AL$15))</f>
        <v/>
      </c>
      <c r="D6669" s="50" t="str">
        <f ca="1">IF(C6669="","",CONCATENATE(OFFSET(Zdroj!AL$16,A6666-1,0)," - ",OFFSET(Zdroj!BQ$16,A6666-1,0)))</f>
        <v/>
      </c>
      <c r="E6669" s="22" t="str">
        <f ca="1">IF(C6669="","",OFFSET(Zdroj!BR$16,A6666-1,0))</f>
        <v/>
      </c>
      <c r="F6669" s="127"/>
      <c r="G6669" s="128"/>
    </row>
    <row r="6670" spans="1:7" x14ac:dyDescent="0.25">
      <c r="B6670" s="126"/>
      <c r="C6670" s="52" t="str">
        <f ca="1">IF(OFFSET(Zdroj!AM$16,A6666-1,0)=0,"",CONCATENATE("A",$A$2+4," - ",Zdroj!$AM$15))</f>
        <v/>
      </c>
      <c r="D6670" s="50" t="str">
        <f ca="1">IF(C6670="","",CONCATENATE(OFFSET(Zdroj!AM$16,A6666-1,0)," - ",OFFSET(Zdroj!BS$16,A6666-1,0)))</f>
        <v/>
      </c>
      <c r="E6670" s="22" t="str">
        <f ca="1">IF(C6670="","",OFFSET(Zdroj!BT$16,A6666-1,0))</f>
        <v/>
      </c>
      <c r="F6670" s="127"/>
      <c r="G6670" s="128"/>
    </row>
    <row r="6671" spans="1:7" x14ac:dyDescent="0.25">
      <c r="B6671" s="126"/>
      <c r="C6671" s="52" t="str">
        <f ca="1">IF(OFFSET(Zdroj!AN$16,A6666-1,0)=0,"",CONCATENATE("A",$A$2+5," - ",Zdroj!$AN$15))</f>
        <v/>
      </c>
      <c r="D6671" s="50" t="str">
        <f ca="1">IF(C6671="","",CONCATENATE(OFFSET(Zdroj!AN$16,A6666-1,0)," - ",OFFSET(Zdroj!BU$16,A6666-1,0)))</f>
        <v/>
      </c>
      <c r="E6671" s="22" t="str">
        <f ca="1">IF(C6671="","",OFFSET(Zdroj!BV$16,A6666-1,0))</f>
        <v/>
      </c>
      <c r="F6671" s="127"/>
      <c r="G6671" s="128"/>
    </row>
    <row r="6672" spans="1:7" x14ac:dyDescent="0.25">
      <c r="B6672" s="126"/>
      <c r="C6672" s="52" t="str">
        <f ca="1">IF(OFFSET(Zdroj!AO$16,A6666-1,0)=0,"",CONCATENATE("B",$A$2," - ",Zdroj!$AO$15))</f>
        <v/>
      </c>
      <c r="D6672" s="50" t="str">
        <f ca="1">IF(C6672="","",CONCATENATE(OFFSET(Zdroj!AO$16,A6666-1,0)))</f>
        <v/>
      </c>
      <c r="E6672" s="22" t="str">
        <f ca="1">IF(C6672="","",OFFSET(Zdroj!AP$16,A6666-1,0))</f>
        <v/>
      </c>
      <c r="F6672" s="127" t="str">
        <f t="shared" ref="F6672" ca="1" si="1562">IF(SUM(E6672:E6680)=0,"",SUM(E6672:E6680))</f>
        <v/>
      </c>
      <c r="G6672" s="128"/>
    </row>
    <row r="6673" spans="1:7" x14ac:dyDescent="0.25">
      <c r="B6673" s="126"/>
      <c r="C6673" s="52" t="str">
        <f ca="1">IF(OFFSET(Zdroj!AQ$16,A6666-1,0)=0,"",CONCATENATE("B",$A$2+1," - ",Zdroj!$AQ$15))</f>
        <v/>
      </c>
      <c r="D6673" s="50" t="str">
        <f ca="1">IF(C6673="","",CONCATENATE(OFFSET(Zdroj!AQ$16,A6666-1,0)))</f>
        <v/>
      </c>
      <c r="E6673" s="22" t="str">
        <f ca="1">IF(C6673="","",OFFSET(Zdroj!AR$16,A6666-1,0))</f>
        <v/>
      </c>
      <c r="F6673" s="127"/>
      <c r="G6673" s="128"/>
    </row>
    <row r="6674" spans="1:7" x14ac:dyDescent="0.25">
      <c r="B6674" s="126"/>
      <c r="C6674" s="52" t="str">
        <f ca="1">IF(OFFSET(Zdroj!AS$16,A6666-1,0)=0,"",CONCATENATE("B",$A$2+2," - ",Zdroj!$AS$15))</f>
        <v/>
      </c>
      <c r="D6674" s="50" t="str">
        <f ca="1">IF(C6674="","",CONCATENATE(OFFSET(Zdroj!AS$16,A6666-1,0)))</f>
        <v/>
      </c>
      <c r="E6674" s="22" t="str">
        <f ca="1">IF(C6674="","",OFFSET(Zdroj!AT$16,A6666-1,0))</f>
        <v/>
      </c>
      <c r="F6674" s="127"/>
      <c r="G6674" s="128"/>
    </row>
    <row r="6675" spans="1:7" x14ac:dyDescent="0.25">
      <c r="B6675" s="126"/>
      <c r="C6675" s="52" t="str">
        <f ca="1">IF(OFFSET(Zdroj!AU$16,A6666-1,0)=0,"",CONCATENATE("B",$A$2+3," - ",Zdroj!$AU$15))</f>
        <v/>
      </c>
      <c r="D6675" s="50" t="str">
        <f ca="1">IF(C6675="","",CONCATENATE(OFFSET(Zdroj!AU$16,A6666-1,0)))</f>
        <v/>
      </c>
      <c r="E6675" s="22" t="str">
        <f ca="1">IF(C6675="","",OFFSET(Zdroj!AV$16,A6666-1,0))</f>
        <v/>
      </c>
      <c r="F6675" s="127"/>
      <c r="G6675" s="128"/>
    </row>
    <row r="6676" spans="1:7" x14ac:dyDescent="0.25">
      <c r="B6676" s="126"/>
      <c r="C6676" s="52" t="str">
        <f ca="1">IF(OFFSET(Zdroj!AW$16,A6666-1,0)=0,"",CONCATENATE("B",$A$2+4," - ",Zdroj!$AW$15))</f>
        <v/>
      </c>
      <c r="D6676" s="50" t="str">
        <f ca="1">IF(C6676="","",CONCATENATE(OFFSET(Zdroj!AW$16,A6666-1,0)))</f>
        <v/>
      </c>
      <c r="E6676" s="22" t="str">
        <f ca="1">IF(C6676="","",OFFSET(Zdroj!AX$16,A6666-1,0))</f>
        <v/>
      </c>
      <c r="F6676" s="127"/>
      <c r="G6676" s="128"/>
    </row>
    <row r="6677" spans="1:7" x14ac:dyDescent="0.25">
      <c r="B6677" s="126"/>
      <c r="C6677" s="52" t="str">
        <f ca="1">IF(OFFSET(Zdroj!AY$16,A6666-1,0)=0,"",CONCATENATE("B",$A$2+5," - ",Zdroj!$AY$15))</f>
        <v/>
      </c>
      <c r="D6677" s="50" t="str">
        <f ca="1">IF(C6677="","",CONCATENATE(OFFSET(Zdroj!AY$16,A6666-1,0)))</f>
        <v/>
      </c>
      <c r="E6677" s="22" t="str">
        <f ca="1">IF(C6677="","",OFFSET(Zdroj!AZ$16,A6666-1,0))</f>
        <v/>
      </c>
      <c r="F6677" s="127"/>
      <c r="G6677" s="128"/>
    </row>
    <row r="6678" spans="1:7" x14ac:dyDescent="0.25">
      <c r="B6678" s="126"/>
      <c r="C6678" s="52" t="str">
        <f ca="1">IF(OFFSET(Zdroj!BA$16,A6666-1,0)=0,"",CONCATENATE("B",$A$2+6," - ",Zdroj!$BA$15))</f>
        <v/>
      </c>
      <c r="D6678" s="50" t="str">
        <f ca="1">IF(C6678="","",CONCATENATE(OFFSET(Zdroj!BA$16,A6666-1,0)))</f>
        <v/>
      </c>
      <c r="E6678" s="22" t="str">
        <f ca="1">IF(C6678="","",OFFSET(Zdroj!BB$16,A6666-1,0))</f>
        <v/>
      </c>
      <c r="F6678" s="127"/>
      <c r="G6678" s="128"/>
    </row>
    <row r="6679" spans="1:7" x14ac:dyDescent="0.25">
      <c r="B6679" s="126"/>
      <c r="C6679" s="52" t="str">
        <f ca="1">IF(OFFSET(Zdroj!BC$16,A6666-1,0)=0,"",CONCATENATE("B",$A$2+7," - ",Zdroj!$BC$15))</f>
        <v/>
      </c>
      <c r="D6679" s="50" t="str">
        <f ca="1">IF(C6679="","",CONCATENATE(OFFSET(Zdroj!BC$16,A6666-1,0)))</f>
        <v/>
      </c>
      <c r="E6679" s="22" t="str">
        <f ca="1">IF(C6679="","",OFFSET(Zdroj!BD$16,A6666-1,0))</f>
        <v/>
      </c>
      <c r="F6679" s="127"/>
      <c r="G6679" s="128"/>
    </row>
    <row r="6680" spans="1:7" x14ac:dyDescent="0.25">
      <c r="B6680" s="126"/>
      <c r="C6680" s="52" t="str">
        <f ca="1">IF(OFFSET(Zdroj!BE$16,A6666-1,0)=0,"",CONCATENATE("B",$A$2+8," - ",Zdroj!$BE$15))</f>
        <v/>
      </c>
      <c r="D6680" s="50" t="str">
        <f ca="1">IF(C6680="","",CONCATENATE(OFFSET(Zdroj!BE$16,A6666-1,0)))</f>
        <v/>
      </c>
      <c r="E6680" s="22" t="str">
        <f ca="1">IF(C6680="","",OFFSET(Zdroj!BF$16,A6666-1,0))</f>
        <v/>
      </c>
      <c r="F6680" s="127"/>
      <c r="G6680" s="128"/>
    </row>
    <row r="6681" spans="1:7" x14ac:dyDescent="0.25">
      <c r="B6681" s="126"/>
      <c r="C6681" s="52" t="str">
        <f ca="1">IF(OFFSET(Zdroj!BG$16,A6666-1,0)=0,"",CONCATENATE("C",$A$2," - ",Zdroj!$BG$15))</f>
        <v/>
      </c>
      <c r="D6681" s="50" t="str">
        <f ca="1">IF(C6681="","",CONCATENATE(OFFSET(Zdroj!BG$16,A6666-1,0)))</f>
        <v/>
      </c>
      <c r="E6681" s="22" t="str">
        <f ca="1">IF(C6681="","",OFFSET(Zdroj!BH$16,A6666-1,0))</f>
        <v/>
      </c>
      <c r="F6681" s="127" t="str">
        <f t="shared" ref="F6681" ca="1" si="1563">IF(SUM(E6681:E6682)=0,"",SUM(E6681:E6682))</f>
        <v/>
      </c>
      <c r="G6681" s="128"/>
    </row>
    <row r="6682" spans="1:7" x14ac:dyDescent="0.25">
      <c r="B6682" s="126"/>
      <c r="C6682" s="52" t="str">
        <f ca="1">IF(OFFSET(Zdroj!BI$16,A6666-1,0)=0,"",CONCATENATE("C",$A$2+1," - ",Zdroj!$BI$15))</f>
        <v/>
      </c>
      <c r="D6682" s="50" t="str">
        <f ca="1">IF(C6682="","",CONCATENATE(OFFSET(Zdroj!BI$16,A6666-1,0)))</f>
        <v/>
      </c>
      <c r="E6682" s="22" t="str">
        <f ca="1">IF(C6682="","",OFFSET(Zdroj!BJ$16,A6666-1,0))</f>
        <v/>
      </c>
      <c r="F6682" s="127"/>
      <c r="G6682" s="128"/>
    </row>
    <row r="6683" spans="1:7" x14ac:dyDescent="0.25">
      <c r="A6683">
        <f>SUM((ROW()+15)/17)</f>
        <v>394</v>
      </c>
      <c r="B6683" s="126" t="str">
        <f ca="1">IF(OFFSET(Zdroj!$B$16,A6683-1,0)&gt;0,CONCATENATE(A6683,"
","___ ","
",OFFSET(Zdroj!$B$16,A6683-1,0)),"")</f>
        <v/>
      </c>
      <c r="C6683" s="52" t="str">
        <f ca="1">IF(OFFSET(Zdroj!AI$16,A6683-1,0)=0,"",CONCATENATE("A",$A$2," - ",Zdroj!$AI$15))</f>
        <v/>
      </c>
      <c r="D6683" s="50" t="str">
        <f ca="1">IF(C6683="","",CONCATENATE(OFFSET(Zdroj!AI$16,A6683-1,0)," - ",OFFSET(Zdroj!BK$16,A6683-1,0)))</f>
        <v/>
      </c>
      <c r="E6683" s="22" t="str">
        <f ca="1">IF(C6683="","",OFFSET(Zdroj!BL$16,A6683-1,0))</f>
        <v/>
      </c>
      <c r="F6683" s="127" t="str">
        <f t="shared" ref="F6683" ca="1" si="1564">IF(SUM(E6683:E6688)=0,"",SUM(E6683:E6688))</f>
        <v/>
      </c>
      <c r="G6683" s="128" t="str">
        <f t="shared" ref="G6683" ca="1" si="1565">IF(SUM(E6683:E6699)=0,"",SUM(E6683:E6699))</f>
        <v/>
      </c>
    </row>
    <row r="6684" spans="1:7" x14ac:dyDescent="0.25">
      <c r="B6684" s="126"/>
      <c r="C6684" s="52" t="str">
        <f ca="1">IF(OFFSET(Zdroj!AJ$16,A6683-1,0)=0,"",CONCATENATE("A",$A$2+1," - ",Zdroj!$AJ$15))</f>
        <v/>
      </c>
      <c r="D6684" s="50" t="str">
        <f ca="1">IF(C6684="","",CONCATENATE(OFFSET(Zdroj!AJ$16,A6683-1,0)," - ",OFFSET(Zdroj!BM$16,A6683-1,0)))</f>
        <v/>
      </c>
      <c r="E6684" s="22" t="str">
        <f ca="1">IF(C6684="","",OFFSET(Zdroj!BN$16,A6683-1,0))</f>
        <v/>
      </c>
      <c r="F6684" s="127"/>
      <c r="G6684" s="128"/>
    </row>
    <row r="6685" spans="1:7" x14ac:dyDescent="0.25">
      <c r="B6685" s="126"/>
      <c r="C6685" s="52" t="str">
        <f ca="1">IF(OFFSET(Zdroj!AK$16,A6683-1,0)=0,"",CONCATENATE("A",$A$2+2," - ",Zdroj!$AK$15))</f>
        <v/>
      </c>
      <c r="D6685" s="50" t="str">
        <f ca="1">IF(C6685="","",CONCATENATE(OFFSET(Zdroj!AK$16,A6683-1,0)," - ",OFFSET(Zdroj!BO$16,A6683-1,0)))</f>
        <v/>
      </c>
      <c r="E6685" s="22" t="str">
        <f ca="1">IF(C6685="","",OFFSET(Zdroj!BP$16,A6683-1,0))</f>
        <v/>
      </c>
      <c r="F6685" s="127"/>
      <c r="G6685" s="128"/>
    </row>
    <row r="6686" spans="1:7" x14ac:dyDescent="0.25">
      <c r="B6686" s="126"/>
      <c r="C6686" s="52" t="str">
        <f ca="1">IF(OFFSET(Zdroj!AL$16,A6683-1,0)=0,"",CONCATENATE("A",$A$2+3," - ",Zdroj!$AL$15))</f>
        <v/>
      </c>
      <c r="D6686" s="50" t="str">
        <f ca="1">IF(C6686="","",CONCATENATE(OFFSET(Zdroj!AL$16,A6683-1,0)," - ",OFFSET(Zdroj!BQ$16,A6683-1,0)))</f>
        <v/>
      </c>
      <c r="E6686" s="22" t="str">
        <f ca="1">IF(C6686="","",OFFSET(Zdroj!BR$16,A6683-1,0))</f>
        <v/>
      </c>
      <c r="F6686" s="127"/>
      <c r="G6686" s="128"/>
    </row>
    <row r="6687" spans="1:7" x14ac:dyDescent="0.25">
      <c r="B6687" s="126"/>
      <c r="C6687" s="52" t="str">
        <f ca="1">IF(OFFSET(Zdroj!AM$16,A6683-1,0)=0,"",CONCATENATE("A",$A$2+4," - ",Zdroj!$AM$15))</f>
        <v/>
      </c>
      <c r="D6687" s="50" t="str">
        <f ca="1">IF(C6687="","",CONCATENATE(OFFSET(Zdroj!AM$16,A6683-1,0)," - ",OFFSET(Zdroj!BS$16,A6683-1,0)))</f>
        <v/>
      </c>
      <c r="E6687" s="22" t="str">
        <f ca="1">IF(C6687="","",OFFSET(Zdroj!BT$16,A6683-1,0))</f>
        <v/>
      </c>
      <c r="F6687" s="127"/>
      <c r="G6687" s="128"/>
    </row>
    <row r="6688" spans="1:7" x14ac:dyDescent="0.25">
      <c r="B6688" s="126"/>
      <c r="C6688" s="52" t="str">
        <f ca="1">IF(OFFSET(Zdroj!AN$16,A6683-1,0)=0,"",CONCATENATE("A",$A$2+5," - ",Zdroj!$AN$15))</f>
        <v/>
      </c>
      <c r="D6688" s="50" t="str">
        <f ca="1">IF(C6688="","",CONCATENATE(OFFSET(Zdroj!AN$16,A6683-1,0)," - ",OFFSET(Zdroj!BU$16,A6683-1,0)))</f>
        <v/>
      </c>
      <c r="E6688" s="22" t="str">
        <f ca="1">IF(C6688="","",OFFSET(Zdroj!BV$16,A6683-1,0))</f>
        <v/>
      </c>
      <c r="F6688" s="127"/>
      <c r="G6688" s="128"/>
    </row>
    <row r="6689" spans="1:7" x14ac:dyDescent="0.25">
      <c r="B6689" s="126"/>
      <c r="C6689" s="52" t="str">
        <f ca="1">IF(OFFSET(Zdroj!AO$16,A6683-1,0)=0,"",CONCATENATE("B",$A$2," - ",Zdroj!$AO$15))</f>
        <v/>
      </c>
      <c r="D6689" s="50" t="str">
        <f ca="1">IF(C6689="","",CONCATENATE(OFFSET(Zdroj!AO$16,A6683-1,0)))</f>
        <v/>
      </c>
      <c r="E6689" s="22" t="str">
        <f ca="1">IF(C6689="","",OFFSET(Zdroj!AP$16,A6683-1,0))</f>
        <v/>
      </c>
      <c r="F6689" s="127" t="str">
        <f t="shared" ref="F6689" ca="1" si="1566">IF(SUM(E6689:E6697)=0,"",SUM(E6689:E6697))</f>
        <v/>
      </c>
      <c r="G6689" s="128"/>
    </row>
    <row r="6690" spans="1:7" x14ac:dyDescent="0.25">
      <c r="B6690" s="126"/>
      <c r="C6690" s="52" t="str">
        <f ca="1">IF(OFFSET(Zdroj!AQ$16,A6683-1,0)=0,"",CONCATENATE("B",$A$2+1," - ",Zdroj!$AQ$15))</f>
        <v/>
      </c>
      <c r="D6690" s="50" t="str">
        <f ca="1">IF(C6690="","",CONCATENATE(OFFSET(Zdroj!AQ$16,A6683-1,0)))</f>
        <v/>
      </c>
      <c r="E6690" s="22" t="str">
        <f ca="1">IF(C6690="","",OFFSET(Zdroj!AR$16,A6683-1,0))</f>
        <v/>
      </c>
      <c r="F6690" s="127"/>
      <c r="G6690" s="128"/>
    </row>
    <row r="6691" spans="1:7" x14ac:dyDescent="0.25">
      <c r="B6691" s="126"/>
      <c r="C6691" s="52" t="str">
        <f ca="1">IF(OFFSET(Zdroj!AS$16,A6683-1,0)=0,"",CONCATENATE("B",$A$2+2," - ",Zdroj!$AS$15))</f>
        <v/>
      </c>
      <c r="D6691" s="50" t="str">
        <f ca="1">IF(C6691="","",CONCATENATE(OFFSET(Zdroj!AS$16,A6683-1,0)))</f>
        <v/>
      </c>
      <c r="E6691" s="22" t="str">
        <f ca="1">IF(C6691="","",OFFSET(Zdroj!AT$16,A6683-1,0))</f>
        <v/>
      </c>
      <c r="F6691" s="127"/>
      <c r="G6691" s="128"/>
    </row>
    <row r="6692" spans="1:7" x14ac:dyDescent="0.25">
      <c r="B6692" s="126"/>
      <c r="C6692" s="52" t="str">
        <f ca="1">IF(OFFSET(Zdroj!AU$16,A6683-1,0)=0,"",CONCATENATE("B",$A$2+3," - ",Zdroj!$AU$15))</f>
        <v/>
      </c>
      <c r="D6692" s="50" t="str">
        <f ca="1">IF(C6692="","",CONCATENATE(OFFSET(Zdroj!AU$16,A6683-1,0)))</f>
        <v/>
      </c>
      <c r="E6692" s="22" t="str">
        <f ca="1">IF(C6692="","",OFFSET(Zdroj!AV$16,A6683-1,0))</f>
        <v/>
      </c>
      <c r="F6692" s="127"/>
      <c r="G6692" s="128"/>
    </row>
    <row r="6693" spans="1:7" x14ac:dyDescent="0.25">
      <c r="B6693" s="126"/>
      <c r="C6693" s="52" t="str">
        <f ca="1">IF(OFFSET(Zdroj!AW$16,A6683-1,0)=0,"",CONCATENATE("B",$A$2+4," - ",Zdroj!$AW$15))</f>
        <v/>
      </c>
      <c r="D6693" s="50" t="str">
        <f ca="1">IF(C6693="","",CONCATENATE(OFFSET(Zdroj!AW$16,A6683-1,0)))</f>
        <v/>
      </c>
      <c r="E6693" s="22" t="str">
        <f ca="1">IF(C6693="","",OFFSET(Zdroj!AX$16,A6683-1,0))</f>
        <v/>
      </c>
      <c r="F6693" s="127"/>
      <c r="G6693" s="128"/>
    </row>
    <row r="6694" spans="1:7" x14ac:dyDescent="0.25">
      <c r="B6694" s="126"/>
      <c r="C6694" s="52" t="str">
        <f ca="1">IF(OFFSET(Zdroj!AY$16,A6683-1,0)=0,"",CONCATENATE("B",$A$2+5," - ",Zdroj!$AY$15))</f>
        <v/>
      </c>
      <c r="D6694" s="50" t="str">
        <f ca="1">IF(C6694="","",CONCATENATE(OFFSET(Zdroj!AY$16,A6683-1,0)))</f>
        <v/>
      </c>
      <c r="E6694" s="22" t="str">
        <f ca="1">IF(C6694="","",OFFSET(Zdroj!AZ$16,A6683-1,0))</f>
        <v/>
      </c>
      <c r="F6694" s="127"/>
      <c r="G6694" s="128"/>
    </row>
    <row r="6695" spans="1:7" x14ac:dyDescent="0.25">
      <c r="B6695" s="126"/>
      <c r="C6695" s="52" t="str">
        <f ca="1">IF(OFFSET(Zdroj!BA$16,A6683-1,0)=0,"",CONCATENATE("B",$A$2+6," - ",Zdroj!$BA$15))</f>
        <v/>
      </c>
      <c r="D6695" s="50" t="str">
        <f ca="1">IF(C6695="","",CONCATENATE(OFFSET(Zdroj!BA$16,A6683-1,0)))</f>
        <v/>
      </c>
      <c r="E6695" s="22" t="str">
        <f ca="1">IF(C6695="","",OFFSET(Zdroj!BB$16,A6683-1,0))</f>
        <v/>
      </c>
      <c r="F6695" s="127"/>
      <c r="G6695" s="128"/>
    </row>
    <row r="6696" spans="1:7" x14ac:dyDescent="0.25">
      <c r="B6696" s="126"/>
      <c r="C6696" s="52" t="str">
        <f ca="1">IF(OFFSET(Zdroj!BC$16,A6683-1,0)=0,"",CONCATENATE("B",$A$2+7," - ",Zdroj!$BC$15))</f>
        <v/>
      </c>
      <c r="D6696" s="50" t="str">
        <f ca="1">IF(C6696="","",CONCATENATE(OFFSET(Zdroj!BC$16,A6683-1,0)))</f>
        <v/>
      </c>
      <c r="E6696" s="22" t="str">
        <f ca="1">IF(C6696="","",OFFSET(Zdroj!BD$16,A6683-1,0))</f>
        <v/>
      </c>
      <c r="F6696" s="127"/>
      <c r="G6696" s="128"/>
    </row>
    <row r="6697" spans="1:7" x14ac:dyDescent="0.25">
      <c r="B6697" s="126"/>
      <c r="C6697" s="52" t="str">
        <f ca="1">IF(OFFSET(Zdroj!BE$16,A6683-1,0)=0,"",CONCATENATE("B",$A$2+8," - ",Zdroj!$BE$15))</f>
        <v/>
      </c>
      <c r="D6697" s="50" t="str">
        <f ca="1">IF(C6697="","",CONCATENATE(OFFSET(Zdroj!BE$16,A6683-1,0)))</f>
        <v/>
      </c>
      <c r="E6697" s="22" t="str">
        <f ca="1">IF(C6697="","",OFFSET(Zdroj!BF$16,A6683-1,0))</f>
        <v/>
      </c>
      <c r="F6697" s="127"/>
      <c r="G6697" s="128"/>
    </row>
    <row r="6698" spans="1:7" x14ac:dyDescent="0.25">
      <c r="B6698" s="126"/>
      <c r="C6698" s="52" t="str">
        <f ca="1">IF(OFFSET(Zdroj!BG$16,A6683-1,0)=0,"",CONCATENATE("C",$A$2," - ",Zdroj!$BG$15))</f>
        <v/>
      </c>
      <c r="D6698" s="50" t="str">
        <f ca="1">IF(C6698="","",CONCATENATE(OFFSET(Zdroj!BG$16,A6683-1,0)))</f>
        <v/>
      </c>
      <c r="E6698" s="22" t="str">
        <f ca="1">IF(C6698="","",OFFSET(Zdroj!BH$16,A6683-1,0))</f>
        <v/>
      </c>
      <c r="F6698" s="127" t="str">
        <f t="shared" ref="F6698" ca="1" si="1567">IF(SUM(E6698:E6699)=0,"",SUM(E6698:E6699))</f>
        <v/>
      </c>
      <c r="G6698" s="128"/>
    </row>
    <row r="6699" spans="1:7" x14ac:dyDescent="0.25">
      <c r="B6699" s="126"/>
      <c r="C6699" s="52" t="str">
        <f ca="1">IF(OFFSET(Zdroj!BI$16,A6683-1,0)=0,"",CONCATENATE("C",$A$2+1," - ",Zdroj!$BI$15))</f>
        <v/>
      </c>
      <c r="D6699" s="50" t="str">
        <f ca="1">IF(C6699="","",CONCATENATE(OFFSET(Zdroj!BI$16,A6683-1,0)))</f>
        <v/>
      </c>
      <c r="E6699" s="22" t="str">
        <f ca="1">IF(C6699="","",OFFSET(Zdroj!BJ$16,A6683-1,0))</f>
        <v/>
      </c>
      <c r="F6699" s="127"/>
      <c r="G6699" s="128"/>
    </row>
    <row r="6700" spans="1:7" x14ac:dyDescent="0.25">
      <c r="A6700">
        <f>SUM((ROW()+15)/17)</f>
        <v>395</v>
      </c>
      <c r="B6700" s="126" t="str">
        <f ca="1">IF(OFFSET(Zdroj!$B$16,A6700-1,0)&gt;0,CONCATENATE(A6700,"
","___ ","
",OFFSET(Zdroj!$B$16,A6700-1,0)),"")</f>
        <v/>
      </c>
      <c r="C6700" s="52" t="str">
        <f ca="1">IF(OFFSET(Zdroj!AI$16,A6700-1,0)=0,"",CONCATENATE("A",$A$2," - ",Zdroj!$AI$15))</f>
        <v/>
      </c>
      <c r="D6700" s="50" t="str">
        <f ca="1">IF(C6700="","",CONCATENATE(OFFSET(Zdroj!AI$16,A6700-1,0)," - ",OFFSET(Zdroj!BK$16,A6700-1,0)))</f>
        <v/>
      </c>
      <c r="E6700" s="22" t="str">
        <f ca="1">IF(C6700="","",OFFSET(Zdroj!BL$16,A6700-1,0))</f>
        <v/>
      </c>
      <c r="F6700" s="127" t="str">
        <f t="shared" ref="F6700" ca="1" si="1568">IF(SUM(E6700:E6705)=0,"",SUM(E6700:E6705))</f>
        <v/>
      </c>
      <c r="G6700" s="128" t="str">
        <f t="shared" ref="G6700" ca="1" si="1569">IF(SUM(E6700:E6716)=0,"",SUM(E6700:E6716))</f>
        <v/>
      </c>
    </row>
    <row r="6701" spans="1:7" x14ac:dyDescent="0.25">
      <c r="B6701" s="126"/>
      <c r="C6701" s="52" t="str">
        <f ca="1">IF(OFFSET(Zdroj!AJ$16,A6700-1,0)=0,"",CONCATENATE("A",$A$2+1," - ",Zdroj!$AJ$15))</f>
        <v/>
      </c>
      <c r="D6701" s="50" t="str">
        <f ca="1">IF(C6701="","",CONCATENATE(OFFSET(Zdroj!AJ$16,A6700-1,0)," - ",OFFSET(Zdroj!BM$16,A6700-1,0)))</f>
        <v/>
      </c>
      <c r="E6701" s="22" t="str">
        <f ca="1">IF(C6701="","",OFFSET(Zdroj!BN$16,A6700-1,0))</f>
        <v/>
      </c>
      <c r="F6701" s="127"/>
      <c r="G6701" s="128"/>
    </row>
    <row r="6702" spans="1:7" x14ac:dyDescent="0.25">
      <c r="B6702" s="126"/>
      <c r="C6702" s="52" t="str">
        <f ca="1">IF(OFFSET(Zdroj!AK$16,A6700-1,0)=0,"",CONCATENATE("A",$A$2+2," - ",Zdroj!$AK$15))</f>
        <v/>
      </c>
      <c r="D6702" s="50" t="str">
        <f ca="1">IF(C6702="","",CONCATENATE(OFFSET(Zdroj!AK$16,A6700-1,0)," - ",OFFSET(Zdroj!BO$16,A6700-1,0)))</f>
        <v/>
      </c>
      <c r="E6702" s="22" t="str">
        <f ca="1">IF(C6702="","",OFFSET(Zdroj!BP$16,A6700-1,0))</f>
        <v/>
      </c>
      <c r="F6702" s="127"/>
      <c r="G6702" s="128"/>
    </row>
    <row r="6703" spans="1:7" x14ac:dyDescent="0.25">
      <c r="B6703" s="126"/>
      <c r="C6703" s="52" t="str">
        <f ca="1">IF(OFFSET(Zdroj!AL$16,A6700-1,0)=0,"",CONCATENATE("A",$A$2+3," - ",Zdroj!$AL$15))</f>
        <v/>
      </c>
      <c r="D6703" s="50" t="str">
        <f ca="1">IF(C6703="","",CONCATENATE(OFFSET(Zdroj!AL$16,A6700-1,0)," - ",OFFSET(Zdroj!BQ$16,A6700-1,0)))</f>
        <v/>
      </c>
      <c r="E6703" s="22" t="str">
        <f ca="1">IF(C6703="","",OFFSET(Zdroj!BR$16,A6700-1,0))</f>
        <v/>
      </c>
      <c r="F6703" s="127"/>
      <c r="G6703" s="128"/>
    </row>
    <row r="6704" spans="1:7" x14ac:dyDescent="0.25">
      <c r="B6704" s="126"/>
      <c r="C6704" s="52" t="str">
        <f ca="1">IF(OFFSET(Zdroj!AM$16,A6700-1,0)=0,"",CONCATENATE("A",$A$2+4," - ",Zdroj!$AM$15))</f>
        <v/>
      </c>
      <c r="D6704" s="50" t="str">
        <f ca="1">IF(C6704="","",CONCATENATE(OFFSET(Zdroj!AM$16,A6700-1,0)," - ",OFFSET(Zdroj!BS$16,A6700-1,0)))</f>
        <v/>
      </c>
      <c r="E6704" s="22" t="str">
        <f ca="1">IF(C6704="","",OFFSET(Zdroj!BT$16,A6700-1,0))</f>
        <v/>
      </c>
      <c r="F6704" s="127"/>
      <c r="G6704" s="128"/>
    </row>
    <row r="6705" spans="1:7" x14ac:dyDescent="0.25">
      <c r="B6705" s="126"/>
      <c r="C6705" s="52" t="str">
        <f ca="1">IF(OFFSET(Zdroj!AN$16,A6700-1,0)=0,"",CONCATENATE("A",$A$2+5," - ",Zdroj!$AN$15))</f>
        <v/>
      </c>
      <c r="D6705" s="50" t="str">
        <f ca="1">IF(C6705="","",CONCATENATE(OFFSET(Zdroj!AN$16,A6700-1,0)," - ",OFFSET(Zdroj!BU$16,A6700-1,0)))</f>
        <v/>
      </c>
      <c r="E6705" s="22" t="str">
        <f ca="1">IF(C6705="","",OFFSET(Zdroj!BV$16,A6700-1,0))</f>
        <v/>
      </c>
      <c r="F6705" s="127"/>
      <c r="G6705" s="128"/>
    </row>
    <row r="6706" spans="1:7" x14ac:dyDescent="0.25">
      <c r="B6706" s="126"/>
      <c r="C6706" s="52" t="str">
        <f ca="1">IF(OFFSET(Zdroj!AO$16,A6700-1,0)=0,"",CONCATENATE("B",$A$2," - ",Zdroj!$AO$15))</f>
        <v/>
      </c>
      <c r="D6706" s="50" t="str">
        <f ca="1">IF(C6706="","",CONCATENATE(OFFSET(Zdroj!AO$16,A6700-1,0)))</f>
        <v/>
      </c>
      <c r="E6706" s="22" t="str">
        <f ca="1">IF(C6706="","",OFFSET(Zdroj!AP$16,A6700-1,0))</f>
        <v/>
      </c>
      <c r="F6706" s="127" t="str">
        <f t="shared" ref="F6706" ca="1" si="1570">IF(SUM(E6706:E6714)=0,"",SUM(E6706:E6714))</f>
        <v/>
      </c>
      <c r="G6706" s="128"/>
    </row>
    <row r="6707" spans="1:7" x14ac:dyDescent="0.25">
      <c r="B6707" s="126"/>
      <c r="C6707" s="52" t="str">
        <f ca="1">IF(OFFSET(Zdroj!AQ$16,A6700-1,0)=0,"",CONCATENATE("B",$A$2+1," - ",Zdroj!$AQ$15))</f>
        <v/>
      </c>
      <c r="D6707" s="50" t="str">
        <f ca="1">IF(C6707="","",CONCATENATE(OFFSET(Zdroj!AQ$16,A6700-1,0)))</f>
        <v/>
      </c>
      <c r="E6707" s="22" t="str">
        <f ca="1">IF(C6707="","",OFFSET(Zdroj!AR$16,A6700-1,0))</f>
        <v/>
      </c>
      <c r="F6707" s="127"/>
      <c r="G6707" s="128"/>
    </row>
    <row r="6708" spans="1:7" x14ac:dyDescent="0.25">
      <c r="B6708" s="126"/>
      <c r="C6708" s="52" t="str">
        <f ca="1">IF(OFFSET(Zdroj!AS$16,A6700-1,0)=0,"",CONCATENATE("B",$A$2+2," - ",Zdroj!$AS$15))</f>
        <v/>
      </c>
      <c r="D6708" s="50" t="str">
        <f ca="1">IF(C6708="","",CONCATENATE(OFFSET(Zdroj!AS$16,A6700-1,0)))</f>
        <v/>
      </c>
      <c r="E6708" s="22" t="str">
        <f ca="1">IF(C6708="","",OFFSET(Zdroj!AT$16,A6700-1,0))</f>
        <v/>
      </c>
      <c r="F6708" s="127"/>
      <c r="G6708" s="128"/>
    </row>
    <row r="6709" spans="1:7" x14ac:dyDescent="0.25">
      <c r="B6709" s="126"/>
      <c r="C6709" s="52" t="str">
        <f ca="1">IF(OFFSET(Zdroj!AU$16,A6700-1,0)=0,"",CONCATENATE("B",$A$2+3," - ",Zdroj!$AU$15))</f>
        <v/>
      </c>
      <c r="D6709" s="50" t="str">
        <f ca="1">IF(C6709="","",CONCATENATE(OFFSET(Zdroj!AU$16,A6700-1,0)))</f>
        <v/>
      </c>
      <c r="E6709" s="22" t="str">
        <f ca="1">IF(C6709="","",OFFSET(Zdroj!AV$16,A6700-1,0))</f>
        <v/>
      </c>
      <c r="F6709" s="127"/>
      <c r="G6709" s="128"/>
    </row>
    <row r="6710" spans="1:7" x14ac:dyDescent="0.25">
      <c r="B6710" s="126"/>
      <c r="C6710" s="52" t="str">
        <f ca="1">IF(OFFSET(Zdroj!AW$16,A6700-1,0)=0,"",CONCATENATE("B",$A$2+4," - ",Zdroj!$AW$15))</f>
        <v/>
      </c>
      <c r="D6710" s="50" t="str">
        <f ca="1">IF(C6710="","",CONCATENATE(OFFSET(Zdroj!AW$16,A6700-1,0)))</f>
        <v/>
      </c>
      <c r="E6710" s="22" t="str">
        <f ca="1">IF(C6710="","",OFFSET(Zdroj!AX$16,A6700-1,0))</f>
        <v/>
      </c>
      <c r="F6710" s="127"/>
      <c r="G6710" s="128"/>
    </row>
    <row r="6711" spans="1:7" x14ac:dyDescent="0.25">
      <c r="B6711" s="126"/>
      <c r="C6711" s="52" t="str">
        <f ca="1">IF(OFFSET(Zdroj!AY$16,A6700-1,0)=0,"",CONCATENATE("B",$A$2+5," - ",Zdroj!$AY$15))</f>
        <v/>
      </c>
      <c r="D6711" s="50" t="str">
        <f ca="1">IF(C6711="","",CONCATENATE(OFFSET(Zdroj!AY$16,A6700-1,0)))</f>
        <v/>
      </c>
      <c r="E6711" s="22" t="str">
        <f ca="1">IF(C6711="","",OFFSET(Zdroj!AZ$16,A6700-1,0))</f>
        <v/>
      </c>
      <c r="F6711" s="127"/>
      <c r="G6711" s="128"/>
    </row>
    <row r="6712" spans="1:7" x14ac:dyDescent="0.25">
      <c r="B6712" s="126"/>
      <c r="C6712" s="52" t="str">
        <f ca="1">IF(OFFSET(Zdroj!BA$16,A6700-1,0)=0,"",CONCATENATE("B",$A$2+6," - ",Zdroj!$BA$15))</f>
        <v/>
      </c>
      <c r="D6712" s="50" t="str">
        <f ca="1">IF(C6712="","",CONCATENATE(OFFSET(Zdroj!BA$16,A6700-1,0)))</f>
        <v/>
      </c>
      <c r="E6712" s="22" t="str">
        <f ca="1">IF(C6712="","",OFFSET(Zdroj!BB$16,A6700-1,0))</f>
        <v/>
      </c>
      <c r="F6712" s="127"/>
      <c r="G6712" s="128"/>
    </row>
    <row r="6713" spans="1:7" x14ac:dyDescent="0.25">
      <c r="B6713" s="126"/>
      <c r="C6713" s="52" t="str">
        <f ca="1">IF(OFFSET(Zdroj!BC$16,A6700-1,0)=0,"",CONCATENATE("B",$A$2+7," - ",Zdroj!$BC$15))</f>
        <v/>
      </c>
      <c r="D6713" s="50" t="str">
        <f ca="1">IF(C6713="","",CONCATENATE(OFFSET(Zdroj!BC$16,A6700-1,0)))</f>
        <v/>
      </c>
      <c r="E6713" s="22" t="str">
        <f ca="1">IF(C6713="","",OFFSET(Zdroj!BD$16,A6700-1,0))</f>
        <v/>
      </c>
      <c r="F6713" s="127"/>
      <c r="G6713" s="128"/>
    </row>
    <row r="6714" spans="1:7" x14ac:dyDescent="0.25">
      <c r="B6714" s="126"/>
      <c r="C6714" s="52" t="str">
        <f ca="1">IF(OFFSET(Zdroj!BE$16,A6700-1,0)=0,"",CONCATENATE("B",$A$2+8," - ",Zdroj!$BE$15))</f>
        <v/>
      </c>
      <c r="D6714" s="50" t="str">
        <f ca="1">IF(C6714="","",CONCATENATE(OFFSET(Zdroj!BE$16,A6700-1,0)))</f>
        <v/>
      </c>
      <c r="E6714" s="22" t="str">
        <f ca="1">IF(C6714="","",OFFSET(Zdroj!BF$16,A6700-1,0))</f>
        <v/>
      </c>
      <c r="F6714" s="127"/>
      <c r="G6714" s="128"/>
    </row>
    <row r="6715" spans="1:7" x14ac:dyDescent="0.25">
      <c r="B6715" s="126"/>
      <c r="C6715" s="52" t="str">
        <f ca="1">IF(OFFSET(Zdroj!BG$16,A6700-1,0)=0,"",CONCATENATE("C",$A$2," - ",Zdroj!$BG$15))</f>
        <v/>
      </c>
      <c r="D6715" s="50" t="str">
        <f ca="1">IF(C6715="","",CONCATENATE(OFFSET(Zdroj!BG$16,A6700-1,0)))</f>
        <v/>
      </c>
      <c r="E6715" s="22" t="str">
        <f ca="1">IF(C6715="","",OFFSET(Zdroj!BH$16,A6700-1,0))</f>
        <v/>
      </c>
      <c r="F6715" s="127" t="str">
        <f t="shared" ref="F6715" ca="1" si="1571">IF(SUM(E6715:E6716)=0,"",SUM(E6715:E6716))</f>
        <v/>
      </c>
      <c r="G6715" s="128"/>
    </row>
    <row r="6716" spans="1:7" x14ac:dyDescent="0.25">
      <c r="B6716" s="126"/>
      <c r="C6716" s="52" t="str">
        <f ca="1">IF(OFFSET(Zdroj!BI$16,A6700-1,0)=0,"",CONCATENATE("C",$A$2+1," - ",Zdroj!$BI$15))</f>
        <v/>
      </c>
      <c r="D6716" s="50" t="str">
        <f ca="1">IF(C6716="","",CONCATENATE(OFFSET(Zdroj!BI$16,A6700-1,0)))</f>
        <v/>
      </c>
      <c r="E6716" s="22" t="str">
        <f ca="1">IF(C6716="","",OFFSET(Zdroj!BJ$16,A6700-1,0))</f>
        <v/>
      </c>
      <c r="F6716" s="127"/>
      <c r="G6716" s="128"/>
    </row>
    <row r="6717" spans="1:7" x14ac:dyDescent="0.25">
      <c r="A6717">
        <f>SUM((ROW()+15)/17)</f>
        <v>396</v>
      </c>
      <c r="B6717" s="126" t="str">
        <f ca="1">IF(OFFSET(Zdroj!$B$16,A6717-1,0)&gt;0,CONCATENATE(A6717,"
","___ ","
",OFFSET(Zdroj!$B$16,A6717-1,0)),"")</f>
        <v/>
      </c>
      <c r="C6717" s="52" t="str">
        <f ca="1">IF(OFFSET(Zdroj!AI$16,A6717-1,0)=0,"",CONCATENATE("A",$A$2," - ",Zdroj!$AI$15))</f>
        <v/>
      </c>
      <c r="D6717" s="50" t="str">
        <f ca="1">IF(C6717="","",CONCATENATE(OFFSET(Zdroj!AI$16,A6717-1,0)," - ",OFFSET(Zdroj!BK$16,A6717-1,0)))</f>
        <v/>
      </c>
      <c r="E6717" s="22" t="str">
        <f ca="1">IF(C6717="","",OFFSET(Zdroj!BL$16,A6717-1,0))</f>
        <v/>
      </c>
      <c r="F6717" s="127" t="str">
        <f t="shared" ref="F6717" ca="1" si="1572">IF(SUM(E6717:E6722)=0,"",SUM(E6717:E6722))</f>
        <v/>
      </c>
      <c r="G6717" s="128" t="str">
        <f t="shared" ref="G6717" ca="1" si="1573">IF(SUM(E6717:E6733)=0,"",SUM(E6717:E6733))</f>
        <v/>
      </c>
    </row>
    <row r="6718" spans="1:7" x14ac:dyDescent="0.25">
      <c r="B6718" s="126"/>
      <c r="C6718" s="52" t="str">
        <f ca="1">IF(OFFSET(Zdroj!AJ$16,A6717-1,0)=0,"",CONCATENATE("A",$A$2+1," - ",Zdroj!$AJ$15))</f>
        <v/>
      </c>
      <c r="D6718" s="50" t="str">
        <f ca="1">IF(C6718="","",CONCATENATE(OFFSET(Zdroj!AJ$16,A6717-1,0)," - ",OFFSET(Zdroj!BM$16,A6717-1,0)))</f>
        <v/>
      </c>
      <c r="E6718" s="22" t="str">
        <f ca="1">IF(C6718="","",OFFSET(Zdroj!BN$16,A6717-1,0))</f>
        <v/>
      </c>
      <c r="F6718" s="127"/>
      <c r="G6718" s="128"/>
    </row>
    <row r="6719" spans="1:7" x14ac:dyDescent="0.25">
      <c r="B6719" s="126"/>
      <c r="C6719" s="52" t="str">
        <f ca="1">IF(OFFSET(Zdroj!AK$16,A6717-1,0)=0,"",CONCATENATE("A",$A$2+2," - ",Zdroj!$AK$15))</f>
        <v/>
      </c>
      <c r="D6719" s="50" t="str">
        <f ca="1">IF(C6719="","",CONCATENATE(OFFSET(Zdroj!AK$16,A6717-1,0)," - ",OFFSET(Zdroj!BO$16,A6717-1,0)))</f>
        <v/>
      </c>
      <c r="E6719" s="22" t="str">
        <f ca="1">IF(C6719="","",OFFSET(Zdroj!BP$16,A6717-1,0))</f>
        <v/>
      </c>
      <c r="F6719" s="127"/>
      <c r="G6719" s="128"/>
    </row>
    <row r="6720" spans="1:7" x14ac:dyDescent="0.25">
      <c r="B6720" s="126"/>
      <c r="C6720" s="52" t="str">
        <f ca="1">IF(OFFSET(Zdroj!AL$16,A6717-1,0)=0,"",CONCATENATE("A",$A$2+3," - ",Zdroj!$AL$15))</f>
        <v/>
      </c>
      <c r="D6720" s="50" t="str">
        <f ca="1">IF(C6720="","",CONCATENATE(OFFSET(Zdroj!AL$16,A6717-1,0)," - ",OFFSET(Zdroj!BQ$16,A6717-1,0)))</f>
        <v/>
      </c>
      <c r="E6720" s="22" t="str">
        <f ca="1">IF(C6720="","",OFFSET(Zdroj!BR$16,A6717-1,0))</f>
        <v/>
      </c>
      <c r="F6720" s="127"/>
      <c r="G6720" s="128"/>
    </row>
    <row r="6721" spans="1:7" x14ac:dyDescent="0.25">
      <c r="B6721" s="126"/>
      <c r="C6721" s="52" t="str">
        <f ca="1">IF(OFFSET(Zdroj!AM$16,A6717-1,0)=0,"",CONCATENATE("A",$A$2+4," - ",Zdroj!$AM$15))</f>
        <v/>
      </c>
      <c r="D6721" s="50" t="str">
        <f ca="1">IF(C6721="","",CONCATENATE(OFFSET(Zdroj!AM$16,A6717-1,0)," - ",OFFSET(Zdroj!BS$16,A6717-1,0)))</f>
        <v/>
      </c>
      <c r="E6721" s="22" t="str">
        <f ca="1">IF(C6721="","",OFFSET(Zdroj!BT$16,A6717-1,0))</f>
        <v/>
      </c>
      <c r="F6721" s="127"/>
      <c r="G6721" s="128"/>
    </row>
    <row r="6722" spans="1:7" x14ac:dyDescent="0.25">
      <c r="B6722" s="126"/>
      <c r="C6722" s="52" t="str">
        <f ca="1">IF(OFFSET(Zdroj!AN$16,A6717-1,0)=0,"",CONCATENATE("A",$A$2+5," - ",Zdroj!$AN$15))</f>
        <v/>
      </c>
      <c r="D6722" s="50" t="str">
        <f ca="1">IF(C6722="","",CONCATENATE(OFFSET(Zdroj!AN$16,A6717-1,0)," - ",OFFSET(Zdroj!BU$16,A6717-1,0)))</f>
        <v/>
      </c>
      <c r="E6722" s="22" t="str">
        <f ca="1">IF(C6722="","",OFFSET(Zdroj!BV$16,A6717-1,0))</f>
        <v/>
      </c>
      <c r="F6722" s="127"/>
      <c r="G6722" s="128"/>
    </row>
    <row r="6723" spans="1:7" x14ac:dyDescent="0.25">
      <c r="B6723" s="126"/>
      <c r="C6723" s="52" t="str">
        <f ca="1">IF(OFFSET(Zdroj!AO$16,A6717-1,0)=0,"",CONCATENATE("B",$A$2," - ",Zdroj!$AO$15))</f>
        <v/>
      </c>
      <c r="D6723" s="50" t="str">
        <f ca="1">IF(C6723="","",CONCATENATE(OFFSET(Zdroj!AO$16,A6717-1,0)))</f>
        <v/>
      </c>
      <c r="E6723" s="22" t="str">
        <f ca="1">IF(C6723="","",OFFSET(Zdroj!AP$16,A6717-1,0))</f>
        <v/>
      </c>
      <c r="F6723" s="127" t="str">
        <f t="shared" ref="F6723" ca="1" si="1574">IF(SUM(E6723:E6731)=0,"",SUM(E6723:E6731))</f>
        <v/>
      </c>
      <c r="G6723" s="128"/>
    </row>
    <row r="6724" spans="1:7" x14ac:dyDescent="0.25">
      <c r="B6724" s="126"/>
      <c r="C6724" s="52" t="str">
        <f ca="1">IF(OFFSET(Zdroj!AQ$16,A6717-1,0)=0,"",CONCATENATE("B",$A$2+1," - ",Zdroj!$AQ$15))</f>
        <v/>
      </c>
      <c r="D6724" s="50" t="str">
        <f ca="1">IF(C6724="","",CONCATENATE(OFFSET(Zdroj!AQ$16,A6717-1,0)))</f>
        <v/>
      </c>
      <c r="E6724" s="22" t="str">
        <f ca="1">IF(C6724="","",OFFSET(Zdroj!AR$16,A6717-1,0))</f>
        <v/>
      </c>
      <c r="F6724" s="127"/>
      <c r="G6724" s="128"/>
    </row>
    <row r="6725" spans="1:7" x14ac:dyDescent="0.25">
      <c r="B6725" s="126"/>
      <c r="C6725" s="52" t="str">
        <f ca="1">IF(OFFSET(Zdroj!AS$16,A6717-1,0)=0,"",CONCATENATE("B",$A$2+2," - ",Zdroj!$AS$15))</f>
        <v/>
      </c>
      <c r="D6725" s="50" t="str">
        <f ca="1">IF(C6725="","",CONCATENATE(OFFSET(Zdroj!AS$16,A6717-1,0)))</f>
        <v/>
      </c>
      <c r="E6725" s="22" t="str">
        <f ca="1">IF(C6725="","",OFFSET(Zdroj!AT$16,A6717-1,0))</f>
        <v/>
      </c>
      <c r="F6725" s="127"/>
      <c r="G6725" s="128"/>
    </row>
    <row r="6726" spans="1:7" x14ac:dyDescent="0.25">
      <c r="B6726" s="126"/>
      <c r="C6726" s="52" t="str">
        <f ca="1">IF(OFFSET(Zdroj!AU$16,A6717-1,0)=0,"",CONCATENATE("B",$A$2+3," - ",Zdroj!$AU$15))</f>
        <v/>
      </c>
      <c r="D6726" s="50" t="str">
        <f ca="1">IF(C6726="","",CONCATENATE(OFFSET(Zdroj!AU$16,A6717-1,0)))</f>
        <v/>
      </c>
      <c r="E6726" s="22" t="str">
        <f ca="1">IF(C6726="","",OFFSET(Zdroj!AV$16,A6717-1,0))</f>
        <v/>
      </c>
      <c r="F6726" s="127"/>
      <c r="G6726" s="128"/>
    </row>
    <row r="6727" spans="1:7" x14ac:dyDescent="0.25">
      <c r="B6727" s="126"/>
      <c r="C6727" s="52" t="str">
        <f ca="1">IF(OFFSET(Zdroj!AW$16,A6717-1,0)=0,"",CONCATENATE("B",$A$2+4," - ",Zdroj!$AW$15))</f>
        <v/>
      </c>
      <c r="D6727" s="50" t="str">
        <f ca="1">IF(C6727="","",CONCATENATE(OFFSET(Zdroj!AW$16,A6717-1,0)))</f>
        <v/>
      </c>
      <c r="E6727" s="22" t="str">
        <f ca="1">IF(C6727="","",OFFSET(Zdroj!AX$16,A6717-1,0))</f>
        <v/>
      </c>
      <c r="F6727" s="127"/>
      <c r="G6727" s="128"/>
    </row>
    <row r="6728" spans="1:7" x14ac:dyDescent="0.25">
      <c r="B6728" s="126"/>
      <c r="C6728" s="52" t="str">
        <f ca="1">IF(OFFSET(Zdroj!AY$16,A6717-1,0)=0,"",CONCATENATE("B",$A$2+5," - ",Zdroj!$AY$15))</f>
        <v/>
      </c>
      <c r="D6728" s="50" t="str">
        <f ca="1">IF(C6728="","",CONCATENATE(OFFSET(Zdroj!AY$16,A6717-1,0)))</f>
        <v/>
      </c>
      <c r="E6728" s="22" t="str">
        <f ca="1">IF(C6728="","",OFFSET(Zdroj!AZ$16,A6717-1,0))</f>
        <v/>
      </c>
      <c r="F6728" s="127"/>
      <c r="G6728" s="128"/>
    </row>
    <row r="6729" spans="1:7" x14ac:dyDescent="0.25">
      <c r="B6729" s="126"/>
      <c r="C6729" s="52" t="str">
        <f ca="1">IF(OFFSET(Zdroj!BA$16,A6717-1,0)=0,"",CONCATENATE("B",$A$2+6," - ",Zdroj!$BA$15))</f>
        <v/>
      </c>
      <c r="D6729" s="50" t="str">
        <f ca="1">IF(C6729="","",CONCATENATE(OFFSET(Zdroj!BA$16,A6717-1,0)))</f>
        <v/>
      </c>
      <c r="E6729" s="22" t="str">
        <f ca="1">IF(C6729="","",OFFSET(Zdroj!BB$16,A6717-1,0))</f>
        <v/>
      </c>
      <c r="F6729" s="127"/>
      <c r="G6729" s="128"/>
    </row>
    <row r="6730" spans="1:7" x14ac:dyDescent="0.25">
      <c r="B6730" s="126"/>
      <c r="C6730" s="52" t="str">
        <f ca="1">IF(OFFSET(Zdroj!BC$16,A6717-1,0)=0,"",CONCATENATE("B",$A$2+7," - ",Zdroj!$BC$15))</f>
        <v/>
      </c>
      <c r="D6730" s="50" t="str">
        <f ca="1">IF(C6730="","",CONCATENATE(OFFSET(Zdroj!BC$16,A6717-1,0)))</f>
        <v/>
      </c>
      <c r="E6730" s="22" t="str">
        <f ca="1">IF(C6730="","",OFFSET(Zdroj!BD$16,A6717-1,0))</f>
        <v/>
      </c>
      <c r="F6730" s="127"/>
      <c r="G6730" s="128"/>
    </row>
    <row r="6731" spans="1:7" x14ac:dyDescent="0.25">
      <c r="B6731" s="126"/>
      <c r="C6731" s="52" t="str">
        <f ca="1">IF(OFFSET(Zdroj!BE$16,A6717-1,0)=0,"",CONCATENATE("B",$A$2+8," - ",Zdroj!$BE$15))</f>
        <v/>
      </c>
      <c r="D6731" s="50" t="str">
        <f ca="1">IF(C6731="","",CONCATENATE(OFFSET(Zdroj!BE$16,A6717-1,0)))</f>
        <v/>
      </c>
      <c r="E6731" s="22" t="str">
        <f ca="1">IF(C6731="","",OFFSET(Zdroj!BF$16,A6717-1,0))</f>
        <v/>
      </c>
      <c r="F6731" s="127"/>
      <c r="G6731" s="128"/>
    </row>
    <row r="6732" spans="1:7" x14ac:dyDescent="0.25">
      <c r="B6732" s="126"/>
      <c r="C6732" s="52" t="str">
        <f ca="1">IF(OFFSET(Zdroj!BG$16,A6717-1,0)=0,"",CONCATENATE("C",$A$2," - ",Zdroj!$BG$15))</f>
        <v/>
      </c>
      <c r="D6732" s="50" t="str">
        <f ca="1">IF(C6732="","",CONCATENATE(OFFSET(Zdroj!BG$16,A6717-1,0)))</f>
        <v/>
      </c>
      <c r="E6732" s="22" t="str">
        <f ca="1">IF(C6732="","",OFFSET(Zdroj!BH$16,A6717-1,0))</f>
        <v/>
      </c>
      <c r="F6732" s="127" t="str">
        <f t="shared" ref="F6732" ca="1" si="1575">IF(SUM(E6732:E6733)=0,"",SUM(E6732:E6733))</f>
        <v/>
      </c>
      <c r="G6732" s="128"/>
    </row>
    <row r="6733" spans="1:7" x14ac:dyDescent="0.25">
      <c r="B6733" s="126"/>
      <c r="C6733" s="52" t="str">
        <f ca="1">IF(OFFSET(Zdroj!BI$16,A6717-1,0)=0,"",CONCATENATE("C",$A$2+1," - ",Zdroj!$BI$15))</f>
        <v/>
      </c>
      <c r="D6733" s="50" t="str">
        <f ca="1">IF(C6733="","",CONCATENATE(OFFSET(Zdroj!BI$16,A6717-1,0)))</f>
        <v/>
      </c>
      <c r="E6733" s="22" t="str">
        <f ca="1">IF(C6733="","",OFFSET(Zdroj!BJ$16,A6717-1,0))</f>
        <v/>
      </c>
      <c r="F6733" s="127"/>
      <c r="G6733" s="128"/>
    </row>
    <row r="6734" spans="1:7" x14ac:dyDescent="0.25">
      <c r="A6734">
        <f>SUM((ROW()+15)/17)</f>
        <v>397</v>
      </c>
      <c r="B6734" s="126" t="str">
        <f ca="1">IF(OFFSET(Zdroj!$B$16,A6734-1,0)&gt;0,CONCATENATE(A6734,"
","___ ","
",OFFSET(Zdroj!$B$16,A6734-1,0)),"")</f>
        <v/>
      </c>
      <c r="C6734" s="52" t="str">
        <f ca="1">IF(OFFSET(Zdroj!AI$16,A6734-1,0)=0,"",CONCATENATE("A",$A$2," - ",Zdroj!$AI$15))</f>
        <v/>
      </c>
      <c r="D6734" s="50" t="str">
        <f ca="1">IF(C6734="","",CONCATENATE(OFFSET(Zdroj!AI$16,A6734-1,0)," - ",OFFSET(Zdroj!BK$16,A6734-1,0)))</f>
        <v/>
      </c>
      <c r="E6734" s="22" t="str">
        <f ca="1">IF(C6734="","",OFFSET(Zdroj!BL$16,A6734-1,0))</f>
        <v/>
      </c>
      <c r="F6734" s="127" t="str">
        <f t="shared" ref="F6734" ca="1" si="1576">IF(SUM(E6734:E6739)=0,"",SUM(E6734:E6739))</f>
        <v/>
      </c>
      <c r="G6734" s="128" t="str">
        <f t="shared" ref="G6734" ca="1" si="1577">IF(SUM(E6734:E6750)=0,"",SUM(E6734:E6750))</f>
        <v/>
      </c>
    </row>
    <row r="6735" spans="1:7" x14ac:dyDescent="0.25">
      <c r="B6735" s="126"/>
      <c r="C6735" s="52" t="str">
        <f ca="1">IF(OFFSET(Zdroj!AJ$16,A6734-1,0)=0,"",CONCATENATE("A",$A$2+1," - ",Zdroj!$AJ$15))</f>
        <v/>
      </c>
      <c r="D6735" s="50" t="str">
        <f ca="1">IF(C6735="","",CONCATENATE(OFFSET(Zdroj!AJ$16,A6734-1,0)," - ",OFFSET(Zdroj!BM$16,A6734-1,0)))</f>
        <v/>
      </c>
      <c r="E6735" s="22" t="str">
        <f ca="1">IF(C6735="","",OFFSET(Zdroj!BN$16,A6734-1,0))</f>
        <v/>
      </c>
      <c r="F6735" s="127"/>
      <c r="G6735" s="128"/>
    </row>
    <row r="6736" spans="1:7" x14ac:dyDescent="0.25">
      <c r="B6736" s="126"/>
      <c r="C6736" s="52" t="str">
        <f ca="1">IF(OFFSET(Zdroj!AK$16,A6734-1,0)=0,"",CONCATENATE("A",$A$2+2," - ",Zdroj!$AK$15))</f>
        <v/>
      </c>
      <c r="D6736" s="50" t="str">
        <f ca="1">IF(C6736="","",CONCATENATE(OFFSET(Zdroj!AK$16,A6734-1,0)," - ",OFFSET(Zdroj!BO$16,A6734-1,0)))</f>
        <v/>
      </c>
      <c r="E6736" s="22" t="str">
        <f ca="1">IF(C6736="","",OFFSET(Zdroj!BP$16,A6734-1,0))</f>
        <v/>
      </c>
      <c r="F6736" s="127"/>
      <c r="G6736" s="128"/>
    </row>
    <row r="6737" spans="1:7" x14ac:dyDescent="0.25">
      <c r="B6737" s="126"/>
      <c r="C6737" s="52" t="str">
        <f ca="1">IF(OFFSET(Zdroj!AL$16,A6734-1,0)=0,"",CONCATENATE("A",$A$2+3," - ",Zdroj!$AL$15))</f>
        <v/>
      </c>
      <c r="D6737" s="50" t="str">
        <f ca="1">IF(C6737="","",CONCATENATE(OFFSET(Zdroj!AL$16,A6734-1,0)," - ",OFFSET(Zdroj!BQ$16,A6734-1,0)))</f>
        <v/>
      </c>
      <c r="E6737" s="22" t="str">
        <f ca="1">IF(C6737="","",OFFSET(Zdroj!BR$16,A6734-1,0))</f>
        <v/>
      </c>
      <c r="F6737" s="127"/>
      <c r="G6737" s="128"/>
    </row>
    <row r="6738" spans="1:7" x14ac:dyDescent="0.25">
      <c r="B6738" s="126"/>
      <c r="C6738" s="52" t="str">
        <f ca="1">IF(OFFSET(Zdroj!AM$16,A6734-1,0)=0,"",CONCATENATE("A",$A$2+4," - ",Zdroj!$AM$15))</f>
        <v/>
      </c>
      <c r="D6738" s="50" t="str">
        <f ca="1">IF(C6738="","",CONCATENATE(OFFSET(Zdroj!AM$16,A6734-1,0)," - ",OFFSET(Zdroj!BS$16,A6734-1,0)))</f>
        <v/>
      </c>
      <c r="E6738" s="22" t="str">
        <f ca="1">IF(C6738="","",OFFSET(Zdroj!BT$16,A6734-1,0))</f>
        <v/>
      </c>
      <c r="F6738" s="127"/>
      <c r="G6738" s="128"/>
    </row>
    <row r="6739" spans="1:7" x14ac:dyDescent="0.25">
      <c r="B6739" s="126"/>
      <c r="C6739" s="52" t="str">
        <f ca="1">IF(OFFSET(Zdroj!AN$16,A6734-1,0)=0,"",CONCATENATE("A",$A$2+5," - ",Zdroj!$AN$15))</f>
        <v/>
      </c>
      <c r="D6739" s="50" t="str">
        <f ca="1">IF(C6739="","",CONCATENATE(OFFSET(Zdroj!AN$16,A6734-1,0)," - ",OFFSET(Zdroj!BU$16,A6734-1,0)))</f>
        <v/>
      </c>
      <c r="E6739" s="22" t="str">
        <f ca="1">IF(C6739="","",OFFSET(Zdroj!BV$16,A6734-1,0))</f>
        <v/>
      </c>
      <c r="F6739" s="127"/>
      <c r="G6739" s="128"/>
    </row>
    <row r="6740" spans="1:7" x14ac:dyDescent="0.25">
      <c r="B6740" s="126"/>
      <c r="C6740" s="52" t="str">
        <f ca="1">IF(OFFSET(Zdroj!AO$16,A6734-1,0)=0,"",CONCATENATE("B",$A$2," - ",Zdroj!$AO$15))</f>
        <v/>
      </c>
      <c r="D6740" s="50" t="str">
        <f ca="1">IF(C6740="","",CONCATENATE(OFFSET(Zdroj!AO$16,A6734-1,0)))</f>
        <v/>
      </c>
      <c r="E6740" s="22" t="str">
        <f ca="1">IF(C6740="","",OFFSET(Zdroj!AP$16,A6734-1,0))</f>
        <v/>
      </c>
      <c r="F6740" s="127" t="str">
        <f t="shared" ref="F6740" ca="1" si="1578">IF(SUM(E6740:E6748)=0,"",SUM(E6740:E6748))</f>
        <v/>
      </c>
      <c r="G6740" s="128"/>
    </row>
    <row r="6741" spans="1:7" x14ac:dyDescent="0.25">
      <c r="B6741" s="126"/>
      <c r="C6741" s="52" t="str">
        <f ca="1">IF(OFFSET(Zdroj!AQ$16,A6734-1,0)=0,"",CONCATENATE("B",$A$2+1," - ",Zdroj!$AQ$15))</f>
        <v/>
      </c>
      <c r="D6741" s="50" t="str">
        <f ca="1">IF(C6741="","",CONCATENATE(OFFSET(Zdroj!AQ$16,A6734-1,0)))</f>
        <v/>
      </c>
      <c r="E6741" s="22" t="str">
        <f ca="1">IF(C6741="","",OFFSET(Zdroj!AR$16,A6734-1,0))</f>
        <v/>
      </c>
      <c r="F6741" s="127"/>
      <c r="G6741" s="128"/>
    </row>
    <row r="6742" spans="1:7" x14ac:dyDescent="0.25">
      <c r="B6742" s="126"/>
      <c r="C6742" s="52" t="str">
        <f ca="1">IF(OFFSET(Zdroj!AS$16,A6734-1,0)=0,"",CONCATENATE("B",$A$2+2," - ",Zdroj!$AS$15))</f>
        <v/>
      </c>
      <c r="D6742" s="50" t="str">
        <f ca="1">IF(C6742="","",CONCATENATE(OFFSET(Zdroj!AS$16,A6734-1,0)))</f>
        <v/>
      </c>
      <c r="E6742" s="22" t="str">
        <f ca="1">IF(C6742="","",OFFSET(Zdroj!AT$16,A6734-1,0))</f>
        <v/>
      </c>
      <c r="F6742" s="127"/>
      <c r="G6742" s="128"/>
    </row>
    <row r="6743" spans="1:7" x14ac:dyDescent="0.25">
      <c r="B6743" s="126"/>
      <c r="C6743" s="52" t="str">
        <f ca="1">IF(OFFSET(Zdroj!AU$16,A6734-1,0)=0,"",CONCATENATE("B",$A$2+3," - ",Zdroj!$AU$15))</f>
        <v/>
      </c>
      <c r="D6743" s="50" t="str">
        <f ca="1">IF(C6743="","",CONCATENATE(OFFSET(Zdroj!AU$16,A6734-1,0)))</f>
        <v/>
      </c>
      <c r="E6743" s="22" t="str">
        <f ca="1">IF(C6743="","",OFFSET(Zdroj!AV$16,A6734-1,0))</f>
        <v/>
      </c>
      <c r="F6743" s="127"/>
      <c r="G6743" s="128"/>
    </row>
    <row r="6744" spans="1:7" x14ac:dyDescent="0.25">
      <c r="B6744" s="126"/>
      <c r="C6744" s="52" t="str">
        <f ca="1">IF(OFFSET(Zdroj!AW$16,A6734-1,0)=0,"",CONCATENATE("B",$A$2+4," - ",Zdroj!$AW$15))</f>
        <v/>
      </c>
      <c r="D6744" s="50" t="str">
        <f ca="1">IF(C6744="","",CONCATENATE(OFFSET(Zdroj!AW$16,A6734-1,0)))</f>
        <v/>
      </c>
      <c r="E6744" s="22" t="str">
        <f ca="1">IF(C6744="","",OFFSET(Zdroj!AX$16,A6734-1,0))</f>
        <v/>
      </c>
      <c r="F6744" s="127"/>
      <c r="G6744" s="128"/>
    </row>
    <row r="6745" spans="1:7" x14ac:dyDescent="0.25">
      <c r="B6745" s="126"/>
      <c r="C6745" s="52" t="str">
        <f ca="1">IF(OFFSET(Zdroj!AY$16,A6734-1,0)=0,"",CONCATENATE("B",$A$2+5," - ",Zdroj!$AY$15))</f>
        <v/>
      </c>
      <c r="D6745" s="50" t="str">
        <f ca="1">IF(C6745="","",CONCATENATE(OFFSET(Zdroj!AY$16,A6734-1,0)))</f>
        <v/>
      </c>
      <c r="E6745" s="22" t="str">
        <f ca="1">IF(C6745="","",OFFSET(Zdroj!AZ$16,A6734-1,0))</f>
        <v/>
      </c>
      <c r="F6745" s="127"/>
      <c r="G6745" s="128"/>
    </row>
    <row r="6746" spans="1:7" x14ac:dyDescent="0.25">
      <c r="B6746" s="126"/>
      <c r="C6746" s="52" t="str">
        <f ca="1">IF(OFFSET(Zdroj!BA$16,A6734-1,0)=0,"",CONCATENATE("B",$A$2+6," - ",Zdroj!$BA$15))</f>
        <v/>
      </c>
      <c r="D6746" s="50" t="str">
        <f ca="1">IF(C6746="","",CONCATENATE(OFFSET(Zdroj!BA$16,A6734-1,0)))</f>
        <v/>
      </c>
      <c r="E6746" s="22" t="str">
        <f ca="1">IF(C6746="","",OFFSET(Zdroj!BB$16,A6734-1,0))</f>
        <v/>
      </c>
      <c r="F6746" s="127"/>
      <c r="G6746" s="128"/>
    </row>
    <row r="6747" spans="1:7" x14ac:dyDescent="0.25">
      <c r="B6747" s="126"/>
      <c r="C6747" s="52" t="str">
        <f ca="1">IF(OFFSET(Zdroj!BC$16,A6734-1,0)=0,"",CONCATENATE("B",$A$2+7," - ",Zdroj!$BC$15))</f>
        <v/>
      </c>
      <c r="D6747" s="50" t="str">
        <f ca="1">IF(C6747="","",CONCATENATE(OFFSET(Zdroj!BC$16,A6734-1,0)))</f>
        <v/>
      </c>
      <c r="E6747" s="22" t="str">
        <f ca="1">IF(C6747="","",OFFSET(Zdroj!BD$16,A6734-1,0))</f>
        <v/>
      </c>
      <c r="F6747" s="127"/>
      <c r="G6747" s="128"/>
    </row>
    <row r="6748" spans="1:7" x14ac:dyDescent="0.25">
      <c r="B6748" s="126"/>
      <c r="C6748" s="52" t="str">
        <f ca="1">IF(OFFSET(Zdroj!BE$16,A6734-1,0)=0,"",CONCATENATE("B",$A$2+8," - ",Zdroj!$BE$15))</f>
        <v/>
      </c>
      <c r="D6748" s="50" t="str">
        <f ca="1">IF(C6748="","",CONCATENATE(OFFSET(Zdroj!BE$16,A6734-1,0)))</f>
        <v/>
      </c>
      <c r="E6748" s="22" t="str">
        <f ca="1">IF(C6748="","",OFFSET(Zdroj!BF$16,A6734-1,0))</f>
        <v/>
      </c>
      <c r="F6748" s="127"/>
      <c r="G6748" s="128"/>
    </row>
    <row r="6749" spans="1:7" x14ac:dyDescent="0.25">
      <c r="B6749" s="126"/>
      <c r="C6749" s="52" t="str">
        <f ca="1">IF(OFFSET(Zdroj!BG$16,A6734-1,0)=0,"",CONCATENATE("C",$A$2," - ",Zdroj!$BG$15))</f>
        <v/>
      </c>
      <c r="D6749" s="50" t="str">
        <f ca="1">IF(C6749="","",CONCATENATE(OFFSET(Zdroj!BG$16,A6734-1,0)))</f>
        <v/>
      </c>
      <c r="E6749" s="22" t="str">
        <f ca="1">IF(C6749="","",OFFSET(Zdroj!BH$16,A6734-1,0))</f>
        <v/>
      </c>
      <c r="F6749" s="127" t="str">
        <f t="shared" ref="F6749" ca="1" si="1579">IF(SUM(E6749:E6750)=0,"",SUM(E6749:E6750))</f>
        <v/>
      </c>
      <c r="G6749" s="128"/>
    </row>
    <row r="6750" spans="1:7" x14ac:dyDescent="0.25">
      <c r="B6750" s="126"/>
      <c r="C6750" s="52" t="str">
        <f ca="1">IF(OFFSET(Zdroj!BI$16,A6734-1,0)=0,"",CONCATENATE("C",$A$2+1," - ",Zdroj!$BI$15))</f>
        <v/>
      </c>
      <c r="D6750" s="50" t="str">
        <f ca="1">IF(C6750="","",CONCATENATE(OFFSET(Zdroj!BI$16,A6734-1,0)))</f>
        <v/>
      </c>
      <c r="E6750" s="22" t="str">
        <f ca="1">IF(C6750="","",OFFSET(Zdroj!BJ$16,A6734-1,0))</f>
        <v/>
      </c>
      <c r="F6750" s="127"/>
      <c r="G6750" s="128"/>
    </row>
    <row r="6751" spans="1:7" x14ac:dyDescent="0.25">
      <c r="A6751">
        <f>SUM((ROW()+15)/17)</f>
        <v>398</v>
      </c>
      <c r="B6751" s="126" t="str">
        <f ca="1">IF(OFFSET(Zdroj!$B$16,A6751-1,0)&gt;0,CONCATENATE(A6751,"
","___ ","
",OFFSET(Zdroj!$B$16,A6751-1,0)),"")</f>
        <v/>
      </c>
      <c r="C6751" s="52" t="str">
        <f ca="1">IF(OFFSET(Zdroj!AI$16,A6751-1,0)=0,"",CONCATENATE("A",$A$2," - ",Zdroj!$AI$15))</f>
        <v/>
      </c>
      <c r="D6751" s="50" t="str">
        <f ca="1">IF(C6751="","",CONCATENATE(OFFSET(Zdroj!AI$16,A6751-1,0)," - ",OFFSET(Zdroj!BK$16,A6751-1,0)))</f>
        <v/>
      </c>
      <c r="E6751" s="22" t="str">
        <f ca="1">IF(C6751="","",OFFSET(Zdroj!BL$16,A6751-1,0))</f>
        <v/>
      </c>
      <c r="F6751" s="127" t="str">
        <f t="shared" ref="F6751" ca="1" si="1580">IF(SUM(E6751:E6756)=0,"",SUM(E6751:E6756))</f>
        <v/>
      </c>
      <c r="G6751" s="128" t="str">
        <f t="shared" ref="G6751" ca="1" si="1581">IF(SUM(E6751:E6767)=0,"",SUM(E6751:E6767))</f>
        <v/>
      </c>
    </row>
    <row r="6752" spans="1:7" x14ac:dyDescent="0.25">
      <c r="B6752" s="126"/>
      <c r="C6752" s="52" t="str">
        <f ca="1">IF(OFFSET(Zdroj!AJ$16,A6751-1,0)=0,"",CONCATENATE("A",$A$2+1," - ",Zdroj!$AJ$15))</f>
        <v/>
      </c>
      <c r="D6752" s="50" t="str">
        <f ca="1">IF(C6752="","",CONCATENATE(OFFSET(Zdroj!AJ$16,A6751-1,0)," - ",OFFSET(Zdroj!BM$16,A6751-1,0)))</f>
        <v/>
      </c>
      <c r="E6752" s="22" t="str">
        <f ca="1">IF(C6752="","",OFFSET(Zdroj!BN$16,A6751-1,0))</f>
        <v/>
      </c>
      <c r="F6752" s="127"/>
      <c r="G6752" s="128"/>
    </row>
    <row r="6753" spans="1:7" x14ac:dyDescent="0.25">
      <c r="B6753" s="126"/>
      <c r="C6753" s="52" t="str">
        <f ca="1">IF(OFFSET(Zdroj!AK$16,A6751-1,0)=0,"",CONCATENATE("A",$A$2+2," - ",Zdroj!$AK$15))</f>
        <v/>
      </c>
      <c r="D6753" s="50" t="str">
        <f ca="1">IF(C6753="","",CONCATENATE(OFFSET(Zdroj!AK$16,A6751-1,0)," - ",OFFSET(Zdroj!BO$16,A6751-1,0)))</f>
        <v/>
      </c>
      <c r="E6753" s="22" t="str">
        <f ca="1">IF(C6753="","",OFFSET(Zdroj!BP$16,A6751-1,0))</f>
        <v/>
      </c>
      <c r="F6753" s="127"/>
      <c r="G6753" s="128"/>
    </row>
    <row r="6754" spans="1:7" x14ac:dyDescent="0.25">
      <c r="B6754" s="126"/>
      <c r="C6754" s="52" t="str">
        <f ca="1">IF(OFFSET(Zdroj!AL$16,A6751-1,0)=0,"",CONCATENATE("A",$A$2+3," - ",Zdroj!$AL$15))</f>
        <v/>
      </c>
      <c r="D6754" s="50" t="str">
        <f ca="1">IF(C6754="","",CONCATENATE(OFFSET(Zdroj!AL$16,A6751-1,0)," - ",OFFSET(Zdroj!BQ$16,A6751-1,0)))</f>
        <v/>
      </c>
      <c r="E6754" s="22" t="str">
        <f ca="1">IF(C6754="","",OFFSET(Zdroj!BR$16,A6751-1,0))</f>
        <v/>
      </c>
      <c r="F6754" s="127"/>
      <c r="G6754" s="128"/>
    </row>
    <row r="6755" spans="1:7" x14ac:dyDescent="0.25">
      <c r="B6755" s="126"/>
      <c r="C6755" s="52" t="str">
        <f ca="1">IF(OFFSET(Zdroj!AM$16,A6751-1,0)=0,"",CONCATENATE("A",$A$2+4," - ",Zdroj!$AM$15))</f>
        <v/>
      </c>
      <c r="D6755" s="50" t="str">
        <f ca="1">IF(C6755="","",CONCATENATE(OFFSET(Zdroj!AM$16,A6751-1,0)," - ",OFFSET(Zdroj!BS$16,A6751-1,0)))</f>
        <v/>
      </c>
      <c r="E6755" s="22" t="str">
        <f ca="1">IF(C6755="","",OFFSET(Zdroj!BT$16,A6751-1,0))</f>
        <v/>
      </c>
      <c r="F6755" s="127"/>
      <c r="G6755" s="128"/>
    </row>
    <row r="6756" spans="1:7" x14ac:dyDescent="0.25">
      <c r="B6756" s="126"/>
      <c r="C6756" s="52" t="str">
        <f ca="1">IF(OFFSET(Zdroj!AN$16,A6751-1,0)=0,"",CONCATENATE("A",$A$2+5," - ",Zdroj!$AN$15))</f>
        <v/>
      </c>
      <c r="D6756" s="50" t="str">
        <f ca="1">IF(C6756="","",CONCATENATE(OFFSET(Zdroj!AN$16,A6751-1,0)," - ",OFFSET(Zdroj!BU$16,A6751-1,0)))</f>
        <v/>
      </c>
      <c r="E6756" s="22" t="str">
        <f ca="1">IF(C6756="","",OFFSET(Zdroj!BV$16,A6751-1,0))</f>
        <v/>
      </c>
      <c r="F6756" s="127"/>
      <c r="G6756" s="128"/>
    </row>
    <row r="6757" spans="1:7" x14ac:dyDescent="0.25">
      <c r="B6757" s="126"/>
      <c r="C6757" s="52" t="str">
        <f ca="1">IF(OFFSET(Zdroj!AO$16,A6751-1,0)=0,"",CONCATENATE("B",$A$2," - ",Zdroj!$AO$15))</f>
        <v/>
      </c>
      <c r="D6757" s="50" t="str">
        <f ca="1">IF(C6757="","",CONCATENATE(OFFSET(Zdroj!AO$16,A6751-1,0)))</f>
        <v/>
      </c>
      <c r="E6757" s="22" t="str">
        <f ca="1">IF(C6757="","",OFFSET(Zdroj!AP$16,A6751-1,0))</f>
        <v/>
      </c>
      <c r="F6757" s="127" t="str">
        <f t="shared" ref="F6757" ca="1" si="1582">IF(SUM(E6757:E6765)=0,"",SUM(E6757:E6765))</f>
        <v/>
      </c>
      <c r="G6757" s="128"/>
    </row>
    <row r="6758" spans="1:7" x14ac:dyDescent="0.25">
      <c r="B6758" s="126"/>
      <c r="C6758" s="52" t="str">
        <f ca="1">IF(OFFSET(Zdroj!AQ$16,A6751-1,0)=0,"",CONCATENATE("B",$A$2+1," - ",Zdroj!$AQ$15))</f>
        <v/>
      </c>
      <c r="D6758" s="50" t="str">
        <f ca="1">IF(C6758="","",CONCATENATE(OFFSET(Zdroj!AQ$16,A6751-1,0)))</f>
        <v/>
      </c>
      <c r="E6758" s="22" t="str">
        <f ca="1">IF(C6758="","",OFFSET(Zdroj!AR$16,A6751-1,0))</f>
        <v/>
      </c>
      <c r="F6758" s="127"/>
      <c r="G6758" s="128"/>
    </row>
    <row r="6759" spans="1:7" x14ac:dyDescent="0.25">
      <c r="B6759" s="126"/>
      <c r="C6759" s="52" t="str">
        <f ca="1">IF(OFFSET(Zdroj!AS$16,A6751-1,0)=0,"",CONCATENATE("B",$A$2+2," - ",Zdroj!$AS$15))</f>
        <v/>
      </c>
      <c r="D6759" s="50" t="str">
        <f ca="1">IF(C6759="","",CONCATENATE(OFFSET(Zdroj!AS$16,A6751-1,0)))</f>
        <v/>
      </c>
      <c r="E6759" s="22" t="str">
        <f ca="1">IF(C6759="","",OFFSET(Zdroj!AT$16,A6751-1,0))</f>
        <v/>
      </c>
      <c r="F6759" s="127"/>
      <c r="G6759" s="128"/>
    </row>
    <row r="6760" spans="1:7" x14ac:dyDescent="0.25">
      <c r="B6760" s="126"/>
      <c r="C6760" s="52" t="str">
        <f ca="1">IF(OFFSET(Zdroj!AU$16,A6751-1,0)=0,"",CONCATENATE("B",$A$2+3," - ",Zdroj!$AU$15))</f>
        <v/>
      </c>
      <c r="D6760" s="50" t="str">
        <f ca="1">IF(C6760="","",CONCATENATE(OFFSET(Zdroj!AU$16,A6751-1,0)))</f>
        <v/>
      </c>
      <c r="E6760" s="22" t="str">
        <f ca="1">IF(C6760="","",OFFSET(Zdroj!AV$16,A6751-1,0))</f>
        <v/>
      </c>
      <c r="F6760" s="127"/>
      <c r="G6760" s="128"/>
    </row>
    <row r="6761" spans="1:7" x14ac:dyDescent="0.25">
      <c r="B6761" s="126"/>
      <c r="C6761" s="52" t="str">
        <f ca="1">IF(OFFSET(Zdroj!AW$16,A6751-1,0)=0,"",CONCATENATE("B",$A$2+4," - ",Zdroj!$AW$15))</f>
        <v/>
      </c>
      <c r="D6761" s="50" t="str">
        <f ca="1">IF(C6761="","",CONCATENATE(OFFSET(Zdroj!AW$16,A6751-1,0)))</f>
        <v/>
      </c>
      <c r="E6761" s="22" t="str">
        <f ca="1">IF(C6761="","",OFFSET(Zdroj!AX$16,A6751-1,0))</f>
        <v/>
      </c>
      <c r="F6761" s="127"/>
      <c r="G6761" s="128"/>
    </row>
    <row r="6762" spans="1:7" x14ac:dyDescent="0.25">
      <c r="B6762" s="126"/>
      <c r="C6762" s="52" t="str">
        <f ca="1">IF(OFFSET(Zdroj!AY$16,A6751-1,0)=0,"",CONCATENATE("B",$A$2+5," - ",Zdroj!$AY$15))</f>
        <v/>
      </c>
      <c r="D6762" s="50" t="str">
        <f ca="1">IF(C6762="","",CONCATENATE(OFFSET(Zdroj!AY$16,A6751-1,0)))</f>
        <v/>
      </c>
      <c r="E6762" s="22" t="str">
        <f ca="1">IF(C6762="","",OFFSET(Zdroj!AZ$16,A6751-1,0))</f>
        <v/>
      </c>
      <c r="F6762" s="127"/>
      <c r="G6762" s="128"/>
    </row>
    <row r="6763" spans="1:7" x14ac:dyDescent="0.25">
      <c r="B6763" s="126"/>
      <c r="C6763" s="52" t="str">
        <f ca="1">IF(OFFSET(Zdroj!BA$16,A6751-1,0)=0,"",CONCATENATE("B",$A$2+6," - ",Zdroj!$BA$15))</f>
        <v/>
      </c>
      <c r="D6763" s="50" t="str">
        <f ca="1">IF(C6763="","",CONCATENATE(OFFSET(Zdroj!BA$16,A6751-1,0)))</f>
        <v/>
      </c>
      <c r="E6763" s="22" t="str">
        <f ca="1">IF(C6763="","",OFFSET(Zdroj!BB$16,A6751-1,0))</f>
        <v/>
      </c>
      <c r="F6763" s="127"/>
      <c r="G6763" s="128"/>
    </row>
    <row r="6764" spans="1:7" x14ac:dyDescent="0.25">
      <c r="B6764" s="126"/>
      <c r="C6764" s="52" t="str">
        <f ca="1">IF(OFFSET(Zdroj!BC$16,A6751-1,0)=0,"",CONCATENATE("B",$A$2+7," - ",Zdroj!$BC$15))</f>
        <v/>
      </c>
      <c r="D6764" s="50" t="str">
        <f ca="1">IF(C6764="","",CONCATENATE(OFFSET(Zdroj!BC$16,A6751-1,0)))</f>
        <v/>
      </c>
      <c r="E6764" s="22" t="str">
        <f ca="1">IF(C6764="","",OFFSET(Zdroj!BD$16,A6751-1,0))</f>
        <v/>
      </c>
      <c r="F6764" s="127"/>
      <c r="G6764" s="128"/>
    </row>
    <row r="6765" spans="1:7" x14ac:dyDescent="0.25">
      <c r="B6765" s="126"/>
      <c r="C6765" s="52" t="str">
        <f ca="1">IF(OFFSET(Zdroj!BE$16,A6751-1,0)=0,"",CONCATENATE("B",$A$2+8," - ",Zdroj!$BE$15))</f>
        <v/>
      </c>
      <c r="D6765" s="50" t="str">
        <f ca="1">IF(C6765="","",CONCATENATE(OFFSET(Zdroj!BE$16,A6751-1,0)))</f>
        <v/>
      </c>
      <c r="E6765" s="22" t="str">
        <f ca="1">IF(C6765="","",OFFSET(Zdroj!BF$16,A6751-1,0))</f>
        <v/>
      </c>
      <c r="F6765" s="127"/>
      <c r="G6765" s="128"/>
    </row>
    <row r="6766" spans="1:7" x14ac:dyDescent="0.25">
      <c r="B6766" s="126"/>
      <c r="C6766" s="52" t="str">
        <f ca="1">IF(OFFSET(Zdroj!BG$16,A6751-1,0)=0,"",CONCATENATE("C",$A$2," - ",Zdroj!$BG$15))</f>
        <v/>
      </c>
      <c r="D6766" s="50" t="str">
        <f ca="1">IF(C6766="","",CONCATENATE(OFFSET(Zdroj!BG$16,A6751-1,0)))</f>
        <v/>
      </c>
      <c r="E6766" s="22" t="str">
        <f ca="1">IF(C6766="","",OFFSET(Zdroj!BH$16,A6751-1,0))</f>
        <v/>
      </c>
      <c r="F6766" s="127" t="str">
        <f t="shared" ref="F6766" ca="1" si="1583">IF(SUM(E6766:E6767)=0,"",SUM(E6766:E6767))</f>
        <v/>
      </c>
      <c r="G6766" s="128"/>
    </row>
    <row r="6767" spans="1:7" x14ac:dyDescent="0.25">
      <c r="B6767" s="126"/>
      <c r="C6767" s="52" t="str">
        <f ca="1">IF(OFFSET(Zdroj!BI$16,A6751-1,0)=0,"",CONCATENATE("C",$A$2+1," - ",Zdroj!$BI$15))</f>
        <v/>
      </c>
      <c r="D6767" s="50" t="str">
        <f ca="1">IF(C6767="","",CONCATENATE(OFFSET(Zdroj!BI$16,A6751-1,0)))</f>
        <v/>
      </c>
      <c r="E6767" s="22" t="str">
        <f ca="1">IF(C6767="","",OFFSET(Zdroj!BJ$16,A6751-1,0))</f>
        <v/>
      </c>
      <c r="F6767" s="127"/>
      <c r="G6767" s="128"/>
    </row>
    <row r="6768" spans="1:7" x14ac:dyDescent="0.25">
      <c r="A6768">
        <f>SUM((ROW()+15)/17)</f>
        <v>399</v>
      </c>
      <c r="B6768" s="126" t="str">
        <f ca="1">IF(OFFSET(Zdroj!$B$16,A6768-1,0)&gt;0,CONCATENATE(A6768,"
","___ ","
",OFFSET(Zdroj!$B$16,A6768-1,0)),"")</f>
        <v/>
      </c>
      <c r="C6768" s="52" t="str">
        <f ca="1">IF(OFFSET(Zdroj!AI$16,A6768-1,0)=0,"",CONCATENATE("A",$A$2," - ",Zdroj!$AI$15))</f>
        <v/>
      </c>
      <c r="D6768" s="50" t="str">
        <f ca="1">IF(C6768="","",CONCATENATE(OFFSET(Zdroj!AI$16,A6768-1,0)," - ",OFFSET(Zdroj!BK$16,A6768-1,0)))</f>
        <v/>
      </c>
      <c r="E6768" s="22" t="str">
        <f ca="1">IF(C6768="","",OFFSET(Zdroj!BL$16,A6768-1,0))</f>
        <v/>
      </c>
      <c r="F6768" s="127" t="str">
        <f t="shared" ref="F6768" ca="1" si="1584">IF(SUM(E6768:E6773)=0,"",SUM(E6768:E6773))</f>
        <v/>
      </c>
      <c r="G6768" s="128" t="str">
        <f t="shared" ref="G6768" ca="1" si="1585">IF(SUM(E6768:E6784)=0,"",SUM(E6768:E6784))</f>
        <v/>
      </c>
    </row>
    <row r="6769" spans="2:7" x14ac:dyDescent="0.25">
      <c r="B6769" s="126"/>
      <c r="C6769" s="52" t="str">
        <f ca="1">IF(OFFSET(Zdroj!AJ$16,A6768-1,0)=0,"",CONCATENATE("A",$A$2+1," - ",Zdroj!$AJ$15))</f>
        <v/>
      </c>
      <c r="D6769" s="50" t="str">
        <f ca="1">IF(C6769="","",CONCATENATE(OFFSET(Zdroj!AJ$16,A6768-1,0)," - ",OFFSET(Zdroj!BM$16,A6768-1,0)))</f>
        <v/>
      </c>
      <c r="E6769" s="22" t="str">
        <f ca="1">IF(C6769="","",OFFSET(Zdroj!BN$16,A6768-1,0))</f>
        <v/>
      </c>
      <c r="F6769" s="127"/>
      <c r="G6769" s="128"/>
    </row>
    <row r="6770" spans="2:7" x14ac:dyDescent="0.25">
      <c r="B6770" s="126"/>
      <c r="C6770" s="52" t="str">
        <f ca="1">IF(OFFSET(Zdroj!AK$16,A6768-1,0)=0,"",CONCATENATE("A",$A$2+2," - ",Zdroj!$AK$15))</f>
        <v/>
      </c>
      <c r="D6770" s="50" t="str">
        <f ca="1">IF(C6770="","",CONCATENATE(OFFSET(Zdroj!AK$16,A6768-1,0)," - ",OFFSET(Zdroj!BO$16,A6768-1,0)))</f>
        <v/>
      </c>
      <c r="E6770" s="22" t="str">
        <f ca="1">IF(C6770="","",OFFSET(Zdroj!BP$16,A6768-1,0))</f>
        <v/>
      </c>
      <c r="F6770" s="127"/>
      <c r="G6770" s="128"/>
    </row>
    <row r="6771" spans="2:7" x14ac:dyDescent="0.25">
      <c r="B6771" s="126"/>
      <c r="C6771" s="52" t="str">
        <f ca="1">IF(OFFSET(Zdroj!AL$16,A6768-1,0)=0,"",CONCATENATE("A",$A$2+3," - ",Zdroj!$AL$15))</f>
        <v/>
      </c>
      <c r="D6771" s="50" t="str">
        <f ca="1">IF(C6771="","",CONCATENATE(OFFSET(Zdroj!AL$16,A6768-1,0)," - ",OFFSET(Zdroj!BQ$16,A6768-1,0)))</f>
        <v/>
      </c>
      <c r="E6771" s="22" t="str">
        <f ca="1">IF(C6771="","",OFFSET(Zdroj!BR$16,A6768-1,0))</f>
        <v/>
      </c>
      <c r="F6771" s="127"/>
      <c r="G6771" s="128"/>
    </row>
    <row r="6772" spans="2:7" x14ac:dyDescent="0.25">
      <c r="B6772" s="126"/>
      <c r="C6772" s="52" t="str">
        <f ca="1">IF(OFFSET(Zdroj!AM$16,A6768-1,0)=0,"",CONCATENATE("A",$A$2+4," - ",Zdroj!$AM$15))</f>
        <v/>
      </c>
      <c r="D6772" s="50" t="str">
        <f ca="1">IF(C6772="","",CONCATENATE(OFFSET(Zdroj!AM$16,A6768-1,0)," - ",OFFSET(Zdroj!BS$16,A6768-1,0)))</f>
        <v/>
      </c>
      <c r="E6772" s="22" t="str">
        <f ca="1">IF(C6772="","",OFFSET(Zdroj!BT$16,A6768-1,0))</f>
        <v/>
      </c>
      <c r="F6772" s="127"/>
      <c r="G6772" s="128"/>
    </row>
    <row r="6773" spans="2:7" x14ac:dyDescent="0.25">
      <c r="B6773" s="126"/>
      <c r="C6773" s="52" t="str">
        <f ca="1">IF(OFFSET(Zdroj!AN$16,A6768-1,0)=0,"",CONCATENATE("A",$A$2+5," - ",Zdroj!$AN$15))</f>
        <v/>
      </c>
      <c r="D6773" s="50" t="str">
        <f ca="1">IF(C6773="","",CONCATENATE(OFFSET(Zdroj!AN$16,A6768-1,0)," - ",OFFSET(Zdroj!BU$16,A6768-1,0)))</f>
        <v/>
      </c>
      <c r="E6773" s="22" t="str">
        <f ca="1">IF(C6773="","",OFFSET(Zdroj!BV$16,A6768-1,0))</f>
        <v/>
      </c>
      <c r="F6773" s="127"/>
      <c r="G6773" s="128"/>
    </row>
    <row r="6774" spans="2:7" x14ac:dyDescent="0.25">
      <c r="B6774" s="126"/>
      <c r="C6774" s="52" t="str">
        <f ca="1">IF(OFFSET(Zdroj!AO$16,A6768-1,0)=0,"",CONCATENATE("B",$A$2," - ",Zdroj!$AO$15))</f>
        <v/>
      </c>
      <c r="D6774" s="50" t="str">
        <f ca="1">IF(C6774="","",CONCATENATE(OFFSET(Zdroj!AO$16,A6768-1,0)))</f>
        <v/>
      </c>
      <c r="E6774" s="22" t="str">
        <f ca="1">IF(C6774="","",OFFSET(Zdroj!AP$16,A6768-1,0))</f>
        <v/>
      </c>
      <c r="F6774" s="127" t="str">
        <f t="shared" ref="F6774" ca="1" si="1586">IF(SUM(E6774:E6782)=0,"",SUM(E6774:E6782))</f>
        <v/>
      </c>
      <c r="G6774" s="128"/>
    </row>
    <row r="6775" spans="2:7" x14ac:dyDescent="0.25">
      <c r="B6775" s="126"/>
      <c r="C6775" s="52" t="str">
        <f ca="1">IF(OFFSET(Zdroj!AQ$16,A6768-1,0)=0,"",CONCATENATE("B",$A$2+1," - ",Zdroj!$AQ$15))</f>
        <v/>
      </c>
      <c r="D6775" s="50" t="str">
        <f ca="1">IF(C6775="","",CONCATENATE(OFFSET(Zdroj!AQ$16,A6768-1,0)))</f>
        <v/>
      </c>
      <c r="E6775" s="22" t="str">
        <f ca="1">IF(C6775="","",OFFSET(Zdroj!AR$16,A6768-1,0))</f>
        <v/>
      </c>
      <c r="F6775" s="127"/>
      <c r="G6775" s="128"/>
    </row>
    <row r="6776" spans="2:7" x14ac:dyDescent="0.25">
      <c r="B6776" s="126"/>
      <c r="C6776" s="52" t="str">
        <f ca="1">IF(OFFSET(Zdroj!AS$16,A6768-1,0)=0,"",CONCATENATE("B",$A$2+2," - ",Zdroj!$AS$15))</f>
        <v/>
      </c>
      <c r="D6776" s="50" t="str">
        <f ca="1">IF(C6776="","",CONCATENATE(OFFSET(Zdroj!AS$16,A6768-1,0)))</f>
        <v/>
      </c>
      <c r="E6776" s="22" t="str">
        <f ca="1">IF(C6776="","",OFFSET(Zdroj!AT$16,A6768-1,0))</f>
        <v/>
      </c>
      <c r="F6776" s="127"/>
      <c r="G6776" s="128"/>
    </row>
    <row r="6777" spans="2:7" x14ac:dyDescent="0.25">
      <c r="B6777" s="126"/>
      <c r="C6777" s="52" t="str">
        <f ca="1">IF(OFFSET(Zdroj!AU$16,A6768-1,0)=0,"",CONCATENATE("B",$A$2+3," - ",Zdroj!$AU$15))</f>
        <v/>
      </c>
      <c r="D6777" s="50" t="str">
        <f ca="1">IF(C6777="","",CONCATENATE(OFFSET(Zdroj!AU$16,A6768-1,0)))</f>
        <v/>
      </c>
      <c r="E6777" s="22" t="str">
        <f ca="1">IF(C6777="","",OFFSET(Zdroj!AV$16,A6768-1,0))</f>
        <v/>
      </c>
      <c r="F6777" s="127"/>
      <c r="G6777" s="128"/>
    </row>
    <row r="6778" spans="2:7" x14ac:dyDescent="0.25">
      <c r="B6778" s="126"/>
      <c r="C6778" s="52" t="str">
        <f ca="1">IF(OFFSET(Zdroj!AW$16,A6768-1,0)=0,"",CONCATENATE("B",$A$2+4," - ",Zdroj!$AW$15))</f>
        <v/>
      </c>
      <c r="D6778" s="50" t="str">
        <f ca="1">IF(C6778="","",CONCATENATE(OFFSET(Zdroj!AW$16,A6768-1,0)))</f>
        <v/>
      </c>
      <c r="E6778" s="22" t="str">
        <f ca="1">IF(C6778="","",OFFSET(Zdroj!AX$16,A6768-1,0))</f>
        <v/>
      </c>
      <c r="F6778" s="127"/>
      <c r="G6778" s="128"/>
    </row>
    <row r="6779" spans="2:7" x14ac:dyDescent="0.25">
      <c r="B6779" s="126"/>
      <c r="C6779" s="52" t="str">
        <f ca="1">IF(OFFSET(Zdroj!AY$16,A6768-1,0)=0,"",CONCATENATE("B",$A$2+5," - ",Zdroj!$AY$15))</f>
        <v/>
      </c>
      <c r="D6779" s="50" t="str">
        <f ca="1">IF(C6779="","",CONCATENATE(OFFSET(Zdroj!AY$16,A6768-1,0)))</f>
        <v/>
      </c>
      <c r="E6779" s="22" t="str">
        <f ca="1">IF(C6779="","",OFFSET(Zdroj!AZ$16,A6768-1,0))</f>
        <v/>
      </c>
      <c r="F6779" s="127"/>
      <c r="G6779" s="128"/>
    </row>
    <row r="6780" spans="2:7" x14ac:dyDescent="0.25">
      <c r="B6780" s="126"/>
      <c r="C6780" s="52" t="str">
        <f ca="1">IF(OFFSET(Zdroj!BA$16,A6768-1,0)=0,"",CONCATENATE("B",$A$2+6," - ",Zdroj!$BA$15))</f>
        <v/>
      </c>
      <c r="D6780" s="50" t="str">
        <f ca="1">IF(C6780="","",CONCATENATE(OFFSET(Zdroj!BA$16,A6768-1,0)))</f>
        <v/>
      </c>
      <c r="E6780" s="22" t="str">
        <f ca="1">IF(C6780="","",OFFSET(Zdroj!BB$16,A6768-1,0))</f>
        <v/>
      </c>
      <c r="F6780" s="127"/>
      <c r="G6780" s="128"/>
    </row>
    <row r="6781" spans="2:7" x14ac:dyDescent="0.25">
      <c r="B6781" s="126"/>
      <c r="C6781" s="52" t="str">
        <f ca="1">IF(OFFSET(Zdroj!BC$16,A6768-1,0)=0,"",CONCATENATE("B",$A$2+7," - ",Zdroj!$BC$15))</f>
        <v/>
      </c>
      <c r="D6781" s="50" t="str">
        <f ca="1">IF(C6781="","",CONCATENATE(OFFSET(Zdroj!BC$16,A6768-1,0)))</f>
        <v/>
      </c>
      <c r="E6781" s="22" t="str">
        <f ca="1">IF(C6781="","",OFFSET(Zdroj!BD$16,A6768-1,0))</f>
        <v/>
      </c>
      <c r="F6781" s="127"/>
      <c r="G6781" s="128"/>
    </row>
    <row r="6782" spans="2:7" x14ac:dyDescent="0.25">
      <c r="B6782" s="126"/>
      <c r="C6782" s="52" t="str">
        <f ca="1">IF(OFFSET(Zdroj!BE$16,A6768-1,0)=0,"",CONCATENATE("B",$A$2+8," - ",Zdroj!$BE$15))</f>
        <v/>
      </c>
      <c r="D6782" s="50" t="str">
        <f ca="1">IF(C6782="","",CONCATENATE(OFFSET(Zdroj!BE$16,A6768-1,0)))</f>
        <v/>
      </c>
      <c r="E6782" s="22" t="str">
        <f ca="1">IF(C6782="","",OFFSET(Zdroj!BF$16,A6768-1,0))</f>
        <v/>
      </c>
      <c r="F6782" s="127"/>
      <c r="G6782" s="128"/>
    </row>
    <row r="6783" spans="2:7" x14ac:dyDescent="0.25">
      <c r="B6783" s="126"/>
      <c r="C6783" s="52" t="str">
        <f ca="1">IF(OFFSET(Zdroj!BG$16,A6768-1,0)=0,"",CONCATENATE("C",$A$2," - ",Zdroj!$BG$15))</f>
        <v/>
      </c>
      <c r="D6783" s="50" t="str">
        <f ca="1">IF(C6783="","",CONCATENATE(OFFSET(Zdroj!BG$16,A6768-1,0)))</f>
        <v/>
      </c>
      <c r="E6783" s="22" t="str">
        <f ca="1">IF(C6783="","",OFFSET(Zdroj!BH$16,A6768-1,0))</f>
        <v/>
      </c>
      <c r="F6783" s="127" t="str">
        <f t="shared" ref="F6783" ca="1" si="1587">IF(SUM(E6783:E6784)=0,"",SUM(E6783:E6784))</f>
        <v/>
      </c>
      <c r="G6783" s="128"/>
    </row>
    <row r="6784" spans="2:7" x14ac:dyDescent="0.25">
      <c r="B6784" s="126"/>
      <c r="C6784" s="52" t="str">
        <f ca="1">IF(OFFSET(Zdroj!BI$16,A6768-1,0)=0,"",CONCATENATE("C",$A$2+1," - ",Zdroj!$BI$15))</f>
        <v/>
      </c>
      <c r="D6784" s="50" t="str">
        <f ca="1">IF(C6784="","",CONCATENATE(OFFSET(Zdroj!BI$16,A6768-1,0)))</f>
        <v/>
      </c>
      <c r="E6784" s="22" t="str">
        <f ca="1">IF(C6784="","",OFFSET(Zdroj!BJ$16,A6768-1,0))</f>
        <v/>
      </c>
      <c r="F6784" s="127"/>
      <c r="G6784" s="128"/>
    </row>
  </sheetData>
  <autoFilter ref="A1:G6784" xr:uid="{00000000-0001-0000-0200-000000000000}"/>
  <mergeCells count="1995">
    <mergeCell ref="F4369:F4370"/>
    <mergeCell ref="F4371:F4376"/>
    <mergeCell ref="G4371:G4387"/>
    <mergeCell ref="F4377:F4385"/>
    <mergeCell ref="F4386:F4387"/>
    <mergeCell ref="F4388:F4393"/>
    <mergeCell ref="G4388:G4404"/>
    <mergeCell ref="F4439:F4444"/>
    <mergeCell ref="F4394:F4402"/>
    <mergeCell ref="F4403:F4404"/>
    <mergeCell ref="F4405:F4410"/>
    <mergeCell ref="G4405:G4421"/>
    <mergeCell ref="F4411:F4419"/>
    <mergeCell ref="F4420:F4421"/>
    <mergeCell ref="F4422:F4427"/>
    <mergeCell ref="G4422:G4438"/>
    <mergeCell ref="F4428:F4436"/>
    <mergeCell ref="F4437:F4438"/>
    <mergeCell ref="F4218:F4223"/>
    <mergeCell ref="G4218:G4234"/>
    <mergeCell ref="F4224:F4232"/>
    <mergeCell ref="F4233:F4234"/>
    <mergeCell ref="F4235:F4240"/>
    <mergeCell ref="G4235:G4251"/>
    <mergeCell ref="F4241:F4249"/>
    <mergeCell ref="F4250:F4251"/>
    <mergeCell ref="F4252:F4257"/>
    <mergeCell ref="G4252:G4268"/>
    <mergeCell ref="F4258:F4266"/>
    <mergeCell ref="F4267:F4268"/>
    <mergeCell ref="F4269:F4274"/>
    <mergeCell ref="F4337:F4342"/>
    <mergeCell ref="G4337:G4353"/>
    <mergeCell ref="F4343:F4351"/>
    <mergeCell ref="F4352:F4353"/>
    <mergeCell ref="G4269:G4285"/>
    <mergeCell ref="F4275:F4283"/>
    <mergeCell ref="F4284:F4285"/>
    <mergeCell ref="F4286:F4291"/>
    <mergeCell ref="G4286:G4302"/>
    <mergeCell ref="F4292:F4300"/>
    <mergeCell ref="F4301:F4302"/>
    <mergeCell ref="F4303:F4308"/>
    <mergeCell ref="G4303:G4319"/>
    <mergeCell ref="F4309:F4317"/>
    <mergeCell ref="F4318:F4319"/>
    <mergeCell ref="F4320:F4325"/>
    <mergeCell ref="F4139:F4147"/>
    <mergeCell ref="F4148:F4149"/>
    <mergeCell ref="F4150:F4155"/>
    <mergeCell ref="G4150:G4166"/>
    <mergeCell ref="F4156:F4164"/>
    <mergeCell ref="F4165:F4166"/>
    <mergeCell ref="F4167:F4172"/>
    <mergeCell ref="G4167:G4183"/>
    <mergeCell ref="F4173:F4181"/>
    <mergeCell ref="F4182:F4183"/>
    <mergeCell ref="F4184:F4189"/>
    <mergeCell ref="G4184:G4200"/>
    <mergeCell ref="F4190:F4198"/>
    <mergeCell ref="F4199:F4200"/>
    <mergeCell ref="F4201:F4206"/>
    <mergeCell ref="G4201:G4217"/>
    <mergeCell ref="F4207:F4215"/>
    <mergeCell ref="F4216:F4217"/>
    <mergeCell ref="F3997:F4002"/>
    <mergeCell ref="G3997:G4013"/>
    <mergeCell ref="F4003:F4011"/>
    <mergeCell ref="F4012:F4013"/>
    <mergeCell ref="F4014:F4019"/>
    <mergeCell ref="G4014:G4030"/>
    <mergeCell ref="F4020:F4028"/>
    <mergeCell ref="F4029:F4030"/>
    <mergeCell ref="F4031:F4036"/>
    <mergeCell ref="G4031:G4047"/>
    <mergeCell ref="F4037:F4045"/>
    <mergeCell ref="F4046:F4047"/>
    <mergeCell ref="F4048:F4053"/>
    <mergeCell ref="G4048:G4064"/>
    <mergeCell ref="F4054:F4062"/>
    <mergeCell ref="F4063:F4064"/>
    <mergeCell ref="F4099:F4104"/>
    <mergeCell ref="F4065:F4070"/>
    <mergeCell ref="G4065:G4081"/>
    <mergeCell ref="F4071:F4079"/>
    <mergeCell ref="F4080:F4081"/>
    <mergeCell ref="F4082:F4087"/>
    <mergeCell ref="G4082:G4098"/>
    <mergeCell ref="F4088:F4096"/>
    <mergeCell ref="F4097:F4098"/>
    <mergeCell ref="G4099:G4115"/>
    <mergeCell ref="F4105:F4113"/>
    <mergeCell ref="F4114:F4115"/>
    <mergeCell ref="F3929:F3934"/>
    <mergeCell ref="F3912:F3917"/>
    <mergeCell ref="G3912:G3928"/>
    <mergeCell ref="F3918:F3926"/>
    <mergeCell ref="F3927:F3928"/>
    <mergeCell ref="G3929:G3945"/>
    <mergeCell ref="F3935:F3943"/>
    <mergeCell ref="F3944:F3945"/>
    <mergeCell ref="F3946:F3951"/>
    <mergeCell ref="G3946:G3962"/>
    <mergeCell ref="F3952:F3960"/>
    <mergeCell ref="F3961:F3962"/>
    <mergeCell ref="F3963:F3968"/>
    <mergeCell ref="G3963:G3979"/>
    <mergeCell ref="F3969:F3977"/>
    <mergeCell ref="F3978:F3979"/>
    <mergeCell ref="F3980:F3985"/>
    <mergeCell ref="G3980:G3996"/>
    <mergeCell ref="F3986:F3994"/>
    <mergeCell ref="F3995:F3996"/>
    <mergeCell ref="F3827:F3832"/>
    <mergeCell ref="G3827:G3843"/>
    <mergeCell ref="F3833:F3841"/>
    <mergeCell ref="F3842:F3843"/>
    <mergeCell ref="F3844:F3849"/>
    <mergeCell ref="G3844:G3860"/>
    <mergeCell ref="F3850:F3858"/>
    <mergeCell ref="F3859:F3860"/>
    <mergeCell ref="F3861:F3866"/>
    <mergeCell ref="G3861:G3877"/>
    <mergeCell ref="F3867:F3875"/>
    <mergeCell ref="F3876:F3877"/>
    <mergeCell ref="F3878:F3883"/>
    <mergeCell ref="G3878:G3894"/>
    <mergeCell ref="F3884:F3892"/>
    <mergeCell ref="F3893:F3894"/>
    <mergeCell ref="F3895:F3900"/>
    <mergeCell ref="G3895:G3911"/>
    <mergeCell ref="F3901:F3909"/>
    <mergeCell ref="F3910:F3911"/>
    <mergeCell ref="F3691:F3696"/>
    <mergeCell ref="G3691:G3707"/>
    <mergeCell ref="F3697:F3705"/>
    <mergeCell ref="F3706:F3707"/>
    <mergeCell ref="F3759:F3764"/>
    <mergeCell ref="F3776:F3781"/>
    <mergeCell ref="G3776:G3792"/>
    <mergeCell ref="F3782:F3790"/>
    <mergeCell ref="F3791:F3792"/>
    <mergeCell ref="F3793:F3798"/>
    <mergeCell ref="G3793:G3809"/>
    <mergeCell ref="F3799:F3807"/>
    <mergeCell ref="F3808:F3809"/>
    <mergeCell ref="F3810:F3815"/>
    <mergeCell ref="G3810:G3826"/>
    <mergeCell ref="F3816:F3824"/>
    <mergeCell ref="F3825:F3826"/>
    <mergeCell ref="F3708:F3713"/>
    <mergeCell ref="G3708:G3724"/>
    <mergeCell ref="F3714:F3722"/>
    <mergeCell ref="F3723:F3724"/>
    <mergeCell ref="F3725:F3730"/>
    <mergeCell ref="G3725:G3741"/>
    <mergeCell ref="F3731:F3739"/>
    <mergeCell ref="F3740:F3741"/>
    <mergeCell ref="F3742:F3747"/>
    <mergeCell ref="G3742:G3758"/>
    <mergeCell ref="F3748:F3756"/>
    <mergeCell ref="F3757:F3758"/>
    <mergeCell ref="G3759:G3775"/>
    <mergeCell ref="F3765:F3773"/>
    <mergeCell ref="F3774:F3775"/>
    <mergeCell ref="F3606:F3611"/>
    <mergeCell ref="G3606:G3622"/>
    <mergeCell ref="F3612:F3620"/>
    <mergeCell ref="F3621:F3622"/>
    <mergeCell ref="F3623:F3628"/>
    <mergeCell ref="G3623:G3639"/>
    <mergeCell ref="F3629:F3637"/>
    <mergeCell ref="F3638:F3639"/>
    <mergeCell ref="F3640:F3645"/>
    <mergeCell ref="G3640:G3656"/>
    <mergeCell ref="F3646:F3654"/>
    <mergeCell ref="F3655:F3656"/>
    <mergeCell ref="F3657:F3662"/>
    <mergeCell ref="G3657:G3673"/>
    <mergeCell ref="F3663:F3671"/>
    <mergeCell ref="F3672:F3673"/>
    <mergeCell ref="F3674:F3679"/>
    <mergeCell ref="G3674:G3690"/>
    <mergeCell ref="F3680:F3688"/>
    <mergeCell ref="F3689:F3690"/>
    <mergeCell ref="F3487:F3492"/>
    <mergeCell ref="G3487:G3503"/>
    <mergeCell ref="F3493:F3501"/>
    <mergeCell ref="F3502:F3503"/>
    <mergeCell ref="F3504:F3509"/>
    <mergeCell ref="G3504:G3520"/>
    <mergeCell ref="F3510:F3518"/>
    <mergeCell ref="F3519:F3520"/>
    <mergeCell ref="F3521:F3526"/>
    <mergeCell ref="G3521:G3537"/>
    <mergeCell ref="F3527:F3535"/>
    <mergeCell ref="F3536:F3537"/>
    <mergeCell ref="F3538:F3543"/>
    <mergeCell ref="G3538:G3554"/>
    <mergeCell ref="F3544:F3552"/>
    <mergeCell ref="F3553:F3554"/>
    <mergeCell ref="F3589:F3594"/>
    <mergeCell ref="F3555:F3560"/>
    <mergeCell ref="G3555:G3571"/>
    <mergeCell ref="F3561:F3569"/>
    <mergeCell ref="F3570:F3571"/>
    <mergeCell ref="F3572:F3577"/>
    <mergeCell ref="G3572:G3588"/>
    <mergeCell ref="F3578:F3586"/>
    <mergeCell ref="F3587:F3588"/>
    <mergeCell ref="G3589:G3605"/>
    <mergeCell ref="F3595:F3603"/>
    <mergeCell ref="F3604:F3605"/>
    <mergeCell ref="F3419:F3424"/>
    <mergeCell ref="F3402:F3407"/>
    <mergeCell ref="G3402:G3418"/>
    <mergeCell ref="F3408:F3416"/>
    <mergeCell ref="F3417:F3418"/>
    <mergeCell ref="G3419:G3435"/>
    <mergeCell ref="F3425:F3433"/>
    <mergeCell ref="F3434:F3435"/>
    <mergeCell ref="F3436:F3441"/>
    <mergeCell ref="G3436:G3452"/>
    <mergeCell ref="F3442:F3450"/>
    <mergeCell ref="F3451:F3452"/>
    <mergeCell ref="F3453:F3458"/>
    <mergeCell ref="G3453:G3469"/>
    <mergeCell ref="F3459:F3467"/>
    <mergeCell ref="F3468:F3469"/>
    <mergeCell ref="F3470:F3475"/>
    <mergeCell ref="G3470:G3486"/>
    <mergeCell ref="F3476:F3484"/>
    <mergeCell ref="F3485:F3486"/>
    <mergeCell ref="F3249:F3254"/>
    <mergeCell ref="G3249:G3265"/>
    <mergeCell ref="F3255:F3263"/>
    <mergeCell ref="F3264:F3265"/>
    <mergeCell ref="F3266:F3271"/>
    <mergeCell ref="G3266:G3282"/>
    <mergeCell ref="F3272:F3280"/>
    <mergeCell ref="F3281:F3282"/>
    <mergeCell ref="F3283:F3288"/>
    <mergeCell ref="G3283:G3299"/>
    <mergeCell ref="F3289:F3297"/>
    <mergeCell ref="F3298:F3299"/>
    <mergeCell ref="F3300:F3305"/>
    <mergeCell ref="G3300:G3316"/>
    <mergeCell ref="F3306:F3314"/>
    <mergeCell ref="F3315:F3316"/>
    <mergeCell ref="F3317:F3322"/>
    <mergeCell ref="G3317:G3333"/>
    <mergeCell ref="F3323:F3331"/>
    <mergeCell ref="F3332:F3333"/>
    <mergeCell ref="F3164:F3169"/>
    <mergeCell ref="G3164:G3180"/>
    <mergeCell ref="F3170:F3178"/>
    <mergeCell ref="F3179:F3180"/>
    <mergeCell ref="F3181:F3186"/>
    <mergeCell ref="G3181:G3197"/>
    <mergeCell ref="F3187:F3195"/>
    <mergeCell ref="F3196:F3197"/>
    <mergeCell ref="F3198:F3203"/>
    <mergeCell ref="G3198:G3214"/>
    <mergeCell ref="F3204:F3212"/>
    <mergeCell ref="F3213:F3214"/>
    <mergeCell ref="F3215:F3220"/>
    <mergeCell ref="G3215:G3231"/>
    <mergeCell ref="F3221:F3229"/>
    <mergeCell ref="F3230:F3231"/>
    <mergeCell ref="F3232:F3237"/>
    <mergeCell ref="G3232:G3248"/>
    <mergeCell ref="F3238:F3246"/>
    <mergeCell ref="F3247:F3248"/>
    <mergeCell ref="F3079:F3084"/>
    <mergeCell ref="G3079:G3095"/>
    <mergeCell ref="F3085:F3093"/>
    <mergeCell ref="F3094:F3095"/>
    <mergeCell ref="F3096:F3101"/>
    <mergeCell ref="G3096:G3112"/>
    <mergeCell ref="F3102:F3110"/>
    <mergeCell ref="F3111:F3112"/>
    <mergeCell ref="F3113:F3118"/>
    <mergeCell ref="G3113:G3129"/>
    <mergeCell ref="F3119:F3127"/>
    <mergeCell ref="F3128:F3129"/>
    <mergeCell ref="F3130:F3135"/>
    <mergeCell ref="G3130:G3146"/>
    <mergeCell ref="F3136:F3144"/>
    <mergeCell ref="F3145:F3146"/>
    <mergeCell ref="F3147:F3152"/>
    <mergeCell ref="G3147:G3163"/>
    <mergeCell ref="F3153:F3161"/>
    <mergeCell ref="F3162:F3163"/>
    <mergeCell ref="F2960:F2965"/>
    <mergeCell ref="G2960:G2976"/>
    <mergeCell ref="F2966:F2974"/>
    <mergeCell ref="F2975:F2976"/>
    <mergeCell ref="F3045:F3050"/>
    <mergeCell ref="G3045:G3061"/>
    <mergeCell ref="F3051:F3059"/>
    <mergeCell ref="F3060:F3061"/>
    <mergeCell ref="F3062:F3067"/>
    <mergeCell ref="G3062:G3078"/>
    <mergeCell ref="F3068:F3076"/>
    <mergeCell ref="F3077:F3078"/>
    <mergeCell ref="F3011:F3016"/>
    <mergeCell ref="G3011:G3027"/>
    <mergeCell ref="F3017:F3025"/>
    <mergeCell ref="F3026:F3027"/>
    <mergeCell ref="F3028:F3033"/>
    <mergeCell ref="G3028:G3044"/>
    <mergeCell ref="F3034:F3042"/>
    <mergeCell ref="F3043:F3044"/>
    <mergeCell ref="F2875:F2880"/>
    <mergeCell ref="G2875:G2891"/>
    <mergeCell ref="F2881:F2889"/>
    <mergeCell ref="F2890:F2891"/>
    <mergeCell ref="F2909:F2914"/>
    <mergeCell ref="F2892:F2897"/>
    <mergeCell ref="G2892:G2908"/>
    <mergeCell ref="F2898:F2906"/>
    <mergeCell ref="F2907:F2908"/>
    <mergeCell ref="G2909:G2925"/>
    <mergeCell ref="F2915:F2923"/>
    <mergeCell ref="F2924:F2925"/>
    <mergeCell ref="F2926:F2931"/>
    <mergeCell ref="G2926:G2942"/>
    <mergeCell ref="F2932:F2940"/>
    <mergeCell ref="F2941:F2942"/>
    <mergeCell ref="F2943:F2948"/>
    <mergeCell ref="G2943:G2959"/>
    <mergeCell ref="F2949:F2957"/>
    <mergeCell ref="F2958:F2959"/>
    <mergeCell ref="G2790:G2806"/>
    <mergeCell ref="F2796:F2804"/>
    <mergeCell ref="F2805:F2806"/>
    <mergeCell ref="F2807:F2812"/>
    <mergeCell ref="G2807:G2823"/>
    <mergeCell ref="F2813:F2821"/>
    <mergeCell ref="F2822:F2823"/>
    <mergeCell ref="F2824:F2829"/>
    <mergeCell ref="G2824:G2840"/>
    <mergeCell ref="F2830:F2838"/>
    <mergeCell ref="F2839:F2840"/>
    <mergeCell ref="F2841:F2846"/>
    <mergeCell ref="G2841:G2857"/>
    <mergeCell ref="F2847:F2855"/>
    <mergeCell ref="F2856:F2857"/>
    <mergeCell ref="F2858:F2863"/>
    <mergeCell ref="G2858:G2874"/>
    <mergeCell ref="F2864:F2872"/>
    <mergeCell ref="F2873:F2874"/>
    <mergeCell ref="F2586:F2591"/>
    <mergeCell ref="G2586:G2602"/>
    <mergeCell ref="F2592:F2600"/>
    <mergeCell ref="F2601:F2602"/>
    <mergeCell ref="F2603:F2608"/>
    <mergeCell ref="G2603:G2619"/>
    <mergeCell ref="F2609:F2617"/>
    <mergeCell ref="F2618:F2619"/>
    <mergeCell ref="F2688:F2693"/>
    <mergeCell ref="G2688:G2704"/>
    <mergeCell ref="F2694:F2702"/>
    <mergeCell ref="F2703:F2704"/>
    <mergeCell ref="F2705:F2710"/>
    <mergeCell ref="G2705:G2721"/>
    <mergeCell ref="F2711:F2719"/>
    <mergeCell ref="F2720:F2721"/>
    <mergeCell ref="F2739:F2744"/>
    <mergeCell ref="F2722:F2727"/>
    <mergeCell ref="G2722:G2738"/>
    <mergeCell ref="F2728:F2736"/>
    <mergeCell ref="F2737:F2738"/>
    <mergeCell ref="G2739:G2755"/>
    <mergeCell ref="F2745:F2753"/>
    <mergeCell ref="F2754:F2755"/>
    <mergeCell ref="F2620:F2625"/>
    <mergeCell ref="G2620:G2636"/>
    <mergeCell ref="F2626:F2634"/>
    <mergeCell ref="F2635:F2636"/>
    <mergeCell ref="F2637:F2642"/>
    <mergeCell ref="G2637:G2653"/>
    <mergeCell ref="F2643:F2651"/>
    <mergeCell ref="F2652:F2653"/>
    <mergeCell ref="F2501:F2506"/>
    <mergeCell ref="G2501:G2517"/>
    <mergeCell ref="F2507:F2515"/>
    <mergeCell ref="F2516:F2517"/>
    <mergeCell ref="F2518:F2523"/>
    <mergeCell ref="G2518:G2534"/>
    <mergeCell ref="F2524:F2532"/>
    <mergeCell ref="F2533:F2534"/>
    <mergeCell ref="F2569:F2574"/>
    <mergeCell ref="F2535:F2540"/>
    <mergeCell ref="G2535:G2551"/>
    <mergeCell ref="F2541:F2549"/>
    <mergeCell ref="F2550:F2551"/>
    <mergeCell ref="F2552:F2557"/>
    <mergeCell ref="G2552:G2568"/>
    <mergeCell ref="F2558:F2566"/>
    <mergeCell ref="F2567:F2568"/>
    <mergeCell ref="G2569:G2585"/>
    <mergeCell ref="F2575:F2583"/>
    <mergeCell ref="F2584:F2585"/>
    <mergeCell ref="F2416:F2421"/>
    <mergeCell ref="G2416:G2432"/>
    <mergeCell ref="F2422:F2430"/>
    <mergeCell ref="F2431:F2432"/>
    <mergeCell ref="F2433:F2438"/>
    <mergeCell ref="G2433:G2449"/>
    <mergeCell ref="F2439:F2447"/>
    <mergeCell ref="F2448:F2449"/>
    <mergeCell ref="F2450:F2455"/>
    <mergeCell ref="G2450:G2466"/>
    <mergeCell ref="F2456:F2464"/>
    <mergeCell ref="F2465:F2466"/>
    <mergeCell ref="F2467:F2472"/>
    <mergeCell ref="G2467:G2483"/>
    <mergeCell ref="F2473:F2481"/>
    <mergeCell ref="F2482:F2483"/>
    <mergeCell ref="F2484:F2489"/>
    <mergeCell ref="G2484:G2500"/>
    <mergeCell ref="F2490:F2498"/>
    <mergeCell ref="F2499:F2500"/>
    <mergeCell ref="F2331:F2336"/>
    <mergeCell ref="G2331:G2347"/>
    <mergeCell ref="F2337:F2345"/>
    <mergeCell ref="F2346:F2347"/>
    <mergeCell ref="F2348:F2353"/>
    <mergeCell ref="G2348:G2364"/>
    <mergeCell ref="F2354:F2362"/>
    <mergeCell ref="F2363:F2364"/>
    <mergeCell ref="F2399:F2404"/>
    <mergeCell ref="F2365:F2370"/>
    <mergeCell ref="G2365:G2381"/>
    <mergeCell ref="F2371:F2379"/>
    <mergeCell ref="F2380:F2381"/>
    <mergeCell ref="F2382:F2387"/>
    <mergeCell ref="G2382:G2398"/>
    <mergeCell ref="F2388:F2396"/>
    <mergeCell ref="F2397:F2398"/>
    <mergeCell ref="G2399:G2415"/>
    <mergeCell ref="F2405:F2413"/>
    <mergeCell ref="F2414:F2415"/>
    <mergeCell ref="F2178:F2183"/>
    <mergeCell ref="G2178:G2194"/>
    <mergeCell ref="F2184:F2192"/>
    <mergeCell ref="F2193:F2194"/>
    <mergeCell ref="F2195:F2200"/>
    <mergeCell ref="G2195:G2211"/>
    <mergeCell ref="F2201:F2209"/>
    <mergeCell ref="F2210:F2211"/>
    <mergeCell ref="F2212:F2217"/>
    <mergeCell ref="G2212:G2228"/>
    <mergeCell ref="F2218:F2226"/>
    <mergeCell ref="F2227:F2228"/>
    <mergeCell ref="F2229:F2234"/>
    <mergeCell ref="G2229:G2245"/>
    <mergeCell ref="F2235:F2243"/>
    <mergeCell ref="F2244:F2245"/>
    <mergeCell ref="F2246:F2251"/>
    <mergeCell ref="G2246:G2262"/>
    <mergeCell ref="F2252:F2260"/>
    <mergeCell ref="F2261:F2262"/>
    <mergeCell ref="F2093:F2098"/>
    <mergeCell ref="G2093:G2109"/>
    <mergeCell ref="F2099:F2107"/>
    <mergeCell ref="F2108:F2109"/>
    <mergeCell ref="F2110:F2115"/>
    <mergeCell ref="G2110:G2126"/>
    <mergeCell ref="F2116:F2124"/>
    <mergeCell ref="F2125:F2126"/>
    <mergeCell ref="F2127:F2132"/>
    <mergeCell ref="G2127:G2143"/>
    <mergeCell ref="F2133:F2141"/>
    <mergeCell ref="F2142:F2143"/>
    <mergeCell ref="F2144:F2149"/>
    <mergeCell ref="G2144:G2160"/>
    <mergeCell ref="F2150:F2158"/>
    <mergeCell ref="F2159:F2160"/>
    <mergeCell ref="F2161:F2166"/>
    <mergeCell ref="G2161:G2177"/>
    <mergeCell ref="F2167:F2175"/>
    <mergeCell ref="F2176:F2177"/>
    <mergeCell ref="F2008:F2013"/>
    <mergeCell ref="G2008:G2024"/>
    <mergeCell ref="F2014:F2022"/>
    <mergeCell ref="F2023:F2024"/>
    <mergeCell ref="F2025:F2030"/>
    <mergeCell ref="G2025:G2041"/>
    <mergeCell ref="F2031:F2039"/>
    <mergeCell ref="F2040:F2041"/>
    <mergeCell ref="F2042:F2047"/>
    <mergeCell ref="G2042:G2058"/>
    <mergeCell ref="F2059:F2064"/>
    <mergeCell ref="F2048:F2056"/>
    <mergeCell ref="F2057:F2058"/>
    <mergeCell ref="G2059:G2075"/>
    <mergeCell ref="F2065:F2073"/>
    <mergeCell ref="F2074:F2075"/>
    <mergeCell ref="F2076:F2081"/>
    <mergeCell ref="G2076:G2092"/>
    <mergeCell ref="F2082:F2090"/>
    <mergeCell ref="F2091:F2092"/>
    <mergeCell ref="F1855:F1860"/>
    <mergeCell ref="G1855:G1871"/>
    <mergeCell ref="F1861:F1869"/>
    <mergeCell ref="F1870:F1871"/>
    <mergeCell ref="F1889:F1894"/>
    <mergeCell ref="F1872:F1877"/>
    <mergeCell ref="G1872:G1888"/>
    <mergeCell ref="F1878:F1886"/>
    <mergeCell ref="F1887:F1888"/>
    <mergeCell ref="G1889:G1905"/>
    <mergeCell ref="F1895:F1903"/>
    <mergeCell ref="F1904:F1905"/>
    <mergeCell ref="F1974:F1979"/>
    <mergeCell ref="G1974:G1990"/>
    <mergeCell ref="F1980:F1988"/>
    <mergeCell ref="F1989:F1990"/>
    <mergeCell ref="F1991:F1996"/>
    <mergeCell ref="G1991:G2007"/>
    <mergeCell ref="F1997:F2005"/>
    <mergeCell ref="F2006:F2007"/>
    <mergeCell ref="F1923:F1928"/>
    <mergeCell ref="G1923:G1939"/>
    <mergeCell ref="F1929:F1937"/>
    <mergeCell ref="F1938:F1939"/>
    <mergeCell ref="F1940:F1945"/>
    <mergeCell ref="G1940:G1956"/>
    <mergeCell ref="F1946:F1954"/>
    <mergeCell ref="F1955:F1956"/>
    <mergeCell ref="F1957:F1962"/>
    <mergeCell ref="G1957:G1973"/>
    <mergeCell ref="F1963:F1971"/>
    <mergeCell ref="F1972:F1973"/>
    <mergeCell ref="F1770:F1775"/>
    <mergeCell ref="G1770:G1786"/>
    <mergeCell ref="F1776:F1784"/>
    <mergeCell ref="F1785:F1786"/>
    <mergeCell ref="F1787:F1792"/>
    <mergeCell ref="G1787:G1803"/>
    <mergeCell ref="F1793:F1801"/>
    <mergeCell ref="F1802:F1803"/>
    <mergeCell ref="F1804:F1809"/>
    <mergeCell ref="G1804:G1820"/>
    <mergeCell ref="F1810:F1818"/>
    <mergeCell ref="F1819:F1820"/>
    <mergeCell ref="F1821:F1826"/>
    <mergeCell ref="G1821:G1837"/>
    <mergeCell ref="F1827:F1835"/>
    <mergeCell ref="F1836:F1837"/>
    <mergeCell ref="F1838:F1843"/>
    <mergeCell ref="G1838:G1854"/>
    <mergeCell ref="F1844:F1852"/>
    <mergeCell ref="F1853:F1854"/>
    <mergeCell ref="F1719:F1724"/>
    <mergeCell ref="F1691:F1699"/>
    <mergeCell ref="F1700:F1701"/>
    <mergeCell ref="F1702:F1707"/>
    <mergeCell ref="G1702:G1718"/>
    <mergeCell ref="F1708:F1716"/>
    <mergeCell ref="F1717:F1718"/>
    <mergeCell ref="G1719:G1735"/>
    <mergeCell ref="F1725:F1733"/>
    <mergeCell ref="F1734:F1735"/>
    <mergeCell ref="F1736:F1741"/>
    <mergeCell ref="G1736:G1752"/>
    <mergeCell ref="F1742:F1750"/>
    <mergeCell ref="F1751:F1752"/>
    <mergeCell ref="F1753:F1758"/>
    <mergeCell ref="G1753:G1769"/>
    <mergeCell ref="F1759:F1767"/>
    <mergeCell ref="F1768:F1769"/>
    <mergeCell ref="F1617:F1622"/>
    <mergeCell ref="G1617:G1633"/>
    <mergeCell ref="F1623:F1631"/>
    <mergeCell ref="F1632:F1633"/>
    <mergeCell ref="F1634:F1639"/>
    <mergeCell ref="G1634:G1650"/>
    <mergeCell ref="F1640:F1648"/>
    <mergeCell ref="F1649:F1650"/>
    <mergeCell ref="F1651:F1656"/>
    <mergeCell ref="G1651:G1667"/>
    <mergeCell ref="F1657:F1665"/>
    <mergeCell ref="F1666:F1667"/>
    <mergeCell ref="F1668:F1673"/>
    <mergeCell ref="G1668:G1684"/>
    <mergeCell ref="F1674:F1682"/>
    <mergeCell ref="F1683:F1684"/>
    <mergeCell ref="F1685:F1690"/>
    <mergeCell ref="G1685:G1701"/>
    <mergeCell ref="F1481:F1486"/>
    <mergeCell ref="G1481:G1497"/>
    <mergeCell ref="F1487:F1495"/>
    <mergeCell ref="F1496:F1497"/>
    <mergeCell ref="F1498:F1503"/>
    <mergeCell ref="G1498:G1514"/>
    <mergeCell ref="F1504:F1512"/>
    <mergeCell ref="F1513:F1514"/>
    <mergeCell ref="F1549:F1554"/>
    <mergeCell ref="F1515:F1520"/>
    <mergeCell ref="G1515:G1531"/>
    <mergeCell ref="F1521:F1529"/>
    <mergeCell ref="F1530:F1531"/>
    <mergeCell ref="F1532:F1537"/>
    <mergeCell ref="G1532:G1548"/>
    <mergeCell ref="F1538:F1546"/>
    <mergeCell ref="F1547:F1548"/>
    <mergeCell ref="G1549:G1565"/>
    <mergeCell ref="F1555:F1563"/>
    <mergeCell ref="F1564:F1565"/>
    <mergeCell ref="F1396:F1401"/>
    <mergeCell ref="G1396:G1412"/>
    <mergeCell ref="F1402:F1410"/>
    <mergeCell ref="F1411:F1412"/>
    <mergeCell ref="F1413:F1418"/>
    <mergeCell ref="G1413:G1429"/>
    <mergeCell ref="F1419:F1427"/>
    <mergeCell ref="F1428:F1429"/>
    <mergeCell ref="F1430:F1435"/>
    <mergeCell ref="G1430:G1446"/>
    <mergeCell ref="F1436:F1444"/>
    <mergeCell ref="F1445:F1446"/>
    <mergeCell ref="F1447:F1452"/>
    <mergeCell ref="G1447:G1463"/>
    <mergeCell ref="F1453:F1461"/>
    <mergeCell ref="F1462:F1463"/>
    <mergeCell ref="F1464:F1469"/>
    <mergeCell ref="G1464:G1480"/>
    <mergeCell ref="F1470:F1478"/>
    <mergeCell ref="F1479:F1480"/>
    <mergeCell ref="F1277:F1282"/>
    <mergeCell ref="G1277:G1293"/>
    <mergeCell ref="F1283:F1291"/>
    <mergeCell ref="F1292:F1293"/>
    <mergeCell ref="F1294:F1299"/>
    <mergeCell ref="G1294:G1310"/>
    <mergeCell ref="F1300:F1308"/>
    <mergeCell ref="F1309:F1310"/>
    <mergeCell ref="F1311:F1316"/>
    <mergeCell ref="G1311:G1327"/>
    <mergeCell ref="F1317:F1325"/>
    <mergeCell ref="F1326:F1327"/>
    <mergeCell ref="F1328:F1333"/>
    <mergeCell ref="G1328:G1344"/>
    <mergeCell ref="F1379:F1384"/>
    <mergeCell ref="F1334:F1342"/>
    <mergeCell ref="F1343:F1344"/>
    <mergeCell ref="F1345:F1350"/>
    <mergeCell ref="G1345:G1361"/>
    <mergeCell ref="F1351:F1359"/>
    <mergeCell ref="F1360:F1361"/>
    <mergeCell ref="F1362:F1367"/>
    <mergeCell ref="G1362:G1378"/>
    <mergeCell ref="F1368:F1376"/>
    <mergeCell ref="F1377:F1378"/>
    <mergeCell ref="G1379:G1395"/>
    <mergeCell ref="F1385:F1393"/>
    <mergeCell ref="F1394:F1395"/>
    <mergeCell ref="F1141:F1146"/>
    <mergeCell ref="G1141:G1157"/>
    <mergeCell ref="F1147:F1155"/>
    <mergeCell ref="F1156:F1157"/>
    <mergeCell ref="F1158:F1163"/>
    <mergeCell ref="G1158:G1174"/>
    <mergeCell ref="F1164:F1172"/>
    <mergeCell ref="F1173:F1174"/>
    <mergeCell ref="F1209:F1214"/>
    <mergeCell ref="F1243:F1248"/>
    <mergeCell ref="G1243:G1259"/>
    <mergeCell ref="F1249:F1257"/>
    <mergeCell ref="F1258:F1259"/>
    <mergeCell ref="F1260:F1265"/>
    <mergeCell ref="G1260:G1276"/>
    <mergeCell ref="F1266:F1274"/>
    <mergeCell ref="F1275:F1276"/>
    <mergeCell ref="F1175:F1180"/>
    <mergeCell ref="G1175:G1191"/>
    <mergeCell ref="F1181:F1189"/>
    <mergeCell ref="F1190:F1191"/>
    <mergeCell ref="F1192:F1197"/>
    <mergeCell ref="G1192:G1208"/>
    <mergeCell ref="F1198:F1206"/>
    <mergeCell ref="F1207:F1208"/>
    <mergeCell ref="G1209:G1225"/>
    <mergeCell ref="F1215:F1223"/>
    <mergeCell ref="F1224:F1225"/>
    <mergeCell ref="F1226:F1231"/>
    <mergeCell ref="G1226:G1242"/>
    <mergeCell ref="F1232:F1240"/>
    <mergeCell ref="F1241:F1242"/>
    <mergeCell ref="F1056:F1061"/>
    <mergeCell ref="G1056:G1072"/>
    <mergeCell ref="F1062:F1070"/>
    <mergeCell ref="F1071:F1072"/>
    <mergeCell ref="F1073:F1078"/>
    <mergeCell ref="G1073:G1089"/>
    <mergeCell ref="F1079:F1087"/>
    <mergeCell ref="F1088:F1089"/>
    <mergeCell ref="F1090:F1095"/>
    <mergeCell ref="G1090:G1106"/>
    <mergeCell ref="F1096:F1104"/>
    <mergeCell ref="F1105:F1106"/>
    <mergeCell ref="F1107:F1112"/>
    <mergeCell ref="G1107:G1123"/>
    <mergeCell ref="F1113:F1121"/>
    <mergeCell ref="F1122:F1123"/>
    <mergeCell ref="F1124:F1129"/>
    <mergeCell ref="G1124:G1140"/>
    <mergeCell ref="F1130:F1138"/>
    <mergeCell ref="F1139:F1140"/>
    <mergeCell ref="F971:F976"/>
    <mergeCell ref="G971:G987"/>
    <mergeCell ref="F977:F985"/>
    <mergeCell ref="F986:F987"/>
    <mergeCell ref="F988:F993"/>
    <mergeCell ref="G988:G1004"/>
    <mergeCell ref="F994:F1002"/>
    <mergeCell ref="F1003:F1004"/>
    <mergeCell ref="F1005:F1010"/>
    <mergeCell ref="G1005:G1021"/>
    <mergeCell ref="F1011:F1019"/>
    <mergeCell ref="F1020:F1021"/>
    <mergeCell ref="F1022:F1027"/>
    <mergeCell ref="G1022:G1038"/>
    <mergeCell ref="F1039:F1044"/>
    <mergeCell ref="F1028:F1036"/>
    <mergeCell ref="F1037:F1038"/>
    <mergeCell ref="G1039:G1055"/>
    <mergeCell ref="F1045:F1053"/>
    <mergeCell ref="F1054:F1055"/>
    <mergeCell ref="F886:F891"/>
    <mergeCell ref="G886:G902"/>
    <mergeCell ref="F892:F900"/>
    <mergeCell ref="F901:F902"/>
    <mergeCell ref="F903:F908"/>
    <mergeCell ref="G903:G919"/>
    <mergeCell ref="F909:F917"/>
    <mergeCell ref="F918:F919"/>
    <mergeCell ref="F920:F925"/>
    <mergeCell ref="G920:G936"/>
    <mergeCell ref="F926:F934"/>
    <mergeCell ref="F935:F936"/>
    <mergeCell ref="F937:F942"/>
    <mergeCell ref="G937:G953"/>
    <mergeCell ref="F943:F951"/>
    <mergeCell ref="F952:F953"/>
    <mergeCell ref="F954:F959"/>
    <mergeCell ref="G954:G970"/>
    <mergeCell ref="F960:F968"/>
    <mergeCell ref="F969:F970"/>
    <mergeCell ref="F733:F738"/>
    <mergeCell ref="G733:G749"/>
    <mergeCell ref="F739:F747"/>
    <mergeCell ref="F748:F749"/>
    <mergeCell ref="F750:F755"/>
    <mergeCell ref="G750:G766"/>
    <mergeCell ref="F756:F764"/>
    <mergeCell ref="F765:F766"/>
    <mergeCell ref="F767:F772"/>
    <mergeCell ref="G767:G783"/>
    <mergeCell ref="F773:F781"/>
    <mergeCell ref="F782:F783"/>
    <mergeCell ref="F784:F789"/>
    <mergeCell ref="G784:G800"/>
    <mergeCell ref="F790:F798"/>
    <mergeCell ref="F799:F800"/>
    <mergeCell ref="F801:F806"/>
    <mergeCell ref="G801:G817"/>
    <mergeCell ref="F807:F815"/>
    <mergeCell ref="F816:F817"/>
    <mergeCell ref="F648:F653"/>
    <mergeCell ref="G648:G664"/>
    <mergeCell ref="F654:F662"/>
    <mergeCell ref="F663:F664"/>
    <mergeCell ref="F665:F670"/>
    <mergeCell ref="G665:G681"/>
    <mergeCell ref="F699:F704"/>
    <mergeCell ref="F671:F679"/>
    <mergeCell ref="F680:F681"/>
    <mergeCell ref="F682:F687"/>
    <mergeCell ref="G682:G698"/>
    <mergeCell ref="F688:F696"/>
    <mergeCell ref="F697:F698"/>
    <mergeCell ref="G699:G715"/>
    <mergeCell ref="F705:F713"/>
    <mergeCell ref="F714:F715"/>
    <mergeCell ref="F716:F721"/>
    <mergeCell ref="G716:G732"/>
    <mergeCell ref="F722:F730"/>
    <mergeCell ref="F731:F732"/>
    <mergeCell ref="F563:F568"/>
    <mergeCell ref="G563:G579"/>
    <mergeCell ref="F569:F577"/>
    <mergeCell ref="F578:F579"/>
    <mergeCell ref="F580:F585"/>
    <mergeCell ref="G580:G596"/>
    <mergeCell ref="F586:F594"/>
    <mergeCell ref="F595:F596"/>
    <mergeCell ref="F597:F602"/>
    <mergeCell ref="G597:G613"/>
    <mergeCell ref="F603:F611"/>
    <mergeCell ref="F612:F613"/>
    <mergeCell ref="F614:F619"/>
    <mergeCell ref="G614:G630"/>
    <mergeCell ref="F620:F628"/>
    <mergeCell ref="F629:F630"/>
    <mergeCell ref="F631:F636"/>
    <mergeCell ref="G631:G647"/>
    <mergeCell ref="F637:F645"/>
    <mergeCell ref="F646:F647"/>
    <mergeCell ref="F461:F466"/>
    <mergeCell ref="G461:G477"/>
    <mergeCell ref="F467:F475"/>
    <mergeCell ref="F476:F477"/>
    <mergeCell ref="F478:F483"/>
    <mergeCell ref="G478:G494"/>
    <mergeCell ref="F484:F492"/>
    <mergeCell ref="F493:F494"/>
    <mergeCell ref="F529:F534"/>
    <mergeCell ref="F495:F500"/>
    <mergeCell ref="G495:G511"/>
    <mergeCell ref="F501:F509"/>
    <mergeCell ref="F510:F511"/>
    <mergeCell ref="F512:F517"/>
    <mergeCell ref="G512:G528"/>
    <mergeCell ref="F518:F526"/>
    <mergeCell ref="F527:F528"/>
    <mergeCell ref="G529:G545"/>
    <mergeCell ref="F535:F543"/>
    <mergeCell ref="F544:F545"/>
    <mergeCell ref="F376:F381"/>
    <mergeCell ref="G376:G392"/>
    <mergeCell ref="F382:F390"/>
    <mergeCell ref="F391:F392"/>
    <mergeCell ref="F393:F398"/>
    <mergeCell ref="G393:G409"/>
    <mergeCell ref="F399:F407"/>
    <mergeCell ref="F408:F409"/>
    <mergeCell ref="F410:F415"/>
    <mergeCell ref="G410:G426"/>
    <mergeCell ref="F416:F424"/>
    <mergeCell ref="F425:F426"/>
    <mergeCell ref="F427:F432"/>
    <mergeCell ref="G427:G443"/>
    <mergeCell ref="F433:F441"/>
    <mergeCell ref="F442:F443"/>
    <mergeCell ref="F444:F449"/>
    <mergeCell ref="G444:G460"/>
    <mergeCell ref="F450:F458"/>
    <mergeCell ref="F459:F460"/>
    <mergeCell ref="F2:F7"/>
    <mergeCell ref="F19:F24"/>
    <mergeCell ref="G2:G18"/>
    <mergeCell ref="B2:B18"/>
    <mergeCell ref="F189:F194"/>
    <mergeCell ref="F291:F296"/>
    <mergeCell ref="G291:G307"/>
    <mergeCell ref="F297:F305"/>
    <mergeCell ref="F306:F307"/>
    <mergeCell ref="F308:F313"/>
    <mergeCell ref="G308:G324"/>
    <mergeCell ref="F314:F322"/>
    <mergeCell ref="F323:F324"/>
    <mergeCell ref="F359:F364"/>
    <mergeCell ref="F325:F330"/>
    <mergeCell ref="G325:G341"/>
    <mergeCell ref="F331:F339"/>
    <mergeCell ref="F340:F341"/>
    <mergeCell ref="F342:F347"/>
    <mergeCell ref="G342:G358"/>
    <mergeCell ref="F348:F356"/>
    <mergeCell ref="F357:F358"/>
    <mergeCell ref="G359:G375"/>
    <mergeCell ref="F365:F373"/>
    <mergeCell ref="F374:F375"/>
    <mergeCell ref="B87:B103"/>
    <mergeCell ref="F87:F92"/>
    <mergeCell ref="G87:G103"/>
    <mergeCell ref="F93:F101"/>
    <mergeCell ref="F102:F103"/>
    <mergeCell ref="F8:F16"/>
    <mergeCell ref="F17:F18"/>
    <mergeCell ref="B478:B494"/>
    <mergeCell ref="B495:B511"/>
    <mergeCell ref="B512:B528"/>
    <mergeCell ref="B529:B545"/>
    <mergeCell ref="B563:B579"/>
    <mergeCell ref="B580:B596"/>
    <mergeCell ref="B291:B307"/>
    <mergeCell ref="B308:B324"/>
    <mergeCell ref="B325:B341"/>
    <mergeCell ref="B342:B358"/>
    <mergeCell ref="B359:B375"/>
    <mergeCell ref="B376:B392"/>
    <mergeCell ref="B393:B409"/>
    <mergeCell ref="B410:B426"/>
    <mergeCell ref="B427:B443"/>
    <mergeCell ref="B444:B460"/>
    <mergeCell ref="B461:B477"/>
    <mergeCell ref="B886:B902"/>
    <mergeCell ref="B903:B919"/>
    <mergeCell ref="B920:B936"/>
    <mergeCell ref="B937:B953"/>
    <mergeCell ref="B597:B613"/>
    <mergeCell ref="B614:B630"/>
    <mergeCell ref="B631:B647"/>
    <mergeCell ref="B648:B664"/>
    <mergeCell ref="B665:B681"/>
    <mergeCell ref="B682:B698"/>
    <mergeCell ref="B699:B715"/>
    <mergeCell ref="B716:B732"/>
    <mergeCell ref="B733:B749"/>
    <mergeCell ref="B750:B766"/>
    <mergeCell ref="B767:B783"/>
    <mergeCell ref="B784:B800"/>
    <mergeCell ref="B801:B817"/>
    <mergeCell ref="B818:B834"/>
    <mergeCell ref="B1243:B1259"/>
    <mergeCell ref="B1260:B1276"/>
    <mergeCell ref="B1277:B1293"/>
    <mergeCell ref="B1294:B1310"/>
    <mergeCell ref="B1311:B1327"/>
    <mergeCell ref="B954:B970"/>
    <mergeCell ref="B971:B987"/>
    <mergeCell ref="B988:B1004"/>
    <mergeCell ref="B1005:B1021"/>
    <mergeCell ref="B1022:B1038"/>
    <mergeCell ref="B1039:B1055"/>
    <mergeCell ref="B1056:B1072"/>
    <mergeCell ref="B1073:B1089"/>
    <mergeCell ref="B1090:B1106"/>
    <mergeCell ref="B1107:B1123"/>
    <mergeCell ref="B1124:B1140"/>
    <mergeCell ref="B1141:B1157"/>
    <mergeCell ref="B1158:B1174"/>
    <mergeCell ref="B1175:B1191"/>
    <mergeCell ref="B1192:B1208"/>
    <mergeCell ref="B1209:B1225"/>
    <mergeCell ref="B1226:B1242"/>
    <mergeCell ref="B1923:B1939"/>
    <mergeCell ref="B1940:B1956"/>
    <mergeCell ref="B1957:B1973"/>
    <mergeCell ref="B1617:B1633"/>
    <mergeCell ref="B1634:B1650"/>
    <mergeCell ref="B1651:B1667"/>
    <mergeCell ref="B1668:B1684"/>
    <mergeCell ref="B1328:B1344"/>
    <mergeCell ref="B1345:B1361"/>
    <mergeCell ref="B1362:B1378"/>
    <mergeCell ref="B1379:B1395"/>
    <mergeCell ref="B1396:B1412"/>
    <mergeCell ref="B1413:B1429"/>
    <mergeCell ref="B1430:B1446"/>
    <mergeCell ref="B1447:B1463"/>
    <mergeCell ref="B1464:B1480"/>
    <mergeCell ref="B1481:B1497"/>
    <mergeCell ref="B1498:B1514"/>
    <mergeCell ref="B1515:B1531"/>
    <mergeCell ref="B1532:B1548"/>
    <mergeCell ref="B1549:B1565"/>
    <mergeCell ref="B1566:B1582"/>
    <mergeCell ref="B2042:B2058"/>
    <mergeCell ref="B2059:B2075"/>
    <mergeCell ref="B2076:B2092"/>
    <mergeCell ref="B2093:B2109"/>
    <mergeCell ref="B2110:B2126"/>
    <mergeCell ref="B2127:B2143"/>
    <mergeCell ref="B2144:B2160"/>
    <mergeCell ref="B2161:B2177"/>
    <mergeCell ref="B2178:B2194"/>
    <mergeCell ref="B2195:B2211"/>
    <mergeCell ref="B2212:B2228"/>
    <mergeCell ref="B2229:B2245"/>
    <mergeCell ref="B2246:B2262"/>
    <mergeCell ref="B2263:B2279"/>
    <mergeCell ref="B1974:B1990"/>
    <mergeCell ref="B1991:B2007"/>
    <mergeCell ref="B2008:B2024"/>
    <mergeCell ref="B2025:B2041"/>
    <mergeCell ref="B2399:B2415"/>
    <mergeCell ref="B2416:B2432"/>
    <mergeCell ref="B2433:B2449"/>
    <mergeCell ref="B2450:B2466"/>
    <mergeCell ref="B2467:B2483"/>
    <mergeCell ref="B2484:B2500"/>
    <mergeCell ref="B2501:B2517"/>
    <mergeCell ref="B2518:B2534"/>
    <mergeCell ref="B2535:B2551"/>
    <mergeCell ref="B2552:B2568"/>
    <mergeCell ref="B2569:B2585"/>
    <mergeCell ref="B2586:B2602"/>
    <mergeCell ref="B2603:B2619"/>
    <mergeCell ref="B2620:B2636"/>
    <mergeCell ref="B2637:B2653"/>
    <mergeCell ref="B2654:B2670"/>
    <mergeCell ref="B2331:B2347"/>
    <mergeCell ref="B2348:B2364"/>
    <mergeCell ref="B2365:B2381"/>
    <mergeCell ref="B2382:B2398"/>
    <mergeCell ref="B3045:B3061"/>
    <mergeCell ref="B3062:B3078"/>
    <mergeCell ref="B3079:B3095"/>
    <mergeCell ref="B3096:B3112"/>
    <mergeCell ref="B2756:B2772"/>
    <mergeCell ref="B2773:B2789"/>
    <mergeCell ref="B2790:B2806"/>
    <mergeCell ref="B2807:B2823"/>
    <mergeCell ref="B2824:B2840"/>
    <mergeCell ref="B2841:B2857"/>
    <mergeCell ref="B2858:B2874"/>
    <mergeCell ref="B2875:B2891"/>
    <mergeCell ref="B2892:B2908"/>
    <mergeCell ref="B2909:B2925"/>
    <mergeCell ref="B2926:B2942"/>
    <mergeCell ref="B2943:B2959"/>
    <mergeCell ref="B2960:B2976"/>
    <mergeCell ref="B3011:B3027"/>
    <mergeCell ref="B3028:B3044"/>
    <mergeCell ref="B3402:B3418"/>
    <mergeCell ref="B3419:B3435"/>
    <mergeCell ref="B3436:B3452"/>
    <mergeCell ref="B3453:B3469"/>
    <mergeCell ref="B3470:B3486"/>
    <mergeCell ref="B3113:B3129"/>
    <mergeCell ref="B3130:B3146"/>
    <mergeCell ref="B3147:B3163"/>
    <mergeCell ref="B3164:B3180"/>
    <mergeCell ref="B3181:B3197"/>
    <mergeCell ref="B3198:B3214"/>
    <mergeCell ref="B3215:B3231"/>
    <mergeCell ref="B3232:B3248"/>
    <mergeCell ref="B3249:B3265"/>
    <mergeCell ref="B3266:B3282"/>
    <mergeCell ref="B3283:B3299"/>
    <mergeCell ref="B3300:B3316"/>
    <mergeCell ref="B3317:B3333"/>
    <mergeCell ref="B3334:B3350"/>
    <mergeCell ref="B3776:B3792"/>
    <mergeCell ref="B3793:B3809"/>
    <mergeCell ref="B3810:B3826"/>
    <mergeCell ref="B3827:B3843"/>
    <mergeCell ref="B3487:B3503"/>
    <mergeCell ref="B3504:B3520"/>
    <mergeCell ref="B3521:B3537"/>
    <mergeCell ref="B3538:B3554"/>
    <mergeCell ref="B3555:B3571"/>
    <mergeCell ref="B3572:B3588"/>
    <mergeCell ref="B3589:B3605"/>
    <mergeCell ref="B3606:B3622"/>
    <mergeCell ref="B3623:B3639"/>
    <mergeCell ref="B3640:B3656"/>
    <mergeCell ref="B3657:B3673"/>
    <mergeCell ref="B3674:B3690"/>
    <mergeCell ref="B3691:B3707"/>
    <mergeCell ref="B3708:B3724"/>
    <mergeCell ref="B3725:B3741"/>
    <mergeCell ref="B3742:B3758"/>
    <mergeCell ref="B3759:B3775"/>
    <mergeCell ref="B3844:B3860"/>
    <mergeCell ref="B3861:B3877"/>
    <mergeCell ref="B3878:B3894"/>
    <mergeCell ref="B3895:B3911"/>
    <mergeCell ref="B3912:B3928"/>
    <mergeCell ref="B3929:B3945"/>
    <mergeCell ref="B3946:B3962"/>
    <mergeCell ref="B3963:B3979"/>
    <mergeCell ref="B3980:B3996"/>
    <mergeCell ref="B3997:B4013"/>
    <mergeCell ref="B4014:B4030"/>
    <mergeCell ref="B4031:B4047"/>
    <mergeCell ref="B4048:B4064"/>
    <mergeCell ref="B4065:B4081"/>
    <mergeCell ref="B4082:B4098"/>
    <mergeCell ref="B4099:B4115"/>
    <mergeCell ref="B4116:B4132"/>
    <mergeCell ref="B19:B35"/>
    <mergeCell ref="G19:G35"/>
    <mergeCell ref="F25:F33"/>
    <mergeCell ref="F34:F35"/>
    <mergeCell ref="B36:B52"/>
    <mergeCell ref="F36:F41"/>
    <mergeCell ref="G36:G52"/>
    <mergeCell ref="F42:F50"/>
    <mergeCell ref="F51:F52"/>
    <mergeCell ref="B53:B69"/>
    <mergeCell ref="F53:F58"/>
    <mergeCell ref="G53:G69"/>
    <mergeCell ref="F59:F67"/>
    <mergeCell ref="F68:F69"/>
    <mergeCell ref="B70:B86"/>
    <mergeCell ref="F70:F75"/>
    <mergeCell ref="G70:G86"/>
    <mergeCell ref="F76:F84"/>
    <mergeCell ref="F85:F86"/>
    <mergeCell ref="G257:G273"/>
    <mergeCell ref="F263:F271"/>
    <mergeCell ref="F272:F273"/>
    <mergeCell ref="B274:B290"/>
    <mergeCell ref="F274:F279"/>
    <mergeCell ref="G274:G290"/>
    <mergeCell ref="F280:F288"/>
    <mergeCell ref="F289:F290"/>
    <mergeCell ref="B155:B171"/>
    <mergeCell ref="F155:F160"/>
    <mergeCell ref="G155:G171"/>
    <mergeCell ref="F161:F169"/>
    <mergeCell ref="F170:F171"/>
    <mergeCell ref="B172:B188"/>
    <mergeCell ref="F172:F177"/>
    <mergeCell ref="G172:G188"/>
    <mergeCell ref="F178:F186"/>
    <mergeCell ref="F187:F188"/>
    <mergeCell ref="B189:B205"/>
    <mergeCell ref="G189:G205"/>
    <mergeCell ref="F195:F203"/>
    <mergeCell ref="F204:F205"/>
    <mergeCell ref="B206:B222"/>
    <mergeCell ref="F206:F211"/>
    <mergeCell ref="G206:G222"/>
    <mergeCell ref="F212:F220"/>
    <mergeCell ref="F221:F222"/>
    <mergeCell ref="B104:B120"/>
    <mergeCell ref="F104:F109"/>
    <mergeCell ref="G104:G120"/>
    <mergeCell ref="F110:F118"/>
    <mergeCell ref="F119:F120"/>
    <mergeCell ref="B121:B137"/>
    <mergeCell ref="F121:F126"/>
    <mergeCell ref="G121:G137"/>
    <mergeCell ref="F127:F135"/>
    <mergeCell ref="F136:F137"/>
    <mergeCell ref="B138:B154"/>
    <mergeCell ref="F138:F143"/>
    <mergeCell ref="G138:G154"/>
    <mergeCell ref="F144:F152"/>
    <mergeCell ref="F153:F154"/>
    <mergeCell ref="B546:B562"/>
    <mergeCell ref="F546:F551"/>
    <mergeCell ref="G546:G562"/>
    <mergeCell ref="F552:F560"/>
    <mergeCell ref="F561:F562"/>
    <mergeCell ref="B223:B239"/>
    <mergeCell ref="F223:F228"/>
    <mergeCell ref="G223:G239"/>
    <mergeCell ref="F229:F237"/>
    <mergeCell ref="F238:F239"/>
    <mergeCell ref="B240:B256"/>
    <mergeCell ref="F240:F245"/>
    <mergeCell ref="G240:G256"/>
    <mergeCell ref="F246:F254"/>
    <mergeCell ref="F255:F256"/>
    <mergeCell ref="B257:B273"/>
    <mergeCell ref="F257:F262"/>
    <mergeCell ref="F818:F823"/>
    <mergeCell ref="G818:G834"/>
    <mergeCell ref="F824:F832"/>
    <mergeCell ref="F833:F834"/>
    <mergeCell ref="B835:B851"/>
    <mergeCell ref="F835:F840"/>
    <mergeCell ref="G835:G851"/>
    <mergeCell ref="F841:F849"/>
    <mergeCell ref="F850:F851"/>
    <mergeCell ref="B852:B868"/>
    <mergeCell ref="F852:F857"/>
    <mergeCell ref="G852:G868"/>
    <mergeCell ref="F858:F866"/>
    <mergeCell ref="F867:F868"/>
    <mergeCell ref="B869:B885"/>
    <mergeCell ref="G869:G885"/>
    <mergeCell ref="F875:F883"/>
    <mergeCell ref="F884:F885"/>
    <mergeCell ref="F869:F874"/>
    <mergeCell ref="F1566:F1571"/>
    <mergeCell ref="G1566:G1582"/>
    <mergeCell ref="F1572:F1580"/>
    <mergeCell ref="F1581:F1582"/>
    <mergeCell ref="B1583:B1599"/>
    <mergeCell ref="F1583:F1588"/>
    <mergeCell ref="G1583:G1599"/>
    <mergeCell ref="F1589:F1597"/>
    <mergeCell ref="F1598:F1599"/>
    <mergeCell ref="B1600:B1616"/>
    <mergeCell ref="F1600:F1605"/>
    <mergeCell ref="G1600:G1616"/>
    <mergeCell ref="F1606:F1614"/>
    <mergeCell ref="F1615:F1616"/>
    <mergeCell ref="B1906:B1922"/>
    <mergeCell ref="F1906:F1911"/>
    <mergeCell ref="G1906:G1922"/>
    <mergeCell ref="F1912:F1920"/>
    <mergeCell ref="F1921:F1922"/>
    <mergeCell ref="B1685:B1701"/>
    <mergeCell ref="B1702:B1718"/>
    <mergeCell ref="B1719:B1735"/>
    <mergeCell ref="B1736:B1752"/>
    <mergeCell ref="B1753:B1769"/>
    <mergeCell ref="B1770:B1786"/>
    <mergeCell ref="B1787:B1803"/>
    <mergeCell ref="B1804:B1820"/>
    <mergeCell ref="B1821:B1837"/>
    <mergeCell ref="B1838:B1854"/>
    <mergeCell ref="B1855:B1871"/>
    <mergeCell ref="B1872:B1888"/>
    <mergeCell ref="B1889:B1905"/>
    <mergeCell ref="F2263:F2268"/>
    <mergeCell ref="G2263:G2279"/>
    <mergeCell ref="F2269:F2277"/>
    <mergeCell ref="F2278:F2279"/>
    <mergeCell ref="B2280:B2296"/>
    <mergeCell ref="F2280:F2285"/>
    <mergeCell ref="G2280:G2296"/>
    <mergeCell ref="F2286:F2294"/>
    <mergeCell ref="F2295:F2296"/>
    <mergeCell ref="B2297:B2313"/>
    <mergeCell ref="F2297:F2302"/>
    <mergeCell ref="G2297:G2313"/>
    <mergeCell ref="F2303:F2311"/>
    <mergeCell ref="F2312:F2313"/>
    <mergeCell ref="B2314:B2330"/>
    <mergeCell ref="F2314:F2319"/>
    <mergeCell ref="G2314:G2330"/>
    <mergeCell ref="F2320:F2328"/>
    <mergeCell ref="F2329:F2330"/>
    <mergeCell ref="F2654:F2659"/>
    <mergeCell ref="G2654:G2670"/>
    <mergeCell ref="F2660:F2668"/>
    <mergeCell ref="F2669:F2670"/>
    <mergeCell ref="B2671:B2687"/>
    <mergeCell ref="F2671:F2676"/>
    <mergeCell ref="G2671:G2687"/>
    <mergeCell ref="F2677:F2685"/>
    <mergeCell ref="F2686:F2687"/>
    <mergeCell ref="B2977:B2993"/>
    <mergeCell ref="F2977:F2982"/>
    <mergeCell ref="G2977:G2993"/>
    <mergeCell ref="F2983:F2991"/>
    <mergeCell ref="F2992:F2993"/>
    <mergeCell ref="B2994:B3010"/>
    <mergeCell ref="F2994:F2999"/>
    <mergeCell ref="G2994:G3010"/>
    <mergeCell ref="F3000:F3008"/>
    <mergeCell ref="F3009:F3010"/>
    <mergeCell ref="B2688:B2704"/>
    <mergeCell ref="B2705:B2721"/>
    <mergeCell ref="B2722:B2738"/>
    <mergeCell ref="B2739:B2755"/>
    <mergeCell ref="F2756:F2761"/>
    <mergeCell ref="G2756:G2772"/>
    <mergeCell ref="F2762:F2770"/>
    <mergeCell ref="F2771:F2772"/>
    <mergeCell ref="F2773:F2778"/>
    <mergeCell ref="G2773:G2789"/>
    <mergeCell ref="F2779:F2787"/>
    <mergeCell ref="F2788:F2789"/>
    <mergeCell ref="F2790:F2795"/>
    <mergeCell ref="F3334:F3339"/>
    <mergeCell ref="G3334:G3350"/>
    <mergeCell ref="F3340:F3348"/>
    <mergeCell ref="F3349:F3350"/>
    <mergeCell ref="B3351:B3367"/>
    <mergeCell ref="F3351:F3356"/>
    <mergeCell ref="G3351:G3367"/>
    <mergeCell ref="F3357:F3365"/>
    <mergeCell ref="F3366:F3367"/>
    <mergeCell ref="B3368:B3384"/>
    <mergeCell ref="F3368:F3373"/>
    <mergeCell ref="G3368:G3384"/>
    <mergeCell ref="F3374:F3382"/>
    <mergeCell ref="F3383:F3384"/>
    <mergeCell ref="B3385:B3401"/>
    <mergeCell ref="F3385:F3390"/>
    <mergeCell ref="G3385:G3401"/>
    <mergeCell ref="F3391:F3399"/>
    <mergeCell ref="F3400:F3401"/>
    <mergeCell ref="F4116:F4121"/>
    <mergeCell ref="G4116:G4132"/>
    <mergeCell ref="F4122:F4130"/>
    <mergeCell ref="F4131:F4132"/>
    <mergeCell ref="G4320:G4336"/>
    <mergeCell ref="F4326:F4334"/>
    <mergeCell ref="F4335:F4336"/>
    <mergeCell ref="F4505:F4506"/>
    <mergeCell ref="B4507:B4523"/>
    <mergeCell ref="F4507:F4512"/>
    <mergeCell ref="G4507:G4523"/>
    <mergeCell ref="F4513:F4521"/>
    <mergeCell ref="F4522:F4523"/>
    <mergeCell ref="B4524:B4540"/>
    <mergeCell ref="F4524:F4529"/>
    <mergeCell ref="G4524:G4540"/>
    <mergeCell ref="F4530:F4538"/>
    <mergeCell ref="F4539:F4540"/>
    <mergeCell ref="B4133:B4149"/>
    <mergeCell ref="B4150:B4166"/>
    <mergeCell ref="B4167:B4183"/>
    <mergeCell ref="B4184:B4200"/>
    <mergeCell ref="B4201:B4217"/>
    <mergeCell ref="B4218:B4234"/>
    <mergeCell ref="B4235:B4251"/>
    <mergeCell ref="B4252:B4268"/>
    <mergeCell ref="B4269:B4285"/>
    <mergeCell ref="B4286:B4302"/>
    <mergeCell ref="B4303:B4319"/>
    <mergeCell ref="B4320:B4336"/>
    <mergeCell ref="F4133:F4138"/>
    <mergeCell ref="G4133:G4149"/>
    <mergeCell ref="B4541:B4557"/>
    <mergeCell ref="F4541:F4546"/>
    <mergeCell ref="G4541:G4557"/>
    <mergeCell ref="F4547:F4555"/>
    <mergeCell ref="F4556:F4557"/>
    <mergeCell ref="B4337:B4353"/>
    <mergeCell ref="B4354:B4370"/>
    <mergeCell ref="B4371:B4387"/>
    <mergeCell ref="B4388:B4404"/>
    <mergeCell ref="B4405:B4421"/>
    <mergeCell ref="B4422:B4438"/>
    <mergeCell ref="B4439:B4455"/>
    <mergeCell ref="B4456:B4472"/>
    <mergeCell ref="B4473:B4489"/>
    <mergeCell ref="B4490:B4506"/>
    <mergeCell ref="G4439:G4455"/>
    <mergeCell ref="F4445:F4453"/>
    <mergeCell ref="F4454:F4455"/>
    <mergeCell ref="F4456:F4461"/>
    <mergeCell ref="G4456:G4472"/>
    <mergeCell ref="F4462:F4470"/>
    <mergeCell ref="F4471:F4472"/>
    <mergeCell ref="F4473:F4478"/>
    <mergeCell ref="G4473:G4489"/>
    <mergeCell ref="F4479:F4487"/>
    <mergeCell ref="F4488:F4489"/>
    <mergeCell ref="F4490:F4495"/>
    <mergeCell ref="G4490:G4506"/>
    <mergeCell ref="F4496:F4504"/>
    <mergeCell ref="F4354:F4359"/>
    <mergeCell ref="G4354:G4370"/>
    <mergeCell ref="F4360:F4368"/>
    <mergeCell ref="B4558:B4574"/>
    <mergeCell ref="F4558:F4563"/>
    <mergeCell ref="G4558:G4574"/>
    <mergeCell ref="F4564:F4572"/>
    <mergeCell ref="F4573:F4574"/>
    <mergeCell ref="B4575:B4591"/>
    <mergeCell ref="F4575:F4580"/>
    <mergeCell ref="G4575:G4591"/>
    <mergeCell ref="F4581:F4589"/>
    <mergeCell ref="F4590:F4591"/>
    <mergeCell ref="B4592:B4608"/>
    <mergeCell ref="F4592:F4597"/>
    <mergeCell ref="G4592:G4608"/>
    <mergeCell ref="F4598:F4606"/>
    <mergeCell ref="F4607:F4608"/>
    <mergeCell ref="B4609:B4625"/>
    <mergeCell ref="F4609:F4614"/>
    <mergeCell ref="G4609:G4625"/>
    <mergeCell ref="F4615:F4623"/>
    <mergeCell ref="F4624:F4625"/>
    <mergeCell ref="B4626:B4642"/>
    <mergeCell ref="F4626:F4631"/>
    <mergeCell ref="G4626:G4642"/>
    <mergeCell ref="F4632:F4640"/>
    <mergeCell ref="F4641:F4642"/>
    <mergeCell ref="B4643:B4659"/>
    <mergeCell ref="F4643:F4648"/>
    <mergeCell ref="G4643:G4659"/>
    <mergeCell ref="F4649:F4657"/>
    <mergeCell ref="F4658:F4659"/>
    <mergeCell ref="B4660:B4676"/>
    <mergeCell ref="F4660:F4665"/>
    <mergeCell ref="G4660:G4676"/>
    <mergeCell ref="F4666:F4674"/>
    <mergeCell ref="F4675:F4676"/>
    <mergeCell ref="B4677:B4693"/>
    <mergeCell ref="F4677:F4682"/>
    <mergeCell ref="G4677:G4693"/>
    <mergeCell ref="F4683:F4691"/>
    <mergeCell ref="F4692:F4693"/>
    <mergeCell ref="B4694:B4710"/>
    <mergeCell ref="F4694:F4699"/>
    <mergeCell ref="G4694:G4710"/>
    <mergeCell ref="F4700:F4708"/>
    <mergeCell ref="F4709:F4710"/>
    <mergeCell ref="B4711:B4727"/>
    <mergeCell ref="F4711:F4716"/>
    <mergeCell ref="G4711:G4727"/>
    <mergeCell ref="F4717:F4725"/>
    <mergeCell ref="F4726:F4727"/>
    <mergeCell ref="B4728:B4744"/>
    <mergeCell ref="F4728:F4733"/>
    <mergeCell ref="G4728:G4744"/>
    <mergeCell ref="F4734:F4742"/>
    <mergeCell ref="F4743:F4744"/>
    <mergeCell ref="B4745:B4761"/>
    <mergeCell ref="F4745:F4750"/>
    <mergeCell ref="G4745:G4761"/>
    <mergeCell ref="F4751:F4759"/>
    <mergeCell ref="F4760:F4761"/>
    <mergeCell ref="B4762:B4778"/>
    <mergeCell ref="F4762:F4767"/>
    <mergeCell ref="G4762:G4778"/>
    <mergeCell ref="F4768:F4776"/>
    <mergeCell ref="F4777:F4778"/>
    <mergeCell ref="B4779:B4795"/>
    <mergeCell ref="F4779:F4784"/>
    <mergeCell ref="G4779:G4795"/>
    <mergeCell ref="F4785:F4793"/>
    <mergeCell ref="F4794:F4795"/>
    <mergeCell ref="B4796:B4812"/>
    <mergeCell ref="F4796:F4801"/>
    <mergeCell ref="G4796:G4812"/>
    <mergeCell ref="F4802:F4810"/>
    <mergeCell ref="F4811:F4812"/>
    <mergeCell ref="B4813:B4829"/>
    <mergeCell ref="F4813:F4818"/>
    <mergeCell ref="G4813:G4829"/>
    <mergeCell ref="F4819:F4827"/>
    <mergeCell ref="F4828:F4829"/>
    <mergeCell ref="B4830:B4846"/>
    <mergeCell ref="F4830:F4835"/>
    <mergeCell ref="G4830:G4846"/>
    <mergeCell ref="F4836:F4844"/>
    <mergeCell ref="F4845:F4846"/>
    <mergeCell ref="B4847:B4863"/>
    <mergeCell ref="F4847:F4852"/>
    <mergeCell ref="G4847:G4863"/>
    <mergeCell ref="F4853:F4861"/>
    <mergeCell ref="F4862:F4863"/>
    <mergeCell ref="B4864:B4880"/>
    <mergeCell ref="F4864:F4869"/>
    <mergeCell ref="G4864:G4880"/>
    <mergeCell ref="F4870:F4878"/>
    <mergeCell ref="F4879:F4880"/>
    <mergeCell ref="B4881:B4897"/>
    <mergeCell ref="F4881:F4886"/>
    <mergeCell ref="G4881:G4897"/>
    <mergeCell ref="F4887:F4895"/>
    <mergeCell ref="F4896:F4897"/>
    <mergeCell ref="B4898:B4914"/>
    <mergeCell ref="F4898:F4903"/>
    <mergeCell ref="G4898:G4914"/>
    <mergeCell ref="F4904:F4912"/>
    <mergeCell ref="F4913:F4914"/>
    <mergeCell ref="B4915:B4931"/>
    <mergeCell ref="F4915:F4920"/>
    <mergeCell ref="G4915:G4931"/>
    <mergeCell ref="F4921:F4929"/>
    <mergeCell ref="F4930:F4931"/>
    <mergeCell ref="B4932:B4948"/>
    <mergeCell ref="F4932:F4937"/>
    <mergeCell ref="G4932:G4948"/>
    <mergeCell ref="F4938:F4946"/>
    <mergeCell ref="F4947:F4948"/>
    <mergeCell ref="B4949:B4965"/>
    <mergeCell ref="F4949:F4954"/>
    <mergeCell ref="G4949:G4965"/>
    <mergeCell ref="F4955:F4963"/>
    <mergeCell ref="F4964:F4965"/>
    <mergeCell ref="B4966:B4982"/>
    <mergeCell ref="F4966:F4971"/>
    <mergeCell ref="G4966:G4982"/>
    <mergeCell ref="F4972:F4980"/>
    <mergeCell ref="F4981:F4982"/>
    <mergeCell ref="B4983:B4999"/>
    <mergeCell ref="F4983:F4988"/>
    <mergeCell ref="G4983:G4999"/>
    <mergeCell ref="F4989:F4997"/>
    <mergeCell ref="F4998:F4999"/>
    <mergeCell ref="B5000:B5016"/>
    <mergeCell ref="F5000:F5005"/>
    <mergeCell ref="G5000:G5016"/>
    <mergeCell ref="F5006:F5014"/>
    <mergeCell ref="F5015:F5016"/>
    <mergeCell ref="B5017:B5033"/>
    <mergeCell ref="F5017:F5022"/>
    <mergeCell ref="G5017:G5033"/>
    <mergeCell ref="F5023:F5031"/>
    <mergeCell ref="F5032:F5033"/>
    <mergeCell ref="B5034:B5050"/>
    <mergeCell ref="F5034:F5039"/>
    <mergeCell ref="G5034:G5050"/>
    <mergeCell ref="F5040:F5048"/>
    <mergeCell ref="F5049:F5050"/>
    <mergeCell ref="B5051:B5067"/>
    <mergeCell ref="F5051:F5056"/>
    <mergeCell ref="G5051:G5067"/>
    <mergeCell ref="F5057:F5065"/>
    <mergeCell ref="F5066:F5067"/>
    <mergeCell ref="B5068:B5084"/>
    <mergeCell ref="F5068:F5073"/>
    <mergeCell ref="G5068:G5084"/>
    <mergeCell ref="F5074:F5082"/>
    <mergeCell ref="F5083:F5084"/>
    <mergeCell ref="B5085:B5101"/>
    <mergeCell ref="F5085:F5090"/>
    <mergeCell ref="G5085:G5101"/>
    <mergeCell ref="F5091:F5099"/>
    <mergeCell ref="F5100:F5101"/>
    <mergeCell ref="B5102:B5118"/>
    <mergeCell ref="F5102:F5107"/>
    <mergeCell ref="G5102:G5118"/>
    <mergeCell ref="F5108:F5116"/>
    <mergeCell ref="F5117:F5118"/>
    <mergeCell ref="B5119:B5135"/>
    <mergeCell ref="F5119:F5124"/>
    <mergeCell ref="G5119:G5135"/>
    <mergeCell ref="F5125:F5133"/>
    <mergeCell ref="F5134:F5135"/>
    <mergeCell ref="B5136:B5152"/>
    <mergeCell ref="F5136:F5141"/>
    <mergeCell ref="G5136:G5152"/>
    <mergeCell ref="F5142:F5150"/>
    <mergeCell ref="F5151:F5152"/>
    <mergeCell ref="B5153:B5169"/>
    <mergeCell ref="F5153:F5158"/>
    <mergeCell ref="G5153:G5169"/>
    <mergeCell ref="F5159:F5167"/>
    <mergeCell ref="F5168:F5169"/>
    <mergeCell ref="B5170:B5186"/>
    <mergeCell ref="F5170:F5175"/>
    <mergeCell ref="G5170:G5186"/>
    <mergeCell ref="F5176:F5184"/>
    <mergeCell ref="F5185:F5186"/>
    <mergeCell ref="B5187:B5203"/>
    <mergeCell ref="F5187:F5192"/>
    <mergeCell ref="G5187:G5203"/>
    <mergeCell ref="F5193:F5201"/>
    <mergeCell ref="F5202:F5203"/>
    <mergeCell ref="B5204:B5220"/>
    <mergeCell ref="F5204:F5209"/>
    <mergeCell ref="G5204:G5220"/>
    <mergeCell ref="F5210:F5218"/>
    <mergeCell ref="F5219:F5220"/>
    <mergeCell ref="B5221:B5237"/>
    <mergeCell ref="F5221:F5226"/>
    <mergeCell ref="G5221:G5237"/>
    <mergeCell ref="F5227:F5235"/>
    <mergeCell ref="F5236:F5237"/>
    <mergeCell ref="B5238:B5254"/>
    <mergeCell ref="F5238:F5243"/>
    <mergeCell ref="G5238:G5254"/>
    <mergeCell ref="F5244:F5252"/>
    <mergeCell ref="F5253:F5254"/>
    <mergeCell ref="B5255:B5271"/>
    <mergeCell ref="F5255:F5260"/>
    <mergeCell ref="G5255:G5271"/>
    <mergeCell ref="F5261:F5269"/>
    <mergeCell ref="F5270:F5271"/>
    <mergeCell ref="B5272:B5288"/>
    <mergeCell ref="F5272:F5277"/>
    <mergeCell ref="G5272:G5288"/>
    <mergeCell ref="F5278:F5286"/>
    <mergeCell ref="F5287:F5288"/>
    <mergeCell ref="B5289:B5305"/>
    <mergeCell ref="F5289:F5294"/>
    <mergeCell ref="G5289:G5305"/>
    <mergeCell ref="F5295:F5303"/>
    <mergeCell ref="F5304:F5305"/>
    <mergeCell ref="B5306:B5322"/>
    <mergeCell ref="F5306:F5311"/>
    <mergeCell ref="G5306:G5322"/>
    <mergeCell ref="F5312:F5320"/>
    <mergeCell ref="F5321:F5322"/>
    <mergeCell ref="B5323:B5339"/>
    <mergeCell ref="F5323:F5328"/>
    <mergeCell ref="G5323:G5339"/>
    <mergeCell ref="F5329:F5337"/>
    <mergeCell ref="F5338:F5339"/>
    <mergeCell ref="B5340:B5356"/>
    <mergeCell ref="F5340:F5345"/>
    <mergeCell ref="G5340:G5356"/>
    <mergeCell ref="F5346:F5354"/>
    <mergeCell ref="F5355:F5356"/>
    <mergeCell ref="B5357:B5373"/>
    <mergeCell ref="F5357:F5362"/>
    <mergeCell ref="G5357:G5373"/>
    <mergeCell ref="F5363:F5371"/>
    <mergeCell ref="F5372:F5373"/>
    <mergeCell ref="B5374:B5390"/>
    <mergeCell ref="F5374:F5379"/>
    <mergeCell ref="G5374:G5390"/>
    <mergeCell ref="F5380:F5388"/>
    <mergeCell ref="F5389:F5390"/>
    <mergeCell ref="B5391:B5407"/>
    <mergeCell ref="F5391:F5396"/>
    <mergeCell ref="G5391:G5407"/>
    <mergeCell ref="F5397:F5405"/>
    <mergeCell ref="F5406:F5407"/>
    <mergeCell ref="B5408:B5424"/>
    <mergeCell ref="F5408:F5413"/>
    <mergeCell ref="G5408:G5424"/>
    <mergeCell ref="F5414:F5422"/>
    <mergeCell ref="F5423:F5424"/>
    <mergeCell ref="B5425:B5441"/>
    <mergeCell ref="F5425:F5430"/>
    <mergeCell ref="G5425:G5441"/>
    <mergeCell ref="F5431:F5439"/>
    <mergeCell ref="F5440:F5441"/>
    <mergeCell ref="B5442:B5458"/>
    <mergeCell ref="F5442:F5447"/>
    <mergeCell ref="G5442:G5458"/>
    <mergeCell ref="F5448:F5456"/>
    <mergeCell ref="F5457:F5458"/>
    <mergeCell ref="B5459:B5475"/>
    <mergeCell ref="F5459:F5464"/>
    <mergeCell ref="G5459:G5475"/>
    <mergeCell ref="F5465:F5473"/>
    <mergeCell ref="F5474:F5475"/>
    <mergeCell ref="B5476:B5492"/>
    <mergeCell ref="F5476:F5481"/>
    <mergeCell ref="G5476:G5492"/>
    <mergeCell ref="F5482:F5490"/>
    <mergeCell ref="F5491:F5492"/>
    <mergeCell ref="B5493:B5509"/>
    <mergeCell ref="F5493:F5498"/>
    <mergeCell ref="G5493:G5509"/>
    <mergeCell ref="F5499:F5507"/>
    <mergeCell ref="F5508:F5509"/>
    <mergeCell ref="B5510:B5526"/>
    <mergeCell ref="F5510:F5515"/>
    <mergeCell ref="G5510:G5526"/>
    <mergeCell ref="F5516:F5524"/>
    <mergeCell ref="F5525:F5526"/>
    <mergeCell ref="B5527:B5543"/>
    <mergeCell ref="F5527:F5532"/>
    <mergeCell ref="G5527:G5543"/>
    <mergeCell ref="F5533:F5541"/>
    <mergeCell ref="F5542:F5543"/>
    <mergeCell ref="B5544:B5560"/>
    <mergeCell ref="F5544:F5549"/>
    <mergeCell ref="G5544:G5560"/>
    <mergeCell ref="F5550:F5558"/>
    <mergeCell ref="F5559:F5560"/>
    <mergeCell ref="B5561:B5577"/>
    <mergeCell ref="F5561:F5566"/>
    <mergeCell ref="G5561:G5577"/>
    <mergeCell ref="F5567:F5575"/>
    <mergeCell ref="F5576:F5577"/>
    <mergeCell ref="B5578:B5594"/>
    <mergeCell ref="F5578:F5583"/>
    <mergeCell ref="G5578:G5594"/>
    <mergeCell ref="F5584:F5592"/>
    <mergeCell ref="F5593:F5594"/>
    <mergeCell ref="B5595:B5611"/>
    <mergeCell ref="F5595:F5600"/>
    <mergeCell ref="G5595:G5611"/>
    <mergeCell ref="F5601:F5609"/>
    <mergeCell ref="F5610:F5611"/>
    <mergeCell ref="B5612:B5628"/>
    <mergeCell ref="F5612:F5617"/>
    <mergeCell ref="G5612:G5628"/>
    <mergeCell ref="F5618:F5626"/>
    <mergeCell ref="F5627:F5628"/>
    <mergeCell ref="B5629:B5645"/>
    <mergeCell ref="F5629:F5634"/>
    <mergeCell ref="G5629:G5645"/>
    <mergeCell ref="F5635:F5643"/>
    <mergeCell ref="F5644:F5645"/>
    <mergeCell ref="B5646:B5662"/>
    <mergeCell ref="F5646:F5651"/>
    <mergeCell ref="G5646:G5662"/>
    <mergeCell ref="F5652:F5660"/>
    <mergeCell ref="F5661:F5662"/>
    <mergeCell ref="B5663:B5679"/>
    <mergeCell ref="F5663:F5668"/>
    <mergeCell ref="G5663:G5679"/>
    <mergeCell ref="F5669:F5677"/>
    <mergeCell ref="F5678:F5679"/>
    <mergeCell ref="B5680:B5696"/>
    <mergeCell ref="F5680:F5685"/>
    <mergeCell ref="G5680:G5696"/>
    <mergeCell ref="F5686:F5694"/>
    <mergeCell ref="F5695:F5696"/>
    <mergeCell ref="B5697:B5713"/>
    <mergeCell ref="F5697:F5702"/>
    <mergeCell ref="G5697:G5713"/>
    <mergeCell ref="F5703:F5711"/>
    <mergeCell ref="F5712:F5713"/>
    <mergeCell ref="B5714:B5730"/>
    <mergeCell ref="F5714:F5719"/>
    <mergeCell ref="G5714:G5730"/>
    <mergeCell ref="F5720:F5728"/>
    <mergeCell ref="F5729:F5730"/>
    <mergeCell ref="B5731:B5747"/>
    <mergeCell ref="F5731:F5736"/>
    <mergeCell ref="G5731:G5747"/>
    <mergeCell ref="F5737:F5745"/>
    <mergeCell ref="F5746:F5747"/>
    <mergeCell ref="B5748:B5764"/>
    <mergeCell ref="F5748:F5753"/>
    <mergeCell ref="G5748:G5764"/>
    <mergeCell ref="F5754:F5762"/>
    <mergeCell ref="F5763:F5764"/>
    <mergeCell ref="B5765:B5781"/>
    <mergeCell ref="F5765:F5770"/>
    <mergeCell ref="G5765:G5781"/>
    <mergeCell ref="F5771:F5779"/>
    <mergeCell ref="F5780:F5781"/>
    <mergeCell ref="B5918:B5934"/>
    <mergeCell ref="F5918:F5923"/>
    <mergeCell ref="G5918:G5934"/>
    <mergeCell ref="F5924:F5932"/>
    <mergeCell ref="F5933:F5934"/>
    <mergeCell ref="B5935:B5951"/>
    <mergeCell ref="F5935:F5940"/>
    <mergeCell ref="B5782:B5798"/>
    <mergeCell ref="F5782:F5787"/>
    <mergeCell ref="G5782:G5798"/>
    <mergeCell ref="F5788:F5796"/>
    <mergeCell ref="F5797:F5798"/>
    <mergeCell ref="B5799:B5815"/>
    <mergeCell ref="F5799:F5804"/>
    <mergeCell ref="G5799:G5815"/>
    <mergeCell ref="F5805:F5813"/>
    <mergeCell ref="F5814:F5815"/>
    <mergeCell ref="B5816:B5832"/>
    <mergeCell ref="F5816:F5821"/>
    <mergeCell ref="G5816:G5832"/>
    <mergeCell ref="F5822:F5830"/>
    <mergeCell ref="F5831:F5832"/>
    <mergeCell ref="B5833:B5849"/>
    <mergeCell ref="F5833:F5838"/>
    <mergeCell ref="G5833:G5849"/>
    <mergeCell ref="F5839:F5847"/>
    <mergeCell ref="F5848:F5849"/>
    <mergeCell ref="B5850:B5866"/>
    <mergeCell ref="F5850:F5855"/>
    <mergeCell ref="G5850:G5866"/>
    <mergeCell ref="F5856:F5864"/>
    <mergeCell ref="F5865:F5866"/>
    <mergeCell ref="B5867:B5883"/>
    <mergeCell ref="F5867:F5872"/>
    <mergeCell ref="G5867:G5883"/>
    <mergeCell ref="F5873:F5881"/>
    <mergeCell ref="F5882:F5883"/>
    <mergeCell ref="B5884:B5900"/>
    <mergeCell ref="F5884:F5889"/>
    <mergeCell ref="G5884:G5900"/>
    <mergeCell ref="F5890:F5898"/>
    <mergeCell ref="F5899:F5900"/>
    <mergeCell ref="B5901:B5917"/>
    <mergeCell ref="F5901:F5906"/>
    <mergeCell ref="G5901:G5917"/>
    <mergeCell ref="F5907:F5915"/>
    <mergeCell ref="F5916:F5917"/>
    <mergeCell ref="G5935:G5951"/>
    <mergeCell ref="F5941:F5949"/>
    <mergeCell ref="F5950:F5951"/>
    <mergeCell ref="B5952:B5968"/>
    <mergeCell ref="F5952:F5957"/>
    <mergeCell ref="G5952:G5968"/>
    <mergeCell ref="F5958:F5966"/>
    <mergeCell ref="F5967:F5968"/>
    <mergeCell ref="B5969:B5985"/>
    <mergeCell ref="F5969:F5974"/>
    <mergeCell ref="G5969:G5985"/>
    <mergeCell ref="F5975:F5983"/>
    <mergeCell ref="F5984:F5985"/>
    <mergeCell ref="B6003:B6019"/>
    <mergeCell ref="F6003:F6008"/>
    <mergeCell ref="G6003:G6019"/>
    <mergeCell ref="F6009:F6017"/>
    <mergeCell ref="F6018:F6019"/>
    <mergeCell ref="B5986:B6002"/>
    <mergeCell ref="F5986:F5991"/>
    <mergeCell ref="G5986:G6002"/>
    <mergeCell ref="F5992:F6000"/>
    <mergeCell ref="F6001:F6002"/>
    <mergeCell ref="B6020:B6036"/>
    <mergeCell ref="F6020:F6025"/>
    <mergeCell ref="G6020:G6036"/>
    <mergeCell ref="F6026:F6034"/>
    <mergeCell ref="F6035:F6036"/>
    <mergeCell ref="B6037:B6053"/>
    <mergeCell ref="F6037:F6042"/>
    <mergeCell ref="G6037:G6053"/>
    <mergeCell ref="F6043:F6051"/>
    <mergeCell ref="F6052:F6053"/>
    <mergeCell ref="G6071:G6087"/>
    <mergeCell ref="F6077:F6085"/>
    <mergeCell ref="F6086:F6087"/>
    <mergeCell ref="B6054:B6070"/>
    <mergeCell ref="F6054:F6059"/>
    <mergeCell ref="G6054:G6070"/>
    <mergeCell ref="F6060:F6068"/>
    <mergeCell ref="F6069:F6070"/>
    <mergeCell ref="B6071:B6087"/>
    <mergeCell ref="F6071:F6076"/>
    <mergeCell ref="B6088:B6104"/>
    <mergeCell ref="F6088:F6093"/>
    <mergeCell ref="G6088:G6104"/>
    <mergeCell ref="F6094:F6102"/>
    <mergeCell ref="F6103:F6104"/>
    <mergeCell ref="B6105:B6121"/>
    <mergeCell ref="F6105:F6110"/>
    <mergeCell ref="G6105:G6121"/>
    <mergeCell ref="F6111:F6119"/>
    <mergeCell ref="F6120:F6121"/>
    <mergeCell ref="B6139:B6155"/>
    <mergeCell ref="F6139:F6144"/>
    <mergeCell ref="G6139:G6155"/>
    <mergeCell ref="F6145:F6153"/>
    <mergeCell ref="F6154:F6155"/>
    <mergeCell ref="B6122:B6138"/>
    <mergeCell ref="F6122:F6127"/>
    <mergeCell ref="G6122:G6138"/>
    <mergeCell ref="F6128:F6136"/>
    <mergeCell ref="F6137:F6138"/>
    <mergeCell ref="B6156:B6172"/>
    <mergeCell ref="F6156:F6161"/>
    <mergeCell ref="G6156:G6172"/>
    <mergeCell ref="F6162:F6170"/>
    <mergeCell ref="F6171:F6172"/>
    <mergeCell ref="B6173:B6189"/>
    <mergeCell ref="F6173:F6178"/>
    <mergeCell ref="G6173:G6189"/>
    <mergeCell ref="F6179:F6187"/>
    <mergeCell ref="F6188:F6189"/>
    <mergeCell ref="G6207:G6223"/>
    <mergeCell ref="F6213:F6221"/>
    <mergeCell ref="F6222:F6223"/>
    <mergeCell ref="B6190:B6206"/>
    <mergeCell ref="F6190:F6195"/>
    <mergeCell ref="G6190:G6206"/>
    <mergeCell ref="F6196:F6204"/>
    <mergeCell ref="F6205:F6206"/>
    <mergeCell ref="B6207:B6223"/>
    <mergeCell ref="F6207:F6212"/>
    <mergeCell ref="B6224:B6240"/>
    <mergeCell ref="F6224:F6229"/>
    <mergeCell ref="G6224:G6240"/>
    <mergeCell ref="F6230:F6238"/>
    <mergeCell ref="F6239:F6240"/>
    <mergeCell ref="B6241:B6257"/>
    <mergeCell ref="F6241:F6246"/>
    <mergeCell ref="G6241:G6257"/>
    <mergeCell ref="F6247:F6255"/>
    <mergeCell ref="F6256:F6257"/>
    <mergeCell ref="B6275:B6291"/>
    <mergeCell ref="F6275:F6280"/>
    <mergeCell ref="G6275:G6291"/>
    <mergeCell ref="F6281:F6289"/>
    <mergeCell ref="F6290:F6291"/>
    <mergeCell ref="B6258:B6274"/>
    <mergeCell ref="F6258:F6263"/>
    <mergeCell ref="G6258:G6274"/>
    <mergeCell ref="F6264:F6272"/>
    <mergeCell ref="F6273:F6274"/>
    <mergeCell ref="B6292:B6308"/>
    <mergeCell ref="F6292:F6297"/>
    <mergeCell ref="G6292:G6308"/>
    <mergeCell ref="F6298:F6306"/>
    <mergeCell ref="F6307:F6308"/>
    <mergeCell ref="B6309:B6325"/>
    <mergeCell ref="F6309:F6314"/>
    <mergeCell ref="G6309:G6325"/>
    <mergeCell ref="F6315:F6323"/>
    <mergeCell ref="F6324:F6325"/>
    <mergeCell ref="G6343:G6359"/>
    <mergeCell ref="F6349:F6357"/>
    <mergeCell ref="F6358:F6359"/>
    <mergeCell ref="B6326:B6342"/>
    <mergeCell ref="F6326:F6331"/>
    <mergeCell ref="G6326:G6342"/>
    <mergeCell ref="F6332:F6340"/>
    <mergeCell ref="F6341:F6342"/>
    <mergeCell ref="B6343:B6359"/>
    <mergeCell ref="F6343:F6348"/>
    <mergeCell ref="B6360:B6376"/>
    <mergeCell ref="F6360:F6365"/>
    <mergeCell ref="G6360:G6376"/>
    <mergeCell ref="F6366:F6374"/>
    <mergeCell ref="F6375:F6376"/>
    <mergeCell ref="B6377:B6393"/>
    <mergeCell ref="F6377:F6382"/>
    <mergeCell ref="G6377:G6393"/>
    <mergeCell ref="F6383:F6391"/>
    <mergeCell ref="F6392:F6393"/>
    <mergeCell ref="B6411:B6427"/>
    <mergeCell ref="F6411:F6416"/>
    <mergeCell ref="G6411:G6427"/>
    <mergeCell ref="F6417:F6425"/>
    <mergeCell ref="F6426:F6427"/>
    <mergeCell ref="B6394:B6410"/>
    <mergeCell ref="F6394:F6399"/>
    <mergeCell ref="G6394:G6410"/>
    <mergeCell ref="F6400:F6408"/>
    <mergeCell ref="F6409:F6410"/>
    <mergeCell ref="B6428:B6444"/>
    <mergeCell ref="F6428:F6433"/>
    <mergeCell ref="G6428:G6444"/>
    <mergeCell ref="F6434:F6442"/>
    <mergeCell ref="F6443:F6444"/>
    <mergeCell ref="B6445:B6461"/>
    <mergeCell ref="F6445:F6450"/>
    <mergeCell ref="G6445:G6461"/>
    <mergeCell ref="F6451:F6459"/>
    <mergeCell ref="F6460:F6461"/>
    <mergeCell ref="G6479:G6495"/>
    <mergeCell ref="F6485:F6493"/>
    <mergeCell ref="F6494:F6495"/>
    <mergeCell ref="B6462:B6478"/>
    <mergeCell ref="F6462:F6467"/>
    <mergeCell ref="G6462:G6478"/>
    <mergeCell ref="F6468:F6476"/>
    <mergeCell ref="F6477:F6478"/>
    <mergeCell ref="B6479:B6495"/>
    <mergeCell ref="F6479:F6484"/>
    <mergeCell ref="B6496:B6512"/>
    <mergeCell ref="F6496:F6501"/>
    <mergeCell ref="G6496:G6512"/>
    <mergeCell ref="F6502:F6510"/>
    <mergeCell ref="F6511:F6512"/>
    <mergeCell ref="B6513:B6529"/>
    <mergeCell ref="F6513:F6518"/>
    <mergeCell ref="G6513:G6529"/>
    <mergeCell ref="F6519:F6527"/>
    <mergeCell ref="F6528:F6529"/>
    <mergeCell ref="B6547:B6563"/>
    <mergeCell ref="F6547:F6552"/>
    <mergeCell ref="G6547:G6563"/>
    <mergeCell ref="F6553:F6561"/>
    <mergeCell ref="F6562:F6563"/>
    <mergeCell ref="B6530:B6546"/>
    <mergeCell ref="F6530:F6535"/>
    <mergeCell ref="G6530:G6546"/>
    <mergeCell ref="F6536:F6544"/>
    <mergeCell ref="F6545:F6546"/>
    <mergeCell ref="B6564:B6580"/>
    <mergeCell ref="F6564:F6569"/>
    <mergeCell ref="G6564:G6580"/>
    <mergeCell ref="F6570:F6578"/>
    <mergeCell ref="F6579:F6580"/>
    <mergeCell ref="B6581:B6597"/>
    <mergeCell ref="F6581:F6586"/>
    <mergeCell ref="G6581:G6597"/>
    <mergeCell ref="F6587:F6595"/>
    <mergeCell ref="F6596:F6597"/>
    <mergeCell ref="G6615:G6631"/>
    <mergeCell ref="F6621:F6629"/>
    <mergeCell ref="F6630:F6631"/>
    <mergeCell ref="B6598:B6614"/>
    <mergeCell ref="F6598:F6603"/>
    <mergeCell ref="G6598:G6614"/>
    <mergeCell ref="F6604:F6612"/>
    <mergeCell ref="F6613:F6614"/>
    <mergeCell ref="B6615:B6631"/>
    <mergeCell ref="F6615:F6620"/>
    <mergeCell ref="B6632:B6648"/>
    <mergeCell ref="F6632:F6637"/>
    <mergeCell ref="G6632:G6648"/>
    <mergeCell ref="F6638:F6646"/>
    <mergeCell ref="F6647:F6648"/>
    <mergeCell ref="B6649:B6665"/>
    <mergeCell ref="F6649:F6654"/>
    <mergeCell ref="G6649:G6665"/>
    <mergeCell ref="F6655:F6663"/>
    <mergeCell ref="F6664:F6665"/>
    <mergeCell ref="B6751:B6767"/>
    <mergeCell ref="F6751:F6756"/>
    <mergeCell ref="G6751:G6767"/>
    <mergeCell ref="F6757:F6765"/>
    <mergeCell ref="F6766:F6767"/>
    <mergeCell ref="B6666:B6682"/>
    <mergeCell ref="F6666:F6671"/>
    <mergeCell ref="G6666:G6682"/>
    <mergeCell ref="F6672:F6680"/>
    <mergeCell ref="F6681:F6682"/>
    <mergeCell ref="B6768:B6784"/>
    <mergeCell ref="F6768:F6773"/>
    <mergeCell ref="G6768:G6784"/>
    <mergeCell ref="F6774:F6782"/>
    <mergeCell ref="F6783:F6784"/>
    <mergeCell ref="B6683:B6699"/>
    <mergeCell ref="F6683:F6688"/>
    <mergeCell ref="G6683:G6699"/>
    <mergeCell ref="F6689:F6697"/>
    <mergeCell ref="F6698:F6699"/>
    <mergeCell ref="B6700:B6716"/>
    <mergeCell ref="F6700:F6705"/>
    <mergeCell ref="G6700:G6716"/>
    <mergeCell ref="F6706:F6714"/>
    <mergeCell ref="F6715:F6716"/>
    <mergeCell ref="B6717:B6733"/>
    <mergeCell ref="F6717:F6722"/>
    <mergeCell ref="G6717:G6733"/>
    <mergeCell ref="F6723:F6731"/>
    <mergeCell ref="F6732:F6733"/>
    <mergeCell ref="B6734:B6750"/>
    <mergeCell ref="F6734:F6739"/>
    <mergeCell ref="G6734:G6750"/>
    <mergeCell ref="F6740:F6748"/>
    <mergeCell ref="F6749:F6750"/>
  </mergeCells>
  <conditionalFormatting sqref="F2:G18">
    <cfRule type="notContainsBlanks" dxfId="27" priority="3183">
      <formula>LEN(TRIM(F2))&gt;0</formula>
    </cfRule>
  </conditionalFormatting>
  <conditionalFormatting sqref="C18">
    <cfRule type="expression" dxfId="26" priority="3136">
      <formula>IF(B2="",,1)</formula>
    </cfRule>
  </conditionalFormatting>
  <conditionalFormatting sqref="D18">
    <cfRule type="expression" dxfId="25" priority="3132">
      <formula>IF(B2="",,1)</formula>
    </cfRule>
  </conditionalFormatting>
  <conditionalFormatting sqref="E18">
    <cfRule type="expression" dxfId="24" priority="3131">
      <formula>IF(B2="",,1)</formula>
    </cfRule>
  </conditionalFormatting>
  <conditionalFormatting sqref="G18">
    <cfRule type="expression" dxfId="23" priority="3128">
      <formula>IF(B18="",,1)</formula>
    </cfRule>
  </conditionalFormatting>
  <conditionalFormatting sqref="F17:F18">
    <cfRule type="notContainsBlanks" dxfId="22" priority="3115">
      <formula>LEN(TRIM(F17))&gt;0</formula>
    </cfRule>
  </conditionalFormatting>
  <conditionalFormatting sqref="C35">
    <cfRule type="expression" dxfId="21" priority="2897">
      <formula>IF(B19="",,1)</formula>
    </cfRule>
  </conditionalFormatting>
  <conditionalFormatting sqref="D35">
    <cfRule type="expression" dxfId="20" priority="2896">
      <formula>IF(B19="",,1)</formula>
    </cfRule>
  </conditionalFormatting>
  <conditionalFormatting sqref="E35">
    <cfRule type="expression" dxfId="19" priority="2895">
      <formula>IF(B19="",,1)</formula>
    </cfRule>
  </conditionalFormatting>
  <conditionalFormatting sqref="G35">
    <cfRule type="expression" dxfId="18" priority="2894">
      <formula>IF(B35="",,1)</formula>
    </cfRule>
  </conditionalFormatting>
  <conditionalFormatting sqref="F34:F35">
    <cfRule type="notContainsBlanks" dxfId="17" priority="2893">
      <formula>LEN(TRIM(F34))&gt;0</formula>
    </cfRule>
  </conditionalFormatting>
  <conditionalFormatting sqref="B2:B18">
    <cfRule type="notContainsBlanks" dxfId="16" priority="12">
      <formula>LEN(TRIM(B2))&gt;0</formula>
    </cfRule>
  </conditionalFormatting>
  <conditionalFormatting sqref="B19:B6784">
    <cfRule type="notContainsBlanks" dxfId="15" priority="11">
      <formula>LEN(TRIM(B19))&gt;0</formula>
    </cfRule>
  </conditionalFormatting>
  <conditionalFormatting sqref="C2:E18">
    <cfRule type="notContainsBlanks" dxfId="14" priority="10">
      <formula>LEN(TRIM(C2))&gt;0</formula>
    </cfRule>
  </conditionalFormatting>
  <conditionalFormatting sqref="F19:G35">
    <cfRule type="notContainsBlanks" dxfId="13" priority="9">
      <formula>LEN(TRIM(F19))&gt;0</formula>
    </cfRule>
  </conditionalFormatting>
  <conditionalFormatting sqref="C19:E35">
    <cfRule type="notContainsBlanks" dxfId="12" priority="8">
      <formula>LEN(TRIM(C19))&gt;0</formula>
    </cfRule>
  </conditionalFormatting>
  <conditionalFormatting sqref="C52 C69 C86 C103 C120 C137 C154 C171 C188 C205 C222 C239 C256 C273 C290 C307 C324 C341 C358 C375 C392 C409 C426 C443 C460 C477 C494 C511 C528 C545 C562 C579 C596 C613 C630 C647 C664 C681 C698 C715 C732 C749 C766 C783 C800 C817 C834 C851 C868 C885 C902 C919 C936 C953 C970 C987 C1004 C1021 C1038 C1055 C1072 C1089 C1106 C1123 C1140 C1157 C1174 C1191 C1208 C1225 C1242 C1259 C1276 C1293 C1310 C1327 C1344 C1361 C1378 C1395 C1412 C1429 C1446 C1463 C1480 C1497 C1514 C1531 C1548 C1565 C1582 C1599 C1616 C1633 C1650 C1667 C1684 C1701 C1718 C1735 C1752 C1769 C1786 C1803 C1820 C1837 C1854 C1871 C1888 C1905 C1922 C1939 C1956 C1973 C1990 C2007 C2024 C2041 C2058 C2075 C2092 C2109 C2126 C2143 C2160 C2177 C2194 C2211 C2228 C2245 C2262 C2279 C2296 C2313 C2330 C2347 C2364 C2381 C2398 C2415 C2432 C2449 C2466 C2483 C2500 C2517 C2534 C2551 C2568 C2585 C2602 C2619 C2636 C2653 C2670 C2687 C2704 C2721 C2738 C2755 C2772 C2789 C2806 C2823 C2840 C2857 C2874 C2891 C2908 C2925 C2942 C2959 C2976 C2993 C3010 C3027 C3044 C3061 C3078 C3095 C3112 C3129 C3146 C3163 C3180 C3197 C3214 C3231 C3248 C3265 C3282 C3299 C3316 C3333 C3350 C3367 C3384 C3401 C3418 C3435 C3452 C3469 C3486 C3503 C3520 C3537 C3554 C3571 C3588 C3605 C3622 C3639 C3656 C3673 C3690 C3707 C3724 C3741 C3758 C3775 C3792 C3809 C3826 C3843 C3860 C3877 C3894 C3911 C3928 C3945 C3962 C3979 C3996 C4013 C4030 C4047 C4064 C4081 C4098 C4115 C4132 C4149 C4166 C4183 C4200 C4217 C4234 C4251 C4268 C4285 C4302 C4319 C4336 C4353 C4370 C4387 C4404 C4421 C4438 C4455 C4472 C4489 C4506 C4523 C4540 C4557 C4574 C4591 C4608 C4625 C4642 C4659 C4676 C4693 C4710 C4727 C4744 C4761 C4778 C4795 C4812 C4829 C4846 C4863 C4880 C4897 C4914 C4931 C4948 C4965 C4982 C4999 C5016 C5033 C5050 C5067 C5084 C5101 C5118 C5135 C5152 C5169 C5186 C5203 C5220 C5237 C5254 C5271 C5288 C5305 C5322 C5339 C5356 C5373 C5390 C5407 C5424 C5441 C5458 C5475 C5492 C5509 C5526 C5543 C5560 C5577 C5594 C5611 C5628 C5645 C5662 C5679 C5696 C5713 C5730 C5747 C5764 C5781 C5798 C5815 C5832 C5849 C5866 C5883 C5900 C5917 C5934 C5951 C5968 C5985 C6002 C6019 C6036 C6053 C6070 C6087 C6104 C6121 C6138 C6155 C6172 C6189 C6206 C6223 C6240 C6257 C6274 C6291 C6308 C6325 C6342 C6359 C6376 C6393 C6410 C6427 C6444 C6461 C6478 C6495 C6512 C6529 C6546 C6563 C6580 C6597 C6614 C6631 C6648 C6665 C6682 C6699 C6716 C6733 C6750 C6767 C6784">
    <cfRule type="expression" dxfId="11" priority="7">
      <formula>IF(B36="",,1)</formula>
    </cfRule>
  </conditionalFormatting>
  <conditionalFormatting sqref="D52 D69 D86 D103 D120 D137 D154 D171 D188 D205 D222 D239 D256 D273 D290 D307 D324 D341 D358 D375 D392 D409 D426 D443 D460 D477 D494 D511 D528 D545 D562 D579 D596 D613 D630 D647 D664 D681 D698 D715 D732 D749 D766 D783 D800 D817 D834 D851 D868 D885 D902 D919 D936 D953 D970 D987 D1004 D1021 D1038 D1055 D1072 D1089 D1106 D1123 D1140 D1157 D1174 D1191 D1208 D1225 D1242 D1259 D1276 D1293 D1310 D1327 D1344 D1361 D1378 D1395 D1412 D1429 D1446 D1463 D1480 D1497 D1514 D1531 D1548 D1565 D1582 D1599 D1616 D1633 D1650 D1667 D1684 D1701 D1718 D1735 D1752 D1769 D1786 D1803 D1820 D1837 D1854 D1871 D1888 D1905 D1922 D1939 D1956 D1973 D1990 D2007 D2024 D2041 D2058 D2075 D2092 D2109 D2126 D2143 D2160 D2177 D2194 D2211 D2228 D2245 D2262 D2279 D2296 D2313 D2330 D2347 D2364 D2381 D2398 D2415 D2432 D2449 D2466 D2483 D2500 D2517 D2534 D2551 D2568 D2585 D2602 D2619 D2636 D2653 D2670 D2687 D2704 D2721 D2738 D2755 D2772 D2789 D2806 D2823 D2840 D2857 D2874 D2891 D2908 D2925 D2942 D2959 D2976 D2993 D3010 D3027 D3044 D3061 D3078 D3095 D3112 D3129 D3146 D3163 D3180 D3197 D3214 D3231 D3248 D3265 D3282 D3299 D3316 D3333 D3350 D3367 D3384 D3401 D3418 D3435 D3452 D3469 D3486 D3503 D3520 D3537 D3554 D3571 D3588 D3605 D3622 D3639 D3656 D3673 D3690 D3707 D3724 D3741 D3758 D3775 D3792 D3809 D3826 D3843 D3860 D3877 D3894 D3911 D3928 D3945 D3962 D3979 D3996 D4013 D4030 D4047 D4064 D4081 D4098 D4115 D4132 D4149 D4166 D4183 D4200 D4217 D4234 D4251 D4268 D4285 D4302 D4319 D4336 D4353 D4370 D4387 D4404 D4421 D4438 D4455 D4472 D4489 D4506 D4523 D4540 D4557 D4574 D4591 D4608 D4625 D4642 D4659 D4676 D4693 D4710 D4727 D4744 D4761 D4778 D4795 D4812 D4829 D4846 D4863 D4880 D4897 D4914 D4931 D4948 D4965 D4982 D4999 D5016 D5033 D5050 D5067 D5084 D5101 D5118 D5135 D5152 D5169 D5186 D5203 D5220 D5237 D5254 D5271 D5288 D5305 D5322 D5339 D5356 D5373 D5390 D5407 D5424 D5441 D5458 D5475 D5492 D5509 D5526 D5543 D5560 D5577 D5594 D5611 D5628 D5645 D5662 D5679 D5696 D5713 D5730 D5747 D5764 D5781 D5798 D5815 D5832 D5849 D5866 D5883 D5900 D5917 D5934 D5951 D5968 D5985 D6002 D6019 D6036 D6053 D6070 D6087 D6104 D6121 D6138 D6155 D6172 D6189 D6206 D6223 D6240 D6257 D6274 D6291 D6308 D6325 D6342 D6359 D6376 D6393 D6410 D6427 D6444 D6461 D6478 D6495 D6512 D6529 D6546 D6563 D6580 D6597 D6614 D6631 D6648 D6665 D6682 D6699 D6716 D6733 D6750 D6767 D6784">
    <cfRule type="expression" dxfId="10" priority="6">
      <formula>IF(B36="",,1)</formula>
    </cfRule>
  </conditionalFormatting>
  <conditionalFormatting sqref="E52 E69 E86 E103 E120 E137 E154 E171 E188 E205 E222 E239 E256 E273 E290 E307 E324 E341 E358 E375 E392 E409 E426 E443 E460 E477 E494 E511 E528 E545 E562 E579 E596 E613 E630 E647 E664 E681 E698 E715 E732 E749 E766 E783 E800 E817 E834 E851 E868 E885 E902 E919 E936 E953 E970 E987 E1004 E1021 E1038 E1055 E1072 E1089 E1106 E1123 E1140 E1157 E1174 E1191 E1208 E1225 E1242 E1259 E1276 E1293 E1310 E1327 E1344 E1361 E1378 E1395 E1412 E1429 E1446 E1463 E1480 E1497 E1514 E1531 E1548 E1565 E1582 E1599 E1616 E1633 E1650 E1667 E1684 E1701 E1718 E1735 E1752 E1769 E1786 E1803 E1820 E1837 E1854 E1871 E1888 E1905 E1922 E1939 E1956 E1973 E1990 E2007 E2024 E2041 E2058 E2075 E2092 E2109 E2126 E2143 E2160 E2177 E2194 E2211 E2228 E2245 E2262 E2279 E2296 E2313 E2330 E2347 E2364 E2381 E2398 E2415 E2432 E2449 E2466 E2483 E2500 E2517 E2534 E2551 E2568 E2585 E2602 E2619 E2636 E2653 E2670 E2687 E2704 E2721 E2738 E2755 E2772 E2789 E2806 E2823 E2840 E2857 E2874 E2891 E2908 E2925 E2942 E2959 E2976 E2993 E3010 E3027 E3044 E3061 E3078 E3095 E3112 E3129 E3146 E3163 E3180 E3197 E3214 E3231 E3248 E3265 E3282 E3299 E3316 E3333 E3350 E3367 E3384 E3401 E3418 E3435 E3452 E3469 E3486 E3503 E3520 E3537 E3554 E3571 E3588 E3605 E3622 E3639 E3656 E3673 E3690 E3707 E3724 E3741 E3758 E3775 E3792 E3809 E3826 E3843 E3860 E3877 E3894 E3911 E3928 E3945 E3962 E3979 E3996 E4013 E4030 E4047 E4064 E4081 E4098 E4115 E4132 E4149 E4166 E4183 E4200 E4217 E4234 E4251 E4268 E4285 E4302 E4319 E4336 E4353 E4370 E4387 E4404 E4421 E4438 E4455 E4472 E4489 E4506 E4523 E4540 E4557 E4574 E4591 E4608 E4625 E4642 E4659 E4676 E4693 E4710 E4727 E4744 E4761 E4778 E4795 E4812 E4829 E4846 E4863 E4880 E4897 E4914 E4931 E4948 E4965 E4982 E4999 E5016 E5033 E5050 E5067 E5084 E5101 E5118 E5135 E5152 E5169 E5186 E5203 E5220 E5237 E5254 E5271 E5288 E5305 E5322 E5339 E5356 E5373 E5390 E5407 E5424 E5441 E5458 E5475 E5492 E5509 E5526 E5543 E5560 E5577 E5594 E5611 E5628 E5645 E5662 E5679 E5696 E5713 E5730 E5747 E5764 E5781 E5798 E5815 E5832 E5849 E5866 E5883 E5900 E5917 E5934 E5951 E5968 E5985 E6002 E6019 E6036 E6053 E6070 E6087 E6104 E6121 E6138 E6155 E6172 E6189 E6206 E6223 E6240 E6257 E6274 E6291 E6308 E6325 E6342 E6359 E6376 E6393 E6410 E6427 E6444 E6461 E6478 E6495 E6512 E6529 E6546 E6563 E6580 E6597 E6614 E6631 E6648 E6665 E6682 E6699 E6716 E6733 E6750 E6767 E6784">
    <cfRule type="expression" dxfId="9" priority="5">
      <formula>IF(B36="",,1)</formula>
    </cfRule>
  </conditionalFormatting>
  <conditionalFormatting sqref="G52 G69 G86 G103 G120 G137 G154 G171 G188 G205 G222 G239 G256 G273 G290 G307 G324 G341 G358 G375 G392 G409 G426 G443 G460 G477 G494 G511 G528 G545 G562 G579 G596 G613 G630 G647 G664 G681 G698 G715 G732 G749 G766 G783 G800 G817 G834 G851 G868 G885 G902 G919 G936 G953 G970 G987 G1004 G1021 G1038 G1055 G1072 G1089 G1106 G1123 G1140 G1157 G1174 G1191 G1208 G1225 G1242 G1259 G1276 G1293 G1310 G1327 G1344 G1361 G1378 G1395 G1412 G1429 G1446 G1463 G1480 G1497 G1514 G1531 G1548 G1565 G1582 G1599 G1616 G1633 G1650 G1667 G1684 G1701 G1718 G1735 G1752 G1769 G1786 G1803 G1820 G1837 G1854 G1871 G1888 G1905 G1922 G1939 G1956 G1973 G1990 G2007 G2024 G2041 G2058 G2075 G2092 G2109 G2126 G2143 G2160 G2177 G2194 G2211 G2228 G2245 G2262 G2279 G2296 G2313 G2330 G2347 G2364 G2381 G2398 G2415 G2432 G2449 G2466 G2483 G2500 G2517 G2534 G2551 G2568 G2585 G2602 G2619 G2636 G2653 G2670 G2687 G2704 G2721 G2738 G2755 G2772 G2789 G2806 G2823 G2840 G2857 G2874 G2891 G2908 G2925 G2942 G2959 G2976 G2993 G3010 G3027 G3044 G3061 G3078 G3095 G3112 G3129 G3146 G3163 G3180 G3197 G3214 G3231 G3248 G3265 G3282 G3299 G3316 G3333 G3350 G3367 G3384 G3401 G3418 G3435 G3452 G3469 G3486 G3503 G3520 G3537 G3554 G3571 G3588 G3605 G3622 G3639 G3656 G3673 G3690 G3707 G3724 G3741 G3758 G3775 G3792 G3809 G3826 G3843 G3860 G3877 G3894 G3911 G3928 G3945 G3962 G3979 G3996 G4013 G4030 G4047 G4064 G4081 G4098 G4115 G4132 G4149 G4166 G4183 G4200 G4217 G4234 G4251 G4268 G4285 G4302 G4319 G4336 G4353 G4370 G4387 G4404 G4421 G4438 G4455 G4472 G4489 G4506 G4523 G4540 G4557 G4574 G4591 G4608 G4625 G4642 G4659 G4676 G4693 G4710 G4727 G4744 G4761 G4778 G4795 G4812 G4829 G4846 G4863 G4880 G4897 G4914 G4931 G4948 G4965 G4982 G4999 G5016 G5033 G5050 G5067 G5084 G5101 G5118 G5135 G5152 G5169 G5186 G5203 G5220 G5237 G5254 G5271 G5288 G5305 G5322 G5339 G5356 G5373 G5390 G5407 G5424 G5441 G5458 G5475 G5492 G5509 G5526 G5543 G5560 G5577 G5594 G5611 G5628 G5645 G5662 G5679 G5696 G5713 G5730 G5747 G5764 G5781 G5798 G5815 G5832 G5849 G5866 G5883 G5900 G5917 G5934 G5951 G5968 G5985 G6002 G6019 G6036 G6053 G6070 G6087 G6104 G6121 G6138 G6155 G6172 G6189 G6206 G6223 G6240 G6257 G6274 G6291 G6308 G6325 G6342 G6359 G6376 G6393 G6410 G6427 G6444 G6461 G6478 G6495 G6512 G6529 G6546 G6563 G6580 G6597 G6614 G6631 G6648 G6665 G6682 G6699 G6716 G6733 G6750 G6767 G6784">
    <cfRule type="expression" dxfId="8" priority="4">
      <formula>IF(B52="",,1)</formula>
    </cfRule>
  </conditionalFormatting>
  <conditionalFormatting sqref="F51:F52 F68:F69 F85:F86 F102:F103 F119:F120 F136:F137 F153:F154 F170:F171 F187:F188 F204:F205 F221:F222 F238:F239 F255:F256 F272:F273 F289:F290 F306:F307 F323:F324 F340:F341 F357:F358 F374:F375 F391:F392 F408:F409 F425:F426 F442:F443 F459:F460 F476:F477 F493:F494 F510:F511 F527:F528 F544:F545 F561:F562 F578:F579 F595:F596 F612:F613 F629:F630 F646:F647 F663:F664 F680:F681 F697:F698 F714:F715 F731:F732 F748:F749 F765:F766 F782:F783 F799:F800 F816:F817 F833:F834 F850:F851 F867:F868 F884:F885 F901:F902 F918:F919 F935:F936 F952:F953 F969:F970 F986:F987 F1003:F1004 F1020:F1021 F1037:F1038 F1054:F1055 F1071:F1072 F1088:F1089 F1105:F1106 F1122:F1123 F1139:F1140 F1156:F1157 F1173:F1174 F1190:F1191 F1207:F1208 F1224:F1225 F1241:F1242 F1258:F1259 F1275:F1276 F1292:F1293 F1309:F1310 F1326:F1327 F1343:F1344 F1360:F1361 F1377:F1378 F1394:F1395 F1411:F1412 F1428:F1429 F1445:F1446 F1462:F1463 F1479:F1480 F1496:F1497 F1513:F1514 F1530:F1531 F1547:F1548 F1564:F1565 F1581:F1582 F1598:F1599 F1615:F1616 F1632:F1633 F1649:F1650 F1666:F1667 F1683:F1684 F1700:F1701 F1717:F1718 F1734:F1735 F1751:F1752 F1768:F1769 F1785:F1786 F1802:F1803 F1819:F1820 F1836:F1837 F1853:F1854 F1870:F1871 F1887:F1888 F1904:F1905 F1921:F1922 F1938:F1939 F1955:F1956 F1972:F1973 F1989:F1990 F2006:F2007 F2023:F2024 F2040:F2041 F2057:F2058 F2074:F2075 F2091:F2092 F2108:F2109 F2125:F2126 F2142:F2143 F2159:F2160 F2176:F2177 F2193:F2194 F2210:F2211 F2227:F2228 F2244:F2245 F2261:F2262 F2278:F2279 F2295:F2296 F2312:F2313 F2329:F2330 F2346:F2347 F2363:F2364 F2380:F2381 F2397:F2398 F2414:F2415 F2431:F2432 F2448:F2449 F2465:F2466 F2482:F2483 F2499:F2500 F2516:F2517 F2533:F2534 F2550:F2551 F2567:F2568 F2584:F2585 F2601:F2602 F2618:F2619 F2635:F2636 F2652:F2653 F2669:F2670 F2686:F2687 F2703:F2704 F2720:F2721 F2737:F2738 F2754:F2755 F2771:F2772 F2788:F2789 F2805:F2806 F2822:F2823 F2839:F2840 F2856:F2857 F2873:F2874 F2890:F2891 F2907:F2908 F2924:F2925 F2941:F2942 F2958:F2959 F2975:F2976 F2992:F2993 F3009:F3010 F3026:F3027 F3043:F3044 F3060:F3061 F3077:F3078 F3094:F3095 F3111:F3112 F3128:F3129 F3145:F3146 F3162:F3163 F3179:F3180 F3196:F3197 F3213:F3214 F3230:F3231 F3247:F3248 F3264:F3265 F3281:F3282 F3298:F3299 F3315:F3316 F3332:F3333 F3349:F3350 F3366:F3367 F3383:F3384 F3400:F3401 F3417:F3418 F3434:F3435 F3451:F3452 F3468:F3469 F3485:F3486 F3502:F3503 F3519:F3520 F3536:F3537 F3553:F3554 F3570:F3571 F3587:F3588 F3604:F3605 F3621:F3622 F3638:F3639 F3655:F3656 F3672:F3673 F3689:F3690 F3706:F3707 F3723:F3724 F3740:F3741 F3757:F3758 F3774:F3775 F3791:F3792 F3808:F3809 F3825:F3826 F3842:F3843 F3859:F3860 F3876:F3877 F3893:F3894 F3910:F3911 F3927:F3928 F3944:F3945 F3961:F3962 F3978:F3979 F3995:F3996 F4012:F4013 F4029:F4030 F4046:F4047 F4063:F4064 F4080:F4081 F4097:F4098 F4114:F4115 F4131:F4132 F4148:F4149 F4165:F4166 F4182:F4183 F4199:F4200 F4216:F4217 F4233:F4234 F4250:F4251 F4267:F4268 F4284:F4285 F4301:F4302 F4318:F4319 F4335:F4336 F4352:F4353 F4369:F4370 F4386:F4387 F4403:F4404 F4420:F4421 F4437:F4438 F4454:F4455 F4471:F4472 F4488:F4489 F4505:F4506 F4522:F4523 F4539:F4540 F4556:F4557 F4573:F4574 F4590:F4591 F4607:F4608 F4624:F4625 F4641:F4642 F4658:F4659 F4675:F4676 F4692:F4693 F4709:F4710 F4726:F4727 F4743:F4744 F4760:F4761 F4777:F4778 F4794:F4795 F4811:F4812 F4828:F4829 F4845:F4846 F4862:F4863 F4879:F4880 F4896:F4897 F4913:F4914 F4930:F4931 F4947:F4948 F4964:F4965 F4981:F4982 F4998:F4999 F5015:F5016 F5032:F5033 F5049:F5050 F5066:F5067 F5083:F5084 F5100:F5101 F5117:F5118 F5134:F5135 F5151:F5152 F5168:F5169 F5185:F5186 F5202:F5203 F5219:F5220 F5236:F5237 F5253:F5254 F5270:F5271 F5287:F5288 F5304:F5305 F5321:F5322 F5338:F5339 F5355:F5356 F5372:F5373 F5389:F5390 F5406:F5407 F5423:F5424 F5440:F5441 F5457:F5458 F5474:F5475 F5491:F5492 F5508:F5509 F5525:F5526 F5542:F5543 F5559:F5560 F5576:F5577 F5593:F5594 F5610:F5611 F5627:F5628 F5644:F5645 F5661:F5662 F5678:F5679 F5695:F5696 F5712:F5713 F5729:F5730 F5746:F5747 F5763:F5764 F5780:F5781 F5797:F5798 F5814:F5815 F5831:F5832 F5848:F5849 F5865:F5866 F5882:F5883 F5899:F5900 F5916:F5917 F5933:F5934 F5950:F5951 F5967:F5968 F5984:F5985 F6001:F6002 F6018:F6019 F6035:F6036 F6052:F6053 F6069:F6070 F6086:F6087 F6103:F6104 F6120:F6121 F6137:F6138 F6154:F6155 F6171:F6172 F6188:F6189 F6205:F6206 F6222:F6223 F6239:F6240 F6256:F6257 F6273:F6274 F6290:F6291 F6307:F6308 F6324:F6325 F6341:F6342 F6358:F6359 F6375:F6376 F6392:F6393 F6409:F6410 F6426:F6427 F6443:F6444 F6460:F6461 F6477:F6478 F6494:F6495 F6511:F6512 F6528:F6529 F6545:F6546 F6562:F6563 F6579:F6580 F6596:F6597 F6613:F6614 F6630:F6631 F6647:F6648 F6664:F6665 F6681:F6682 F6698:F6699 F6715:F6716 F6732:F6733 F6749:F6750 F6766:F6767 F6783:F6784">
    <cfRule type="notContainsBlanks" dxfId="7" priority="3">
      <formula>LEN(TRIM(F51))&gt;0</formula>
    </cfRule>
  </conditionalFormatting>
  <conditionalFormatting sqref="F36:G6784">
    <cfRule type="notContainsBlanks" dxfId="6" priority="2">
      <formula>LEN(TRIM(F36))&gt;0</formula>
    </cfRule>
  </conditionalFormatting>
  <conditionalFormatting sqref="C36:E6784">
    <cfRule type="notContainsBlanks" dxfId="5" priority="1">
      <formula>LEN(TRIM(C36))&gt;0</formula>
    </cfRule>
  </conditionalFormatting>
  <pageMargins left="0.70866141732283472" right="0.70866141732283472" top="0.78740157480314965" bottom="0.78740157480314965" header="0.31496062992125984" footer="0.31496062992125984"/>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P65531"/>
  <sheetViews>
    <sheetView zoomScaleNormal="100" workbookViewId="0">
      <pane xSplit="3" topLeftCell="O1" activePane="topRight" state="frozen"/>
      <selection activeCell="C5" sqref="C5:C6"/>
      <selection pane="topRight" activeCell="X26" sqref="X26"/>
    </sheetView>
  </sheetViews>
  <sheetFormatPr defaultRowHeight="15" x14ac:dyDescent="0.25"/>
  <cols>
    <col min="1" max="1" width="4.5703125" customWidth="1"/>
    <col min="2" max="2" width="7.28515625" customWidth="1"/>
    <col min="3" max="3" width="13.42578125" customWidth="1"/>
    <col min="4" max="4" width="14.42578125" customWidth="1"/>
    <col min="5" max="5" width="12.28515625" customWidth="1"/>
    <col min="6" max="6" width="10.7109375" customWidth="1"/>
    <col min="7" max="7" width="11" customWidth="1"/>
    <col min="8" max="8" width="11.7109375" customWidth="1"/>
    <col min="9" max="9" width="10.7109375" customWidth="1"/>
    <col min="10" max="10" width="14.28515625" customWidth="1"/>
    <col min="11" max="11" width="15.28515625" customWidth="1"/>
    <col min="12" max="13" width="14.28515625" customWidth="1"/>
    <col min="14" max="14" width="16.42578125" customWidth="1"/>
    <col min="15" max="15" width="17.7109375" customWidth="1"/>
    <col min="16" max="19" width="20.7109375" customWidth="1"/>
    <col min="20" max="20" width="13" customWidth="1"/>
    <col min="21" max="22" width="11" customWidth="1"/>
    <col min="23" max="24" width="11.28515625" customWidth="1"/>
    <col min="25" max="25" width="11.7109375" customWidth="1"/>
    <col min="26" max="26" width="11.28515625" customWidth="1"/>
    <col min="27" max="29" width="11" style="12" customWidth="1"/>
    <col min="30" max="30" width="11.28515625" customWidth="1"/>
    <col min="31" max="34" width="9.28515625" customWidth="1"/>
    <col min="35" max="35" width="10.28515625" customWidth="1"/>
    <col min="36" max="40" width="9.140625" customWidth="1"/>
    <col min="41" max="47" width="10.5703125" customWidth="1"/>
    <col min="48" max="48" width="16.28515625" customWidth="1"/>
    <col min="49" max="49" width="12" customWidth="1"/>
    <col min="50" max="62" width="10.5703125" customWidth="1"/>
    <col min="63" max="69" width="9.140625" style="12" hidden="1" customWidth="1"/>
    <col min="70" max="70" width="16.5703125" style="12" hidden="1" customWidth="1"/>
    <col min="71" max="74" width="9.140625" style="12" hidden="1" customWidth="1"/>
    <col min="75" max="78" width="9.140625" hidden="1" customWidth="1"/>
    <col min="79" max="79" width="9.85546875" hidden="1" customWidth="1"/>
    <col min="80" max="80" width="11.5703125" hidden="1" customWidth="1"/>
    <col min="81" max="81" width="16.140625" hidden="1" customWidth="1"/>
    <col min="82" max="82" width="16.140625" style="55" hidden="1" customWidth="1"/>
    <col min="83" max="83" width="12.140625" hidden="1" customWidth="1"/>
    <col min="84" max="85" width="16.140625" style="55" customWidth="1"/>
    <col min="86" max="86" width="27" style="18" customWidth="1"/>
    <col min="87" max="88" width="12.140625" style="25" hidden="1" customWidth="1"/>
    <col min="89" max="89" width="15.5703125" style="25" hidden="1" customWidth="1"/>
    <col min="90" max="90" width="8.85546875" customWidth="1"/>
    <col min="92" max="92" width="16.42578125" style="51" customWidth="1"/>
    <col min="93" max="93" width="9.140625" customWidth="1"/>
    <col min="94" max="94" width="4.140625" hidden="1" customWidth="1"/>
    <col min="95" max="95" width="5.140625" hidden="1" customWidth="1"/>
    <col min="96" max="96" width="5.85546875" hidden="1" customWidth="1"/>
    <col min="97" max="405" width="4.140625" hidden="1" customWidth="1"/>
    <col min="406" max="406" width="9.85546875" style="66" bestFit="1" customWidth="1"/>
  </cols>
  <sheetData>
    <row r="1" spans="1:27" s="28" customFormat="1" ht="10.5" customHeight="1" x14ac:dyDescent="0.15"/>
    <row r="2" spans="1:27" s="28" customFormat="1" ht="10.5" customHeight="1" x14ac:dyDescent="0.15"/>
    <row r="3" spans="1:27" s="28" customFormat="1" ht="10.5" customHeight="1" x14ac:dyDescent="0.15">
      <c r="A3" s="29"/>
    </row>
    <row r="4" spans="1:27" s="28" customFormat="1" ht="10.5" customHeight="1" x14ac:dyDescent="0.15">
      <c r="A4" s="29"/>
    </row>
    <row r="5" spans="1:27" s="28" customFormat="1" ht="10.5" customHeight="1" x14ac:dyDescent="0.15"/>
    <row r="6" spans="1:27" s="28" customFormat="1" ht="10.5" customHeight="1" x14ac:dyDescent="0.15"/>
    <row r="7" spans="1:27" s="28" customFormat="1" ht="10.5" x14ac:dyDescent="0.15"/>
    <row r="8" spans="1:27" s="28" customFormat="1" ht="10.5" x14ac:dyDescent="0.15">
      <c r="A8" s="28" t="s">
        <v>43</v>
      </c>
    </row>
    <row r="9" spans="1:27" s="28" customFormat="1" ht="10.5" x14ac:dyDescent="0.15">
      <c r="A9" s="29" t="s">
        <v>44</v>
      </c>
      <c r="M9" s="28" t="s">
        <v>45</v>
      </c>
    </row>
    <row r="10" spans="1:27" s="28" customFormat="1" ht="10.5" x14ac:dyDescent="0.15">
      <c r="A10" s="29" t="s">
        <v>46</v>
      </c>
      <c r="M10" s="28" t="s">
        <v>47</v>
      </c>
    </row>
    <row r="11" spans="1:27" s="28" customFormat="1" ht="10.5" x14ac:dyDescent="0.15"/>
    <row r="12" spans="1:27" s="28" customFormat="1" ht="10.5" customHeight="1" x14ac:dyDescent="0.15"/>
    <row r="13" spans="1:27" s="7" customFormat="1" ht="22.9" customHeight="1" thickBot="1" x14ac:dyDescent="0.2">
      <c r="B13" s="30"/>
      <c r="C13" s="30"/>
      <c r="D13" s="30"/>
      <c r="E13" s="30"/>
      <c r="F13" s="30"/>
      <c r="G13" s="30"/>
      <c r="H13" s="30"/>
      <c r="I13" s="30"/>
      <c r="J13" s="30"/>
      <c r="K13" s="30"/>
      <c r="L13" s="30"/>
      <c r="M13" s="30"/>
      <c r="N13" s="31"/>
      <c r="O13" s="31"/>
      <c r="P13" s="31"/>
      <c r="Q13" s="31"/>
      <c r="R13" s="31"/>
      <c r="S13" s="31"/>
      <c r="T13" s="32"/>
      <c r="U13" s="31"/>
      <c r="V13" s="31"/>
      <c r="W13" s="31"/>
      <c r="X13" s="31"/>
      <c r="AA13" s="31"/>
    </row>
    <row r="14" spans="1:27" s="7" customFormat="1" ht="13.5" customHeight="1" thickBot="1" x14ac:dyDescent="0.2">
      <c r="A14" s="1"/>
      <c r="B14" s="33"/>
      <c r="C14" s="34" t="s">
        <v>1</v>
      </c>
      <c r="D14" s="34"/>
      <c r="E14" s="34"/>
      <c r="F14" s="34"/>
      <c r="G14" s="35"/>
      <c r="H14" s="35"/>
      <c r="I14" s="35"/>
      <c r="J14" s="34"/>
      <c r="K14" s="35"/>
      <c r="L14" s="35"/>
      <c r="M14" s="36"/>
      <c r="N14" s="37"/>
      <c r="O14" s="38"/>
      <c r="P14" s="37"/>
      <c r="Q14" s="37"/>
      <c r="R14" s="37"/>
      <c r="S14" s="37"/>
      <c r="T14" s="39"/>
      <c r="U14" s="40" t="s">
        <v>4</v>
      </c>
      <c r="V14" s="40"/>
      <c r="W14" s="41" t="s">
        <v>36</v>
      </c>
      <c r="X14" s="42" t="s">
        <v>36</v>
      </c>
      <c r="Y14" s="27"/>
      <c r="Z14" s="26"/>
      <c r="AA14" s="37"/>
    </row>
    <row r="15" spans="1:27" s="7" customFormat="1" ht="42" x14ac:dyDescent="0.15">
      <c r="A15" s="43" t="s">
        <v>40</v>
      </c>
      <c r="B15" s="43" t="s">
        <v>0</v>
      </c>
      <c r="C15" s="67" t="s">
        <v>7</v>
      </c>
      <c r="D15" s="68" t="s">
        <v>37</v>
      </c>
      <c r="E15" s="68" t="s">
        <v>27</v>
      </c>
      <c r="F15" s="68" t="s">
        <v>28</v>
      </c>
      <c r="G15" s="68" t="s">
        <v>29</v>
      </c>
      <c r="H15" s="44" t="s">
        <v>30</v>
      </c>
      <c r="I15" s="68" t="s">
        <v>31</v>
      </c>
      <c r="J15" s="68" t="s">
        <v>24</v>
      </c>
      <c r="K15" s="69" t="s">
        <v>25</v>
      </c>
      <c r="L15" s="69" t="s">
        <v>38</v>
      </c>
      <c r="M15" s="70" t="s">
        <v>26</v>
      </c>
      <c r="N15" s="43" t="s">
        <v>10</v>
      </c>
      <c r="O15" s="45" t="s">
        <v>13</v>
      </c>
      <c r="P15" s="43" t="s">
        <v>2</v>
      </c>
      <c r="Q15" s="43" t="s">
        <v>39</v>
      </c>
      <c r="R15" s="43" t="s">
        <v>34</v>
      </c>
      <c r="S15" s="43" t="s">
        <v>33</v>
      </c>
      <c r="T15" s="43" t="s">
        <v>3</v>
      </c>
      <c r="U15" s="46" t="s">
        <v>8</v>
      </c>
      <c r="V15" s="45" t="s">
        <v>9</v>
      </c>
      <c r="W15" s="71" t="s">
        <v>5</v>
      </c>
      <c r="X15" s="46" t="s">
        <v>32</v>
      </c>
      <c r="Y15" s="43" t="s">
        <v>6</v>
      </c>
      <c r="Z15" s="46" t="s">
        <v>15</v>
      </c>
      <c r="AA15" s="43" t="s">
        <v>18</v>
      </c>
    </row>
    <row r="16" spans="1:27" s="8" customFormat="1" ht="12.75" customHeight="1" x14ac:dyDescent="0.15">
      <c r="A16" s="72" t="s">
        <v>48</v>
      </c>
      <c r="B16" s="73" t="s">
        <v>49</v>
      </c>
      <c r="C16" s="74" t="s">
        <v>50</v>
      </c>
      <c r="D16" s="74" t="s">
        <v>51</v>
      </c>
      <c r="E16" s="74" t="s">
        <v>35</v>
      </c>
      <c r="F16" s="75" t="s">
        <v>52</v>
      </c>
      <c r="G16" s="74" t="s">
        <v>35</v>
      </c>
      <c r="H16" s="74" t="s">
        <v>53</v>
      </c>
      <c r="I16" s="75" t="s">
        <v>54</v>
      </c>
      <c r="J16" s="75" t="s">
        <v>55</v>
      </c>
      <c r="K16" s="75" t="s">
        <v>56</v>
      </c>
      <c r="L16" s="75" t="s">
        <v>56</v>
      </c>
      <c r="M16" s="75" t="s">
        <v>57</v>
      </c>
      <c r="N16" s="76" t="s">
        <v>58</v>
      </c>
      <c r="O16" s="76" t="s">
        <v>59</v>
      </c>
      <c r="P16" s="76" t="s">
        <v>60</v>
      </c>
      <c r="Q16" s="76" t="s">
        <v>61</v>
      </c>
      <c r="R16" s="76" t="s">
        <v>62</v>
      </c>
      <c r="S16" s="76" t="s">
        <v>63</v>
      </c>
      <c r="T16" s="77">
        <v>7900000</v>
      </c>
      <c r="U16" s="78" t="s">
        <v>64</v>
      </c>
      <c r="V16" s="78" t="s">
        <v>65</v>
      </c>
      <c r="W16" s="77">
        <v>1400000</v>
      </c>
      <c r="X16" s="77">
        <v>6500000</v>
      </c>
      <c r="Y16" s="85">
        <v>45473</v>
      </c>
      <c r="Z16" s="77" t="s">
        <v>66</v>
      </c>
      <c r="AA16" s="79">
        <v>0</v>
      </c>
    </row>
    <row r="17" spans="1:406" s="8" customFormat="1" ht="12.75" customHeight="1" x14ac:dyDescent="0.15">
      <c r="A17" s="72" t="s">
        <v>48</v>
      </c>
      <c r="B17" s="73" t="s">
        <v>67</v>
      </c>
      <c r="C17" s="74" t="s">
        <v>68</v>
      </c>
      <c r="D17" s="74" t="s">
        <v>69</v>
      </c>
      <c r="E17" s="74" t="s">
        <v>70</v>
      </c>
      <c r="F17" s="75" t="s">
        <v>71</v>
      </c>
      <c r="G17" s="74" t="s">
        <v>22</v>
      </c>
      <c r="H17" s="74" t="s">
        <v>72</v>
      </c>
      <c r="I17" s="75" t="s">
        <v>73</v>
      </c>
      <c r="J17" s="75" t="s">
        <v>74</v>
      </c>
      <c r="K17" s="75" t="s">
        <v>75</v>
      </c>
      <c r="L17" s="75" t="s">
        <v>75</v>
      </c>
      <c r="M17" s="75" t="s">
        <v>76</v>
      </c>
      <c r="N17" s="76" t="s">
        <v>77</v>
      </c>
      <c r="O17" s="76" t="s">
        <v>78</v>
      </c>
      <c r="P17" s="76" t="s">
        <v>79</v>
      </c>
      <c r="Q17" s="76" t="s">
        <v>80</v>
      </c>
      <c r="R17" s="76" t="s">
        <v>22</v>
      </c>
      <c r="S17" s="76" t="s">
        <v>70</v>
      </c>
      <c r="T17" s="77">
        <v>200000</v>
      </c>
      <c r="U17" s="78" t="s">
        <v>81</v>
      </c>
      <c r="V17" s="78" t="s">
        <v>82</v>
      </c>
      <c r="W17" s="77">
        <v>200000</v>
      </c>
      <c r="X17" s="77">
        <v>0</v>
      </c>
      <c r="Y17" s="85">
        <v>45322</v>
      </c>
      <c r="Z17" s="77" t="s">
        <v>83</v>
      </c>
      <c r="AA17" s="79">
        <v>0</v>
      </c>
    </row>
    <row r="18" spans="1:406" s="9" customFormat="1" x14ac:dyDescent="0.25">
      <c r="A18" s="28"/>
      <c r="P18" s="80"/>
      <c r="Q18" s="80"/>
      <c r="R18" s="80"/>
      <c r="S18" s="80"/>
      <c r="T18" s="81"/>
      <c r="U18" s="81"/>
      <c r="V18" s="80"/>
      <c r="W18"/>
      <c r="X18"/>
      <c r="Y18"/>
      <c r="Z18"/>
    </row>
    <row r="19" spans="1:406" s="9" customFormat="1" ht="10.5" x14ac:dyDescent="0.15"/>
    <row r="20" spans="1:406" s="9" customFormat="1" ht="10.5" x14ac:dyDescent="0.15"/>
    <row r="21" spans="1:406" s="9" customFormat="1" ht="10.5" x14ac:dyDescent="0.15">
      <c r="W21" s="82" t="s">
        <v>84</v>
      </c>
      <c r="X21" s="83" t="s">
        <v>85</v>
      </c>
      <c r="Y21" s="82" t="s">
        <v>86</v>
      </c>
      <c r="Z21" s="83" t="s">
        <v>85</v>
      </c>
    </row>
    <row r="22" spans="1:406" x14ac:dyDescent="0.25">
      <c r="AA22"/>
      <c r="AB22"/>
      <c r="AC22"/>
      <c r="BK22"/>
      <c r="BL22"/>
      <c r="BM22"/>
      <c r="BN22"/>
      <c r="BO22"/>
      <c r="BP22"/>
      <c r="BQ22"/>
      <c r="BR22"/>
      <c r="BS22"/>
      <c r="BT22"/>
      <c r="BU22"/>
      <c r="BV22"/>
      <c r="CD22"/>
      <c r="CF22"/>
      <c r="CG22"/>
      <c r="CH22"/>
      <c r="CI22"/>
      <c r="CJ22"/>
      <c r="CK22"/>
      <c r="CN22"/>
      <c r="OP22"/>
    </row>
    <row r="23" spans="1:406" x14ac:dyDescent="0.25">
      <c r="Z23" s="84">
        <v>45473</v>
      </c>
      <c r="AA23"/>
      <c r="AB23"/>
      <c r="AC23"/>
      <c r="BK23"/>
      <c r="BL23"/>
      <c r="BM23"/>
      <c r="BN23"/>
      <c r="BO23"/>
      <c r="BP23"/>
      <c r="BQ23"/>
      <c r="BR23"/>
      <c r="BS23"/>
      <c r="BT23"/>
      <c r="BU23"/>
      <c r="BV23"/>
      <c r="CD23"/>
      <c r="CF23"/>
      <c r="CG23"/>
      <c r="CH23"/>
      <c r="CI23"/>
      <c r="CJ23"/>
      <c r="CK23"/>
      <c r="CN23"/>
      <c r="OP23"/>
    </row>
    <row r="24" spans="1:406" x14ac:dyDescent="0.25">
      <c r="AA24"/>
      <c r="AB24"/>
      <c r="AC24"/>
      <c r="BK24"/>
      <c r="BL24"/>
      <c r="BM24"/>
      <c r="BN24"/>
      <c r="BO24"/>
      <c r="BP24"/>
      <c r="BQ24"/>
      <c r="BR24"/>
      <c r="BS24"/>
      <c r="BT24"/>
      <c r="BU24"/>
      <c r="BV24"/>
      <c r="CD24"/>
      <c r="CF24"/>
      <c r="CG24"/>
      <c r="CH24"/>
      <c r="CI24"/>
      <c r="CJ24"/>
      <c r="CK24"/>
      <c r="CN24"/>
      <c r="OP24"/>
    </row>
    <row r="25" spans="1:406" x14ac:dyDescent="0.25">
      <c r="AA25" s="84">
        <v>45322</v>
      </c>
      <c r="AB25"/>
      <c r="AC25"/>
      <c r="BK25"/>
      <c r="BL25"/>
      <c r="BM25"/>
      <c r="BN25"/>
      <c r="BO25"/>
      <c r="BP25"/>
      <c r="BQ25"/>
      <c r="BR25"/>
      <c r="BS25"/>
      <c r="BT25"/>
      <c r="BU25"/>
      <c r="BV25"/>
      <c r="CD25"/>
      <c r="CF25"/>
      <c r="CG25"/>
      <c r="CH25"/>
      <c r="CI25"/>
      <c r="CJ25"/>
      <c r="CK25"/>
      <c r="CN25"/>
      <c r="OP25"/>
    </row>
    <row r="26" spans="1:406" x14ac:dyDescent="0.25">
      <c r="AA26"/>
      <c r="AB26"/>
      <c r="AC26"/>
      <c r="BK26"/>
      <c r="BL26"/>
      <c r="BM26"/>
      <c r="BN26"/>
      <c r="BO26"/>
      <c r="BP26"/>
      <c r="BQ26"/>
      <c r="BR26"/>
      <c r="BS26"/>
      <c r="BT26"/>
      <c r="BU26"/>
      <c r="BV26"/>
      <c r="CD26"/>
      <c r="CF26"/>
      <c r="CG26"/>
      <c r="CH26"/>
      <c r="CI26"/>
      <c r="CJ26"/>
      <c r="CK26"/>
      <c r="CN26"/>
      <c r="OP26"/>
    </row>
    <row r="27" spans="1:406" x14ac:dyDescent="0.25">
      <c r="AA27"/>
      <c r="AB27"/>
      <c r="AC27"/>
      <c r="BK27"/>
      <c r="BL27"/>
      <c r="BM27"/>
      <c r="BN27"/>
      <c r="BO27"/>
      <c r="BP27"/>
      <c r="BQ27"/>
      <c r="BR27"/>
      <c r="BS27"/>
      <c r="BT27"/>
      <c r="BU27"/>
      <c r="BV27"/>
      <c r="CD27"/>
      <c r="CF27"/>
      <c r="CG27"/>
      <c r="CH27"/>
      <c r="CI27"/>
      <c r="CJ27"/>
      <c r="CK27"/>
      <c r="CN27"/>
      <c r="OP27"/>
    </row>
    <row r="28" spans="1:406" x14ac:dyDescent="0.25">
      <c r="AA28"/>
      <c r="AB28"/>
      <c r="AC28"/>
      <c r="BK28"/>
      <c r="BL28"/>
      <c r="BM28"/>
      <c r="BN28"/>
      <c r="BO28"/>
      <c r="BP28"/>
      <c r="BQ28"/>
      <c r="BR28"/>
      <c r="BS28"/>
      <c r="BT28"/>
      <c r="BU28"/>
      <c r="BV28"/>
      <c r="CD28"/>
      <c r="CF28"/>
      <c r="CG28"/>
      <c r="CH28"/>
      <c r="CI28"/>
      <c r="CJ28"/>
      <c r="CK28"/>
      <c r="CN28"/>
      <c r="OP28"/>
    </row>
    <row r="29" spans="1:406" x14ac:dyDescent="0.25">
      <c r="AA29"/>
      <c r="AB29"/>
      <c r="AC29"/>
      <c r="BK29"/>
      <c r="BL29"/>
      <c r="BM29"/>
      <c r="BN29"/>
      <c r="BO29"/>
      <c r="BP29"/>
      <c r="BQ29"/>
      <c r="BR29"/>
      <c r="BS29"/>
      <c r="BT29"/>
      <c r="BU29"/>
      <c r="BV29"/>
      <c r="CD29"/>
      <c r="CF29"/>
      <c r="CG29"/>
      <c r="CH29"/>
      <c r="CI29"/>
      <c r="CJ29"/>
      <c r="CK29"/>
      <c r="CN29"/>
      <c r="OP29"/>
    </row>
    <row r="30" spans="1:406" x14ac:dyDescent="0.25">
      <c r="AA30"/>
      <c r="AB30"/>
      <c r="AC30"/>
      <c r="BK30"/>
      <c r="BL30"/>
      <c r="BM30"/>
      <c r="BN30"/>
      <c r="BO30"/>
      <c r="BP30"/>
      <c r="BQ30"/>
      <c r="BR30"/>
      <c r="BS30"/>
      <c r="BT30"/>
      <c r="BU30"/>
      <c r="BV30"/>
      <c r="CD30"/>
      <c r="CF30"/>
      <c r="CG30"/>
      <c r="CH30"/>
      <c r="CI30"/>
      <c r="CJ30"/>
      <c r="CK30"/>
      <c r="CN30"/>
      <c r="OP30"/>
    </row>
    <row r="31" spans="1:406" x14ac:dyDescent="0.25">
      <c r="AA31"/>
      <c r="AB31"/>
      <c r="AC31"/>
      <c r="BK31"/>
      <c r="BL31"/>
      <c r="BM31"/>
      <c r="BN31"/>
      <c r="BO31"/>
      <c r="BP31"/>
      <c r="BQ31"/>
      <c r="BR31"/>
      <c r="BS31"/>
      <c r="BT31"/>
      <c r="BU31"/>
      <c r="BV31"/>
      <c r="CD31"/>
      <c r="CF31"/>
      <c r="CG31"/>
      <c r="CH31"/>
      <c r="CI31"/>
      <c r="CJ31"/>
      <c r="CK31"/>
      <c r="CN31"/>
      <c r="OP31"/>
    </row>
    <row r="32" spans="1:406" x14ac:dyDescent="0.25">
      <c r="AA32"/>
      <c r="AB32"/>
      <c r="AC32"/>
      <c r="BK32"/>
      <c r="BL32"/>
      <c r="BM32"/>
      <c r="BN32"/>
      <c r="BO32"/>
      <c r="BP32"/>
      <c r="BQ32"/>
      <c r="BR32"/>
      <c r="BS32"/>
      <c r="BT32"/>
      <c r="BU32"/>
      <c r="BV32"/>
      <c r="CD32"/>
      <c r="CF32"/>
      <c r="CG32"/>
      <c r="CH32"/>
      <c r="CI32"/>
      <c r="CJ32"/>
      <c r="CK32"/>
      <c r="CN32"/>
      <c r="OP3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x14ac:dyDescent="0.25"/>
    <row r="4002" customFormat="1" x14ac:dyDescent="0.25"/>
    <row r="4003" customFormat="1" x14ac:dyDescent="0.25"/>
    <row r="4004" customFormat="1" x14ac:dyDescent="0.25"/>
    <row r="4005" customFormat="1" x14ac:dyDescent="0.25"/>
    <row r="4006" customFormat="1" x14ac:dyDescent="0.25"/>
    <row r="4007" customFormat="1" x14ac:dyDescent="0.25"/>
    <row r="4008" customFormat="1" x14ac:dyDescent="0.25"/>
    <row r="4009" customFormat="1" x14ac:dyDescent="0.25"/>
    <row r="4010" customFormat="1" x14ac:dyDescent="0.25"/>
    <row r="4011" customFormat="1" x14ac:dyDescent="0.25"/>
    <row r="4012" customFormat="1" x14ac:dyDescent="0.25"/>
    <row r="4013" customFormat="1" x14ac:dyDescent="0.25"/>
    <row r="4014" customFormat="1" x14ac:dyDescent="0.25"/>
    <row r="4015" customFormat="1" x14ac:dyDescent="0.25"/>
    <row r="4016" customFormat="1" x14ac:dyDescent="0.25"/>
    <row r="4017" customFormat="1" x14ac:dyDescent="0.25"/>
    <row r="4018" customFormat="1" x14ac:dyDescent="0.25"/>
    <row r="4019" customFormat="1" x14ac:dyDescent="0.25"/>
    <row r="4020" customFormat="1" x14ac:dyDescent="0.25"/>
    <row r="4021" customFormat="1" x14ac:dyDescent="0.25"/>
    <row r="4022" customFormat="1" x14ac:dyDescent="0.25"/>
    <row r="4023" customFormat="1" x14ac:dyDescent="0.25"/>
    <row r="4024" customFormat="1" x14ac:dyDescent="0.25"/>
    <row r="4025" customFormat="1" x14ac:dyDescent="0.25"/>
    <row r="4026" customFormat="1" x14ac:dyDescent="0.25"/>
    <row r="4027" customFormat="1" x14ac:dyDescent="0.25"/>
    <row r="4028" customFormat="1" x14ac:dyDescent="0.25"/>
    <row r="4029" customFormat="1" x14ac:dyDescent="0.25"/>
    <row r="4030" customFormat="1" x14ac:dyDescent="0.25"/>
    <row r="4031" customFormat="1" x14ac:dyDescent="0.25"/>
    <row r="4032" customFormat="1" x14ac:dyDescent="0.25"/>
    <row r="4033" customFormat="1" x14ac:dyDescent="0.25"/>
    <row r="4034" customFormat="1" x14ac:dyDescent="0.25"/>
    <row r="4035" customFormat="1" x14ac:dyDescent="0.25"/>
    <row r="4036" customFormat="1" x14ac:dyDescent="0.25"/>
    <row r="4037" customFormat="1" x14ac:dyDescent="0.25"/>
    <row r="4038" customFormat="1" x14ac:dyDescent="0.25"/>
    <row r="4039" customFormat="1" x14ac:dyDescent="0.25"/>
    <row r="4040" customFormat="1" x14ac:dyDescent="0.25"/>
    <row r="4041" customFormat="1" x14ac:dyDescent="0.25"/>
    <row r="4042" customFormat="1" x14ac:dyDescent="0.25"/>
    <row r="4043" customFormat="1" x14ac:dyDescent="0.25"/>
    <row r="4044" customFormat="1" x14ac:dyDescent="0.25"/>
    <row r="4045" customFormat="1" x14ac:dyDescent="0.25"/>
    <row r="4046" customFormat="1" x14ac:dyDescent="0.25"/>
    <row r="4047" customFormat="1" x14ac:dyDescent="0.25"/>
    <row r="4048" customFormat="1" x14ac:dyDescent="0.25"/>
    <row r="4049" customFormat="1" x14ac:dyDescent="0.25"/>
    <row r="4050" customFormat="1" x14ac:dyDescent="0.25"/>
    <row r="4051" customFormat="1" x14ac:dyDescent="0.25"/>
    <row r="4052" customFormat="1" x14ac:dyDescent="0.25"/>
    <row r="4053" customFormat="1" x14ac:dyDescent="0.25"/>
    <row r="4054" customFormat="1" x14ac:dyDescent="0.25"/>
    <row r="4055" customFormat="1" x14ac:dyDescent="0.25"/>
    <row r="4056" customFormat="1" x14ac:dyDescent="0.25"/>
    <row r="4057" customFormat="1" x14ac:dyDescent="0.25"/>
    <row r="4058" customFormat="1" x14ac:dyDescent="0.25"/>
    <row r="4059" customFormat="1" x14ac:dyDescent="0.25"/>
    <row r="4060" customFormat="1" x14ac:dyDescent="0.25"/>
    <row r="4061" customFormat="1" x14ac:dyDescent="0.25"/>
    <row r="4062" customFormat="1" x14ac:dyDescent="0.25"/>
    <row r="4063" customFormat="1" x14ac:dyDescent="0.25"/>
    <row r="4064" customFormat="1" x14ac:dyDescent="0.25"/>
    <row r="4065" customFormat="1" x14ac:dyDescent="0.25"/>
    <row r="4066" customFormat="1" x14ac:dyDescent="0.25"/>
    <row r="4067" customFormat="1" x14ac:dyDescent="0.25"/>
    <row r="4068" customFormat="1" x14ac:dyDescent="0.25"/>
    <row r="4069" customFormat="1" x14ac:dyDescent="0.25"/>
    <row r="4070" customFormat="1" x14ac:dyDescent="0.25"/>
    <row r="4071" customFormat="1" x14ac:dyDescent="0.25"/>
    <row r="4072" customFormat="1" x14ac:dyDescent="0.25"/>
    <row r="4073" customFormat="1" x14ac:dyDescent="0.25"/>
    <row r="4074" customFormat="1" x14ac:dyDescent="0.25"/>
    <row r="4075" customFormat="1" x14ac:dyDescent="0.25"/>
    <row r="4076" customFormat="1" x14ac:dyDescent="0.25"/>
    <row r="4077" customFormat="1" x14ac:dyDescent="0.25"/>
    <row r="4078" customFormat="1" x14ac:dyDescent="0.25"/>
    <row r="4079" customFormat="1" x14ac:dyDescent="0.25"/>
    <row r="4080" customFormat="1" x14ac:dyDescent="0.25"/>
    <row r="4081" customFormat="1" x14ac:dyDescent="0.25"/>
    <row r="4082" customFormat="1" x14ac:dyDescent="0.25"/>
    <row r="4083" customFormat="1" x14ac:dyDescent="0.25"/>
    <row r="4084" customFormat="1" x14ac:dyDescent="0.25"/>
    <row r="4085" customFormat="1" x14ac:dyDescent="0.25"/>
    <row r="4086" customFormat="1" x14ac:dyDescent="0.25"/>
    <row r="4087" customFormat="1" x14ac:dyDescent="0.25"/>
    <row r="4088" customFormat="1" x14ac:dyDescent="0.25"/>
    <row r="4089" customFormat="1" x14ac:dyDescent="0.25"/>
    <row r="4090" customFormat="1" x14ac:dyDescent="0.25"/>
    <row r="4091" customFormat="1" x14ac:dyDescent="0.25"/>
    <row r="4092" customFormat="1" x14ac:dyDescent="0.25"/>
    <row r="4093" customFormat="1" x14ac:dyDescent="0.25"/>
    <row r="4094" customFormat="1" x14ac:dyDescent="0.25"/>
    <row r="4095" customFormat="1" x14ac:dyDescent="0.25"/>
    <row r="4096" customFormat="1" x14ac:dyDescent="0.25"/>
    <row r="4097" customFormat="1" x14ac:dyDescent="0.25"/>
    <row r="4098" customFormat="1" x14ac:dyDescent="0.25"/>
    <row r="4099" customFormat="1" x14ac:dyDescent="0.25"/>
    <row r="4100" customFormat="1" x14ac:dyDescent="0.25"/>
    <row r="4101" customFormat="1" x14ac:dyDescent="0.25"/>
    <row r="4102" customFormat="1" x14ac:dyDescent="0.25"/>
    <row r="4103" customFormat="1" x14ac:dyDescent="0.25"/>
    <row r="4104" customFormat="1" x14ac:dyDescent="0.25"/>
    <row r="4105" customFormat="1" x14ac:dyDescent="0.25"/>
    <row r="4106" customFormat="1" x14ac:dyDescent="0.25"/>
    <row r="4107" customFormat="1" x14ac:dyDescent="0.25"/>
    <row r="4108" customFormat="1" x14ac:dyDescent="0.25"/>
    <row r="4109" customFormat="1" x14ac:dyDescent="0.25"/>
    <row r="4110" customFormat="1" x14ac:dyDescent="0.25"/>
    <row r="4111" customFormat="1" x14ac:dyDescent="0.25"/>
    <row r="4112" customFormat="1" x14ac:dyDescent="0.25"/>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row r="8206" customFormat="1" x14ac:dyDescent="0.25"/>
    <row r="8207" customFormat="1" x14ac:dyDescent="0.25"/>
    <row r="8208" customFormat="1" x14ac:dyDescent="0.25"/>
    <row r="8209" customFormat="1" x14ac:dyDescent="0.25"/>
    <row r="8210" customFormat="1" x14ac:dyDescent="0.25"/>
    <row r="8211" customFormat="1" x14ac:dyDescent="0.25"/>
    <row r="8212" customFormat="1" x14ac:dyDescent="0.25"/>
    <row r="8213" customFormat="1" x14ac:dyDescent="0.25"/>
    <row r="8214" customFormat="1" x14ac:dyDescent="0.25"/>
    <row r="8215" customFormat="1" x14ac:dyDescent="0.25"/>
    <row r="8216" customFormat="1" x14ac:dyDescent="0.25"/>
    <row r="8217" customFormat="1" x14ac:dyDescent="0.25"/>
    <row r="8218" customFormat="1" x14ac:dyDescent="0.25"/>
    <row r="8219" customFormat="1" x14ac:dyDescent="0.25"/>
    <row r="8220" customFormat="1" x14ac:dyDescent="0.25"/>
    <row r="8221" customFormat="1" x14ac:dyDescent="0.25"/>
    <row r="8222" customFormat="1" x14ac:dyDescent="0.25"/>
    <row r="8223" customFormat="1" x14ac:dyDescent="0.25"/>
    <row r="8224" customFormat="1" x14ac:dyDescent="0.25"/>
    <row r="8225" customFormat="1" x14ac:dyDescent="0.25"/>
    <row r="8226" customFormat="1" x14ac:dyDescent="0.25"/>
    <row r="8227" customFormat="1" x14ac:dyDescent="0.25"/>
    <row r="8228" customFormat="1" x14ac:dyDescent="0.25"/>
    <row r="8229" customFormat="1" x14ac:dyDescent="0.25"/>
    <row r="8230" customFormat="1" x14ac:dyDescent="0.25"/>
    <row r="8231" customFormat="1" x14ac:dyDescent="0.25"/>
    <row r="8232" customFormat="1" x14ac:dyDescent="0.25"/>
    <row r="8233" customFormat="1" x14ac:dyDescent="0.25"/>
    <row r="8234" customFormat="1" x14ac:dyDescent="0.25"/>
    <row r="8235" customFormat="1" x14ac:dyDescent="0.25"/>
    <row r="8236" customFormat="1" x14ac:dyDescent="0.25"/>
    <row r="8237" customFormat="1" x14ac:dyDescent="0.25"/>
    <row r="8238" customFormat="1" x14ac:dyDescent="0.25"/>
    <row r="8239" customFormat="1" x14ac:dyDescent="0.25"/>
    <row r="8240" customFormat="1" x14ac:dyDescent="0.25"/>
    <row r="8241" customFormat="1" x14ac:dyDescent="0.25"/>
    <row r="8242" customFormat="1" x14ac:dyDescent="0.25"/>
    <row r="8243" customFormat="1" x14ac:dyDescent="0.25"/>
    <row r="8244" customFormat="1" x14ac:dyDescent="0.25"/>
    <row r="8245" customFormat="1" x14ac:dyDescent="0.25"/>
    <row r="8246" customFormat="1" x14ac:dyDescent="0.25"/>
    <row r="8247" customFormat="1" x14ac:dyDescent="0.25"/>
    <row r="8248" customFormat="1" x14ac:dyDescent="0.25"/>
    <row r="8249" customFormat="1" x14ac:dyDescent="0.25"/>
    <row r="8250" customFormat="1" x14ac:dyDescent="0.25"/>
    <row r="8251" customFormat="1" x14ac:dyDescent="0.25"/>
    <row r="8252" customFormat="1" x14ac:dyDescent="0.25"/>
    <row r="8253" customFormat="1" x14ac:dyDescent="0.25"/>
    <row r="8254" customFormat="1" x14ac:dyDescent="0.25"/>
    <row r="8255" customFormat="1" x14ac:dyDescent="0.25"/>
    <row r="8256" customFormat="1" x14ac:dyDescent="0.25"/>
    <row r="8257" customFormat="1" x14ac:dyDescent="0.25"/>
    <row r="8258" customFormat="1" x14ac:dyDescent="0.25"/>
    <row r="8259" customFormat="1" x14ac:dyDescent="0.25"/>
    <row r="8260" customFormat="1" x14ac:dyDescent="0.25"/>
    <row r="8261" customFormat="1" x14ac:dyDescent="0.25"/>
    <row r="8262" customFormat="1" x14ac:dyDescent="0.25"/>
    <row r="8263" customFormat="1" x14ac:dyDescent="0.25"/>
    <row r="8264" customFormat="1" x14ac:dyDescent="0.25"/>
    <row r="8265" customFormat="1" x14ac:dyDescent="0.25"/>
    <row r="8266" customFormat="1" x14ac:dyDescent="0.25"/>
    <row r="8267" customFormat="1" x14ac:dyDescent="0.25"/>
    <row r="8268" customFormat="1" x14ac:dyDescent="0.25"/>
    <row r="8269" customFormat="1" x14ac:dyDescent="0.25"/>
    <row r="8270" customFormat="1" x14ac:dyDescent="0.25"/>
    <row r="8271" customFormat="1" x14ac:dyDescent="0.25"/>
    <row r="8272" customFormat="1" x14ac:dyDescent="0.25"/>
    <row r="8273" customFormat="1" x14ac:dyDescent="0.25"/>
    <row r="8274" customFormat="1" x14ac:dyDescent="0.25"/>
    <row r="8275" customFormat="1" x14ac:dyDescent="0.25"/>
    <row r="8276" customFormat="1" x14ac:dyDescent="0.25"/>
    <row r="8277" customFormat="1" x14ac:dyDescent="0.25"/>
    <row r="8278" customFormat="1" x14ac:dyDescent="0.25"/>
    <row r="8279" customFormat="1" x14ac:dyDescent="0.25"/>
    <row r="8280" customFormat="1" x14ac:dyDescent="0.25"/>
    <row r="8281" customFormat="1" x14ac:dyDescent="0.25"/>
    <row r="8282" customFormat="1" x14ac:dyDescent="0.25"/>
    <row r="8283" customFormat="1" x14ac:dyDescent="0.25"/>
    <row r="8284" customFormat="1" x14ac:dyDescent="0.25"/>
    <row r="8285" customFormat="1" x14ac:dyDescent="0.25"/>
    <row r="8286" customFormat="1" x14ac:dyDescent="0.25"/>
    <row r="8287" customFormat="1" x14ac:dyDescent="0.25"/>
    <row r="8288" customFormat="1" x14ac:dyDescent="0.25"/>
    <row r="8289" customFormat="1" x14ac:dyDescent="0.25"/>
    <row r="8290" customFormat="1" x14ac:dyDescent="0.25"/>
    <row r="8291" customFormat="1" x14ac:dyDescent="0.25"/>
    <row r="8292" customFormat="1" x14ac:dyDescent="0.25"/>
    <row r="8293" customFormat="1" x14ac:dyDescent="0.25"/>
    <row r="8294" customFormat="1" x14ac:dyDescent="0.25"/>
    <row r="8295" customFormat="1" x14ac:dyDescent="0.25"/>
    <row r="8296" customFormat="1" x14ac:dyDescent="0.25"/>
    <row r="8297" customFormat="1" x14ac:dyDescent="0.25"/>
    <row r="8298" customFormat="1" x14ac:dyDescent="0.25"/>
    <row r="8299" customFormat="1" x14ac:dyDescent="0.25"/>
    <row r="8300" customFormat="1" x14ac:dyDescent="0.25"/>
    <row r="8301" customFormat="1" x14ac:dyDescent="0.25"/>
    <row r="8302" customFormat="1" x14ac:dyDescent="0.25"/>
    <row r="8303" customFormat="1" x14ac:dyDescent="0.25"/>
    <row r="8304" customFormat="1" x14ac:dyDescent="0.25"/>
    <row r="8305" customFormat="1" x14ac:dyDescent="0.25"/>
    <row r="8306" customFormat="1" x14ac:dyDescent="0.25"/>
    <row r="8307" customFormat="1" x14ac:dyDescent="0.25"/>
    <row r="8308" customFormat="1" x14ac:dyDescent="0.25"/>
    <row r="8309" customFormat="1" x14ac:dyDescent="0.25"/>
    <row r="8310" customFormat="1" x14ac:dyDescent="0.25"/>
    <row r="8311" customFormat="1" x14ac:dyDescent="0.25"/>
    <row r="8312" customFormat="1" x14ac:dyDescent="0.25"/>
    <row r="8313" customFormat="1" x14ac:dyDescent="0.25"/>
    <row r="8314" customFormat="1" x14ac:dyDescent="0.25"/>
    <row r="8315" customFormat="1" x14ac:dyDescent="0.25"/>
    <row r="8316" customFormat="1" x14ac:dyDescent="0.25"/>
    <row r="8317" customFormat="1" x14ac:dyDescent="0.25"/>
    <row r="8318" customFormat="1" x14ac:dyDescent="0.25"/>
    <row r="8319" customFormat="1" x14ac:dyDescent="0.25"/>
    <row r="8320" customFormat="1" x14ac:dyDescent="0.25"/>
    <row r="8321" customFormat="1" x14ac:dyDescent="0.25"/>
    <row r="8322" customFormat="1" x14ac:dyDescent="0.25"/>
    <row r="8323" customFormat="1" x14ac:dyDescent="0.25"/>
    <row r="8324" customFormat="1" x14ac:dyDescent="0.25"/>
    <row r="8325" customFormat="1" x14ac:dyDescent="0.25"/>
    <row r="8326" customFormat="1" x14ac:dyDescent="0.25"/>
    <row r="8327" customFormat="1" x14ac:dyDescent="0.25"/>
    <row r="8328" customFormat="1" x14ac:dyDescent="0.25"/>
    <row r="8329" customFormat="1" x14ac:dyDescent="0.25"/>
    <row r="8330" customFormat="1" x14ac:dyDescent="0.25"/>
    <row r="8331" customFormat="1" x14ac:dyDescent="0.25"/>
    <row r="8332" customFormat="1" x14ac:dyDescent="0.25"/>
    <row r="8333" customFormat="1" x14ac:dyDescent="0.25"/>
    <row r="8334" customFormat="1" x14ac:dyDescent="0.25"/>
    <row r="8335" customFormat="1" x14ac:dyDescent="0.25"/>
    <row r="8336" customFormat="1" x14ac:dyDescent="0.25"/>
    <row r="8337" customFormat="1" x14ac:dyDescent="0.25"/>
    <row r="8338" customFormat="1" x14ac:dyDescent="0.25"/>
    <row r="8339" customFormat="1" x14ac:dyDescent="0.25"/>
    <row r="8340" customFormat="1" x14ac:dyDescent="0.25"/>
    <row r="8341" customFormat="1" x14ac:dyDescent="0.25"/>
    <row r="8342" customFormat="1" x14ac:dyDescent="0.25"/>
    <row r="8343" customFormat="1" x14ac:dyDescent="0.25"/>
    <row r="8344" customFormat="1" x14ac:dyDescent="0.25"/>
    <row r="8345" customFormat="1" x14ac:dyDescent="0.25"/>
    <row r="8346" customFormat="1" x14ac:dyDescent="0.25"/>
    <row r="8347" customFormat="1" x14ac:dyDescent="0.25"/>
    <row r="8348" customFormat="1" x14ac:dyDescent="0.25"/>
    <row r="8349" customFormat="1" x14ac:dyDescent="0.25"/>
    <row r="8350" customFormat="1" x14ac:dyDescent="0.25"/>
    <row r="8351" customFormat="1" x14ac:dyDescent="0.25"/>
    <row r="8352" customFormat="1" x14ac:dyDescent="0.25"/>
    <row r="8353" customFormat="1" x14ac:dyDescent="0.25"/>
    <row r="8354" customFormat="1" x14ac:dyDescent="0.25"/>
    <row r="8355" customFormat="1" x14ac:dyDescent="0.25"/>
    <row r="8356" customFormat="1" x14ac:dyDescent="0.25"/>
    <row r="8357" customFormat="1" x14ac:dyDescent="0.25"/>
    <row r="8358" customFormat="1" x14ac:dyDescent="0.25"/>
    <row r="8359" customFormat="1" x14ac:dyDescent="0.25"/>
    <row r="8360" customFormat="1" x14ac:dyDescent="0.25"/>
    <row r="8361" customFormat="1" x14ac:dyDescent="0.25"/>
    <row r="8362" customFormat="1" x14ac:dyDescent="0.25"/>
    <row r="8363" customFormat="1" x14ac:dyDescent="0.25"/>
    <row r="8364" customFormat="1" x14ac:dyDescent="0.25"/>
    <row r="8365" customFormat="1" x14ac:dyDescent="0.25"/>
    <row r="8366" customFormat="1" x14ac:dyDescent="0.25"/>
    <row r="8367" customFormat="1" x14ac:dyDescent="0.25"/>
    <row r="8368" customFormat="1" x14ac:dyDescent="0.25"/>
    <row r="8369" customFormat="1" x14ac:dyDescent="0.25"/>
    <row r="8370" customFormat="1" x14ac:dyDescent="0.25"/>
    <row r="8371" customFormat="1" x14ac:dyDescent="0.25"/>
    <row r="8372" customFormat="1" x14ac:dyDescent="0.25"/>
    <row r="8373" customFormat="1" x14ac:dyDescent="0.25"/>
    <row r="8374" customFormat="1" x14ac:dyDescent="0.25"/>
    <row r="8375" customFormat="1" x14ac:dyDescent="0.25"/>
    <row r="8376" customFormat="1" x14ac:dyDescent="0.25"/>
    <row r="8377" customFormat="1" x14ac:dyDescent="0.25"/>
    <row r="8378" customFormat="1" x14ac:dyDescent="0.25"/>
    <row r="8379" customFormat="1" x14ac:dyDescent="0.25"/>
    <row r="8380" customFormat="1" x14ac:dyDescent="0.25"/>
    <row r="8381" customFormat="1" x14ac:dyDescent="0.25"/>
    <row r="8382" customFormat="1" x14ac:dyDescent="0.25"/>
    <row r="8383" customFormat="1" x14ac:dyDescent="0.25"/>
    <row r="8384" customFormat="1" x14ac:dyDescent="0.25"/>
    <row r="8385" customFormat="1" x14ac:dyDescent="0.25"/>
    <row r="8386" customFormat="1" x14ac:dyDescent="0.25"/>
    <row r="8387" customFormat="1" x14ac:dyDescent="0.25"/>
    <row r="8388" customFormat="1" x14ac:dyDescent="0.25"/>
    <row r="8389" customFormat="1" x14ac:dyDescent="0.25"/>
    <row r="8390" customFormat="1" x14ac:dyDescent="0.25"/>
    <row r="8391" customFormat="1" x14ac:dyDescent="0.25"/>
    <row r="8392" customFormat="1" x14ac:dyDescent="0.25"/>
    <row r="8393" customFormat="1" x14ac:dyDescent="0.25"/>
    <row r="8394" customFormat="1" x14ac:dyDescent="0.25"/>
    <row r="8395" customFormat="1" x14ac:dyDescent="0.25"/>
    <row r="8396" customFormat="1" x14ac:dyDescent="0.25"/>
    <row r="8397" customFormat="1" x14ac:dyDescent="0.25"/>
    <row r="8398" customFormat="1" x14ac:dyDescent="0.25"/>
    <row r="8399" customFormat="1" x14ac:dyDescent="0.25"/>
    <row r="8400" customFormat="1" x14ac:dyDescent="0.25"/>
    <row r="8401" customFormat="1" x14ac:dyDescent="0.25"/>
    <row r="8402" customFormat="1" x14ac:dyDescent="0.25"/>
    <row r="8403" customFormat="1" x14ac:dyDescent="0.25"/>
    <row r="8404" customFormat="1" x14ac:dyDescent="0.25"/>
    <row r="8405" customFormat="1" x14ac:dyDescent="0.25"/>
    <row r="8406" customFormat="1" x14ac:dyDescent="0.25"/>
    <row r="8407" customFormat="1" x14ac:dyDescent="0.25"/>
    <row r="8408" customFormat="1" x14ac:dyDescent="0.25"/>
    <row r="8409" customFormat="1" x14ac:dyDescent="0.25"/>
    <row r="8410" customFormat="1" x14ac:dyDescent="0.25"/>
    <row r="8411" customFormat="1" x14ac:dyDescent="0.25"/>
    <row r="8412" customFormat="1" x14ac:dyDescent="0.25"/>
    <row r="8413" customFormat="1" x14ac:dyDescent="0.25"/>
    <row r="8414" customFormat="1" x14ac:dyDescent="0.25"/>
    <row r="8415" customFormat="1" x14ac:dyDescent="0.25"/>
    <row r="8416" customFormat="1" x14ac:dyDescent="0.25"/>
    <row r="8417" customFormat="1" x14ac:dyDescent="0.25"/>
    <row r="8418" customFormat="1" x14ac:dyDescent="0.25"/>
    <row r="8419" customFormat="1" x14ac:dyDescent="0.25"/>
    <row r="8420" customFormat="1" x14ac:dyDescent="0.25"/>
    <row r="8421" customFormat="1" x14ac:dyDescent="0.25"/>
    <row r="8422" customFormat="1" x14ac:dyDescent="0.25"/>
    <row r="8423" customFormat="1" x14ac:dyDescent="0.25"/>
    <row r="8424" customFormat="1" x14ac:dyDescent="0.25"/>
    <row r="8425" customFormat="1" x14ac:dyDescent="0.25"/>
    <row r="8426" customFormat="1" x14ac:dyDescent="0.25"/>
    <row r="8427" customFormat="1" x14ac:dyDescent="0.25"/>
    <row r="8428" customFormat="1" x14ac:dyDescent="0.25"/>
    <row r="8429" customFormat="1" x14ac:dyDescent="0.25"/>
    <row r="8430" customFormat="1" x14ac:dyDescent="0.25"/>
    <row r="8431" customFormat="1" x14ac:dyDescent="0.25"/>
    <row r="8432" customFormat="1" x14ac:dyDescent="0.25"/>
    <row r="8433" customFormat="1" x14ac:dyDescent="0.25"/>
    <row r="8434" customFormat="1" x14ac:dyDescent="0.25"/>
    <row r="8435" customFormat="1" x14ac:dyDescent="0.25"/>
    <row r="8436" customFormat="1" x14ac:dyDescent="0.25"/>
    <row r="8437" customFormat="1" x14ac:dyDescent="0.25"/>
    <row r="8438" customFormat="1" x14ac:dyDescent="0.25"/>
    <row r="8439" customFormat="1" x14ac:dyDescent="0.25"/>
    <row r="8440" customFormat="1" x14ac:dyDescent="0.25"/>
    <row r="8441" customFormat="1" x14ac:dyDescent="0.25"/>
    <row r="8442" customFormat="1" x14ac:dyDescent="0.25"/>
    <row r="8443" customFormat="1" x14ac:dyDescent="0.25"/>
    <row r="8444" customFormat="1" x14ac:dyDescent="0.25"/>
    <row r="8445" customFormat="1" x14ac:dyDescent="0.25"/>
    <row r="8446" customFormat="1" x14ac:dyDescent="0.25"/>
    <row r="8447" customFormat="1" x14ac:dyDescent="0.25"/>
    <row r="8448" customFormat="1" x14ac:dyDescent="0.25"/>
    <row r="8449" customFormat="1" x14ac:dyDescent="0.25"/>
    <row r="8450" customFormat="1" x14ac:dyDescent="0.25"/>
    <row r="8451" customFormat="1" x14ac:dyDescent="0.25"/>
    <row r="8452" customFormat="1" x14ac:dyDescent="0.25"/>
    <row r="8453" customFormat="1" x14ac:dyDescent="0.25"/>
    <row r="8454" customFormat="1" x14ac:dyDescent="0.25"/>
    <row r="8455" customFormat="1" x14ac:dyDescent="0.25"/>
    <row r="8456" customFormat="1" x14ac:dyDescent="0.25"/>
    <row r="8457" customFormat="1" x14ac:dyDescent="0.25"/>
    <row r="8458" customFormat="1" x14ac:dyDescent="0.25"/>
    <row r="8459" customFormat="1" x14ac:dyDescent="0.25"/>
    <row r="8460" customFormat="1" x14ac:dyDescent="0.25"/>
    <row r="8461" customFormat="1" x14ac:dyDescent="0.25"/>
    <row r="8462" customFormat="1" x14ac:dyDescent="0.25"/>
    <row r="8463" customFormat="1" x14ac:dyDescent="0.25"/>
    <row r="8464" customFormat="1" x14ac:dyDescent="0.25"/>
    <row r="8465" customFormat="1" x14ac:dyDescent="0.25"/>
    <row r="8466" customFormat="1" x14ac:dyDescent="0.25"/>
    <row r="8467" customFormat="1" x14ac:dyDescent="0.25"/>
    <row r="8468" customFormat="1" x14ac:dyDescent="0.25"/>
    <row r="8469" customFormat="1" x14ac:dyDescent="0.25"/>
    <row r="8470" customFormat="1" x14ac:dyDescent="0.25"/>
    <row r="8471" customFormat="1" x14ac:dyDescent="0.25"/>
    <row r="8472" customFormat="1" x14ac:dyDescent="0.25"/>
    <row r="8473" customFormat="1" x14ac:dyDescent="0.25"/>
    <row r="8474" customFormat="1" x14ac:dyDescent="0.25"/>
    <row r="8475" customFormat="1" x14ac:dyDescent="0.25"/>
    <row r="8476" customFormat="1" x14ac:dyDescent="0.25"/>
    <row r="8477" customFormat="1" x14ac:dyDescent="0.25"/>
    <row r="8478" customFormat="1" x14ac:dyDescent="0.25"/>
    <row r="8479" customFormat="1" x14ac:dyDescent="0.25"/>
    <row r="8480" customFormat="1" x14ac:dyDescent="0.25"/>
    <row r="8481" customFormat="1" x14ac:dyDescent="0.25"/>
    <row r="8482" customFormat="1" x14ac:dyDescent="0.25"/>
    <row r="8483" customFormat="1" x14ac:dyDescent="0.25"/>
    <row r="8484" customFormat="1" x14ac:dyDescent="0.25"/>
    <row r="8485" customFormat="1" x14ac:dyDescent="0.25"/>
    <row r="8486" customFormat="1" x14ac:dyDescent="0.25"/>
    <row r="8487" customFormat="1" x14ac:dyDescent="0.25"/>
    <row r="8488" customFormat="1" x14ac:dyDescent="0.25"/>
    <row r="8489" customFormat="1" x14ac:dyDescent="0.25"/>
    <row r="8490" customFormat="1" x14ac:dyDescent="0.25"/>
    <row r="8491" customFormat="1" x14ac:dyDescent="0.25"/>
    <row r="8492" customFormat="1" x14ac:dyDescent="0.25"/>
    <row r="8493" customFormat="1" x14ac:dyDescent="0.25"/>
    <row r="8494" customFormat="1" x14ac:dyDescent="0.25"/>
    <row r="8495" customFormat="1" x14ac:dyDescent="0.25"/>
    <row r="8496" customFormat="1" x14ac:dyDescent="0.25"/>
    <row r="8497" customFormat="1" x14ac:dyDescent="0.25"/>
    <row r="8498" customFormat="1" x14ac:dyDescent="0.25"/>
    <row r="8499" customFormat="1" x14ac:dyDescent="0.25"/>
    <row r="8500" customFormat="1" x14ac:dyDescent="0.25"/>
    <row r="8501" customFormat="1" x14ac:dyDescent="0.25"/>
    <row r="8502" customFormat="1" x14ac:dyDescent="0.25"/>
    <row r="8503" customFormat="1" x14ac:dyDescent="0.25"/>
    <row r="8504" customFormat="1" x14ac:dyDescent="0.25"/>
    <row r="8505" customFormat="1" x14ac:dyDescent="0.25"/>
    <row r="8506" customFormat="1" x14ac:dyDescent="0.25"/>
    <row r="8507" customFormat="1" x14ac:dyDescent="0.25"/>
    <row r="8508" customFormat="1" x14ac:dyDescent="0.25"/>
    <row r="8509" customFormat="1" x14ac:dyDescent="0.25"/>
    <row r="8510" customFormat="1" x14ac:dyDescent="0.25"/>
    <row r="8511" customFormat="1" x14ac:dyDescent="0.25"/>
    <row r="8512" customFormat="1" x14ac:dyDescent="0.25"/>
    <row r="8513" customFormat="1" x14ac:dyDescent="0.25"/>
    <row r="8514" customFormat="1" x14ac:dyDescent="0.25"/>
    <row r="8515" customFormat="1" x14ac:dyDescent="0.25"/>
    <row r="8516" customFormat="1" x14ac:dyDescent="0.25"/>
    <row r="8517" customFormat="1" x14ac:dyDescent="0.25"/>
    <row r="8518" customFormat="1" x14ac:dyDescent="0.25"/>
    <row r="8519" customFormat="1" x14ac:dyDescent="0.25"/>
    <row r="8520" customFormat="1" x14ac:dyDescent="0.25"/>
    <row r="8521" customFormat="1" x14ac:dyDescent="0.25"/>
    <row r="8522" customFormat="1" x14ac:dyDescent="0.25"/>
    <row r="8523" customFormat="1" x14ac:dyDescent="0.25"/>
    <row r="8524" customFormat="1" x14ac:dyDescent="0.25"/>
    <row r="8525" customFormat="1" x14ac:dyDescent="0.25"/>
    <row r="8526" customFormat="1" x14ac:dyDescent="0.25"/>
    <row r="8527" customFormat="1" x14ac:dyDescent="0.25"/>
    <row r="8528" customFormat="1" x14ac:dyDescent="0.25"/>
    <row r="8529" customFormat="1" x14ac:dyDescent="0.25"/>
    <row r="8530" customFormat="1" x14ac:dyDescent="0.25"/>
    <row r="8531" customFormat="1" x14ac:dyDescent="0.25"/>
    <row r="8532" customFormat="1" x14ac:dyDescent="0.25"/>
    <row r="8533" customFormat="1" x14ac:dyDescent="0.25"/>
    <row r="8534" customFormat="1" x14ac:dyDescent="0.25"/>
    <row r="8535" customFormat="1" x14ac:dyDescent="0.25"/>
    <row r="8536" customFormat="1" x14ac:dyDescent="0.25"/>
    <row r="8537" customFormat="1" x14ac:dyDescent="0.25"/>
    <row r="8538" customFormat="1" x14ac:dyDescent="0.25"/>
    <row r="8539" customFormat="1" x14ac:dyDescent="0.25"/>
    <row r="8540" customFormat="1" x14ac:dyDescent="0.25"/>
    <row r="8541" customFormat="1" x14ac:dyDescent="0.25"/>
    <row r="8542" customFormat="1" x14ac:dyDescent="0.25"/>
    <row r="8543" customFormat="1" x14ac:dyDescent="0.25"/>
    <row r="8544" customFormat="1" x14ac:dyDescent="0.25"/>
    <row r="8545" customFormat="1" x14ac:dyDescent="0.25"/>
    <row r="8546" customFormat="1" x14ac:dyDescent="0.25"/>
    <row r="8547" customFormat="1" x14ac:dyDescent="0.25"/>
    <row r="8548" customFormat="1" x14ac:dyDescent="0.25"/>
    <row r="8549" customFormat="1" x14ac:dyDescent="0.25"/>
    <row r="8550" customFormat="1" x14ac:dyDescent="0.25"/>
    <row r="8551" customFormat="1" x14ac:dyDescent="0.25"/>
    <row r="8552" customFormat="1" x14ac:dyDescent="0.25"/>
    <row r="8553" customFormat="1" x14ac:dyDescent="0.25"/>
    <row r="8554" customFormat="1" x14ac:dyDescent="0.25"/>
    <row r="8555" customFormat="1" x14ac:dyDescent="0.25"/>
    <row r="8556" customFormat="1" x14ac:dyDescent="0.25"/>
    <row r="8557" customFormat="1" x14ac:dyDescent="0.25"/>
    <row r="8558" customFormat="1" x14ac:dyDescent="0.25"/>
    <row r="8559" customFormat="1" x14ac:dyDescent="0.25"/>
    <row r="8560" customFormat="1" x14ac:dyDescent="0.25"/>
    <row r="8561" customFormat="1" x14ac:dyDescent="0.25"/>
    <row r="8562" customFormat="1" x14ac:dyDescent="0.25"/>
    <row r="8563" customFormat="1" x14ac:dyDescent="0.25"/>
    <row r="8564" customFormat="1" x14ac:dyDescent="0.25"/>
    <row r="8565" customFormat="1" x14ac:dyDescent="0.25"/>
    <row r="8566" customFormat="1" x14ac:dyDescent="0.25"/>
    <row r="8567" customFormat="1" x14ac:dyDescent="0.25"/>
    <row r="8568" customFormat="1" x14ac:dyDescent="0.25"/>
    <row r="8569" customFormat="1" x14ac:dyDescent="0.25"/>
    <row r="8570" customFormat="1" x14ac:dyDescent="0.25"/>
    <row r="8571" customFormat="1" x14ac:dyDescent="0.25"/>
    <row r="8572" customFormat="1" x14ac:dyDescent="0.25"/>
    <row r="8573" customFormat="1" x14ac:dyDescent="0.25"/>
    <row r="8574" customFormat="1" x14ac:dyDescent="0.25"/>
    <row r="8575" customFormat="1" x14ac:dyDescent="0.25"/>
    <row r="8576" customFormat="1" x14ac:dyDescent="0.25"/>
    <row r="8577" customFormat="1" x14ac:dyDescent="0.25"/>
    <row r="8578" customFormat="1" x14ac:dyDescent="0.25"/>
    <row r="8579" customFormat="1" x14ac:dyDescent="0.25"/>
    <row r="8580" customFormat="1" x14ac:dyDescent="0.25"/>
    <row r="8581" customFormat="1" x14ac:dyDescent="0.25"/>
    <row r="8582" customFormat="1" x14ac:dyDescent="0.25"/>
    <row r="8583" customFormat="1" x14ac:dyDescent="0.25"/>
    <row r="8584" customFormat="1" x14ac:dyDescent="0.25"/>
    <row r="8585" customFormat="1" x14ac:dyDescent="0.25"/>
    <row r="8586" customFormat="1" x14ac:dyDescent="0.25"/>
    <row r="8587" customFormat="1" x14ac:dyDescent="0.25"/>
    <row r="8588" customFormat="1" x14ac:dyDescent="0.25"/>
    <row r="8589" customFormat="1" x14ac:dyDescent="0.25"/>
    <row r="8590" customFormat="1" x14ac:dyDescent="0.25"/>
    <row r="8591" customFormat="1" x14ac:dyDescent="0.25"/>
    <row r="8592" customFormat="1" x14ac:dyDescent="0.25"/>
    <row r="8593" customFormat="1" x14ac:dyDescent="0.25"/>
    <row r="8594" customFormat="1" x14ac:dyDescent="0.25"/>
    <row r="8595" customFormat="1" x14ac:dyDescent="0.25"/>
    <row r="8596" customFormat="1" x14ac:dyDescent="0.25"/>
    <row r="8597" customFormat="1" x14ac:dyDescent="0.25"/>
    <row r="8598" customFormat="1" x14ac:dyDescent="0.25"/>
    <row r="8599" customFormat="1" x14ac:dyDescent="0.25"/>
    <row r="8600" customFormat="1" x14ac:dyDescent="0.25"/>
    <row r="8601" customFormat="1" x14ac:dyDescent="0.25"/>
    <row r="8602" customFormat="1" x14ac:dyDescent="0.25"/>
    <row r="8603" customFormat="1" x14ac:dyDescent="0.25"/>
    <row r="8604" customFormat="1" x14ac:dyDescent="0.25"/>
    <row r="8605" customFormat="1" x14ac:dyDescent="0.25"/>
    <row r="8606" customFormat="1" x14ac:dyDescent="0.25"/>
    <row r="8607" customFormat="1" x14ac:dyDescent="0.25"/>
    <row r="8608" customFormat="1" x14ac:dyDescent="0.25"/>
    <row r="8609" customFormat="1" x14ac:dyDescent="0.25"/>
    <row r="8610" customFormat="1" x14ac:dyDescent="0.25"/>
    <row r="8611" customFormat="1" x14ac:dyDescent="0.25"/>
    <row r="8612" customFormat="1" x14ac:dyDescent="0.25"/>
    <row r="8613" customFormat="1" x14ac:dyDescent="0.25"/>
    <row r="8614" customFormat="1" x14ac:dyDescent="0.25"/>
    <row r="8615" customFormat="1" x14ac:dyDescent="0.25"/>
    <row r="8616" customFormat="1" x14ac:dyDescent="0.25"/>
    <row r="8617" customFormat="1" x14ac:dyDescent="0.25"/>
    <row r="8618" customFormat="1" x14ac:dyDescent="0.25"/>
    <row r="8619" customFormat="1" x14ac:dyDescent="0.25"/>
    <row r="8620" customFormat="1" x14ac:dyDescent="0.25"/>
    <row r="8621" customFormat="1" x14ac:dyDescent="0.25"/>
    <row r="8622" customFormat="1" x14ac:dyDescent="0.25"/>
    <row r="8623" customFormat="1" x14ac:dyDescent="0.25"/>
    <row r="8624" customFormat="1" x14ac:dyDescent="0.25"/>
    <row r="8625" customFormat="1" x14ac:dyDescent="0.25"/>
    <row r="8626" customFormat="1" x14ac:dyDescent="0.25"/>
    <row r="8627" customFormat="1" x14ac:dyDescent="0.25"/>
    <row r="8628" customFormat="1" x14ac:dyDescent="0.25"/>
    <row r="8629" customFormat="1" x14ac:dyDescent="0.25"/>
    <row r="8630" customFormat="1" x14ac:dyDescent="0.25"/>
    <row r="8631" customFormat="1" x14ac:dyDescent="0.25"/>
    <row r="8632" customFormat="1" x14ac:dyDescent="0.25"/>
    <row r="8633" customFormat="1" x14ac:dyDescent="0.25"/>
    <row r="8634" customFormat="1" x14ac:dyDescent="0.25"/>
    <row r="8635" customFormat="1" x14ac:dyDescent="0.25"/>
    <row r="8636" customFormat="1" x14ac:dyDescent="0.25"/>
    <row r="8637" customFormat="1" x14ac:dyDescent="0.25"/>
    <row r="8638" customFormat="1" x14ac:dyDescent="0.25"/>
    <row r="8639" customFormat="1" x14ac:dyDescent="0.25"/>
    <row r="8640" customFormat="1" x14ac:dyDescent="0.25"/>
    <row r="8641" customFormat="1" x14ac:dyDescent="0.25"/>
    <row r="8642" customFormat="1" x14ac:dyDescent="0.25"/>
    <row r="8643" customFormat="1" x14ac:dyDescent="0.25"/>
    <row r="8644" customFormat="1" x14ac:dyDescent="0.25"/>
    <row r="8645" customFormat="1" x14ac:dyDescent="0.25"/>
    <row r="8646" customFormat="1" x14ac:dyDescent="0.25"/>
    <row r="8647" customFormat="1" x14ac:dyDescent="0.25"/>
    <row r="8648" customFormat="1" x14ac:dyDescent="0.25"/>
    <row r="8649" customFormat="1" x14ac:dyDescent="0.25"/>
    <row r="8650" customFormat="1" x14ac:dyDescent="0.25"/>
    <row r="8651" customFormat="1" x14ac:dyDescent="0.25"/>
    <row r="8652" customFormat="1" x14ac:dyDescent="0.25"/>
    <row r="8653" customFormat="1" x14ac:dyDescent="0.25"/>
    <row r="8654" customFormat="1" x14ac:dyDescent="0.25"/>
    <row r="8655" customFormat="1" x14ac:dyDescent="0.25"/>
    <row r="8656" customFormat="1" x14ac:dyDescent="0.25"/>
    <row r="8657" customFormat="1" x14ac:dyDescent="0.25"/>
    <row r="8658" customFormat="1" x14ac:dyDescent="0.25"/>
    <row r="8659" customFormat="1" x14ac:dyDescent="0.25"/>
    <row r="8660" customFormat="1" x14ac:dyDescent="0.25"/>
    <row r="8661" customFormat="1" x14ac:dyDescent="0.25"/>
    <row r="8662" customFormat="1" x14ac:dyDescent="0.25"/>
    <row r="8663" customFormat="1" x14ac:dyDescent="0.25"/>
    <row r="8664" customFormat="1" x14ac:dyDescent="0.25"/>
    <row r="8665" customFormat="1" x14ac:dyDescent="0.25"/>
    <row r="8666" customFormat="1" x14ac:dyDescent="0.25"/>
    <row r="8667" customFormat="1" x14ac:dyDescent="0.25"/>
    <row r="8668" customFormat="1" x14ac:dyDescent="0.25"/>
    <row r="8669" customFormat="1" x14ac:dyDescent="0.25"/>
    <row r="8670" customFormat="1" x14ac:dyDescent="0.25"/>
    <row r="8671" customFormat="1" x14ac:dyDescent="0.25"/>
    <row r="8672" customFormat="1" x14ac:dyDescent="0.25"/>
    <row r="8673" customFormat="1" x14ac:dyDescent="0.25"/>
    <row r="8674" customFormat="1" x14ac:dyDescent="0.25"/>
    <row r="8675" customFormat="1" x14ac:dyDescent="0.25"/>
    <row r="8676" customFormat="1" x14ac:dyDescent="0.25"/>
    <row r="8677" customFormat="1" x14ac:dyDescent="0.25"/>
    <row r="8678" customFormat="1" x14ac:dyDescent="0.25"/>
    <row r="8679" customFormat="1" x14ac:dyDescent="0.25"/>
    <row r="8680" customFormat="1" x14ac:dyDescent="0.25"/>
    <row r="8681" customFormat="1" x14ac:dyDescent="0.25"/>
    <row r="8682" customFormat="1" x14ac:dyDescent="0.25"/>
    <row r="8683" customFormat="1" x14ac:dyDescent="0.25"/>
    <row r="8684" customFormat="1" x14ac:dyDescent="0.25"/>
    <row r="8685" customFormat="1" x14ac:dyDescent="0.25"/>
    <row r="8686" customFormat="1" x14ac:dyDescent="0.25"/>
    <row r="8687" customFormat="1" x14ac:dyDescent="0.25"/>
    <row r="8688" customFormat="1" x14ac:dyDescent="0.25"/>
    <row r="8689" customFormat="1" x14ac:dyDescent="0.25"/>
    <row r="8690" customFormat="1" x14ac:dyDescent="0.25"/>
    <row r="8691" customFormat="1" x14ac:dyDescent="0.25"/>
    <row r="8692" customFormat="1" x14ac:dyDescent="0.25"/>
    <row r="8693" customFormat="1" x14ac:dyDescent="0.25"/>
    <row r="8694" customFormat="1" x14ac:dyDescent="0.25"/>
    <row r="8695" customFormat="1" x14ac:dyDescent="0.25"/>
    <row r="8696" customFormat="1" x14ac:dyDescent="0.25"/>
    <row r="8697" customFormat="1" x14ac:dyDescent="0.25"/>
    <row r="8698" customFormat="1" x14ac:dyDescent="0.25"/>
    <row r="8699" customFormat="1" x14ac:dyDescent="0.25"/>
    <row r="8700" customFormat="1" x14ac:dyDescent="0.25"/>
    <row r="8701" customFormat="1" x14ac:dyDescent="0.25"/>
    <row r="8702" customFormat="1" x14ac:dyDescent="0.25"/>
    <row r="8703" customFormat="1" x14ac:dyDescent="0.25"/>
    <row r="8704" customFormat="1" x14ac:dyDescent="0.25"/>
    <row r="8705" customFormat="1" x14ac:dyDescent="0.25"/>
    <row r="8706" customFormat="1" x14ac:dyDescent="0.25"/>
    <row r="8707" customFormat="1" x14ac:dyDescent="0.25"/>
    <row r="8708" customFormat="1" x14ac:dyDescent="0.25"/>
    <row r="8709" customFormat="1" x14ac:dyDescent="0.25"/>
    <row r="8710" customFormat="1" x14ac:dyDescent="0.25"/>
    <row r="8711" customFormat="1" x14ac:dyDescent="0.25"/>
    <row r="8712" customFormat="1" x14ac:dyDescent="0.25"/>
    <row r="8713" customFormat="1" x14ac:dyDescent="0.25"/>
    <row r="8714" customFormat="1" x14ac:dyDescent="0.25"/>
    <row r="8715" customFormat="1" x14ac:dyDescent="0.25"/>
    <row r="8716" customFormat="1" x14ac:dyDescent="0.25"/>
    <row r="8717" customFormat="1" x14ac:dyDescent="0.25"/>
    <row r="8718" customFormat="1" x14ac:dyDescent="0.25"/>
    <row r="8719" customFormat="1" x14ac:dyDescent="0.25"/>
    <row r="8720" customFormat="1" x14ac:dyDescent="0.25"/>
    <row r="8721" customFormat="1" x14ac:dyDescent="0.25"/>
    <row r="8722" customFormat="1" x14ac:dyDescent="0.25"/>
    <row r="8723" customFormat="1" x14ac:dyDescent="0.25"/>
    <row r="8724" customFormat="1" x14ac:dyDescent="0.25"/>
    <row r="8725" customFormat="1" x14ac:dyDescent="0.25"/>
    <row r="8726" customFormat="1" x14ac:dyDescent="0.25"/>
    <row r="8727" customFormat="1" x14ac:dyDescent="0.25"/>
    <row r="8728" customFormat="1" x14ac:dyDescent="0.25"/>
    <row r="8729" customFormat="1" x14ac:dyDescent="0.25"/>
    <row r="8730" customFormat="1" x14ac:dyDescent="0.25"/>
    <row r="8731" customFormat="1" x14ac:dyDescent="0.25"/>
    <row r="8732" customFormat="1" x14ac:dyDescent="0.25"/>
    <row r="8733" customFormat="1" x14ac:dyDescent="0.25"/>
    <row r="8734" customFormat="1" x14ac:dyDescent="0.25"/>
    <row r="8735" customFormat="1" x14ac:dyDescent="0.25"/>
    <row r="8736" customFormat="1" x14ac:dyDescent="0.25"/>
    <row r="8737" customFormat="1" x14ac:dyDescent="0.25"/>
    <row r="8738" customFormat="1" x14ac:dyDescent="0.25"/>
    <row r="8739" customFormat="1" x14ac:dyDescent="0.25"/>
    <row r="8740" customFormat="1" x14ac:dyDescent="0.25"/>
    <row r="8741" customFormat="1" x14ac:dyDescent="0.25"/>
    <row r="8742" customFormat="1" x14ac:dyDescent="0.25"/>
    <row r="8743" customFormat="1" x14ac:dyDescent="0.25"/>
    <row r="8744" customFormat="1" x14ac:dyDescent="0.25"/>
    <row r="8745" customFormat="1" x14ac:dyDescent="0.25"/>
    <row r="8746" customFormat="1" x14ac:dyDescent="0.25"/>
    <row r="8747" customFormat="1" x14ac:dyDescent="0.25"/>
    <row r="8748" customFormat="1" x14ac:dyDescent="0.25"/>
    <row r="8749" customFormat="1" x14ac:dyDescent="0.25"/>
    <row r="8750" customFormat="1" x14ac:dyDescent="0.25"/>
    <row r="8751" customFormat="1" x14ac:dyDescent="0.25"/>
    <row r="8752" customFormat="1" x14ac:dyDescent="0.25"/>
    <row r="8753" customFormat="1" x14ac:dyDescent="0.25"/>
    <row r="8754" customFormat="1" x14ac:dyDescent="0.25"/>
    <row r="8755" customFormat="1" x14ac:dyDescent="0.25"/>
    <row r="8756" customFormat="1" x14ac:dyDescent="0.25"/>
    <row r="8757" customFormat="1" x14ac:dyDescent="0.25"/>
    <row r="8758" customFormat="1" x14ac:dyDescent="0.25"/>
    <row r="8759" customFormat="1" x14ac:dyDescent="0.25"/>
    <row r="8760" customFormat="1" x14ac:dyDescent="0.25"/>
    <row r="8761" customFormat="1" x14ac:dyDescent="0.25"/>
    <row r="8762" customFormat="1" x14ac:dyDescent="0.25"/>
    <row r="8763" customFormat="1" x14ac:dyDescent="0.25"/>
    <row r="8764" customFormat="1" x14ac:dyDescent="0.25"/>
    <row r="8765" customFormat="1" x14ac:dyDescent="0.25"/>
    <row r="8766" customFormat="1" x14ac:dyDescent="0.25"/>
    <row r="8767" customFormat="1" x14ac:dyDescent="0.25"/>
    <row r="8768" customFormat="1" x14ac:dyDescent="0.25"/>
    <row r="8769" customFormat="1" x14ac:dyDescent="0.25"/>
    <row r="8770" customFormat="1" x14ac:dyDescent="0.25"/>
    <row r="8771" customFormat="1" x14ac:dyDescent="0.25"/>
    <row r="8772" customFormat="1" x14ac:dyDescent="0.25"/>
    <row r="8773" customFormat="1" x14ac:dyDescent="0.25"/>
    <row r="8774" customFormat="1" x14ac:dyDescent="0.25"/>
    <row r="8775" customFormat="1" x14ac:dyDescent="0.25"/>
    <row r="8776" customFormat="1" x14ac:dyDescent="0.25"/>
    <row r="8777" customFormat="1" x14ac:dyDescent="0.25"/>
    <row r="8778" customFormat="1" x14ac:dyDescent="0.25"/>
    <row r="8779" customFormat="1" x14ac:dyDescent="0.25"/>
    <row r="8780" customFormat="1" x14ac:dyDescent="0.25"/>
    <row r="8781" customFormat="1" x14ac:dyDescent="0.25"/>
    <row r="8782" customFormat="1" x14ac:dyDescent="0.25"/>
    <row r="8783" customFormat="1" x14ac:dyDescent="0.25"/>
    <row r="8784" customFormat="1" x14ac:dyDescent="0.25"/>
    <row r="8785" customFormat="1" x14ac:dyDescent="0.25"/>
    <row r="8786" customFormat="1" x14ac:dyDescent="0.25"/>
    <row r="8787" customFormat="1" x14ac:dyDescent="0.25"/>
    <row r="8788" customFormat="1" x14ac:dyDescent="0.25"/>
    <row r="8789" customFormat="1" x14ac:dyDescent="0.25"/>
    <row r="8790" customFormat="1" x14ac:dyDescent="0.25"/>
    <row r="8791" customFormat="1" x14ac:dyDescent="0.25"/>
    <row r="8792" customFormat="1" x14ac:dyDescent="0.25"/>
    <row r="8793" customFormat="1" x14ac:dyDescent="0.25"/>
    <row r="8794" customFormat="1" x14ac:dyDescent="0.25"/>
    <row r="8795" customFormat="1" x14ac:dyDescent="0.25"/>
    <row r="8796" customFormat="1" x14ac:dyDescent="0.25"/>
    <row r="8797" customFormat="1" x14ac:dyDescent="0.25"/>
    <row r="8798" customFormat="1" x14ac:dyDescent="0.25"/>
    <row r="8799" customFormat="1" x14ac:dyDescent="0.25"/>
    <row r="8800" customFormat="1" x14ac:dyDescent="0.25"/>
    <row r="8801" customFormat="1" x14ac:dyDescent="0.25"/>
    <row r="8802" customFormat="1" x14ac:dyDescent="0.25"/>
    <row r="8803" customFormat="1" x14ac:dyDescent="0.25"/>
    <row r="8804" customFormat="1" x14ac:dyDescent="0.25"/>
    <row r="8805" customFormat="1" x14ac:dyDescent="0.25"/>
    <row r="8806" customFormat="1" x14ac:dyDescent="0.25"/>
    <row r="8807" customFormat="1" x14ac:dyDescent="0.25"/>
    <row r="8808" customFormat="1" x14ac:dyDescent="0.25"/>
    <row r="8809" customFormat="1" x14ac:dyDescent="0.25"/>
    <row r="8810" customFormat="1" x14ac:dyDescent="0.25"/>
    <row r="8811" customFormat="1" x14ac:dyDescent="0.25"/>
    <row r="8812" customFormat="1" x14ac:dyDescent="0.25"/>
    <row r="8813" customFormat="1" x14ac:dyDescent="0.25"/>
    <row r="8814" customFormat="1" x14ac:dyDescent="0.25"/>
    <row r="8815" customFormat="1" x14ac:dyDescent="0.25"/>
    <row r="8816" customFormat="1" x14ac:dyDescent="0.25"/>
    <row r="8817" customFormat="1" x14ac:dyDescent="0.25"/>
    <row r="8818" customFormat="1" x14ac:dyDescent="0.25"/>
    <row r="8819" customFormat="1" x14ac:dyDescent="0.25"/>
    <row r="8820" customFormat="1" x14ac:dyDescent="0.25"/>
    <row r="8821" customFormat="1" x14ac:dyDescent="0.25"/>
    <row r="8822" customFormat="1" x14ac:dyDescent="0.25"/>
    <row r="8823" customFormat="1" x14ac:dyDescent="0.25"/>
    <row r="8824" customFormat="1" x14ac:dyDescent="0.25"/>
    <row r="8825" customFormat="1" x14ac:dyDescent="0.25"/>
    <row r="8826" customFormat="1" x14ac:dyDescent="0.25"/>
    <row r="8827" customFormat="1" x14ac:dyDescent="0.25"/>
    <row r="8828" customFormat="1" x14ac:dyDescent="0.25"/>
    <row r="8829" customFormat="1" x14ac:dyDescent="0.25"/>
    <row r="8830" customFormat="1" x14ac:dyDescent="0.25"/>
    <row r="8831" customFormat="1" x14ac:dyDescent="0.25"/>
    <row r="8832" customFormat="1" x14ac:dyDescent="0.25"/>
    <row r="8833" customFormat="1" x14ac:dyDescent="0.25"/>
    <row r="8834" customFormat="1" x14ac:dyDescent="0.25"/>
    <row r="8835" customFormat="1" x14ac:dyDescent="0.25"/>
    <row r="8836" customFormat="1" x14ac:dyDescent="0.25"/>
    <row r="8837" customFormat="1" x14ac:dyDescent="0.25"/>
    <row r="8838" customFormat="1" x14ac:dyDescent="0.25"/>
    <row r="8839" customFormat="1" x14ac:dyDescent="0.25"/>
    <row r="8840" customFormat="1" x14ac:dyDescent="0.25"/>
    <row r="8841" customFormat="1" x14ac:dyDescent="0.25"/>
    <row r="8842" customFormat="1" x14ac:dyDescent="0.25"/>
    <row r="8843" customFormat="1" x14ac:dyDescent="0.25"/>
    <row r="8844" customFormat="1" x14ac:dyDescent="0.25"/>
    <row r="8845" customFormat="1" x14ac:dyDescent="0.25"/>
    <row r="8846" customFormat="1" x14ac:dyDescent="0.25"/>
    <row r="8847" customFormat="1" x14ac:dyDescent="0.25"/>
    <row r="8848" customFormat="1" x14ac:dyDescent="0.25"/>
    <row r="8849" customFormat="1" x14ac:dyDescent="0.25"/>
    <row r="8850" customFormat="1" x14ac:dyDescent="0.25"/>
    <row r="8851" customFormat="1" x14ac:dyDescent="0.25"/>
    <row r="8852" customFormat="1" x14ac:dyDescent="0.25"/>
    <row r="8853" customFormat="1" x14ac:dyDescent="0.25"/>
    <row r="8854" customFormat="1" x14ac:dyDescent="0.25"/>
    <row r="8855" customFormat="1" x14ac:dyDescent="0.25"/>
    <row r="8856" customFormat="1" x14ac:dyDescent="0.25"/>
    <row r="8857" customFormat="1" x14ac:dyDescent="0.25"/>
    <row r="8858" customFormat="1" x14ac:dyDescent="0.25"/>
    <row r="8859" customFormat="1" x14ac:dyDescent="0.25"/>
    <row r="8860" customFormat="1" x14ac:dyDescent="0.25"/>
    <row r="8861" customFormat="1" x14ac:dyDescent="0.25"/>
    <row r="8862" customFormat="1" x14ac:dyDescent="0.25"/>
    <row r="8863" customFormat="1" x14ac:dyDescent="0.25"/>
    <row r="8864" customFormat="1" x14ac:dyDescent="0.25"/>
    <row r="8865" customFormat="1" x14ac:dyDescent="0.25"/>
    <row r="8866" customFormat="1" x14ac:dyDescent="0.25"/>
    <row r="8867" customFormat="1" x14ac:dyDescent="0.25"/>
    <row r="8868" customFormat="1" x14ac:dyDescent="0.25"/>
    <row r="8869" customFormat="1" x14ac:dyDescent="0.25"/>
    <row r="8870" customFormat="1" x14ac:dyDescent="0.25"/>
    <row r="8871" customFormat="1" x14ac:dyDescent="0.25"/>
    <row r="8872" customFormat="1" x14ac:dyDescent="0.25"/>
    <row r="8873" customFormat="1" x14ac:dyDescent="0.25"/>
    <row r="8874" customFormat="1" x14ac:dyDescent="0.25"/>
    <row r="8875" customFormat="1" x14ac:dyDescent="0.25"/>
    <row r="8876" customFormat="1" x14ac:dyDescent="0.25"/>
    <row r="8877" customFormat="1" x14ac:dyDescent="0.25"/>
    <row r="8878" customFormat="1" x14ac:dyDescent="0.25"/>
    <row r="8879" customFormat="1" x14ac:dyDescent="0.25"/>
    <row r="8880" customFormat="1" x14ac:dyDescent="0.25"/>
    <row r="8881" customFormat="1" x14ac:dyDescent="0.25"/>
    <row r="8882" customFormat="1" x14ac:dyDescent="0.25"/>
    <row r="8883" customFormat="1" x14ac:dyDescent="0.25"/>
    <row r="8884" customFormat="1" x14ac:dyDescent="0.25"/>
    <row r="8885" customFormat="1" x14ac:dyDescent="0.25"/>
    <row r="8886" customFormat="1" x14ac:dyDescent="0.25"/>
    <row r="8887" customFormat="1" x14ac:dyDescent="0.25"/>
    <row r="8888" customFormat="1" x14ac:dyDescent="0.25"/>
    <row r="8889" customFormat="1" x14ac:dyDescent="0.25"/>
    <row r="8890" customFormat="1" x14ac:dyDescent="0.25"/>
    <row r="8891" customFormat="1" x14ac:dyDescent="0.25"/>
    <row r="8892" customFormat="1" x14ac:dyDescent="0.25"/>
    <row r="8893" customFormat="1" x14ac:dyDescent="0.25"/>
    <row r="8894" customFormat="1" x14ac:dyDescent="0.25"/>
    <row r="8895" customFormat="1" x14ac:dyDescent="0.25"/>
    <row r="8896" customFormat="1" x14ac:dyDescent="0.25"/>
    <row r="8897" customFormat="1" x14ac:dyDescent="0.25"/>
    <row r="8898" customFormat="1" x14ac:dyDescent="0.25"/>
    <row r="8899" customFormat="1" x14ac:dyDescent="0.25"/>
    <row r="8900" customFormat="1" x14ac:dyDescent="0.25"/>
    <row r="8901" customFormat="1" x14ac:dyDescent="0.25"/>
    <row r="8902" customFormat="1" x14ac:dyDescent="0.25"/>
    <row r="8903" customFormat="1" x14ac:dyDescent="0.25"/>
    <row r="8904" customFormat="1" x14ac:dyDescent="0.25"/>
    <row r="8905" customFormat="1" x14ac:dyDescent="0.25"/>
    <row r="8906" customFormat="1" x14ac:dyDescent="0.25"/>
    <row r="8907" customFormat="1" x14ac:dyDescent="0.25"/>
    <row r="8908" customFormat="1" x14ac:dyDescent="0.25"/>
    <row r="8909" customFormat="1" x14ac:dyDescent="0.25"/>
    <row r="8910" customFormat="1" x14ac:dyDescent="0.25"/>
    <row r="8911" customFormat="1" x14ac:dyDescent="0.25"/>
    <row r="8912" customFormat="1" x14ac:dyDescent="0.25"/>
    <row r="8913" customFormat="1" x14ac:dyDescent="0.25"/>
    <row r="8914" customFormat="1" x14ac:dyDescent="0.25"/>
    <row r="8915" customFormat="1" x14ac:dyDescent="0.25"/>
    <row r="8916" customFormat="1" x14ac:dyDescent="0.25"/>
    <row r="8917" customFormat="1" x14ac:dyDescent="0.25"/>
    <row r="8918" customFormat="1" x14ac:dyDescent="0.25"/>
    <row r="8919" customFormat="1" x14ac:dyDescent="0.25"/>
    <row r="8920" customFormat="1" x14ac:dyDescent="0.25"/>
    <row r="8921" customFormat="1" x14ac:dyDescent="0.25"/>
    <row r="8922" customFormat="1" x14ac:dyDescent="0.25"/>
    <row r="8923" customFormat="1" x14ac:dyDescent="0.25"/>
    <row r="8924" customFormat="1" x14ac:dyDescent="0.25"/>
    <row r="8925" customFormat="1" x14ac:dyDescent="0.25"/>
    <row r="8926" customFormat="1" x14ac:dyDescent="0.25"/>
    <row r="8927" customFormat="1" x14ac:dyDescent="0.25"/>
    <row r="8928" customFormat="1" x14ac:dyDescent="0.25"/>
    <row r="8929" customFormat="1" x14ac:dyDescent="0.25"/>
    <row r="8930" customFormat="1" x14ac:dyDescent="0.25"/>
    <row r="8931" customFormat="1" x14ac:dyDescent="0.25"/>
    <row r="8932" customFormat="1" x14ac:dyDescent="0.25"/>
    <row r="8933" customFormat="1" x14ac:dyDescent="0.25"/>
    <row r="8934" customFormat="1" x14ac:dyDescent="0.25"/>
    <row r="8935" customFormat="1" x14ac:dyDescent="0.25"/>
    <row r="8936" customFormat="1" x14ac:dyDescent="0.25"/>
    <row r="8937" customFormat="1" x14ac:dyDescent="0.25"/>
    <row r="8938" customFormat="1" x14ac:dyDescent="0.25"/>
    <row r="8939" customFormat="1" x14ac:dyDescent="0.25"/>
    <row r="8940" customFormat="1" x14ac:dyDescent="0.25"/>
    <row r="8941" customFormat="1" x14ac:dyDescent="0.25"/>
    <row r="8942" customFormat="1" x14ac:dyDescent="0.25"/>
    <row r="8943" customFormat="1" x14ac:dyDescent="0.25"/>
    <row r="8944" customFormat="1" x14ac:dyDescent="0.25"/>
    <row r="8945" customFormat="1" x14ac:dyDescent="0.25"/>
    <row r="8946" customFormat="1" x14ac:dyDescent="0.25"/>
    <row r="8947" customFormat="1" x14ac:dyDescent="0.25"/>
    <row r="8948" customFormat="1" x14ac:dyDescent="0.25"/>
    <row r="8949" customFormat="1" x14ac:dyDescent="0.25"/>
    <row r="8950" customFormat="1" x14ac:dyDescent="0.25"/>
    <row r="8951" customFormat="1" x14ac:dyDescent="0.25"/>
    <row r="8952" customFormat="1" x14ac:dyDescent="0.25"/>
    <row r="8953" customFormat="1" x14ac:dyDescent="0.25"/>
    <row r="8954" customFormat="1" x14ac:dyDescent="0.25"/>
    <row r="8955" customFormat="1" x14ac:dyDescent="0.25"/>
    <row r="8956" customFormat="1" x14ac:dyDescent="0.25"/>
    <row r="8957" customFormat="1" x14ac:dyDescent="0.25"/>
    <row r="8958" customFormat="1" x14ac:dyDescent="0.25"/>
    <row r="8959" customFormat="1" x14ac:dyDescent="0.25"/>
    <row r="8960" customFormat="1" x14ac:dyDescent="0.25"/>
    <row r="8961" customFormat="1" x14ac:dyDescent="0.25"/>
    <row r="8962" customFormat="1" x14ac:dyDescent="0.25"/>
    <row r="8963" customFormat="1" x14ac:dyDescent="0.25"/>
    <row r="8964" customFormat="1" x14ac:dyDescent="0.25"/>
    <row r="8965" customFormat="1" x14ac:dyDescent="0.25"/>
    <row r="8966" customFormat="1" x14ac:dyDescent="0.25"/>
    <row r="8967" customFormat="1" x14ac:dyDescent="0.25"/>
    <row r="8968" customFormat="1" x14ac:dyDescent="0.25"/>
    <row r="8969" customFormat="1" x14ac:dyDescent="0.25"/>
    <row r="8970" customFormat="1" x14ac:dyDescent="0.25"/>
    <row r="8971" customFormat="1" x14ac:dyDescent="0.25"/>
    <row r="8972" customFormat="1" x14ac:dyDescent="0.25"/>
    <row r="8973" customFormat="1" x14ac:dyDescent="0.25"/>
    <row r="8974" customFormat="1" x14ac:dyDescent="0.25"/>
    <row r="8975" customFormat="1" x14ac:dyDescent="0.25"/>
    <row r="8976" customFormat="1" x14ac:dyDescent="0.25"/>
    <row r="8977" customFormat="1" x14ac:dyDescent="0.25"/>
    <row r="8978" customFormat="1" x14ac:dyDescent="0.25"/>
    <row r="8979" customFormat="1" x14ac:dyDescent="0.25"/>
    <row r="8980" customFormat="1" x14ac:dyDescent="0.25"/>
    <row r="8981" customFormat="1" x14ac:dyDescent="0.25"/>
    <row r="8982" customFormat="1" x14ac:dyDescent="0.25"/>
    <row r="8983" customFormat="1" x14ac:dyDescent="0.25"/>
    <row r="8984" customFormat="1" x14ac:dyDescent="0.25"/>
    <row r="8985" customFormat="1" x14ac:dyDescent="0.25"/>
    <row r="8986" customFormat="1" x14ac:dyDescent="0.25"/>
    <row r="8987" customFormat="1" x14ac:dyDescent="0.25"/>
    <row r="8988" customFormat="1" x14ac:dyDescent="0.25"/>
    <row r="8989" customFormat="1" x14ac:dyDescent="0.25"/>
    <row r="8990" customFormat="1" x14ac:dyDescent="0.25"/>
    <row r="8991" customFormat="1" x14ac:dyDescent="0.25"/>
    <row r="8992" customFormat="1" x14ac:dyDescent="0.25"/>
    <row r="8993" customFormat="1" x14ac:dyDescent="0.25"/>
    <row r="8994" customFormat="1" x14ac:dyDescent="0.25"/>
    <row r="8995" customFormat="1" x14ac:dyDescent="0.25"/>
    <row r="8996" customFormat="1" x14ac:dyDescent="0.25"/>
    <row r="8997" customFormat="1" x14ac:dyDescent="0.25"/>
    <row r="8998" customFormat="1" x14ac:dyDescent="0.25"/>
    <row r="8999" customFormat="1" x14ac:dyDescent="0.25"/>
    <row r="9000" customFormat="1" x14ac:dyDescent="0.25"/>
    <row r="9001" customFormat="1" x14ac:dyDescent="0.25"/>
    <row r="9002" customFormat="1" x14ac:dyDescent="0.25"/>
    <row r="9003" customFormat="1" x14ac:dyDescent="0.25"/>
    <row r="9004" customFormat="1" x14ac:dyDescent="0.25"/>
    <row r="9005" customFormat="1" x14ac:dyDescent="0.25"/>
    <row r="9006" customFormat="1" x14ac:dyDescent="0.25"/>
    <row r="9007" customFormat="1" x14ac:dyDescent="0.25"/>
    <row r="9008" customFormat="1" x14ac:dyDescent="0.25"/>
    <row r="9009" customFormat="1" x14ac:dyDescent="0.25"/>
    <row r="9010" customFormat="1" x14ac:dyDescent="0.25"/>
    <row r="9011" customFormat="1" x14ac:dyDescent="0.25"/>
    <row r="9012" customFormat="1" x14ac:dyDescent="0.25"/>
    <row r="9013" customFormat="1" x14ac:dyDescent="0.25"/>
    <row r="9014" customFormat="1" x14ac:dyDescent="0.25"/>
    <row r="9015" customFormat="1" x14ac:dyDescent="0.25"/>
    <row r="9016" customFormat="1" x14ac:dyDescent="0.25"/>
    <row r="9017" customFormat="1" x14ac:dyDescent="0.25"/>
    <row r="9018" customFormat="1" x14ac:dyDescent="0.25"/>
    <row r="9019" customFormat="1" x14ac:dyDescent="0.25"/>
    <row r="9020" customFormat="1" x14ac:dyDescent="0.25"/>
    <row r="9021" customFormat="1" x14ac:dyDescent="0.25"/>
    <row r="9022" customFormat="1" x14ac:dyDescent="0.25"/>
    <row r="9023" customFormat="1" x14ac:dyDescent="0.25"/>
    <row r="9024" customFormat="1" x14ac:dyDescent="0.25"/>
    <row r="9025" customFormat="1" x14ac:dyDescent="0.25"/>
    <row r="9026" customFormat="1" x14ac:dyDescent="0.25"/>
    <row r="9027" customFormat="1" x14ac:dyDescent="0.25"/>
    <row r="9028" customFormat="1" x14ac:dyDescent="0.25"/>
    <row r="9029" customFormat="1" x14ac:dyDescent="0.25"/>
    <row r="9030" customFormat="1" x14ac:dyDescent="0.25"/>
    <row r="9031" customFormat="1" x14ac:dyDescent="0.25"/>
    <row r="9032" customFormat="1" x14ac:dyDescent="0.25"/>
    <row r="9033" customFormat="1" x14ac:dyDescent="0.25"/>
    <row r="9034" customFormat="1" x14ac:dyDescent="0.25"/>
    <row r="9035" customFormat="1" x14ac:dyDescent="0.25"/>
    <row r="9036" customFormat="1" x14ac:dyDescent="0.25"/>
    <row r="9037" customFormat="1" x14ac:dyDescent="0.25"/>
    <row r="9038" customFormat="1" x14ac:dyDescent="0.25"/>
    <row r="9039" customFormat="1" x14ac:dyDescent="0.25"/>
    <row r="9040" customFormat="1" x14ac:dyDescent="0.25"/>
    <row r="9041" customFormat="1" x14ac:dyDescent="0.25"/>
    <row r="9042" customFormat="1" x14ac:dyDescent="0.25"/>
    <row r="9043" customFormat="1" x14ac:dyDescent="0.25"/>
    <row r="9044" customFormat="1" x14ac:dyDescent="0.25"/>
    <row r="9045" customFormat="1" x14ac:dyDescent="0.25"/>
    <row r="9046" customFormat="1" x14ac:dyDescent="0.25"/>
    <row r="9047" customFormat="1" x14ac:dyDescent="0.25"/>
    <row r="9048" customFormat="1" x14ac:dyDescent="0.25"/>
    <row r="9049" customFormat="1" x14ac:dyDescent="0.25"/>
    <row r="9050" customFormat="1" x14ac:dyDescent="0.25"/>
    <row r="9051" customFormat="1" x14ac:dyDescent="0.25"/>
    <row r="9052" customFormat="1" x14ac:dyDescent="0.25"/>
    <row r="9053" customFormat="1" x14ac:dyDescent="0.25"/>
    <row r="9054" customFormat="1" x14ac:dyDescent="0.25"/>
    <row r="9055" customFormat="1" x14ac:dyDescent="0.25"/>
    <row r="9056"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row r="10715" customFormat="1" x14ac:dyDescent="0.25"/>
    <row r="10716" customFormat="1" x14ac:dyDescent="0.25"/>
    <row r="10717" customFormat="1" x14ac:dyDescent="0.25"/>
    <row r="10718" customFormat="1" x14ac:dyDescent="0.25"/>
    <row r="10719" customFormat="1" x14ac:dyDescent="0.25"/>
    <row r="10720" customFormat="1" x14ac:dyDescent="0.25"/>
    <row r="10721" customFormat="1" x14ac:dyDescent="0.25"/>
    <row r="10722" customFormat="1" x14ac:dyDescent="0.25"/>
    <row r="10723" customFormat="1" x14ac:dyDescent="0.25"/>
    <row r="10724" customFormat="1" x14ac:dyDescent="0.25"/>
    <row r="10725" customFormat="1" x14ac:dyDescent="0.25"/>
    <row r="10726" customFormat="1" x14ac:dyDescent="0.25"/>
    <row r="10727" customFormat="1" x14ac:dyDescent="0.25"/>
    <row r="10728" customFormat="1" x14ac:dyDescent="0.25"/>
    <row r="10729" customFormat="1" x14ac:dyDescent="0.25"/>
    <row r="10730" customFormat="1" x14ac:dyDescent="0.25"/>
    <row r="10731" customFormat="1" x14ac:dyDescent="0.25"/>
    <row r="10732" customFormat="1" x14ac:dyDescent="0.25"/>
    <row r="10733" customFormat="1" x14ac:dyDescent="0.25"/>
    <row r="10734" customFormat="1" x14ac:dyDescent="0.25"/>
    <row r="10735" customFormat="1" x14ac:dyDescent="0.25"/>
    <row r="10736" customFormat="1" x14ac:dyDescent="0.25"/>
    <row r="10737" customFormat="1" x14ac:dyDescent="0.25"/>
    <row r="10738" customFormat="1" x14ac:dyDescent="0.25"/>
    <row r="10739" customFormat="1" x14ac:dyDescent="0.25"/>
    <row r="10740" customFormat="1" x14ac:dyDescent="0.25"/>
    <row r="10741" customFormat="1" x14ac:dyDescent="0.25"/>
    <row r="10742" customFormat="1" x14ac:dyDescent="0.25"/>
    <row r="10743" customFormat="1" x14ac:dyDescent="0.25"/>
    <row r="10744" customFormat="1" x14ac:dyDescent="0.25"/>
    <row r="10745" customFormat="1" x14ac:dyDescent="0.25"/>
    <row r="10746" customFormat="1" x14ac:dyDescent="0.25"/>
    <row r="10747" customFormat="1" x14ac:dyDescent="0.25"/>
    <row r="10748" customFormat="1" x14ac:dyDescent="0.25"/>
    <row r="10749" customFormat="1" x14ac:dyDescent="0.25"/>
    <row r="10750" customFormat="1" x14ac:dyDescent="0.25"/>
    <row r="10751" customFormat="1" x14ac:dyDescent="0.25"/>
    <row r="10752" customFormat="1" x14ac:dyDescent="0.25"/>
    <row r="10753" customFormat="1" x14ac:dyDescent="0.25"/>
    <row r="10754" customFormat="1" x14ac:dyDescent="0.25"/>
    <row r="10755" customFormat="1" x14ac:dyDescent="0.25"/>
    <row r="10756" customFormat="1" x14ac:dyDescent="0.25"/>
    <row r="10757" customFormat="1" x14ac:dyDescent="0.25"/>
    <row r="10758" customFormat="1" x14ac:dyDescent="0.25"/>
    <row r="10759" customFormat="1" x14ac:dyDescent="0.25"/>
    <row r="10760" customFormat="1" x14ac:dyDescent="0.25"/>
    <row r="10761" customFormat="1" x14ac:dyDescent="0.25"/>
    <row r="10762" customFormat="1" x14ac:dyDescent="0.25"/>
    <row r="10763" customFormat="1" x14ac:dyDescent="0.25"/>
    <row r="10764" customFormat="1" x14ac:dyDescent="0.25"/>
    <row r="10765" customFormat="1" x14ac:dyDescent="0.25"/>
    <row r="10766" customFormat="1" x14ac:dyDescent="0.25"/>
    <row r="10767" customFormat="1" x14ac:dyDescent="0.25"/>
    <row r="10768" customFormat="1" x14ac:dyDescent="0.25"/>
    <row r="10769" customFormat="1" x14ac:dyDescent="0.25"/>
    <row r="10770" customFormat="1" x14ac:dyDescent="0.25"/>
    <row r="10771" customFormat="1" x14ac:dyDescent="0.25"/>
    <row r="10772" customFormat="1" x14ac:dyDescent="0.25"/>
    <row r="10773" customFormat="1" x14ac:dyDescent="0.25"/>
    <row r="10774" customFormat="1" x14ac:dyDescent="0.25"/>
    <row r="10775" customFormat="1" x14ac:dyDescent="0.25"/>
    <row r="10776" customFormat="1" x14ac:dyDescent="0.25"/>
    <row r="10777" customFormat="1" x14ac:dyDescent="0.25"/>
    <row r="10778" customFormat="1" x14ac:dyDescent="0.25"/>
    <row r="10779" customFormat="1" x14ac:dyDescent="0.25"/>
    <row r="10780" customFormat="1" x14ac:dyDescent="0.25"/>
    <row r="10781" customFormat="1" x14ac:dyDescent="0.25"/>
    <row r="10782" customFormat="1" x14ac:dyDescent="0.25"/>
    <row r="10783" customFormat="1" x14ac:dyDescent="0.25"/>
    <row r="10784" customFormat="1" x14ac:dyDescent="0.25"/>
    <row r="10785" customFormat="1" x14ac:dyDescent="0.25"/>
    <row r="10786" customFormat="1" x14ac:dyDescent="0.25"/>
    <row r="10787" customFormat="1" x14ac:dyDescent="0.25"/>
    <row r="10788" customFormat="1" x14ac:dyDescent="0.25"/>
    <row r="10789" customFormat="1" x14ac:dyDescent="0.25"/>
    <row r="10790" customFormat="1" x14ac:dyDescent="0.25"/>
    <row r="10791" customFormat="1" x14ac:dyDescent="0.25"/>
    <row r="10792" customFormat="1" x14ac:dyDescent="0.25"/>
    <row r="10793" customFormat="1" x14ac:dyDescent="0.25"/>
    <row r="10794" customFormat="1" x14ac:dyDescent="0.25"/>
    <row r="10795" customFormat="1" x14ac:dyDescent="0.25"/>
    <row r="10796" customFormat="1" x14ac:dyDescent="0.25"/>
    <row r="10797" customFormat="1" x14ac:dyDescent="0.25"/>
    <row r="10798" customFormat="1" x14ac:dyDescent="0.25"/>
    <row r="10799" customFormat="1" x14ac:dyDescent="0.25"/>
    <row r="10800" customFormat="1" x14ac:dyDescent="0.25"/>
    <row r="10801" customFormat="1" x14ac:dyDescent="0.25"/>
    <row r="10802" customFormat="1" x14ac:dyDescent="0.25"/>
    <row r="10803" customFormat="1" x14ac:dyDescent="0.25"/>
    <row r="10804" customFormat="1" x14ac:dyDescent="0.25"/>
    <row r="10805" customFormat="1" x14ac:dyDescent="0.25"/>
    <row r="10806" customFormat="1" x14ac:dyDescent="0.25"/>
    <row r="10807" customFormat="1" x14ac:dyDescent="0.25"/>
    <row r="10808" customFormat="1" x14ac:dyDescent="0.25"/>
    <row r="10809" customFormat="1" x14ac:dyDescent="0.25"/>
    <row r="10810" customFormat="1" x14ac:dyDescent="0.25"/>
    <row r="10811" customFormat="1" x14ac:dyDescent="0.25"/>
    <row r="10812" customFormat="1" x14ac:dyDescent="0.25"/>
    <row r="10813" customFormat="1" x14ac:dyDescent="0.25"/>
    <row r="10814" customFormat="1" x14ac:dyDescent="0.25"/>
    <row r="10815" customFormat="1" x14ac:dyDescent="0.25"/>
    <row r="10816" customFormat="1" x14ac:dyDescent="0.25"/>
    <row r="10817" customFormat="1" x14ac:dyDescent="0.25"/>
    <row r="10818" customFormat="1" x14ac:dyDescent="0.25"/>
    <row r="10819" customFormat="1" x14ac:dyDescent="0.25"/>
    <row r="10820" customFormat="1" x14ac:dyDescent="0.25"/>
    <row r="10821" customFormat="1" x14ac:dyDescent="0.25"/>
    <row r="10822" customFormat="1" x14ac:dyDescent="0.25"/>
    <row r="10823" customFormat="1" x14ac:dyDescent="0.25"/>
    <row r="10824" customFormat="1" x14ac:dyDescent="0.25"/>
    <row r="10825" customFormat="1" x14ac:dyDescent="0.25"/>
    <row r="10826" customFormat="1" x14ac:dyDescent="0.25"/>
    <row r="10827" customFormat="1" x14ac:dyDescent="0.25"/>
    <row r="10828" customFormat="1" x14ac:dyDescent="0.25"/>
    <row r="10829" customFormat="1" x14ac:dyDescent="0.25"/>
    <row r="10830" customFormat="1" x14ac:dyDescent="0.25"/>
    <row r="10831" customFormat="1" x14ac:dyDescent="0.25"/>
    <row r="10832" customFormat="1" x14ac:dyDescent="0.25"/>
    <row r="10833" customFormat="1" x14ac:dyDescent="0.25"/>
    <row r="10834" customFormat="1" x14ac:dyDescent="0.25"/>
    <row r="10835" customFormat="1" x14ac:dyDescent="0.25"/>
    <row r="10836" customFormat="1" x14ac:dyDescent="0.25"/>
    <row r="10837" customFormat="1" x14ac:dyDescent="0.25"/>
    <row r="10838" customFormat="1" x14ac:dyDescent="0.25"/>
    <row r="10839" customFormat="1" x14ac:dyDescent="0.25"/>
    <row r="10840" customFormat="1" x14ac:dyDescent="0.25"/>
    <row r="10841" customFormat="1" x14ac:dyDescent="0.25"/>
    <row r="10842" customFormat="1" x14ac:dyDescent="0.25"/>
    <row r="10843" customFormat="1" x14ac:dyDescent="0.25"/>
    <row r="10844" customFormat="1" x14ac:dyDescent="0.25"/>
    <row r="10845" customFormat="1" x14ac:dyDescent="0.25"/>
    <row r="10846" customFormat="1" x14ac:dyDescent="0.25"/>
    <row r="10847" customFormat="1" x14ac:dyDescent="0.25"/>
    <row r="10848" customFormat="1" x14ac:dyDescent="0.25"/>
    <row r="10849" customFormat="1" x14ac:dyDescent="0.25"/>
    <row r="10850" customFormat="1" x14ac:dyDescent="0.25"/>
    <row r="10851" customFormat="1" x14ac:dyDescent="0.25"/>
    <row r="10852" customFormat="1" x14ac:dyDescent="0.25"/>
    <row r="10853" customFormat="1" x14ac:dyDescent="0.25"/>
    <row r="10854" customFormat="1" x14ac:dyDescent="0.25"/>
    <row r="10855" customFormat="1" x14ac:dyDescent="0.25"/>
    <row r="10856" customFormat="1" x14ac:dyDescent="0.25"/>
    <row r="10857" customFormat="1" x14ac:dyDescent="0.25"/>
    <row r="10858" customFormat="1" x14ac:dyDescent="0.25"/>
    <row r="10859" customFormat="1" x14ac:dyDescent="0.25"/>
    <row r="10860" customFormat="1" x14ac:dyDescent="0.25"/>
    <row r="10861" customFormat="1" x14ac:dyDescent="0.25"/>
    <row r="10862" customFormat="1" x14ac:dyDescent="0.25"/>
    <row r="10863" customFormat="1" x14ac:dyDescent="0.25"/>
    <row r="10864" customFormat="1" x14ac:dyDescent="0.25"/>
    <row r="10865" customFormat="1" x14ac:dyDescent="0.25"/>
    <row r="10866" customFormat="1" x14ac:dyDescent="0.25"/>
    <row r="10867" customFormat="1" x14ac:dyDescent="0.25"/>
    <row r="10868" customFormat="1" x14ac:dyDescent="0.25"/>
    <row r="10869" customFormat="1" x14ac:dyDescent="0.25"/>
    <row r="10870" customFormat="1" x14ac:dyDescent="0.25"/>
    <row r="10871" customFormat="1" x14ac:dyDescent="0.25"/>
    <row r="10872" customFormat="1" x14ac:dyDescent="0.25"/>
    <row r="10873" customFormat="1" x14ac:dyDescent="0.25"/>
    <row r="10874" customFormat="1" x14ac:dyDescent="0.25"/>
    <row r="10875" customFormat="1" x14ac:dyDescent="0.25"/>
    <row r="10876" customFormat="1" x14ac:dyDescent="0.25"/>
    <row r="10877" customFormat="1" x14ac:dyDescent="0.25"/>
    <row r="10878" customFormat="1" x14ac:dyDescent="0.25"/>
    <row r="10879" customFormat="1" x14ac:dyDescent="0.25"/>
    <row r="10880" customFormat="1" x14ac:dyDescent="0.25"/>
    <row r="10881" customFormat="1" x14ac:dyDescent="0.25"/>
    <row r="10882" customFormat="1" x14ac:dyDescent="0.25"/>
    <row r="10883" customFormat="1" x14ac:dyDescent="0.25"/>
    <row r="10884" customFormat="1" x14ac:dyDescent="0.25"/>
    <row r="10885" customFormat="1" x14ac:dyDescent="0.25"/>
    <row r="10886" customFormat="1" x14ac:dyDescent="0.25"/>
    <row r="10887" customFormat="1" x14ac:dyDescent="0.25"/>
    <row r="10888" customFormat="1" x14ac:dyDescent="0.25"/>
    <row r="10889" customFormat="1" x14ac:dyDescent="0.25"/>
    <row r="10890" customFormat="1" x14ac:dyDescent="0.25"/>
    <row r="10891" customFormat="1" x14ac:dyDescent="0.25"/>
    <row r="10892" customFormat="1" x14ac:dyDescent="0.25"/>
    <row r="10893" customFormat="1" x14ac:dyDescent="0.25"/>
    <row r="10894" customFormat="1" x14ac:dyDescent="0.25"/>
    <row r="10895" customFormat="1" x14ac:dyDescent="0.25"/>
    <row r="10896" customFormat="1" x14ac:dyDescent="0.25"/>
    <row r="10897" customFormat="1" x14ac:dyDescent="0.25"/>
    <row r="10898" customFormat="1" x14ac:dyDescent="0.25"/>
    <row r="10899" customFormat="1" x14ac:dyDescent="0.25"/>
    <row r="10900" customFormat="1" x14ac:dyDescent="0.25"/>
    <row r="10901" customFormat="1" x14ac:dyDescent="0.25"/>
    <row r="10902" customFormat="1" x14ac:dyDescent="0.25"/>
    <row r="10903" customFormat="1" x14ac:dyDescent="0.25"/>
    <row r="10904" customFormat="1" x14ac:dyDescent="0.25"/>
    <row r="10905" customFormat="1" x14ac:dyDescent="0.25"/>
    <row r="10906" customFormat="1" x14ac:dyDescent="0.25"/>
    <row r="10907" customFormat="1" x14ac:dyDescent="0.25"/>
    <row r="10908" customFormat="1" x14ac:dyDescent="0.25"/>
    <row r="10909" customFormat="1" x14ac:dyDescent="0.25"/>
    <row r="10910" customFormat="1" x14ac:dyDescent="0.25"/>
    <row r="10911" customFormat="1" x14ac:dyDescent="0.25"/>
    <row r="10912" customFormat="1" x14ac:dyDescent="0.25"/>
    <row r="10913" customFormat="1" x14ac:dyDescent="0.25"/>
    <row r="10914" customFormat="1" x14ac:dyDescent="0.25"/>
    <row r="10915" customFormat="1" x14ac:dyDescent="0.25"/>
    <row r="10916" customFormat="1" x14ac:dyDescent="0.25"/>
    <row r="10917" customFormat="1" x14ac:dyDescent="0.25"/>
    <row r="10918" customFormat="1" x14ac:dyDescent="0.25"/>
    <row r="10919" customFormat="1" x14ac:dyDescent="0.25"/>
    <row r="10920" customFormat="1" x14ac:dyDescent="0.25"/>
    <row r="10921" customFormat="1" x14ac:dyDescent="0.25"/>
    <row r="10922" customFormat="1" x14ac:dyDescent="0.25"/>
    <row r="10923" customFormat="1" x14ac:dyDescent="0.25"/>
    <row r="10924" customFormat="1" x14ac:dyDescent="0.25"/>
    <row r="10925" customFormat="1" x14ac:dyDescent="0.25"/>
    <row r="10926" customFormat="1" x14ac:dyDescent="0.25"/>
    <row r="10927" customFormat="1" x14ac:dyDescent="0.25"/>
    <row r="10928" customFormat="1" x14ac:dyDescent="0.25"/>
    <row r="10929" customFormat="1" x14ac:dyDescent="0.25"/>
    <row r="10930" customFormat="1" x14ac:dyDescent="0.25"/>
    <row r="10931" customFormat="1" x14ac:dyDescent="0.25"/>
    <row r="10932" customFormat="1" x14ac:dyDescent="0.25"/>
    <row r="10933" customFormat="1" x14ac:dyDescent="0.25"/>
    <row r="10934" customFormat="1" x14ac:dyDescent="0.25"/>
    <row r="10935" customFormat="1" x14ac:dyDescent="0.25"/>
    <row r="10936" customFormat="1" x14ac:dyDescent="0.25"/>
    <row r="10937" customFormat="1" x14ac:dyDescent="0.25"/>
    <row r="10938" customFormat="1" x14ac:dyDescent="0.25"/>
    <row r="10939" customFormat="1" x14ac:dyDescent="0.25"/>
    <row r="10940" customFormat="1" x14ac:dyDescent="0.25"/>
    <row r="10941" customFormat="1" x14ac:dyDescent="0.25"/>
    <row r="10942" customFormat="1" x14ac:dyDescent="0.25"/>
    <row r="10943" customFormat="1" x14ac:dyDescent="0.25"/>
    <row r="10944" customFormat="1" x14ac:dyDescent="0.25"/>
    <row r="10945" customFormat="1" x14ac:dyDescent="0.25"/>
    <row r="10946" customFormat="1" x14ac:dyDescent="0.25"/>
    <row r="10947" customFormat="1" x14ac:dyDescent="0.25"/>
    <row r="10948" customFormat="1" x14ac:dyDescent="0.25"/>
    <row r="10949" customFormat="1" x14ac:dyDescent="0.25"/>
    <row r="10950" customFormat="1" x14ac:dyDescent="0.25"/>
    <row r="10951" customFormat="1" x14ac:dyDescent="0.25"/>
    <row r="10952" customFormat="1" x14ac:dyDescent="0.25"/>
    <row r="10953" customFormat="1" x14ac:dyDescent="0.25"/>
    <row r="10954" customFormat="1" x14ac:dyDescent="0.25"/>
    <row r="10955" customFormat="1" x14ac:dyDescent="0.25"/>
    <row r="10956" customFormat="1" x14ac:dyDescent="0.25"/>
    <row r="10957" customFormat="1" x14ac:dyDescent="0.25"/>
    <row r="10958" customFormat="1" x14ac:dyDescent="0.25"/>
    <row r="10959" customFormat="1" x14ac:dyDescent="0.25"/>
    <row r="10960" customFormat="1" x14ac:dyDescent="0.25"/>
    <row r="10961" customFormat="1" x14ac:dyDescent="0.25"/>
    <row r="10962" customFormat="1" x14ac:dyDescent="0.25"/>
    <row r="10963" customFormat="1" x14ac:dyDescent="0.25"/>
    <row r="10964" customFormat="1" x14ac:dyDescent="0.25"/>
    <row r="10965" customFormat="1" x14ac:dyDescent="0.25"/>
    <row r="10966" customFormat="1" x14ac:dyDescent="0.25"/>
    <row r="10967" customFormat="1" x14ac:dyDescent="0.25"/>
    <row r="10968" customFormat="1" x14ac:dyDescent="0.25"/>
    <row r="10969" customFormat="1" x14ac:dyDescent="0.25"/>
    <row r="10970" customFormat="1" x14ac:dyDescent="0.25"/>
    <row r="10971" customFormat="1" x14ac:dyDescent="0.25"/>
    <row r="10972" customFormat="1" x14ac:dyDescent="0.25"/>
    <row r="10973" customFormat="1" x14ac:dyDescent="0.25"/>
    <row r="10974" customFormat="1" x14ac:dyDescent="0.25"/>
    <row r="10975" customFormat="1" x14ac:dyDescent="0.25"/>
    <row r="10976" customFormat="1" x14ac:dyDescent="0.25"/>
    <row r="10977" customFormat="1" x14ac:dyDescent="0.25"/>
    <row r="10978" customFormat="1" x14ac:dyDescent="0.25"/>
    <row r="10979" customFormat="1" x14ac:dyDescent="0.25"/>
    <row r="10980" customFormat="1" x14ac:dyDescent="0.25"/>
    <row r="10981" customFormat="1" x14ac:dyDescent="0.25"/>
    <row r="10982" customFormat="1" x14ac:dyDescent="0.25"/>
    <row r="10983" customFormat="1" x14ac:dyDescent="0.25"/>
    <row r="10984" customFormat="1" x14ac:dyDescent="0.25"/>
    <row r="10985" customFormat="1" x14ac:dyDescent="0.25"/>
    <row r="10986" customFormat="1" x14ac:dyDescent="0.25"/>
    <row r="10987" customFormat="1" x14ac:dyDescent="0.25"/>
    <row r="10988" customFormat="1" x14ac:dyDescent="0.25"/>
    <row r="10989" customFormat="1" x14ac:dyDescent="0.25"/>
    <row r="10990" customFormat="1" x14ac:dyDescent="0.25"/>
    <row r="10991" customFormat="1" x14ac:dyDescent="0.25"/>
    <row r="10992" customFormat="1" x14ac:dyDescent="0.25"/>
    <row r="10993" customFormat="1" x14ac:dyDescent="0.25"/>
    <row r="10994" customFormat="1" x14ac:dyDescent="0.25"/>
    <row r="10995" customFormat="1" x14ac:dyDescent="0.25"/>
    <row r="10996" customFormat="1" x14ac:dyDescent="0.25"/>
    <row r="10997" customFormat="1" x14ac:dyDescent="0.25"/>
    <row r="10998" customFormat="1" x14ac:dyDescent="0.25"/>
    <row r="10999" customFormat="1" x14ac:dyDescent="0.25"/>
    <row r="11000" customFormat="1" x14ac:dyDescent="0.25"/>
    <row r="11001" customFormat="1" x14ac:dyDescent="0.25"/>
    <row r="11002" customFormat="1" x14ac:dyDescent="0.25"/>
    <row r="11003" customFormat="1" x14ac:dyDescent="0.25"/>
    <row r="11004" customFormat="1" x14ac:dyDescent="0.25"/>
    <row r="11005" customFormat="1" x14ac:dyDescent="0.25"/>
    <row r="11006" customFormat="1" x14ac:dyDescent="0.25"/>
    <row r="11007" customFormat="1" x14ac:dyDescent="0.25"/>
    <row r="11008" customFormat="1" x14ac:dyDescent="0.25"/>
    <row r="11009" customFormat="1" x14ac:dyDescent="0.25"/>
    <row r="11010" customFormat="1" x14ac:dyDescent="0.25"/>
    <row r="11011" customFormat="1" x14ac:dyDescent="0.25"/>
    <row r="11012" customFormat="1" x14ac:dyDescent="0.25"/>
    <row r="11013" customFormat="1" x14ac:dyDescent="0.25"/>
    <row r="11014" customFormat="1" x14ac:dyDescent="0.25"/>
    <row r="11015" customFormat="1" x14ac:dyDescent="0.25"/>
    <row r="11016" customFormat="1" x14ac:dyDescent="0.25"/>
    <row r="11017" customFormat="1" x14ac:dyDescent="0.25"/>
    <row r="11018" customFormat="1" x14ac:dyDescent="0.25"/>
    <row r="11019" customFormat="1" x14ac:dyDescent="0.25"/>
    <row r="11020" customFormat="1" x14ac:dyDescent="0.25"/>
    <row r="11021" customFormat="1" x14ac:dyDescent="0.25"/>
    <row r="11022" customFormat="1" x14ac:dyDescent="0.25"/>
    <row r="11023" customFormat="1" x14ac:dyDescent="0.25"/>
    <row r="11024" customFormat="1" x14ac:dyDescent="0.25"/>
    <row r="11025" customFormat="1" x14ac:dyDescent="0.25"/>
    <row r="11026" customFormat="1" x14ac:dyDescent="0.25"/>
    <row r="11027" customFormat="1" x14ac:dyDescent="0.25"/>
    <row r="11028" customFormat="1" x14ac:dyDescent="0.25"/>
    <row r="11029" customFormat="1" x14ac:dyDescent="0.25"/>
    <row r="11030" customFormat="1" x14ac:dyDescent="0.25"/>
    <row r="11031" customFormat="1" x14ac:dyDescent="0.25"/>
    <row r="11032" customFormat="1" x14ac:dyDescent="0.25"/>
    <row r="11033" customFormat="1" x14ac:dyDescent="0.25"/>
    <row r="11034" customFormat="1" x14ac:dyDescent="0.25"/>
    <row r="11035" customFormat="1" x14ac:dyDescent="0.25"/>
    <row r="11036" customFormat="1" x14ac:dyDescent="0.25"/>
    <row r="11037" customFormat="1" x14ac:dyDescent="0.25"/>
    <row r="11038" customFormat="1" x14ac:dyDescent="0.25"/>
    <row r="11039" customFormat="1" x14ac:dyDescent="0.25"/>
    <row r="11040" customFormat="1" x14ac:dyDescent="0.25"/>
    <row r="11041" customFormat="1" x14ac:dyDescent="0.25"/>
    <row r="11042" customFormat="1" x14ac:dyDescent="0.25"/>
    <row r="11043" customFormat="1" x14ac:dyDescent="0.25"/>
    <row r="11044" customFormat="1" x14ac:dyDescent="0.25"/>
    <row r="11045" customFormat="1" x14ac:dyDescent="0.25"/>
    <row r="11046" customFormat="1" x14ac:dyDescent="0.25"/>
    <row r="11047" customFormat="1" x14ac:dyDescent="0.25"/>
    <row r="11048" customFormat="1" x14ac:dyDescent="0.25"/>
    <row r="11049" customFormat="1" x14ac:dyDescent="0.25"/>
    <row r="11050" customFormat="1" x14ac:dyDescent="0.25"/>
    <row r="11051" customFormat="1" x14ac:dyDescent="0.25"/>
    <row r="11052" customFormat="1" x14ac:dyDescent="0.25"/>
    <row r="11053" customFormat="1" x14ac:dyDescent="0.25"/>
    <row r="11054" customFormat="1" x14ac:dyDescent="0.25"/>
    <row r="11055" customFormat="1" x14ac:dyDescent="0.25"/>
    <row r="11056" customFormat="1" x14ac:dyDescent="0.25"/>
    <row r="11057" customFormat="1" x14ac:dyDescent="0.25"/>
    <row r="11058" customFormat="1" x14ac:dyDescent="0.25"/>
    <row r="11059" customFormat="1" x14ac:dyDescent="0.25"/>
    <row r="11060" customFormat="1" x14ac:dyDescent="0.25"/>
    <row r="11061" customFormat="1" x14ac:dyDescent="0.25"/>
    <row r="11062" customFormat="1" x14ac:dyDescent="0.25"/>
    <row r="11063" customFormat="1" x14ac:dyDescent="0.25"/>
    <row r="11064" customFormat="1" x14ac:dyDescent="0.25"/>
    <row r="11065" customFormat="1" x14ac:dyDescent="0.25"/>
    <row r="11066" customFormat="1" x14ac:dyDescent="0.25"/>
    <row r="11067" customFormat="1" x14ac:dyDescent="0.25"/>
    <row r="11068" customFormat="1" x14ac:dyDescent="0.25"/>
    <row r="11069" customFormat="1" x14ac:dyDescent="0.25"/>
    <row r="11070" customFormat="1" x14ac:dyDescent="0.25"/>
    <row r="11071" customFormat="1" x14ac:dyDescent="0.25"/>
    <row r="11072" customFormat="1" x14ac:dyDescent="0.25"/>
    <row r="11073" customFormat="1" x14ac:dyDescent="0.25"/>
    <row r="11074" customFormat="1" x14ac:dyDescent="0.25"/>
    <row r="11075" customFormat="1" x14ac:dyDescent="0.25"/>
    <row r="11076" customFormat="1" x14ac:dyDescent="0.25"/>
    <row r="11077" customFormat="1" x14ac:dyDescent="0.25"/>
    <row r="11078" customFormat="1" x14ac:dyDescent="0.25"/>
    <row r="11079" customFormat="1" x14ac:dyDescent="0.25"/>
    <row r="11080" customFormat="1" x14ac:dyDescent="0.25"/>
    <row r="11081" customFormat="1" x14ac:dyDescent="0.25"/>
    <row r="11082" customFormat="1" x14ac:dyDescent="0.25"/>
    <row r="11083" customFormat="1" x14ac:dyDescent="0.25"/>
    <row r="11084" customFormat="1" x14ac:dyDescent="0.25"/>
    <row r="11085" customFormat="1" x14ac:dyDescent="0.25"/>
    <row r="11086" customFormat="1" x14ac:dyDescent="0.25"/>
    <row r="11087" customFormat="1" x14ac:dyDescent="0.25"/>
    <row r="11088" customFormat="1" x14ac:dyDescent="0.25"/>
    <row r="11089" customFormat="1" x14ac:dyDescent="0.25"/>
    <row r="11090" customFormat="1" x14ac:dyDescent="0.25"/>
    <row r="11091" customFormat="1" x14ac:dyDescent="0.25"/>
    <row r="11092" customFormat="1" x14ac:dyDescent="0.25"/>
    <row r="11093" customFormat="1" x14ac:dyDescent="0.25"/>
    <row r="11094" customFormat="1" x14ac:dyDescent="0.25"/>
    <row r="11095" customFormat="1" x14ac:dyDescent="0.25"/>
    <row r="11096" customFormat="1" x14ac:dyDescent="0.25"/>
    <row r="11097" customFormat="1" x14ac:dyDescent="0.25"/>
    <row r="11098" customFormat="1" x14ac:dyDescent="0.25"/>
    <row r="11099" customFormat="1" x14ac:dyDescent="0.25"/>
    <row r="11100" customFormat="1" x14ac:dyDescent="0.25"/>
    <row r="11101" customFormat="1" x14ac:dyDescent="0.25"/>
    <row r="11102" customFormat="1" x14ac:dyDescent="0.25"/>
    <row r="11103" customFormat="1" x14ac:dyDescent="0.25"/>
    <row r="11104" customFormat="1" x14ac:dyDescent="0.25"/>
    <row r="11105" customFormat="1" x14ac:dyDescent="0.25"/>
    <row r="11106" customFormat="1" x14ac:dyDescent="0.25"/>
    <row r="11107" customFormat="1" x14ac:dyDescent="0.25"/>
    <row r="11108" customFormat="1" x14ac:dyDescent="0.25"/>
    <row r="11109" customFormat="1" x14ac:dyDescent="0.25"/>
    <row r="11110" customFormat="1" x14ac:dyDescent="0.25"/>
    <row r="11111" customFormat="1" x14ac:dyDescent="0.25"/>
    <row r="11112" customFormat="1" x14ac:dyDescent="0.25"/>
    <row r="11113" customFormat="1" x14ac:dyDescent="0.25"/>
    <row r="11114" customFormat="1" x14ac:dyDescent="0.25"/>
    <row r="11115" customFormat="1" x14ac:dyDescent="0.25"/>
    <row r="11116" customFormat="1" x14ac:dyDescent="0.25"/>
    <row r="11117" customFormat="1" x14ac:dyDescent="0.25"/>
    <row r="11118" customFormat="1" x14ac:dyDescent="0.25"/>
    <row r="11119" customFormat="1" x14ac:dyDescent="0.25"/>
    <row r="11120" customFormat="1" x14ac:dyDescent="0.25"/>
    <row r="11121" customFormat="1" x14ac:dyDescent="0.25"/>
    <row r="11122" customFormat="1" x14ac:dyDescent="0.25"/>
    <row r="11123" customFormat="1" x14ac:dyDescent="0.25"/>
    <row r="11124" customFormat="1" x14ac:dyDescent="0.25"/>
    <row r="11125" customFormat="1" x14ac:dyDescent="0.25"/>
    <row r="11126" customFormat="1" x14ac:dyDescent="0.25"/>
    <row r="11127" customFormat="1" x14ac:dyDescent="0.25"/>
    <row r="11128" customFormat="1" x14ac:dyDescent="0.25"/>
    <row r="11129" customFormat="1" x14ac:dyDescent="0.25"/>
    <row r="11130" customFormat="1" x14ac:dyDescent="0.25"/>
    <row r="11131" customFormat="1" x14ac:dyDescent="0.25"/>
    <row r="11132" customFormat="1" x14ac:dyDescent="0.25"/>
    <row r="11133" customFormat="1" x14ac:dyDescent="0.25"/>
    <row r="11134" customFormat="1" x14ac:dyDescent="0.25"/>
    <row r="11135" customFormat="1" x14ac:dyDescent="0.25"/>
    <row r="11136" customFormat="1" x14ac:dyDescent="0.25"/>
    <row r="11137" customFormat="1" x14ac:dyDescent="0.25"/>
    <row r="11138" customFormat="1" x14ac:dyDescent="0.25"/>
    <row r="11139" customFormat="1" x14ac:dyDescent="0.25"/>
    <row r="11140" customFormat="1" x14ac:dyDescent="0.25"/>
    <row r="11141" customFormat="1" x14ac:dyDescent="0.25"/>
    <row r="11142" customFormat="1" x14ac:dyDescent="0.25"/>
    <row r="11143" customFormat="1" x14ac:dyDescent="0.25"/>
    <row r="11144" customFormat="1" x14ac:dyDescent="0.25"/>
    <row r="11145" customFormat="1" x14ac:dyDescent="0.25"/>
    <row r="11146" customFormat="1" x14ac:dyDescent="0.25"/>
    <row r="11147" customFormat="1" x14ac:dyDescent="0.25"/>
    <row r="11148" customFormat="1" x14ac:dyDescent="0.25"/>
    <row r="11149" customFormat="1" x14ac:dyDescent="0.25"/>
    <row r="11150" customFormat="1" x14ac:dyDescent="0.25"/>
    <row r="11151" customFormat="1" x14ac:dyDescent="0.25"/>
    <row r="11152" customFormat="1" x14ac:dyDescent="0.25"/>
    <row r="11153" customFormat="1" x14ac:dyDescent="0.25"/>
    <row r="11154" customFormat="1" x14ac:dyDescent="0.25"/>
    <row r="11155" customFormat="1" x14ac:dyDescent="0.25"/>
    <row r="11156" customFormat="1" x14ac:dyDescent="0.25"/>
    <row r="11157" customFormat="1" x14ac:dyDescent="0.25"/>
    <row r="11158" customFormat="1" x14ac:dyDescent="0.25"/>
    <row r="11159" customFormat="1" x14ac:dyDescent="0.25"/>
    <row r="11160" customFormat="1" x14ac:dyDescent="0.25"/>
    <row r="11161" customFormat="1" x14ac:dyDescent="0.25"/>
    <row r="11162" customFormat="1" x14ac:dyDescent="0.25"/>
    <row r="11163" customFormat="1" x14ac:dyDescent="0.25"/>
    <row r="11164" customFormat="1" x14ac:dyDescent="0.25"/>
    <row r="11165" customFormat="1" x14ac:dyDescent="0.25"/>
    <row r="11166" customFormat="1" x14ac:dyDescent="0.25"/>
    <row r="11167" customFormat="1" x14ac:dyDescent="0.25"/>
    <row r="11168" customFormat="1" x14ac:dyDescent="0.25"/>
    <row r="11169" customFormat="1" x14ac:dyDescent="0.25"/>
    <row r="11170" customFormat="1" x14ac:dyDescent="0.25"/>
    <row r="11171" customFormat="1" x14ac:dyDescent="0.25"/>
    <row r="11172" customFormat="1" x14ac:dyDescent="0.25"/>
    <row r="11173" customFormat="1" x14ac:dyDescent="0.25"/>
    <row r="11174" customFormat="1" x14ac:dyDescent="0.25"/>
    <row r="11175" customFormat="1" x14ac:dyDescent="0.25"/>
    <row r="11176" customFormat="1" x14ac:dyDescent="0.25"/>
    <row r="11177" customFormat="1" x14ac:dyDescent="0.25"/>
    <row r="11178" customFormat="1" x14ac:dyDescent="0.25"/>
    <row r="11179" customFormat="1" x14ac:dyDescent="0.25"/>
    <row r="11180" customFormat="1" x14ac:dyDescent="0.25"/>
    <row r="11181" customFormat="1" x14ac:dyDescent="0.25"/>
    <row r="11182" customFormat="1" x14ac:dyDescent="0.25"/>
    <row r="11183" customFormat="1" x14ac:dyDescent="0.25"/>
    <row r="11184" customFormat="1" x14ac:dyDescent="0.25"/>
    <row r="11185" customFormat="1" x14ac:dyDescent="0.25"/>
    <row r="11186" customFormat="1" x14ac:dyDescent="0.25"/>
    <row r="11187" customFormat="1" x14ac:dyDescent="0.25"/>
    <row r="11188" customFormat="1" x14ac:dyDescent="0.25"/>
    <row r="11189" customFormat="1" x14ac:dyDescent="0.25"/>
    <row r="11190" customFormat="1" x14ac:dyDescent="0.25"/>
    <row r="11191" customFormat="1" x14ac:dyDescent="0.25"/>
    <row r="11192" customFormat="1" x14ac:dyDescent="0.25"/>
    <row r="11193" customFormat="1" x14ac:dyDescent="0.25"/>
    <row r="11194" customFormat="1" x14ac:dyDescent="0.25"/>
    <row r="11195" customFormat="1" x14ac:dyDescent="0.25"/>
    <row r="11196" customFormat="1" x14ac:dyDescent="0.25"/>
    <row r="11197" customFormat="1" x14ac:dyDescent="0.25"/>
    <row r="11198" customFormat="1" x14ac:dyDescent="0.25"/>
    <row r="11199" customFormat="1" x14ac:dyDescent="0.25"/>
    <row r="11200" customFormat="1" x14ac:dyDescent="0.25"/>
    <row r="11201" customFormat="1" x14ac:dyDescent="0.25"/>
    <row r="11202" customFormat="1" x14ac:dyDescent="0.25"/>
    <row r="11203" customFormat="1" x14ac:dyDescent="0.25"/>
    <row r="11204" customFormat="1" x14ac:dyDescent="0.25"/>
    <row r="11205" customFormat="1" x14ac:dyDescent="0.25"/>
    <row r="11206" customFormat="1" x14ac:dyDescent="0.25"/>
    <row r="11207" customFormat="1" x14ac:dyDescent="0.25"/>
    <row r="11208" customFormat="1" x14ac:dyDescent="0.25"/>
    <row r="11209" customFormat="1" x14ac:dyDescent="0.25"/>
    <row r="11210" customFormat="1" x14ac:dyDescent="0.25"/>
    <row r="11211" customFormat="1" x14ac:dyDescent="0.25"/>
    <row r="11212" customFormat="1" x14ac:dyDescent="0.25"/>
    <row r="11213" customFormat="1" x14ac:dyDescent="0.25"/>
    <row r="11214" customFormat="1" x14ac:dyDescent="0.25"/>
    <row r="11215" customFormat="1" x14ac:dyDescent="0.25"/>
    <row r="11216" customFormat="1" x14ac:dyDescent="0.25"/>
    <row r="11217" customFormat="1" x14ac:dyDescent="0.25"/>
    <row r="11218" customFormat="1" x14ac:dyDescent="0.25"/>
    <row r="11219" customFormat="1" x14ac:dyDescent="0.25"/>
    <row r="11220" customFormat="1" x14ac:dyDescent="0.25"/>
    <row r="11221" customFormat="1" x14ac:dyDescent="0.25"/>
    <row r="11222" customFormat="1" x14ac:dyDescent="0.25"/>
    <row r="11223" customFormat="1" x14ac:dyDescent="0.25"/>
    <row r="11224" customFormat="1" x14ac:dyDescent="0.25"/>
    <row r="11225" customFormat="1" x14ac:dyDescent="0.25"/>
    <row r="11226" customFormat="1" x14ac:dyDescent="0.25"/>
    <row r="11227" customFormat="1" x14ac:dyDescent="0.25"/>
    <row r="11228" customFormat="1" x14ac:dyDescent="0.25"/>
    <row r="11229" customFormat="1" x14ac:dyDescent="0.25"/>
    <row r="11230" customFormat="1" x14ac:dyDescent="0.25"/>
    <row r="11231" customFormat="1" x14ac:dyDescent="0.25"/>
    <row r="11232" customFormat="1" x14ac:dyDescent="0.25"/>
    <row r="11233" customFormat="1" x14ac:dyDescent="0.25"/>
    <row r="11234" customFormat="1" x14ac:dyDescent="0.25"/>
    <row r="11235" customFormat="1" x14ac:dyDescent="0.25"/>
    <row r="11236" customFormat="1" x14ac:dyDescent="0.25"/>
    <row r="11237" customFormat="1" x14ac:dyDescent="0.25"/>
    <row r="11238" customFormat="1" x14ac:dyDescent="0.25"/>
    <row r="11239" customFormat="1" x14ac:dyDescent="0.25"/>
    <row r="11240" customFormat="1" x14ac:dyDescent="0.25"/>
    <row r="11241" customFormat="1" x14ac:dyDescent="0.25"/>
    <row r="11242" customFormat="1" x14ac:dyDescent="0.25"/>
    <row r="11243" customFormat="1" x14ac:dyDescent="0.25"/>
    <row r="11244" customFormat="1" x14ac:dyDescent="0.25"/>
    <row r="11245" customFormat="1" x14ac:dyDescent="0.25"/>
    <row r="11246" customFormat="1" x14ac:dyDescent="0.25"/>
    <row r="11247" customFormat="1" x14ac:dyDescent="0.25"/>
    <row r="11248" customFormat="1" x14ac:dyDescent="0.25"/>
    <row r="11249" customFormat="1" x14ac:dyDescent="0.25"/>
    <row r="11250" customFormat="1" x14ac:dyDescent="0.25"/>
    <row r="11251" customFormat="1" x14ac:dyDescent="0.25"/>
    <row r="11252" customFormat="1" x14ac:dyDescent="0.25"/>
    <row r="11253" customFormat="1" x14ac:dyDescent="0.25"/>
    <row r="11254" customFormat="1" x14ac:dyDescent="0.25"/>
    <row r="11255" customFormat="1" x14ac:dyDescent="0.25"/>
    <row r="11256" customFormat="1" x14ac:dyDescent="0.25"/>
    <row r="11257" customFormat="1" x14ac:dyDescent="0.25"/>
    <row r="11258" customFormat="1" x14ac:dyDescent="0.25"/>
    <row r="11259" customFormat="1" x14ac:dyDescent="0.25"/>
    <row r="11260" customFormat="1" x14ac:dyDescent="0.25"/>
    <row r="11261" customFormat="1" x14ac:dyDescent="0.25"/>
    <row r="11262" customFormat="1" x14ac:dyDescent="0.25"/>
    <row r="11263" customFormat="1" x14ac:dyDescent="0.25"/>
    <row r="11264" customFormat="1" x14ac:dyDescent="0.25"/>
    <row r="11265" customFormat="1" x14ac:dyDescent="0.25"/>
    <row r="11266" customFormat="1" x14ac:dyDescent="0.25"/>
    <row r="11267" customFormat="1" x14ac:dyDescent="0.25"/>
    <row r="11268" customFormat="1" x14ac:dyDescent="0.25"/>
    <row r="11269" customFormat="1" x14ac:dyDescent="0.25"/>
    <row r="11270" customFormat="1" x14ac:dyDescent="0.25"/>
    <row r="11271" customFormat="1" x14ac:dyDescent="0.25"/>
    <row r="11272" customFormat="1" x14ac:dyDescent="0.25"/>
    <row r="11273" customFormat="1" x14ac:dyDescent="0.25"/>
    <row r="11274" customFormat="1" x14ac:dyDescent="0.25"/>
    <row r="11275" customFormat="1" x14ac:dyDescent="0.25"/>
    <row r="11276" customFormat="1" x14ac:dyDescent="0.25"/>
    <row r="11277" customFormat="1" x14ac:dyDescent="0.25"/>
    <row r="11278" customFormat="1" x14ac:dyDescent="0.25"/>
    <row r="11279" customFormat="1" x14ac:dyDescent="0.25"/>
    <row r="11280" customFormat="1" x14ac:dyDescent="0.25"/>
    <row r="11281" customFormat="1" x14ac:dyDescent="0.25"/>
    <row r="11282" customFormat="1" x14ac:dyDescent="0.25"/>
    <row r="11283" customFormat="1" x14ac:dyDescent="0.25"/>
    <row r="11284" customFormat="1" x14ac:dyDescent="0.25"/>
    <row r="11285" customFormat="1" x14ac:dyDescent="0.25"/>
    <row r="11286" customFormat="1" x14ac:dyDescent="0.25"/>
    <row r="11287" customFormat="1" x14ac:dyDescent="0.25"/>
    <row r="11288" customFormat="1" x14ac:dyDescent="0.25"/>
    <row r="11289" customFormat="1" x14ac:dyDescent="0.25"/>
    <row r="11290" customFormat="1" x14ac:dyDescent="0.25"/>
    <row r="11291" customFormat="1" x14ac:dyDescent="0.25"/>
    <row r="11292" customFormat="1" x14ac:dyDescent="0.25"/>
    <row r="11293" customFormat="1" x14ac:dyDescent="0.25"/>
    <row r="11294" customFormat="1" x14ac:dyDescent="0.25"/>
    <row r="11295" customFormat="1" x14ac:dyDescent="0.25"/>
    <row r="11296" customFormat="1" x14ac:dyDescent="0.25"/>
    <row r="11297" customFormat="1" x14ac:dyDescent="0.25"/>
    <row r="11298" customFormat="1" x14ac:dyDescent="0.25"/>
    <row r="11299" customFormat="1" x14ac:dyDescent="0.25"/>
    <row r="11300" customFormat="1" x14ac:dyDescent="0.25"/>
    <row r="11301" customFormat="1" x14ac:dyDescent="0.25"/>
    <row r="11302" customFormat="1" x14ac:dyDescent="0.25"/>
    <row r="11303" customFormat="1" x14ac:dyDescent="0.25"/>
    <row r="11304" customFormat="1" x14ac:dyDescent="0.25"/>
    <row r="11305" customFormat="1" x14ac:dyDescent="0.25"/>
    <row r="11306" customFormat="1" x14ac:dyDescent="0.25"/>
    <row r="11307" customFormat="1" x14ac:dyDescent="0.25"/>
    <row r="11308" customFormat="1" x14ac:dyDescent="0.25"/>
    <row r="11309" customFormat="1" x14ac:dyDescent="0.25"/>
    <row r="11310" customFormat="1" x14ac:dyDescent="0.25"/>
    <row r="11311" customFormat="1" x14ac:dyDescent="0.25"/>
    <row r="11312" customFormat="1" x14ac:dyDescent="0.25"/>
    <row r="11313" customFormat="1" x14ac:dyDescent="0.25"/>
    <row r="11314" customFormat="1" x14ac:dyDescent="0.25"/>
    <row r="11315" customFormat="1" x14ac:dyDescent="0.25"/>
    <row r="11316" customFormat="1" x14ac:dyDescent="0.25"/>
    <row r="11317" customFormat="1" x14ac:dyDescent="0.25"/>
    <row r="11318" customFormat="1" x14ac:dyDescent="0.25"/>
    <row r="11319" customFormat="1" x14ac:dyDescent="0.25"/>
    <row r="11320" customFormat="1" x14ac:dyDescent="0.25"/>
    <row r="11321" customFormat="1" x14ac:dyDescent="0.25"/>
    <row r="11322" customFormat="1" x14ac:dyDescent="0.25"/>
    <row r="11323" customFormat="1" x14ac:dyDescent="0.25"/>
    <row r="11324" customFormat="1" x14ac:dyDescent="0.25"/>
    <row r="11325" customFormat="1" x14ac:dyDescent="0.25"/>
    <row r="11326" customFormat="1" x14ac:dyDescent="0.25"/>
    <row r="11327" customFormat="1" x14ac:dyDescent="0.25"/>
    <row r="11328" customFormat="1" x14ac:dyDescent="0.25"/>
    <row r="11329" customFormat="1" x14ac:dyDescent="0.25"/>
    <row r="11330" customFormat="1" x14ac:dyDescent="0.25"/>
    <row r="11331" customFormat="1" x14ac:dyDescent="0.25"/>
    <row r="11332" customFormat="1" x14ac:dyDescent="0.25"/>
    <row r="11333" customFormat="1" x14ac:dyDescent="0.25"/>
    <row r="11334" customFormat="1" x14ac:dyDescent="0.25"/>
    <row r="11335" customFormat="1" x14ac:dyDescent="0.25"/>
    <row r="11336" customFormat="1" x14ac:dyDescent="0.25"/>
    <row r="11337" customFormat="1" x14ac:dyDescent="0.25"/>
    <row r="11338" customFormat="1" x14ac:dyDescent="0.25"/>
    <row r="11339" customFormat="1" x14ac:dyDescent="0.25"/>
    <row r="11340" customFormat="1" x14ac:dyDescent="0.25"/>
    <row r="11341" customFormat="1" x14ac:dyDescent="0.25"/>
    <row r="11342" customFormat="1" x14ac:dyDescent="0.25"/>
    <row r="11343" customFormat="1" x14ac:dyDescent="0.25"/>
    <row r="11344" customFormat="1" x14ac:dyDescent="0.25"/>
    <row r="11345" customFormat="1" x14ac:dyDescent="0.25"/>
    <row r="11346" customFormat="1" x14ac:dyDescent="0.25"/>
    <row r="11347" customFormat="1" x14ac:dyDescent="0.25"/>
    <row r="11348" customFormat="1" x14ac:dyDescent="0.25"/>
    <row r="11349" customFormat="1" x14ac:dyDescent="0.25"/>
    <row r="11350" customFormat="1" x14ac:dyDescent="0.25"/>
    <row r="11351" customFormat="1" x14ac:dyDescent="0.25"/>
    <row r="11352" customFormat="1" x14ac:dyDescent="0.25"/>
    <row r="11353" customFormat="1" x14ac:dyDescent="0.25"/>
    <row r="11354" customFormat="1" x14ac:dyDescent="0.25"/>
    <row r="11355" customFormat="1" x14ac:dyDescent="0.25"/>
    <row r="11356" customFormat="1" x14ac:dyDescent="0.25"/>
    <row r="11357" customFormat="1" x14ac:dyDescent="0.25"/>
    <row r="11358" customFormat="1" x14ac:dyDescent="0.25"/>
    <row r="11359" customFormat="1" x14ac:dyDescent="0.25"/>
    <row r="11360" customFormat="1" x14ac:dyDescent="0.25"/>
    <row r="11361" customFormat="1" x14ac:dyDescent="0.25"/>
    <row r="11362" customFormat="1" x14ac:dyDescent="0.25"/>
    <row r="11363" customFormat="1" x14ac:dyDescent="0.25"/>
    <row r="11364" customFormat="1" x14ac:dyDescent="0.25"/>
    <row r="11365" customFormat="1" x14ac:dyDescent="0.25"/>
    <row r="11366" customFormat="1" x14ac:dyDescent="0.25"/>
    <row r="11367" customFormat="1" x14ac:dyDescent="0.25"/>
    <row r="11368" customFormat="1" x14ac:dyDescent="0.25"/>
    <row r="11369" customFormat="1" x14ac:dyDescent="0.25"/>
    <row r="11370" customFormat="1" x14ac:dyDescent="0.25"/>
    <row r="11371" customFormat="1" x14ac:dyDescent="0.25"/>
    <row r="11372" customFormat="1" x14ac:dyDescent="0.25"/>
    <row r="11373" customFormat="1" x14ac:dyDescent="0.25"/>
    <row r="11374" customFormat="1" x14ac:dyDescent="0.25"/>
    <row r="11375" customFormat="1" x14ac:dyDescent="0.25"/>
    <row r="11376" customFormat="1" x14ac:dyDescent="0.25"/>
    <row r="11377" customFormat="1" x14ac:dyDescent="0.25"/>
    <row r="11378" customFormat="1" x14ac:dyDescent="0.25"/>
    <row r="11379" customFormat="1" x14ac:dyDescent="0.25"/>
    <row r="11380" customFormat="1" x14ac:dyDescent="0.25"/>
    <row r="11381" customFormat="1" x14ac:dyDescent="0.25"/>
    <row r="11382" customFormat="1" x14ac:dyDescent="0.25"/>
    <row r="11383" customFormat="1" x14ac:dyDescent="0.25"/>
    <row r="11384" customFormat="1" x14ac:dyDescent="0.25"/>
    <row r="11385" customFormat="1" x14ac:dyDescent="0.25"/>
    <row r="11386" customFormat="1" x14ac:dyDescent="0.25"/>
    <row r="11387" customFormat="1" x14ac:dyDescent="0.25"/>
    <row r="11388" customFormat="1" x14ac:dyDescent="0.25"/>
    <row r="11389" customFormat="1" x14ac:dyDescent="0.25"/>
    <row r="11390" customFormat="1" x14ac:dyDescent="0.25"/>
    <row r="11391" customFormat="1" x14ac:dyDescent="0.25"/>
    <row r="11392" customFormat="1" x14ac:dyDescent="0.25"/>
    <row r="11393" customFormat="1" x14ac:dyDescent="0.25"/>
    <row r="11394" customFormat="1" x14ac:dyDescent="0.25"/>
    <row r="11395" customFormat="1" x14ac:dyDescent="0.25"/>
    <row r="11396" customFormat="1" x14ac:dyDescent="0.25"/>
    <row r="11397" customFormat="1" x14ac:dyDescent="0.25"/>
    <row r="11398" customFormat="1" x14ac:dyDescent="0.25"/>
    <row r="11399" customFormat="1" x14ac:dyDescent="0.25"/>
    <row r="11400" customFormat="1" x14ac:dyDescent="0.25"/>
    <row r="11401" customFormat="1" x14ac:dyDescent="0.25"/>
    <row r="11402" customFormat="1" x14ac:dyDescent="0.25"/>
    <row r="11403" customFormat="1" x14ac:dyDescent="0.25"/>
    <row r="11404" customFormat="1" x14ac:dyDescent="0.25"/>
    <row r="11405" customFormat="1" x14ac:dyDescent="0.25"/>
    <row r="11406" customFormat="1" x14ac:dyDescent="0.25"/>
    <row r="11407" customFormat="1" x14ac:dyDescent="0.25"/>
    <row r="11408" customFormat="1" x14ac:dyDescent="0.25"/>
    <row r="11409" customFormat="1" x14ac:dyDescent="0.25"/>
    <row r="11410" customFormat="1" x14ac:dyDescent="0.25"/>
    <row r="11411" customFormat="1" x14ac:dyDescent="0.25"/>
    <row r="11412" customFormat="1" x14ac:dyDescent="0.25"/>
    <row r="11413" customFormat="1" x14ac:dyDescent="0.25"/>
    <row r="11414" customFormat="1" x14ac:dyDescent="0.25"/>
    <row r="11415" customFormat="1" x14ac:dyDescent="0.25"/>
    <row r="11416" customFormat="1" x14ac:dyDescent="0.25"/>
    <row r="11417" customFormat="1" x14ac:dyDescent="0.25"/>
    <row r="11418" customFormat="1" x14ac:dyDescent="0.25"/>
    <row r="11419" customFormat="1" x14ac:dyDescent="0.25"/>
    <row r="11420" customFormat="1" x14ac:dyDescent="0.25"/>
    <row r="11421" customFormat="1" x14ac:dyDescent="0.25"/>
    <row r="11422" customFormat="1" x14ac:dyDescent="0.25"/>
    <row r="11423" customFormat="1" x14ac:dyDescent="0.25"/>
    <row r="11424" customFormat="1" x14ac:dyDescent="0.25"/>
    <row r="11425" customFormat="1" x14ac:dyDescent="0.25"/>
    <row r="11426" customFormat="1" x14ac:dyDescent="0.25"/>
    <row r="11427" customFormat="1" x14ac:dyDescent="0.25"/>
    <row r="11428" customFormat="1" x14ac:dyDescent="0.25"/>
    <row r="11429" customFormat="1" x14ac:dyDescent="0.25"/>
    <row r="11430" customFormat="1" x14ac:dyDescent="0.25"/>
    <row r="11431" customFormat="1" x14ac:dyDescent="0.25"/>
    <row r="11432" customFormat="1" x14ac:dyDescent="0.25"/>
    <row r="11433" customFormat="1" x14ac:dyDescent="0.25"/>
    <row r="11434" customFormat="1" x14ac:dyDescent="0.25"/>
    <row r="11435" customFormat="1" x14ac:dyDescent="0.25"/>
    <row r="11436" customFormat="1" x14ac:dyDescent="0.25"/>
    <row r="11437" customFormat="1" x14ac:dyDescent="0.25"/>
    <row r="11438" customFormat="1" x14ac:dyDescent="0.25"/>
    <row r="11439" customFormat="1" x14ac:dyDescent="0.25"/>
    <row r="11440" customFormat="1" x14ac:dyDescent="0.25"/>
    <row r="11441" customFormat="1" x14ac:dyDescent="0.25"/>
    <row r="11442" customFormat="1" x14ac:dyDescent="0.25"/>
    <row r="11443" customFormat="1" x14ac:dyDescent="0.25"/>
    <row r="11444" customFormat="1" x14ac:dyDescent="0.25"/>
    <row r="11445" customFormat="1" x14ac:dyDescent="0.25"/>
    <row r="11446" customFormat="1" x14ac:dyDescent="0.25"/>
    <row r="11447" customFormat="1" x14ac:dyDescent="0.25"/>
    <row r="11448" customFormat="1" x14ac:dyDescent="0.25"/>
    <row r="11449" customFormat="1" x14ac:dyDescent="0.25"/>
    <row r="11450" customFormat="1" x14ac:dyDescent="0.25"/>
    <row r="11451" customFormat="1" x14ac:dyDescent="0.25"/>
    <row r="11452" customFormat="1" x14ac:dyDescent="0.25"/>
    <row r="11453" customFormat="1" x14ac:dyDescent="0.25"/>
    <row r="11454" customFormat="1" x14ac:dyDescent="0.25"/>
    <row r="11455" customFormat="1" x14ac:dyDescent="0.25"/>
    <row r="11456" customFormat="1" x14ac:dyDescent="0.25"/>
    <row r="11457" customFormat="1" x14ac:dyDescent="0.25"/>
    <row r="11458" customFormat="1" x14ac:dyDescent="0.25"/>
    <row r="11459" customFormat="1" x14ac:dyDescent="0.25"/>
    <row r="11460" customFormat="1" x14ac:dyDescent="0.25"/>
    <row r="11461" customFormat="1" x14ac:dyDescent="0.25"/>
    <row r="11462" customFormat="1" x14ac:dyDescent="0.25"/>
    <row r="11463" customFormat="1" x14ac:dyDescent="0.25"/>
    <row r="11464" customFormat="1" x14ac:dyDescent="0.25"/>
    <row r="11465" customFormat="1" x14ac:dyDescent="0.25"/>
    <row r="11466" customFormat="1" x14ac:dyDescent="0.25"/>
    <row r="11467" customFormat="1" x14ac:dyDescent="0.25"/>
    <row r="11468" customFormat="1" x14ac:dyDescent="0.25"/>
    <row r="11469" customFormat="1" x14ac:dyDescent="0.25"/>
    <row r="11470" customFormat="1" x14ac:dyDescent="0.25"/>
    <row r="11471" customFormat="1" x14ac:dyDescent="0.25"/>
    <row r="11472" customFormat="1" x14ac:dyDescent="0.25"/>
    <row r="11473" customFormat="1" x14ac:dyDescent="0.25"/>
    <row r="11474" customFormat="1" x14ac:dyDescent="0.25"/>
    <row r="11475" customFormat="1" x14ac:dyDescent="0.25"/>
    <row r="11476" customFormat="1" x14ac:dyDescent="0.25"/>
    <row r="11477" customFormat="1" x14ac:dyDescent="0.25"/>
    <row r="11478" customFormat="1" x14ac:dyDescent="0.25"/>
    <row r="11479" customFormat="1" x14ac:dyDescent="0.25"/>
    <row r="11480" customFormat="1" x14ac:dyDescent="0.25"/>
    <row r="11481" customFormat="1" x14ac:dyDescent="0.25"/>
    <row r="11482" customFormat="1" x14ac:dyDescent="0.25"/>
    <row r="11483" customFormat="1" x14ac:dyDescent="0.25"/>
    <row r="11484" customFormat="1" x14ac:dyDescent="0.25"/>
    <row r="11485" customFormat="1" x14ac:dyDescent="0.25"/>
    <row r="11486" customFormat="1" x14ac:dyDescent="0.25"/>
    <row r="11487" customFormat="1" x14ac:dyDescent="0.25"/>
    <row r="11488" customFormat="1" x14ac:dyDescent="0.25"/>
    <row r="11489" customFormat="1" x14ac:dyDescent="0.25"/>
    <row r="11490" customFormat="1" x14ac:dyDescent="0.25"/>
    <row r="11491" customFormat="1" x14ac:dyDescent="0.25"/>
    <row r="11492" customFormat="1" x14ac:dyDescent="0.25"/>
    <row r="11493" customFormat="1" x14ac:dyDescent="0.25"/>
    <row r="11494" customFormat="1" x14ac:dyDescent="0.25"/>
    <row r="11495" customFormat="1" x14ac:dyDescent="0.25"/>
    <row r="11496" customFormat="1" x14ac:dyDescent="0.25"/>
    <row r="11497" customFormat="1" x14ac:dyDescent="0.25"/>
    <row r="11498" customFormat="1" x14ac:dyDescent="0.25"/>
    <row r="11499" customFormat="1" x14ac:dyDescent="0.25"/>
    <row r="11500" customFormat="1" x14ac:dyDescent="0.25"/>
    <row r="11501" customFormat="1" x14ac:dyDescent="0.25"/>
    <row r="11502" customFormat="1" x14ac:dyDescent="0.25"/>
    <row r="11503" customFormat="1" x14ac:dyDescent="0.25"/>
    <row r="11504" customFormat="1" x14ac:dyDescent="0.25"/>
    <row r="11505" customFormat="1" x14ac:dyDescent="0.25"/>
    <row r="11506" customFormat="1" x14ac:dyDescent="0.25"/>
    <row r="11507" customFormat="1" x14ac:dyDescent="0.25"/>
    <row r="11508" customFormat="1" x14ac:dyDescent="0.25"/>
    <row r="11509" customFormat="1" x14ac:dyDescent="0.25"/>
    <row r="11510" customFormat="1" x14ac:dyDescent="0.25"/>
    <row r="11511" customFormat="1" x14ac:dyDescent="0.25"/>
    <row r="11512" customFormat="1" x14ac:dyDescent="0.25"/>
    <row r="11513" customFormat="1" x14ac:dyDescent="0.25"/>
    <row r="11514" customFormat="1" x14ac:dyDescent="0.25"/>
    <row r="11515" customFormat="1" x14ac:dyDescent="0.25"/>
    <row r="11516" customFormat="1" x14ac:dyDescent="0.25"/>
    <row r="11517" customFormat="1" x14ac:dyDescent="0.25"/>
    <row r="11518" customFormat="1" x14ac:dyDescent="0.25"/>
    <row r="11519" customFormat="1" x14ac:dyDescent="0.25"/>
    <row r="11520" customFormat="1" x14ac:dyDescent="0.25"/>
    <row r="11521" customFormat="1" x14ac:dyDescent="0.25"/>
    <row r="11522" customFormat="1" x14ac:dyDescent="0.25"/>
    <row r="11523" customFormat="1" x14ac:dyDescent="0.25"/>
    <row r="11524" customFormat="1" x14ac:dyDescent="0.25"/>
    <row r="11525" customFormat="1" x14ac:dyDescent="0.25"/>
    <row r="11526" customFormat="1" x14ac:dyDescent="0.25"/>
    <row r="11527" customFormat="1" x14ac:dyDescent="0.25"/>
    <row r="11528" customFormat="1" x14ac:dyDescent="0.25"/>
    <row r="11529" customFormat="1" x14ac:dyDescent="0.25"/>
    <row r="11530" customFormat="1" x14ac:dyDescent="0.25"/>
    <row r="11531" customFormat="1" x14ac:dyDescent="0.25"/>
    <row r="11532" customFormat="1" x14ac:dyDescent="0.25"/>
    <row r="11533" customFormat="1" x14ac:dyDescent="0.25"/>
    <row r="11534" customFormat="1" x14ac:dyDescent="0.25"/>
    <row r="11535" customFormat="1" x14ac:dyDescent="0.25"/>
    <row r="11536" customFormat="1" x14ac:dyDescent="0.25"/>
    <row r="11537" customFormat="1" x14ac:dyDescent="0.25"/>
    <row r="11538" customFormat="1" x14ac:dyDescent="0.25"/>
    <row r="11539" customFormat="1" x14ac:dyDescent="0.25"/>
    <row r="11540" customFormat="1" x14ac:dyDescent="0.25"/>
    <row r="11541" customFormat="1" x14ac:dyDescent="0.25"/>
    <row r="11542" customFormat="1" x14ac:dyDescent="0.25"/>
    <row r="11543" customFormat="1" x14ac:dyDescent="0.25"/>
    <row r="11544" customFormat="1" x14ac:dyDescent="0.25"/>
    <row r="11545" customFormat="1" x14ac:dyDescent="0.25"/>
    <row r="11546" customFormat="1" x14ac:dyDescent="0.25"/>
    <row r="11547" customFormat="1" x14ac:dyDescent="0.25"/>
    <row r="11548" customFormat="1" x14ac:dyDescent="0.25"/>
    <row r="11549" customFormat="1" x14ac:dyDescent="0.25"/>
    <row r="11550" customFormat="1" x14ac:dyDescent="0.25"/>
    <row r="11551" customFormat="1" x14ac:dyDescent="0.25"/>
    <row r="11552" customFormat="1" x14ac:dyDescent="0.25"/>
    <row r="11553" customFormat="1" x14ac:dyDescent="0.25"/>
    <row r="11554" customFormat="1" x14ac:dyDescent="0.25"/>
    <row r="11555" customFormat="1" x14ac:dyDescent="0.25"/>
    <row r="11556" customFormat="1" x14ac:dyDescent="0.25"/>
    <row r="11557" customFormat="1" x14ac:dyDescent="0.25"/>
    <row r="11558" customFormat="1" x14ac:dyDescent="0.25"/>
    <row r="11559" customFormat="1" x14ac:dyDescent="0.25"/>
    <row r="11560" customFormat="1" x14ac:dyDescent="0.25"/>
    <row r="11561" customFormat="1" x14ac:dyDescent="0.25"/>
    <row r="11562" customFormat="1" x14ac:dyDescent="0.25"/>
    <row r="11563" customFormat="1" x14ac:dyDescent="0.25"/>
    <row r="11564" customFormat="1" x14ac:dyDescent="0.25"/>
    <row r="11565" customFormat="1" x14ac:dyDescent="0.25"/>
    <row r="11566" customFormat="1" x14ac:dyDescent="0.25"/>
    <row r="11567" customFormat="1" x14ac:dyDescent="0.25"/>
    <row r="11568" customFormat="1" x14ac:dyDescent="0.25"/>
    <row r="11569" customFormat="1" x14ac:dyDescent="0.25"/>
    <row r="11570" customFormat="1" x14ac:dyDescent="0.25"/>
    <row r="11571" customFormat="1" x14ac:dyDescent="0.25"/>
    <row r="11572" customFormat="1" x14ac:dyDescent="0.25"/>
    <row r="11573" customFormat="1" x14ac:dyDescent="0.25"/>
    <row r="11574" customFormat="1" x14ac:dyDescent="0.25"/>
    <row r="11575" customFormat="1" x14ac:dyDescent="0.25"/>
    <row r="11576" customFormat="1" x14ac:dyDescent="0.25"/>
    <row r="11577" customFormat="1" x14ac:dyDescent="0.25"/>
    <row r="11578" customFormat="1" x14ac:dyDescent="0.25"/>
    <row r="11579" customFormat="1" x14ac:dyDescent="0.25"/>
    <row r="11580" customFormat="1" x14ac:dyDescent="0.25"/>
    <row r="11581" customFormat="1" x14ac:dyDescent="0.25"/>
    <row r="11582" customFormat="1" x14ac:dyDescent="0.25"/>
    <row r="11583" customFormat="1" x14ac:dyDescent="0.25"/>
    <row r="11584" customFormat="1" x14ac:dyDescent="0.25"/>
    <row r="11585" customFormat="1" x14ac:dyDescent="0.25"/>
    <row r="11586" customFormat="1" x14ac:dyDescent="0.25"/>
    <row r="11587" customFormat="1" x14ac:dyDescent="0.25"/>
    <row r="11588" customFormat="1" x14ac:dyDescent="0.25"/>
    <row r="11589" customFormat="1" x14ac:dyDescent="0.25"/>
    <row r="11590" customFormat="1" x14ac:dyDescent="0.25"/>
    <row r="11591" customFormat="1" x14ac:dyDescent="0.25"/>
    <row r="11592" customFormat="1" x14ac:dyDescent="0.25"/>
    <row r="11593" customFormat="1" x14ac:dyDescent="0.25"/>
    <row r="11594" customFormat="1" x14ac:dyDescent="0.25"/>
    <row r="11595" customFormat="1" x14ac:dyDescent="0.25"/>
    <row r="11596" customFormat="1" x14ac:dyDescent="0.25"/>
    <row r="11597" customFormat="1" x14ac:dyDescent="0.25"/>
    <row r="11598" customFormat="1" x14ac:dyDescent="0.25"/>
    <row r="11599" customFormat="1" x14ac:dyDescent="0.25"/>
    <row r="11600" customFormat="1" x14ac:dyDescent="0.25"/>
    <row r="11601" customFormat="1" x14ac:dyDescent="0.25"/>
    <row r="11602" customFormat="1" x14ac:dyDescent="0.25"/>
    <row r="11603" customFormat="1" x14ac:dyDescent="0.25"/>
    <row r="11604" customFormat="1" x14ac:dyDescent="0.25"/>
    <row r="11605" customFormat="1" x14ac:dyDescent="0.25"/>
    <row r="11606" customFormat="1" x14ac:dyDescent="0.25"/>
    <row r="11607" customFormat="1" x14ac:dyDescent="0.25"/>
    <row r="11608" customFormat="1" x14ac:dyDescent="0.25"/>
    <row r="11609" customFormat="1" x14ac:dyDescent="0.25"/>
    <row r="11610" customFormat="1" x14ac:dyDescent="0.25"/>
    <row r="11611" customFormat="1" x14ac:dyDescent="0.25"/>
    <row r="11612" customFormat="1" x14ac:dyDescent="0.25"/>
    <row r="11613" customFormat="1" x14ac:dyDescent="0.25"/>
    <row r="11614" customFormat="1" x14ac:dyDescent="0.25"/>
    <row r="11615" customFormat="1" x14ac:dyDescent="0.25"/>
    <row r="11616" customFormat="1" x14ac:dyDescent="0.25"/>
    <row r="11617" customFormat="1" x14ac:dyDescent="0.25"/>
    <row r="11618" customFormat="1" x14ac:dyDescent="0.25"/>
    <row r="11619" customFormat="1" x14ac:dyDescent="0.25"/>
    <row r="11620" customFormat="1" x14ac:dyDescent="0.25"/>
    <row r="11621" customFormat="1" x14ac:dyDescent="0.25"/>
    <row r="11622" customFormat="1" x14ac:dyDescent="0.25"/>
    <row r="11623" customFormat="1" x14ac:dyDescent="0.25"/>
    <row r="11624" customFormat="1" x14ac:dyDescent="0.25"/>
    <row r="11625" customFormat="1" x14ac:dyDescent="0.25"/>
    <row r="11626" customFormat="1" x14ac:dyDescent="0.25"/>
    <row r="11627" customFormat="1" x14ac:dyDescent="0.25"/>
    <row r="11628" customFormat="1" x14ac:dyDescent="0.25"/>
    <row r="11629" customFormat="1" x14ac:dyDescent="0.25"/>
    <row r="11630" customFormat="1" x14ac:dyDescent="0.25"/>
    <row r="11631" customFormat="1" x14ac:dyDescent="0.25"/>
    <row r="11632" customFormat="1" x14ac:dyDescent="0.25"/>
    <row r="11633" customFormat="1" x14ac:dyDescent="0.25"/>
    <row r="11634" customFormat="1" x14ac:dyDescent="0.25"/>
    <row r="11635" customFormat="1" x14ac:dyDescent="0.25"/>
    <row r="11636" customFormat="1" x14ac:dyDescent="0.25"/>
    <row r="11637" customFormat="1" x14ac:dyDescent="0.25"/>
    <row r="11638" customFormat="1" x14ac:dyDescent="0.25"/>
    <row r="11639" customFormat="1" x14ac:dyDescent="0.25"/>
    <row r="11640" customFormat="1" x14ac:dyDescent="0.25"/>
    <row r="11641" customFormat="1" x14ac:dyDescent="0.25"/>
    <row r="11642" customFormat="1" x14ac:dyDescent="0.25"/>
    <row r="11643" customFormat="1" x14ac:dyDescent="0.25"/>
    <row r="11644" customFormat="1" x14ac:dyDescent="0.25"/>
    <row r="11645" customFormat="1" x14ac:dyDescent="0.25"/>
    <row r="11646" customFormat="1" x14ac:dyDescent="0.25"/>
    <row r="11647" customFormat="1" x14ac:dyDescent="0.25"/>
    <row r="11648" customFormat="1" x14ac:dyDescent="0.25"/>
    <row r="11649" customFormat="1" x14ac:dyDescent="0.25"/>
    <row r="11650" customFormat="1" x14ac:dyDescent="0.25"/>
    <row r="11651" customFormat="1" x14ac:dyDescent="0.25"/>
    <row r="11652" customFormat="1" x14ac:dyDescent="0.25"/>
    <row r="11653" customFormat="1" x14ac:dyDescent="0.25"/>
    <row r="11654" customFormat="1" x14ac:dyDescent="0.25"/>
    <row r="11655" customFormat="1" x14ac:dyDescent="0.25"/>
    <row r="11656" customFormat="1" x14ac:dyDescent="0.25"/>
    <row r="11657" customFormat="1" x14ac:dyDescent="0.25"/>
    <row r="11658" customFormat="1" x14ac:dyDescent="0.25"/>
    <row r="11659" customFormat="1" x14ac:dyDescent="0.25"/>
    <row r="11660" customFormat="1" x14ac:dyDescent="0.25"/>
    <row r="11661" customFormat="1" x14ac:dyDescent="0.25"/>
    <row r="11662" customFormat="1" x14ac:dyDescent="0.25"/>
    <row r="11663" customFormat="1" x14ac:dyDescent="0.25"/>
    <row r="11664" customFormat="1" x14ac:dyDescent="0.25"/>
    <row r="11665" customFormat="1" x14ac:dyDescent="0.25"/>
    <row r="11666" customFormat="1" x14ac:dyDescent="0.25"/>
    <row r="11667" customFormat="1" x14ac:dyDescent="0.25"/>
    <row r="11668" customFormat="1" x14ac:dyDescent="0.25"/>
    <row r="11669" customFormat="1" x14ac:dyDescent="0.25"/>
    <row r="11670" customFormat="1" x14ac:dyDescent="0.25"/>
    <row r="11671" customFormat="1" x14ac:dyDescent="0.25"/>
    <row r="11672" customFormat="1" x14ac:dyDescent="0.25"/>
    <row r="11673" customFormat="1" x14ac:dyDescent="0.25"/>
    <row r="11674" customFormat="1" x14ac:dyDescent="0.25"/>
    <row r="11675" customFormat="1" x14ac:dyDescent="0.25"/>
    <row r="11676" customFormat="1" x14ac:dyDescent="0.25"/>
    <row r="11677" customFormat="1" x14ac:dyDescent="0.25"/>
    <row r="11678" customFormat="1" x14ac:dyDescent="0.25"/>
    <row r="11679" customFormat="1" x14ac:dyDescent="0.25"/>
    <row r="11680" customFormat="1" x14ac:dyDescent="0.25"/>
    <row r="11681" customFormat="1" x14ac:dyDescent="0.25"/>
    <row r="11682" customFormat="1" x14ac:dyDescent="0.25"/>
    <row r="11683" customFormat="1" x14ac:dyDescent="0.25"/>
    <row r="11684" customFormat="1" x14ac:dyDescent="0.25"/>
    <row r="11685" customFormat="1" x14ac:dyDescent="0.25"/>
    <row r="11686" customFormat="1" x14ac:dyDescent="0.25"/>
    <row r="11687" customFormat="1" x14ac:dyDescent="0.25"/>
    <row r="11688" customFormat="1" x14ac:dyDescent="0.25"/>
    <row r="11689" customFormat="1" x14ac:dyDescent="0.25"/>
    <row r="11690" customFormat="1" x14ac:dyDescent="0.25"/>
    <row r="11691" customFormat="1" x14ac:dyDescent="0.25"/>
    <row r="11692" customFormat="1" x14ac:dyDescent="0.25"/>
    <row r="11693" customFormat="1" x14ac:dyDescent="0.25"/>
    <row r="11694" customFormat="1" x14ac:dyDescent="0.25"/>
    <row r="11695" customFormat="1" x14ac:dyDescent="0.25"/>
    <row r="11696" customFormat="1" x14ac:dyDescent="0.25"/>
    <row r="11697" customFormat="1" x14ac:dyDescent="0.25"/>
    <row r="11698" customFormat="1" x14ac:dyDescent="0.25"/>
    <row r="11699" customFormat="1" x14ac:dyDescent="0.25"/>
    <row r="11700" customFormat="1" x14ac:dyDescent="0.25"/>
    <row r="11701" customFormat="1" x14ac:dyDescent="0.25"/>
    <row r="11702" customFormat="1" x14ac:dyDescent="0.25"/>
    <row r="11703" customFormat="1" x14ac:dyDescent="0.25"/>
    <row r="11704" customFormat="1" x14ac:dyDescent="0.25"/>
    <row r="11705" customFormat="1" x14ac:dyDescent="0.25"/>
    <row r="11706" customFormat="1" x14ac:dyDescent="0.25"/>
    <row r="11707" customFormat="1" x14ac:dyDescent="0.25"/>
    <row r="11708" customFormat="1" x14ac:dyDescent="0.25"/>
    <row r="11709" customFormat="1" x14ac:dyDescent="0.25"/>
    <row r="11710" customFormat="1" x14ac:dyDescent="0.25"/>
    <row r="11711" customFormat="1" x14ac:dyDescent="0.25"/>
    <row r="11712" customFormat="1" x14ac:dyDescent="0.25"/>
    <row r="11713" customFormat="1" x14ac:dyDescent="0.25"/>
    <row r="11714" customFormat="1" x14ac:dyDescent="0.25"/>
    <row r="11715" customFormat="1" x14ac:dyDescent="0.25"/>
    <row r="11716" customFormat="1" x14ac:dyDescent="0.25"/>
    <row r="11717" customFormat="1" x14ac:dyDescent="0.25"/>
    <row r="11718" customFormat="1" x14ac:dyDescent="0.25"/>
    <row r="11719" customFormat="1" x14ac:dyDescent="0.25"/>
    <row r="11720" customFormat="1" x14ac:dyDescent="0.25"/>
    <row r="11721" customFormat="1" x14ac:dyDescent="0.25"/>
    <row r="11722" customFormat="1" x14ac:dyDescent="0.25"/>
    <row r="11723" customFormat="1" x14ac:dyDescent="0.25"/>
    <row r="11724" customFormat="1" x14ac:dyDescent="0.25"/>
    <row r="11725" customFormat="1" x14ac:dyDescent="0.25"/>
    <row r="11726" customFormat="1" x14ac:dyDescent="0.25"/>
    <row r="11727" customFormat="1" x14ac:dyDescent="0.25"/>
    <row r="11728" customFormat="1" x14ac:dyDescent="0.25"/>
    <row r="11729" customFormat="1" x14ac:dyDescent="0.25"/>
    <row r="11730" customFormat="1" x14ac:dyDescent="0.25"/>
    <row r="11731" customFormat="1" x14ac:dyDescent="0.25"/>
    <row r="11732" customFormat="1" x14ac:dyDescent="0.25"/>
    <row r="11733" customFormat="1" x14ac:dyDescent="0.25"/>
    <row r="11734" customFormat="1" x14ac:dyDescent="0.25"/>
    <row r="11735" customFormat="1" x14ac:dyDescent="0.25"/>
    <row r="11736" customFormat="1" x14ac:dyDescent="0.25"/>
    <row r="11737" customFormat="1" x14ac:dyDescent="0.25"/>
    <row r="11738" customFormat="1" x14ac:dyDescent="0.25"/>
    <row r="11739" customFormat="1" x14ac:dyDescent="0.25"/>
    <row r="11740" customFormat="1" x14ac:dyDescent="0.25"/>
    <row r="11741" customFormat="1" x14ac:dyDescent="0.25"/>
    <row r="11742" customFormat="1" x14ac:dyDescent="0.25"/>
    <row r="11743" customFormat="1" x14ac:dyDescent="0.25"/>
    <row r="11744" customFormat="1" x14ac:dyDescent="0.25"/>
    <row r="11745" customFormat="1" x14ac:dyDescent="0.25"/>
    <row r="11746" customFormat="1" x14ac:dyDescent="0.25"/>
    <row r="11747" customFormat="1" x14ac:dyDescent="0.25"/>
    <row r="11748" customFormat="1" x14ac:dyDescent="0.25"/>
    <row r="11749" customFormat="1" x14ac:dyDescent="0.25"/>
    <row r="11750" customFormat="1" x14ac:dyDescent="0.25"/>
    <row r="11751" customFormat="1" x14ac:dyDescent="0.25"/>
    <row r="11752" customFormat="1" x14ac:dyDescent="0.25"/>
    <row r="11753" customFormat="1" x14ac:dyDescent="0.25"/>
    <row r="11754" customFormat="1" x14ac:dyDescent="0.25"/>
    <row r="11755" customFormat="1" x14ac:dyDescent="0.25"/>
    <row r="11756" customFormat="1" x14ac:dyDescent="0.25"/>
    <row r="11757" customFormat="1" x14ac:dyDescent="0.25"/>
    <row r="11758" customFormat="1" x14ac:dyDescent="0.25"/>
    <row r="11759" customFormat="1" x14ac:dyDescent="0.25"/>
    <row r="11760" customFormat="1" x14ac:dyDescent="0.25"/>
    <row r="11761" customFormat="1" x14ac:dyDescent="0.25"/>
    <row r="11762" customFormat="1" x14ac:dyDescent="0.25"/>
    <row r="11763" customFormat="1" x14ac:dyDescent="0.25"/>
    <row r="11764" customFormat="1" x14ac:dyDescent="0.25"/>
    <row r="11765" customFormat="1" x14ac:dyDescent="0.25"/>
    <row r="11766" customFormat="1" x14ac:dyDescent="0.25"/>
    <row r="11767" customFormat="1" x14ac:dyDescent="0.25"/>
    <row r="11768" customFormat="1" x14ac:dyDescent="0.25"/>
    <row r="11769" customFormat="1" x14ac:dyDescent="0.25"/>
    <row r="11770" customFormat="1" x14ac:dyDescent="0.25"/>
    <row r="11771" customFormat="1" x14ac:dyDescent="0.25"/>
    <row r="11772" customFormat="1" x14ac:dyDescent="0.25"/>
    <row r="11773" customFormat="1" x14ac:dyDescent="0.25"/>
    <row r="11774" customFormat="1" x14ac:dyDescent="0.25"/>
    <row r="11775" customFormat="1" x14ac:dyDescent="0.25"/>
    <row r="11776" customFormat="1" x14ac:dyDescent="0.25"/>
    <row r="11777" customFormat="1" x14ac:dyDescent="0.25"/>
    <row r="11778" customFormat="1" x14ac:dyDescent="0.25"/>
    <row r="11779" customFormat="1" x14ac:dyDescent="0.25"/>
    <row r="11780" customFormat="1" x14ac:dyDescent="0.25"/>
    <row r="11781" customFormat="1" x14ac:dyDescent="0.25"/>
    <row r="11782" customFormat="1" x14ac:dyDescent="0.25"/>
    <row r="11783" customFormat="1" x14ac:dyDescent="0.25"/>
    <row r="11784" customFormat="1" x14ac:dyDescent="0.25"/>
    <row r="11785" customFormat="1" x14ac:dyDescent="0.25"/>
    <row r="11786" customFormat="1" x14ac:dyDescent="0.25"/>
    <row r="11787" customFormat="1" x14ac:dyDescent="0.25"/>
    <row r="11788" customFormat="1" x14ac:dyDescent="0.25"/>
    <row r="11789" customFormat="1" x14ac:dyDescent="0.25"/>
    <row r="11790" customFormat="1" x14ac:dyDescent="0.25"/>
    <row r="11791" customFormat="1" x14ac:dyDescent="0.25"/>
    <row r="11792" customFormat="1" x14ac:dyDescent="0.25"/>
    <row r="11793" customFormat="1" x14ac:dyDescent="0.25"/>
    <row r="11794" customFormat="1" x14ac:dyDescent="0.25"/>
    <row r="11795" customFormat="1" x14ac:dyDescent="0.25"/>
    <row r="11796" customFormat="1" x14ac:dyDescent="0.25"/>
    <row r="11797" customFormat="1" x14ac:dyDescent="0.25"/>
    <row r="11798" customFormat="1" x14ac:dyDescent="0.25"/>
    <row r="11799" customFormat="1" x14ac:dyDescent="0.25"/>
    <row r="11800" customFormat="1" x14ac:dyDescent="0.25"/>
    <row r="11801" customFormat="1" x14ac:dyDescent="0.25"/>
    <row r="11802" customFormat="1" x14ac:dyDescent="0.25"/>
    <row r="11803" customFormat="1" x14ac:dyDescent="0.25"/>
    <row r="11804" customFormat="1" x14ac:dyDescent="0.25"/>
    <row r="11805" customFormat="1" x14ac:dyDescent="0.25"/>
    <row r="11806" customFormat="1" x14ac:dyDescent="0.25"/>
    <row r="11807" customFormat="1" x14ac:dyDescent="0.25"/>
    <row r="11808" customFormat="1" x14ac:dyDescent="0.25"/>
    <row r="11809" customFormat="1" x14ac:dyDescent="0.25"/>
    <row r="11810" customFormat="1" x14ac:dyDescent="0.25"/>
    <row r="11811" customFormat="1" x14ac:dyDescent="0.25"/>
    <row r="11812" customFormat="1" x14ac:dyDescent="0.25"/>
    <row r="11813" customFormat="1" x14ac:dyDescent="0.25"/>
    <row r="11814" customFormat="1" x14ac:dyDescent="0.25"/>
    <row r="11815" customFormat="1" x14ac:dyDescent="0.25"/>
    <row r="11816" customFormat="1" x14ac:dyDescent="0.25"/>
    <row r="11817" customFormat="1" x14ac:dyDescent="0.25"/>
    <row r="11818" customFormat="1" x14ac:dyDescent="0.25"/>
    <row r="11819" customFormat="1" x14ac:dyDescent="0.25"/>
    <row r="11820" customFormat="1" x14ac:dyDescent="0.25"/>
    <row r="11821" customFormat="1" x14ac:dyDescent="0.25"/>
    <row r="11822" customFormat="1" x14ac:dyDescent="0.25"/>
    <row r="11823" customFormat="1" x14ac:dyDescent="0.25"/>
    <row r="11824" customFormat="1" x14ac:dyDescent="0.25"/>
    <row r="11825" customFormat="1" x14ac:dyDescent="0.25"/>
    <row r="11826" customFormat="1" x14ac:dyDescent="0.25"/>
    <row r="11827" customFormat="1" x14ac:dyDescent="0.25"/>
    <row r="11828" customFormat="1" x14ac:dyDescent="0.25"/>
    <row r="11829" customFormat="1" x14ac:dyDescent="0.25"/>
    <row r="11830" customFormat="1" x14ac:dyDescent="0.25"/>
    <row r="11831" customFormat="1" x14ac:dyDescent="0.25"/>
    <row r="11832" customFormat="1" x14ac:dyDescent="0.25"/>
    <row r="11833" customFormat="1" x14ac:dyDescent="0.25"/>
    <row r="11834" customFormat="1" x14ac:dyDescent="0.25"/>
    <row r="11835" customFormat="1" x14ac:dyDescent="0.25"/>
    <row r="11836" customFormat="1" x14ac:dyDescent="0.25"/>
    <row r="11837" customFormat="1" x14ac:dyDescent="0.25"/>
    <row r="11838" customFormat="1" x14ac:dyDescent="0.25"/>
    <row r="11839" customFormat="1" x14ac:dyDescent="0.25"/>
    <row r="11840" customFormat="1" x14ac:dyDescent="0.25"/>
    <row r="11841" customFormat="1" x14ac:dyDescent="0.25"/>
    <row r="11842" customFormat="1" x14ac:dyDescent="0.25"/>
    <row r="11843" customFormat="1" x14ac:dyDescent="0.25"/>
    <row r="11844" customFormat="1" x14ac:dyDescent="0.25"/>
    <row r="11845" customFormat="1" x14ac:dyDescent="0.25"/>
    <row r="11846" customFormat="1" x14ac:dyDescent="0.25"/>
    <row r="11847" customFormat="1" x14ac:dyDescent="0.25"/>
    <row r="11848" customFormat="1" x14ac:dyDescent="0.25"/>
    <row r="11849" customFormat="1" x14ac:dyDescent="0.25"/>
    <row r="11850" customFormat="1" x14ac:dyDescent="0.25"/>
    <row r="11851" customFormat="1" x14ac:dyDescent="0.25"/>
    <row r="11852" customFormat="1" x14ac:dyDescent="0.25"/>
    <row r="11853" customFormat="1" x14ac:dyDescent="0.25"/>
    <row r="11854" customFormat="1" x14ac:dyDescent="0.25"/>
    <row r="11855" customFormat="1" x14ac:dyDescent="0.25"/>
    <row r="11856" customFormat="1" x14ac:dyDescent="0.25"/>
    <row r="11857" customFormat="1" x14ac:dyDescent="0.25"/>
    <row r="11858" customFormat="1" x14ac:dyDescent="0.25"/>
    <row r="11859" customFormat="1" x14ac:dyDescent="0.25"/>
    <row r="11860" customFormat="1" x14ac:dyDescent="0.25"/>
    <row r="11861" customFormat="1" x14ac:dyDescent="0.25"/>
    <row r="11862" customFormat="1" x14ac:dyDescent="0.25"/>
    <row r="11863" customFormat="1" x14ac:dyDescent="0.25"/>
    <row r="11864" customFormat="1" x14ac:dyDescent="0.25"/>
    <row r="11865" customFormat="1" x14ac:dyDescent="0.25"/>
    <row r="11866" customFormat="1" x14ac:dyDescent="0.25"/>
    <row r="11867" customFormat="1" x14ac:dyDescent="0.25"/>
    <row r="11868" customFormat="1" x14ac:dyDescent="0.25"/>
    <row r="11869" customFormat="1" x14ac:dyDescent="0.25"/>
    <row r="11870" customFormat="1" x14ac:dyDescent="0.25"/>
    <row r="11871" customFormat="1" x14ac:dyDescent="0.25"/>
    <row r="11872" customFormat="1" x14ac:dyDescent="0.25"/>
    <row r="11873" customFormat="1" x14ac:dyDescent="0.25"/>
    <row r="11874" customFormat="1" x14ac:dyDescent="0.25"/>
    <row r="11875" customFormat="1" x14ac:dyDescent="0.25"/>
    <row r="11876" customFormat="1" x14ac:dyDescent="0.25"/>
    <row r="11877" customFormat="1" x14ac:dyDescent="0.25"/>
    <row r="11878" customFormat="1" x14ac:dyDescent="0.25"/>
    <row r="11879" customFormat="1" x14ac:dyDescent="0.25"/>
    <row r="11880" customFormat="1" x14ac:dyDescent="0.25"/>
    <row r="11881" customFormat="1" x14ac:dyDescent="0.25"/>
    <row r="11882" customFormat="1" x14ac:dyDescent="0.25"/>
    <row r="11883" customFormat="1" x14ac:dyDescent="0.25"/>
    <row r="11884" customFormat="1" x14ac:dyDescent="0.25"/>
    <row r="11885" customFormat="1" x14ac:dyDescent="0.25"/>
    <row r="11886" customFormat="1" x14ac:dyDescent="0.25"/>
    <row r="11887" customFormat="1" x14ac:dyDescent="0.25"/>
    <row r="11888" customFormat="1" x14ac:dyDescent="0.25"/>
    <row r="11889" customFormat="1" x14ac:dyDescent="0.25"/>
    <row r="11890" customFormat="1" x14ac:dyDescent="0.25"/>
    <row r="11891" customFormat="1" x14ac:dyDescent="0.25"/>
    <row r="11892" customFormat="1" x14ac:dyDescent="0.25"/>
    <row r="11893" customFormat="1" x14ac:dyDescent="0.25"/>
    <row r="11894" customFormat="1" x14ac:dyDescent="0.25"/>
    <row r="11895" customFormat="1" x14ac:dyDescent="0.25"/>
    <row r="11896" customFormat="1" x14ac:dyDescent="0.25"/>
    <row r="11897" customFormat="1" x14ac:dyDescent="0.25"/>
    <row r="11898" customFormat="1" x14ac:dyDescent="0.25"/>
    <row r="11899" customFormat="1" x14ac:dyDescent="0.25"/>
    <row r="11900" customFormat="1" x14ac:dyDescent="0.25"/>
    <row r="11901" customFormat="1" x14ac:dyDescent="0.25"/>
    <row r="11902" customFormat="1" x14ac:dyDescent="0.25"/>
    <row r="11903" customFormat="1" x14ac:dyDescent="0.25"/>
    <row r="11904" customFormat="1" x14ac:dyDescent="0.25"/>
    <row r="11905" customFormat="1" x14ac:dyDescent="0.25"/>
    <row r="11906" customFormat="1" x14ac:dyDescent="0.25"/>
    <row r="11907" customFormat="1" x14ac:dyDescent="0.25"/>
    <row r="11908" customFormat="1" x14ac:dyDescent="0.25"/>
    <row r="11909" customFormat="1" x14ac:dyDescent="0.25"/>
    <row r="11910" customFormat="1" x14ac:dyDescent="0.25"/>
    <row r="11911" customFormat="1" x14ac:dyDescent="0.25"/>
    <row r="11912" customFormat="1" x14ac:dyDescent="0.25"/>
    <row r="11913" customFormat="1" x14ac:dyDescent="0.25"/>
    <row r="11914" customFormat="1" x14ac:dyDescent="0.25"/>
    <row r="11915" customFormat="1" x14ac:dyDescent="0.25"/>
    <row r="11916" customFormat="1" x14ac:dyDescent="0.25"/>
    <row r="11917" customFormat="1" x14ac:dyDescent="0.25"/>
    <row r="11918" customFormat="1" x14ac:dyDescent="0.25"/>
    <row r="11919" customFormat="1" x14ac:dyDescent="0.25"/>
    <row r="11920" customFormat="1" x14ac:dyDescent="0.25"/>
    <row r="11921" customFormat="1" x14ac:dyDescent="0.25"/>
    <row r="11922" customFormat="1" x14ac:dyDescent="0.25"/>
    <row r="11923" customFormat="1" x14ac:dyDescent="0.25"/>
    <row r="11924" customFormat="1" x14ac:dyDescent="0.25"/>
    <row r="11925" customFormat="1" x14ac:dyDescent="0.25"/>
    <row r="11926" customFormat="1" x14ac:dyDescent="0.25"/>
    <row r="11927" customFormat="1" x14ac:dyDescent="0.25"/>
    <row r="11928" customFormat="1" x14ac:dyDescent="0.25"/>
    <row r="11929" customFormat="1" x14ac:dyDescent="0.25"/>
    <row r="11930" customFormat="1" x14ac:dyDescent="0.25"/>
    <row r="11931" customFormat="1" x14ac:dyDescent="0.25"/>
    <row r="11932" customFormat="1" x14ac:dyDescent="0.25"/>
    <row r="11933" customFormat="1" x14ac:dyDescent="0.25"/>
    <row r="11934" customFormat="1" x14ac:dyDescent="0.25"/>
    <row r="11935" customFormat="1" x14ac:dyDescent="0.25"/>
    <row r="11936" customFormat="1" x14ac:dyDescent="0.25"/>
    <row r="11937" customFormat="1" x14ac:dyDescent="0.25"/>
    <row r="11938" customFormat="1" x14ac:dyDescent="0.25"/>
    <row r="11939" customFormat="1" x14ac:dyDescent="0.25"/>
    <row r="11940" customFormat="1" x14ac:dyDescent="0.25"/>
    <row r="11941" customFormat="1" x14ac:dyDescent="0.25"/>
    <row r="11942" customFormat="1" x14ac:dyDescent="0.25"/>
    <row r="11943" customFormat="1" x14ac:dyDescent="0.25"/>
    <row r="11944" customFormat="1" x14ac:dyDescent="0.25"/>
    <row r="11945" customFormat="1" x14ac:dyDescent="0.25"/>
    <row r="11946" customFormat="1" x14ac:dyDescent="0.25"/>
    <row r="11947" customFormat="1" x14ac:dyDescent="0.25"/>
    <row r="11948" customFormat="1" x14ac:dyDescent="0.25"/>
    <row r="11949" customFormat="1" x14ac:dyDescent="0.25"/>
    <row r="11950" customFormat="1" x14ac:dyDescent="0.25"/>
    <row r="11951" customFormat="1" x14ac:dyDescent="0.25"/>
    <row r="11952" customFormat="1" x14ac:dyDescent="0.25"/>
    <row r="11953" customFormat="1" x14ac:dyDescent="0.25"/>
    <row r="11954" customFormat="1" x14ac:dyDescent="0.25"/>
    <row r="11955" customFormat="1" x14ac:dyDescent="0.25"/>
    <row r="11956" customFormat="1" x14ac:dyDescent="0.25"/>
    <row r="11957" customFormat="1" x14ac:dyDescent="0.25"/>
    <row r="11958" customFormat="1" x14ac:dyDescent="0.25"/>
    <row r="11959" customFormat="1" x14ac:dyDescent="0.25"/>
    <row r="11960" customFormat="1" x14ac:dyDescent="0.25"/>
    <row r="11961" customFormat="1" x14ac:dyDescent="0.25"/>
    <row r="11962" customFormat="1" x14ac:dyDescent="0.25"/>
    <row r="11963" customFormat="1" x14ac:dyDescent="0.25"/>
    <row r="11964" customFormat="1" x14ac:dyDescent="0.25"/>
    <row r="11965" customFormat="1" x14ac:dyDescent="0.25"/>
    <row r="11966" customFormat="1" x14ac:dyDescent="0.25"/>
    <row r="11967" customFormat="1" x14ac:dyDescent="0.25"/>
    <row r="11968" customFormat="1" x14ac:dyDescent="0.25"/>
    <row r="11969" customFormat="1" x14ac:dyDescent="0.25"/>
    <row r="11970" customFormat="1" x14ac:dyDescent="0.25"/>
    <row r="11971" customFormat="1" x14ac:dyDescent="0.25"/>
    <row r="11972" customFormat="1" x14ac:dyDescent="0.25"/>
    <row r="11973" customFormat="1" x14ac:dyDescent="0.25"/>
    <row r="11974" customFormat="1" x14ac:dyDescent="0.25"/>
    <row r="11975" customFormat="1" x14ac:dyDescent="0.25"/>
    <row r="11976" customFormat="1" x14ac:dyDescent="0.25"/>
    <row r="11977" customFormat="1" x14ac:dyDescent="0.25"/>
    <row r="11978" customFormat="1" x14ac:dyDescent="0.25"/>
    <row r="11979" customFormat="1" x14ac:dyDescent="0.25"/>
    <row r="11980" customFormat="1" x14ac:dyDescent="0.25"/>
    <row r="11981" customFormat="1" x14ac:dyDescent="0.25"/>
    <row r="11982" customFormat="1" x14ac:dyDescent="0.25"/>
    <row r="11983" customFormat="1" x14ac:dyDescent="0.25"/>
    <row r="11984" customFormat="1" x14ac:dyDescent="0.25"/>
    <row r="11985" customFormat="1" x14ac:dyDescent="0.25"/>
    <row r="11986" customFormat="1" x14ac:dyDescent="0.25"/>
    <row r="11987" customFormat="1" x14ac:dyDescent="0.25"/>
    <row r="11988" customFormat="1" x14ac:dyDescent="0.25"/>
    <row r="11989" customFormat="1" x14ac:dyDescent="0.25"/>
    <row r="11990" customFormat="1" x14ac:dyDescent="0.25"/>
    <row r="11991" customFormat="1" x14ac:dyDescent="0.25"/>
    <row r="11992" customFormat="1" x14ac:dyDescent="0.25"/>
    <row r="11993" customFormat="1" x14ac:dyDescent="0.25"/>
    <row r="11994" customFormat="1" x14ac:dyDescent="0.25"/>
    <row r="11995" customFormat="1" x14ac:dyDescent="0.25"/>
    <row r="11996" customFormat="1" x14ac:dyDescent="0.25"/>
    <row r="11997" customFormat="1" x14ac:dyDescent="0.25"/>
    <row r="11998" customFormat="1" x14ac:dyDescent="0.25"/>
    <row r="11999" customFormat="1" x14ac:dyDescent="0.25"/>
    <row r="12000" customFormat="1" x14ac:dyDescent="0.25"/>
    <row r="12001" customFormat="1" x14ac:dyDescent="0.25"/>
    <row r="12002" customFormat="1" x14ac:dyDescent="0.25"/>
    <row r="12003" customFormat="1" x14ac:dyDescent="0.25"/>
    <row r="12004" customFormat="1" x14ac:dyDescent="0.25"/>
    <row r="12005" customFormat="1" x14ac:dyDescent="0.25"/>
    <row r="12006" customFormat="1" x14ac:dyDescent="0.25"/>
    <row r="12007" customFormat="1" x14ac:dyDescent="0.25"/>
    <row r="12008" customFormat="1" x14ac:dyDescent="0.25"/>
    <row r="12009" customFormat="1" x14ac:dyDescent="0.25"/>
    <row r="12010" customFormat="1" x14ac:dyDescent="0.25"/>
    <row r="12011" customFormat="1" x14ac:dyDescent="0.25"/>
    <row r="12012" customFormat="1" x14ac:dyDescent="0.25"/>
    <row r="12013" customFormat="1" x14ac:dyDescent="0.25"/>
    <row r="12014" customFormat="1" x14ac:dyDescent="0.25"/>
    <row r="12015" customFormat="1" x14ac:dyDescent="0.25"/>
    <row r="12016" customFormat="1" x14ac:dyDescent="0.25"/>
    <row r="12017" customFormat="1" x14ac:dyDescent="0.25"/>
    <row r="12018" customFormat="1" x14ac:dyDescent="0.25"/>
    <row r="12019" customFormat="1" x14ac:dyDescent="0.25"/>
    <row r="12020" customFormat="1" x14ac:dyDescent="0.25"/>
    <row r="12021" customFormat="1" x14ac:dyDescent="0.25"/>
    <row r="12022" customFormat="1" x14ac:dyDescent="0.25"/>
    <row r="12023" customFormat="1" x14ac:dyDescent="0.25"/>
    <row r="12024" customFormat="1" x14ac:dyDescent="0.25"/>
    <row r="12025" customFormat="1" x14ac:dyDescent="0.25"/>
    <row r="12026" customFormat="1" x14ac:dyDescent="0.25"/>
    <row r="12027" customFormat="1" x14ac:dyDescent="0.25"/>
    <row r="12028" customFormat="1" x14ac:dyDescent="0.25"/>
    <row r="12029" customFormat="1" x14ac:dyDescent="0.25"/>
    <row r="12030" customFormat="1" x14ac:dyDescent="0.25"/>
    <row r="12031" customFormat="1" x14ac:dyDescent="0.25"/>
    <row r="12032" customFormat="1" x14ac:dyDescent="0.25"/>
    <row r="12033" customFormat="1" x14ac:dyDescent="0.25"/>
    <row r="12034" customFormat="1" x14ac:dyDescent="0.25"/>
    <row r="12035" customFormat="1" x14ac:dyDescent="0.25"/>
    <row r="12036" customFormat="1" x14ac:dyDescent="0.25"/>
    <row r="12037" customFormat="1" x14ac:dyDescent="0.25"/>
    <row r="12038" customFormat="1" x14ac:dyDescent="0.25"/>
    <row r="12039" customFormat="1" x14ac:dyDescent="0.25"/>
    <row r="12040" customFormat="1" x14ac:dyDescent="0.25"/>
    <row r="12041" customFormat="1" x14ac:dyDescent="0.25"/>
    <row r="12042" customFormat="1" x14ac:dyDescent="0.25"/>
    <row r="12043" customFormat="1" x14ac:dyDescent="0.25"/>
    <row r="12044" customFormat="1" x14ac:dyDescent="0.25"/>
    <row r="12045" customFormat="1" x14ac:dyDescent="0.25"/>
    <row r="12046" customFormat="1" x14ac:dyDescent="0.25"/>
    <row r="12047" customFormat="1" x14ac:dyDescent="0.25"/>
    <row r="12048" customFormat="1" x14ac:dyDescent="0.25"/>
    <row r="12049" customFormat="1" x14ac:dyDescent="0.25"/>
    <row r="12050" customFormat="1" x14ac:dyDescent="0.25"/>
    <row r="12051" customFormat="1" x14ac:dyDescent="0.25"/>
    <row r="12052" customFormat="1" x14ac:dyDescent="0.25"/>
    <row r="12053" customFormat="1" x14ac:dyDescent="0.25"/>
    <row r="12054" customFormat="1" x14ac:dyDescent="0.25"/>
    <row r="12055" customFormat="1" x14ac:dyDescent="0.25"/>
    <row r="12056" customFormat="1" x14ac:dyDescent="0.25"/>
    <row r="12057" customFormat="1" x14ac:dyDescent="0.25"/>
    <row r="12058" customFormat="1" x14ac:dyDescent="0.25"/>
    <row r="12059" customFormat="1" x14ac:dyDescent="0.25"/>
    <row r="12060" customFormat="1" x14ac:dyDescent="0.25"/>
    <row r="12061" customFormat="1" x14ac:dyDescent="0.25"/>
    <row r="12062" customFormat="1" x14ac:dyDescent="0.25"/>
    <row r="12063" customFormat="1" x14ac:dyDescent="0.25"/>
    <row r="12064" customFormat="1" x14ac:dyDescent="0.25"/>
    <row r="12065" customFormat="1" x14ac:dyDescent="0.25"/>
    <row r="12066" customFormat="1" x14ac:dyDescent="0.25"/>
    <row r="12067" customFormat="1" x14ac:dyDescent="0.25"/>
    <row r="12068" customFormat="1" x14ac:dyDescent="0.25"/>
    <row r="12069" customFormat="1" x14ac:dyDescent="0.25"/>
    <row r="12070" customFormat="1" x14ac:dyDescent="0.25"/>
    <row r="12071" customFormat="1" x14ac:dyDescent="0.25"/>
    <row r="12072" customFormat="1" x14ac:dyDescent="0.25"/>
    <row r="12073" customFormat="1" x14ac:dyDescent="0.25"/>
    <row r="12074" customFormat="1" x14ac:dyDescent="0.25"/>
    <row r="12075" customFormat="1" x14ac:dyDescent="0.25"/>
    <row r="12076" customFormat="1" x14ac:dyDescent="0.25"/>
    <row r="12077" customFormat="1" x14ac:dyDescent="0.25"/>
    <row r="12078" customFormat="1" x14ac:dyDescent="0.25"/>
    <row r="12079" customFormat="1" x14ac:dyDescent="0.25"/>
    <row r="12080" customFormat="1" x14ac:dyDescent="0.25"/>
    <row r="12081" customFormat="1" x14ac:dyDescent="0.25"/>
    <row r="12082" customFormat="1" x14ac:dyDescent="0.25"/>
    <row r="12083" customFormat="1" x14ac:dyDescent="0.25"/>
    <row r="12084" customFormat="1" x14ac:dyDescent="0.25"/>
    <row r="12085" customFormat="1" x14ac:dyDescent="0.25"/>
    <row r="12086" customFormat="1" x14ac:dyDescent="0.25"/>
    <row r="12087" customFormat="1" x14ac:dyDescent="0.25"/>
    <row r="12088" customFormat="1" x14ac:dyDescent="0.25"/>
    <row r="12089" customFormat="1" x14ac:dyDescent="0.25"/>
    <row r="12090" customFormat="1" x14ac:dyDescent="0.25"/>
    <row r="12091" customFormat="1" x14ac:dyDescent="0.25"/>
    <row r="12092" customFormat="1" x14ac:dyDescent="0.25"/>
    <row r="12093" customFormat="1" x14ac:dyDescent="0.25"/>
    <row r="12094" customFormat="1" x14ac:dyDescent="0.25"/>
    <row r="12095" customFormat="1" x14ac:dyDescent="0.25"/>
    <row r="12096" customFormat="1" x14ac:dyDescent="0.25"/>
    <row r="12097" customFormat="1" x14ac:dyDescent="0.25"/>
    <row r="12098" customFormat="1" x14ac:dyDescent="0.25"/>
    <row r="12099" customFormat="1" x14ac:dyDescent="0.25"/>
    <row r="12100" customFormat="1" x14ac:dyDescent="0.25"/>
    <row r="12101" customFormat="1" x14ac:dyDescent="0.25"/>
    <row r="12102" customFormat="1" x14ac:dyDescent="0.25"/>
    <row r="12103" customFormat="1" x14ac:dyDescent="0.25"/>
    <row r="12104" customFormat="1" x14ac:dyDescent="0.25"/>
    <row r="12105" customFormat="1" x14ac:dyDescent="0.25"/>
    <row r="12106" customFormat="1" x14ac:dyDescent="0.25"/>
    <row r="12107" customFormat="1" x14ac:dyDescent="0.25"/>
    <row r="12108" customFormat="1" x14ac:dyDescent="0.25"/>
    <row r="12109" customFormat="1" x14ac:dyDescent="0.25"/>
    <row r="12110" customFormat="1" x14ac:dyDescent="0.25"/>
    <row r="12111" customFormat="1" x14ac:dyDescent="0.25"/>
    <row r="12112" customFormat="1" x14ac:dyDescent="0.25"/>
    <row r="12113" customFormat="1" x14ac:dyDescent="0.25"/>
    <row r="12114" customFormat="1" x14ac:dyDescent="0.25"/>
    <row r="12115" customFormat="1" x14ac:dyDescent="0.25"/>
    <row r="12116" customFormat="1" x14ac:dyDescent="0.25"/>
    <row r="12117" customFormat="1" x14ac:dyDescent="0.25"/>
    <row r="12118" customFormat="1" x14ac:dyDescent="0.25"/>
    <row r="12119" customFormat="1" x14ac:dyDescent="0.25"/>
    <row r="12120" customFormat="1" x14ac:dyDescent="0.25"/>
    <row r="12121" customFormat="1" x14ac:dyDescent="0.25"/>
    <row r="12122" customFormat="1" x14ac:dyDescent="0.25"/>
    <row r="12123" customFormat="1" x14ac:dyDescent="0.25"/>
    <row r="12124" customFormat="1" x14ac:dyDescent="0.25"/>
    <row r="12125" customFormat="1" x14ac:dyDescent="0.25"/>
    <row r="12126" customFormat="1" x14ac:dyDescent="0.25"/>
    <row r="12127" customFormat="1" x14ac:dyDescent="0.25"/>
    <row r="12128" customFormat="1" x14ac:dyDescent="0.25"/>
    <row r="12129" customFormat="1" x14ac:dyDescent="0.25"/>
    <row r="12130" customFormat="1" x14ac:dyDescent="0.25"/>
    <row r="12131" customFormat="1" x14ac:dyDescent="0.25"/>
    <row r="12132" customFormat="1" x14ac:dyDescent="0.25"/>
    <row r="12133" customFormat="1" x14ac:dyDescent="0.25"/>
    <row r="12134" customFormat="1" x14ac:dyDescent="0.25"/>
    <row r="12135" customFormat="1" x14ac:dyDescent="0.25"/>
    <row r="12136" customFormat="1" x14ac:dyDescent="0.25"/>
    <row r="12137" customFormat="1" x14ac:dyDescent="0.25"/>
    <row r="12138" customFormat="1" x14ac:dyDescent="0.25"/>
    <row r="12139" customFormat="1" x14ac:dyDescent="0.25"/>
    <row r="12140" customFormat="1" x14ac:dyDescent="0.25"/>
    <row r="12141" customFormat="1" x14ac:dyDescent="0.25"/>
    <row r="12142" customFormat="1" x14ac:dyDescent="0.25"/>
    <row r="12143" customFormat="1" x14ac:dyDescent="0.25"/>
    <row r="12144" customFormat="1" x14ac:dyDescent="0.25"/>
    <row r="12145" customFormat="1" x14ac:dyDescent="0.25"/>
    <row r="12146" customFormat="1" x14ac:dyDescent="0.25"/>
    <row r="12147" customFormat="1" x14ac:dyDescent="0.25"/>
    <row r="12148" customFormat="1" x14ac:dyDescent="0.25"/>
    <row r="12149" customFormat="1" x14ac:dyDescent="0.25"/>
    <row r="12150" customFormat="1" x14ac:dyDescent="0.25"/>
    <row r="12151" customFormat="1" x14ac:dyDescent="0.25"/>
    <row r="12152" customFormat="1" x14ac:dyDescent="0.25"/>
    <row r="12153" customFormat="1" x14ac:dyDescent="0.25"/>
    <row r="12154" customFormat="1" x14ac:dyDescent="0.25"/>
    <row r="12155" customFormat="1" x14ac:dyDescent="0.25"/>
    <row r="12156" customFormat="1" x14ac:dyDescent="0.25"/>
    <row r="12157" customFormat="1" x14ac:dyDescent="0.25"/>
    <row r="12158" customFormat="1" x14ac:dyDescent="0.25"/>
    <row r="12159" customFormat="1" x14ac:dyDescent="0.25"/>
    <row r="12160" customFormat="1" x14ac:dyDescent="0.25"/>
    <row r="12161" customFormat="1" x14ac:dyDescent="0.25"/>
    <row r="12162" customFormat="1" x14ac:dyDescent="0.25"/>
    <row r="12163" customFormat="1" x14ac:dyDescent="0.25"/>
    <row r="12164" customFormat="1" x14ac:dyDescent="0.25"/>
    <row r="12165" customFormat="1" x14ac:dyDescent="0.25"/>
    <row r="12166" customFormat="1" x14ac:dyDescent="0.25"/>
    <row r="12167" customFormat="1" x14ac:dyDescent="0.25"/>
    <row r="12168" customFormat="1" x14ac:dyDescent="0.25"/>
    <row r="12169" customFormat="1" x14ac:dyDescent="0.25"/>
    <row r="12170" customFormat="1" x14ac:dyDescent="0.25"/>
    <row r="12171" customFormat="1" x14ac:dyDescent="0.25"/>
    <row r="12172" customFormat="1" x14ac:dyDescent="0.25"/>
    <row r="12173" customFormat="1" x14ac:dyDescent="0.25"/>
    <row r="12174" customFormat="1" x14ac:dyDescent="0.25"/>
    <row r="12175" customFormat="1" x14ac:dyDescent="0.25"/>
    <row r="12176" customFormat="1" x14ac:dyDescent="0.25"/>
    <row r="12177" customFormat="1" x14ac:dyDescent="0.25"/>
    <row r="12178" customFormat="1" x14ac:dyDescent="0.25"/>
    <row r="12179" customFormat="1" x14ac:dyDescent="0.25"/>
    <row r="12180" customFormat="1" x14ac:dyDescent="0.25"/>
    <row r="12181" customFormat="1" x14ac:dyDescent="0.25"/>
    <row r="12182" customFormat="1" x14ac:dyDescent="0.25"/>
    <row r="12183" customFormat="1" x14ac:dyDescent="0.25"/>
    <row r="12184" customFormat="1" x14ac:dyDescent="0.25"/>
    <row r="12185" customFormat="1" x14ac:dyDescent="0.25"/>
    <row r="12186" customFormat="1" x14ac:dyDescent="0.25"/>
    <row r="12187" customFormat="1" x14ac:dyDescent="0.25"/>
    <row r="12188" customFormat="1" x14ac:dyDescent="0.25"/>
    <row r="12189" customFormat="1" x14ac:dyDescent="0.25"/>
    <row r="12190" customFormat="1" x14ac:dyDescent="0.25"/>
    <row r="12191" customFormat="1" x14ac:dyDescent="0.25"/>
    <row r="12192" customFormat="1" x14ac:dyDescent="0.25"/>
    <row r="12193" customFormat="1" x14ac:dyDescent="0.25"/>
    <row r="12194" customFormat="1" x14ac:dyDescent="0.25"/>
    <row r="12195" customFormat="1" x14ac:dyDescent="0.25"/>
    <row r="12196" customFormat="1" x14ac:dyDescent="0.25"/>
    <row r="12197" customFormat="1" x14ac:dyDescent="0.25"/>
    <row r="12198" customFormat="1" x14ac:dyDescent="0.25"/>
    <row r="12199" customFormat="1" x14ac:dyDescent="0.25"/>
    <row r="12200" customFormat="1" x14ac:dyDescent="0.25"/>
    <row r="12201" customFormat="1" x14ac:dyDescent="0.25"/>
    <row r="12202" customFormat="1" x14ac:dyDescent="0.25"/>
    <row r="12203" customFormat="1" x14ac:dyDescent="0.25"/>
    <row r="12204" customFormat="1" x14ac:dyDescent="0.25"/>
    <row r="12205" customFormat="1" x14ac:dyDescent="0.25"/>
    <row r="12206" customFormat="1" x14ac:dyDescent="0.25"/>
    <row r="12207" customFormat="1" x14ac:dyDescent="0.25"/>
    <row r="12208" customFormat="1" x14ac:dyDescent="0.25"/>
    <row r="12209" customFormat="1" x14ac:dyDescent="0.25"/>
    <row r="12210" customFormat="1" x14ac:dyDescent="0.25"/>
    <row r="12211" customFormat="1" x14ac:dyDescent="0.25"/>
    <row r="12212" customFormat="1" x14ac:dyDescent="0.25"/>
    <row r="12213" customFormat="1" x14ac:dyDescent="0.25"/>
    <row r="12214" customFormat="1" x14ac:dyDescent="0.25"/>
    <row r="12215" customFormat="1" x14ac:dyDescent="0.25"/>
    <row r="12216" customFormat="1" x14ac:dyDescent="0.25"/>
    <row r="12217" customFormat="1" x14ac:dyDescent="0.25"/>
    <row r="12218" customFormat="1" x14ac:dyDescent="0.25"/>
    <row r="12219" customFormat="1" x14ac:dyDescent="0.25"/>
    <row r="12220" customFormat="1" x14ac:dyDescent="0.25"/>
    <row r="12221" customFormat="1" x14ac:dyDescent="0.25"/>
    <row r="12222" customFormat="1" x14ac:dyDescent="0.25"/>
    <row r="12223" customFormat="1" x14ac:dyDescent="0.25"/>
    <row r="12224" customFormat="1" x14ac:dyDescent="0.25"/>
    <row r="12225" customFormat="1" x14ac:dyDescent="0.25"/>
    <row r="12226" customFormat="1" x14ac:dyDescent="0.25"/>
    <row r="12227" customFormat="1" x14ac:dyDescent="0.25"/>
    <row r="12228" customFormat="1" x14ac:dyDescent="0.25"/>
    <row r="12229" customFormat="1" x14ac:dyDescent="0.25"/>
    <row r="12230" customFormat="1" x14ac:dyDescent="0.25"/>
    <row r="12231" customFormat="1" x14ac:dyDescent="0.25"/>
    <row r="12232" customFormat="1" x14ac:dyDescent="0.25"/>
    <row r="12233" customFormat="1" x14ac:dyDescent="0.25"/>
    <row r="12234" customFormat="1" x14ac:dyDescent="0.25"/>
    <row r="12235" customFormat="1" x14ac:dyDescent="0.25"/>
    <row r="12236" customFormat="1" x14ac:dyDescent="0.25"/>
    <row r="12237" customFormat="1" x14ac:dyDescent="0.25"/>
    <row r="12238" customFormat="1" x14ac:dyDescent="0.25"/>
    <row r="12239" customFormat="1" x14ac:dyDescent="0.25"/>
    <row r="12240" customFormat="1" x14ac:dyDescent="0.25"/>
    <row r="12241" customFormat="1" x14ac:dyDescent="0.25"/>
    <row r="12242" customFormat="1" x14ac:dyDescent="0.25"/>
    <row r="12243" customFormat="1" x14ac:dyDescent="0.25"/>
    <row r="12244" customFormat="1" x14ac:dyDescent="0.25"/>
    <row r="12245" customFormat="1" x14ac:dyDescent="0.25"/>
    <row r="12246" customFormat="1" x14ac:dyDescent="0.25"/>
    <row r="12247" customFormat="1" x14ac:dyDescent="0.25"/>
    <row r="12248" customFormat="1" x14ac:dyDescent="0.25"/>
    <row r="12249" customFormat="1" x14ac:dyDescent="0.25"/>
    <row r="12250" customFormat="1" x14ac:dyDescent="0.25"/>
    <row r="12251" customFormat="1" x14ac:dyDescent="0.25"/>
    <row r="12252" customFormat="1" x14ac:dyDescent="0.25"/>
    <row r="12253" customFormat="1" x14ac:dyDescent="0.25"/>
    <row r="12254" customFormat="1" x14ac:dyDescent="0.25"/>
    <row r="12255" customFormat="1" x14ac:dyDescent="0.25"/>
    <row r="12256" customFormat="1" x14ac:dyDescent="0.25"/>
    <row r="12257" customFormat="1" x14ac:dyDescent="0.25"/>
    <row r="12258" customFormat="1" x14ac:dyDescent="0.25"/>
    <row r="12259" customFormat="1" x14ac:dyDescent="0.25"/>
    <row r="12260" customFormat="1" x14ac:dyDescent="0.25"/>
    <row r="12261" customFormat="1" x14ac:dyDescent="0.25"/>
    <row r="12262" customFormat="1" x14ac:dyDescent="0.25"/>
    <row r="12263" customFormat="1" x14ac:dyDescent="0.25"/>
    <row r="12264" customFormat="1" x14ac:dyDescent="0.25"/>
    <row r="12265" customFormat="1" x14ac:dyDescent="0.25"/>
    <row r="12266" customFormat="1" x14ac:dyDescent="0.25"/>
    <row r="12267" customFormat="1" x14ac:dyDescent="0.25"/>
    <row r="12268" customFormat="1" x14ac:dyDescent="0.25"/>
    <row r="12269" customFormat="1" x14ac:dyDescent="0.25"/>
    <row r="12270" customFormat="1" x14ac:dyDescent="0.25"/>
    <row r="12271" customFormat="1" x14ac:dyDescent="0.25"/>
    <row r="12272" customFormat="1" x14ac:dyDescent="0.25"/>
    <row r="12273" customFormat="1" x14ac:dyDescent="0.25"/>
    <row r="12274" customFormat="1" x14ac:dyDescent="0.25"/>
    <row r="12275" customFormat="1" x14ac:dyDescent="0.25"/>
    <row r="12276" customFormat="1" x14ac:dyDescent="0.25"/>
    <row r="12277" customFormat="1" x14ac:dyDescent="0.25"/>
    <row r="12278" customFormat="1" x14ac:dyDescent="0.25"/>
    <row r="12279" customFormat="1" x14ac:dyDescent="0.25"/>
    <row r="12280" customFormat="1" x14ac:dyDescent="0.25"/>
    <row r="12281" customFormat="1" x14ac:dyDescent="0.25"/>
    <row r="12282" customFormat="1" x14ac:dyDescent="0.25"/>
    <row r="12283" customFormat="1" x14ac:dyDescent="0.25"/>
    <row r="12284" customFormat="1" x14ac:dyDescent="0.25"/>
    <row r="12285" customFormat="1" x14ac:dyDescent="0.25"/>
    <row r="12286" customFormat="1" x14ac:dyDescent="0.25"/>
    <row r="12287" customFormat="1" x14ac:dyDescent="0.25"/>
    <row r="12288" customFormat="1" x14ac:dyDescent="0.25"/>
    <row r="12289" customFormat="1" x14ac:dyDescent="0.25"/>
    <row r="12290" customFormat="1" x14ac:dyDescent="0.25"/>
    <row r="12291" customFormat="1" x14ac:dyDescent="0.25"/>
    <row r="12292" customFormat="1" x14ac:dyDescent="0.25"/>
    <row r="12293" customFormat="1" x14ac:dyDescent="0.25"/>
    <row r="12294" customFormat="1" x14ac:dyDescent="0.25"/>
    <row r="12295" customFormat="1" x14ac:dyDescent="0.25"/>
    <row r="12296" customFormat="1" x14ac:dyDescent="0.25"/>
    <row r="12297" customFormat="1" x14ac:dyDescent="0.25"/>
    <row r="12298" customFormat="1" x14ac:dyDescent="0.25"/>
    <row r="12299" customFormat="1" x14ac:dyDescent="0.25"/>
    <row r="12300" customFormat="1" x14ac:dyDescent="0.25"/>
    <row r="12301" customFormat="1" x14ac:dyDescent="0.25"/>
    <row r="12302" customFormat="1" x14ac:dyDescent="0.25"/>
    <row r="12303" customFormat="1" x14ac:dyDescent="0.25"/>
    <row r="12304" customFormat="1" x14ac:dyDescent="0.25"/>
    <row r="12305" customFormat="1" x14ac:dyDescent="0.25"/>
    <row r="12306" customFormat="1" x14ac:dyDescent="0.25"/>
    <row r="12307" customFormat="1" x14ac:dyDescent="0.25"/>
    <row r="12308" customFormat="1" x14ac:dyDescent="0.25"/>
    <row r="12309" customFormat="1" x14ac:dyDescent="0.25"/>
    <row r="12310" customFormat="1" x14ac:dyDescent="0.25"/>
    <row r="12311" customFormat="1" x14ac:dyDescent="0.25"/>
    <row r="12312" customFormat="1" x14ac:dyDescent="0.25"/>
    <row r="12313" customFormat="1" x14ac:dyDescent="0.25"/>
    <row r="12314" customFormat="1" x14ac:dyDescent="0.25"/>
    <row r="12315" customFormat="1" x14ac:dyDescent="0.25"/>
    <row r="12316" customFormat="1" x14ac:dyDescent="0.25"/>
    <row r="12317" customFormat="1" x14ac:dyDescent="0.25"/>
    <row r="12318" customFormat="1" x14ac:dyDescent="0.25"/>
    <row r="12319" customFormat="1" x14ac:dyDescent="0.25"/>
    <row r="12320" customFormat="1" x14ac:dyDescent="0.25"/>
    <row r="12321" customFormat="1" x14ac:dyDescent="0.25"/>
    <row r="12322" customFormat="1" x14ac:dyDescent="0.25"/>
    <row r="12323" customFormat="1" x14ac:dyDescent="0.25"/>
    <row r="12324" customFormat="1" x14ac:dyDescent="0.25"/>
    <row r="12325" customFormat="1" x14ac:dyDescent="0.25"/>
    <row r="12326" customFormat="1" x14ac:dyDescent="0.25"/>
    <row r="12327" customFormat="1" x14ac:dyDescent="0.25"/>
    <row r="12328" customFormat="1" x14ac:dyDescent="0.25"/>
    <row r="12329" customFormat="1" x14ac:dyDescent="0.25"/>
    <row r="12330" customFormat="1" x14ac:dyDescent="0.25"/>
    <row r="12331" customFormat="1" x14ac:dyDescent="0.25"/>
    <row r="12332" customFormat="1" x14ac:dyDescent="0.25"/>
    <row r="12333" customFormat="1" x14ac:dyDescent="0.25"/>
    <row r="12334" customFormat="1" x14ac:dyDescent="0.25"/>
    <row r="12335" customFormat="1" x14ac:dyDescent="0.25"/>
    <row r="12336" customFormat="1" x14ac:dyDescent="0.25"/>
    <row r="12337" customFormat="1" x14ac:dyDescent="0.25"/>
    <row r="12338" customFormat="1" x14ac:dyDescent="0.25"/>
    <row r="12339" customFormat="1" x14ac:dyDescent="0.25"/>
    <row r="12340" customFormat="1" x14ac:dyDescent="0.25"/>
    <row r="12341" customFormat="1" x14ac:dyDescent="0.25"/>
    <row r="12342" customFormat="1" x14ac:dyDescent="0.25"/>
    <row r="12343" customFormat="1" x14ac:dyDescent="0.25"/>
    <row r="12344" customFormat="1" x14ac:dyDescent="0.25"/>
    <row r="12345" customFormat="1" x14ac:dyDescent="0.25"/>
    <row r="12346" customFormat="1" x14ac:dyDescent="0.25"/>
    <row r="12347" customFormat="1" x14ac:dyDescent="0.25"/>
    <row r="12348" customFormat="1" x14ac:dyDescent="0.25"/>
    <row r="12349" customFormat="1" x14ac:dyDescent="0.25"/>
    <row r="12350" customFormat="1" x14ac:dyDescent="0.25"/>
    <row r="12351" customFormat="1" x14ac:dyDescent="0.25"/>
    <row r="12352" customFormat="1" x14ac:dyDescent="0.25"/>
    <row r="12353" customFormat="1" x14ac:dyDescent="0.25"/>
    <row r="12354" customFormat="1" x14ac:dyDescent="0.25"/>
    <row r="12355" customFormat="1" x14ac:dyDescent="0.25"/>
    <row r="12356" customFormat="1" x14ac:dyDescent="0.25"/>
    <row r="12357" customFormat="1" x14ac:dyDescent="0.25"/>
    <row r="12358" customFormat="1" x14ac:dyDescent="0.25"/>
    <row r="12359" customFormat="1" x14ac:dyDescent="0.25"/>
    <row r="12360" customFormat="1" x14ac:dyDescent="0.25"/>
    <row r="12361" customFormat="1" x14ac:dyDescent="0.25"/>
    <row r="12362" customFormat="1" x14ac:dyDescent="0.25"/>
    <row r="12363" customFormat="1" x14ac:dyDescent="0.25"/>
    <row r="12364" customFormat="1" x14ac:dyDescent="0.25"/>
    <row r="12365" customFormat="1" x14ac:dyDescent="0.25"/>
    <row r="12366" customFormat="1" x14ac:dyDescent="0.25"/>
    <row r="12367" customFormat="1" x14ac:dyDescent="0.25"/>
    <row r="12368" customFormat="1" x14ac:dyDescent="0.25"/>
    <row r="12369" customFormat="1" x14ac:dyDescent="0.25"/>
    <row r="12370" customFormat="1" x14ac:dyDescent="0.25"/>
    <row r="12371" customFormat="1" x14ac:dyDescent="0.25"/>
    <row r="12372" customFormat="1" x14ac:dyDescent="0.25"/>
    <row r="12373" customFormat="1" x14ac:dyDescent="0.25"/>
    <row r="12374" customFormat="1" x14ac:dyDescent="0.25"/>
    <row r="12375" customFormat="1" x14ac:dyDescent="0.25"/>
    <row r="12376" customFormat="1" x14ac:dyDescent="0.25"/>
    <row r="12377" customFormat="1" x14ac:dyDescent="0.25"/>
    <row r="12378" customFormat="1" x14ac:dyDescent="0.25"/>
    <row r="12379" customFormat="1" x14ac:dyDescent="0.25"/>
    <row r="12380" customFormat="1" x14ac:dyDescent="0.25"/>
    <row r="12381" customFormat="1" x14ac:dyDescent="0.25"/>
    <row r="12382" customFormat="1" x14ac:dyDescent="0.25"/>
    <row r="12383" customFormat="1" x14ac:dyDescent="0.25"/>
    <row r="12384" customFormat="1" x14ac:dyDescent="0.25"/>
    <row r="12385" customFormat="1" x14ac:dyDescent="0.25"/>
    <row r="12386" customFormat="1" x14ac:dyDescent="0.25"/>
    <row r="12387" customFormat="1" x14ac:dyDescent="0.25"/>
    <row r="12388" customFormat="1" x14ac:dyDescent="0.25"/>
    <row r="12389" customFormat="1" x14ac:dyDescent="0.25"/>
    <row r="12390" customFormat="1" x14ac:dyDescent="0.25"/>
    <row r="12391" customFormat="1" x14ac:dyDescent="0.25"/>
    <row r="12392" customFormat="1" x14ac:dyDescent="0.25"/>
    <row r="12393" customFormat="1" x14ac:dyDescent="0.25"/>
    <row r="12394" customFormat="1" x14ac:dyDescent="0.25"/>
    <row r="12395" customFormat="1" x14ac:dyDescent="0.25"/>
    <row r="12396" customFormat="1" x14ac:dyDescent="0.25"/>
    <row r="12397" customFormat="1" x14ac:dyDescent="0.25"/>
    <row r="12398" customFormat="1" x14ac:dyDescent="0.25"/>
    <row r="12399" customFormat="1" x14ac:dyDescent="0.25"/>
    <row r="12400" customFormat="1" x14ac:dyDescent="0.25"/>
    <row r="12401" customFormat="1" x14ac:dyDescent="0.25"/>
    <row r="12402" customFormat="1" x14ac:dyDescent="0.25"/>
    <row r="12403" customFormat="1" x14ac:dyDescent="0.25"/>
    <row r="12404" customFormat="1" x14ac:dyDescent="0.25"/>
    <row r="12405" customFormat="1" x14ac:dyDescent="0.25"/>
    <row r="12406" customFormat="1" x14ac:dyDescent="0.25"/>
    <row r="12407" customFormat="1" x14ac:dyDescent="0.25"/>
    <row r="12408" customFormat="1" x14ac:dyDescent="0.25"/>
    <row r="12409" customFormat="1" x14ac:dyDescent="0.25"/>
    <row r="12410" customFormat="1" x14ac:dyDescent="0.25"/>
    <row r="12411" customFormat="1" x14ac:dyDescent="0.25"/>
    <row r="12412" customFormat="1" x14ac:dyDescent="0.25"/>
    <row r="12413" customFormat="1" x14ac:dyDescent="0.25"/>
    <row r="12414" customFormat="1" x14ac:dyDescent="0.25"/>
    <row r="12415" customFormat="1" x14ac:dyDescent="0.25"/>
    <row r="12416" customFormat="1" x14ac:dyDescent="0.25"/>
    <row r="12417" customFormat="1" x14ac:dyDescent="0.25"/>
    <row r="12418" customFormat="1" x14ac:dyDescent="0.25"/>
    <row r="12419" customFormat="1" x14ac:dyDescent="0.25"/>
    <row r="12420" customFormat="1" x14ac:dyDescent="0.25"/>
    <row r="12421" customFormat="1" x14ac:dyDescent="0.25"/>
    <row r="12422" customFormat="1" x14ac:dyDescent="0.25"/>
    <row r="12423" customFormat="1" x14ac:dyDescent="0.25"/>
    <row r="12424" customFormat="1" x14ac:dyDescent="0.25"/>
    <row r="12425" customFormat="1" x14ac:dyDescent="0.25"/>
    <row r="12426" customFormat="1" x14ac:dyDescent="0.25"/>
    <row r="12427" customFormat="1" x14ac:dyDescent="0.25"/>
    <row r="12428" customFormat="1" x14ac:dyDescent="0.25"/>
    <row r="12429" customFormat="1" x14ac:dyDescent="0.25"/>
    <row r="12430" customFormat="1" x14ac:dyDescent="0.25"/>
    <row r="12431" customFormat="1" x14ac:dyDescent="0.25"/>
    <row r="12432" customFormat="1" x14ac:dyDescent="0.25"/>
    <row r="12433" customFormat="1" x14ac:dyDescent="0.25"/>
    <row r="12434" customFormat="1" x14ac:dyDescent="0.25"/>
    <row r="12435" customFormat="1" x14ac:dyDescent="0.25"/>
    <row r="12436" customFormat="1" x14ac:dyDescent="0.25"/>
    <row r="12437" customFormat="1" x14ac:dyDescent="0.25"/>
    <row r="12438" customFormat="1" x14ac:dyDescent="0.25"/>
    <row r="12439" customFormat="1" x14ac:dyDescent="0.25"/>
    <row r="12440" customFormat="1" x14ac:dyDescent="0.25"/>
    <row r="12441" customFormat="1" x14ac:dyDescent="0.25"/>
    <row r="12442" customFormat="1" x14ac:dyDescent="0.25"/>
    <row r="12443" customFormat="1" x14ac:dyDescent="0.25"/>
    <row r="12444" customFormat="1" x14ac:dyDescent="0.25"/>
    <row r="12445" customFormat="1" x14ac:dyDescent="0.25"/>
    <row r="12446" customFormat="1" x14ac:dyDescent="0.25"/>
    <row r="12447" customFormat="1" x14ac:dyDescent="0.25"/>
    <row r="12448" customFormat="1" x14ac:dyDescent="0.25"/>
    <row r="12449" customFormat="1" x14ac:dyDescent="0.25"/>
    <row r="12450" customFormat="1" x14ac:dyDescent="0.25"/>
    <row r="12451" customFormat="1" x14ac:dyDescent="0.25"/>
    <row r="12452" customFormat="1" x14ac:dyDescent="0.25"/>
    <row r="12453" customFormat="1" x14ac:dyDescent="0.25"/>
    <row r="12454" customFormat="1" x14ac:dyDescent="0.25"/>
    <row r="12455" customFormat="1" x14ac:dyDescent="0.25"/>
    <row r="12456" customFormat="1" x14ac:dyDescent="0.25"/>
    <row r="12457" customFormat="1" x14ac:dyDescent="0.25"/>
    <row r="12458" customFormat="1" x14ac:dyDescent="0.25"/>
    <row r="12459" customFormat="1" x14ac:dyDescent="0.25"/>
    <row r="12460" customFormat="1" x14ac:dyDescent="0.25"/>
    <row r="12461" customFormat="1" x14ac:dyDescent="0.25"/>
    <row r="12462" customFormat="1" x14ac:dyDescent="0.25"/>
    <row r="12463" customFormat="1" x14ac:dyDescent="0.25"/>
    <row r="12464" customFormat="1" x14ac:dyDescent="0.25"/>
    <row r="12465" customFormat="1" x14ac:dyDescent="0.25"/>
    <row r="12466" customFormat="1" x14ac:dyDescent="0.25"/>
    <row r="12467" customFormat="1" x14ac:dyDescent="0.25"/>
    <row r="12468" customFormat="1" x14ac:dyDescent="0.25"/>
    <row r="12469" customFormat="1" x14ac:dyDescent="0.25"/>
    <row r="12470" customFormat="1" x14ac:dyDescent="0.25"/>
    <row r="12471" customFormat="1" x14ac:dyDescent="0.25"/>
    <row r="12472" customFormat="1" x14ac:dyDescent="0.25"/>
    <row r="12473" customFormat="1" x14ac:dyDescent="0.25"/>
    <row r="12474" customFormat="1" x14ac:dyDescent="0.25"/>
    <row r="12475" customFormat="1" x14ac:dyDescent="0.25"/>
    <row r="12476" customFormat="1" x14ac:dyDescent="0.25"/>
    <row r="12477" customFormat="1" x14ac:dyDescent="0.25"/>
    <row r="12478" customFormat="1" x14ac:dyDescent="0.25"/>
    <row r="12479" customFormat="1" x14ac:dyDescent="0.25"/>
    <row r="12480" customFormat="1" x14ac:dyDescent="0.25"/>
    <row r="12481" customFormat="1" x14ac:dyDescent="0.25"/>
    <row r="12482" customFormat="1" x14ac:dyDescent="0.25"/>
    <row r="12483" customFormat="1" x14ac:dyDescent="0.25"/>
    <row r="12484" customFormat="1" x14ac:dyDescent="0.25"/>
    <row r="12485" customFormat="1" x14ac:dyDescent="0.25"/>
    <row r="12486" customFormat="1" x14ac:dyDescent="0.25"/>
    <row r="12487" customFormat="1" x14ac:dyDescent="0.25"/>
    <row r="12488" customFormat="1" x14ac:dyDescent="0.25"/>
    <row r="12489" customFormat="1" x14ac:dyDescent="0.25"/>
    <row r="12490" customFormat="1" x14ac:dyDescent="0.25"/>
    <row r="12491" customFormat="1" x14ac:dyDescent="0.25"/>
    <row r="12492" customFormat="1" x14ac:dyDescent="0.25"/>
    <row r="12493" customFormat="1" x14ac:dyDescent="0.25"/>
    <row r="12494" customFormat="1" x14ac:dyDescent="0.25"/>
    <row r="12495" customFormat="1" x14ac:dyDescent="0.25"/>
    <row r="12496" customFormat="1" x14ac:dyDescent="0.25"/>
    <row r="12497" customFormat="1" x14ac:dyDescent="0.25"/>
    <row r="12498" customFormat="1" x14ac:dyDescent="0.25"/>
    <row r="12499" customFormat="1" x14ac:dyDescent="0.25"/>
    <row r="12500" customFormat="1" x14ac:dyDescent="0.25"/>
    <row r="12501" customFormat="1" x14ac:dyDescent="0.25"/>
    <row r="12502" customFormat="1" x14ac:dyDescent="0.25"/>
    <row r="12503" customFormat="1" x14ac:dyDescent="0.25"/>
    <row r="12504" customFormat="1" x14ac:dyDescent="0.25"/>
    <row r="12505" customFormat="1" x14ac:dyDescent="0.25"/>
    <row r="12506" customFormat="1" x14ac:dyDescent="0.25"/>
    <row r="12507" customFormat="1" x14ac:dyDescent="0.25"/>
    <row r="12508" customFormat="1" x14ac:dyDescent="0.25"/>
    <row r="12509" customFormat="1" x14ac:dyDescent="0.25"/>
    <row r="12510" customFormat="1" x14ac:dyDescent="0.25"/>
    <row r="12511" customFormat="1" x14ac:dyDescent="0.25"/>
    <row r="12512" customFormat="1" x14ac:dyDescent="0.25"/>
    <row r="12513" customFormat="1" x14ac:dyDescent="0.25"/>
    <row r="12514" customFormat="1" x14ac:dyDescent="0.25"/>
    <row r="12515" customFormat="1" x14ac:dyDescent="0.25"/>
    <row r="12516" customFormat="1" x14ac:dyDescent="0.25"/>
    <row r="12517" customFormat="1" x14ac:dyDescent="0.25"/>
    <row r="12518" customFormat="1" x14ac:dyDescent="0.25"/>
    <row r="12519" customFormat="1" x14ac:dyDescent="0.25"/>
    <row r="12520" customFormat="1" x14ac:dyDescent="0.25"/>
    <row r="12521" customFormat="1" x14ac:dyDescent="0.25"/>
    <row r="12522" customFormat="1" x14ac:dyDescent="0.25"/>
    <row r="12523" customFormat="1" x14ac:dyDescent="0.25"/>
    <row r="12524" customFormat="1" x14ac:dyDescent="0.25"/>
    <row r="12525" customFormat="1" x14ac:dyDescent="0.25"/>
    <row r="12526" customFormat="1" x14ac:dyDescent="0.25"/>
    <row r="12527" customFormat="1" x14ac:dyDescent="0.25"/>
    <row r="12528" customFormat="1" x14ac:dyDescent="0.25"/>
    <row r="12529" customFormat="1" x14ac:dyDescent="0.25"/>
    <row r="12530" customFormat="1" x14ac:dyDescent="0.25"/>
    <row r="12531" customFormat="1" x14ac:dyDescent="0.25"/>
    <row r="12532" customFormat="1" x14ac:dyDescent="0.25"/>
    <row r="12533" customFormat="1" x14ac:dyDescent="0.25"/>
    <row r="12534" customFormat="1" x14ac:dyDescent="0.25"/>
    <row r="12535" customFormat="1" x14ac:dyDescent="0.25"/>
    <row r="12536" customFormat="1" x14ac:dyDescent="0.25"/>
    <row r="12537" customFormat="1" x14ac:dyDescent="0.25"/>
    <row r="12538" customFormat="1" x14ac:dyDescent="0.25"/>
    <row r="12539" customFormat="1" x14ac:dyDescent="0.25"/>
    <row r="12540" customFormat="1" x14ac:dyDescent="0.25"/>
    <row r="12541" customFormat="1" x14ac:dyDescent="0.25"/>
    <row r="12542" customFormat="1" x14ac:dyDescent="0.25"/>
    <row r="12543" customFormat="1" x14ac:dyDescent="0.25"/>
    <row r="12544" customFormat="1" x14ac:dyDescent="0.25"/>
    <row r="12545" customFormat="1" x14ac:dyDescent="0.25"/>
    <row r="12546" customFormat="1" x14ac:dyDescent="0.25"/>
    <row r="12547" customFormat="1" x14ac:dyDescent="0.25"/>
    <row r="12548" customFormat="1" x14ac:dyDescent="0.25"/>
    <row r="12549" customFormat="1" x14ac:dyDescent="0.25"/>
    <row r="12550" customFormat="1" x14ac:dyDescent="0.25"/>
    <row r="12551" customFormat="1" x14ac:dyDescent="0.25"/>
    <row r="12552" customFormat="1" x14ac:dyDescent="0.25"/>
    <row r="12553" customFormat="1" x14ac:dyDescent="0.25"/>
    <row r="12554" customFormat="1" x14ac:dyDescent="0.25"/>
    <row r="12555" customFormat="1" x14ac:dyDescent="0.25"/>
    <row r="12556" customFormat="1" x14ac:dyDescent="0.25"/>
    <row r="12557" customFormat="1" x14ac:dyDescent="0.25"/>
    <row r="12558" customFormat="1" x14ac:dyDescent="0.25"/>
    <row r="12559" customFormat="1" x14ac:dyDescent="0.25"/>
    <row r="12560" customFormat="1" x14ac:dyDescent="0.25"/>
    <row r="12561" customFormat="1" x14ac:dyDescent="0.25"/>
    <row r="12562" customFormat="1" x14ac:dyDescent="0.25"/>
    <row r="12563" customFormat="1" x14ac:dyDescent="0.25"/>
    <row r="12564" customFormat="1" x14ac:dyDescent="0.25"/>
    <row r="12565" customFormat="1" x14ac:dyDescent="0.25"/>
    <row r="12566" customFormat="1" x14ac:dyDescent="0.25"/>
    <row r="12567" customFormat="1" x14ac:dyDescent="0.25"/>
    <row r="12568" customFormat="1" x14ac:dyDescent="0.25"/>
    <row r="12569" customFormat="1" x14ac:dyDescent="0.25"/>
    <row r="12570" customFormat="1" x14ac:dyDescent="0.25"/>
    <row r="12571" customFormat="1" x14ac:dyDescent="0.25"/>
    <row r="12572" customFormat="1" x14ac:dyDescent="0.25"/>
    <row r="12573" customFormat="1" x14ac:dyDescent="0.25"/>
    <row r="12574" customFormat="1" x14ac:dyDescent="0.25"/>
    <row r="12575" customFormat="1" x14ac:dyDescent="0.25"/>
    <row r="12576" customFormat="1" x14ac:dyDescent="0.25"/>
    <row r="12577" customFormat="1" x14ac:dyDescent="0.25"/>
    <row r="12578" customFormat="1" x14ac:dyDescent="0.25"/>
    <row r="12579" customFormat="1" x14ac:dyDescent="0.25"/>
    <row r="12580" customFormat="1" x14ac:dyDescent="0.25"/>
    <row r="12581" customFormat="1" x14ac:dyDescent="0.25"/>
    <row r="12582" customFormat="1" x14ac:dyDescent="0.25"/>
    <row r="12583" customFormat="1" x14ac:dyDescent="0.25"/>
    <row r="12584" customFormat="1" x14ac:dyDescent="0.25"/>
    <row r="12585" customFormat="1" x14ac:dyDescent="0.25"/>
    <row r="12586" customFormat="1" x14ac:dyDescent="0.25"/>
    <row r="12587" customFormat="1" x14ac:dyDescent="0.25"/>
    <row r="12588" customFormat="1" x14ac:dyDescent="0.25"/>
    <row r="12589" customFormat="1" x14ac:dyDescent="0.25"/>
    <row r="12590" customFormat="1" x14ac:dyDescent="0.25"/>
    <row r="12591" customFormat="1" x14ac:dyDescent="0.25"/>
    <row r="12592" customFormat="1" x14ac:dyDescent="0.25"/>
    <row r="12593" customFormat="1" x14ac:dyDescent="0.25"/>
    <row r="12594" customFormat="1" x14ac:dyDescent="0.25"/>
    <row r="12595" customFormat="1" x14ac:dyDescent="0.25"/>
    <row r="12596" customFormat="1" x14ac:dyDescent="0.25"/>
    <row r="12597" customFormat="1" x14ac:dyDescent="0.25"/>
    <row r="12598" customFormat="1" x14ac:dyDescent="0.25"/>
    <row r="12599" customFormat="1" x14ac:dyDescent="0.25"/>
    <row r="12600" customFormat="1" x14ac:dyDescent="0.25"/>
    <row r="12601" customFormat="1" x14ac:dyDescent="0.25"/>
    <row r="12602" customFormat="1" x14ac:dyDescent="0.25"/>
    <row r="12603" customFormat="1" x14ac:dyDescent="0.25"/>
    <row r="12604" customFormat="1" x14ac:dyDescent="0.25"/>
    <row r="12605" customFormat="1" x14ac:dyDescent="0.25"/>
    <row r="12606" customFormat="1" x14ac:dyDescent="0.25"/>
    <row r="12607" customFormat="1" x14ac:dyDescent="0.25"/>
    <row r="12608" customFormat="1" x14ac:dyDescent="0.25"/>
    <row r="12609" customFormat="1" x14ac:dyDescent="0.25"/>
    <row r="12610" customFormat="1" x14ac:dyDescent="0.25"/>
    <row r="12611" customFormat="1" x14ac:dyDescent="0.25"/>
    <row r="12612" customFormat="1" x14ac:dyDescent="0.25"/>
    <row r="12613" customFormat="1" x14ac:dyDescent="0.25"/>
    <row r="12614" customFormat="1" x14ac:dyDescent="0.25"/>
    <row r="12615" customFormat="1" x14ac:dyDescent="0.25"/>
    <row r="12616" customFormat="1" x14ac:dyDescent="0.25"/>
    <row r="12617" customFormat="1" x14ac:dyDescent="0.25"/>
    <row r="12618" customFormat="1" x14ac:dyDescent="0.25"/>
    <row r="12619" customFormat="1" x14ac:dyDescent="0.25"/>
    <row r="12620" customFormat="1" x14ac:dyDescent="0.25"/>
    <row r="12621" customFormat="1" x14ac:dyDescent="0.25"/>
    <row r="12622" customFormat="1" x14ac:dyDescent="0.25"/>
    <row r="12623" customFormat="1" x14ac:dyDescent="0.25"/>
    <row r="12624" customFormat="1" x14ac:dyDescent="0.25"/>
    <row r="12625" customFormat="1" x14ac:dyDescent="0.25"/>
    <row r="12626" customFormat="1" x14ac:dyDescent="0.25"/>
    <row r="12627" customFormat="1" x14ac:dyDescent="0.25"/>
    <row r="12628" customFormat="1" x14ac:dyDescent="0.25"/>
    <row r="12629" customFormat="1" x14ac:dyDescent="0.25"/>
    <row r="12630" customFormat="1" x14ac:dyDescent="0.25"/>
    <row r="12631" customFormat="1" x14ac:dyDescent="0.25"/>
    <row r="12632" customFormat="1" x14ac:dyDescent="0.25"/>
    <row r="12633" customFormat="1" x14ac:dyDescent="0.25"/>
    <row r="12634" customFormat="1" x14ac:dyDescent="0.25"/>
    <row r="12635" customFormat="1" x14ac:dyDescent="0.25"/>
    <row r="12636" customFormat="1" x14ac:dyDescent="0.25"/>
    <row r="12637" customFormat="1" x14ac:dyDescent="0.25"/>
    <row r="12638" customFormat="1" x14ac:dyDescent="0.25"/>
    <row r="12639" customFormat="1" x14ac:dyDescent="0.25"/>
    <row r="12640" customFormat="1" x14ac:dyDescent="0.25"/>
    <row r="12641" customFormat="1" x14ac:dyDescent="0.25"/>
    <row r="12642" customFormat="1" x14ac:dyDescent="0.25"/>
    <row r="12643" customFormat="1" x14ac:dyDescent="0.25"/>
    <row r="12644" customFormat="1" x14ac:dyDescent="0.25"/>
    <row r="12645" customFormat="1" x14ac:dyDescent="0.25"/>
    <row r="12646" customFormat="1" x14ac:dyDescent="0.25"/>
    <row r="12647" customFormat="1" x14ac:dyDescent="0.25"/>
    <row r="12648" customFormat="1" x14ac:dyDescent="0.25"/>
    <row r="12649" customFormat="1" x14ac:dyDescent="0.25"/>
    <row r="12650" customFormat="1" x14ac:dyDescent="0.25"/>
    <row r="12651" customFormat="1" x14ac:dyDescent="0.25"/>
    <row r="12652" customFormat="1" x14ac:dyDescent="0.25"/>
    <row r="12653" customFormat="1" x14ac:dyDescent="0.25"/>
    <row r="12654" customFormat="1" x14ac:dyDescent="0.25"/>
    <row r="12655" customFormat="1" x14ac:dyDescent="0.25"/>
    <row r="12656" customFormat="1" x14ac:dyDescent="0.25"/>
    <row r="12657" customFormat="1" x14ac:dyDescent="0.25"/>
    <row r="12658" customFormat="1" x14ac:dyDescent="0.25"/>
    <row r="12659" customFormat="1" x14ac:dyDescent="0.25"/>
    <row r="12660" customFormat="1" x14ac:dyDescent="0.25"/>
    <row r="12661" customFormat="1" x14ac:dyDescent="0.25"/>
    <row r="12662" customFormat="1" x14ac:dyDescent="0.25"/>
    <row r="12663" customFormat="1" x14ac:dyDescent="0.25"/>
    <row r="12664" customFormat="1" x14ac:dyDescent="0.25"/>
    <row r="12665" customFormat="1" x14ac:dyDescent="0.25"/>
    <row r="12666" customFormat="1" x14ac:dyDescent="0.25"/>
    <row r="12667" customFormat="1" x14ac:dyDescent="0.25"/>
    <row r="12668" customFormat="1" x14ac:dyDescent="0.25"/>
    <row r="12669" customFormat="1" x14ac:dyDescent="0.25"/>
    <row r="12670" customFormat="1" x14ac:dyDescent="0.25"/>
    <row r="12671" customFormat="1" x14ac:dyDescent="0.25"/>
    <row r="12672" customFormat="1" x14ac:dyDescent="0.25"/>
    <row r="12673" customFormat="1" x14ac:dyDescent="0.25"/>
    <row r="12674" customFormat="1" x14ac:dyDescent="0.25"/>
    <row r="12675" customFormat="1" x14ac:dyDescent="0.25"/>
    <row r="12676" customFormat="1" x14ac:dyDescent="0.25"/>
    <row r="12677" customFormat="1" x14ac:dyDescent="0.25"/>
    <row r="12678" customFormat="1" x14ac:dyDescent="0.25"/>
    <row r="12679" customFormat="1" x14ac:dyDescent="0.25"/>
    <row r="12680" customFormat="1" x14ac:dyDescent="0.25"/>
    <row r="12681" customFormat="1" x14ac:dyDescent="0.25"/>
    <row r="12682" customFormat="1" x14ac:dyDescent="0.25"/>
    <row r="12683" customFormat="1" x14ac:dyDescent="0.25"/>
    <row r="12684" customFormat="1" x14ac:dyDescent="0.25"/>
    <row r="12685" customFormat="1" x14ac:dyDescent="0.25"/>
    <row r="12686" customFormat="1" x14ac:dyDescent="0.25"/>
    <row r="12687" customFormat="1" x14ac:dyDescent="0.25"/>
    <row r="12688" customFormat="1" x14ac:dyDescent="0.25"/>
    <row r="12689" customFormat="1" x14ac:dyDescent="0.25"/>
    <row r="12690" customFormat="1" x14ac:dyDescent="0.25"/>
    <row r="12691" customFormat="1" x14ac:dyDescent="0.25"/>
    <row r="12692" customFormat="1" x14ac:dyDescent="0.25"/>
    <row r="12693" customFormat="1" x14ac:dyDescent="0.25"/>
    <row r="12694" customFormat="1" x14ac:dyDescent="0.25"/>
    <row r="12695" customFormat="1" x14ac:dyDescent="0.25"/>
    <row r="12696" customFormat="1" x14ac:dyDescent="0.25"/>
    <row r="12697" customFormat="1" x14ac:dyDescent="0.25"/>
    <row r="12698" customFormat="1" x14ac:dyDescent="0.25"/>
    <row r="12699" customFormat="1" x14ac:dyDescent="0.25"/>
    <row r="12700" customFormat="1" x14ac:dyDescent="0.25"/>
    <row r="12701" customFormat="1" x14ac:dyDescent="0.25"/>
    <row r="12702" customFormat="1" x14ac:dyDescent="0.25"/>
    <row r="12703" customFormat="1" x14ac:dyDescent="0.25"/>
    <row r="12704" customFormat="1" x14ac:dyDescent="0.25"/>
    <row r="12705" customFormat="1" x14ac:dyDescent="0.25"/>
    <row r="12706" customFormat="1" x14ac:dyDescent="0.25"/>
    <row r="12707" customFormat="1" x14ac:dyDescent="0.25"/>
    <row r="12708" customFormat="1" x14ac:dyDescent="0.25"/>
    <row r="12709" customFormat="1" x14ac:dyDescent="0.25"/>
    <row r="12710" customFormat="1" x14ac:dyDescent="0.25"/>
    <row r="12711" customFormat="1" x14ac:dyDescent="0.25"/>
    <row r="12712" customFormat="1" x14ac:dyDescent="0.25"/>
    <row r="12713" customFormat="1" x14ac:dyDescent="0.25"/>
    <row r="12714" customFormat="1" x14ac:dyDescent="0.25"/>
    <row r="12715" customFormat="1" x14ac:dyDescent="0.25"/>
    <row r="12716" customFormat="1" x14ac:dyDescent="0.25"/>
    <row r="12717" customFormat="1" x14ac:dyDescent="0.25"/>
    <row r="12718" customFormat="1" x14ac:dyDescent="0.25"/>
    <row r="12719" customFormat="1" x14ac:dyDescent="0.25"/>
    <row r="12720" customFormat="1" x14ac:dyDescent="0.25"/>
    <row r="12721" customFormat="1" x14ac:dyDescent="0.25"/>
    <row r="12722" customFormat="1" x14ac:dyDescent="0.25"/>
    <row r="12723" customFormat="1" x14ac:dyDescent="0.25"/>
    <row r="12724" customFormat="1" x14ac:dyDescent="0.25"/>
    <row r="12725" customFormat="1" x14ac:dyDescent="0.25"/>
    <row r="12726" customFormat="1" x14ac:dyDescent="0.25"/>
    <row r="12727" customFormat="1" x14ac:dyDescent="0.25"/>
    <row r="12728" customFormat="1" x14ac:dyDescent="0.25"/>
    <row r="12729" customFormat="1" x14ac:dyDescent="0.25"/>
    <row r="12730" customFormat="1" x14ac:dyDescent="0.25"/>
    <row r="12731" customFormat="1" x14ac:dyDescent="0.25"/>
    <row r="12732" customFormat="1" x14ac:dyDescent="0.25"/>
    <row r="12733" customFormat="1" x14ac:dyDescent="0.25"/>
    <row r="12734" customFormat="1" x14ac:dyDescent="0.25"/>
    <row r="12735" customFormat="1" x14ac:dyDescent="0.25"/>
    <row r="12736" customFormat="1" x14ac:dyDescent="0.25"/>
    <row r="12737" customFormat="1" x14ac:dyDescent="0.25"/>
    <row r="12738" customFormat="1" x14ac:dyDescent="0.25"/>
    <row r="12739" customFormat="1" x14ac:dyDescent="0.25"/>
    <row r="12740" customFormat="1" x14ac:dyDescent="0.25"/>
    <row r="12741" customFormat="1" x14ac:dyDescent="0.25"/>
    <row r="12742" customFormat="1" x14ac:dyDescent="0.25"/>
    <row r="12743" customFormat="1" x14ac:dyDescent="0.25"/>
    <row r="12744" customFormat="1" x14ac:dyDescent="0.25"/>
    <row r="12745" customFormat="1" x14ac:dyDescent="0.25"/>
    <row r="12746" customFormat="1" x14ac:dyDescent="0.25"/>
    <row r="12747" customFormat="1" x14ac:dyDescent="0.25"/>
    <row r="12748" customFormat="1" x14ac:dyDescent="0.25"/>
    <row r="12749" customFormat="1" x14ac:dyDescent="0.25"/>
    <row r="12750" customFormat="1" x14ac:dyDescent="0.25"/>
    <row r="12751" customFormat="1" x14ac:dyDescent="0.25"/>
    <row r="12752" customFormat="1" x14ac:dyDescent="0.25"/>
    <row r="12753" customFormat="1" x14ac:dyDescent="0.25"/>
    <row r="12754" customFormat="1" x14ac:dyDescent="0.25"/>
    <row r="12755" customFormat="1" x14ac:dyDescent="0.25"/>
    <row r="12756" customFormat="1" x14ac:dyDescent="0.25"/>
    <row r="12757" customFormat="1" x14ac:dyDescent="0.25"/>
    <row r="12758" customFormat="1" x14ac:dyDescent="0.25"/>
    <row r="12759" customFormat="1" x14ac:dyDescent="0.25"/>
    <row r="12760" customFormat="1" x14ac:dyDescent="0.25"/>
    <row r="12761" customFormat="1" x14ac:dyDescent="0.25"/>
    <row r="12762" customFormat="1" x14ac:dyDescent="0.25"/>
    <row r="12763" customFormat="1" x14ac:dyDescent="0.25"/>
    <row r="12764" customFormat="1" x14ac:dyDescent="0.25"/>
    <row r="12765" customFormat="1" x14ac:dyDescent="0.25"/>
    <row r="12766" customFormat="1" x14ac:dyDescent="0.25"/>
    <row r="12767" customFormat="1" x14ac:dyDescent="0.25"/>
    <row r="12768" customFormat="1" x14ac:dyDescent="0.25"/>
    <row r="12769" customFormat="1" x14ac:dyDescent="0.25"/>
    <row r="12770" customFormat="1" x14ac:dyDescent="0.25"/>
    <row r="12771" customFormat="1" x14ac:dyDescent="0.25"/>
    <row r="12772" customFormat="1" x14ac:dyDescent="0.25"/>
    <row r="12773" customFormat="1" x14ac:dyDescent="0.25"/>
    <row r="12774" customFormat="1" x14ac:dyDescent="0.25"/>
    <row r="12775" customFormat="1" x14ac:dyDescent="0.25"/>
    <row r="12776" customFormat="1" x14ac:dyDescent="0.25"/>
    <row r="12777" customFormat="1" x14ac:dyDescent="0.25"/>
    <row r="12778" customFormat="1" x14ac:dyDescent="0.25"/>
    <row r="12779" customFormat="1" x14ac:dyDescent="0.25"/>
    <row r="12780" customFormat="1" x14ac:dyDescent="0.25"/>
    <row r="12781" customFormat="1" x14ac:dyDescent="0.25"/>
    <row r="12782" customFormat="1" x14ac:dyDescent="0.25"/>
    <row r="12783" customFormat="1" x14ac:dyDescent="0.25"/>
    <row r="12784" customFormat="1" x14ac:dyDescent="0.25"/>
    <row r="12785" customFormat="1" x14ac:dyDescent="0.25"/>
    <row r="12786" customFormat="1" x14ac:dyDescent="0.25"/>
    <row r="12787" customFormat="1" x14ac:dyDescent="0.25"/>
    <row r="12788" customFormat="1" x14ac:dyDescent="0.25"/>
    <row r="12789" customFormat="1" x14ac:dyDescent="0.25"/>
    <row r="12790" customFormat="1" x14ac:dyDescent="0.25"/>
    <row r="12791" customFormat="1" x14ac:dyDescent="0.25"/>
    <row r="12792" customFormat="1" x14ac:dyDescent="0.25"/>
    <row r="12793" customFormat="1" x14ac:dyDescent="0.25"/>
    <row r="12794" customFormat="1" x14ac:dyDescent="0.25"/>
    <row r="12795" customFormat="1" x14ac:dyDescent="0.25"/>
    <row r="12796" customFormat="1" x14ac:dyDescent="0.25"/>
    <row r="12797" customFormat="1" x14ac:dyDescent="0.25"/>
    <row r="12798" customFormat="1" x14ac:dyDescent="0.25"/>
    <row r="12799" customFormat="1" x14ac:dyDescent="0.25"/>
    <row r="12800" customFormat="1" x14ac:dyDescent="0.25"/>
    <row r="12801" customFormat="1" x14ac:dyDescent="0.25"/>
    <row r="12802" customFormat="1" x14ac:dyDescent="0.25"/>
    <row r="12803" customFormat="1" x14ac:dyDescent="0.25"/>
    <row r="12804" customFormat="1" x14ac:dyDescent="0.25"/>
    <row r="12805" customFormat="1" x14ac:dyDescent="0.25"/>
    <row r="12806" customFormat="1" x14ac:dyDescent="0.25"/>
    <row r="12807" customFormat="1" x14ac:dyDescent="0.25"/>
    <row r="12808" customFormat="1" x14ac:dyDescent="0.25"/>
    <row r="12809" customFormat="1" x14ac:dyDescent="0.25"/>
    <row r="12810" customFormat="1" x14ac:dyDescent="0.25"/>
    <row r="12811" customFormat="1" x14ac:dyDescent="0.25"/>
    <row r="12812" customFormat="1" x14ac:dyDescent="0.25"/>
    <row r="12813" customFormat="1" x14ac:dyDescent="0.25"/>
    <row r="12814" customFormat="1" x14ac:dyDescent="0.25"/>
    <row r="12815" customFormat="1" x14ac:dyDescent="0.25"/>
    <row r="12816" customFormat="1" x14ac:dyDescent="0.25"/>
    <row r="12817" customFormat="1" x14ac:dyDescent="0.25"/>
    <row r="12818" customFormat="1" x14ac:dyDescent="0.25"/>
    <row r="12819" customFormat="1" x14ac:dyDescent="0.25"/>
    <row r="12820" customFormat="1" x14ac:dyDescent="0.25"/>
    <row r="12821" customFormat="1" x14ac:dyDescent="0.25"/>
    <row r="12822" customFormat="1" x14ac:dyDescent="0.25"/>
    <row r="12823" customFormat="1" x14ac:dyDescent="0.25"/>
    <row r="12824" customFormat="1" x14ac:dyDescent="0.25"/>
    <row r="12825" customFormat="1" x14ac:dyDescent="0.25"/>
    <row r="12826" customFormat="1" x14ac:dyDescent="0.25"/>
    <row r="12827" customFormat="1" x14ac:dyDescent="0.25"/>
    <row r="12828" customFormat="1" x14ac:dyDescent="0.25"/>
    <row r="12829" customFormat="1" x14ac:dyDescent="0.25"/>
    <row r="12830" customFormat="1" x14ac:dyDescent="0.25"/>
    <row r="12831" customFormat="1" x14ac:dyDescent="0.25"/>
    <row r="12832" customFormat="1" x14ac:dyDescent="0.25"/>
    <row r="12833" customFormat="1" x14ac:dyDescent="0.25"/>
    <row r="12834" customFormat="1" x14ac:dyDescent="0.25"/>
    <row r="12835" customFormat="1" x14ac:dyDescent="0.25"/>
    <row r="12836" customFormat="1" x14ac:dyDescent="0.25"/>
    <row r="12837" customFormat="1" x14ac:dyDescent="0.25"/>
    <row r="12838" customFormat="1" x14ac:dyDescent="0.25"/>
    <row r="12839" customFormat="1" x14ac:dyDescent="0.25"/>
    <row r="12840" customFormat="1" x14ac:dyDescent="0.25"/>
    <row r="12841" customFormat="1" x14ac:dyDescent="0.25"/>
    <row r="12842" customFormat="1" x14ac:dyDescent="0.25"/>
    <row r="12843" customFormat="1" x14ac:dyDescent="0.25"/>
    <row r="12844" customFormat="1" x14ac:dyDescent="0.25"/>
    <row r="12845" customFormat="1" x14ac:dyDescent="0.25"/>
    <row r="12846" customFormat="1" x14ac:dyDescent="0.25"/>
    <row r="12847" customFormat="1" x14ac:dyDescent="0.25"/>
    <row r="12848" customFormat="1" x14ac:dyDescent="0.25"/>
    <row r="12849" customFormat="1" x14ac:dyDescent="0.25"/>
    <row r="12850" customFormat="1" x14ac:dyDescent="0.25"/>
    <row r="12851" customFormat="1" x14ac:dyDescent="0.25"/>
    <row r="12852" customFormat="1" x14ac:dyDescent="0.25"/>
    <row r="12853" customFormat="1" x14ac:dyDescent="0.25"/>
    <row r="12854" customFormat="1" x14ac:dyDescent="0.25"/>
    <row r="12855" customFormat="1" x14ac:dyDescent="0.25"/>
    <row r="12856" customFormat="1" x14ac:dyDescent="0.25"/>
    <row r="12857" customFormat="1" x14ac:dyDescent="0.25"/>
    <row r="12858" customFormat="1" x14ac:dyDescent="0.25"/>
    <row r="12859" customFormat="1" x14ac:dyDescent="0.25"/>
    <row r="12860" customFormat="1" x14ac:dyDescent="0.25"/>
    <row r="12861" customFormat="1" x14ac:dyDescent="0.25"/>
    <row r="12862" customFormat="1" x14ac:dyDescent="0.25"/>
    <row r="12863" customFormat="1" x14ac:dyDescent="0.25"/>
    <row r="12864" customFormat="1" x14ac:dyDescent="0.25"/>
    <row r="12865" customFormat="1" x14ac:dyDescent="0.25"/>
    <row r="12866" customFormat="1" x14ac:dyDescent="0.25"/>
    <row r="12867" customFormat="1" x14ac:dyDescent="0.25"/>
    <row r="12868" customFormat="1" x14ac:dyDescent="0.25"/>
    <row r="12869" customFormat="1" x14ac:dyDescent="0.25"/>
    <row r="12870" customFormat="1" x14ac:dyDescent="0.25"/>
    <row r="12871" customFormat="1" x14ac:dyDescent="0.25"/>
    <row r="12872" customFormat="1" x14ac:dyDescent="0.25"/>
    <row r="12873" customFormat="1" x14ac:dyDescent="0.25"/>
    <row r="12874" customFormat="1" x14ac:dyDescent="0.25"/>
    <row r="12875" customFormat="1" x14ac:dyDescent="0.25"/>
    <row r="12876" customFormat="1" x14ac:dyDescent="0.25"/>
    <row r="12877" customFormat="1" x14ac:dyDescent="0.25"/>
    <row r="12878" customFormat="1" x14ac:dyDescent="0.25"/>
    <row r="12879" customFormat="1" x14ac:dyDescent="0.25"/>
    <row r="12880" customFormat="1" x14ac:dyDescent="0.25"/>
    <row r="12881" customFormat="1" x14ac:dyDescent="0.25"/>
    <row r="12882" customFormat="1" x14ac:dyDescent="0.25"/>
    <row r="12883" customFormat="1" x14ac:dyDescent="0.25"/>
    <row r="12884" customFormat="1" x14ac:dyDescent="0.25"/>
    <row r="12885" customFormat="1" x14ac:dyDescent="0.25"/>
    <row r="12886" customFormat="1" x14ac:dyDescent="0.25"/>
    <row r="12887" customFormat="1" x14ac:dyDescent="0.25"/>
    <row r="12888" customFormat="1" x14ac:dyDescent="0.25"/>
    <row r="12889" customFormat="1" x14ac:dyDescent="0.25"/>
    <row r="12890" customFormat="1" x14ac:dyDescent="0.25"/>
    <row r="12891" customFormat="1" x14ac:dyDescent="0.25"/>
    <row r="12892" customFormat="1" x14ac:dyDescent="0.25"/>
    <row r="12893" customFormat="1" x14ac:dyDescent="0.25"/>
    <row r="12894" customFormat="1" x14ac:dyDescent="0.25"/>
    <row r="12895" customFormat="1" x14ac:dyDescent="0.25"/>
    <row r="12896" customFormat="1" x14ac:dyDescent="0.25"/>
    <row r="12897" customFormat="1" x14ac:dyDescent="0.25"/>
    <row r="12898" customFormat="1" x14ac:dyDescent="0.25"/>
    <row r="12899" customFormat="1" x14ac:dyDescent="0.25"/>
    <row r="12900" customFormat="1" x14ac:dyDescent="0.25"/>
    <row r="12901" customFormat="1" x14ac:dyDescent="0.25"/>
    <row r="12902" customFormat="1" x14ac:dyDescent="0.25"/>
    <row r="12903" customFormat="1" x14ac:dyDescent="0.25"/>
    <row r="12904" customFormat="1" x14ac:dyDescent="0.25"/>
    <row r="12905" customFormat="1" x14ac:dyDescent="0.25"/>
    <row r="12906" customFormat="1" x14ac:dyDescent="0.25"/>
    <row r="12907" customFormat="1" x14ac:dyDescent="0.25"/>
    <row r="12908" customFormat="1" x14ac:dyDescent="0.25"/>
    <row r="12909" customFormat="1" x14ac:dyDescent="0.25"/>
    <row r="12910" customFormat="1" x14ac:dyDescent="0.25"/>
    <row r="12911" customFormat="1" x14ac:dyDescent="0.25"/>
    <row r="12912" customFormat="1" x14ac:dyDescent="0.25"/>
    <row r="12913" customFormat="1" x14ac:dyDescent="0.25"/>
    <row r="12914" customFormat="1" x14ac:dyDescent="0.25"/>
    <row r="12915" customFormat="1" x14ac:dyDescent="0.25"/>
    <row r="12916" customFormat="1" x14ac:dyDescent="0.25"/>
    <row r="12917" customFormat="1" x14ac:dyDescent="0.25"/>
    <row r="12918" customFormat="1" x14ac:dyDescent="0.25"/>
    <row r="12919" customFormat="1" x14ac:dyDescent="0.25"/>
    <row r="12920" customFormat="1" x14ac:dyDescent="0.25"/>
    <row r="12921" customFormat="1" x14ac:dyDescent="0.25"/>
    <row r="12922" customFormat="1" x14ac:dyDescent="0.25"/>
    <row r="12923" customFormat="1" x14ac:dyDescent="0.25"/>
    <row r="12924" customFormat="1" x14ac:dyDescent="0.25"/>
    <row r="12925" customFormat="1" x14ac:dyDescent="0.25"/>
    <row r="12926" customFormat="1" x14ac:dyDescent="0.25"/>
    <row r="12927" customFormat="1" x14ac:dyDescent="0.25"/>
    <row r="12928" customFormat="1" x14ac:dyDescent="0.25"/>
    <row r="12929" customFormat="1" x14ac:dyDescent="0.25"/>
    <row r="12930" customFormat="1" x14ac:dyDescent="0.25"/>
    <row r="12931" customFormat="1" x14ac:dyDescent="0.25"/>
    <row r="12932" customFormat="1" x14ac:dyDescent="0.25"/>
    <row r="12933" customFormat="1" x14ac:dyDescent="0.25"/>
    <row r="12934" customFormat="1" x14ac:dyDescent="0.25"/>
    <row r="12935" customFormat="1" x14ac:dyDescent="0.25"/>
    <row r="12936" customFormat="1" x14ac:dyDescent="0.25"/>
    <row r="12937" customFormat="1" x14ac:dyDescent="0.25"/>
    <row r="12938" customFormat="1" x14ac:dyDescent="0.25"/>
    <row r="12939" customFormat="1" x14ac:dyDescent="0.25"/>
    <row r="12940" customFormat="1" x14ac:dyDescent="0.25"/>
    <row r="12941" customFormat="1" x14ac:dyDescent="0.25"/>
    <row r="12942" customFormat="1" x14ac:dyDescent="0.25"/>
    <row r="12943" customFormat="1" x14ac:dyDescent="0.25"/>
    <row r="12944" customFormat="1" x14ac:dyDescent="0.25"/>
    <row r="12945" customFormat="1" x14ac:dyDescent="0.25"/>
    <row r="12946" customFormat="1" x14ac:dyDescent="0.25"/>
    <row r="12947" customFormat="1" x14ac:dyDescent="0.25"/>
    <row r="12948" customFormat="1" x14ac:dyDescent="0.25"/>
    <row r="12949" customFormat="1" x14ac:dyDescent="0.25"/>
    <row r="12950" customFormat="1" x14ac:dyDescent="0.25"/>
    <row r="12951" customFormat="1" x14ac:dyDescent="0.25"/>
    <row r="12952" customFormat="1" x14ac:dyDescent="0.25"/>
    <row r="12953" customFormat="1" x14ac:dyDescent="0.25"/>
    <row r="12954" customFormat="1" x14ac:dyDescent="0.25"/>
    <row r="12955" customFormat="1" x14ac:dyDescent="0.25"/>
    <row r="12956" customFormat="1" x14ac:dyDescent="0.25"/>
    <row r="12957" customFormat="1" x14ac:dyDescent="0.25"/>
    <row r="12958" customFormat="1" x14ac:dyDescent="0.25"/>
    <row r="12959" customFormat="1" x14ac:dyDescent="0.25"/>
    <row r="12960" customFormat="1" x14ac:dyDescent="0.25"/>
    <row r="12961" customFormat="1" x14ac:dyDescent="0.25"/>
    <row r="12962" customFormat="1" x14ac:dyDescent="0.25"/>
    <row r="12963" customFormat="1" x14ac:dyDescent="0.25"/>
    <row r="12964" customFormat="1" x14ac:dyDescent="0.25"/>
    <row r="12965" customFormat="1" x14ac:dyDescent="0.25"/>
    <row r="12966" customFormat="1" x14ac:dyDescent="0.25"/>
    <row r="12967" customFormat="1" x14ac:dyDescent="0.25"/>
    <row r="12968" customFormat="1" x14ac:dyDescent="0.25"/>
    <row r="12969" customFormat="1" x14ac:dyDescent="0.25"/>
    <row r="12970" customFormat="1" x14ac:dyDescent="0.25"/>
    <row r="12971" customFormat="1" x14ac:dyDescent="0.25"/>
    <row r="12972" customFormat="1" x14ac:dyDescent="0.25"/>
    <row r="12973" customFormat="1" x14ac:dyDescent="0.25"/>
    <row r="12974" customFormat="1" x14ac:dyDescent="0.25"/>
    <row r="12975" customFormat="1" x14ac:dyDescent="0.25"/>
    <row r="12976" customFormat="1" x14ac:dyDescent="0.25"/>
    <row r="12977" customFormat="1" x14ac:dyDescent="0.25"/>
    <row r="12978" customFormat="1" x14ac:dyDescent="0.25"/>
    <row r="12979" customFormat="1" x14ac:dyDescent="0.25"/>
    <row r="12980" customFormat="1" x14ac:dyDescent="0.25"/>
    <row r="12981" customFormat="1" x14ac:dyDescent="0.25"/>
    <row r="12982" customFormat="1" x14ac:dyDescent="0.25"/>
    <row r="12983" customFormat="1" x14ac:dyDescent="0.25"/>
    <row r="12984" customFormat="1" x14ac:dyDescent="0.25"/>
    <row r="12985" customFormat="1" x14ac:dyDescent="0.25"/>
    <row r="12986" customFormat="1" x14ac:dyDescent="0.25"/>
    <row r="12987" customFormat="1" x14ac:dyDescent="0.25"/>
    <row r="12988" customFormat="1" x14ac:dyDescent="0.25"/>
    <row r="12989" customFormat="1" x14ac:dyDescent="0.25"/>
    <row r="12990" customFormat="1" x14ac:dyDescent="0.25"/>
    <row r="12991" customFormat="1" x14ac:dyDescent="0.25"/>
    <row r="12992" customFormat="1" x14ac:dyDescent="0.25"/>
    <row r="12993" customFormat="1" x14ac:dyDescent="0.25"/>
    <row r="12994" customFormat="1" x14ac:dyDescent="0.25"/>
    <row r="12995" customFormat="1" x14ac:dyDescent="0.25"/>
    <row r="12996" customFormat="1" x14ac:dyDescent="0.25"/>
    <row r="12997" customFormat="1" x14ac:dyDescent="0.25"/>
    <row r="12998" customFormat="1" x14ac:dyDescent="0.25"/>
    <row r="12999" customFormat="1" x14ac:dyDescent="0.25"/>
    <row r="13000" customFormat="1" x14ac:dyDescent="0.25"/>
    <row r="13001" customFormat="1" x14ac:dyDescent="0.25"/>
    <row r="13002" customFormat="1" x14ac:dyDescent="0.25"/>
    <row r="13003" customFormat="1" x14ac:dyDescent="0.25"/>
    <row r="13004" customFormat="1" x14ac:dyDescent="0.25"/>
    <row r="13005" customFormat="1" x14ac:dyDescent="0.25"/>
    <row r="13006" customFormat="1" x14ac:dyDescent="0.25"/>
    <row r="13007" customFormat="1" x14ac:dyDescent="0.25"/>
    <row r="13008" customFormat="1" x14ac:dyDescent="0.25"/>
    <row r="13009" customFormat="1" x14ac:dyDescent="0.25"/>
    <row r="13010" customFormat="1" x14ac:dyDescent="0.25"/>
    <row r="13011" customFormat="1" x14ac:dyDescent="0.25"/>
    <row r="13012" customFormat="1" x14ac:dyDescent="0.25"/>
    <row r="13013" customFormat="1" x14ac:dyDescent="0.25"/>
    <row r="13014" customFormat="1" x14ac:dyDescent="0.25"/>
    <row r="13015" customFormat="1" x14ac:dyDescent="0.25"/>
    <row r="13016" customFormat="1" x14ac:dyDescent="0.25"/>
    <row r="13017" customFormat="1" x14ac:dyDescent="0.25"/>
    <row r="13018" customFormat="1" x14ac:dyDescent="0.25"/>
    <row r="13019" customFormat="1" x14ac:dyDescent="0.25"/>
    <row r="13020" customFormat="1" x14ac:dyDescent="0.25"/>
    <row r="13021" customFormat="1" x14ac:dyDescent="0.25"/>
    <row r="13022" customFormat="1" x14ac:dyDescent="0.25"/>
    <row r="13023" customFormat="1" x14ac:dyDescent="0.25"/>
    <row r="13024" customFormat="1" x14ac:dyDescent="0.25"/>
    <row r="13025" customFormat="1" x14ac:dyDescent="0.25"/>
    <row r="13026" customFormat="1" x14ac:dyDescent="0.25"/>
    <row r="13027" customFormat="1" x14ac:dyDescent="0.25"/>
    <row r="13028" customFormat="1" x14ac:dyDescent="0.25"/>
    <row r="13029" customFormat="1" x14ac:dyDescent="0.25"/>
    <row r="13030" customFormat="1" x14ac:dyDescent="0.25"/>
    <row r="13031" customFormat="1" x14ac:dyDescent="0.25"/>
    <row r="13032" customFormat="1" x14ac:dyDescent="0.25"/>
    <row r="13033" customFormat="1" x14ac:dyDescent="0.25"/>
    <row r="13034" customFormat="1" x14ac:dyDescent="0.25"/>
    <row r="13035" customFormat="1" x14ac:dyDescent="0.25"/>
    <row r="13036" customFormat="1" x14ac:dyDescent="0.25"/>
    <row r="13037" customFormat="1" x14ac:dyDescent="0.25"/>
    <row r="13038" customFormat="1" x14ac:dyDescent="0.25"/>
    <row r="13039" customFormat="1" x14ac:dyDescent="0.25"/>
    <row r="13040" customFormat="1" x14ac:dyDescent="0.25"/>
    <row r="13041" customFormat="1" x14ac:dyDescent="0.25"/>
    <row r="13042" customFormat="1" x14ac:dyDescent="0.25"/>
    <row r="13043" customFormat="1" x14ac:dyDescent="0.25"/>
    <row r="13044" customFormat="1" x14ac:dyDescent="0.25"/>
    <row r="13045" customFormat="1" x14ac:dyDescent="0.25"/>
    <row r="13046" customFormat="1" x14ac:dyDescent="0.25"/>
    <row r="13047" customFormat="1" x14ac:dyDescent="0.25"/>
    <row r="13048" customFormat="1" x14ac:dyDescent="0.25"/>
    <row r="13049" customFormat="1" x14ac:dyDescent="0.25"/>
    <row r="13050" customFormat="1" x14ac:dyDescent="0.25"/>
    <row r="13051" customFormat="1" x14ac:dyDescent="0.25"/>
    <row r="13052" customFormat="1" x14ac:dyDescent="0.25"/>
    <row r="13053" customFormat="1" x14ac:dyDescent="0.25"/>
    <row r="13054" customFormat="1" x14ac:dyDescent="0.25"/>
    <row r="13055" customFormat="1" x14ac:dyDescent="0.25"/>
    <row r="13056" customFormat="1" x14ac:dyDescent="0.25"/>
    <row r="13057" customFormat="1" x14ac:dyDescent="0.25"/>
    <row r="13058" customFormat="1" x14ac:dyDescent="0.25"/>
    <row r="13059" customFormat="1" x14ac:dyDescent="0.25"/>
    <row r="13060" customFormat="1" x14ac:dyDescent="0.25"/>
    <row r="13061" customFormat="1" x14ac:dyDescent="0.25"/>
    <row r="13062" customFormat="1" x14ac:dyDescent="0.25"/>
    <row r="13063" customFormat="1" x14ac:dyDescent="0.25"/>
    <row r="13064" customFormat="1" x14ac:dyDescent="0.25"/>
    <row r="13065" customFormat="1" x14ac:dyDescent="0.25"/>
    <row r="13066" customFormat="1" x14ac:dyDescent="0.25"/>
    <row r="13067" customFormat="1" x14ac:dyDescent="0.25"/>
    <row r="13068" customFormat="1" x14ac:dyDescent="0.25"/>
    <row r="13069" customFormat="1" x14ac:dyDescent="0.25"/>
    <row r="13070" customFormat="1" x14ac:dyDescent="0.25"/>
    <row r="13071" customFormat="1" x14ac:dyDescent="0.25"/>
    <row r="13072" customFormat="1" x14ac:dyDescent="0.25"/>
    <row r="13073" customFormat="1" x14ac:dyDescent="0.25"/>
    <row r="13074" customFormat="1" x14ac:dyDescent="0.25"/>
    <row r="13075" customFormat="1" x14ac:dyDescent="0.25"/>
    <row r="13076" customFormat="1" x14ac:dyDescent="0.25"/>
    <row r="13077" customFormat="1" x14ac:dyDescent="0.25"/>
    <row r="13078" customFormat="1" x14ac:dyDescent="0.25"/>
    <row r="13079" customFormat="1" x14ac:dyDescent="0.25"/>
    <row r="13080" customFormat="1" x14ac:dyDescent="0.25"/>
    <row r="13081" customFormat="1" x14ac:dyDescent="0.25"/>
    <row r="13082" customFormat="1" x14ac:dyDescent="0.25"/>
    <row r="13083" customFormat="1" x14ac:dyDescent="0.25"/>
    <row r="13084" customFormat="1" x14ac:dyDescent="0.25"/>
    <row r="13085" customFormat="1" x14ac:dyDescent="0.25"/>
    <row r="13086" customFormat="1" x14ac:dyDescent="0.25"/>
    <row r="13087" customFormat="1" x14ac:dyDescent="0.25"/>
    <row r="13088" customFormat="1" x14ac:dyDescent="0.25"/>
    <row r="13089" customFormat="1" x14ac:dyDescent="0.25"/>
    <row r="13090" customFormat="1" x14ac:dyDescent="0.25"/>
    <row r="13091" customFormat="1" x14ac:dyDescent="0.25"/>
    <row r="13092" customFormat="1" x14ac:dyDescent="0.25"/>
    <row r="13093" customFormat="1" x14ac:dyDescent="0.25"/>
    <row r="13094" customFormat="1" x14ac:dyDescent="0.25"/>
    <row r="13095" customFormat="1" x14ac:dyDescent="0.25"/>
    <row r="13096" customFormat="1" x14ac:dyDescent="0.25"/>
    <row r="13097" customFormat="1" x14ac:dyDescent="0.25"/>
    <row r="13098" customFormat="1" x14ac:dyDescent="0.25"/>
    <row r="13099" customFormat="1" x14ac:dyDescent="0.25"/>
    <row r="13100" customFormat="1" x14ac:dyDescent="0.25"/>
    <row r="13101" customFormat="1" x14ac:dyDescent="0.25"/>
    <row r="13102" customFormat="1" x14ac:dyDescent="0.25"/>
    <row r="13103" customFormat="1" x14ac:dyDescent="0.25"/>
    <row r="13104" customFormat="1" x14ac:dyDescent="0.25"/>
    <row r="13105" customFormat="1" x14ac:dyDescent="0.25"/>
    <row r="13106" customFormat="1" x14ac:dyDescent="0.25"/>
    <row r="13107" customFormat="1" x14ac:dyDescent="0.25"/>
    <row r="13108" customFormat="1" x14ac:dyDescent="0.25"/>
    <row r="13109" customFormat="1" x14ac:dyDescent="0.25"/>
    <row r="13110" customFormat="1" x14ac:dyDescent="0.25"/>
    <row r="13111" customFormat="1" x14ac:dyDescent="0.25"/>
    <row r="13112" customFormat="1" x14ac:dyDescent="0.25"/>
    <row r="13113" customFormat="1" x14ac:dyDescent="0.25"/>
    <row r="13114" customFormat="1" x14ac:dyDescent="0.25"/>
    <row r="13115" customFormat="1" x14ac:dyDescent="0.25"/>
    <row r="13116" customFormat="1" x14ac:dyDescent="0.25"/>
    <row r="13117" customFormat="1" x14ac:dyDescent="0.25"/>
    <row r="13118" customFormat="1" x14ac:dyDescent="0.25"/>
    <row r="13119" customFormat="1" x14ac:dyDescent="0.25"/>
    <row r="13120" customFormat="1" x14ac:dyDescent="0.25"/>
    <row r="13121" customFormat="1" x14ac:dyDescent="0.25"/>
    <row r="13122" customFormat="1" x14ac:dyDescent="0.25"/>
    <row r="13123" customFormat="1" x14ac:dyDescent="0.25"/>
    <row r="13124" customFormat="1" x14ac:dyDescent="0.25"/>
    <row r="13125" customFormat="1" x14ac:dyDescent="0.25"/>
    <row r="13126" customFormat="1" x14ac:dyDescent="0.25"/>
    <row r="13127" customFormat="1" x14ac:dyDescent="0.25"/>
    <row r="13128" customFormat="1" x14ac:dyDescent="0.25"/>
    <row r="13129" customFormat="1" x14ac:dyDescent="0.25"/>
    <row r="13130" customFormat="1" x14ac:dyDescent="0.25"/>
    <row r="13131" customFormat="1" x14ac:dyDescent="0.25"/>
    <row r="13132" customFormat="1" x14ac:dyDescent="0.25"/>
    <row r="13133" customFormat="1" x14ac:dyDescent="0.25"/>
    <row r="13134" customFormat="1" x14ac:dyDescent="0.25"/>
    <row r="13135" customFormat="1" x14ac:dyDescent="0.25"/>
    <row r="13136" customFormat="1" x14ac:dyDescent="0.25"/>
    <row r="13137" customFormat="1" x14ac:dyDescent="0.25"/>
    <row r="13138" customFormat="1" x14ac:dyDescent="0.25"/>
    <row r="13139" customFormat="1" x14ac:dyDescent="0.25"/>
    <row r="13140" customFormat="1" x14ac:dyDescent="0.25"/>
    <row r="13141" customFormat="1" x14ac:dyDescent="0.25"/>
    <row r="13142" customFormat="1" x14ac:dyDescent="0.25"/>
    <row r="13143" customFormat="1" x14ac:dyDescent="0.25"/>
    <row r="13144" customFormat="1" x14ac:dyDescent="0.25"/>
    <row r="13145" customFormat="1" x14ac:dyDescent="0.25"/>
    <row r="13146" customFormat="1" x14ac:dyDescent="0.25"/>
    <row r="13147" customFormat="1" x14ac:dyDescent="0.25"/>
    <row r="13148" customFormat="1" x14ac:dyDescent="0.25"/>
    <row r="13149" customFormat="1" x14ac:dyDescent="0.25"/>
    <row r="13150" customFormat="1" x14ac:dyDescent="0.25"/>
    <row r="13151" customFormat="1" x14ac:dyDescent="0.25"/>
    <row r="13152" customFormat="1" x14ac:dyDescent="0.25"/>
    <row r="13153" customFormat="1" x14ac:dyDescent="0.25"/>
    <row r="13154" customFormat="1" x14ac:dyDescent="0.25"/>
    <row r="13155" customFormat="1" x14ac:dyDescent="0.25"/>
    <row r="13156" customFormat="1" x14ac:dyDescent="0.25"/>
    <row r="13157" customFormat="1" x14ac:dyDescent="0.25"/>
    <row r="13158" customFormat="1" x14ac:dyDescent="0.25"/>
    <row r="13159" customFormat="1" x14ac:dyDescent="0.25"/>
    <row r="13160" customFormat="1" x14ac:dyDescent="0.25"/>
    <row r="13161" customFormat="1" x14ac:dyDescent="0.25"/>
    <row r="13162" customFormat="1" x14ac:dyDescent="0.25"/>
    <row r="13163" customFormat="1" x14ac:dyDescent="0.25"/>
    <row r="13164" customFormat="1" x14ac:dyDescent="0.25"/>
    <row r="13165" customFormat="1" x14ac:dyDescent="0.25"/>
    <row r="13166" customFormat="1" x14ac:dyDescent="0.25"/>
    <row r="13167" customFormat="1" x14ac:dyDescent="0.25"/>
    <row r="13168" customFormat="1" x14ac:dyDescent="0.25"/>
    <row r="13169" customFormat="1" x14ac:dyDescent="0.25"/>
    <row r="13170" customFormat="1" x14ac:dyDescent="0.25"/>
    <row r="13171" customFormat="1" x14ac:dyDescent="0.25"/>
    <row r="13172" customFormat="1" x14ac:dyDescent="0.25"/>
    <row r="13173" customFormat="1" x14ac:dyDescent="0.25"/>
    <row r="13174" customFormat="1" x14ac:dyDescent="0.25"/>
    <row r="13175" customFormat="1" x14ac:dyDescent="0.25"/>
    <row r="13176" customFormat="1" x14ac:dyDescent="0.25"/>
    <row r="13177" customFormat="1" x14ac:dyDescent="0.25"/>
    <row r="13178" customFormat="1" x14ac:dyDescent="0.25"/>
    <row r="13179" customFormat="1" x14ac:dyDescent="0.25"/>
    <row r="13180" customFormat="1" x14ac:dyDescent="0.25"/>
    <row r="13181" customFormat="1" x14ac:dyDescent="0.25"/>
    <row r="13182" customFormat="1" x14ac:dyDescent="0.25"/>
    <row r="13183" customFormat="1" x14ac:dyDescent="0.25"/>
    <row r="13184" customFormat="1" x14ac:dyDescent="0.25"/>
    <row r="13185" customFormat="1" x14ac:dyDescent="0.25"/>
    <row r="13186" customFormat="1" x14ac:dyDescent="0.25"/>
    <row r="13187" customFormat="1" x14ac:dyDescent="0.25"/>
    <row r="13188" customFormat="1" x14ac:dyDescent="0.25"/>
    <row r="13189" customFormat="1" x14ac:dyDescent="0.25"/>
    <row r="13190" customFormat="1" x14ac:dyDescent="0.25"/>
    <row r="13191" customFormat="1" x14ac:dyDescent="0.25"/>
    <row r="13192" customFormat="1" x14ac:dyDescent="0.25"/>
    <row r="13193" customFormat="1" x14ac:dyDescent="0.25"/>
    <row r="13194" customFormat="1" x14ac:dyDescent="0.25"/>
    <row r="13195" customFormat="1" x14ac:dyDescent="0.25"/>
    <row r="13196" customFormat="1" x14ac:dyDescent="0.25"/>
    <row r="13197" customFormat="1" x14ac:dyDescent="0.25"/>
    <row r="13198" customFormat="1" x14ac:dyDescent="0.25"/>
    <row r="13199" customFormat="1" x14ac:dyDescent="0.25"/>
    <row r="13200" customFormat="1" x14ac:dyDescent="0.25"/>
    <row r="13201" customFormat="1" x14ac:dyDescent="0.25"/>
    <row r="13202" customFormat="1" x14ac:dyDescent="0.25"/>
    <row r="13203" customFormat="1" x14ac:dyDescent="0.25"/>
    <row r="13204" customFormat="1" x14ac:dyDescent="0.25"/>
    <row r="13205" customFormat="1" x14ac:dyDescent="0.25"/>
    <row r="13206" customFormat="1" x14ac:dyDescent="0.25"/>
    <row r="13207" customFormat="1" x14ac:dyDescent="0.25"/>
    <row r="13208" customFormat="1" x14ac:dyDescent="0.25"/>
    <row r="13209" customFormat="1" x14ac:dyDescent="0.25"/>
    <row r="13210" customFormat="1" x14ac:dyDescent="0.25"/>
    <row r="13211" customFormat="1" x14ac:dyDescent="0.25"/>
    <row r="13212" customFormat="1" x14ac:dyDescent="0.25"/>
    <row r="13213" customFormat="1" x14ac:dyDescent="0.25"/>
    <row r="13214" customFormat="1" x14ac:dyDescent="0.25"/>
    <row r="13215" customFormat="1" x14ac:dyDescent="0.25"/>
    <row r="13216" customFormat="1" x14ac:dyDescent="0.25"/>
    <row r="13217" customFormat="1" x14ac:dyDescent="0.25"/>
    <row r="13218" customFormat="1" x14ac:dyDescent="0.25"/>
    <row r="13219" customFormat="1" x14ac:dyDescent="0.25"/>
    <row r="13220" customFormat="1" x14ac:dyDescent="0.25"/>
    <row r="13221" customFormat="1" x14ac:dyDescent="0.25"/>
    <row r="13222" customFormat="1" x14ac:dyDescent="0.25"/>
    <row r="13223" customFormat="1" x14ac:dyDescent="0.25"/>
    <row r="13224" customFormat="1" x14ac:dyDescent="0.25"/>
    <row r="13225" customFormat="1" x14ac:dyDescent="0.25"/>
    <row r="13226" customFormat="1" x14ac:dyDescent="0.25"/>
    <row r="13227" customFormat="1" x14ac:dyDescent="0.25"/>
    <row r="13228" customFormat="1" x14ac:dyDescent="0.25"/>
    <row r="13229" customFormat="1" x14ac:dyDescent="0.25"/>
    <row r="13230" customFormat="1" x14ac:dyDescent="0.25"/>
    <row r="13231" customFormat="1" x14ac:dyDescent="0.25"/>
    <row r="13232" customFormat="1" x14ac:dyDescent="0.25"/>
    <row r="13233" customFormat="1" x14ac:dyDescent="0.25"/>
    <row r="13234" customFormat="1" x14ac:dyDescent="0.25"/>
    <row r="13235" customFormat="1" x14ac:dyDescent="0.25"/>
    <row r="13236" customFormat="1" x14ac:dyDescent="0.25"/>
    <row r="13237" customFormat="1" x14ac:dyDescent="0.25"/>
    <row r="13238" customFormat="1" x14ac:dyDescent="0.25"/>
    <row r="13239" customFormat="1" x14ac:dyDescent="0.25"/>
    <row r="13240" customFormat="1" x14ac:dyDescent="0.25"/>
    <row r="13241" customFormat="1" x14ac:dyDescent="0.25"/>
    <row r="13242" customFormat="1" x14ac:dyDescent="0.25"/>
    <row r="13243" customFormat="1" x14ac:dyDescent="0.25"/>
    <row r="13244" customFormat="1" x14ac:dyDescent="0.25"/>
    <row r="13245" customFormat="1" x14ac:dyDescent="0.25"/>
    <row r="13246" customFormat="1" x14ac:dyDescent="0.25"/>
    <row r="13247" customFormat="1" x14ac:dyDescent="0.25"/>
    <row r="13248" customFormat="1" x14ac:dyDescent="0.25"/>
    <row r="13249" customFormat="1" x14ac:dyDescent="0.25"/>
    <row r="13250" customFormat="1" x14ac:dyDescent="0.25"/>
    <row r="13251" customFormat="1" x14ac:dyDescent="0.25"/>
    <row r="13252" customFormat="1" x14ac:dyDescent="0.25"/>
    <row r="13253" customFormat="1" x14ac:dyDescent="0.25"/>
    <row r="13254" customFormat="1" x14ac:dyDescent="0.25"/>
    <row r="13255" customFormat="1" x14ac:dyDescent="0.25"/>
    <row r="13256" customFormat="1" x14ac:dyDescent="0.25"/>
    <row r="13257" customFormat="1" x14ac:dyDescent="0.25"/>
    <row r="13258" customFormat="1" x14ac:dyDescent="0.25"/>
    <row r="13259" customFormat="1" x14ac:dyDescent="0.25"/>
    <row r="13260" customFormat="1" x14ac:dyDescent="0.25"/>
    <row r="13261" customFormat="1" x14ac:dyDescent="0.25"/>
    <row r="13262" customFormat="1" x14ac:dyDescent="0.25"/>
    <row r="13263" customFormat="1" x14ac:dyDescent="0.25"/>
    <row r="13264" customFormat="1" x14ac:dyDescent="0.25"/>
    <row r="13265" customFormat="1" x14ac:dyDescent="0.25"/>
    <row r="13266" customFormat="1" x14ac:dyDescent="0.25"/>
    <row r="13267" customFormat="1" x14ac:dyDescent="0.25"/>
    <row r="13268" customFormat="1" x14ac:dyDescent="0.25"/>
    <row r="13269" customFormat="1" x14ac:dyDescent="0.25"/>
    <row r="13270" customFormat="1" x14ac:dyDescent="0.25"/>
    <row r="13271" customFormat="1" x14ac:dyDescent="0.25"/>
    <row r="13272" customFormat="1" x14ac:dyDescent="0.25"/>
    <row r="13273" customFormat="1" x14ac:dyDescent="0.25"/>
    <row r="13274" customFormat="1" x14ac:dyDescent="0.25"/>
    <row r="13275" customFormat="1" x14ac:dyDescent="0.25"/>
    <row r="13276" customFormat="1" x14ac:dyDescent="0.25"/>
    <row r="13277" customFormat="1" x14ac:dyDescent="0.25"/>
    <row r="13278" customFormat="1" x14ac:dyDescent="0.25"/>
    <row r="13279" customFormat="1" x14ac:dyDescent="0.25"/>
    <row r="13280" customFormat="1" x14ac:dyDescent="0.25"/>
    <row r="13281" customFormat="1" x14ac:dyDescent="0.25"/>
    <row r="13282" customFormat="1" x14ac:dyDescent="0.25"/>
    <row r="13283" customFormat="1" x14ac:dyDescent="0.25"/>
    <row r="13284" customFormat="1" x14ac:dyDescent="0.25"/>
    <row r="13285" customFormat="1" x14ac:dyDescent="0.25"/>
    <row r="13286" customFormat="1" x14ac:dyDescent="0.25"/>
    <row r="13287" customFormat="1" x14ac:dyDescent="0.25"/>
    <row r="13288" customFormat="1" x14ac:dyDescent="0.25"/>
    <row r="13289" customFormat="1" x14ac:dyDescent="0.25"/>
    <row r="13290" customFormat="1" x14ac:dyDescent="0.25"/>
    <row r="13291" customFormat="1" x14ac:dyDescent="0.25"/>
    <row r="13292" customFormat="1" x14ac:dyDescent="0.25"/>
    <row r="13293" customFormat="1" x14ac:dyDescent="0.25"/>
    <row r="13294" customFormat="1" x14ac:dyDescent="0.25"/>
    <row r="13295" customFormat="1" x14ac:dyDescent="0.25"/>
    <row r="13296" customFormat="1" x14ac:dyDescent="0.25"/>
    <row r="13297" customFormat="1" x14ac:dyDescent="0.25"/>
    <row r="13298" customFormat="1" x14ac:dyDescent="0.25"/>
    <row r="13299" customFormat="1" x14ac:dyDescent="0.25"/>
    <row r="13300" customFormat="1" x14ac:dyDescent="0.25"/>
    <row r="13301" customFormat="1" x14ac:dyDescent="0.25"/>
    <row r="13302" customFormat="1" x14ac:dyDescent="0.25"/>
    <row r="13303" customFormat="1" x14ac:dyDescent="0.25"/>
    <row r="13304" customFormat="1" x14ac:dyDescent="0.25"/>
    <row r="13305" customFormat="1" x14ac:dyDescent="0.25"/>
    <row r="13306" customFormat="1" x14ac:dyDescent="0.25"/>
    <row r="13307" customFormat="1" x14ac:dyDescent="0.25"/>
    <row r="13308" customFormat="1" x14ac:dyDescent="0.25"/>
    <row r="13309" customFormat="1" x14ac:dyDescent="0.25"/>
    <row r="13310" customFormat="1" x14ac:dyDescent="0.25"/>
    <row r="13311" customFormat="1" x14ac:dyDescent="0.25"/>
    <row r="13312" customFormat="1" x14ac:dyDescent="0.25"/>
    <row r="13313" customFormat="1" x14ac:dyDescent="0.25"/>
    <row r="13314" customFormat="1" x14ac:dyDescent="0.25"/>
    <row r="13315" customFormat="1" x14ac:dyDescent="0.25"/>
    <row r="13316" customFormat="1" x14ac:dyDescent="0.25"/>
    <row r="13317" customFormat="1" x14ac:dyDescent="0.25"/>
    <row r="13318" customFormat="1" x14ac:dyDescent="0.25"/>
    <row r="13319" customFormat="1" x14ac:dyDescent="0.25"/>
    <row r="13320" customFormat="1" x14ac:dyDescent="0.25"/>
    <row r="13321" customFormat="1" x14ac:dyDescent="0.25"/>
    <row r="13322" customFormat="1" x14ac:dyDescent="0.25"/>
    <row r="13323" customFormat="1" x14ac:dyDescent="0.25"/>
    <row r="13324" customFormat="1" x14ac:dyDescent="0.25"/>
    <row r="13325" customFormat="1" x14ac:dyDescent="0.25"/>
    <row r="13326" customFormat="1" x14ac:dyDescent="0.25"/>
    <row r="13327" customFormat="1" x14ac:dyDescent="0.25"/>
    <row r="13328" customFormat="1" x14ac:dyDescent="0.25"/>
    <row r="13329" customFormat="1" x14ac:dyDescent="0.25"/>
    <row r="13330" customFormat="1" x14ac:dyDescent="0.25"/>
    <row r="13331" customFormat="1" x14ac:dyDescent="0.25"/>
    <row r="13332" customFormat="1" x14ac:dyDescent="0.25"/>
    <row r="13333" customFormat="1" x14ac:dyDescent="0.25"/>
    <row r="13334" customFormat="1" x14ac:dyDescent="0.25"/>
    <row r="13335" customFormat="1" x14ac:dyDescent="0.25"/>
    <row r="13336" customFormat="1" x14ac:dyDescent="0.25"/>
    <row r="13337" customFormat="1" x14ac:dyDescent="0.25"/>
    <row r="13338" customFormat="1" x14ac:dyDescent="0.25"/>
    <row r="13339" customFormat="1" x14ac:dyDescent="0.25"/>
    <row r="13340" customFormat="1" x14ac:dyDescent="0.25"/>
    <row r="13341" customFormat="1" x14ac:dyDescent="0.25"/>
    <row r="13342" customFormat="1" x14ac:dyDescent="0.25"/>
    <row r="13343" customFormat="1" x14ac:dyDescent="0.25"/>
    <row r="13344" customFormat="1" x14ac:dyDescent="0.25"/>
    <row r="13345" customFormat="1" x14ac:dyDescent="0.25"/>
    <row r="13346" customFormat="1" x14ac:dyDescent="0.25"/>
    <row r="13347" customFormat="1" x14ac:dyDescent="0.25"/>
    <row r="13348" customFormat="1" x14ac:dyDescent="0.25"/>
    <row r="13349" customFormat="1" x14ac:dyDescent="0.25"/>
    <row r="13350" customFormat="1" x14ac:dyDescent="0.25"/>
    <row r="13351" customFormat="1" x14ac:dyDescent="0.25"/>
    <row r="13352" customFormat="1" x14ac:dyDescent="0.25"/>
    <row r="13353" customFormat="1" x14ac:dyDescent="0.25"/>
    <row r="13354" customFormat="1" x14ac:dyDescent="0.25"/>
    <row r="13355" customFormat="1" x14ac:dyDescent="0.25"/>
    <row r="13356" customFormat="1" x14ac:dyDescent="0.25"/>
    <row r="13357" customFormat="1" x14ac:dyDescent="0.25"/>
    <row r="13358" customFormat="1" x14ac:dyDescent="0.25"/>
    <row r="13359" customFormat="1" x14ac:dyDescent="0.25"/>
    <row r="13360" customFormat="1" x14ac:dyDescent="0.25"/>
    <row r="13361" customFormat="1" x14ac:dyDescent="0.25"/>
    <row r="13362" customFormat="1" x14ac:dyDescent="0.25"/>
    <row r="13363" customFormat="1" x14ac:dyDescent="0.25"/>
    <row r="13364" customFormat="1" x14ac:dyDescent="0.25"/>
    <row r="13365" customFormat="1" x14ac:dyDescent="0.25"/>
    <row r="13366" customFormat="1" x14ac:dyDescent="0.25"/>
    <row r="13367" customFormat="1" x14ac:dyDescent="0.25"/>
    <row r="13368" customFormat="1" x14ac:dyDescent="0.25"/>
    <row r="13369" customFormat="1" x14ac:dyDescent="0.25"/>
    <row r="13370" customFormat="1" x14ac:dyDescent="0.25"/>
    <row r="13371" customFormat="1" x14ac:dyDescent="0.25"/>
    <row r="13372" customFormat="1" x14ac:dyDescent="0.25"/>
    <row r="13373" customFormat="1" x14ac:dyDescent="0.25"/>
    <row r="13374" customFormat="1" x14ac:dyDescent="0.25"/>
    <row r="13375" customFormat="1" x14ac:dyDescent="0.25"/>
    <row r="13376" customFormat="1" x14ac:dyDescent="0.25"/>
    <row r="13377" customFormat="1" x14ac:dyDescent="0.25"/>
    <row r="13378" customFormat="1" x14ac:dyDescent="0.25"/>
    <row r="13379" customFormat="1" x14ac:dyDescent="0.25"/>
    <row r="13380" customFormat="1" x14ac:dyDescent="0.25"/>
    <row r="13381" customFormat="1" x14ac:dyDescent="0.25"/>
    <row r="13382" customFormat="1" x14ac:dyDescent="0.25"/>
    <row r="13383" customFormat="1" x14ac:dyDescent="0.25"/>
    <row r="13384" customFormat="1" x14ac:dyDescent="0.25"/>
    <row r="13385" customFormat="1" x14ac:dyDescent="0.25"/>
    <row r="13386" customFormat="1" x14ac:dyDescent="0.25"/>
    <row r="13387" customFormat="1" x14ac:dyDescent="0.25"/>
    <row r="13388" customFormat="1" x14ac:dyDescent="0.25"/>
    <row r="13389" customFormat="1" x14ac:dyDescent="0.25"/>
    <row r="13390" customFormat="1" x14ac:dyDescent="0.25"/>
    <row r="13391" customFormat="1" x14ac:dyDescent="0.25"/>
    <row r="13392" customFormat="1" x14ac:dyDescent="0.25"/>
    <row r="13393" customFormat="1" x14ac:dyDescent="0.25"/>
    <row r="13394" customFormat="1" x14ac:dyDescent="0.25"/>
    <row r="13395" customFormat="1" x14ac:dyDescent="0.25"/>
    <row r="13396" customFormat="1" x14ac:dyDescent="0.25"/>
    <row r="13397" customFormat="1" x14ac:dyDescent="0.25"/>
    <row r="13398" customFormat="1" x14ac:dyDescent="0.25"/>
    <row r="13399" customFormat="1" x14ac:dyDescent="0.25"/>
    <row r="13400" customFormat="1" x14ac:dyDescent="0.25"/>
    <row r="13401" customFormat="1" x14ac:dyDescent="0.25"/>
    <row r="13402" customFormat="1" x14ac:dyDescent="0.25"/>
    <row r="13403" customFormat="1" x14ac:dyDescent="0.25"/>
    <row r="13404" customFormat="1" x14ac:dyDescent="0.25"/>
    <row r="13405" customFormat="1" x14ac:dyDescent="0.25"/>
    <row r="13406" customFormat="1" x14ac:dyDescent="0.25"/>
    <row r="13407" customFormat="1" x14ac:dyDescent="0.25"/>
    <row r="13408" customFormat="1" x14ac:dyDescent="0.25"/>
    <row r="13409" customFormat="1" x14ac:dyDescent="0.25"/>
    <row r="13410" customFormat="1" x14ac:dyDescent="0.25"/>
    <row r="13411" customFormat="1" x14ac:dyDescent="0.25"/>
    <row r="13412" customFormat="1" x14ac:dyDescent="0.25"/>
    <row r="13413" customFormat="1" x14ac:dyDescent="0.25"/>
    <row r="13414" customFormat="1" x14ac:dyDescent="0.25"/>
    <row r="13415" customFormat="1" x14ac:dyDescent="0.25"/>
    <row r="13416" customFormat="1" x14ac:dyDescent="0.25"/>
    <row r="13417" customFormat="1" x14ac:dyDescent="0.25"/>
    <row r="13418" customFormat="1" x14ac:dyDescent="0.25"/>
    <row r="13419" customFormat="1" x14ac:dyDescent="0.25"/>
    <row r="13420" customFormat="1" x14ac:dyDescent="0.25"/>
    <row r="13421" customFormat="1" x14ac:dyDescent="0.25"/>
    <row r="13422" customFormat="1" x14ac:dyDescent="0.25"/>
    <row r="13423" customFormat="1" x14ac:dyDescent="0.25"/>
    <row r="13424" customFormat="1" x14ac:dyDescent="0.25"/>
    <row r="13425" customFormat="1" x14ac:dyDescent="0.25"/>
    <row r="13426" customFormat="1" x14ac:dyDescent="0.25"/>
    <row r="13427" customFormat="1" x14ac:dyDescent="0.25"/>
    <row r="13428" customFormat="1" x14ac:dyDescent="0.25"/>
    <row r="13429" customFormat="1" x14ac:dyDescent="0.25"/>
    <row r="13430" customFormat="1" x14ac:dyDescent="0.25"/>
    <row r="13431" customFormat="1" x14ac:dyDescent="0.25"/>
    <row r="13432" customFormat="1" x14ac:dyDescent="0.25"/>
    <row r="13433" customFormat="1" x14ac:dyDescent="0.25"/>
    <row r="13434" customFormat="1" x14ac:dyDescent="0.25"/>
    <row r="13435" customFormat="1" x14ac:dyDescent="0.25"/>
    <row r="13436" customFormat="1" x14ac:dyDescent="0.25"/>
    <row r="13437" customFormat="1" x14ac:dyDescent="0.25"/>
    <row r="13438" customFormat="1" x14ac:dyDescent="0.25"/>
    <row r="13439" customFormat="1" x14ac:dyDescent="0.25"/>
    <row r="13440" customFormat="1" x14ac:dyDescent="0.25"/>
    <row r="13441" customFormat="1" x14ac:dyDescent="0.25"/>
    <row r="13442" customFormat="1" x14ac:dyDescent="0.25"/>
    <row r="13443" customFormat="1" x14ac:dyDescent="0.25"/>
    <row r="13444" customFormat="1" x14ac:dyDescent="0.25"/>
    <row r="13445" customFormat="1" x14ac:dyDescent="0.25"/>
    <row r="13446" customFormat="1" x14ac:dyDescent="0.25"/>
    <row r="13447" customFormat="1" x14ac:dyDescent="0.25"/>
    <row r="13448" customFormat="1" x14ac:dyDescent="0.25"/>
    <row r="13449" customFormat="1" x14ac:dyDescent="0.25"/>
    <row r="13450" customFormat="1" x14ac:dyDescent="0.25"/>
    <row r="13451" customFormat="1" x14ac:dyDescent="0.25"/>
    <row r="13452" customFormat="1" x14ac:dyDescent="0.25"/>
    <row r="13453" customFormat="1" x14ac:dyDescent="0.25"/>
    <row r="13454" customFormat="1" x14ac:dyDescent="0.25"/>
    <row r="13455" customFormat="1" x14ac:dyDescent="0.25"/>
    <row r="13456" customFormat="1" x14ac:dyDescent="0.25"/>
    <row r="13457" customFormat="1" x14ac:dyDescent="0.25"/>
    <row r="13458" customFormat="1" x14ac:dyDescent="0.25"/>
    <row r="13459" customFormat="1" x14ac:dyDescent="0.25"/>
    <row r="13460" customFormat="1" x14ac:dyDescent="0.25"/>
    <row r="13461" customFormat="1" x14ac:dyDescent="0.25"/>
    <row r="13462" customFormat="1" x14ac:dyDescent="0.25"/>
    <row r="13463" customFormat="1" x14ac:dyDescent="0.25"/>
    <row r="13464" customFormat="1" x14ac:dyDescent="0.25"/>
    <row r="13465" customFormat="1" x14ac:dyDescent="0.25"/>
    <row r="13466" customFormat="1" x14ac:dyDescent="0.25"/>
    <row r="13467" customFormat="1" x14ac:dyDescent="0.25"/>
    <row r="13468" customFormat="1" x14ac:dyDescent="0.25"/>
    <row r="13469" customFormat="1" x14ac:dyDescent="0.25"/>
    <row r="13470" customFormat="1" x14ac:dyDescent="0.25"/>
    <row r="13471" customFormat="1" x14ac:dyDescent="0.25"/>
    <row r="13472" customFormat="1" x14ac:dyDescent="0.25"/>
    <row r="13473" customFormat="1" x14ac:dyDescent="0.25"/>
    <row r="13474" customFormat="1" x14ac:dyDescent="0.25"/>
    <row r="13475" customFormat="1" x14ac:dyDescent="0.25"/>
    <row r="13476" customFormat="1" x14ac:dyDescent="0.25"/>
    <row r="13477" customFormat="1" x14ac:dyDescent="0.25"/>
    <row r="13478" customFormat="1" x14ac:dyDescent="0.25"/>
    <row r="13479" customFormat="1" x14ac:dyDescent="0.25"/>
    <row r="13480" customFormat="1" x14ac:dyDescent="0.25"/>
    <row r="13481" customFormat="1" x14ac:dyDescent="0.25"/>
    <row r="13482" customFormat="1" x14ac:dyDescent="0.25"/>
    <row r="13483" customFormat="1" x14ac:dyDescent="0.25"/>
    <row r="13484" customFormat="1" x14ac:dyDescent="0.25"/>
    <row r="13485" customFormat="1" x14ac:dyDescent="0.25"/>
    <row r="13486" customFormat="1" x14ac:dyDescent="0.25"/>
    <row r="13487" customFormat="1" x14ac:dyDescent="0.25"/>
    <row r="13488" customFormat="1" x14ac:dyDescent="0.25"/>
    <row r="13489" customFormat="1" x14ac:dyDescent="0.25"/>
    <row r="13490" customFormat="1" x14ac:dyDescent="0.25"/>
    <row r="13491" customFormat="1" x14ac:dyDescent="0.25"/>
    <row r="13492" customFormat="1" x14ac:dyDescent="0.25"/>
    <row r="13493" customFormat="1" x14ac:dyDescent="0.25"/>
    <row r="13494" customFormat="1" x14ac:dyDescent="0.25"/>
    <row r="13495" customFormat="1" x14ac:dyDescent="0.25"/>
    <row r="13496" customFormat="1" x14ac:dyDescent="0.25"/>
    <row r="13497" customFormat="1" x14ac:dyDescent="0.25"/>
    <row r="13498" customFormat="1" x14ac:dyDescent="0.25"/>
    <row r="13499" customFormat="1" x14ac:dyDescent="0.25"/>
    <row r="13500" customFormat="1" x14ac:dyDescent="0.25"/>
    <row r="13501" customFormat="1" x14ac:dyDescent="0.25"/>
    <row r="13502" customFormat="1" x14ac:dyDescent="0.25"/>
    <row r="13503" customFormat="1" x14ac:dyDescent="0.25"/>
    <row r="13504" customFormat="1" x14ac:dyDescent="0.25"/>
    <row r="13505" customFormat="1" x14ac:dyDescent="0.25"/>
    <row r="13506" customFormat="1" x14ac:dyDescent="0.25"/>
    <row r="13507" customFormat="1" x14ac:dyDescent="0.25"/>
    <row r="13508" customFormat="1" x14ac:dyDescent="0.25"/>
    <row r="13509" customFormat="1" x14ac:dyDescent="0.25"/>
    <row r="13510" customFormat="1" x14ac:dyDescent="0.25"/>
    <row r="13511" customFormat="1" x14ac:dyDescent="0.25"/>
    <row r="13512" customFormat="1" x14ac:dyDescent="0.25"/>
    <row r="13513" customFormat="1" x14ac:dyDescent="0.25"/>
    <row r="13514" customFormat="1" x14ac:dyDescent="0.25"/>
    <row r="13515" customFormat="1" x14ac:dyDescent="0.25"/>
    <row r="13516" customFormat="1" x14ac:dyDescent="0.25"/>
    <row r="13517" customFormat="1" x14ac:dyDescent="0.25"/>
    <row r="13518" customFormat="1" x14ac:dyDescent="0.25"/>
    <row r="13519" customFormat="1" x14ac:dyDescent="0.25"/>
    <row r="13520" customFormat="1" x14ac:dyDescent="0.25"/>
    <row r="13521" customFormat="1" x14ac:dyDescent="0.25"/>
    <row r="13522" customFormat="1" x14ac:dyDescent="0.25"/>
    <row r="13523" customFormat="1" x14ac:dyDescent="0.25"/>
    <row r="13524" customFormat="1" x14ac:dyDescent="0.25"/>
    <row r="13525" customFormat="1" x14ac:dyDescent="0.25"/>
    <row r="13526" customFormat="1" x14ac:dyDescent="0.25"/>
    <row r="13527" customFormat="1" x14ac:dyDescent="0.25"/>
    <row r="13528" customFormat="1" x14ac:dyDescent="0.25"/>
    <row r="13529" customFormat="1" x14ac:dyDescent="0.25"/>
    <row r="13530" customFormat="1" x14ac:dyDescent="0.25"/>
    <row r="13531" customFormat="1" x14ac:dyDescent="0.25"/>
    <row r="13532" customFormat="1" x14ac:dyDescent="0.25"/>
    <row r="13533" customFormat="1" x14ac:dyDescent="0.25"/>
    <row r="13534" customFormat="1" x14ac:dyDescent="0.25"/>
    <row r="13535" customFormat="1" x14ac:dyDescent="0.25"/>
    <row r="13536" customFormat="1" x14ac:dyDescent="0.25"/>
    <row r="13537" customFormat="1" x14ac:dyDescent="0.25"/>
    <row r="13538" customFormat="1" x14ac:dyDescent="0.25"/>
    <row r="13539" customFormat="1" x14ac:dyDescent="0.25"/>
    <row r="13540" customFormat="1" x14ac:dyDescent="0.25"/>
    <row r="13541" customFormat="1" x14ac:dyDescent="0.25"/>
    <row r="13542" customFormat="1" x14ac:dyDescent="0.25"/>
    <row r="13543" customFormat="1" x14ac:dyDescent="0.25"/>
    <row r="13544" customFormat="1" x14ac:dyDescent="0.25"/>
    <row r="13545" customFormat="1" x14ac:dyDescent="0.25"/>
    <row r="13546" customFormat="1" x14ac:dyDescent="0.25"/>
    <row r="13547" customFormat="1" x14ac:dyDescent="0.25"/>
    <row r="13548" customFormat="1" x14ac:dyDescent="0.25"/>
    <row r="13549" customFormat="1" x14ac:dyDescent="0.25"/>
    <row r="13550" customFormat="1" x14ac:dyDescent="0.25"/>
    <row r="13551" customFormat="1" x14ac:dyDescent="0.25"/>
    <row r="13552" customFormat="1" x14ac:dyDescent="0.25"/>
    <row r="13553" customFormat="1" x14ac:dyDescent="0.25"/>
    <row r="13554" customFormat="1" x14ac:dyDescent="0.25"/>
    <row r="13555" customFormat="1" x14ac:dyDescent="0.25"/>
    <row r="13556" customFormat="1" x14ac:dyDescent="0.25"/>
    <row r="13557" customFormat="1" x14ac:dyDescent="0.25"/>
    <row r="13558" customFormat="1" x14ac:dyDescent="0.25"/>
    <row r="13559" customFormat="1" x14ac:dyDescent="0.25"/>
    <row r="13560" customFormat="1" x14ac:dyDescent="0.25"/>
    <row r="13561" customFormat="1" x14ac:dyDescent="0.25"/>
    <row r="13562" customFormat="1" x14ac:dyDescent="0.25"/>
    <row r="13563" customFormat="1" x14ac:dyDescent="0.25"/>
    <row r="13564" customFormat="1" x14ac:dyDescent="0.25"/>
    <row r="13565" customFormat="1" x14ac:dyDescent="0.25"/>
    <row r="13566" customFormat="1" x14ac:dyDescent="0.25"/>
    <row r="13567" customFormat="1" x14ac:dyDescent="0.25"/>
    <row r="13568" customFormat="1" x14ac:dyDescent="0.25"/>
    <row r="13569" customFormat="1" x14ac:dyDescent="0.25"/>
    <row r="13570" customFormat="1" x14ac:dyDescent="0.25"/>
    <row r="13571" customFormat="1" x14ac:dyDescent="0.25"/>
    <row r="13572" customFormat="1" x14ac:dyDescent="0.25"/>
    <row r="13573" customFormat="1" x14ac:dyDescent="0.25"/>
    <row r="13574" customFormat="1" x14ac:dyDescent="0.25"/>
    <row r="13575" customFormat="1" x14ac:dyDescent="0.25"/>
    <row r="13576" customFormat="1" x14ac:dyDescent="0.25"/>
    <row r="13577" customFormat="1" x14ac:dyDescent="0.25"/>
    <row r="13578" customFormat="1" x14ac:dyDescent="0.25"/>
    <row r="13579" customFormat="1" x14ac:dyDescent="0.25"/>
    <row r="13580" customFormat="1" x14ac:dyDescent="0.25"/>
    <row r="13581" customFormat="1" x14ac:dyDescent="0.25"/>
    <row r="13582" customFormat="1" x14ac:dyDescent="0.25"/>
    <row r="13583" customFormat="1" x14ac:dyDescent="0.25"/>
    <row r="13584" customFormat="1" x14ac:dyDescent="0.25"/>
    <row r="13585" customFormat="1" x14ac:dyDescent="0.25"/>
    <row r="13586" customFormat="1" x14ac:dyDescent="0.25"/>
    <row r="13587" customFormat="1" x14ac:dyDescent="0.25"/>
    <row r="13588" customFormat="1" x14ac:dyDescent="0.25"/>
    <row r="13589" customFormat="1" x14ac:dyDescent="0.25"/>
    <row r="13590" customFormat="1" x14ac:dyDescent="0.25"/>
    <row r="13591" customFormat="1" x14ac:dyDescent="0.25"/>
    <row r="13592" customFormat="1" x14ac:dyDescent="0.25"/>
    <row r="13593" customFormat="1" x14ac:dyDescent="0.25"/>
    <row r="13594" customFormat="1" x14ac:dyDescent="0.25"/>
    <row r="13595" customFormat="1" x14ac:dyDescent="0.25"/>
    <row r="13596" customFormat="1" x14ac:dyDescent="0.25"/>
    <row r="13597" customFormat="1" x14ac:dyDescent="0.25"/>
    <row r="13598" customFormat="1" x14ac:dyDescent="0.25"/>
    <row r="13599" customFormat="1" x14ac:dyDescent="0.25"/>
    <row r="13600" customFormat="1" x14ac:dyDescent="0.25"/>
    <row r="13601" customFormat="1" x14ac:dyDescent="0.25"/>
    <row r="13602" customFormat="1" x14ac:dyDescent="0.25"/>
    <row r="13603" customFormat="1" x14ac:dyDescent="0.25"/>
    <row r="13604" customFormat="1" x14ac:dyDescent="0.25"/>
    <row r="13605" customFormat="1" x14ac:dyDescent="0.25"/>
    <row r="13606" customFormat="1" x14ac:dyDescent="0.25"/>
    <row r="13607" customFormat="1" x14ac:dyDescent="0.25"/>
    <row r="13608" customFormat="1" x14ac:dyDescent="0.25"/>
    <row r="13609" customFormat="1" x14ac:dyDescent="0.25"/>
    <row r="13610" customFormat="1" x14ac:dyDescent="0.25"/>
    <row r="13611" customFormat="1" x14ac:dyDescent="0.25"/>
    <row r="13612" customFormat="1" x14ac:dyDescent="0.25"/>
    <row r="13613" customFormat="1" x14ac:dyDescent="0.25"/>
    <row r="13614" customFormat="1" x14ac:dyDescent="0.25"/>
    <row r="13615" customFormat="1" x14ac:dyDescent="0.25"/>
    <row r="13616" customFormat="1" x14ac:dyDescent="0.25"/>
    <row r="13617" customFormat="1" x14ac:dyDescent="0.25"/>
    <row r="13618" customFormat="1" x14ac:dyDescent="0.25"/>
    <row r="13619" customFormat="1" x14ac:dyDescent="0.25"/>
    <row r="13620" customFormat="1" x14ac:dyDescent="0.25"/>
    <row r="13621" customFormat="1" x14ac:dyDescent="0.25"/>
    <row r="13622" customFormat="1" x14ac:dyDescent="0.25"/>
    <row r="13623" customFormat="1" x14ac:dyDescent="0.25"/>
    <row r="13624" customFormat="1" x14ac:dyDescent="0.25"/>
    <row r="13625" customFormat="1" x14ac:dyDescent="0.25"/>
    <row r="13626" customFormat="1" x14ac:dyDescent="0.25"/>
    <row r="13627" customFormat="1" x14ac:dyDescent="0.25"/>
    <row r="13628" customFormat="1" x14ac:dyDescent="0.25"/>
    <row r="13629" customFormat="1" x14ac:dyDescent="0.25"/>
    <row r="13630" customFormat="1" x14ac:dyDescent="0.25"/>
    <row r="13631" customFormat="1" x14ac:dyDescent="0.25"/>
    <row r="13632" customFormat="1" x14ac:dyDescent="0.25"/>
    <row r="13633" customFormat="1" x14ac:dyDescent="0.25"/>
    <row r="13634" customFormat="1" x14ac:dyDescent="0.25"/>
    <row r="13635" customFormat="1" x14ac:dyDescent="0.25"/>
    <row r="13636" customFormat="1" x14ac:dyDescent="0.25"/>
    <row r="13637" customFormat="1" x14ac:dyDescent="0.25"/>
    <row r="13638" customFormat="1" x14ac:dyDescent="0.25"/>
    <row r="13639" customFormat="1" x14ac:dyDescent="0.25"/>
    <row r="13640" customFormat="1" x14ac:dyDescent="0.25"/>
    <row r="13641" customFormat="1" x14ac:dyDescent="0.25"/>
    <row r="13642" customFormat="1" x14ac:dyDescent="0.25"/>
    <row r="13643" customFormat="1" x14ac:dyDescent="0.25"/>
    <row r="13644" customFormat="1" x14ac:dyDescent="0.25"/>
    <row r="13645" customFormat="1" x14ac:dyDescent="0.25"/>
    <row r="13646" customFormat="1" x14ac:dyDescent="0.25"/>
    <row r="13647" customFormat="1" x14ac:dyDescent="0.25"/>
    <row r="13648" customFormat="1" x14ac:dyDescent="0.25"/>
    <row r="13649" customFormat="1" x14ac:dyDescent="0.25"/>
    <row r="13650" customFormat="1" x14ac:dyDescent="0.25"/>
    <row r="13651" customFormat="1" x14ac:dyDescent="0.25"/>
    <row r="13652" customFormat="1" x14ac:dyDescent="0.25"/>
    <row r="13653" customFormat="1" x14ac:dyDescent="0.25"/>
    <row r="13654" customFormat="1" x14ac:dyDescent="0.25"/>
    <row r="13655" customFormat="1" x14ac:dyDescent="0.25"/>
    <row r="13656" customFormat="1" x14ac:dyDescent="0.25"/>
    <row r="13657" customFormat="1" x14ac:dyDescent="0.25"/>
    <row r="13658" customFormat="1" x14ac:dyDescent="0.25"/>
    <row r="13659" customFormat="1" x14ac:dyDescent="0.25"/>
    <row r="13660" customFormat="1" x14ac:dyDescent="0.25"/>
    <row r="13661" customFormat="1" x14ac:dyDescent="0.25"/>
    <row r="13662" customFormat="1" x14ac:dyDescent="0.25"/>
    <row r="13663" customFormat="1" x14ac:dyDescent="0.25"/>
    <row r="13664" customFormat="1" x14ac:dyDescent="0.25"/>
    <row r="13665" customFormat="1" x14ac:dyDescent="0.25"/>
    <row r="13666" customFormat="1" x14ac:dyDescent="0.25"/>
    <row r="13667" customFormat="1" x14ac:dyDescent="0.25"/>
    <row r="13668" customFormat="1" x14ac:dyDescent="0.25"/>
    <row r="13669" customFormat="1" x14ac:dyDescent="0.25"/>
    <row r="13670" customFormat="1" x14ac:dyDescent="0.25"/>
    <row r="13671" customFormat="1" x14ac:dyDescent="0.25"/>
    <row r="13672" customFormat="1" x14ac:dyDescent="0.25"/>
    <row r="13673" customFormat="1" x14ac:dyDescent="0.25"/>
    <row r="13674" customFormat="1" x14ac:dyDescent="0.25"/>
    <row r="13675" customFormat="1" x14ac:dyDescent="0.25"/>
    <row r="13676" customFormat="1" x14ac:dyDescent="0.25"/>
    <row r="13677" customFormat="1" x14ac:dyDescent="0.25"/>
    <row r="13678" customFormat="1" x14ac:dyDescent="0.25"/>
    <row r="13679" customFormat="1" x14ac:dyDescent="0.25"/>
    <row r="13680" customFormat="1" x14ac:dyDescent="0.25"/>
    <row r="13681" customFormat="1" x14ac:dyDescent="0.25"/>
    <row r="13682" customFormat="1" x14ac:dyDescent="0.25"/>
    <row r="13683" customFormat="1" x14ac:dyDescent="0.25"/>
    <row r="13684" customFormat="1" x14ac:dyDescent="0.25"/>
    <row r="13685" customFormat="1" x14ac:dyDescent="0.25"/>
    <row r="13686" customFormat="1" x14ac:dyDescent="0.25"/>
    <row r="13687" customFormat="1" x14ac:dyDescent="0.25"/>
    <row r="13688" customFormat="1" x14ac:dyDescent="0.25"/>
    <row r="13689" customFormat="1" x14ac:dyDescent="0.25"/>
    <row r="13690" customFormat="1" x14ac:dyDescent="0.25"/>
    <row r="13691" customFormat="1" x14ac:dyDescent="0.25"/>
    <row r="13692" customFormat="1" x14ac:dyDescent="0.25"/>
    <row r="13693" customFormat="1" x14ac:dyDescent="0.25"/>
    <row r="13694" customFormat="1" x14ac:dyDescent="0.25"/>
    <row r="13695" customFormat="1" x14ac:dyDescent="0.25"/>
    <row r="13696" customFormat="1" x14ac:dyDescent="0.25"/>
    <row r="13697" customFormat="1" x14ac:dyDescent="0.25"/>
    <row r="13698" customFormat="1" x14ac:dyDescent="0.25"/>
    <row r="13699" customFormat="1" x14ac:dyDescent="0.25"/>
    <row r="13700" customFormat="1" x14ac:dyDescent="0.25"/>
    <row r="13701" customFormat="1" x14ac:dyDescent="0.25"/>
    <row r="13702" customFormat="1" x14ac:dyDescent="0.25"/>
    <row r="13703" customFormat="1" x14ac:dyDescent="0.25"/>
    <row r="13704" customFormat="1" x14ac:dyDescent="0.25"/>
    <row r="13705" customFormat="1" x14ac:dyDescent="0.25"/>
    <row r="13706" customFormat="1" x14ac:dyDescent="0.25"/>
    <row r="13707" customFormat="1" x14ac:dyDescent="0.25"/>
    <row r="13708" customFormat="1" x14ac:dyDescent="0.25"/>
    <row r="13709" customFormat="1" x14ac:dyDescent="0.25"/>
    <row r="13710" customFormat="1" x14ac:dyDescent="0.25"/>
    <row r="13711" customFormat="1" x14ac:dyDescent="0.25"/>
    <row r="13712" customFormat="1" x14ac:dyDescent="0.25"/>
    <row r="13713" customFormat="1" x14ac:dyDescent="0.25"/>
    <row r="13714" customFormat="1" x14ac:dyDescent="0.25"/>
    <row r="13715" customFormat="1" x14ac:dyDescent="0.25"/>
    <row r="13716" customFormat="1" x14ac:dyDescent="0.25"/>
    <row r="13717" customFormat="1" x14ac:dyDescent="0.25"/>
    <row r="13718" customFormat="1" x14ac:dyDescent="0.25"/>
    <row r="13719" customFormat="1" x14ac:dyDescent="0.25"/>
    <row r="13720" customFormat="1" x14ac:dyDescent="0.25"/>
    <row r="13721" customFormat="1" x14ac:dyDescent="0.25"/>
    <row r="13722" customFormat="1" x14ac:dyDescent="0.25"/>
    <row r="13723" customFormat="1" x14ac:dyDescent="0.25"/>
    <row r="13724" customFormat="1" x14ac:dyDescent="0.25"/>
    <row r="13725" customFormat="1" x14ac:dyDescent="0.25"/>
    <row r="13726" customFormat="1" x14ac:dyDescent="0.25"/>
    <row r="13727" customFormat="1" x14ac:dyDescent="0.25"/>
    <row r="13728" customFormat="1" x14ac:dyDescent="0.25"/>
    <row r="13729" customFormat="1" x14ac:dyDescent="0.25"/>
    <row r="13730" customFormat="1" x14ac:dyDescent="0.25"/>
    <row r="13731" customFormat="1" x14ac:dyDescent="0.25"/>
    <row r="13732" customFormat="1" x14ac:dyDescent="0.25"/>
    <row r="13733" customFormat="1" x14ac:dyDescent="0.25"/>
    <row r="13734" customFormat="1" x14ac:dyDescent="0.25"/>
    <row r="13735" customFormat="1" x14ac:dyDescent="0.25"/>
    <row r="13736" customFormat="1" x14ac:dyDescent="0.25"/>
    <row r="13737" customFormat="1" x14ac:dyDescent="0.25"/>
    <row r="13738" customFormat="1" x14ac:dyDescent="0.25"/>
    <row r="13739" customFormat="1" x14ac:dyDescent="0.25"/>
    <row r="13740" customFormat="1" x14ac:dyDescent="0.25"/>
    <row r="13741" customFormat="1" x14ac:dyDescent="0.25"/>
    <row r="13742" customFormat="1" x14ac:dyDescent="0.25"/>
    <row r="13743" customFormat="1" x14ac:dyDescent="0.25"/>
    <row r="13744" customFormat="1" x14ac:dyDescent="0.25"/>
    <row r="13745" customFormat="1" x14ac:dyDescent="0.25"/>
    <row r="13746" customFormat="1" x14ac:dyDescent="0.25"/>
    <row r="13747" customFormat="1" x14ac:dyDescent="0.25"/>
    <row r="13748" customFormat="1" x14ac:dyDescent="0.25"/>
    <row r="13749" customFormat="1" x14ac:dyDescent="0.25"/>
    <row r="13750" customFormat="1" x14ac:dyDescent="0.25"/>
    <row r="13751" customFormat="1" x14ac:dyDescent="0.25"/>
    <row r="13752" customFormat="1" x14ac:dyDescent="0.25"/>
    <row r="13753" customFormat="1" x14ac:dyDescent="0.25"/>
    <row r="13754" customFormat="1" x14ac:dyDescent="0.25"/>
    <row r="13755" customFormat="1" x14ac:dyDescent="0.25"/>
    <row r="13756" customFormat="1" x14ac:dyDescent="0.25"/>
    <row r="13757" customFormat="1" x14ac:dyDescent="0.25"/>
    <row r="13758" customFormat="1" x14ac:dyDescent="0.25"/>
    <row r="13759" customFormat="1" x14ac:dyDescent="0.25"/>
    <row r="13760" customFormat="1" x14ac:dyDescent="0.25"/>
    <row r="13761" customFormat="1" x14ac:dyDescent="0.25"/>
    <row r="13762" customFormat="1" x14ac:dyDescent="0.25"/>
    <row r="13763" customFormat="1" x14ac:dyDescent="0.25"/>
    <row r="13764" customFormat="1" x14ac:dyDescent="0.25"/>
    <row r="13765" customFormat="1" x14ac:dyDescent="0.25"/>
    <row r="13766" customFormat="1" x14ac:dyDescent="0.25"/>
    <row r="13767" customFormat="1" x14ac:dyDescent="0.25"/>
    <row r="13768" customFormat="1" x14ac:dyDescent="0.25"/>
    <row r="13769" customFormat="1" x14ac:dyDescent="0.25"/>
    <row r="13770" customFormat="1" x14ac:dyDescent="0.25"/>
    <row r="13771" customFormat="1" x14ac:dyDescent="0.25"/>
    <row r="13772" customFormat="1" x14ac:dyDescent="0.25"/>
    <row r="13773" customFormat="1" x14ac:dyDescent="0.25"/>
    <row r="13774" customFormat="1" x14ac:dyDescent="0.25"/>
    <row r="13775" customFormat="1" x14ac:dyDescent="0.25"/>
    <row r="13776" customFormat="1" x14ac:dyDescent="0.25"/>
    <row r="13777" customFormat="1" x14ac:dyDescent="0.25"/>
    <row r="13778" customFormat="1" x14ac:dyDescent="0.25"/>
    <row r="13779" customFormat="1" x14ac:dyDescent="0.25"/>
    <row r="13780" customFormat="1" x14ac:dyDescent="0.25"/>
    <row r="13781" customFormat="1" x14ac:dyDescent="0.25"/>
    <row r="13782" customFormat="1" x14ac:dyDescent="0.25"/>
    <row r="13783" customFormat="1" x14ac:dyDescent="0.25"/>
    <row r="13784" customFormat="1" x14ac:dyDescent="0.25"/>
    <row r="13785" customFormat="1" x14ac:dyDescent="0.25"/>
    <row r="13786" customFormat="1" x14ac:dyDescent="0.25"/>
    <row r="13787" customFormat="1" x14ac:dyDescent="0.25"/>
    <row r="13788" customFormat="1" x14ac:dyDescent="0.25"/>
    <row r="13789" customFormat="1" x14ac:dyDescent="0.25"/>
    <row r="13790" customFormat="1" x14ac:dyDescent="0.25"/>
    <row r="13791" customFormat="1" x14ac:dyDescent="0.25"/>
    <row r="13792" customFormat="1" x14ac:dyDescent="0.25"/>
    <row r="13793" customFormat="1" x14ac:dyDescent="0.25"/>
    <row r="13794" customFormat="1" x14ac:dyDescent="0.25"/>
    <row r="13795" customFormat="1" x14ac:dyDescent="0.25"/>
    <row r="13796" customFormat="1" x14ac:dyDescent="0.25"/>
    <row r="13797" customFormat="1" x14ac:dyDescent="0.25"/>
    <row r="13798" customFormat="1" x14ac:dyDescent="0.25"/>
    <row r="13799" customFormat="1" x14ac:dyDescent="0.25"/>
    <row r="13800" customFormat="1" x14ac:dyDescent="0.25"/>
    <row r="13801" customFormat="1" x14ac:dyDescent="0.25"/>
    <row r="13802" customFormat="1" x14ac:dyDescent="0.25"/>
    <row r="13803" customFormat="1" x14ac:dyDescent="0.25"/>
    <row r="13804" customFormat="1" x14ac:dyDescent="0.25"/>
    <row r="13805" customFormat="1" x14ac:dyDescent="0.25"/>
    <row r="13806" customFormat="1" x14ac:dyDescent="0.25"/>
    <row r="13807" customFormat="1" x14ac:dyDescent="0.25"/>
    <row r="13808" customFormat="1" x14ac:dyDescent="0.25"/>
    <row r="13809" customFormat="1" x14ac:dyDescent="0.25"/>
    <row r="13810" customFormat="1" x14ac:dyDescent="0.25"/>
    <row r="13811" customFormat="1" x14ac:dyDescent="0.25"/>
    <row r="13812" customFormat="1" x14ac:dyDescent="0.25"/>
    <row r="13813" customFormat="1" x14ac:dyDescent="0.25"/>
    <row r="13814" customFormat="1" x14ac:dyDescent="0.25"/>
    <row r="13815" customFormat="1" x14ac:dyDescent="0.25"/>
    <row r="13816" customFormat="1" x14ac:dyDescent="0.25"/>
    <row r="13817" customFormat="1" x14ac:dyDescent="0.25"/>
    <row r="13818" customFormat="1" x14ac:dyDescent="0.25"/>
    <row r="13819" customFormat="1" x14ac:dyDescent="0.25"/>
    <row r="13820" customFormat="1" x14ac:dyDescent="0.25"/>
    <row r="13821" customFormat="1" x14ac:dyDescent="0.25"/>
    <row r="13822" customFormat="1" x14ac:dyDescent="0.25"/>
    <row r="13823" customFormat="1" x14ac:dyDescent="0.25"/>
    <row r="13824" customFormat="1" x14ac:dyDescent="0.25"/>
    <row r="13825" customFormat="1" x14ac:dyDescent="0.25"/>
    <row r="13826" customFormat="1" x14ac:dyDescent="0.25"/>
    <row r="13827" customFormat="1" x14ac:dyDescent="0.25"/>
    <row r="13828" customFormat="1" x14ac:dyDescent="0.25"/>
    <row r="13829" customFormat="1" x14ac:dyDescent="0.25"/>
    <row r="13830" customFormat="1" x14ac:dyDescent="0.25"/>
    <row r="13831" customFormat="1" x14ac:dyDescent="0.25"/>
    <row r="13832" customFormat="1" x14ac:dyDescent="0.25"/>
    <row r="13833" customFormat="1" x14ac:dyDescent="0.25"/>
    <row r="13834" customFormat="1" x14ac:dyDescent="0.25"/>
    <row r="13835" customFormat="1" x14ac:dyDescent="0.25"/>
    <row r="13836" customFormat="1" x14ac:dyDescent="0.25"/>
    <row r="13837" customFormat="1" x14ac:dyDescent="0.25"/>
    <row r="13838" customFormat="1" x14ac:dyDescent="0.25"/>
    <row r="13839" customFormat="1" x14ac:dyDescent="0.25"/>
    <row r="13840" customFormat="1" x14ac:dyDescent="0.25"/>
    <row r="13841" customFormat="1" x14ac:dyDescent="0.25"/>
    <row r="13842" customFormat="1" x14ac:dyDescent="0.25"/>
    <row r="13843" customFormat="1" x14ac:dyDescent="0.25"/>
    <row r="13844" customFormat="1" x14ac:dyDescent="0.25"/>
    <row r="13845" customFormat="1" x14ac:dyDescent="0.25"/>
    <row r="13846" customFormat="1" x14ac:dyDescent="0.25"/>
    <row r="13847" customFormat="1" x14ac:dyDescent="0.25"/>
    <row r="13848" customFormat="1" x14ac:dyDescent="0.25"/>
    <row r="13849" customFormat="1" x14ac:dyDescent="0.25"/>
    <row r="13850" customFormat="1" x14ac:dyDescent="0.25"/>
    <row r="13851" customFormat="1" x14ac:dyDescent="0.25"/>
    <row r="13852" customFormat="1" x14ac:dyDescent="0.25"/>
    <row r="13853" customFormat="1" x14ac:dyDescent="0.25"/>
    <row r="13854" customFormat="1" x14ac:dyDescent="0.25"/>
    <row r="13855" customFormat="1" x14ac:dyDescent="0.25"/>
    <row r="13856" customFormat="1" x14ac:dyDescent="0.25"/>
    <row r="13857" customFormat="1" x14ac:dyDescent="0.25"/>
    <row r="13858" customFormat="1" x14ac:dyDescent="0.25"/>
    <row r="13859" customFormat="1" x14ac:dyDescent="0.25"/>
    <row r="13860" customFormat="1" x14ac:dyDescent="0.25"/>
    <row r="13861" customFormat="1" x14ac:dyDescent="0.25"/>
    <row r="13862" customFormat="1" x14ac:dyDescent="0.25"/>
    <row r="13863" customFormat="1" x14ac:dyDescent="0.25"/>
    <row r="13864" customFormat="1" x14ac:dyDescent="0.25"/>
    <row r="13865" customFormat="1" x14ac:dyDescent="0.25"/>
    <row r="13866" customFormat="1" x14ac:dyDescent="0.25"/>
    <row r="13867" customFormat="1" x14ac:dyDescent="0.25"/>
    <row r="13868" customFormat="1" x14ac:dyDescent="0.25"/>
    <row r="13869" customFormat="1" x14ac:dyDescent="0.25"/>
    <row r="13870" customFormat="1" x14ac:dyDescent="0.25"/>
    <row r="13871" customFormat="1" x14ac:dyDescent="0.25"/>
    <row r="13872" customFormat="1" x14ac:dyDescent="0.25"/>
    <row r="13873" customFormat="1" x14ac:dyDescent="0.25"/>
    <row r="13874" customFormat="1" x14ac:dyDescent="0.25"/>
    <row r="13875" customFormat="1" x14ac:dyDescent="0.25"/>
    <row r="13876" customFormat="1" x14ac:dyDescent="0.25"/>
    <row r="13877" customFormat="1" x14ac:dyDescent="0.25"/>
    <row r="13878" customFormat="1" x14ac:dyDescent="0.25"/>
    <row r="13879" customFormat="1" x14ac:dyDescent="0.25"/>
    <row r="13880" customFormat="1" x14ac:dyDescent="0.25"/>
    <row r="13881" customFormat="1" x14ac:dyDescent="0.25"/>
    <row r="13882" customFormat="1" x14ac:dyDescent="0.25"/>
    <row r="13883" customFormat="1" x14ac:dyDescent="0.25"/>
    <row r="13884" customFormat="1" x14ac:dyDescent="0.25"/>
    <row r="13885" customFormat="1" x14ac:dyDescent="0.25"/>
    <row r="13886" customFormat="1" x14ac:dyDescent="0.25"/>
    <row r="13887" customFormat="1" x14ac:dyDescent="0.25"/>
    <row r="13888" customFormat="1" x14ac:dyDescent="0.25"/>
    <row r="13889" customFormat="1" x14ac:dyDescent="0.25"/>
    <row r="13890" customFormat="1" x14ac:dyDescent="0.25"/>
    <row r="13891" customFormat="1" x14ac:dyDescent="0.25"/>
    <row r="13892" customFormat="1" x14ac:dyDescent="0.25"/>
    <row r="13893" customFormat="1" x14ac:dyDescent="0.25"/>
    <row r="13894" customFormat="1" x14ac:dyDescent="0.25"/>
    <row r="13895" customFormat="1" x14ac:dyDescent="0.25"/>
    <row r="13896" customFormat="1" x14ac:dyDescent="0.25"/>
    <row r="13897" customFormat="1" x14ac:dyDescent="0.25"/>
    <row r="13898" customFormat="1" x14ac:dyDescent="0.25"/>
    <row r="13899" customFormat="1" x14ac:dyDescent="0.25"/>
    <row r="13900" customFormat="1" x14ac:dyDescent="0.25"/>
    <row r="13901" customFormat="1" x14ac:dyDescent="0.25"/>
    <row r="13902" customFormat="1" x14ac:dyDescent="0.25"/>
    <row r="13903" customFormat="1" x14ac:dyDescent="0.25"/>
    <row r="13904" customFormat="1" x14ac:dyDescent="0.25"/>
    <row r="13905" customFormat="1" x14ac:dyDescent="0.25"/>
    <row r="13906" customFormat="1" x14ac:dyDescent="0.25"/>
    <row r="13907" customFormat="1" x14ac:dyDescent="0.25"/>
    <row r="13908" customFormat="1" x14ac:dyDescent="0.25"/>
    <row r="13909" customFormat="1" x14ac:dyDescent="0.25"/>
    <row r="13910" customFormat="1" x14ac:dyDescent="0.25"/>
    <row r="13911" customFormat="1" x14ac:dyDescent="0.25"/>
    <row r="13912" customFormat="1" x14ac:dyDescent="0.25"/>
    <row r="13913" customFormat="1" x14ac:dyDescent="0.25"/>
    <row r="13914" customFormat="1" x14ac:dyDescent="0.25"/>
    <row r="13915" customFormat="1" x14ac:dyDescent="0.25"/>
    <row r="13916" customFormat="1" x14ac:dyDescent="0.25"/>
    <row r="13917" customFormat="1" x14ac:dyDescent="0.25"/>
    <row r="13918" customFormat="1" x14ac:dyDescent="0.25"/>
    <row r="13919" customFormat="1" x14ac:dyDescent="0.25"/>
    <row r="13920" customFormat="1" x14ac:dyDescent="0.25"/>
    <row r="13921" customFormat="1" x14ac:dyDescent="0.25"/>
    <row r="13922" customFormat="1" x14ac:dyDescent="0.25"/>
    <row r="13923" customFormat="1" x14ac:dyDescent="0.25"/>
    <row r="13924" customFormat="1" x14ac:dyDescent="0.25"/>
    <row r="13925" customFormat="1" x14ac:dyDescent="0.25"/>
    <row r="13926" customFormat="1" x14ac:dyDescent="0.25"/>
    <row r="13927" customFormat="1" x14ac:dyDescent="0.25"/>
    <row r="13928" customFormat="1" x14ac:dyDescent="0.25"/>
    <row r="13929" customFormat="1" x14ac:dyDescent="0.25"/>
    <row r="13930" customFormat="1" x14ac:dyDescent="0.25"/>
    <row r="13931" customFormat="1" x14ac:dyDescent="0.25"/>
    <row r="13932" customFormat="1" x14ac:dyDescent="0.25"/>
    <row r="13933" customFormat="1" x14ac:dyDescent="0.25"/>
    <row r="13934" customFormat="1" x14ac:dyDescent="0.25"/>
    <row r="13935" customFormat="1" x14ac:dyDescent="0.25"/>
    <row r="13936" customFormat="1" x14ac:dyDescent="0.25"/>
    <row r="13937" customFormat="1" x14ac:dyDescent="0.25"/>
    <row r="13938" customFormat="1" x14ac:dyDescent="0.25"/>
    <row r="13939" customFormat="1" x14ac:dyDescent="0.25"/>
    <row r="13940" customFormat="1" x14ac:dyDescent="0.25"/>
    <row r="13941" customFormat="1" x14ac:dyDescent="0.25"/>
    <row r="13942" customFormat="1" x14ac:dyDescent="0.25"/>
    <row r="13943" customFormat="1" x14ac:dyDescent="0.25"/>
    <row r="13944" customFormat="1" x14ac:dyDescent="0.25"/>
    <row r="13945" customFormat="1" x14ac:dyDescent="0.25"/>
    <row r="13946" customFormat="1" x14ac:dyDescent="0.25"/>
    <row r="13947" customFormat="1" x14ac:dyDescent="0.25"/>
    <row r="13948" customFormat="1" x14ac:dyDescent="0.25"/>
    <row r="13949" customFormat="1" x14ac:dyDescent="0.25"/>
    <row r="13950" customFormat="1" x14ac:dyDescent="0.25"/>
    <row r="13951" customFormat="1" x14ac:dyDescent="0.25"/>
    <row r="13952" customFormat="1" x14ac:dyDescent="0.25"/>
    <row r="13953" customFormat="1" x14ac:dyDescent="0.25"/>
    <row r="13954" customFormat="1" x14ac:dyDescent="0.25"/>
    <row r="13955" customFormat="1" x14ac:dyDescent="0.25"/>
    <row r="13956" customFormat="1" x14ac:dyDescent="0.25"/>
    <row r="13957" customFormat="1" x14ac:dyDescent="0.25"/>
    <row r="13958" customFormat="1" x14ac:dyDescent="0.25"/>
    <row r="13959" customFormat="1" x14ac:dyDescent="0.25"/>
    <row r="13960" customFormat="1" x14ac:dyDescent="0.25"/>
    <row r="13961" customFormat="1" x14ac:dyDescent="0.25"/>
    <row r="13962" customFormat="1" x14ac:dyDescent="0.25"/>
    <row r="13963" customFormat="1" x14ac:dyDescent="0.25"/>
    <row r="13964" customFormat="1" x14ac:dyDescent="0.25"/>
    <row r="13965" customFormat="1" x14ac:dyDescent="0.25"/>
    <row r="13966" customFormat="1" x14ac:dyDescent="0.25"/>
    <row r="13967" customFormat="1" x14ac:dyDescent="0.25"/>
    <row r="13968" customFormat="1" x14ac:dyDescent="0.25"/>
    <row r="13969" customFormat="1" x14ac:dyDescent="0.25"/>
    <row r="13970" customFormat="1" x14ac:dyDescent="0.25"/>
    <row r="13971" customFormat="1" x14ac:dyDescent="0.25"/>
    <row r="13972" customFormat="1" x14ac:dyDescent="0.25"/>
    <row r="13973" customFormat="1" x14ac:dyDescent="0.25"/>
    <row r="13974" customFormat="1" x14ac:dyDescent="0.25"/>
    <row r="13975" customFormat="1" x14ac:dyDescent="0.25"/>
    <row r="13976" customFormat="1" x14ac:dyDescent="0.25"/>
    <row r="13977" customFormat="1" x14ac:dyDescent="0.25"/>
    <row r="13978" customFormat="1" x14ac:dyDescent="0.25"/>
    <row r="13979" customFormat="1" x14ac:dyDescent="0.25"/>
    <row r="13980" customFormat="1" x14ac:dyDescent="0.25"/>
    <row r="13981" customFormat="1" x14ac:dyDescent="0.25"/>
    <row r="13982" customFormat="1" x14ac:dyDescent="0.25"/>
    <row r="13983" customFormat="1" x14ac:dyDescent="0.25"/>
    <row r="13984" customFormat="1" x14ac:dyDescent="0.25"/>
    <row r="13985" customFormat="1" x14ac:dyDescent="0.25"/>
    <row r="13986" customFormat="1" x14ac:dyDescent="0.25"/>
    <row r="13987" customFormat="1" x14ac:dyDescent="0.25"/>
    <row r="13988" customFormat="1" x14ac:dyDescent="0.25"/>
    <row r="13989" customFormat="1" x14ac:dyDescent="0.25"/>
    <row r="13990" customFormat="1" x14ac:dyDescent="0.25"/>
    <row r="13991" customFormat="1" x14ac:dyDescent="0.25"/>
    <row r="13992" customFormat="1" x14ac:dyDescent="0.25"/>
    <row r="13993" customFormat="1" x14ac:dyDescent="0.25"/>
    <row r="13994" customFormat="1" x14ac:dyDescent="0.25"/>
    <row r="13995" customFormat="1" x14ac:dyDescent="0.25"/>
    <row r="13996" customFormat="1" x14ac:dyDescent="0.25"/>
    <row r="13997" customFormat="1" x14ac:dyDescent="0.25"/>
    <row r="13998" customFormat="1" x14ac:dyDescent="0.25"/>
    <row r="13999" customFormat="1" x14ac:dyDescent="0.25"/>
    <row r="14000" customFormat="1" x14ac:dyDescent="0.25"/>
    <row r="14001" customFormat="1" x14ac:dyDescent="0.25"/>
    <row r="14002" customFormat="1" x14ac:dyDescent="0.25"/>
    <row r="14003" customFormat="1" x14ac:dyDescent="0.25"/>
    <row r="14004" customFormat="1" x14ac:dyDescent="0.25"/>
    <row r="14005" customFormat="1" x14ac:dyDescent="0.25"/>
    <row r="14006" customFormat="1" x14ac:dyDescent="0.25"/>
    <row r="14007" customFormat="1" x14ac:dyDescent="0.25"/>
    <row r="14008" customFormat="1" x14ac:dyDescent="0.25"/>
    <row r="14009" customFormat="1" x14ac:dyDescent="0.25"/>
    <row r="14010" customFormat="1" x14ac:dyDescent="0.25"/>
    <row r="14011" customFormat="1" x14ac:dyDescent="0.25"/>
    <row r="14012" customFormat="1" x14ac:dyDescent="0.25"/>
    <row r="14013" customFormat="1" x14ac:dyDescent="0.25"/>
    <row r="14014" customFormat="1" x14ac:dyDescent="0.25"/>
    <row r="14015" customFormat="1" x14ac:dyDescent="0.25"/>
    <row r="14016" customFormat="1" x14ac:dyDescent="0.25"/>
    <row r="14017" customFormat="1" x14ac:dyDescent="0.25"/>
    <row r="14018" customFormat="1" x14ac:dyDescent="0.25"/>
    <row r="14019" customFormat="1" x14ac:dyDescent="0.25"/>
    <row r="14020" customFormat="1" x14ac:dyDescent="0.25"/>
    <row r="14021" customFormat="1" x14ac:dyDescent="0.25"/>
    <row r="14022" customFormat="1" x14ac:dyDescent="0.25"/>
    <row r="14023" customFormat="1" x14ac:dyDescent="0.25"/>
    <row r="14024" customFormat="1" x14ac:dyDescent="0.25"/>
    <row r="14025" customFormat="1" x14ac:dyDescent="0.25"/>
    <row r="14026" customFormat="1" x14ac:dyDescent="0.25"/>
    <row r="14027" customFormat="1" x14ac:dyDescent="0.25"/>
    <row r="14028" customFormat="1" x14ac:dyDescent="0.25"/>
    <row r="14029" customFormat="1" x14ac:dyDescent="0.25"/>
    <row r="14030" customFormat="1" x14ac:dyDescent="0.25"/>
    <row r="14031" customFormat="1" x14ac:dyDescent="0.25"/>
    <row r="14032" customFormat="1" x14ac:dyDescent="0.25"/>
    <row r="14033" customFormat="1" x14ac:dyDescent="0.25"/>
    <row r="14034" customFormat="1" x14ac:dyDescent="0.25"/>
    <row r="14035" customFormat="1" x14ac:dyDescent="0.25"/>
    <row r="14036" customFormat="1" x14ac:dyDescent="0.25"/>
    <row r="14037" customFormat="1" x14ac:dyDescent="0.25"/>
    <row r="14038" customFormat="1" x14ac:dyDescent="0.25"/>
    <row r="14039" customFormat="1" x14ac:dyDescent="0.25"/>
    <row r="14040" customFormat="1" x14ac:dyDescent="0.25"/>
    <row r="14041" customFormat="1" x14ac:dyDescent="0.25"/>
    <row r="14042" customFormat="1" x14ac:dyDescent="0.25"/>
    <row r="14043" customFormat="1" x14ac:dyDescent="0.25"/>
    <row r="14044" customFormat="1" x14ac:dyDescent="0.25"/>
    <row r="14045" customFormat="1" x14ac:dyDescent="0.25"/>
    <row r="14046" customFormat="1" x14ac:dyDescent="0.25"/>
    <row r="14047" customFormat="1" x14ac:dyDescent="0.25"/>
    <row r="14048" customFormat="1" x14ac:dyDescent="0.25"/>
    <row r="14049" customFormat="1" x14ac:dyDescent="0.25"/>
    <row r="14050" customFormat="1" x14ac:dyDescent="0.25"/>
    <row r="14051" customFormat="1" x14ac:dyDescent="0.25"/>
    <row r="14052" customFormat="1" x14ac:dyDescent="0.25"/>
    <row r="14053" customFormat="1" x14ac:dyDescent="0.25"/>
    <row r="14054" customFormat="1" x14ac:dyDescent="0.25"/>
    <row r="14055" customFormat="1" x14ac:dyDescent="0.25"/>
    <row r="14056" customFormat="1" x14ac:dyDescent="0.25"/>
    <row r="14057" customFormat="1" x14ac:dyDescent="0.25"/>
    <row r="14058" customFormat="1" x14ac:dyDescent="0.25"/>
    <row r="14059" customFormat="1" x14ac:dyDescent="0.25"/>
    <row r="14060" customFormat="1" x14ac:dyDescent="0.25"/>
    <row r="14061" customFormat="1" x14ac:dyDescent="0.25"/>
    <row r="14062" customFormat="1" x14ac:dyDescent="0.25"/>
    <row r="14063" customFormat="1" x14ac:dyDescent="0.25"/>
    <row r="14064" customFormat="1" x14ac:dyDescent="0.25"/>
    <row r="14065" customFormat="1" x14ac:dyDescent="0.25"/>
    <row r="14066" customFormat="1" x14ac:dyDescent="0.25"/>
    <row r="14067" customFormat="1" x14ac:dyDescent="0.25"/>
    <row r="14068" customFormat="1" x14ac:dyDescent="0.25"/>
    <row r="14069" customFormat="1" x14ac:dyDescent="0.25"/>
    <row r="14070" customFormat="1" x14ac:dyDescent="0.25"/>
    <row r="14071" customFormat="1" x14ac:dyDescent="0.25"/>
    <row r="14072" customFormat="1" x14ac:dyDescent="0.25"/>
    <row r="14073" customFormat="1" x14ac:dyDescent="0.25"/>
    <row r="14074" customFormat="1" x14ac:dyDescent="0.25"/>
    <row r="14075" customFormat="1" x14ac:dyDescent="0.25"/>
    <row r="14076" customFormat="1" x14ac:dyDescent="0.25"/>
    <row r="14077" customFormat="1" x14ac:dyDescent="0.25"/>
    <row r="14078" customFormat="1" x14ac:dyDescent="0.25"/>
    <row r="14079" customFormat="1" x14ac:dyDescent="0.25"/>
    <row r="14080" customFormat="1" x14ac:dyDescent="0.25"/>
    <row r="14081" customFormat="1" x14ac:dyDescent="0.25"/>
    <row r="14082" customFormat="1" x14ac:dyDescent="0.25"/>
    <row r="14083" customFormat="1" x14ac:dyDescent="0.25"/>
    <row r="14084" customFormat="1" x14ac:dyDescent="0.25"/>
    <row r="14085" customFormat="1" x14ac:dyDescent="0.25"/>
    <row r="14086" customFormat="1" x14ac:dyDescent="0.25"/>
    <row r="14087" customFormat="1" x14ac:dyDescent="0.25"/>
    <row r="14088" customFormat="1" x14ac:dyDescent="0.25"/>
    <row r="14089" customFormat="1" x14ac:dyDescent="0.25"/>
    <row r="14090" customFormat="1" x14ac:dyDescent="0.25"/>
    <row r="14091" customFormat="1" x14ac:dyDescent="0.25"/>
    <row r="14092" customFormat="1" x14ac:dyDescent="0.25"/>
    <row r="14093" customFormat="1" x14ac:dyDescent="0.25"/>
    <row r="14094" customFormat="1" x14ac:dyDescent="0.25"/>
    <row r="14095" customFormat="1" x14ac:dyDescent="0.25"/>
    <row r="14096" customFormat="1" x14ac:dyDescent="0.25"/>
    <row r="14097" customFormat="1" x14ac:dyDescent="0.25"/>
    <row r="14098" customFormat="1" x14ac:dyDescent="0.25"/>
    <row r="14099" customFormat="1" x14ac:dyDescent="0.25"/>
    <row r="14100" customFormat="1" x14ac:dyDescent="0.25"/>
    <row r="14101" customFormat="1" x14ac:dyDescent="0.25"/>
    <row r="14102" customFormat="1" x14ac:dyDescent="0.25"/>
    <row r="14103" customFormat="1" x14ac:dyDescent="0.25"/>
    <row r="14104" customFormat="1" x14ac:dyDescent="0.25"/>
    <row r="14105" customFormat="1" x14ac:dyDescent="0.25"/>
    <row r="14106" customFormat="1" x14ac:dyDescent="0.25"/>
    <row r="14107" customFormat="1" x14ac:dyDescent="0.25"/>
    <row r="14108" customFormat="1" x14ac:dyDescent="0.25"/>
    <row r="14109" customFormat="1" x14ac:dyDescent="0.25"/>
    <row r="14110" customFormat="1" x14ac:dyDescent="0.25"/>
    <row r="14111" customFormat="1" x14ac:dyDescent="0.25"/>
    <row r="14112" customFormat="1" x14ac:dyDescent="0.25"/>
    <row r="14113" customFormat="1" x14ac:dyDescent="0.25"/>
    <row r="14114" customFormat="1" x14ac:dyDescent="0.25"/>
    <row r="14115" customFormat="1" x14ac:dyDescent="0.25"/>
    <row r="14116" customFormat="1" x14ac:dyDescent="0.25"/>
    <row r="14117" customFormat="1" x14ac:dyDescent="0.25"/>
    <row r="14118" customFormat="1" x14ac:dyDescent="0.25"/>
    <row r="14119" customFormat="1" x14ac:dyDescent="0.25"/>
    <row r="14120" customFormat="1" x14ac:dyDescent="0.25"/>
    <row r="14121" customFormat="1" x14ac:dyDescent="0.25"/>
    <row r="14122" customFormat="1" x14ac:dyDescent="0.25"/>
    <row r="14123" customFormat="1" x14ac:dyDescent="0.25"/>
    <row r="14124" customFormat="1" x14ac:dyDescent="0.25"/>
    <row r="14125" customFormat="1" x14ac:dyDescent="0.25"/>
    <row r="14126" customFormat="1" x14ac:dyDescent="0.25"/>
    <row r="14127" customFormat="1" x14ac:dyDescent="0.25"/>
    <row r="14128" customFormat="1" x14ac:dyDescent="0.25"/>
    <row r="14129" customFormat="1" x14ac:dyDescent="0.25"/>
    <row r="14130" customFormat="1" x14ac:dyDescent="0.25"/>
    <row r="14131" customFormat="1" x14ac:dyDescent="0.25"/>
    <row r="14132" customFormat="1" x14ac:dyDescent="0.25"/>
    <row r="14133" customFormat="1" x14ac:dyDescent="0.25"/>
    <row r="14134" customFormat="1" x14ac:dyDescent="0.25"/>
    <row r="14135" customFormat="1" x14ac:dyDescent="0.25"/>
    <row r="14136" customFormat="1" x14ac:dyDescent="0.25"/>
    <row r="14137" customFormat="1" x14ac:dyDescent="0.25"/>
    <row r="14138" customFormat="1" x14ac:dyDescent="0.25"/>
    <row r="14139" customFormat="1" x14ac:dyDescent="0.25"/>
    <row r="14140" customFormat="1" x14ac:dyDescent="0.25"/>
    <row r="14141" customFormat="1" x14ac:dyDescent="0.25"/>
    <row r="14142" customFormat="1" x14ac:dyDescent="0.25"/>
    <row r="14143" customFormat="1" x14ac:dyDescent="0.25"/>
    <row r="14144" customFormat="1" x14ac:dyDescent="0.25"/>
    <row r="14145" customFormat="1" x14ac:dyDescent="0.25"/>
    <row r="14146" customFormat="1" x14ac:dyDescent="0.25"/>
    <row r="14147" customFormat="1" x14ac:dyDescent="0.25"/>
    <row r="14148" customFormat="1" x14ac:dyDescent="0.25"/>
    <row r="14149" customFormat="1" x14ac:dyDescent="0.25"/>
    <row r="14150" customFormat="1" x14ac:dyDescent="0.25"/>
    <row r="14151" customFormat="1" x14ac:dyDescent="0.25"/>
    <row r="14152" customFormat="1" x14ac:dyDescent="0.25"/>
    <row r="14153" customFormat="1" x14ac:dyDescent="0.25"/>
    <row r="14154" customFormat="1" x14ac:dyDescent="0.25"/>
    <row r="14155" customFormat="1" x14ac:dyDescent="0.25"/>
    <row r="14156" customFormat="1" x14ac:dyDescent="0.25"/>
    <row r="14157" customFormat="1" x14ac:dyDescent="0.25"/>
    <row r="14158" customFormat="1" x14ac:dyDescent="0.25"/>
    <row r="14159" customFormat="1" x14ac:dyDescent="0.25"/>
    <row r="14160" customFormat="1" x14ac:dyDescent="0.25"/>
    <row r="14161" customFormat="1" x14ac:dyDescent="0.25"/>
    <row r="14162" customFormat="1" x14ac:dyDescent="0.25"/>
    <row r="14163" customFormat="1" x14ac:dyDescent="0.25"/>
    <row r="14164" customFormat="1" x14ac:dyDescent="0.25"/>
    <row r="14165" customFormat="1" x14ac:dyDescent="0.25"/>
    <row r="14166" customFormat="1" x14ac:dyDescent="0.25"/>
    <row r="14167" customFormat="1" x14ac:dyDescent="0.25"/>
    <row r="14168" customFormat="1" x14ac:dyDescent="0.25"/>
    <row r="14169" customFormat="1" x14ac:dyDescent="0.25"/>
    <row r="14170" customFormat="1" x14ac:dyDescent="0.25"/>
    <row r="14171" customFormat="1" x14ac:dyDescent="0.25"/>
    <row r="14172" customFormat="1" x14ac:dyDescent="0.25"/>
    <row r="14173" customFormat="1" x14ac:dyDescent="0.25"/>
    <row r="14174" customFormat="1" x14ac:dyDescent="0.25"/>
    <row r="14175" customFormat="1" x14ac:dyDescent="0.25"/>
    <row r="14176" customFormat="1" x14ac:dyDescent="0.25"/>
    <row r="14177" customFormat="1" x14ac:dyDescent="0.25"/>
    <row r="14178" customFormat="1" x14ac:dyDescent="0.25"/>
    <row r="14179" customFormat="1" x14ac:dyDescent="0.25"/>
    <row r="14180" customFormat="1" x14ac:dyDescent="0.25"/>
    <row r="14181" customFormat="1" x14ac:dyDescent="0.25"/>
    <row r="14182" customFormat="1" x14ac:dyDescent="0.25"/>
    <row r="14183" customFormat="1" x14ac:dyDescent="0.25"/>
    <row r="14184" customFormat="1" x14ac:dyDescent="0.25"/>
    <row r="14185" customFormat="1" x14ac:dyDescent="0.25"/>
    <row r="14186" customFormat="1" x14ac:dyDescent="0.25"/>
    <row r="14187" customFormat="1" x14ac:dyDescent="0.25"/>
    <row r="14188" customFormat="1" x14ac:dyDescent="0.25"/>
    <row r="14189" customFormat="1" x14ac:dyDescent="0.25"/>
    <row r="14190" customFormat="1" x14ac:dyDescent="0.25"/>
    <row r="14191" customFormat="1" x14ac:dyDescent="0.25"/>
    <row r="14192" customFormat="1" x14ac:dyDescent="0.25"/>
    <row r="14193" customFormat="1" x14ac:dyDescent="0.25"/>
    <row r="14194" customFormat="1" x14ac:dyDescent="0.25"/>
    <row r="14195" customFormat="1" x14ac:dyDescent="0.25"/>
    <row r="14196" customFormat="1" x14ac:dyDescent="0.25"/>
    <row r="14197" customFormat="1" x14ac:dyDescent="0.25"/>
    <row r="14198" customFormat="1" x14ac:dyDescent="0.25"/>
    <row r="14199" customFormat="1" x14ac:dyDescent="0.25"/>
    <row r="14200" customFormat="1" x14ac:dyDescent="0.25"/>
    <row r="14201" customFormat="1" x14ac:dyDescent="0.25"/>
    <row r="14202" customFormat="1" x14ac:dyDescent="0.25"/>
    <row r="14203" customFormat="1" x14ac:dyDescent="0.25"/>
    <row r="14204" customFormat="1" x14ac:dyDescent="0.25"/>
    <row r="14205" customFormat="1" x14ac:dyDescent="0.25"/>
    <row r="14206" customFormat="1" x14ac:dyDescent="0.25"/>
    <row r="14207" customFormat="1" x14ac:dyDescent="0.25"/>
    <row r="14208" customFormat="1" x14ac:dyDescent="0.25"/>
    <row r="14209" customFormat="1" x14ac:dyDescent="0.25"/>
    <row r="14210" customFormat="1" x14ac:dyDescent="0.25"/>
    <row r="14211" customFormat="1" x14ac:dyDescent="0.25"/>
    <row r="14212" customFormat="1" x14ac:dyDescent="0.25"/>
    <row r="14213" customFormat="1" x14ac:dyDescent="0.25"/>
    <row r="14214" customFormat="1" x14ac:dyDescent="0.25"/>
    <row r="14215" customFormat="1" x14ac:dyDescent="0.25"/>
    <row r="14216" customFormat="1" x14ac:dyDescent="0.25"/>
    <row r="14217" customFormat="1" x14ac:dyDescent="0.25"/>
    <row r="14218" customFormat="1" x14ac:dyDescent="0.25"/>
    <row r="14219" customFormat="1" x14ac:dyDescent="0.25"/>
    <row r="14220" customFormat="1" x14ac:dyDescent="0.25"/>
    <row r="14221" customFormat="1" x14ac:dyDescent="0.25"/>
    <row r="14222" customFormat="1" x14ac:dyDescent="0.25"/>
    <row r="14223" customFormat="1" x14ac:dyDescent="0.25"/>
    <row r="14224" customFormat="1" x14ac:dyDescent="0.25"/>
    <row r="14225" customFormat="1" x14ac:dyDescent="0.25"/>
    <row r="14226" customFormat="1" x14ac:dyDescent="0.25"/>
    <row r="14227" customFormat="1" x14ac:dyDescent="0.25"/>
    <row r="14228" customFormat="1" x14ac:dyDescent="0.25"/>
    <row r="14229" customFormat="1" x14ac:dyDescent="0.25"/>
    <row r="14230" customFormat="1" x14ac:dyDescent="0.25"/>
    <row r="14231" customFormat="1" x14ac:dyDescent="0.25"/>
    <row r="14232" customFormat="1" x14ac:dyDescent="0.25"/>
    <row r="14233" customFormat="1" x14ac:dyDescent="0.25"/>
    <row r="14234" customFormat="1" x14ac:dyDescent="0.25"/>
    <row r="14235" customFormat="1" x14ac:dyDescent="0.25"/>
    <row r="14236" customFormat="1" x14ac:dyDescent="0.25"/>
    <row r="14237" customFormat="1" x14ac:dyDescent="0.25"/>
    <row r="14238" customFormat="1" x14ac:dyDescent="0.25"/>
    <row r="14239" customFormat="1" x14ac:dyDescent="0.25"/>
    <row r="14240" customFormat="1" x14ac:dyDescent="0.25"/>
    <row r="14241" customFormat="1" x14ac:dyDescent="0.25"/>
    <row r="14242" customFormat="1" x14ac:dyDescent="0.25"/>
    <row r="14243" customFormat="1" x14ac:dyDescent="0.25"/>
    <row r="14244" customFormat="1" x14ac:dyDescent="0.25"/>
    <row r="14245" customFormat="1" x14ac:dyDescent="0.25"/>
    <row r="14246" customFormat="1" x14ac:dyDescent="0.25"/>
    <row r="14247" customFormat="1" x14ac:dyDescent="0.25"/>
    <row r="14248" customFormat="1" x14ac:dyDescent="0.25"/>
    <row r="14249" customFormat="1" x14ac:dyDescent="0.25"/>
    <row r="14250" customFormat="1" x14ac:dyDescent="0.25"/>
    <row r="14251" customFormat="1" x14ac:dyDescent="0.25"/>
    <row r="14252" customFormat="1" x14ac:dyDescent="0.25"/>
    <row r="14253" customFormat="1" x14ac:dyDescent="0.25"/>
    <row r="14254" customFormat="1" x14ac:dyDescent="0.25"/>
    <row r="14255" customFormat="1" x14ac:dyDescent="0.25"/>
    <row r="14256" customFormat="1" x14ac:dyDescent="0.25"/>
    <row r="14257" customFormat="1" x14ac:dyDescent="0.25"/>
    <row r="14258" customFormat="1" x14ac:dyDescent="0.25"/>
    <row r="14259" customFormat="1" x14ac:dyDescent="0.25"/>
    <row r="14260" customFormat="1" x14ac:dyDescent="0.25"/>
    <row r="14261" customFormat="1" x14ac:dyDescent="0.25"/>
    <row r="14262" customFormat="1" x14ac:dyDescent="0.25"/>
    <row r="14263" customFormat="1" x14ac:dyDescent="0.25"/>
    <row r="14264" customFormat="1" x14ac:dyDescent="0.25"/>
    <row r="14265" customFormat="1" x14ac:dyDescent="0.25"/>
    <row r="14266" customFormat="1" x14ac:dyDescent="0.25"/>
    <row r="14267" customFormat="1" x14ac:dyDescent="0.25"/>
    <row r="14268" customFormat="1" x14ac:dyDescent="0.25"/>
    <row r="14269" customFormat="1" x14ac:dyDescent="0.25"/>
    <row r="14270" customFormat="1" x14ac:dyDescent="0.25"/>
    <row r="14271" customFormat="1" x14ac:dyDescent="0.25"/>
    <row r="14272" customFormat="1" x14ac:dyDescent="0.25"/>
    <row r="14273" customFormat="1" x14ac:dyDescent="0.25"/>
    <row r="14274" customFormat="1" x14ac:dyDescent="0.25"/>
    <row r="14275" customFormat="1" x14ac:dyDescent="0.25"/>
    <row r="14276" customFormat="1" x14ac:dyDescent="0.25"/>
    <row r="14277" customFormat="1" x14ac:dyDescent="0.25"/>
    <row r="14278" customFormat="1" x14ac:dyDescent="0.25"/>
    <row r="14279" customFormat="1" x14ac:dyDescent="0.25"/>
    <row r="14280" customFormat="1" x14ac:dyDescent="0.25"/>
    <row r="14281" customFormat="1" x14ac:dyDescent="0.25"/>
    <row r="14282" customFormat="1" x14ac:dyDescent="0.25"/>
    <row r="14283" customFormat="1" x14ac:dyDescent="0.25"/>
    <row r="14284" customFormat="1" x14ac:dyDescent="0.25"/>
    <row r="14285" customFormat="1" x14ac:dyDescent="0.25"/>
    <row r="14286" customFormat="1" x14ac:dyDescent="0.25"/>
    <row r="14287" customFormat="1" x14ac:dyDescent="0.25"/>
    <row r="14288" customFormat="1" x14ac:dyDescent="0.25"/>
    <row r="14289" customFormat="1" x14ac:dyDescent="0.25"/>
    <row r="14290" customFormat="1" x14ac:dyDescent="0.25"/>
    <row r="14291" customFormat="1" x14ac:dyDescent="0.25"/>
    <row r="14292" customFormat="1" x14ac:dyDescent="0.25"/>
    <row r="14293" customFormat="1" x14ac:dyDescent="0.25"/>
    <row r="14294" customFormat="1" x14ac:dyDescent="0.25"/>
    <row r="14295" customFormat="1" x14ac:dyDescent="0.25"/>
    <row r="14296" customFormat="1" x14ac:dyDescent="0.25"/>
    <row r="14297" customFormat="1" x14ac:dyDescent="0.25"/>
    <row r="14298" customFormat="1" x14ac:dyDescent="0.25"/>
    <row r="14299" customFormat="1" x14ac:dyDescent="0.25"/>
    <row r="14300" customFormat="1" x14ac:dyDescent="0.25"/>
    <row r="14301" customFormat="1" x14ac:dyDescent="0.25"/>
    <row r="14302" customFormat="1" x14ac:dyDescent="0.25"/>
    <row r="14303" customFormat="1" x14ac:dyDescent="0.25"/>
    <row r="14304" customFormat="1" x14ac:dyDescent="0.25"/>
    <row r="14305" customFormat="1" x14ac:dyDescent="0.25"/>
    <row r="14306" customFormat="1" x14ac:dyDescent="0.25"/>
    <row r="14307" customFormat="1" x14ac:dyDescent="0.25"/>
    <row r="14308" customFormat="1" x14ac:dyDescent="0.25"/>
    <row r="14309" customFormat="1" x14ac:dyDescent="0.25"/>
    <row r="14310" customFormat="1" x14ac:dyDescent="0.25"/>
    <row r="14311" customFormat="1" x14ac:dyDescent="0.25"/>
    <row r="14312" customFormat="1" x14ac:dyDescent="0.25"/>
    <row r="14313" customFormat="1" x14ac:dyDescent="0.25"/>
    <row r="14314" customFormat="1" x14ac:dyDescent="0.25"/>
    <row r="14315" customFormat="1" x14ac:dyDescent="0.25"/>
    <row r="14316" customFormat="1" x14ac:dyDescent="0.25"/>
    <row r="14317" customFormat="1" x14ac:dyDescent="0.25"/>
    <row r="14318" customFormat="1" x14ac:dyDescent="0.25"/>
    <row r="14319" customFormat="1" x14ac:dyDescent="0.25"/>
    <row r="14320" customFormat="1" x14ac:dyDescent="0.25"/>
    <row r="14321" customFormat="1" x14ac:dyDescent="0.25"/>
    <row r="14322" customFormat="1" x14ac:dyDescent="0.25"/>
    <row r="14323" customFormat="1" x14ac:dyDescent="0.25"/>
    <row r="14324" customFormat="1" x14ac:dyDescent="0.25"/>
    <row r="14325" customFormat="1" x14ac:dyDescent="0.25"/>
    <row r="14326" customFormat="1" x14ac:dyDescent="0.25"/>
    <row r="14327" customFormat="1" x14ac:dyDescent="0.25"/>
    <row r="14328" customFormat="1" x14ac:dyDescent="0.25"/>
    <row r="14329" customFormat="1" x14ac:dyDescent="0.25"/>
    <row r="14330" customFormat="1" x14ac:dyDescent="0.25"/>
    <row r="14331" customFormat="1" x14ac:dyDescent="0.25"/>
    <row r="14332" customFormat="1" x14ac:dyDescent="0.25"/>
    <row r="14333" customFormat="1" x14ac:dyDescent="0.25"/>
    <row r="14334" customFormat="1" x14ac:dyDescent="0.25"/>
    <row r="14335" customFormat="1" x14ac:dyDescent="0.25"/>
    <row r="14336" customFormat="1" x14ac:dyDescent="0.25"/>
    <row r="14337" customFormat="1" x14ac:dyDescent="0.25"/>
    <row r="14338" customFormat="1" x14ac:dyDescent="0.25"/>
    <row r="14339" customFormat="1" x14ac:dyDescent="0.25"/>
    <row r="14340" customFormat="1" x14ac:dyDescent="0.25"/>
    <row r="14341" customFormat="1" x14ac:dyDescent="0.25"/>
    <row r="14342" customFormat="1" x14ac:dyDescent="0.25"/>
    <row r="14343" customFormat="1" x14ac:dyDescent="0.25"/>
    <row r="14344" customFormat="1" x14ac:dyDescent="0.25"/>
    <row r="14345" customFormat="1" x14ac:dyDescent="0.25"/>
    <row r="14346" customFormat="1" x14ac:dyDescent="0.25"/>
    <row r="14347" customFormat="1" x14ac:dyDescent="0.25"/>
    <row r="14348" customFormat="1" x14ac:dyDescent="0.25"/>
    <row r="14349" customFormat="1" x14ac:dyDescent="0.25"/>
    <row r="14350" customFormat="1" x14ac:dyDescent="0.25"/>
    <row r="14351" customFormat="1" x14ac:dyDescent="0.25"/>
    <row r="14352" customFormat="1" x14ac:dyDescent="0.25"/>
    <row r="14353" customFormat="1" x14ac:dyDescent="0.25"/>
    <row r="14354" customFormat="1" x14ac:dyDescent="0.25"/>
    <row r="14355" customFormat="1" x14ac:dyDescent="0.25"/>
    <row r="14356" customFormat="1" x14ac:dyDescent="0.25"/>
    <row r="14357" customFormat="1" x14ac:dyDescent="0.25"/>
    <row r="14358" customFormat="1" x14ac:dyDescent="0.25"/>
    <row r="14359" customFormat="1" x14ac:dyDescent="0.25"/>
    <row r="14360" customFormat="1" x14ac:dyDescent="0.25"/>
    <row r="14361" customFormat="1" x14ac:dyDescent="0.25"/>
    <row r="14362" customFormat="1" x14ac:dyDescent="0.25"/>
    <row r="14363" customFormat="1" x14ac:dyDescent="0.25"/>
    <row r="14364" customFormat="1" x14ac:dyDescent="0.25"/>
    <row r="14365" customFormat="1" x14ac:dyDescent="0.25"/>
    <row r="14366" customFormat="1" x14ac:dyDescent="0.25"/>
    <row r="14367" customFormat="1" x14ac:dyDescent="0.25"/>
    <row r="14368" customFormat="1" x14ac:dyDescent="0.25"/>
    <row r="14369" customFormat="1" x14ac:dyDescent="0.25"/>
    <row r="14370" customFormat="1" x14ac:dyDescent="0.25"/>
    <row r="14371" customFormat="1" x14ac:dyDescent="0.25"/>
    <row r="14372" customFormat="1" x14ac:dyDescent="0.25"/>
    <row r="14373" customFormat="1" x14ac:dyDescent="0.25"/>
    <row r="14374" customFormat="1" x14ac:dyDescent="0.25"/>
    <row r="14375" customFormat="1" x14ac:dyDescent="0.25"/>
    <row r="14376" customFormat="1" x14ac:dyDescent="0.25"/>
    <row r="14377" customFormat="1" x14ac:dyDescent="0.25"/>
    <row r="14378" customFormat="1" x14ac:dyDescent="0.25"/>
    <row r="14379" customFormat="1" x14ac:dyDescent="0.25"/>
    <row r="14380" customFormat="1" x14ac:dyDescent="0.25"/>
    <row r="14381" customFormat="1" x14ac:dyDescent="0.25"/>
    <row r="14382" customFormat="1" x14ac:dyDescent="0.25"/>
    <row r="14383" customFormat="1" x14ac:dyDescent="0.25"/>
    <row r="14384" customFormat="1" x14ac:dyDescent="0.25"/>
    <row r="14385" customFormat="1" x14ac:dyDescent="0.25"/>
    <row r="14386" customFormat="1" x14ac:dyDescent="0.25"/>
    <row r="14387" customFormat="1" x14ac:dyDescent="0.25"/>
    <row r="14388" customFormat="1" x14ac:dyDescent="0.25"/>
    <row r="14389" customFormat="1" x14ac:dyDescent="0.25"/>
    <row r="14390" customFormat="1" x14ac:dyDescent="0.25"/>
    <row r="14391" customFormat="1" x14ac:dyDescent="0.25"/>
    <row r="14392" customFormat="1" x14ac:dyDescent="0.25"/>
    <row r="14393" customFormat="1" x14ac:dyDescent="0.25"/>
    <row r="14394" customFormat="1" x14ac:dyDescent="0.25"/>
    <row r="14395" customFormat="1" x14ac:dyDescent="0.25"/>
    <row r="14396" customFormat="1" x14ac:dyDescent="0.25"/>
    <row r="14397" customFormat="1" x14ac:dyDescent="0.25"/>
    <row r="14398" customFormat="1" x14ac:dyDescent="0.25"/>
    <row r="14399" customFormat="1" x14ac:dyDescent="0.25"/>
    <row r="14400" customFormat="1" x14ac:dyDescent="0.25"/>
    <row r="14401" customFormat="1" x14ac:dyDescent="0.25"/>
    <row r="14402" customFormat="1" x14ac:dyDescent="0.25"/>
    <row r="14403" customFormat="1" x14ac:dyDescent="0.25"/>
    <row r="14404" customFormat="1" x14ac:dyDescent="0.25"/>
    <row r="14405" customFormat="1" x14ac:dyDescent="0.25"/>
    <row r="14406" customFormat="1" x14ac:dyDescent="0.25"/>
    <row r="14407" customFormat="1" x14ac:dyDescent="0.25"/>
    <row r="14408" customFormat="1" x14ac:dyDescent="0.25"/>
    <row r="14409" customFormat="1" x14ac:dyDescent="0.25"/>
    <row r="14410" customFormat="1" x14ac:dyDescent="0.25"/>
    <row r="14411" customFormat="1" x14ac:dyDescent="0.25"/>
    <row r="14412" customFormat="1" x14ac:dyDescent="0.25"/>
    <row r="14413" customFormat="1" x14ac:dyDescent="0.25"/>
    <row r="14414" customFormat="1" x14ac:dyDescent="0.25"/>
    <row r="14415" customFormat="1" x14ac:dyDescent="0.25"/>
    <row r="14416" customFormat="1" x14ac:dyDescent="0.25"/>
    <row r="14417" customFormat="1" x14ac:dyDescent="0.25"/>
    <row r="14418" customFormat="1" x14ac:dyDescent="0.25"/>
    <row r="14419" customFormat="1" x14ac:dyDescent="0.25"/>
    <row r="14420" customFormat="1" x14ac:dyDescent="0.25"/>
    <row r="14421" customFormat="1" x14ac:dyDescent="0.25"/>
    <row r="14422" customFormat="1" x14ac:dyDescent="0.25"/>
    <row r="14423" customFormat="1" x14ac:dyDescent="0.25"/>
    <row r="14424" customFormat="1" x14ac:dyDescent="0.25"/>
    <row r="14425" customFormat="1" x14ac:dyDescent="0.25"/>
    <row r="14426" customFormat="1" x14ac:dyDescent="0.25"/>
    <row r="14427" customFormat="1" x14ac:dyDescent="0.25"/>
    <row r="14428" customFormat="1" x14ac:dyDescent="0.25"/>
    <row r="14429" customFormat="1" x14ac:dyDescent="0.25"/>
    <row r="14430" customFormat="1" x14ac:dyDescent="0.25"/>
    <row r="14431" customFormat="1" x14ac:dyDescent="0.25"/>
    <row r="14432" customFormat="1" x14ac:dyDescent="0.25"/>
    <row r="14433" customFormat="1" x14ac:dyDescent="0.25"/>
    <row r="14434" customFormat="1" x14ac:dyDescent="0.25"/>
    <row r="14435" customFormat="1" x14ac:dyDescent="0.25"/>
    <row r="14436" customFormat="1" x14ac:dyDescent="0.25"/>
    <row r="14437" customFormat="1" x14ac:dyDescent="0.25"/>
    <row r="14438" customFormat="1" x14ac:dyDescent="0.25"/>
    <row r="14439" customFormat="1" x14ac:dyDescent="0.25"/>
    <row r="14440" customFormat="1" x14ac:dyDescent="0.25"/>
    <row r="14441" customFormat="1" x14ac:dyDescent="0.25"/>
    <row r="14442" customFormat="1" x14ac:dyDescent="0.25"/>
    <row r="14443" customFormat="1" x14ac:dyDescent="0.25"/>
    <row r="14444" customFormat="1" x14ac:dyDescent="0.25"/>
    <row r="14445" customFormat="1" x14ac:dyDescent="0.25"/>
    <row r="14446" customFormat="1" x14ac:dyDescent="0.25"/>
    <row r="14447" customFormat="1" x14ac:dyDescent="0.25"/>
    <row r="14448" customFormat="1" x14ac:dyDescent="0.25"/>
    <row r="14449" customFormat="1" x14ac:dyDescent="0.25"/>
    <row r="14450" customFormat="1" x14ac:dyDescent="0.25"/>
    <row r="14451" customFormat="1" x14ac:dyDescent="0.25"/>
    <row r="14452" customFormat="1" x14ac:dyDescent="0.25"/>
    <row r="14453" customFormat="1" x14ac:dyDescent="0.25"/>
    <row r="14454" customFormat="1" x14ac:dyDescent="0.25"/>
    <row r="14455" customFormat="1" x14ac:dyDescent="0.25"/>
    <row r="14456" customFormat="1" x14ac:dyDescent="0.25"/>
    <row r="14457" customFormat="1" x14ac:dyDescent="0.25"/>
    <row r="14458" customFormat="1" x14ac:dyDescent="0.25"/>
    <row r="14459" customFormat="1" x14ac:dyDescent="0.25"/>
    <row r="14460" customFormat="1" x14ac:dyDescent="0.25"/>
    <row r="14461" customFormat="1" x14ac:dyDescent="0.25"/>
    <row r="14462" customFormat="1" x14ac:dyDescent="0.25"/>
    <row r="14463" customFormat="1" x14ac:dyDescent="0.25"/>
    <row r="14464" customFormat="1" x14ac:dyDescent="0.25"/>
    <row r="14465" customFormat="1" x14ac:dyDescent="0.25"/>
    <row r="14466" customFormat="1" x14ac:dyDescent="0.25"/>
    <row r="14467" customFormat="1" x14ac:dyDescent="0.25"/>
    <row r="14468" customFormat="1" x14ac:dyDescent="0.25"/>
    <row r="14469" customFormat="1" x14ac:dyDescent="0.25"/>
    <row r="14470" customFormat="1" x14ac:dyDescent="0.25"/>
    <row r="14471" customFormat="1" x14ac:dyDescent="0.25"/>
    <row r="14472" customFormat="1" x14ac:dyDescent="0.25"/>
    <row r="14473" customFormat="1" x14ac:dyDescent="0.25"/>
    <row r="14474" customFormat="1" x14ac:dyDescent="0.25"/>
    <row r="14475" customFormat="1" x14ac:dyDescent="0.25"/>
    <row r="14476" customFormat="1" x14ac:dyDescent="0.25"/>
    <row r="14477" customFormat="1" x14ac:dyDescent="0.25"/>
    <row r="14478" customFormat="1" x14ac:dyDescent="0.25"/>
    <row r="14479" customFormat="1" x14ac:dyDescent="0.25"/>
    <row r="14480" customFormat="1" x14ac:dyDescent="0.25"/>
    <row r="14481" customFormat="1" x14ac:dyDescent="0.25"/>
    <row r="14482" customFormat="1" x14ac:dyDescent="0.25"/>
    <row r="14483" customFormat="1" x14ac:dyDescent="0.25"/>
    <row r="14484" customFormat="1" x14ac:dyDescent="0.25"/>
    <row r="14485" customFormat="1" x14ac:dyDescent="0.25"/>
    <row r="14486" customFormat="1" x14ac:dyDescent="0.25"/>
    <row r="14487" customFormat="1" x14ac:dyDescent="0.25"/>
    <row r="14488" customFormat="1" x14ac:dyDescent="0.25"/>
    <row r="14489" customFormat="1" x14ac:dyDescent="0.25"/>
    <row r="14490" customFormat="1" x14ac:dyDescent="0.25"/>
    <row r="14491" customFormat="1" x14ac:dyDescent="0.25"/>
    <row r="14492" customFormat="1" x14ac:dyDescent="0.25"/>
    <row r="14493" customFormat="1" x14ac:dyDescent="0.25"/>
    <row r="14494" customFormat="1" x14ac:dyDescent="0.25"/>
    <row r="14495" customFormat="1" x14ac:dyDescent="0.25"/>
    <row r="14496" customFormat="1" x14ac:dyDescent="0.25"/>
    <row r="14497" customFormat="1" x14ac:dyDescent="0.25"/>
    <row r="14498" customFormat="1" x14ac:dyDescent="0.25"/>
    <row r="14499" customFormat="1" x14ac:dyDescent="0.25"/>
    <row r="14500" customFormat="1" x14ac:dyDescent="0.25"/>
    <row r="14501" customFormat="1" x14ac:dyDescent="0.25"/>
    <row r="14502" customFormat="1" x14ac:dyDescent="0.25"/>
    <row r="14503" customFormat="1" x14ac:dyDescent="0.25"/>
    <row r="14504" customFormat="1" x14ac:dyDescent="0.25"/>
    <row r="14505" customFormat="1" x14ac:dyDescent="0.25"/>
    <row r="14506" customFormat="1" x14ac:dyDescent="0.25"/>
    <row r="14507" customFormat="1" x14ac:dyDescent="0.25"/>
    <row r="14508" customFormat="1" x14ac:dyDescent="0.25"/>
    <row r="14509" customFormat="1" x14ac:dyDescent="0.25"/>
    <row r="14510" customFormat="1" x14ac:dyDescent="0.25"/>
    <row r="14511" customFormat="1" x14ac:dyDescent="0.25"/>
    <row r="14512" customFormat="1" x14ac:dyDescent="0.25"/>
    <row r="14513" customFormat="1" x14ac:dyDescent="0.25"/>
    <row r="14514" customFormat="1" x14ac:dyDescent="0.25"/>
    <row r="14515" customFormat="1" x14ac:dyDescent="0.25"/>
    <row r="14516" customFormat="1" x14ac:dyDescent="0.25"/>
    <row r="14517" customFormat="1" x14ac:dyDescent="0.25"/>
    <row r="14518" customFormat="1" x14ac:dyDescent="0.25"/>
    <row r="14519" customFormat="1" x14ac:dyDescent="0.25"/>
    <row r="14520" customFormat="1" x14ac:dyDescent="0.25"/>
    <row r="14521" customFormat="1" x14ac:dyDescent="0.25"/>
    <row r="14522" customFormat="1" x14ac:dyDescent="0.25"/>
    <row r="14523" customFormat="1" x14ac:dyDescent="0.25"/>
    <row r="14524" customFormat="1" x14ac:dyDescent="0.25"/>
    <row r="14525" customFormat="1" x14ac:dyDescent="0.25"/>
    <row r="14526" customFormat="1" x14ac:dyDescent="0.25"/>
    <row r="14527" customFormat="1" x14ac:dyDescent="0.25"/>
    <row r="14528" customFormat="1" x14ac:dyDescent="0.25"/>
    <row r="14529" customFormat="1" x14ac:dyDescent="0.25"/>
    <row r="14530" customFormat="1" x14ac:dyDescent="0.25"/>
    <row r="14531" customFormat="1" x14ac:dyDescent="0.25"/>
    <row r="14532" customFormat="1" x14ac:dyDescent="0.25"/>
    <row r="14533" customFormat="1" x14ac:dyDescent="0.25"/>
    <row r="14534" customFormat="1" x14ac:dyDescent="0.25"/>
    <row r="14535" customFormat="1" x14ac:dyDescent="0.25"/>
    <row r="14536" customFormat="1" x14ac:dyDescent="0.25"/>
    <row r="14537" customFormat="1" x14ac:dyDescent="0.25"/>
    <row r="14538" customFormat="1" x14ac:dyDescent="0.25"/>
    <row r="14539" customFormat="1" x14ac:dyDescent="0.25"/>
    <row r="14540" customFormat="1" x14ac:dyDescent="0.25"/>
    <row r="14541" customFormat="1" x14ac:dyDescent="0.25"/>
    <row r="14542" customFormat="1" x14ac:dyDescent="0.25"/>
    <row r="14543" customFormat="1" x14ac:dyDescent="0.25"/>
    <row r="14544" customFormat="1" x14ac:dyDescent="0.25"/>
    <row r="14545" customFormat="1" x14ac:dyDescent="0.25"/>
    <row r="14546" customFormat="1" x14ac:dyDescent="0.25"/>
    <row r="14547" customFormat="1" x14ac:dyDescent="0.25"/>
    <row r="14548" customFormat="1" x14ac:dyDescent="0.25"/>
    <row r="14549" customFormat="1" x14ac:dyDescent="0.25"/>
    <row r="14550" customFormat="1" x14ac:dyDescent="0.25"/>
    <row r="14551" customFormat="1" x14ac:dyDescent="0.25"/>
    <row r="14552" customFormat="1" x14ac:dyDescent="0.25"/>
    <row r="14553" customFormat="1" x14ac:dyDescent="0.25"/>
    <row r="14554" customFormat="1" x14ac:dyDescent="0.25"/>
    <row r="14555" customFormat="1" x14ac:dyDescent="0.25"/>
    <row r="14556" customFormat="1" x14ac:dyDescent="0.25"/>
    <row r="14557" customFormat="1" x14ac:dyDescent="0.25"/>
    <row r="14558" customFormat="1" x14ac:dyDescent="0.25"/>
    <row r="14559" customFormat="1" x14ac:dyDescent="0.25"/>
    <row r="14560" customFormat="1" x14ac:dyDescent="0.25"/>
    <row r="14561" customFormat="1" x14ac:dyDescent="0.25"/>
    <row r="14562" customFormat="1" x14ac:dyDescent="0.25"/>
    <row r="14563" customFormat="1" x14ac:dyDescent="0.25"/>
    <row r="14564" customFormat="1" x14ac:dyDescent="0.25"/>
    <row r="14565" customFormat="1" x14ac:dyDescent="0.25"/>
    <row r="14566" customFormat="1" x14ac:dyDescent="0.25"/>
    <row r="14567" customFormat="1" x14ac:dyDescent="0.25"/>
    <row r="14568" customFormat="1" x14ac:dyDescent="0.25"/>
    <row r="14569" customFormat="1" x14ac:dyDescent="0.25"/>
    <row r="14570" customFormat="1" x14ac:dyDescent="0.25"/>
    <row r="14571" customFormat="1" x14ac:dyDescent="0.25"/>
    <row r="14572" customFormat="1" x14ac:dyDescent="0.25"/>
    <row r="14573" customFormat="1" x14ac:dyDescent="0.25"/>
    <row r="14574" customFormat="1" x14ac:dyDescent="0.25"/>
    <row r="14575" customFormat="1" x14ac:dyDescent="0.25"/>
    <row r="14576" customFormat="1" x14ac:dyDescent="0.25"/>
    <row r="14577" customFormat="1" x14ac:dyDescent="0.25"/>
    <row r="14578" customFormat="1" x14ac:dyDescent="0.25"/>
    <row r="14579" customFormat="1" x14ac:dyDescent="0.25"/>
    <row r="14580" customFormat="1" x14ac:dyDescent="0.25"/>
    <row r="14581" customFormat="1" x14ac:dyDescent="0.25"/>
    <row r="14582" customFormat="1" x14ac:dyDescent="0.25"/>
    <row r="14583" customFormat="1" x14ac:dyDescent="0.25"/>
    <row r="14584" customFormat="1" x14ac:dyDescent="0.25"/>
    <row r="14585" customFormat="1" x14ac:dyDescent="0.25"/>
    <row r="14586" customFormat="1" x14ac:dyDescent="0.25"/>
    <row r="14587" customFormat="1" x14ac:dyDescent="0.25"/>
    <row r="14588" customFormat="1" x14ac:dyDescent="0.25"/>
    <row r="14589" customFormat="1" x14ac:dyDescent="0.25"/>
    <row r="14590" customFormat="1" x14ac:dyDescent="0.25"/>
    <row r="14591" customFormat="1" x14ac:dyDescent="0.25"/>
    <row r="14592" customFormat="1" x14ac:dyDescent="0.25"/>
    <row r="14593" customFormat="1" x14ac:dyDescent="0.25"/>
    <row r="14594" customFormat="1" x14ac:dyDescent="0.25"/>
    <row r="14595" customFormat="1" x14ac:dyDescent="0.25"/>
    <row r="14596" customFormat="1" x14ac:dyDescent="0.25"/>
    <row r="14597" customFormat="1" x14ac:dyDescent="0.25"/>
    <row r="14598" customFormat="1" x14ac:dyDescent="0.25"/>
    <row r="14599" customFormat="1" x14ac:dyDescent="0.25"/>
    <row r="14600" customFormat="1" x14ac:dyDescent="0.25"/>
    <row r="14601" customFormat="1" x14ac:dyDescent="0.25"/>
    <row r="14602" customFormat="1" x14ac:dyDescent="0.25"/>
    <row r="14603" customFormat="1" x14ac:dyDescent="0.25"/>
    <row r="14604" customFormat="1" x14ac:dyDescent="0.25"/>
    <row r="14605" customFormat="1" x14ac:dyDescent="0.25"/>
    <row r="14606" customFormat="1" x14ac:dyDescent="0.25"/>
    <row r="14607" customFormat="1" x14ac:dyDescent="0.25"/>
    <row r="14608" customFormat="1" x14ac:dyDescent="0.25"/>
    <row r="14609" customFormat="1" x14ac:dyDescent="0.25"/>
    <row r="14610" customFormat="1" x14ac:dyDescent="0.25"/>
    <row r="14611" customFormat="1" x14ac:dyDescent="0.25"/>
    <row r="14612" customFormat="1" x14ac:dyDescent="0.25"/>
    <row r="14613" customFormat="1" x14ac:dyDescent="0.25"/>
    <row r="14614" customFormat="1" x14ac:dyDescent="0.25"/>
    <row r="14615" customFormat="1" x14ac:dyDescent="0.25"/>
    <row r="14616" customFormat="1" x14ac:dyDescent="0.25"/>
    <row r="14617" customFormat="1" x14ac:dyDescent="0.25"/>
    <row r="14618" customFormat="1" x14ac:dyDescent="0.25"/>
    <row r="14619" customFormat="1" x14ac:dyDescent="0.25"/>
    <row r="14620" customFormat="1" x14ac:dyDescent="0.25"/>
    <row r="14621" customFormat="1" x14ac:dyDescent="0.25"/>
    <row r="14622" customFormat="1" x14ac:dyDescent="0.25"/>
    <row r="14623" customFormat="1" x14ac:dyDescent="0.25"/>
    <row r="14624" customFormat="1" x14ac:dyDescent="0.25"/>
    <row r="14625" customFormat="1" x14ac:dyDescent="0.25"/>
    <row r="14626" customFormat="1" x14ac:dyDescent="0.25"/>
    <row r="14627" customFormat="1" x14ac:dyDescent="0.25"/>
    <row r="14628" customFormat="1" x14ac:dyDescent="0.25"/>
    <row r="14629" customFormat="1" x14ac:dyDescent="0.25"/>
    <row r="14630" customFormat="1" x14ac:dyDescent="0.25"/>
    <row r="14631" customFormat="1" x14ac:dyDescent="0.25"/>
    <row r="14632" customFormat="1" x14ac:dyDescent="0.25"/>
    <row r="14633" customFormat="1" x14ac:dyDescent="0.25"/>
    <row r="14634" customFormat="1" x14ac:dyDescent="0.25"/>
    <row r="14635" customFormat="1" x14ac:dyDescent="0.25"/>
    <row r="14636" customFormat="1" x14ac:dyDescent="0.25"/>
    <row r="14637" customFormat="1" x14ac:dyDescent="0.25"/>
    <row r="14638" customFormat="1" x14ac:dyDescent="0.25"/>
    <row r="14639" customFormat="1" x14ac:dyDescent="0.25"/>
    <row r="14640" customFormat="1" x14ac:dyDescent="0.25"/>
    <row r="14641" customFormat="1" x14ac:dyDescent="0.25"/>
    <row r="14642" customFormat="1" x14ac:dyDescent="0.25"/>
    <row r="14643" customFormat="1" x14ac:dyDescent="0.25"/>
    <row r="14644" customFormat="1" x14ac:dyDescent="0.25"/>
    <row r="14645" customFormat="1" x14ac:dyDescent="0.25"/>
    <row r="14646" customFormat="1" x14ac:dyDescent="0.25"/>
    <row r="14647" customFormat="1" x14ac:dyDescent="0.25"/>
    <row r="14648" customFormat="1" x14ac:dyDescent="0.25"/>
    <row r="14649" customFormat="1" x14ac:dyDescent="0.25"/>
    <row r="14650" customFormat="1" x14ac:dyDescent="0.25"/>
    <row r="14651" customFormat="1" x14ac:dyDescent="0.25"/>
    <row r="14652" customFormat="1" x14ac:dyDescent="0.25"/>
    <row r="14653" customFormat="1" x14ac:dyDescent="0.25"/>
    <row r="14654" customFormat="1" x14ac:dyDescent="0.25"/>
    <row r="14655" customFormat="1" x14ac:dyDescent="0.25"/>
    <row r="14656" customFormat="1" x14ac:dyDescent="0.25"/>
    <row r="14657" customFormat="1" x14ac:dyDescent="0.25"/>
    <row r="14658" customFormat="1" x14ac:dyDescent="0.25"/>
    <row r="14659" customFormat="1" x14ac:dyDescent="0.25"/>
    <row r="14660" customFormat="1" x14ac:dyDescent="0.25"/>
    <row r="14661" customFormat="1" x14ac:dyDescent="0.25"/>
    <row r="14662" customFormat="1" x14ac:dyDescent="0.25"/>
    <row r="14663" customFormat="1" x14ac:dyDescent="0.25"/>
    <row r="14664" customFormat="1" x14ac:dyDescent="0.25"/>
    <row r="14665" customFormat="1" x14ac:dyDescent="0.25"/>
    <row r="14666" customFormat="1" x14ac:dyDescent="0.25"/>
    <row r="14667" customFormat="1" x14ac:dyDescent="0.25"/>
    <row r="14668" customFormat="1" x14ac:dyDescent="0.25"/>
    <row r="14669" customFormat="1" x14ac:dyDescent="0.25"/>
    <row r="14670" customFormat="1" x14ac:dyDescent="0.25"/>
    <row r="14671" customFormat="1" x14ac:dyDescent="0.25"/>
    <row r="14672" customFormat="1" x14ac:dyDescent="0.25"/>
    <row r="14673" customFormat="1" x14ac:dyDescent="0.25"/>
    <row r="14674" customFormat="1" x14ac:dyDescent="0.25"/>
    <row r="14675" customFormat="1" x14ac:dyDescent="0.25"/>
    <row r="14676" customFormat="1" x14ac:dyDescent="0.25"/>
    <row r="14677" customFormat="1" x14ac:dyDescent="0.25"/>
    <row r="14678" customFormat="1" x14ac:dyDescent="0.25"/>
    <row r="14679" customFormat="1" x14ac:dyDescent="0.25"/>
    <row r="14680" customFormat="1" x14ac:dyDescent="0.25"/>
    <row r="14681" customFormat="1" x14ac:dyDescent="0.25"/>
    <row r="14682" customFormat="1" x14ac:dyDescent="0.25"/>
    <row r="14683" customFormat="1" x14ac:dyDescent="0.25"/>
    <row r="14684" customFormat="1" x14ac:dyDescent="0.25"/>
    <row r="14685" customFormat="1" x14ac:dyDescent="0.25"/>
    <row r="14686" customFormat="1" x14ac:dyDescent="0.25"/>
    <row r="14687" customFormat="1" x14ac:dyDescent="0.25"/>
    <row r="14688" customFormat="1" x14ac:dyDescent="0.25"/>
    <row r="14689" customFormat="1" x14ac:dyDescent="0.25"/>
    <row r="14690" customFormat="1" x14ac:dyDescent="0.25"/>
    <row r="14691" customFormat="1" x14ac:dyDescent="0.25"/>
    <row r="14692" customFormat="1" x14ac:dyDescent="0.25"/>
    <row r="14693" customFormat="1" x14ac:dyDescent="0.25"/>
    <row r="14694" customFormat="1" x14ac:dyDescent="0.25"/>
    <row r="14695" customFormat="1" x14ac:dyDescent="0.25"/>
    <row r="14696" customFormat="1" x14ac:dyDescent="0.25"/>
    <row r="14697" customFormat="1" x14ac:dyDescent="0.25"/>
    <row r="14698" customFormat="1" x14ac:dyDescent="0.25"/>
    <row r="14699" customFormat="1" x14ac:dyDescent="0.25"/>
    <row r="14700" customFormat="1" x14ac:dyDescent="0.25"/>
    <row r="14701" customFormat="1" x14ac:dyDescent="0.25"/>
    <row r="14702" customFormat="1" x14ac:dyDescent="0.25"/>
    <row r="14703" customFormat="1" x14ac:dyDescent="0.25"/>
    <row r="14704" customFormat="1" x14ac:dyDescent="0.25"/>
    <row r="14705" customFormat="1" x14ac:dyDescent="0.25"/>
    <row r="14706" customFormat="1" x14ac:dyDescent="0.25"/>
    <row r="14707" customFormat="1" x14ac:dyDescent="0.25"/>
    <row r="14708" customFormat="1" x14ac:dyDescent="0.25"/>
    <row r="14709" customFormat="1" x14ac:dyDescent="0.25"/>
    <row r="14710" customFormat="1" x14ac:dyDescent="0.25"/>
    <row r="14711" customFormat="1" x14ac:dyDescent="0.25"/>
    <row r="14712" customFormat="1" x14ac:dyDescent="0.25"/>
    <row r="14713" customFormat="1" x14ac:dyDescent="0.25"/>
    <row r="14714" customFormat="1" x14ac:dyDescent="0.25"/>
    <row r="14715" customFormat="1" x14ac:dyDescent="0.25"/>
    <row r="14716" customFormat="1" x14ac:dyDescent="0.25"/>
    <row r="14717" customFormat="1" x14ac:dyDescent="0.25"/>
    <row r="14718" customFormat="1" x14ac:dyDescent="0.25"/>
    <row r="14719" customFormat="1" x14ac:dyDescent="0.25"/>
    <row r="14720" customFormat="1" x14ac:dyDescent="0.25"/>
    <row r="14721" customFormat="1" x14ac:dyDescent="0.25"/>
    <row r="14722" customFormat="1" x14ac:dyDescent="0.25"/>
    <row r="14723" customFormat="1" x14ac:dyDescent="0.25"/>
    <row r="14724" customFormat="1" x14ac:dyDescent="0.25"/>
    <row r="14725" customFormat="1" x14ac:dyDescent="0.25"/>
    <row r="14726" customFormat="1" x14ac:dyDescent="0.25"/>
    <row r="14727" customFormat="1" x14ac:dyDescent="0.25"/>
    <row r="14728" customFormat="1" x14ac:dyDescent="0.25"/>
    <row r="14729" customFormat="1" x14ac:dyDescent="0.25"/>
    <row r="14730" customFormat="1" x14ac:dyDescent="0.25"/>
    <row r="14731" customFormat="1" x14ac:dyDescent="0.25"/>
    <row r="14732" customFormat="1" x14ac:dyDescent="0.25"/>
    <row r="14733" customFormat="1" x14ac:dyDescent="0.25"/>
    <row r="14734" customFormat="1" x14ac:dyDescent="0.25"/>
    <row r="14735" customFormat="1" x14ac:dyDescent="0.25"/>
    <row r="14736" customFormat="1" x14ac:dyDescent="0.25"/>
    <row r="14737" customFormat="1" x14ac:dyDescent="0.25"/>
    <row r="14738" customFormat="1" x14ac:dyDescent="0.25"/>
    <row r="14739" customFormat="1" x14ac:dyDescent="0.25"/>
    <row r="14740" customFormat="1" x14ac:dyDescent="0.25"/>
    <row r="14741" customFormat="1" x14ac:dyDescent="0.25"/>
    <row r="14742" customFormat="1" x14ac:dyDescent="0.25"/>
    <row r="14743" customFormat="1" x14ac:dyDescent="0.25"/>
    <row r="14744" customFormat="1" x14ac:dyDescent="0.25"/>
    <row r="14745" customFormat="1" x14ac:dyDescent="0.25"/>
    <row r="14746" customFormat="1" x14ac:dyDescent="0.25"/>
    <row r="14747" customFormat="1" x14ac:dyDescent="0.25"/>
    <row r="14748" customFormat="1" x14ac:dyDescent="0.25"/>
    <row r="14749" customFormat="1" x14ac:dyDescent="0.25"/>
    <row r="14750" customFormat="1" x14ac:dyDescent="0.25"/>
    <row r="14751" customFormat="1" x14ac:dyDescent="0.25"/>
    <row r="14752" customFormat="1" x14ac:dyDescent="0.25"/>
    <row r="14753" customFormat="1" x14ac:dyDescent="0.25"/>
    <row r="14754" customFormat="1" x14ac:dyDescent="0.25"/>
    <row r="14755" customFormat="1" x14ac:dyDescent="0.25"/>
    <row r="14756" customFormat="1" x14ac:dyDescent="0.25"/>
    <row r="14757" customFormat="1" x14ac:dyDescent="0.25"/>
    <row r="14758" customFormat="1" x14ac:dyDescent="0.25"/>
    <row r="14759" customFormat="1" x14ac:dyDescent="0.25"/>
    <row r="14760" customFormat="1" x14ac:dyDescent="0.25"/>
    <row r="14761" customFormat="1" x14ac:dyDescent="0.25"/>
    <row r="14762" customFormat="1" x14ac:dyDescent="0.25"/>
    <row r="14763" customFormat="1" x14ac:dyDescent="0.25"/>
    <row r="14764" customFormat="1" x14ac:dyDescent="0.25"/>
    <row r="14765" customFormat="1" x14ac:dyDescent="0.25"/>
    <row r="14766" customFormat="1" x14ac:dyDescent="0.25"/>
    <row r="14767" customFormat="1" x14ac:dyDescent="0.25"/>
    <row r="14768" customFormat="1" x14ac:dyDescent="0.25"/>
    <row r="14769" customFormat="1" x14ac:dyDescent="0.25"/>
    <row r="14770" customFormat="1" x14ac:dyDescent="0.25"/>
    <row r="14771" customFormat="1" x14ac:dyDescent="0.25"/>
    <row r="14772" customFormat="1" x14ac:dyDescent="0.25"/>
    <row r="14773" customFormat="1" x14ac:dyDescent="0.25"/>
    <row r="14774" customFormat="1" x14ac:dyDescent="0.25"/>
    <row r="14775" customFormat="1" x14ac:dyDescent="0.25"/>
    <row r="14776" customFormat="1" x14ac:dyDescent="0.25"/>
    <row r="14777" customFormat="1" x14ac:dyDescent="0.25"/>
    <row r="14778" customFormat="1" x14ac:dyDescent="0.25"/>
    <row r="14779" customFormat="1" x14ac:dyDescent="0.25"/>
    <row r="14780" customFormat="1" x14ac:dyDescent="0.25"/>
    <row r="14781" customFormat="1" x14ac:dyDescent="0.25"/>
    <row r="14782" customFormat="1" x14ac:dyDescent="0.25"/>
    <row r="14783" customFormat="1" x14ac:dyDescent="0.25"/>
    <row r="14784" customFormat="1" x14ac:dyDescent="0.25"/>
    <row r="14785" customFormat="1" x14ac:dyDescent="0.25"/>
    <row r="14786" customFormat="1" x14ac:dyDescent="0.25"/>
    <row r="14787" customFormat="1" x14ac:dyDescent="0.25"/>
    <row r="14788" customFormat="1" x14ac:dyDescent="0.25"/>
    <row r="14789" customFormat="1" x14ac:dyDescent="0.25"/>
    <row r="14790" customFormat="1" x14ac:dyDescent="0.25"/>
    <row r="14791" customFormat="1" x14ac:dyDescent="0.25"/>
    <row r="14792" customFormat="1" x14ac:dyDescent="0.25"/>
    <row r="14793" customFormat="1" x14ac:dyDescent="0.25"/>
    <row r="14794" customFormat="1" x14ac:dyDescent="0.25"/>
    <row r="14795" customFormat="1" x14ac:dyDescent="0.25"/>
    <row r="14796" customFormat="1" x14ac:dyDescent="0.25"/>
    <row r="14797" customFormat="1" x14ac:dyDescent="0.25"/>
    <row r="14798" customFormat="1" x14ac:dyDescent="0.25"/>
    <row r="14799" customFormat="1" x14ac:dyDescent="0.25"/>
    <row r="14800" customFormat="1" x14ac:dyDescent="0.25"/>
    <row r="14801" customFormat="1" x14ac:dyDescent="0.25"/>
    <row r="14802" customFormat="1" x14ac:dyDescent="0.25"/>
    <row r="14803" customFormat="1" x14ac:dyDescent="0.25"/>
    <row r="14804" customFormat="1" x14ac:dyDescent="0.25"/>
    <row r="14805" customFormat="1" x14ac:dyDescent="0.25"/>
    <row r="14806" customFormat="1" x14ac:dyDescent="0.25"/>
    <row r="14807" customFormat="1" x14ac:dyDescent="0.25"/>
    <row r="14808" customFormat="1" x14ac:dyDescent="0.25"/>
    <row r="14809" customFormat="1" x14ac:dyDescent="0.25"/>
    <row r="14810" customFormat="1" x14ac:dyDescent="0.25"/>
    <row r="14811" customFormat="1" x14ac:dyDescent="0.25"/>
    <row r="14812" customFormat="1" x14ac:dyDescent="0.25"/>
    <row r="14813" customFormat="1" x14ac:dyDescent="0.25"/>
    <row r="14814" customFormat="1" x14ac:dyDescent="0.25"/>
    <row r="14815" customFormat="1" x14ac:dyDescent="0.25"/>
    <row r="14816" customFormat="1" x14ac:dyDescent="0.25"/>
    <row r="14817" customFormat="1" x14ac:dyDescent="0.25"/>
    <row r="14818" customFormat="1" x14ac:dyDescent="0.25"/>
    <row r="14819" customFormat="1" x14ac:dyDescent="0.25"/>
    <row r="14820" customFormat="1" x14ac:dyDescent="0.25"/>
    <row r="14821" customFormat="1" x14ac:dyDescent="0.25"/>
    <row r="14822" customFormat="1" x14ac:dyDescent="0.25"/>
    <row r="14823" customFormat="1" x14ac:dyDescent="0.25"/>
    <row r="14824" customFormat="1" x14ac:dyDescent="0.25"/>
    <row r="14825" customFormat="1" x14ac:dyDescent="0.25"/>
    <row r="14826" customFormat="1" x14ac:dyDescent="0.25"/>
    <row r="14827" customFormat="1" x14ac:dyDescent="0.25"/>
    <row r="14828" customFormat="1" x14ac:dyDescent="0.25"/>
    <row r="14829" customFormat="1" x14ac:dyDescent="0.25"/>
    <row r="14830" customFormat="1" x14ac:dyDescent="0.25"/>
    <row r="14831" customFormat="1" x14ac:dyDescent="0.25"/>
    <row r="14832" customFormat="1" x14ac:dyDescent="0.25"/>
    <row r="14833" customFormat="1" x14ac:dyDescent="0.25"/>
    <row r="14834" customFormat="1" x14ac:dyDescent="0.25"/>
    <row r="14835" customFormat="1" x14ac:dyDescent="0.25"/>
    <row r="14836" customFormat="1" x14ac:dyDescent="0.25"/>
    <row r="14837" customFormat="1" x14ac:dyDescent="0.25"/>
    <row r="14838" customFormat="1" x14ac:dyDescent="0.25"/>
    <row r="14839" customFormat="1" x14ac:dyDescent="0.25"/>
    <row r="14840" customFormat="1" x14ac:dyDescent="0.25"/>
    <row r="14841" customFormat="1" x14ac:dyDescent="0.25"/>
    <row r="14842" customFormat="1" x14ac:dyDescent="0.25"/>
    <row r="14843" customFormat="1" x14ac:dyDescent="0.25"/>
    <row r="14844" customFormat="1" x14ac:dyDescent="0.25"/>
    <row r="14845" customFormat="1" x14ac:dyDescent="0.25"/>
    <row r="14846" customFormat="1" x14ac:dyDescent="0.25"/>
    <row r="14847" customFormat="1" x14ac:dyDescent="0.25"/>
    <row r="14848" customFormat="1" x14ac:dyDescent="0.25"/>
    <row r="14849" customFormat="1" x14ac:dyDescent="0.25"/>
    <row r="14850" customFormat="1" x14ac:dyDescent="0.25"/>
    <row r="14851" customFormat="1" x14ac:dyDescent="0.25"/>
    <row r="14852" customFormat="1" x14ac:dyDescent="0.25"/>
    <row r="14853" customFormat="1" x14ac:dyDescent="0.25"/>
    <row r="14854" customFormat="1" x14ac:dyDescent="0.25"/>
    <row r="14855" customFormat="1" x14ac:dyDescent="0.25"/>
    <row r="14856" customFormat="1" x14ac:dyDescent="0.25"/>
    <row r="14857" customFormat="1" x14ac:dyDescent="0.25"/>
    <row r="14858" customFormat="1" x14ac:dyDescent="0.25"/>
    <row r="14859" customFormat="1" x14ac:dyDescent="0.25"/>
    <row r="14860" customFormat="1" x14ac:dyDescent="0.25"/>
    <row r="14861" customFormat="1" x14ac:dyDescent="0.25"/>
    <row r="14862" customFormat="1" x14ac:dyDescent="0.25"/>
    <row r="14863" customFormat="1" x14ac:dyDescent="0.25"/>
    <row r="14864" customFormat="1" x14ac:dyDescent="0.25"/>
    <row r="14865" customFormat="1" x14ac:dyDescent="0.25"/>
    <row r="14866" customFormat="1" x14ac:dyDescent="0.25"/>
    <row r="14867" customFormat="1" x14ac:dyDescent="0.25"/>
    <row r="14868" customFormat="1" x14ac:dyDescent="0.25"/>
    <row r="14869" customFormat="1" x14ac:dyDescent="0.25"/>
    <row r="14870" customFormat="1" x14ac:dyDescent="0.25"/>
    <row r="14871" customFormat="1" x14ac:dyDescent="0.25"/>
    <row r="14872" customFormat="1" x14ac:dyDescent="0.25"/>
    <row r="14873" customFormat="1" x14ac:dyDescent="0.25"/>
    <row r="14874" customFormat="1" x14ac:dyDescent="0.25"/>
    <row r="14875" customFormat="1" x14ac:dyDescent="0.25"/>
    <row r="14876" customFormat="1" x14ac:dyDescent="0.25"/>
    <row r="14877" customFormat="1" x14ac:dyDescent="0.25"/>
    <row r="14878" customFormat="1" x14ac:dyDescent="0.25"/>
    <row r="14879" customFormat="1" x14ac:dyDescent="0.25"/>
    <row r="14880" customFormat="1" x14ac:dyDescent="0.25"/>
    <row r="14881" customFormat="1" x14ac:dyDescent="0.25"/>
    <row r="14882" customFormat="1" x14ac:dyDescent="0.25"/>
    <row r="14883" customFormat="1" x14ac:dyDescent="0.25"/>
    <row r="14884" customFormat="1" x14ac:dyDescent="0.25"/>
    <row r="14885" customFormat="1" x14ac:dyDescent="0.25"/>
    <row r="14886" customFormat="1" x14ac:dyDescent="0.25"/>
    <row r="14887" customFormat="1" x14ac:dyDescent="0.25"/>
    <row r="14888" customFormat="1" x14ac:dyDescent="0.25"/>
    <row r="14889" customFormat="1" x14ac:dyDescent="0.25"/>
    <row r="14890" customFormat="1" x14ac:dyDescent="0.25"/>
    <row r="14891" customFormat="1" x14ac:dyDescent="0.25"/>
    <row r="14892" customFormat="1" x14ac:dyDescent="0.25"/>
    <row r="14893" customFormat="1" x14ac:dyDescent="0.25"/>
    <row r="14894" customFormat="1" x14ac:dyDescent="0.25"/>
    <row r="14895" customFormat="1" x14ac:dyDescent="0.25"/>
    <row r="14896" customFormat="1" x14ac:dyDescent="0.25"/>
    <row r="14897" customFormat="1" x14ac:dyDescent="0.25"/>
    <row r="14898" customFormat="1" x14ac:dyDescent="0.25"/>
    <row r="14899" customFormat="1" x14ac:dyDescent="0.25"/>
    <row r="14900" customFormat="1" x14ac:dyDescent="0.25"/>
    <row r="14901" customFormat="1" x14ac:dyDescent="0.25"/>
    <row r="14902" customFormat="1" x14ac:dyDescent="0.25"/>
    <row r="14903" customFormat="1" x14ac:dyDescent="0.25"/>
    <row r="14904" customFormat="1" x14ac:dyDescent="0.25"/>
    <row r="14905" customFormat="1" x14ac:dyDescent="0.25"/>
    <row r="14906" customFormat="1" x14ac:dyDescent="0.25"/>
    <row r="14907" customFormat="1" x14ac:dyDescent="0.25"/>
    <row r="14908" customFormat="1" x14ac:dyDescent="0.25"/>
    <row r="14909" customFormat="1" x14ac:dyDescent="0.25"/>
    <row r="14910" customFormat="1" x14ac:dyDescent="0.25"/>
    <row r="14911" customFormat="1" x14ac:dyDescent="0.25"/>
    <row r="14912" customFormat="1" x14ac:dyDescent="0.25"/>
    <row r="14913" customFormat="1" x14ac:dyDescent="0.25"/>
    <row r="14914" customFormat="1" x14ac:dyDescent="0.25"/>
    <row r="14915" customFormat="1" x14ac:dyDescent="0.25"/>
    <row r="14916" customFormat="1" x14ac:dyDescent="0.25"/>
    <row r="14917" customFormat="1" x14ac:dyDescent="0.25"/>
    <row r="14918" customFormat="1" x14ac:dyDescent="0.25"/>
    <row r="14919" customFormat="1" x14ac:dyDescent="0.25"/>
    <row r="14920" customFormat="1" x14ac:dyDescent="0.25"/>
    <row r="14921" customFormat="1" x14ac:dyDescent="0.25"/>
    <row r="14922" customFormat="1" x14ac:dyDescent="0.25"/>
    <row r="14923" customFormat="1" x14ac:dyDescent="0.25"/>
    <row r="14924" customFormat="1" x14ac:dyDescent="0.25"/>
    <row r="14925" customFormat="1" x14ac:dyDescent="0.25"/>
    <row r="14926" customFormat="1" x14ac:dyDescent="0.25"/>
    <row r="14927" customFormat="1" x14ac:dyDescent="0.25"/>
    <row r="14928" customFormat="1" x14ac:dyDescent="0.25"/>
    <row r="14929" customFormat="1" x14ac:dyDescent="0.25"/>
    <row r="14930" customFormat="1" x14ac:dyDescent="0.25"/>
    <row r="14931" customFormat="1" x14ac:dyDescent="0.25"/>
    <row r="14932" customFormat="1" x14ac:dyDescent="0.25"/>
    <row r="14933" customFormat="1" x14ac:dyDescent="0.25"/>
    <row r="14934" customFormat="1" x14ac:dyDescent="0.25"/>
    <row r="14935" customFormat="1" x14ac:dyDescent="0.25"/>
    <row r="14936" customFormat="1" x14ac:dyDescent="0.25"/>
    <row r="14937" customFormat="1" x14ac:dyDescent="0.25"/>
    <row r="14938" customFormat="1" x14ac:dyDescent="0.25"/>
    <row r="14939" customFormat="1" x14ac:dyDescent="0.25"/>
    <row r="14940" customFormat="1" x14ac:dyDescent="0.25"/>
    <row r="14941" customFormat="1" x14ac:dyDescent="0.25"/>
    <row r="14942" customFormat="1" x14ac:dyDescent="0.25"/>
    <row r="14943" customFormat="1" x14ac:dyDescent="0.25"/>
    <row r="14944" customFormat="1" x14ac:dyDescent="0.25"/>
    <row r="14945" customFormat="1" x14ac:dyDescent="0.25"/>
    <row r="14946" customFormat="1" x14ac:dyDescent="0.25"/>
    <row r="14947" customFormat="1" x14ac:dyDescent="0.25"/>
    <row r="14948" customFormat="1" x14ac:dyDescent="0.25"/>
    <row r="14949" customFormat="1" x14ac:dyDescent="0.25"/>
    <row r="14950" customFormat="1" x14ac:dyDescent="0.25"/>
    <row r="14951" customFormat="1" x14ac:dyDescent="0.25"/>
    <row r="14952" customFormat="1" x14ac:dyDescent="0.25"/>
    <row r="14953" customFormat="1" x14ac:dyDescent="0.25"/>
    <row r="14954" customFormat="1" x14ac:dyDescent="0.25"/>
    <row r="14955" customFormat="1" x14ac:dyDescent="0.25"/>
    <row r="14956" customFormat="1" x14ac:dyDescent="0.25"/>
    <row r="14957" customFormat="1" x14ac:dyDescent="0.25"/>
    <row r="14958" customFormat="1" x14ac:dyDescent="0.25"/>
    <row r="14959" customFormat="1" x14ac:dyDescent="0.25"/>
    <row r="14960" customFormat="1" x14ac:dyDescent="0.25"/>
    <row r="14961" customFormat="1" x14ac:dyDescent="0.25"/>
    <row r="14962" customFormat="1" x14ac:dyDescent="0.25"/>
    <row r="14963" customFormat="1" x14ac:dyDescent="0.25"/>
    <row r="14964" customFormat="1" x14ac:dyDescent="0.25"/>
    <row r="14965" customFormat="1" x14ac:dyDescent="0.25"/>
    <row r="14966" customFormat="1" x14ac:dyDescent="0.25"/>
    <row r="14967" customFormat="1" x14ac:dyDescent="0.25"/>
    <row r="14968" customFormat="1" x14ac:dyDescent="0.25"/>
    <row r="14969" customFormat="1" x14ac:dyDescent="0.25"/>
    <row r="14970" customFormat="1" x14ac:dyDescent="0.25"/>
    <row r="14971" customFormat="1" x14ac:dyDescent="0.25"/>
    <row r="14972" customFormat="1" x14ac:dyDescent="0.25"/>
    <row r="14973" customFormat="1" x14ac:dyDescent="0.25"/>
    <row r="14974" customFormat="1" x14ac:dyDescent="0.25"/>
    <row r="14975" customFormat="1" x14ac:dyDescent="0.25"/>
    <row r="14976" customFormat="1" x14ac:dyDescent="0.25"/>
    <row r="14977" customFormat="1" x14ac:dyDescent="0.25"/>
    <row r="14978" customFormat="1" x14ac:dyDescent="0.25"/>
    <row r="14979" customFormat="1" x14ac:dyDescent="0.25"/>
    <row r="14980" customFormat="1" x14ac:dyDescent="0.25"/>
    <row r="14981" customFormat="1" x14ac:dyDescent="0.25"/>
    <row r="14982" customFormat="1" x14ac:dyDescent="0.25"/>
    <row r="14983" customFormat="1" x14ac:dyDescent="0.25"/>
    <row r="14984" customFormat="1" x14ac:dyDescent="0.25"/>
    <row r="14985" customFormat="1" x14ac:dyDescent="0.25"/>
    <row r="14986" customFormat="1" x14ac:dyDescent="0.25"/>
    <row r="14987" customFormat="1" x14ac:dyDescent="0.25"/>
    <row r="14988" customFormat="1" x14ac:dyDescent="0.25"/>
    <row r="14989" customFormat="1" x14ac:dyDescent="0.25"/>
    <row r="14990" customFormat="1" x14ac:dyDescent="0.25"/>
    <row r="14991" customFormat="1" x14ac:dyDescent="0.25"/>
    <row r="14992" customFormat="1" x14ac:dyDescent="0.25"/>
    <row r="14993" customFormat="1" x14ac:dyDescent="0.25"/>
    <row r="14994" customFormat="1" x14ac:dyDescent="0.25"/>
    <row r="14995" customFormat="1" x14ac:dyDescent="0.25"/>
    <row r="14996" customFormat="1" x14ac:dyDescent="0.25"/>
    <row r="14997" customFormat="1" x14ac:dyDescent="0.25"/>
    <row r="14998" customFormat="1" x14ac:dyDescent="0.25"/>
    <row r="14999" customFormat="1" x14ac:dyDescent="0.25"/>
    <row r="15000" customFormat="1" x14ac:dyDescent="0.25"/>
    <row r="15001" customFormat="1" x14ac:dyDescent="0.25"/>
    <row r="15002" customFormat="1" x14ac:dyDescent="0.25"/>
    <row r="15003" customFormat="1" x14ac:dyDescent="0.25"/>
    <row r="15004" customFormat="1" x14ac:dyDescent="0.25"/>
    <row r="15005" customFormat="1" x14ac:dyDescent="0.25"/>
    <row r="15006" customFormat="1" x14ac:dyDescent="0.25"/>
    <row r="15007" customFormat="1" x14ac:dyDescent="0.25"/>
    <row r="15008" customFormat="1" x14ac:dyDescent="0.25"/>
    <row r="15009" customFormat="1" x14ac:dyDescent="0.25"/>
    <row r="15010" customFormat="1" x14ac:dyDescent="0.25"/>
    <row r="15011" customFormat="1" x14ac:dyDescent="0.25"/>
    <row r="15012" customFormat="1" x14ac:dyDescent="0.25"/>
    <row r="15013" customFormat="1" x14ac:dyDescent="0.25"/>
    <row r="15014" customFormat="1" x14ac:dyDescent="0.25"/>
    <row r="15015" customFormat="1" x14ac:dyDescent="0.25"/>
    <row r="15016" customFormat="1" x14ac:dyDescent="0.25"/>
    <row r="15017" customFormat="1" x14ac:dyDescent="0.25"/>
    <row r="15018" customFormat="1" x14ac:dyDescent="0.25"/>
    <row r="15019" customFormat="1" x14ac:dyDescent="0.25"/>
    <row r="15020" customFormat="1" x14ac:dyDescent="0.25"/>
    <row r="15021" customFormat="1" x14ac:dyDescent="0.25"/>
    <row r="15022" customFormat="1" x14ac:dyDescent="0.25"/>
    <row r="15023" customFormat="1" x14ac:dyDescent="0.25"/>
    <row r="15024" customFormat="1" x14ac:dyDescent="0.25"/>
    <row r="15025" customFormat="1" x14ac:dyDescent="0.25"/>
    <row r="15026" customFormat="1" x14ac:dyDescent="0.25"/>
    <row r="15027" customFormat="1" x14ac:dyDescent="0.25"/>
    <row r="15028" customFormat="1" x14ac:dyDescent="0.25"/>
    <row r="15029" customFormat="1" x14ac:dyDescent="0.25"/>
    <row r="15030" customFormat="1" x14ac:dyDescent="0.25"/>
    <row r="15031" customFormat="1" x14ac:dyDescent="0.25"/>
    <row r="15032" customFormat="1" x14ac:dyDescent="0.25"/>
    <row r="15033" customFormat="1" x14ac:dyDescent="0.25"/>
    <row r="15034" customFormat="1" x14ac:dyDescent="0.25"/>
    <row r="15035" customFormat="1" x14ac:dyDescent="0.25"/>
    <row r="15036" customFormat="1" x14ac:dyDescent="0.25"/>
    <row r="15037" customFormat="1" x14ac:dyDescent="0.25"/>
    <row r="15038" customFormat="1" x14ac:dyDescent="0.25"/>
    <row r="15039" customFormat="1" x14ac:dyDescent="0.25"/>
    <row r="15040" customFormat="1" x14ac:dyDescent="0.25"/>
    <row r="15041" customFormat="1" x14ac:dyDescent="0.25"/>
    <row r="15042" customFormat="1" x14ac:dyDescent="0.25"/>
    <row r="15043" customFormat="1" x14ac:dyDescent="0.25"/>
    <row r="15044" customFormat="1" x14ac:dyDescent="0.25"/>
    <row r="15045" customFormat="1" x14ac:dyDescent="0.25"/>
    <row r="15046" customFormat="1" x14ac:dyDescent="0.25"/>
    <row r="15047" customFormat="1" x14ac:dyDescent="0.25"/>
    <row r="15048" customFormat="1" x14ac:dyDescent="0.25"/>
    <row r="15049" customFormat="1" x14ac:dyDescent="0.25"/>
    <row r="15050" customFormat="1" x14ac:dyDescent="0.25"/>
    <row r="15051" customFormat="1" x14ac:dyDescent="0.25"/>
    <row r="15052" customFormat="1" x14ac:dyDescent="0.25"/>
    <row r="15053" customFormat="1" x14ac:dyDescent="0.25"/>
    <row r="15054" customFormat="1" x14ac:dyDescent="0.25"/>
    <row r="15055" customFormat="1" x14ac:dyDescent="0.25"/>
    <row r="15056" customFormat="1" x14ac:dyDescent="0.25"/>
    <row r="15057" customFormat="1" x14ac:dyDescent="0.25"/>
    <row r="15058" customFormat="1" x14ac:dyDescent="0.25"/>
    <row r="15059" customFormat="1" x14ac:dyDescent="0.25"/>
    <row r="15060" customFormat="1" x14ac:dyDescent="0.25"/>
    <row r="15061" customFormat="1" x14ac:dyDescent="0.25"/>
    <row r="15062" customFormat="1" x14ac:dyDescent="0.25"/>
    <row r="15063" customFormat="1" x14ac:dyDescent="0.25"/>
    <row r="15064" customFormat="1" x14ac:dyDescent="0.25"/>
    <row r="15065" customFormat="1" x14ac:dyDescent="0.25"/>
    <row r="15066" customFormat="1" x14ac:dyDescent="0.25"/>
    <row r="15067" customFormat="1" x14ac:dyDescent="0.25"/>
    <row r="15068" customFormat="1" x14ac:dyDescent="0.25"/>
    <row r="15069" customFormat="1" x14ac:dyDescent="0.25"/>
    <row r="15070" customFormat="1" x14ac:dyDescent="0.25"/>
    <row r="15071" customFormat="1" x14ac:dyDescent="0.25"/>
    <row r="15072" customFormat="1" x14ac:dyDescent="0.25"/>
    <row r="15073" customFormat="1" x14ac:dyDescent="0.25"/>
    <row r="15074" customFormat="1" x14ac:dyDescent="0.25"/>
    <row r="15075" customFormat="1" x14ac:dyDescent="0.25"/>
    <row r="15076" customFormat="1" x14ac:dyDescent="0.25"/>
    <row r="15077" customFormat="1" x14ac:dyDescent="0.25"/>
    <row r="15078" customFormat="1" x14ac:dyDescent="0.25"/>
    <row r="15079" customFormat="1" x14ac:dyDescent="0.25"/>
    <row r="15080" customFormat="1" x14ac:dyDescent="0.25"/>
    <row r="15081" customFormat="1" x14ac:dyDescent="0.25"/>
    <row r="15082" customFormat="1" x14ac:dyDescent="0.25"/>
    <row r="15083" customFormat="1" x14ac:dyDescent="0.25"/>
    <row r="15084" customFormat="1" x14ac:dyDescent="0.25"/>
    <row r="15085" customFormat="1" x14ac:dyDescent="0.25"/>
    <row r="15086" customFormat="1" x14ac:dyDescent="0.25"/>
    <row r="15087" customFormat="1" x14ac:dyDescent="0.25"/>
    <row r="15088" customFormat="1" x14ac:dyDescent="0.25"/>
    <row r="15089" customFormat="1" x14ac:dyDescent="0.25"/>
    <row r="15090" customFormat="1" x14ac:dyDescent="0.25"/>
    <row r="15091" customFormat="1" x14ac:dyDescent="0.25"/>
    <row r="15092" customFormat="1" x14ac:dyDescent="0.25"/>
    <row r="15093" customFormat="1" x14ac:dyDescent="0.25"/>
    <row r="15094" customFormat="1" x14ac:dyDescent="0.25"/>
    <row r="15095" customFormat="1" x14ac:dyDescent="0.25"/>
    <row r="15096" customFormat="1" x14ac:dyDescent="0.25"/>
    <row r="15097" customFormat="1" x14ac:dyDescent="0.25"/>
    <row r="15098" customFormat="1" x14ac:dyDescent="0.25"/>
    <row r="15099" customFormat="1" x14ac:dyDescent="0.25"/>
    <row r="15100" customFormat="1" x14ac:dyDescent="0.25"/>
    <row r="15101" customFormat="1" x14ac:dyDescent="0.25"/>
    <row r="15102" customFormat="1" x14ac:dyDescent="0.25"/>
    <row r="15103" customFormat="1" x14ac:dyDescent="0.25"/>
    <row r="15104" customFormat="1" x14ac:dyDescent="0.25"/>
    <row r="15105" customFormat="1" x14ac:dyDescent="0.25"/>
    <row r="15106" customFormat="1" x14ac:dyDescent="0.25"/>
    <row r="15107" customFormat="1" x14ac:dyDescent="0.25"/>
    <row r="15108" customFormat="1" x14ac:dyDescent="0.25"/>
    <row r="15109" customFormat="1" x14ac:dyDescent="0.25"/>
    <row r="15110" customFormat="1" x14ac:dyDescent="0.25"/>
    <row r="15111" customFormat="1" x14ac:dyDescent="0.25"/>
    <row r="15112" customFormat="1" x14ac:dyDescent="0.25"/>
    <row r="15113" customFormat="1" x14ac:dyDescent="0.25"/>
    <row r="15114" customFormat="1" x14ac:dyDescent="0.25"/>
    <row r="15115" customFormat="1" x14ac:dyDescent="0.25"/>
    <row r="15116" customFormat="1" x14ac:dyDescent="0.25"/>
    <row r="15117" customFormat="1" x14ac:dyDescent="0.25"/>
    <row r="15118" customFormat="1" x14ac:dyDescent="0.25"/>
    <row r="15119" customFormat="1" x14ac:dyDescent="0.25"/>
    <row r="15120" customFormat="1" x14ac:dyDescent="0.25"/>
    <row r="15121" customFormat="1" x14ac:dyDescent="0.25"/>
    <row r="15122" customFormat="1" x14ac:dyDescent="0.25"/>
    <row r="15123" customFormat="1" x14ac:dyDescent="0.25"/>
    <row r="15124" customFormat="1" x14ac:dyDescent="0.25"/>
    <row r="15125" customFormat="1" x14ac:dyDescent="0.25"/>
    <row r="15126" customFormat="1" x14ac:dyDescent="0.25"/>
    <row r="15127" customFormat="1" x14ac:dyDescent="0.25"/>
    <row r="15128" customFormat="1" x14ac:dyDescent="0.25"/>
    <row r="15129" customFormat="1" x14ac:dyDescent="0.25"/>
    <row r="15130" customFormat="1" x14ac:dyDescent="0.25"/>
    <row r="15131" customFormat="1" x14ac:dyDescent="0.25"/>
    <row r="15132" customFormat="1" x14ac:dyDescent="0.25"/>
    <row r="15133" customFormat="1" x14ac:dyDescent="0.25"/>
    <row r="15134" customFormat="1" x14ac:dyDescent="0.25"/>
    <row r="15135" customFormat="1" x14ac:dyDescent="0.25"/>
    <row r="15136" customFormat="1" x14ac:dyDescent="0.25"/>
    <row r="15137" customFormat="1" x14ac:dyDescent="0.25"/>
    <row r="15138" customFormat="1" x14ac:dyDescent="0.25"/>
    <row r="15139" customFormat="1" x14ac:dyDescent="0.25"/>
    <row r="15140" customFormat="1" x14ac:dyDescent="0.25"/>
    <row r="15141" customFormat="1" x14ac:dyDescent="0.25"/>
    <row r="15142" customFormat="1" x14ac:dyDescent="0.25"/>
    <row r="15143" customFormat="1" x14ac:dyDescent="0.25"/>
    <row r="15144" customFormat="1" x14ac:dyDescent="0.25"/>
    <row r="15145" customFormat="1" x14ac:dyDescent="0.25"/>
    <row r="15146" customFormat="1" x14ac:dyDescent="0.25"/>
    <row r="15147" customFormat="1" x14ac:dyDescent="0.25"/>
    <row r="15148" customFormat="1" x14ac:dyDescent="0.25"/>
    <row r="15149" customFormat="1" x14ac:dyDescent="0.25"/>
    <row r="15150" customFormat="1" x14ac:dyDescent="0.25"/>
    <row r="15151" customFormat="1" x14ac:dyDescent="0.25"/>
    <row r="15152" customFormat="1" x14ac:dyDescent="0.25"/>
    <row r="15153" customFormat="1" x14ac:dyDescent="0.25"/>
    <row r="15154" customFormat="1" x14ac:dyDescent="0.25"/>
    <row r="15155" customFormat="1" x14ac:dyDescent="0.25"/>
    <row r="15156" customFormat="1" x14ac:dyDescent="0.25"/>
    <row r="15157" customFormat="1" x14ac:dyDescent="0.25"/>
    <row r="15158" customFormat="1" x14ac:dyDescent="0.25"/>
    <row r="15159" customFormat="1" x14ac:dyDescent="0.25"/>
    <row r="15160" customFormat="1" x14ac:dyDescent="0.25"/>
    <row r="15161" customFormat="1" x14ac:dyDescent="0.25"/>
    <row r="15162" customFormat="1" x14ac:dyDescent="0.25"/>
    <row r="15163" customFormat="1" x14ac:dyDescent="0.25"/>
    <row r="15164" customFormat="1" x14ac:dyDescent="0.25"/>
    <row r="15165" customFormat="1" x14ac:dyDescent="0.25"/>
    <row r="15166" customFormat="1" x14ac:dyDescent="0.25"/>
    <row r="15167" customFormat="1" x14ac:dyDescent="0.25"/>
    <row r="15168" customFormat="1" x14ac:dyDescent="0.25"/>
    <row r="15169" customFormat="1" x14ac:dyDescent="0.25"/>
    <row r="15170" customFormat="1" x14ac:dyDescent="0.25"/>
    <row r="15171" customFormat="1" x14ac:dyDescent="0.25"/>
    <row r="15172" customFormat="1" x14ac:dyDescent="0.25"/>
    <row r="15173" customFormat="1" x14ac:dyDescent="0.25"/>
    <row r="15174" customFormat="1" x14ac:dyDescent="0.25"/>
    <row r="15175" customFormat="1" x14ac:dyDescent="0.25"/>
    <row r="15176" customFormat="1" x14ac:dyDescent="0.25"/>
    <row r="15177" customFormat="1" x14ac:dyDescent="0.25"/>
    <row r="15178" customFormat="1" x14ac:dyDescent="0.25"/>
    <row r="15179" customFormat="1" x14ac:dyDescent="0.25"/>
    <row r="15180" customFormat="1" x14ac:dyDescent="0.25"/>
    <row r="15181" customFormat="1" x14ac:dyDescent="0.25"/>
    <row r="15182" customFormat="1" x14ac:dyDescent="0.25"/>
    <row r="15183" customFormat="1" x14ac:dyDescent="0.25"/>
    <row r="15184" customFormat="1" x14ac:dyDescent="0.25"/>
    <row r="15185" customFormat="1" x14ac:dyDescent="0.25"/>
    <row r="15186" customFormat="1" x14ac:dyDescent="0.25"/>
    <row r="15187" customFormat="1" x14ac:dyDescent="0.25"/>
    <row r="15188" customFormat="1" x14ac:dyDescent="0.25"/>
    <row r="15189" customFormat="1" x14ac:dyDescent="0.25"/>
    <row r="15190" customFormat="1" x14ac:dyDescent="0.25"/>
    <row r="15191" customFormat="1" x14ac:dyDescent="0.25"/>
    <row r="15192" customFormat="1" x14ac:dyDescent="0.25"/>
    <row r="15193" customFormat="1" x14ac:dyDescent="0.25"/>
    <row r="15194" customFormat="1" x14ac:dyDescent="0.25"/>
    <row r="15195" customFormat="1" x14ac:dyDescent="0.25"/>
    <row r="15196" customFormat="1" x14ac:dyDescent="0.25"/>
    <row r="15197" customFormat="1" x14ac:dyDescent="0.25"/>
    <row r="15198" customFormat="1" x14ac:dyDescent="0.25"/>
    <row r="15199" customFormat="1" x14ac:dyDescent="0.25"/>
    <row r="15200" customFormat="1" x14ac:dyDescent="0.25"/>
    <row r="15201" customFormat="1" x14ac:dyDescent="0.25"/>
    <row r="15202" customFormat="1" x14ac:dyDescent="0.25"/>
    <row r="15203" customFormat="1" x14ac:dyDescent="0.25"/>
    <row r="15204" customFormat="1" x14ac:dyDescent="0.25"/>
    <row r="15205" customFormat="1" x14ac:dyDescent="0.25"/>
    <row r="15206" customFormat="1" x14ac:dyDescent="0.25"/>
    <row r="15207" customFormat="1" x14ac:dyDescent="0.25"/>
    <row r="15208" customFormat="1" x14ac:dyDescent="0.25"/>
    <row r="15209" customFormat="1" x14ac:dyDescent="0.25"/>
    <row r="15210" customFormat="1" x14ac:dyDescent="0.25"/>
    <row r="15211" customFormat="1" x14ac:dyDescent="0.25"/>
    <row r="15212" customFormat="1" x14ac:dyDescent="0.25"/>
    <row r="15213" customFormat="1" x14ac:dyDescent="0.25"/>
    <row r="15214" customFormat="1" x14ac:dyDescent="0.25"/>
    <row r="15215" customFormat="1" x14ac:dyDescent="0.25"/>
    <row r="15216" customFormat="1" x14ac:dyDescent="0.25"/>
    <row r="15217" customFormat="1" x14ac:dyDescent="0.25"/>
    <row r="15218" customFormat="1" x14ac:dyDescent="0.25"/>
    <row r="15219" customFormat="1" x14ac:dyDescent="0.25"/>
    <row r="15220" customFormat="1" x14ac:dyDescent="0.25"/>
    <row r="15221" customFormat="1" x14ac:dyDescent="0.25"/>
    <row r="15222" customFormat="1" x14ac:dyDescent="0.25"/>
    <row r="15223" customFormat="1" x14ac:dyDescent="0.25"/>
    <row r="15224" customFormat="1" x14ac:dyDescent="0.25"/>
    <row r="15225" customFormat="1" x14ac:dyDescent="0.25"/>
    <row r="15226" customFormat="1" x14ac:dyDescent="0.25"/>
    <row r="15227" customFormat="1" x14ac:dyDescent="0.25"/>
    <row r="15228" customFormat="1" x14ac:dyDescent="0.25"/>
    <row r="15229" customFormat="1" x14ac:dyDescent="0.25"/>
    <row r="15230" customFormat="1" x14ac:dyDescent="0.25"/>
    <row r="15231" customFormat="1" x14ac:dyDescent="0.25"/>
    <row r="15232" customFormat="1" x14ac:dyDescent="0.25"/>
    <row r="15233" customFormat="1" x14ac:dyDescent="0.25"/>
    <row r="15234" customFormat="1" x14ac:dyDescent="0.25"/>
    <row r="15235" customFormat="1" x14ac:dyDescent="0.25"/>
    <row r="15236" customFormat="1" x14ac:dyDescent="0.25"/>
    <row r="15237" customFormat="1" x14ac:dyDescent="0.25"/>
    <row r="15238" customFormat="1" x14ac:dyDescent="0.25"/>
    <row r="15239" customFormat="1" x14ac:dyDescent="0.25"/>
    <row r="15240" customFormat="1" x14ac:dyDescent="0.25"/>
    <row r="15241" customFormat="1" x14ac:dyDescent="0.25"/>
    <row r="15242" customFormat="1" x14ac:dyDescent="0.25"/>
    <row r="15243" customFormat="1" x14ac:dyDescent="0.25"/>
    <row r="15244" customFormat="1" x14ac:dyDescent="0.25"/>
    <row r="15245" customFormat="1" x14ac:dyDescent="0.25"/>
    <row r="15246" customFormat="1" x14ac:dyDescent="0.25"/>
    <row r="15247" customFormat="1" x14ac:dyDescent="0.25"/>
    <row r="15248" customFormat="1" x14ac:dyDescent="0.25"/>
    <row r="15249" customFormat="1" x14ac:dyDescent="0.25"/>
    <row r="15250" customFormat="1" x14ac:dyDescent="0.25"/>
    <row r="15251" customFormat="1" x14ac:dyDescent="0.25"/>
    <row r="15252" customFormat="1" x14ac:dyDescent="0.25"/>
    <row r="15253" customFormat="1" x14ac:dyDescent="0.25"/>
    <row r="15254" customFormat="1" x14ac:dyDescent="0.25"/>
    <row r="15255" customFormat="1" x14ac:dyDescent="0.25"/>
    <row r="15256" customFormat="1" x14ac:dyDescent="0.25"/>
    <row r="15257" customFormat="1" x14ac:dyDescent="0.25"/>
    <row r="15258" customFormat="1" x14ac:dyDescent="0.25"/>
    <row r="15259" customFormat="1" x14ac:dyDescent="0.25"/>
    <row r="15260" customFormat="1" x14ac:dyDescent="0.25"/>
    <row r="15261" customFormat="1" x14ac:dyDescent="0.25"/>
    <row r="15262" customFormat="1" x14ac:dyDescent="0.25"/>
    <row r="15263" customFormat="1" x14ac:dyDescent="0.25"/>
    <row r="15264" customFormat="1" x14ac:dyDescent="0.25"/>
    <row r="15265" customFormat="1" x14ac:dyDescent="0.25"/>
    <row r="15266" customFormat="1" x14ac:dyDescent="0.25"/>
    <row r="15267" customFormat="1" x14ac:dyDescent="0.25"/>
    <row r="15268" customFormat="1" x14ac:dyDescent="0.25"/>
    <row r="15269" customFormat="1" x14ac:dyDescent="0.25"/>
    <row r="15270" customFormat="1" x14ac:dyDescent="0.25"/>
    <row r="15271" customFormat="1" x14ac:dyDescent="0.25"/>
    <row r="15272" customFormat="1" x14ac:dyDescent="0.25"/>
    <row r="15273" customFormat="1" x14ac:dyDescent="0.25"/>
    <row r="15274" customFormat="1" x14ac:dyDescent="0.25"/>
    <row r="15275" customFormat="1" x14ac:dyDescent="0.25"/>
    <row r="15276" customFormat="1" x14ac:dyDescent="0.25"/>
    <row r="15277" customFormat="1" x14ac:dyDescent="0.25"/>
    <row r="15278" customFormat="1" x14ac:dyDescent="0.25"/>
    <row r="15279" customFormat="1" x14ac:dyDescent="0.25"/>
    <row r="15280" customFormat="1" x14ac:dyDescent="0.25"/>
    <row r="15281" customFormat="1" x14ac:dyDescent="0.25"/>
    <row r="15282" customFormat="1" x14ac:dyDescent="0.25"/>
    <row r="15283" customFormat="1" x14ac:dyDescent="0.25"/>
    <row r="15284" customFormat="1" x14ac:dyDescent="0.25"/>
    <row r="15285" customFormat="1" x14ac:dyDescent="0.25"/>
    <row r="15286" customFormat="1" x14ac:dyDescent="0.25"/>
    <row r="15287" customFormat="1" x14ac:dyDescent="0.25"/>
    <row r="15288" customFormat="1" x14ac:dyDescent="0.25"/>
    <row r="15289" customFormat="1" x14ac:dyDescent="0.25"/>
    <row r="15290" customFormat="1" x14ac:dyDescent="0.25"/>
    <row r="15291" customFormat="1" x14ac:dyDescent="0.25"/>
    <row r="15292" customFormat="1" x14ac:dyDescent="0.25"/>
    <row r="15293" customFormat="1" x14ac:dyDescent="0.25"/>
    <row r="15294" customFormat="1" x14ac:dyDescent="0.25"/>
    <row r="15295" customFormat="1" x14ac:dyDescent="0.25"/>
    <row r="15296" customFormat="1" x14ac:dyDescent="0.25"/>
    <row r="15297" customFormat="1" x14ac:dyDescent="0.25"/>
    <row r="15298" customFormat="1" x14ac:dyDescent="0.25"/>
    <row r="15299" customFormat="1" x14ac:dyDescent="0.25"/>
    <row r="15300" customFormat="1" x14ac:dyDescent="0.25"/>
    <row r="15301" customFormat="1" x14ac:dyDescent="0.25"/>
    <row r="15302" customFormat="1" x14ac:dyDescent="0.25"/>
    <row r="15303" customFormat="1" x14ac:dyDescent="0.25"/>
    <row r="15304" customFormat="1" x14ac:dyDescent="0.25"/>
    <row r="15305" customFormat="1" x14ac:dyDescent="0.25"/>
    <row r="15306" customFormat="1" x14ac:dyDescent="0.25"/>
    <row r="15307" customFormat="1" x14ac:dyDescent="0.25"/>
    <row r="15308" customFormat="1" x14ac:dyDescent="0.25"/>
    <row r="15309" customFormat="1" x14ac:dyDescent="0.25"/>
    <row r="15310" customFormat="1" x14ac:dyDescent="0.25"/>
    <row r="15311" customFormat="1" x14ac:dyDescent="0.25"/>
    <row r="15312" customFormat="1" x14ac:dyDescent="0.25"/>
    <row r="15313" customFormat="1" x14ac:dyDescent="0.25"/>
    <row r="15314" customFormat="1" x14ac:dyDescent="0.25"/>
    <row r="15315" customFormat="1" x14ac:dyDescent="0.25"/>
    <row r="15316" customFormat="1" x14ac:dyDescent="0.25"/>
    <row r="15317" customFormat="1" x14ac:dyDescent="0.25"/>
    <row r="15318" customFormat="1" x14ac:dyDescent="0.25"/>
    <row r="15319" customFormat="1" x14ac:dyDescent="0.25"/>
    <row r="15320" customFormat="1" x14ac:dyDescent="0.25"/>
    <row r="15321" customFormat="1" x14ac:dyDescent="0.25"/>
    <row r="15322" customFormat="1" x14ac:dyDescent="0.25"/>
    <row r="15323" customFormat="1" x14ac:dyDescent="0.25"/>
    <row r="15324" customFormat="1" x14ac:dyDescent="0.25"/>
    <row r="15325" customFormat="1" x14ac:dyDescent="0.25"/>
    <row r="15326" customFormat="1" x14ac:dyDescent="0.25"/>
    <row r="15327" customFormat="1" x14ac:dyDescent="0.25"/>
    <row r="15328" customFormat="1" x14ac:dyDescent="0.25"/>
    <row r="15329" customFormat="1" x14ac:dyDescent="0.25"/>
    <row r="15330" customFormat="1" x14ac:dyDescent="0.25"/>
    <row r="15331" customFormat="1" x14ac:dyDescent="0.25"/>
    <row r="15332" customFormat="1" x14ac:dyDescent="0.25"/>
    <row r="15333" customFormat="1" x14ac:dyDescent="0.25"/>
    <row r="15334" customFormat="1" x14ac:dyDescent="0.25"/>
    <row r="15335" customFormat="1" x14ac:dyDescent="0.25"/>
    <row r="15336" customFormat="1" x14ac:dyDescent="0.25"/>
    <row r="15337" customFormat="1" x14ac:dyDescent="0.25"/>
    <row r="15338" customFormat="1" x14ac:dyDescent="0.25"/>
    <row r="15339" customFormat="1" x14ac:dyDescent="0.25"/>
    <row r="15340" customFormat="1" x14ac:dyDescent="0.25"/>
    <row r="15341" customFormat="1" x14ac:dyDescent="0.25"/>
    <row r="15342" customFormat="1" x14ac:dyDescent="0.25"/>
    <row r="15343" customFormat="1" x14ac:dyDescent="0.25"/>
    <row r="15344" customFormat="1" x14ac:dyDescent="0.25"/>
    <row r="15345" customFormat="1" x14ac:dyDescent="0.25"/>
    <row r="15346" customFormat="1" x14ac:dyDescent="0.25"/>
    <row r="15347" customFormat="1" x14ac:dyDescent="0.25"/>
    <row r="15348" customFormat="1" x14ac:dyDescent="0.25"/>
    <row r="15349" customFormat="1" x14ac:dyDescent="0.25"/>
    <row r="15350" customFormat="1" x14ac:dyDescent="0.25"/>
    <row r="15351" customFormat="1" x14ac:dyDescent="0.25"/>
    <row r="15352" customFormat="1" x14ac:dyDescent="0.25"/>
    <row r="15353" customFormat="1" x14ac:dyDescent="0.25"/>
    <row r="15354" customFormat="1" x14ac:dyDescent="0.25"/>
    <row r="15355" customFormat="1" x14ac:dyDescent="0.25"/>
    <row r="15356" customFormat="1" x14ac:dyDescent="0.25"/>
    <row r="15357" customFormat="1" x14ac:dyDescent="0.25"/>
    <row r="15358" customFormat="1" x14ac:dyDescent="0.25"/>
    <row r="15359" customFormat="1" x14ac:dyDescent="0.25"/>
    <row r="15360" customFormat="1" x14ac:dyDescent="0.25"/>
    <row r="15361" customFormat="1" x14ac:dyDescent="0.25"/>
    <row r="15362" customFormat="1" x14ac:dyDescent="0.25"/>
    <row r="15363" customFormat="1" x14ac:dyDescent="0.25"/>
    <row r="15364" customFormat="1" x14ac:dyDescent="0.25"/>
    <row r="15365" customFormat="1" x14ac:dyDescent="0.25"/>
    <row r="15366" customFormat="1" x14ac:dyDescent="0.25"/>
    <row r="15367" customFormat="1" x14ac:dyDescent="0.25"/>
    <row r="15368" customFormat="1" x14ac:dyDescent="0.25"/>
    <row r="15369" customFormat="1" x14ac:dyDescent="0.25"/>
    <row r="15370" customFormat="1" x14ac:dyDescent="0.25"/>
    <row r="15371" customFormat="1" x14ac:dyDescent="0.25"/>
    <row r="15372" customFormat="1" x14ac:dyDescent="0.25"/>
    <row r="15373" customFormat="1" x14ac:dyDescent="0.25"/>
    <row r="15374" customFormat="1" x14ac:dyDescent="0.25"/>
    <row r="15375" customFormat="1" x14ac:dyDescent="0.25"/>
    <row r="15376" customFormat="1" x14ac:dyDescent="0.25"/>
    <row r="15377" customFormat="1" x14ac:dyDescent="0.25"/>
    <row r="15378" customFormat="1" x14ac:dyDescent="0.25"/>
    <row r="15379" customFormat="1" x14ac:dyDescent="0.25"/>
    <row r="15380" customFormat="1" x14ac:dyDescent="0.25"/>
    <row r="15381" customFormat="1" x14ac:dyDescent="0.25"/>
    <row r="15382" customFormat="1" x14ac:dyDescent="0.25"/>
    <row r="15383" customFormat="1" x14ac:dyDescent="0.25"/>
    <row r="15384" customFormat="1" x14ac:dyDescent="0.25"/>
    <row r="15385" customFormat="1" x14ac:dyDescent="0.25"/>
    <row r="15386" customFormat="1" x14ac:dyDescent="0.25"/>
    <row r="15387" customFormat="1" x14ac:dyDescent="0.25"/>
    <row r="15388" customFormat="1" x14ac:dyDescent="0.25"/>
    <row r="15389" customFormat="1" x14ac:dyDescent="0.25"/>
    <row r="15390" customFormat="1" x14ac:dyDescent="0.25"/>
    <row r="15391" customFormat="1" x14ac:dyDescent="0.25"/>
    <row r="15392" customFormat="1" x14ac:dyDescent="0.25"/>
    <row r="15393" customFormat="1" x14ac:dyDescent="0.25"/>
    <row r="15394" customFormat="1" x14ac:dyDescent="0.25"/>
    <row r="15395" customFormat="1" x14ac:dyDescent="0.25"/>
    <row r="15396" customFormat="1" x14ac:dyDescent="0.25"/>
    <row r="15397" customFormat="1" x14ac:dyDescent="0.25"/>
    <row r="15398" customFormat="1" x14ac:dyDescent="0.25"/>
    <row r="15399" customFormat="1" x14ac:dyDescent="0.25"/>
    <row r="15400" customFormat="1" x14ac:dyDescent="0.25"/>
    <row r="15401" customFormat="1" x14ac:dyDescent="0.25"/>
    <row r="15402" customFormat="1" x14ac:dyDescent="0.25"/>
    <row r="15403" customFormat="1" x14ac:dyDescent="0.25"/>
    <row r="15404" customFormat="1" x14ac:dyDescent="0.25"/>
    <row r="15405" customFormat="1" x14ac:dyDescent="0.25"/>
    <row r="15406" customFormat="1" x14ac:dyDescent="0.25"/>
    <row r="15407" customFormat="1" x14ac:dyDescent="0.25"/>
    <row r="15408" customFormat="1" x14ac:dyDescent="0.25"/>
    <row r="15409" customFormat="1" x14ac:dyDescent="0.25"/>
    <row r="15410" customFormat="1" x14ac:dyDescent="0.25"/>
    <row r="15411" customFormat="1" x14ac:dyDescent="0.25"/>
    <row r="15412" customFormat="1" x14ac:dyDescent="0.25"/>
    <row r="15413" customFormat="1" x14ac:dyDescent="0.25"/>
    <row r="15414" customFormat="1" x14ac:dyDescent="0.25"/>
    <row r="15415" customFormat="1" x14ac:dyDescent="0.25"/>
    <row r="15416" customFormat="1" x14ac:dyDescent="0.25"/>
    <row r="15417" customFormat="1" x14ac:dyDescent="0.25"/>
    <row r="15418" customFormat="1" x14ac:dyDescent="0.25"/>
    <row r="15419" customFormat="1" x14ac:dyDescent="0.25"/>
    <row r="15420" customFormat="1" x14ac:dyDescent="0.25"/>
    <row r="15421" customFormat="1" x14ac:dyDescent="0.25"/>
    <row r="15422" customFormat="1" x14ac:dyDescent="0.25"/>
    <row r="15423" customFormat="1" x14ac:dyDescent="0.25"/>
    <row r="15424" customFormat="1" x14ac:dyDescent="0.25"/>
    <row r="15425" customFormat="1" x14ac:dyDescent="0.25"/>
    <row r="15426" customFormat="1" x14ac:dyDescent="0.25"/>
    <row r="15427" customFormat="1" x14ac:dyDescent="0.25"/>
    <row r="15428" customFormat="1" x14ac:dyDescent="0.25"/>
    <row r="15429" customFormat="1" x14ac:dyDescent="0.25"/>
    <row r="15430" customFormat="1" x14ac:dyDescent="0.25"/>
    <row r="15431" customFormat="1" x14ac:dyDescent="0.25"/>
    <row r="15432" customFormat="1" x14ac:dyDescent="0.25"/>
    <row r="15433" customFormat="1" x14ac:dyDescent="0.25"/>
    <row r="15434" customFormat="1" x14ac:dyDescent="0.25"/>
    <row r="15435" customFormat="1" x14ac:dyDescent="0.25"/>
    <row r="15436" customFormat="1" x14ac:dyDescent="0.25"/>
    <row r="15437" customFormat="1" x14ac:dyDescent="0.25"/>
    <row r="15438" customFormat="1" x14ac:dyDescent="0.25"/>
    <row r="15439" customFormat="1" x14ac:dyDescent="0.25"/>
    <row r="15440" customFormat="1" x14ac:dyDescent="0.25"/>
    <row r="15441" customFormat="1" x14ac:dyDescent="0.25"/>
    <row r="15442" customFormat="1" x14ac:dyDescent="0.25"/>
    <row r="15443" customFormat="1" x14ac:dyDescent="0.25"/>
    <row r="15444" customFormat="1" x14ac:dyDescent="0.25"/>
    <row r="15445" customFormat="1" x14ac:dyDescent="0.25"/>
    <row r="15446" customFormat="1" x14ac:dyDescent="0.25"/>
    <row r="15447" customFormat="1" x14ac:dyDescent="0.25"/>
    <row r="15448" customFormat="1" x14ac:dyDescent="0.25"/>
    <row r="15449" customFormat="1" x14ac:dyDescent="0.25"/>
    <row r="15450" customFormat="1" x14ac:dyDescent="0.25"/>
    <row r="15451" customFormat="1" x14ac:dyDescent="0.25"/>
    <row r="15452" customFormat="1" x14ac:dyDescent="0.25"/>
    <row r="15453" customFormat="1" x14ac:dyDescent="0.25"/>
    <row r="15454" customFormat="1" x14ac:dyDescent="0.25"/>
    <row r="15455" customFormat="1" x14ac:dyDescent="0.25"/>
    <row r="15456" customFormat="1" x14ac:dyDescent="0.25"/>
    <row r="15457" customFormat="1" x14ac:dyDescent="0.25"/>
    <row r="15458" customFormat="1" x14ac:dyDescent="0.25"/>
    <row r="15459" customFormat="1" x14ac:dyDescent="0.25"/>
    <row r="15460" customFormat="1" x14ac:dyDescent="0.25"/>
    <row r="15461" customFormat="1" x14ac:dyDescent="0.25"/>
    <row r="15462" customFormat="1" x14ac:dyDescent="0.25"/>
    <row r="15463" customFormat="1" x14ac:dyDescent="0.25"/>
    <row r="15464" customFormat="1" x14ac:dyDescent="0.25"/>
    <row r="15465" customFormat="1" x14ac:dyDescent="0.25"/>
    <row r="15466" customFormat="1" x14ac:dyDescent="0.25"/>
    <row r="15467" customFormat="1" x14ac:dyDescent="0.25"/>
    <row r="15468" customFormat="1" x14ac:dyDescent="0.25"/>
    <row r="15469" customFormat="1" x14ac:dyDescent="0.25"/>
    <row r="15470" customFormat="1" x14ac:dyDescent="0.25"/>
    <row r="15471" customFormat="1" x14ac:dyDescent="0.25"/>
    <row r="15472" customFormat="1" x14ac:dyDescent="0.25"/>
    <row r="15473" customFormat="1" x14ac:dyDescent="0.25"/>
    <row r="15474" customFormat="1" x14ac:dyDescent="0.25"/>
    <row r="15475" customFormat="1" x14ac:dyDescent="0.25"/>
    <row r="15476" customFormat="1" x14ac:dyDescent="0.25"/>
    <row r="15477" customFormat="1" x14ac:dyDescent="0.25"/>
    <row r="15478" customFormat="1" x14ac:dyDescent="0.25"/>
    <row r="15479" customFormat="1" x14ac:dyDescent="0.25"/>
    <row r="15480" customFormat="1" x14ac:dyDescent="0.25"/>
    <row r="15481" customFormat="1" x14ac:dyDescent="0.25"/>
    <row r="15482" customFormat="1" x14ac:dyDescent="0.25"/>
    <row r="15483" customFormat="1" x14ac:dyDescent="0.25"/>
    <row r="15484" customFormat="1" x14ac:dyDescent="0.25"/>
    <row r="15485" customFormat="1" x14ac:dyDescent="0.25"/>
    <row r="15486" customFormat="1" x14ac:dyDescent="0.25"/>
    <row r="15487" customFormat="1" x14ac:dyDescent="0.25"/>
    <row r="15488" customFormat="1" x14ac:dyDescent="0.25"/>
    <row r="15489" customFormat="1" x14ac:dyDescent="0.25"/>
    <row r="15490" customFormat="1" x14ac:dyDescent="0.25"/>
    <row r="15491" customFormat="1" x14ac:dyDescent="0.25"/>
    <row r="15492" customFormat="1" x14ac:dyDescent="0.25"/>
    <row r="15493" customFormat="1" x14ac:dyDescent="0.25"/>
    <row r="15494" customFormat="1" x14ac:dyDescent="0.25"/>
    <row r="15495" customFormat="1" x14ac:dyDescent="0.25"/>
    <row r="15496" customFormat="1" x14ac:dyDescent="0.25"/>
    <row r="15497" customFormat="1" x14ac:dyDescent="0.25"/>
    <row r="15498" customFormat="1" x14ac:dyDescent="0.25"/>
    <row r="15499" customFormat="1" x14ac:dyDescent="0.25"/>
    <row r="15500" customFormat="1" x14ac:dyDescent="0.25"/>
    <row r="15501" customFormat="1" x14ac:dyDescent="0.25"/>
    <row r="15502" customFormat="1" x14ac:dyDescent="0.25"/>
    <row r="15503" customFormat="1" x14ac:dyDescent="0.25"/>
    <row r="15504" customFormat="1" x14ac:dyDescent="0.25"/>
    <row r="15505" customFormat="1" x14ac:dyDescent="0.25"/>
    <row r="15506" customFormat="1" x14ac:dyDescent="0.25"/>
    <row r="15507" customFormat="1" x14ac:dyDescent="0.25"/>
    <row r="15508" customFormat="1" x14ac:dyDescent="0.25"/>
    <row r="15509" customFormat="1" x14ac:dyDescent="0.25"/>
    <row r="15510" customFormat="1" x14ac:dyDescent="0.25"/>
    <row r="15511" customFormat="1" x14ac:dyDescent="0.25"/>
    <row r="15512" customFormat="1" x14ac:dyDescent="0.25"/>
    <row r="15513" customFormat="1" x14ac:dyDescent="0.25"/>
    <row r="15514" customFormat="1" x14ac:dyDescent="0.25"/>
    <row r="15515" customFormat="1" x14ac:dyDescent="0.25"/>
    <row r="15516" customFormat="1" x14ac:dyDescent="0.25"/>
    <row r="15517" customFormat="1" x14ac:dyDescent="0.25"/>
    <row r="15518" customFormat="1" x14ac:dyDescent="0.25"/>
    <row r="15519" customFormat="1" x14ac:dyDescent="0.25"/>
    <row r="15520" customFormat="1" x14ac:dyDescent="0.25"/>
    <row r="15521" customFormat="1" x14ac:dyDescent="0.25"/>
    <row r="15522" customFormat="1" x14ac:dyDescent="0.25"/>
    <row r="15523" customFormat="1" x14ac:dyDescent="0.25"/>
    <row r="15524" customFormat="1" x14ac:dyDescent="0.25"/>
    <row r="15525" customFormat="1" x14ac:dyDescent="0.25"/>
    <row r="15526" customFormat="1" x14ac:dyDescent="0.25"/>
    <row r="15527" customFormat="1" x14ac:dyDescent="0.25"/>
    <row r="15528" customFormat="1" x14ac:dyDescent="0.25"/>
    <row r="15529" customFormat="1" x14ac:dyDescent="0.25"/>
    <row r="15530" customFormat="1" x14ac:dyDescent="0.25"/>
    <row r="15531" customFormat="1" x14ac:dyDescent="0.25"/>
    <row r="15532" customFormat="1" x14ac:dyDescent="0.25"/>
    <row r="15533" customFormat="1" x14ac:dyDescent="0.25"/>
    <row r="15534" customFormat="1" x14ac:dyDescent="0.25"/>
    <row r="15535" customFormat="1" x14ac:dyDescent="0.25"/>
    <row r="15536" customFormat="1" x14ac:dyDescent="0.25"/>
    <row r="15537" customFormat="1" x14ac:dyDescent="0.25"/>
    <row r="15538" customFormat="1" x14ac:dyDescent="0.25"/>
    <row r="15539" customFormat="1" x14ac:dyDescent="0.25"/>
    <row r="15540" customFormat="1" x14ac:dyDescent="0.25"/>
    <row r="15541" customFormat="1" x14ac:dyDescent="0.25"/>
    <row r="15542" customFormat="1" x14ac:dyDescent="0.25"/>
    <row r="15543" customFormat="1" x14ac:dyDescent="0.25"/>
    <row r="15544" customFormat="1" x14ac:dyDescent="0.25"/>
    <row r="15545" customFormat="1" x14ac:dyDescent="0.25"/>
    <row r="15546" customFormat="1" x14ac:dyDescent="0.25"/>
    <row r="15547" customFormat="1" x14ac:dyDescent="0.25"/>
    <row r="15548" customFormat="1" x14ac:dyDescent="0.25"/>
    <row r="15549" customFormat="1" x14ac:dyDescent="0.25"/>
    <row r="15550" customFormat="1" x14ac:dyDescent="0.25"/>
    <row r="15551" customFormat="1" x14ac:dyDescent="0.25"/>
    <row r="15552" customFormat="1" x14ac:dyDescent="0.25"/>
    <row r="15553" customFormat="1" x14ac:dyDescent="0.25"/>
    <row r="15554" customFormat="1" x14ac:dyDescent="0.25"/>
    <row r="15555" customFormat="1" x14ac:dyDescent="0.25"/>
    <row r="15556" customFormat="1" x14ac:dyDescent="0.25"/>
    <row r="15557" customFormat="1" x14ac:dyDescent="0.25"/>
    <row r="15558" customFormat="1" x14ac:dyDescent="0.25"/>
    <row r="15559" customFormat="1" x14ac:dyDescent="0.25"/>
    <row r="15560" customFormat="1" x14ac:dyDescent="0.25"/>
    <row r="15561" customFormat="1" x14ac:dyDescent="0.25"/>
    <row r="15562" customFormat="1" x14ac:dyDescent="0.25"/>
    <row r="15563" customFormat="1" x14ac:dyDescent="0.25"/>
    <row r="15564" customFormat="1" x14ac:dyDescent="0.25"/>
    <row r="15565" customFormat="1" x14ac:dyDescent="0.25"/>
    <row r="15566" customFormat="1" x14ac:dyDescent="0.25"/>
    <row r="15567" customFormat="1" x14ac:dyDescent="0.25"/>
    <row r="15568" customFormat="1" x14ac:dyDescent="0.25"/>
    <row r="15569" customFormat="1" x14ac:dyDescent="0.25"/>
    <row r="15570" customFormat="1" x14ac:dyDescent="0.25"/>
    <row r="15571" customFormat="1" x14ac:dyDescent="0.25"/>
    <row r="15572" customFormat="1" x14ac:dyDescent="0.25"/>
    <row r="15573" customFormat="1" x14ac:dyDescent="0.25"/>
    <row r="15574" customFormat="1" x14ac:dyDescent="0.25"/>
    <row r="15575" customFormat="1" x14ac:dyDescent="0.25"/>
    <row r="15576" customFormat="1" x14ac:dyDescent="0.25"/>
    <row r="15577" customFormat="1" x14ac:dyDescent="0.25"/>
    <row r="15578" customFormat="1" x14ac:dyDescent="0.25"/>
    <row r="15579" customFormat="1" x14ac:dyDescent="0.25"/>
    <row r="15580" customFormat="1" x14ac:dyDescent="0.25"/>
    <row r="15581" customFormat="1" x14ac:dyDescent="0.25"/>
    <row r="15582" customFormat="1" x14ac:dyDescent="0.25"/>
    <row r="15583" customFormat="1" x14ac:dyDescent="0.25"/>
    <row r="15584" customFormat="1" x14ac:dyDescent="0.25"/>
    <row r="15585" customFormat="1" x14ac:dyDescent="0.25"/>
    <row r="15586" customFormat="1" x14ac:dyDescent="0.25"/>
    <row r="15587" customFormat="1" x14ac:dyDescent="0.25"/>
    <row r="15588" customFormat="1" x14ac:dyDescent="0.25"/>
    <row r="15589" customFormat="1" x14ac:dyDescent="0.25"/>
    <row r="15590" customFormat="1" x14ac:dyDescent="0.25"/>
    <row r="15591" customFormat="1" x14ac:dyDescent="0.25"/>
    <row r="15592" customFormat="1" x14ac:dyDescent="0.25"/>
    <row r="15593" customFormat="1" x14ac:dyDescent="0.25"/>
    <row r="15594" customFormat="1" x14ac:dyDescent="0.25"/>
    <row r="15595" customFormat="1" x14ac:dyDescent="0.25"/>
    <row r="15596" customFormat="1" x14ac:dyDescent="0.25"/>
    <row r="15597" customFormat="1" x14ac:dyDescent="0.25"/>
    <row r="15598" customFormat="1" x14ac:dyDescent="0.25"/>
    <row r="15599" customFormat="1" x14ac:dyDescent="0.25"/>
    <row r="15600" customFormat="1" x14ac:dyDescent="0.25"/>
    <row r="15601" customFormat="1" x14ac:dyDescent="0.25"/>
    <row r="15602" customFormat="1" x14ac:dyDescent="0.25"/>
    <row r="15603" customFormat="1" x14ac:dyDescent="0.25"/>
    <row r="15604" customFormat="1" x14ac:dyDescent="0.25"/>
    <row r="15605" customFormat="1" x14ac:dyDescent="0.25"/>
    <row r="15606" customFormat="1" x14ac:dyDescent="0.25"/>
    <row r="15607" customFormat="1" x14ac:dyDescent="0.25"/>
    <row r="15608" customFormat="1" x14ac:dyDescent="0.25"/>
    <row r="15609" customFormat="1" x14ac:dyDescent="0.25"/>
    <row r="15610" customFormat="1" x14ac:dyDescent="0.25"/>
    <row r="15611" customFormat="1" x14ac:dyDescent="0.25"/>
    <row r="15612" customFormat="1" x14ac:dyDescent="0.25"/>
    <row r="15613" customFormat="1" x14ac:dyDescent="0.25"/>
    <row r="15614" customFormat="1" x14ac:dyDescent="0.25"/>
    <row r="15615" customFormat="1" x14ac:dyDescent="0.25"/>
    <row r="15616" customFormat="1" x14ac:dyDescent="0.25"/>
    <row r="15617" customFormat="1" x14ac:dyDescent="0.25"/>
    <row r="15618" customFormat="1" x14ac:dyDescent="0.25"/>
    <row r="15619" customFormat="1" x14ac:dyDescent="0.25"/>
    <row r="15620" customFormat="1" x14ac:dyDescent="0.25"/>
    <row r="15621" customFormat="1" x14ac:dyDescent="0.25"/>
    <row r="15622" customFormat="1" x14ac:dyDescent="0.25"/>
    <row r="15623" customFormat="1" x14ac:dyDescent="0.25"/>
    <row r="15624" customFormat="1" x14ac:dyDescent="0.25"/>
    <row r="15625" customFormat="1" x14ac:dyDescent="0.25"/>
    <row r="15626" customFormat="1" x14ac:dyDescent="0.25"/>
    <row r="15627" customFormat="1" x14ac:dyDescent="0.25"/>
    <row r="15628" customFormat="1" x14ac:dyDescent="0.25"/>
    <row r="15629" customFormat="1" x14ac:dyDescent="0.25"/>
    <row r="15630" customFormat="1" x14ac:dyDescent="0.25"/>
    <row r="15631" customFormat="1" x14ac:dyDescent="0.25"/>
    <row r="15632" customFormat="1" x14ac:dyDescent="0.25"/>
    <row r="15633" customFormat="1" x14ac:dyDescent="0.25"/>
    <row r="15634" customFormat="1" x14ac:dyDescent="0.25"/>
    <row r="15635" customFormat="1" x14ac:dyDescent="0.25"/>
    <row r="15636" customFormat="1" x14ac:dyDescent="0.25"/>
    <row r="15637" customFormat="1" x14ac:dyDescent="0.25"/>
    <row r="15638" customFormat="1" x14ac:dyDescent="0.25"/>
    <row r="15639" customFormat="1" x14ac:dyDescent="0.25"/>
    <row r="15640" customFormat="1" x14ac:dyDescent="0.25"/>
    <row r="15641" customFormat="1" x14ac:dyDescent="0.25"/>
    <row r="15642" customFormat="1" x14ac:dyDescent="0.25"/>
    <row r="15643" customFormat="1" x14ac:dyDescent="0.25"/>
    <row r="15644" customFormat="1" x14ac:dyDescent="0.25"/>
    <row r="15645" customFormat="1" x14ac:dyDescent="0.25"/>
    <row r="15646" customFormat="1" x14ac:dyDescent="0.25"/>
    <row r="15647" customFormat="1" x14ac:dyDescent="0.25"/>
    <row r="15648" customFormat="1" x14ac:dyDescent="0.25"/>
    <row r="15649" customFormat="1" x14ac:dyDescent="0.25"/>
    <row r="15650" customFormat="1" x14ac:dyDescent="0.25"/>
    <row r="15651" customFormat="1" x14ac:dyDescent="0.25"/>
    <row r="15652" customFormat="1" x14ac:dyDescent="0.25"/>
    <row r="15653" customFormat="1" x14ac:dyDescent="0.25"/>
    <row r="15654" customFormat="1" x14ac:dyDescent="0.25"/>
    <row r="15655" customFormat="1" x14ac:dyDescent="0.25"/>
    <row r="15656" customFormat="1" x14ac:dyDescent="0.25"/>
    <row r="15657" customFormat="1" x14ac:dyDescent="0.25"/>
    <row r="15658" customFormat="1" x14ac:dyDescent="0.25"/>
    <row r="15659" customFormat="1" x14ac:dyDescent="0.25"/>
    <row r="15660" customFormat="1" x14ac:dyDescent="0.25"/>
    <row r="15661" customFormat="1" x14ac:dyDescent="0.25"/>
    <row r="15662" customFormat="1" x14ac:dyDescent="0.25"/>
    <row r="15663" customFormat="1" x14ac:dyDescent="0.25"/>
    <row r="15664" customFormat="1" x14ac:dyDescent="0.25"/>
    <row r="15665" customFormat="1" x14ac:dyDescent="0.25"/>
    <row r="15666" customFormat="1" x14ac:dyDescent="0.25"/>
    <row r="15667" customFormat="1" x14ac:dyDescent="0.25"/>
    <row r="15668" customFormat="1" x14ac:dyDescent="0.25"/>
    <row r="15669" customFormat="1" x14ac:dyDescent="0.25"/>
    <row r="15670" customFormat="1" x14ac:dyDescent="0.25"/>
    <row r="15671" customFormat="1" x14ac:dyDescent="0.25"/>
    <row r="15672" customFormat="1" x14ac:dyDescent="0.25"/>
    <row r="15673" customFormat="1" x14ac:dyDescent="0.25"/>
    <row r="15674" customFormat="1" x14ac:dyDescent="0.25"/>
    <row r="15675" customFormat="1" x14ac:dyDescent="0.25"/>
    <row r="15676" customFormat="1" x14ac:dyDescent="0.25"/>
    <row r="15677" customFormat="1" x14ac:dyDescent="0.25"/>
    <row r="15678" customFormat="1" x14ac:dyDescent="0.25"/>
    <row r="15679" customFormat="1" x14ac:dyDescent="0.25"/>
    <row r="15680" customFormat="1" x14ac:dyDescent="0.25"/>
    <row r="15681" customFormat="1" x14ac:dyDescent="0.25"/>
    <row r="15682" customFormat="1" x14ac:dyDescent="0.25"/>
    <row r="15683" customFormat="1" x14ac:dyDescent="0.25"/>
    <row r="15684" customFormat="1" x14ac:dyDescent="0.25"/>
    <row r="15685" customFormat="1" x14ac:dyDescent="0.25"/>
    <row r="15686" customFormat="1" x14ac:dyDescent="0.25"/>
    <row r="15687" customFormat="1" x14ac:dyDescent="0.25"/>
    <row r="15688" customFormat="1" x14ac:dyDescent="0.25"/>
    <row r="15689" customFormat="1" x14ac:dyDescent="0.25"/>
    <row r="15690" customFormat="1" x14ac:dyDescent="0.25"/>
    <row r="15691" customFormat="1" x14ac:dyDescent="0.25"/>
    <row r="15692" customFormat="1" x14ac:dyDescent="0.25"/>
    <row r="15693" customFormat="1" x14ac:dyDescent="0.25"/>
    <row r="15694" customFormat="1" x14ac:dyDescent="0.25"/>
    <row r="15695" customFormat="1" x14ac:dyDescent="0.25"/>
    <row r="15696" customFormat="1" x14ac:dyDescent="0.25"/>
    <row r="15697" customFormat="1" x14ac:dyDescent="0.25"/>
    <row r="15698" customFormat="1" x14ac:dyDescent="0.25"/>
    <row r="15699" customFormat="1" x14ac:dyDescent="0.25"/>
    <row r="15700" customFormat="1" x14ac:dyDescent="0.25"/>
    <row r="15701" customFormat="1" x14ac:dyDescent="0.25"/>
    <row r="15702" customFormat="1" x14ac:dyDescent="0.25"/>
    <row r="15703" customFormat="1" x14ac:dyDescent="0.25"/>
    <row r="15704" customFormat="1" x14ac:dyDescent="0.25"/>
    <row r="15705" customFormat="1" x14ac:dyDescent="0.25"/>
    <row r="15706" customFormat="1" x14ac:dyDescent="0.25"/>
    <row r="15707" customFormat="1" x14ac:dyDescent="0.25"/>
    <row r="15708" customFormat="1" x14ac:dyDescent="0.25"/>
    <row r="15709" customFormat="1" x14ac:dyDescent="0.25"/>
    <row r="15710" customFormat="1" x14ac:dyDescent="0.25"/>
    <row r="15711" customFormat="1" x14ac:dyDescent="0.25"/>
    <row r="15712" customFormat="1" x14ac:dyDescent="0.25"/>
    <row r="15713" customFormat="1" x14ac:dyDescent="0.25"/>
    <row r="15714" customFormat="1" x14ac:dyDescent="0.25"/>
    <row r="15715" customFormat="1" x14ac:dyDescent="0.25"/>
    <row r="15716" customFormat="1" x14ac:dyDescent="0.25"/>
    <row r="15717" customFormat="1" x14ac:dyDescent="0.25"/>
    <row r="15718" customFormat="1" x14ac:dyDescent="0.25"/>
    <row r="15719" customFormat="1" x14ac:dyDescent="0.25"/>
    <row r="15720" customFormat="1" x14ac:dyDescent="0.25"/>
    <row r="15721" customFormat="1" x14ac:dyDescent="0.25"/>
    <row r="15722" customFormat="1" x14ac:dyDescent="0.25"/>
    <row r="15723" customFormat="1" x14ac:dyDescent="0.25"/>
    <row r="15724" customFormat="1" x14ac:dyDescent="0.25"/>
    <row r="15725" customFormat="1" x14ac:dyDescent="0.25"/>
    <row r="15726" customFormat="1" x14ac:dyDescent="0.25"/>
    <row r="15727" customFormat="1" x14ac:dyDescent="0.25"/>
    <row r="15728" customFormat="1" x14ac:dyDescent="0.25"/>
    <row r="15729" customFormat="1" x14ac:dyDescent="0.25"/>
    <row r="15730" customFormat="1" x14ac:dyDescent="0.25"/>
    <row r="15731" customFormat="1" x14ac:dyDescent="0.25"/>
    <row r="15732" customFormat="1" x14ac:dyDescent="0.25"/>
    <row r="15733" customFormat="1" x14ac:dyDescent="0.25"/>
    <row r="15734" customFormat="1" x14ac:dyDescent="0.25"/>
    <row r="15735" customFormat="1" x14ac:dyDescent="0.25"/>
    <row r="15736" customFormat="1" x14ac:dyDescent="0.25"/>
    <row r="15737" customFormat="1" x14ac:dyDescent="0.25"/>
    <row r="15738" customFormat="1" x14ac:dyDescent="0.25"/>
    <row r="15739" customFormat="1" x14ac:dyDescent="0.25"/>
    <row r="15740" customFormat="1" x14ac:dyDescent="0.25"/>
    <row r="15741" customFormat="1" x14ac:dyDescent="0.25"/>
    <row r="15742" customFormat="1" x14ac:dyDescent="0.25"/>
    <row r="15743" customFormat="1" x14ac:dyDescent="0.25"/>
    <row r="15744" customFormat="1" x14ac:dyDescent="0.25"/>
    <row r="15745" customFormat="1" x14ac:dyDescent="0.25"/>
    <row r="15746" customFormat="1" x14ac:dyDescent="0.25"/>
    <row r="15747" customFormat="1" x14ac:dyDescent="0.25"/>
    <row r="15748" customFormat="1" x14ac:dyDescent="0.25"/>
    <row r="15749" customFormat="1" x14ac:dyDescent="0.25"/>
    <row r="15750" customFormat="1" x14ac:dyDescent="0.25"/>
    <row r="15751" customFormat="1" x14ac:dyDescent="0.25"/>
    <row r="15752" customFormat="1" x14ac:dyDescent="0.25"/>
    <row r="15753" customFormat="1" x14ac:dyDescent="0.25"/>
    <row r="15754" customFormat="1" x14ac:dyDescent="0.25"/>
    <row r="15755" customFormat="1" x14ac:dyDescent="0.25"/>
    <row r="15756" customFormat="1" x14ac:dyDescent="0.25"/>
    <row r="15757" customFormat="1" x14ac:dyDescent="0.25"/>
    <row r="15758" customFormat="1" x14ac:dyDescent="0.25"/>
    <row r="15759" customFormat="1" x14ac:dyDescent="0.25"/>
    <row r="15760" customFormat="1" x14ac:dyDescent="0.25"/>
    <row r="15761" customFormat="1" x14ac:dyDescent="0.25"/>
    <row r="15762" customFormat="1" x14ac:dyDescent="0.25"/>
    <row r="15763" customFormat="1" x14ac:dyDescent="0.25"/>
    <row r="15764" customFormat="1" x14ac:dyDescent="0.25"/>
    <row r="15765" customFormat="1" x14ac:dyDescent="0.25"/>
    <row r="15766" customFormat="1" x14ac:dyDescent="0.25"/>
    <row r="15767" customFormat="1" x14ac:dyDescent="0.25"/>
    <row r="15768" customFormat="1" x14ac:dyDescent="0.25"/>
    <row r="15769" customFormat="1" x14ac:dyDescent="0.25"/>
    <row r="15770" customFormat="1" x14ac:dyDescent="0.25"/>
    <row r="15771" customFormat="1" x14ac:dyDescent="0.25"/>
    <row r="15772" customFormat="1" x14ac:dyDescent="0.25"/>
    <row r="15773" customFormat="1" x14ac:dyDescent="0.25"/>
    <row r="15774" customFormat="1" x14ac:dyDescent="0.25"/>
    <row r="15775" customFormat="1" x14ac:dyDescent="0.25"/>
    <row r="15776" customFormat="1" x14ac:dyDescent="0.25"/>
    <row r="15777" customFormat="1" x14ac:dyDescent="0.25"/>
    <row r="15778" customFormat="1" x14ac:dyDescent="0.25"/>
    <row r="15779" customFormat="1" x14ac:dyDescent="0.25"/>
    <row r="15780" customFormat="1" x14ac:dyDescent="0.25"/>
    <row r="15781" customFormat="1" x14ac:dyDescent="0.25"/>
    <row r="15782" customFormat="1" x14ac:dyDescent="0.25"/>
    <row r="15783" customFormat="1" x14ac:dyDescent="0.25"/>
    <row r="15784" customFormat="1" x14ac:dyDescent="0.25"/>
    <row r="15785" customFormat="1" x14ac:dyDescent="0.25"/>
    <row r="15786" customFormat="1" x14ac:dyDescent="0.25"/>
    <row r="15787" customFormat="1" x14ac:dyDescent="0.25"/>
    <row r="15788" customFormat="1" x14ac:dyDescent="0.25"/>
    <row r="15789" customFormat="1" x14ac:dyDescent="0.25"/>
    <row r="15790" customFormat="1" x14ac:dyDescent="0.25"/>
    <row r="15791" customFormat="1" x14ac:dyDescent="0.25"/>
    <row r="15792" customFormat="1" x14ac:dyDescent="0.25"/>
    <row r="15793" customFormat="1" x14ac:dyDescent="0.25"/>
    <row r="15794" customFormat="1" x14ac:dyDescent="0.25"/>
    <row r="15795" customFormat="1" x14ac:dyDescent="0.25"/>
    <row r="15796" customFormat="1" x14ac:dyDescent="0.25"/>
    <row r="15797" customFormat="1" x14ac:dyDescent="0.25"/>
    <row r="15798" customFormat="1" x14ac:dyDescent="0.25"/>
    <row r="15799" customFormat="1" x14ac:dyDescent="0.25"/>
    <row r="15800" customFormat="1" x14ac:dyDescent="0.25"/>
    <row r="15801" customFormat="1" x14ac:dyDescent="0.25"/>
    <row r="15802" customFormat="1" x14ac:dyDescent="0.25"/>
    <row r="15803" customFormat="1" x14ac:dyDescent="0.25"/>
    <row r="15804" customFormat="1" x14ac:dyDescent="0.25"/>
    <row r="15805" customFormat="1" x14ac:dyDescent="0.25"/>
    <row r="15806" customFormat="1" x14ac:dyDescent="0.25"/>
    <row r="15807" customFormat="1" x14ac:dyDescent="0.25"/>
    <row r="15808" customFormat="1" x14ac:dyDescent="0.25"/>
    <row r="15809" customFormat="1" x14ac:dyDescent="0.25"/>
    <row r="15810" customFormat="1" x14ac:dyDescent="0.25"/>
    <row r="15811" customFormat="1" x14ac:dyDescent="0.25"/>
    <row r="15812" customFormat="1" x14ac:dyDescent="0.25"/>
    <row r="15813" customFormat="1" x14ac:dyDescent="0.25"/>
    <row r="15814" customFormat="1" x14ac:dyDescent="0.25"/>
    <row r="15815" customFormat="1" x14ac:dyDescent="0.25"/>
    <row r="15816" customFormat="1" x14ac:dyDescent="0.25"/>
    <row r="15817" customFormat="1" x14ac:dyDescent="0.25"/>
    <row r="15818" customFormat="1" x14ac:dyDescent="0.25"/>
    <row r="15819" customFormat="1" x14ac:dyDescent="0.25"/>
    <row r="15820" customFormat="1" x14ac:dyDescent="0.25"/>
    <row r="15821" customFormat="1" x14ac:dyDescent="0.25"/>
    <row r="15822" customFormat="1" x14ac:dyDescent="0.25"/>
    <row r="15823" customFormat="1" x14ac:dyDescent="0.25"/>
    <row r="15824" customFormat="1" x14ac:dyDescent="0.25"/>
    <row r="15825" customFormat="1" x14ac:dyDescent="0.25"/>
    <row r="15826" customFormat="1" x14ac:dyDescent="0.25"/>
    <row r="15827" customFormat="1" x14ac:dyDescent="0.25"/>
    <row r="15828" customFormat="1" x14ac:dyDescent="0.25"/>
    <row r="15829" customFormat="1" x14ac:dyDescent="0.25"/>
    <row r="15830" customFormat="1" x14ac:dyDescent="0.25"/>
    <row r="15831" customFormat="1" x14ac:dyDescent="0.25"/>
    <row r="15832" customFormat="1" x14ac:dyDescent="0.25"/>
    <row r="15833" customFormat="1" x14ac:dyDescent="0.25"/>
    <row r="15834" customFormat="1" x14ac:dyDescent="0.25"/>
    <row r="15835" customFormat="1" x14ac:dyDescent="0.25"/>
    <row r="15836" customFormat="1" x14ac:dyDescent="0.25"/>
    <row r="15837" customFormat="1" x14ac:dyDescent="0.25"/>
    <row r="15838" customFormat="1" x14ac:dyDescent="0.25"/>
    <row r="15839" customFormat="1" x14ac:dyDescent="0.25"/>
    <row r="15840" customFormat="1" x14ac:dyDescent="0.25"/>
    <row r="15841" customFormat="1" x14ac:dyDescent="0.25"/>
    <row r="15842" customFormat="1" x14ac:dyDescent="0.25"/>
    <row r="15843" customFormat="1" x14ac:dyDescent="0.25"/>
    <row r="15844" customFormat="1" x14ac:dyDescent="0.25"/>
    <row r="15845" customFormat="1" x14ac:dyDescent="0.25"/>
    <row r="15846" customFormat="1" x14ac:dyDescent="0.25"/>
    <row r="15847" customFormat="1" x14ac:dyDescent="0.25"/>
    <row r="15848" customFormat="1" x14ac:dyDescent="0.25"/>
    <row r="15849" customFormat="1" x14ac:dyDescent="0.25"/>
    <row r="15850" customFormat="1" x14ac:dyDescent="0.25"/>
    <row r="15851" customFormat="1" x14ac:dyDescent="0.25"/>
    <row r="15852" customFormat="1" x14ac:dyDescent="0.25"/>
    <row r="15853" customFormat="1" x14ac:dyDescent="0.25"/>
    <row r="15854" customFormat="1" x14ac:dyDescent="0.25"/>
    <row r="15855" customFormat="1" x14ac:dyDescent="0.25"/>
    <row r="15856" customFormat="1" x14ac:dyDescent="0.25"/>
    <row r="15857" customFormat="1" x14ac:dyDescent="0.25"/>
    <row r="15858" customFormat="1" x14ac:dyDescent="0.25"/>
    <row r="15859" customFormat="1" x14ac:dyDescent="0.25"/>
    <row r="15860" customFormat="1" x14ac:dyDescent="0.25"/>
    <row r="15861" customFormat="1" x14ac:dyDescent="0.25"/>
    <row r="15862" customFormat="1" x14ac:dyDescent="0.25"/>
    <row r="15863" customFormat="1" x14ac:dyDescent="0.25"/>
    <row r="15864" customFormat="1" x14ac:dyDescent="0.25"/>
    <row r="15865" customFormat="1" x14ac:dyDescent="0.25"/>
    <row r="15866" customFormat="1" x14ac:dyDescent="0.25"/>
    <row r="15867" customFormat="1" x14ac:dyDescent="0.25"/>
    <row r="15868" customFormat="1" x14ac:dyDescent="0.25"/>
    <row r="15869" customFormat="1" x14ac:dyDescent="0.25"/>
    <row r="15870" customFormat="1" x14ac:dyDescent="0.25"/>
    <row r="15871" customFormat="1" x14ac:dyDescent="0.25"/>
    <row r="15872" customFormat="1" x14ac:dyDescent="0.25"/>
    <row r="15873" customFormat="1" x14ac:dyDescent="0.25"/>
    <row r="15874" customFormat="1" x14ac:dyDescent="0.25"/>
    <row r="15875" customFormat="1" x14ac:dyDescent="0.25"/>
    <row r="15876" customFormat="1" x14ac:dyDescent="0.25"/>
    <row r="15877" customFormat="1" x14ac:dyDescent="0.25"/>
    <row r="15878" customFormat="1" x14ac:dyDescent="0.25"/>
    <row r="15879" customFormat="1" x14ac:dyDescent="0.25"/>
    <row r="15880" customFormat="1" x14ac:dyDescent="0.25"/>
    <row r="15881" customFormat="1" x14ac:dyDescent="0.25"/>
    <row r="15882" customFormat="1" x14ac:dyDescent="0.25"/>
    <row r="15883" customFormat="1" x14ac:dyDescent="0.25"/>
    <row r="15884" customFormat="1" x14ac:dyDescent="0.25"/>
    <row r="15885" customFormat="1" x14ac:dyDescent="0.25"/>
    <row r="15886" customFormat="1" x14ac:dyDescent="0.25"/>
    <row r="15887" customFormat="1" x14ac:dyDescent="0.25"/>
    <row r="15888" customFormat="1" x14ac:dyDescent="0.25"/>
    <row r="15889" customFormat="1" x14ac:dyDescent="0.25"/>
    <row r="15890" customFormat="1" x14ac:dyDescent="0.25"/>
    <row r="15891" customFormat="1" x14ac:dyDescent="0.25"/>
    <row r="15892" customFormat="1" x14ac:dyDescent="0.25"/>
    <row r="15893" customFormat="1" x14ac:dyDescent="0.25"/>
    <row r="15894" customFormat="1" x14ac:dyDescent="0.25"/>
    <row r="15895" customFormat="1" x14ac:dyDescent="0.25"/>
    <row r="15896" customFormat="1" x14ac:dyDescent="0.25"/>
    <row r="15897" customFormat="1" x14ac:dyDescent="0.25"/>
    <row r="15898" customFormat="1" x14ac:dyDescent="0.25"/>
    <row r="15899" customFormat="1" x14ac:dyDescent="0.25"/>
    <row r="15900" customFormat="1" x14ac:dyDescent="0.25"/>
    <row r="15901" customFormat="1" x14ac:dyDescent="0.25"/>
    <row r="15902" customFormat="1" x14ac:dyDescent="0.25"/>
    <row r="15903" customFormat="1" x14ac:dyDescent="0.25"/>
    <row r="15904" customFormat="1" x14ac:dyDescent="0.25"/>
    <row r="15905" customFormat="1" x14ac:dyDescent="0.25"/>
    <row r="15906" customFormat="1" x14ac:dyDescent="0.25"/>
    <row r="15907" customFormat="1" x14ac:dyDescent="0.25"/>
    <row r="15908" customFormat="1" x14ac:dyDescent="0.25"/>
    <row r="15909" customFormat="1" x14ac:dyDescent="0.25"/>
    <row r="15910" customFormat="1" x14ac:dyDescent="0.25"/>
    <row r="15911" customFormat="1" x14ac:dyDescent="0.25"/>
    <row r="15912" customFormat="1" x14ac:dyDescent="0.25"/>
    <row r="15913" customFormat="1" x14ac:dyDescent="0.25"/>
    <row r="15914" customFormat="1" x14ac:dyDescent="0.25"/>
    <row r="15915" customFormat="1" x14ac:dyDescent="0.25"/>
    <row r="15916" customFormat="1" x14ac:dyDescent="0.25"/>
    <row r="15917" customFormat="1" x14ac:dyDescent="0.25"/>
    <row r="15918" customFormat="1" x14ac:dyDescent="0.25"/>
    <row r="15919" customFormat="1" x14ac:dyDescent="0.25"/>
    <row r="15920" customFormat="1" x14ac:dyDescent="0.25"/>
    <row r="15921" customFormat="1" x14ac:dyDescent="0.25"/>
    <row r="15922" customFormat="1" x14ac:dyDescent="0.25"/>
    <row r="15923" customFormat="1" x14ac:dyDescent="0.25"/>
    <row r="15924" customFormat="1" x14ac:dyDescent="0.25"/>
    <row r="15925" customFormat="1" x14ac:dyDescent="0.25"/>
    <row r="15926" customFormat="1" x14ac:dyDescent="0.25"/>
    <row r="15927" customFormat="1" x14ac:dyDescent="0.25"/>
    <row r="15928" customFormat="1" x14ac:dyDescent="0.25"/>
    <row r="15929" customFormat="1" x14ac:dyDescent="0.25"/>
    <row r="15930" customFormat="1" x14ac:dyDescent="0.25"/>
    <row r="15931" customFormat="1" x14ac:dyDescent="0.25"/>
    <row r="15932" customFormat="1" x14ac:dyDescent="0.25"/>
    <row r="15933" customFormat="1" x14ac:dyDescent="0.25"/>
    <row r="15934" customFormat="1" x14ac:dyDescent="0.25"/>
    <row r="15935" customFormat="1" x14ac:dyDescent="0.25"/>
    <row r="15936" customFormat="1" x14ac:dyDescent="0.25"/>
    <row r="15937" customFormat="1" x14ac:dyDescent="0.25"/>
    <row r="15938" customFormat="1" x14ac:dyDescent="0.25"/>
    <row r="15939" customFormat="1" x14ac:dyDescent="0.25"/>
    <row r="15940" customFormat="1" x14ac:dyDescent="0.25"/>
    <row r="15941" customFormat="1" x14ac:dyDescent="0.25"/>
    <row r="15942" customFormat="1" x14ac:dyDescent="0.25"/>
    <row r="15943" customFormat="1" x14ac:dyDescent="0.25"/>
    <row r="15944" customFormat="1" x14ac:dyDescent="0.25"/>
    <row r="15945" customFormat="1" x14ac:dyDescent="0.25"/>
    <row r="15946" customFormat="1" x14ac:dyDescent="0.25"/>
    <row r="15947" customFormat="1" x14ac:dyDescent="0.25"/>
    <row r="15948" customFormat="1" x14ac:dyDescent="0.25"/>
    <row r="15949" customFormat="1" x14ac:dyDescent="0.25"/>
    <row r="15950" customFormat="1" x14ac:dyDescent="0.25"/>
    <row r="15951" customFormat="1" x14ac:dyDescent="0.25"/>
    <row r="15952" customFormat="1" x14ac:dyDescent="0.25"/>
    <row r="15953" customFormat="1" x14ac:dyDescent="0.25"/>
    <row r="15954" customFormat="1" x14ac:dyDescent="0.25"/>
    <row r="15955" customFormat="1" x14ac:dyDescent="0.25"/>
    <row r="15956" customFormat="1" x14ac:dyDescent="0.25"/>
    <row r="15957" customFormat="1" x14ac:dyDescent="0.25"/>
    <row r="15958" customFormat="1" x14ac:dyDescent="0.25"/>
    <row r="15959" customFormat="1" x14ac:dyDescent="0.25"/>
    <row r="15960" customFormat="1" x14ac:dyDescent="0.25"/>
    <row r="15961" customFormat="1" x14ac:dyDescent="0.25"/>
    <row r="15962" customFormat="1" x14ac:dyDescent="0.25"/>
    <row r="15963" customFormat="1" x14ac:dyDescent="0.25"/>
    <row r="15964" customFormat="1" x14ac:dyDescent="0.25"/>
    <row r="15965" customFormat="1" x14ac:dyDescent="0.25"/>
    <row r="15966" customFormat="1" x14ac:dyDescent="0.25"/>
    <row r="15967" customFormat="1" x14ac:dyDescent="0.25"/>
    <row r="15968" customFormat="1" x14ac:dyDescent="0.25"/>
    <row r="15969" customFormat="1" x14ac:dyDescent="0.25"/>
    <row r="15970" customFormat="1" x14ac:dyDescent="0.25"/>
    <row r="15971" customFormat="1" x14ac:dyDescent="0.25"/>
    <row r="15972" customFormat="1" x14ac:dyDescent="0.25"/>
    <row r="15973" customFormat="1" x14ac:dyDescent="0.25"/>
    <row r="15974" customFormat="1" x14ac:dyDescent="0.25"/>
    <row r="15975" customFormat="1" x14ac:dyDescent="0.25"/>
    <row r="15976" customFormat="1" x14ac:dyDescent="0.25"/>
    <row r="15977" customFormat="1" x14ac:dyDescent="0.25"/>
    <row r="15978" customFormat="1" x14ac:dyDescent="0.25"/>
    <row r="15979" customFormat="1" x14ac:dyDescent="0.25"/>
    <row r="15980" customFormat="1" x14ac:dyDescent="0.25"/>
    <row r="15981" customFormat="1" x14ac:dyDescent="0.25"/>
    <row r="15982" customFormat="1" x14ac:dyDescent="0.25"/>
    <row r="15983" customFormat="1" x14ac:dyDescent="0.25"/>
    <row r="15984" customFormat="1" x14ac:dyDescent="0.25"/>
    <row r="15985" customFormat="1" x14ac:dyDescent="0.25"/>
    <row r="15986" customFormat="1" x14ac:dyDescent="0.25"/>
    <row r="15987" customFormat="1" x14ac:dyDescent="0.25"/>
    <row r="15988" customFormat="1" x14ac:dyDescent="0.25"/>
    <row r="15989" customFormat="1" x14ac:dyDescent="0.25"/>
    <row r="15990" customFormat="1" x14ac:dyDescent="0.25"/>
    <row r="15991" customFormat="1" x14ac:dyDescent="0.25"/>
    <row r="15992" customFormat="1" x14ac:dyDescent="0.25"/>
    <row r="15993" customFormat="1" x14ac:dyDescent="0.25"/>
    <row r="15994" customFormat="1" x14ac:dyDescent="0.25"/>
    <row r="15995" customFormat="1" x14ac:dyDescent="0.25"/>
    <row r="15996" customFormat="1" x14ac:dyDescent="0.25"/>
    <row r="15997" customFormat="1" x14ac:dyDescent="0.25"/>
    <row r="15998" customFormat="1" x14ac:dyDescent="0.25"/>
    <row r="15999" customFormat="1" x14ac:dyDescent="0.25"/>
    <row r="16000" customFormat="1" x14ac:dyDescent="0.25"/>
    <row r="16001" customFormat="1" x14ac:dyDescent="0.25"/>
    <row r="16002" customFormat="1" x14ac:dyDescent="0.25"/>
    <row r="16003" customFormat="1" x14ac:dyDescent="0.25"/>
    <row r="16004" customFormat="1" x14ac:dyDescent="0.25"/>
    <row r="16005" customFormat="1" x14ac:dyDescent="0.25"/>
    <row r="16006" customFormat="1" x14ac:dyDescent="0.25"/>
    <row r="16007" customFormat="1" x14ac:dyDescent="0.25"/>
    <row r="16008" customFormat="1" x14ac:dyDescent="0.25"/>
    <row r="16009" customFormat="1" x14ac:dyDescent="0.25"/>
    <row r="16010" customFormat="1" x14ac:dyDescent="0.25"/>
    <row r="16011" customFormat="1" x14ac:dyDescent="0.25"/>
    <row r="16012" customFormat="1" x14ac:dyDescent="0.25"/>
    <row r="16013" customFormat="1" x14ac:dyDescent="0.25"/>
    <row r="16014" customFormat="1" x14ac:dyDescent="0.25"/>
    <row r="16015" customFormat="1" x14ac:dyDescent="0.25"/>
    <row r="16016" customFormat="1" x14ac:dyDescent="0.25"/>
    <row r="16017" customFormat="1" x14ac:dyDescent="0.25"/>
    <row r="16018" customFormat="1" x14ac:dyDescent="0.25"/>
    <row r="16019" customFormat="1" x14ac:dyDescent="0.25"/>
    <row r="16020" customFormat="1" x14ac:dyDescent="0.25"/>
    <row r="16021" customFormat="1" x14ac:dyDescent="0.25"/>
    <row r="16022" customFormat="1" x14ac:dyDescent="0.25"/>
    <row r="16023" customFormat="1" x14ac:dyDescent="0.25"/>
    <row r="16024" customFormat="1" x14ac:dyDescent="0.25"/>
    <row r="16025" customFormat="1" x14ac:dyDescent="0.25"/>
    <row r="16026" customFormat="1" x14ac:dyDescent="0.25"/>
    <row r="16027" customFormat="1" x14ac:dyDescent="0.25"/>
    <row r="16028" customFormat="1" x14ac:dyDescent="0.25"/>
    <row r="16029" customFormat="1" x14ac:dyDescent="0.25"/>
    <row r="16030" customFormat="1" x14ac:dyDescent="0.25"/>
    <row r="16031" customFormat="1" x14ac:dyDescent="0.25"/>
    <row r="16032" customFormat="1" x14ac:dyDescent="0.25"/>
    <row r="16033" customFormat="1" x14ac:dyDescent="0.25"/>
    <row r="16034" customFormat="1" x14ac:dyDescent="0.25"/>
    <row r="16035" customFormat="1" x14ac:dyDescent="0.25"/>
    <row r="16036" customFormat="1" x14ac:dyDescent="0.25"/>
    <row r="16037" customFormat="1" x14ac:dyDescent="0.25"/>
    <row r="16038" customFormat="1" x14ac:dyDescent="0.25"/>
    <row r="16039" customFormat="1" x14ac:dyDescent="0.25"/>
    <row r="16040" customFormat="1" x14ac:dyDescent="0.25"/>
    <row r="16041" customFormat="1" x14ac:dyDescent="0.25"/>
    <row r="16042" customFormat="1" x14ac:dyDescent="0.25"/>
    <row r="16043" customFormat="1" x14ac:dyDescent="0.25"/>
    <row r="16044" customFormat="1" x14ac:dyDescent="0.25"/>
    <row r="16045" customFormat="1" x14ac:dyDescent="0.25"/>
    <row r="16046" customFormat="1" x14ac:dyDescent="0.25"/>
    <row r="16047" customFormat="1" x14ac:dyDescent="0.25"/>
    <row r="16048" customFormat="1" x14ac:dyDescent="0.25"/>
    <row r="16049" customFormat="1" x14ac:dyDescent="0.25"/>
    <row r="16050" customFormat="1" x14ac:dyDescent="0.25"/>
    <row r="16051" customFormat="1" x14ac:dyDescent="0.25"/>
    <row r="16052" customFormat="1" x14ac:dyDescent="0.25"/>
    <row r="16053" customFormat="1" x14ac:dyDescent="0.25"/>
    <row r="16054" customFormat="1" x14ac:dyDescent="0.25"/>
    <row r="16055" customFormat="1" x14ac:dyDescent="0.25"/>
    <row r="16056" customFormat="1" x14ac:dyDescent="0.25"/>
    <row r="16057" customFormat="1" x14ac:dyDescent="0.25"/>
    <row r="16058" customFormat="1" x14ac:dyDescent="0.25"/>
    <row r="16059" customFormat="1" x14ac:dyDescent="0.25"/>
    <row r="16060" customFormat="1" x14ac:dyDescent="0.25"/>
    <row r="16061" customFormat="1" x14ac:dyDescent="0.25"/>
    <row r="16062" customFormat="1" x14ac:dyDescent="0.25"/>
    <row r="16063" customFormat="1" x14ac:dyDescent="0.25"/>
    <row r="16064" customFormat="1" x14ac:dyDescent="0.25"/>
    <row r="16065" customFormat="1" x14ac:dyDescent="0.25"/>
    <row r="16066" customFormat="1" x14ac:dyDescent="0.25"/>
    <row r="16067" customFormat="1" x14ac:dyDescent="0.25"/>
    <row r="16068" customFormat="1" x14ac:dyDescent="0.25"/>
    <row r="16069" customFormat="1" x14ac:dyDescent="0.25"/>
    <row r="16070" customFormat="1" x14ac:dyDescent="0.25"/>
    <row r="16071" customFormat="1" x14ac:dyDescent="0.25"/>
    <row r="16072" customFormat="1" x14ac:dyDescent="0.25"/>
    <row r="16073" customFormat="1" x14ac:dyDescent="0.25"/>
    <row r="16074" customFormat="1" x14ac:dyDescent="0.25"/>
    <row r="16075" customFormat="1" x14ac:dyDescent="0.25"/>
    <row r="16076" customFormat="1" x14ac:dyDescent="0.25"/>
    <row r="16077" customFormat="1" x14ac:dyDescent="0.25"/>
    <row r="16078" customFormat="1" x14ac:dyDescent="0.25"/>
    <row r="16079" customFormat="1" x14ac:dyDescent="0.25"/>
    <row r="16080" customFormat="1" x14ac:dyDescent="0.25"/>
    <row r="16081" customFormat="1" x14ac:dyDescent="0.25"/>
    <row r="16082" customFormat="1" x14ac:dyDescent="0.25"/>
    <row r="16083" customFormat="1" x14ac:dyDescent="0.25"/>
    <row r="16084" customFormat="1" x14ac:dyDescent="0.25"/>
    <row r="16085" customFormat="1" x14ac:dyDescent="0.25"/>
    <row r="16086" customFormat="1" x14ac:dyDescent="0.25"/>
    <row r="16087" customFormat="1" x14ac:dyDescent="0.25"/>
    <row r="16088" customFormat="1" x14ac:dyDescent="0.25"/>
    <row r="16089" customFormat="1" x14ac:dyDescent="0.25"/>
    <row r="16090" customFormat="1" x14ac:dyDescent="0.25"/>
    <row r="16091" customFormat="1" x14ac:dyDescent="0.25"/>
    <row r="16092" customFormat="1" x14ac:dyDescent="0.25"/>
    <row r="16093" customFormat="1" x14ac:dyDescent="0.25"/>
    <row r="16094" customFormat="1" x14ac:dyDescent="0.25"/>
    <row r="16095" customFormat="1" x14ac:dyDescent="0.25"/>
    <row r="16096" customFormat="1" x14ac:dyDescent="0.25"/>
    <row r="16097" customFormat="1" x14ac:dyDescent="0.25"/>
    <row r="16098" customFormat="1" x14ac:dyDescent="0.25"/>
    <row r="16099" customFormat="1" x14ac:dyDescent="0.25"/>
    <row r="16100" customFormat="1" x14ac:dyDescent="0.25"/>
    <row r="16101" customFormat="1" x14ac:dyDescent="0.25"/>
    <row r="16102" customFormat="1" x14ac:dyDescent="0.25"/>
    <row r="16103" customFormat="1" x14ac:dyDescent="0.25"/>
    <row r="16104" customFormat="1" x14ac:dyDescent="0.25"/>
    <row r="16105" customFormat="1" x14ac:dyDescent="0.25"/>
    <row r="16106" customFormat="1" x14ac:dyDescent="0.25"/>
    <row r="16107" customFormat="1" x14ac:dyDescent="0.25"/>
    <row r="16108" customFormat="1" x14ac:dyDescent="0.25"/>
    <row r="16109" customFormat="1" x14ac:dyDescent="0.25"/>
    <row r="16110" customFormat="1" x14ac:dyDescent="0.25"/>
    <row r="16111" customFormat="1" x14ac:dyDescent="0.25"/>
    <row r="16112" customFormat="1" x14ac:dyDescent="0.25"/>
    <row r="16113" customFormat="1" x14ac:dyDescent="0.25"/>
    <row r="16114" customFormat="1" x14ac:dyDescent="0.25"/>
    <row r="16115" customFormat="1" x14ac:dyDescent="0.25"/>
    <row r="16116" customFormat="1" x14ac:dyDescent="0.25"/>
    <row r="16117" customFormat="1" x14ac:dyDescent="0.25"/>
    <row r="16118" customFormat="1" x14ac:dyDescent="0.25"/>
    <row r="16119" customFormat="1" x14ac:dyDescent="0.25"/>
    <row r="16120" customFormat="1" x14ac:dyDescent="0.25"/>
    <row r="16121" customFormat="1" x14ac:dyDescent="0.25"/>
    <row r="16122" customFormat="1" x14ac:dyDescent="0.25"/>
    <row r="16123" customFormat="1" x14ac:dyDescent="0.25"/>
    <row r="16124" customFormat="1" x14ac:dyDescent="0.25"/>
    <row r="16125" customFormat="1" x14ac:dyDescent="0.25"/>
    <row r="16126" customFormat="1" x14ac:dyDescent="0.25"/>
    <row r="16127" customFormat="1" x14ac:dyDescent="0.25"/>
    <row r="16128" customFormat="1" x14ac:dyDescent="0.25"/>
    <row r="16129" customFormat="1" x14ac:dyDescent="0.25"/>
    <row r="16130" customFormat="1" x14ac:dyDescent="0.25"/>
    <row r="16131" customFormat="1" x14ac:dyDescent="0.25"/>
    <row r="16132" customFormat="1" x14ac:dyDescent="0.25"/>
    <row r="16133" customFormat="1" x14ac:dyDescent="0.25"/>
    <row r="16134" customFormat="1" x14ac:dyDescent="0.25"/>
    <row r="16135" customFormat="1" x14ac:dyDescent="0.25"/>
    <row r="16136" customFormat="1" x14ac:dyDescent="0.25"/>
    <row r="16137" customFormat="1" x14ac:dyDescent="0.25"/>
    <row r="16138" customFormat="1" x14ac:dyDescent="0.25"/>
    <row r="16139" customFormat="1" x14ac:dyDescent="0.25"/>
    <row r="16140" customFormat="1" x14ac:dyDescent="0.25"/>
    <row r="16141" customFormat="1" x14ac:dyDescent="0.25"/>
    <row r="16142" customFormat="1" x14ac:dyDescent="0.25"/>
    <row r="16143" customFormat="1" x14ac:dyDescent="0.25"/>
    <row r="16144" customFormat="1" x14ac:dyDescent="0.25"/>
    <row r="16145" customFormat="1" x14ac:dyDescent="0.25"/>
    <row r="16146" customFormat="1" x14ac:dyDescent="0.25"/>
    <row r="16147" customFormat="1" x14ac:dyDescent="0.25"/>
    <row r="16148" customFormat="1" x14ac:dyDescent="0.25"/>
    <row r="16149" customFormat="1" x14ac:dyDescent="0.25"/>
    <row r="16150" customFormat="1" x14ac:dyDescent="0.25"/>
    <row r="16151" customFormat="1" x14ac:dyDescent="0.25"/>
    <row r="16152" customFormat="1" x14ac:dyDescent="0.25"/>
    <row r="16153" customFormat="1" x14ac:dyDescent="0.25"/>
    <row r="16154" customFormat="1" x14ac:dyDescent="0.25"/>
    <row r="16155" customFormat="1" x14ac:dyDescent="0.25"/>
    <row r="16156" customFormat="1" x14ac:dyDescent="0.25"/>
    <row r="16157" customFormat="1" x14ac:dyDescent="0.25"/>
    <row r="16158" customFormat="1" x14ac:dyDescent="0.25"/>
    <row r="16159" customFormat="1" x14ac:dyDescent="0.25"/>
    <row r="16160" customFormat="1" x14ac:dyDescent="0.25"/>
    <row r="16161" customFormat="1" x14ac:dyDescent="0.25"/>
    <row r="16162" customFormat="1" x14ac:dyDescent="0.25"/>
    <row r="16163" customFormat="1" x14ac:dyDescent="0.25"/>
    <row r="16164" customFormat="1" x14ac:dyDescent="0.25"/>
    <row r="16165" customFormat="1" x14ac:dyDescent="0.25"/>
    <row r="16166" customFormat="1" x14ac:dyDescent="0.25"/>
    <row r="16167" customFormat="1" x14ac:dyDescent="0.25"/>
    <row r="16168" customFormat="1" x14ac:dyDescent="0.25"/>
    <row r="16169" customFormat="1" x14ac:dyDescent="0.25"/>
    <row r="16170" customFormat="1" x14ac:dyDescent="0.25"/>
    <row r="16171" customFormat="1" x14ac:dyDescent="0.25"/>
    <row r="16172" customFormat="1" x14ac:dyDescent="0.25"/>
    <row r="16173" customFormat="1" x14ac:dyDescent="0.25"/>
    <row r="16174" customFormat="1" x14ac:dyDescent="0.25"/>
    <row r="16175" customFormat="1" x14ac:dyDescent="0.25"/>
    <row r="16176" customFormat="1" x14ac:dyDescent="0.25"/>
    <row r="16177" customFormat="1" x14ac:dyDescent="0.25"/>
    <row r="16178" customFormat="1" x14ac:dyDescent="0.25"/>
    <row r="16179" customFormat="1" x14ac:dyDescent="0.25"/>
    <row r="16180" customFormat="1" x14ac:dyDescent="0.25"/>
    <row r="16181" customFormat="1" x14ac:dyDescent="0.25"/>
    <row r="16182" customFormat="1" x14ac:dyDescent="0.25"/>
    <row r="16183" customFormat="1" x14ac:dyDescent="0.25"/>
    <row r="16184" customFormat="1" x14ac:dyDescent="0.25"/>
    <row r="16185" customFormat="1" x14ac:dyDescent="0.25"/>
    <row r="16186" customFormat="1" x14ac:dyDescent="0.25"/>
    <row r="16187" customFormat="1" x14ac:dyDescent="0.25"/>
    <row r="16188" customFormat="1" x14ac:dyDescent="0.25"/>
    <row r="16189" customFormat="1" x14ac:dyDescent="0.25"/>
    <row r="16190" customFormat="1" x14ac:dyDescent="0.25"/>
    <row r="16191" customFormat="1" x14ac:dyDescent="0.25"/>
    <row r="16192" customFormat="1" x14ac:dyDescent="0.25"/>
    <row r="16193" customFormat="1" x14ac:dyDescent="0.25"/>
    <row r="16194" customFormat="1" x14ac:dyDescent="0.25"/>
    <row r="16195" customFormat="1" x14ac:dyDescent="0.25"/>
    <row r="16196" customFormat="1" x14ac:dyDescent="0.25"/>
    <row r="16197" customFormat="1" x14ac:dyDescent="0.25"/>
    <row r="16198" customFormat="1" x14ac:dyDescent="0.25"/>
    <row r="16199" customFormat="1" x14ac:dyDescent="0.25"/>
    <row r="16200" customFormat="1" x14ac:dyDescent="0.25"/>
    <row r="16201" customFormat="1" x14ac:dyDescent="0.25"/>
    <row r="16202" customFormat="1" x14ac:dyDescent="0.25"/>
    <row r="16203" customFormat="1" x14ac:dyDescent="0.25"/>
    <row r="16204" customFormat="1" x14ac:dyDescent="0.25"/>
    <row r="16205" customFormat="1" x14ac:dyDescent="0.25"/>
    <row r="16206" customFormat="1" x14ac:dyDescent="0.25"/>
    <row r="16207" customFormat="1" x14ac:dyDescent="0.25"/>
    <row r="16208" customFormat="1" x14ac:dyDescent="0.25"/>
    <row r="16209" customFormat="1" x14ac:dyDescent="0.25"/>
    <row r="16210" customFormat="1" x14ac:dyDescent="0.25"/>
    <row r="16211" customFormat="1" x14ac:dyDescent="0.25"/>
    <row r="16212" customFormat="1" x14ac:dyDescent="0.25"/>
    <row r="16213" customFormat="1" x14ac:dyDescent="0.25"/>
    <row r="16214" customFormat="1" x14ac:dyDescent="0.25"/>
    <row r="16215" customFormat="1" x14ac:dyDescent="0.25"/>
    <row r="16216" customFormat="1" x14ac:dyDescent="0.25"/>
    <row r="16217" customFormat="1" x14ac:dyDescent="0.25"/>
    <row r="16218" customFormat="1" x14ac:dyDescent="0.25"/>
    <row r="16219" customFormat="1" x14ac:dyDescent="0.25"/>
    <row r="16220" customFormat="1" x14ac:dyDescent="0.25"/>
    <row r="16221" customFormat="1" x14ac:dyDescent="0.25"/>
    <row r="16222" customFormat="1" x14ac:dyDescent="0.25"/>
    <row r="16223" customFormat="1" x14ac:dyDescent="0.25"/>
    <row r="16224" customFormat="1" x14ac:dyDescent="0.25"/>
    <row r="16225" customFormat="1" x14ac:dyDescent="0.25"/>
    <row r="16226" customFormat="1" x14ac:dyDescent="0.25"/>
    <row r="16227" customFormat="1" x14ac:dyDescent="0.25"/>
    <row r="16228" customFormat="1" x14ac:dyDescent="0.25"/>
    <row r="16229" customFormat="1" x14ac:dyDescent="0.25"/>
    <row r="16230" customFormat="1" x14ac:dyDescent="0.25"/>
    <row r="16231" customFormat="1" x14ac:dyDescent="0.25"/>
    <row r="16232" customFormat="1" x14ac:dyDescent="0.25"/>
    <row r="16233" customFormat="1" x14ac:dyDescent="0.25"/>
    <row r="16234" customFormat="1" x14ac:dyDescent="0.25"/>
    <row r="16235" customFormat="1" x14ac:dyDescent="0.25"/>
    <row r="16236" customFormat="1" x14ac:dyDescent="0.25"/>
    <row r="16237" customFormat="1" x14ac:dyDescent="0.25"/>
    <row r="16238" customFormat="1" x14ac:dyDescent="0.25"/>
    <row r="16239" customFormat="1" x14ac:dyDescent="0.25"/>
    <row r="16240" customFormat="1" x14ac:dyDescent="0.25"/>
    <row r="16241" customFormat="1" x14ac:dyDescent="0.25"/>
    <row r="16242" customFormat="1" x14ac:dyDescent="0.25"/>
    <row r="16243" customFormat="1" x14ac:dyDescent="0.25"/>
    <row r="16244" customFormat="1" x14ac:dyDescent="0.25"/>
    <row r="16245" customFormat="1" x14ac:dyDescent="0.25"/>
    <row r="16246" customFormat="1" x14ac:dyDescent="0.25"/>
    <row r="16247" customFormat="1" x14ac:dyDescent="0.25"/>
    <row r="16248" customFormat="1" x14ac:dyDescent="0.25"/>
    <row r="16249" customFormat="1" x14ac:dyDescent="0.25"/>
    <row r="16250" customFormat="1" x14ac:dyDescent="0.25"/>
    <row r="16251" customFormat="1" x14ac:dyDescent="0.25"/>
    <row r="16252" customFormat="1" x14ac:dyDescent="0.25"/>
    <row r="16253" customFormat="1" x14ac:dyDescent="0.25"/>
    <row r="16254" customFormat="1" x14ac:dyDescent="0.25"/>
    <row r="16255" customFormat="1" x14ac:dyDescent="0.25"/>
    <row r="16256" customFormat="1" x14ac:dyDescent="0.25"/>
    <row r="16257" customFormat="1" x14ac:dyDescent="0.25"/>
    <row r="16258" customFormat="1" x14ac:dyDescent="0.25"/>
    <row r="16259" customFormat="1" x14ac:dyDescent="0.25"/>
    <row r="16260" customFormat="1" x14ac:dyDescent="0.25"/>
    <row r="16261" customFormat="1" x14ac:dyDescent="0.25"/>
    <row r="16262" customFormat="1" x14ac:dyDescent="0.25"/>
    <row r="16263" customFormat="1" x14ac:dyDescent="0.25"/>
    <row r="16264" customFormat="1" x14ac:dyDescent="0.25"/>
    <row r="16265" customFormat="1" x14ac:dyDescent="0.25"/>
    <row r="16266" customFormat="1" x14ac:dyDescent="0.25"/>
    <row r="16267" customFormat="1" x14ac:dyDescent="0.25"/>
    <row r="16268" customFormat="1" x14ac:dyDescent="0.25"/>
    <row r="16269" customFormat="1" x14ac:dyDescent="0.25"/>
    <row r="16270" customFormat="1" x14ac:dyDescent="0.25"/>
    <row r="16271" customFormat="1" x14ac:dyDescent="0.25"/>
    <row r="16272" customFormat="1" x14ac:dyDescent="0.25"/>
    <row r="16273" customFormat="1" x14ac:dyDescent="0.25"/>
    <row r="16274" customFormat="1" x14ac:dyDescent="0.25"/>
    <row r="16275" customFormat="1" x14ac:dyDescent="0.25"/>
    <row r="16276" customFormat="1" x14ac:dyDescent="0.25"/>
    <row r="16277" customFormat="1" x14ac:dyDescent="0.25"/>
    <row r="16278" customFormat="1" x14ac:dyDescent="0.25"/>
    <row r="16279" customFormat="1" x14ac:dyDescent="0.25"/>
    <row r="16280" customFormat="1" x14ac:dyDescent="0.25"/>
    <row r="16281" customFormat="1" x14ac:dyDescent="0.25"/>
    <row r="16282" customFormat="1" x14ac:dyDescent="0.25"/>
    <row r="16283" customFormat="1" x14ac:dyDescent="0.25"/>
    <row r="16284" customFormat="1" x14ac:dyDescent="0.25"/>
    <row r="16285" customFormat="1" x14ac:dyDescent="0.25"/>
    <row r="16286" customFormat="1" x14ac:dyDescent="0.25"/>
    <row r="16287" customFormat="1" x14ac:dyDescent="0.25"/>
    <row r="16288" customFormat="1" x14ac:dyDescent="0.25"/>
    <row r="16289" customFormat="1" x14ac:dyDescent="0.25"/>
    <row r="16290" customFormat="1" x14ac:dyDescent="0.25"/>
    <row r="16291" customFormat="1" x14ac:dyDescent="0.25"/>
    <row r="16292" customFormat="1" x14ac:dyDescent="0.25"/>
    <row r="16293" customFormat="1" x14ac:dyDescent="0.25"/>
    <row r="16294" customFormat="1" x14ac:dyDescent="0.25"/>
    <row r="16295" customFormat="1" x14ac:dyDescent="0.25"/>
    <row r="16296" customFormat="1" x14ac:dyDescent="0.25"/>
    <row r="16297" customFormat="1" x14ac:dyDescent="0.25"/>
    <row r="16298" customFormat="1" x14ac:dyDescent="0.25"/>
    <row r="16299" customFormat="1" x14ac:dyDescent="0.25"/>
    <row r="16300" customFormat="1" x14ac:dyDescent="0.25"/>
    <row r="16301" customFormat="1" x14ac:dyDescent="0.25"/>
    <row r="16302" customFormat="1" x14ac:dyDescent="0.25"/>
    <row r="16303" customFormat="1" x14ac:dyDescent="0.25"/>
    <row r="16304" customFormat="1" x14ac:dyDescent="0.25"/>
    <row r="16305" customFormat="1" x14ac:dyDescent="0.25"/>
    <row r="16306" customFormat="1" x14ac:dyDescent="0.25"/>
    <row r="16307" customFormat="1" x14ac:dyDescent="0.25"/>
    <row r="16308" customFormat="1" x14ac:dyDescent="0.25"/>
    <row r="16309" customFormat="1" x14ac:dyDescent="0.25"/>
    <row r="16310" customFormat="1" x14ac:dyDescent="0.25"/>
    <row r="16311" customFormat="1" x14ac:dyDescent="0.25"/>
    <row r="16312" customFormat="1" x14ac:dyDescent="0.25"/>
    <row r="16313" customFormat="1" x14ac:dyDescent="0.25"/>
    <row r="16314" customFormat="1" x14ac:dyDescent="0.25"/>
    <row r="16315" customFormat="1" x14ac:dyDescent="0.25"/>
    <row r="16316" customFormat="1" x14ac:dyDescent="0.25"/>
    <row r="16317" customFormat="1" x14ac:dyDescent="0.25"/>
    <row r="16318" customFormat="1" x14ac:dyDescent="0.25"/>
    <row r="16319" customFormat="1" x14ac:dyDescent="0.25"/>
    <row r="16320" customFormat="1" x14ac:dyDescent="0.25"/>
    <row r="16321" customFormat="1" x14ac:dyDescent="0.25"/>
    <row r="16322" customFormat="1" x14ac:dyDescent="0.25"/>
    <row r="16323" customFormat="1" x14ac:dyDescent="0.25"/>
    <row r="16324" customFormat="1" x14ac:dyDescent="0.25"/>
    <row r="16325" customFormat="1" x14ac:dyDescent="0.25"/>
    <row r="16326" customFormat="1" x14ac:dyDescent="0.25"/>
    <row r="16327" customFormat="1" x14ac:dyDescent="0.25"/>
    <row r="16328" customFormat="1" x14ac:dyDescent="0.25"/>
    <row r="16329" customFormat="1" x14ac:dyDescent="0.25"/>
    <row r="16330" customFormat="1" x14ac:dyDescent="0.25"/>
    <row r="16331" customFormat="1" x14ac:dyDescent="0.25"/>
    <row r="16332" customFormat="1" x14ac:dyDescent="0.25"/>
    <row r="16333" customFormat="1" x14ac:dyDescent="0.25"/>
    <row r="16334" customFormat="1" x14ac:dyDescent="0.25"/>
    <row r="16335" customFormat="1" x14ac:dyDescent="0.25"/>
    <row r="16336" customFormat="1" x14ac:dyDescent="0.25"/>
    <row r="16337" customFormat="1" x14ac:dyDescent="0.25"/>
    <row r="16338" customFormat="1" x14ac:dyDescent="0.25"/>
    <row r="16339" customFormat="1" x14ac:dyDescent="0.25"/>
    <row r="16340" customFormat="1" x14ac:dyDescent="0.25"/>
    <row r="16341" customFormat="1" x14ac:dyDescent="0.25"/>
    <row r="16342" customFormat="1" x14ac:dyDescent="0.25"/>
    <row r="16343" customFormat="1" x14ac:dyDescent="0.25"/>
    <row r="16344" customFormat="1" x14ac:dyDescent="0.25"/>
    <row r="16345" customFormat="1" x14ac:dyDescent="0.25"/>
    <row r="16346" customFormat="1" x14ac:dyDescent="0.25"/>
    <row r="16347" customFormat="1" x14ac:dyDescent="0.25"/>
    <row r="16348" customFormat="1" x14ac:dyDescent="0.25"/>
    <row r="16349" customFormat="1" x14ac:dyDescent="0.25"/>
    <row r="16350" customFormat="1" x14ac:dyDescent="0.25"/>
    <row r="16351" customFormat="1" x14ac:dyDescent="0.25"/>
    <row r="16352" customFormat="1" x14ac:dyDescent="0.25"/>
    <row r="16353" customFormat="1" x14ac:dyDescent="0.25"/>
    <row r="16354" customFormat="1" x14ac:dyDescent="0.25"/>
    <row r="16355" customFormat="1" x14ac:dyDescent="0.25"/>
    <row r="16356" customFormat="1" x14ac:dyDescent="0.25"/>
    <row r="16357" customFormat="1" x14ac:dyDescent="0.25"/>
    <row r="16358" customFormat="1" x14ac:dyDescent="0.25"/>
    <row r="16359" customFormat="1" x14ac:dyDescent="0.25"/>
    <row r="16360" customFormat="1" x14ac:dyDescent="0.25"/>
    <row r="16361" customFormat="1" x14ac:dyDescent="0.25"/>
    <row r="16362" customFormat="1" x14ac:dyDescent="0.25"/>
    <row r="16363" customFormat="1" x14ac:dyDescent="0.25"/>
    <row r="16364" customFormat="1" x14ac:dyDescent="0.25"/>
    <row r="16365" customFormat="1" x14ac:dyDescent="0.25"/>
    <row r="16366" customFormat="1" x14ac:dyDescent="0.25"/>
    <row r="16367" customFormat="1" x14ac:dyDescent="0.25"/>
    <row r="16368" customFormat="1" x14ac:dyDescent="0.25"/>
    <row r="16369" customFormat="1" x14ac:dyDescent="0.25"/>
    <row r="16370" customFormat="1" x14ac:dyDescent="0.25"/>
    <row r="16371" customFormat="1" x14ac:dyDescent="0.25"/>
    <row r="16372" customFormat="1" x14ac:dyDescent="0.25"/>
    <row r="16373" customFormat="1" x14ac:dyDescent="0.25"/>
    <row r="16374" customFormat="1" x14ac:dyDescent="0.25"/>
    <row r="16375" customFormat="1" x14ac:dyDescent="0.25"/>
    <row r="16376" customFormat="1" x14ac:dyDescent="0.25"/>
    <row r="16377" customFormat="1" x14ac:dyDescent="0.25"/>
    <row r="16378" customFormat="1" x14ac:dyDescent="0.25"/>
    <row r="16379" customFormat="1" x14ac:dyDescent="0.25"/>
    <row r="16380" customFormat="1" x14ac:dyDescent="0.25"/>
    <row r="16381" customFormat="1" x14ac:dyDescent="0.25"/>
    <row r="16382" customFormat="1" x14ac:dyDescent="0.25"/>
    <row r="16383" customFormat="1" x14ac:dyDescent="0.25"/>
    <row r="16384" customFormat="1" x14ac:dyDescent="0.25"/>
    <row r="16385" customFormat="1" x14ac:dyDescent="0.25"/>
    <row r="16386" customFormat="1" x14ac:dyDescent="0.25"/>
    <row r="16387" customFormat="1" x14ac:dyDescent="0.25"/>
    <row r="16388" customFormat="1" x14ac:dyDescent="0.25"/>
    <row r="16389" customFormat="1" x14ac:dyDescent="0.25"/>
    <row r="16390" customFormat="1" x14ac:dyDescent="0.25"/>
    <row r="16391" customFormat="1" x14ac:dyDescent="0.25"/>
    <row r="16392" customFormat="1" x14ac:dyDescent="0.25"/>
    <row r="16393" customFormat="1" x14ac:dyDescent="0.25"/>
    <row r="16394" customFormat="1" x14ac:dyDescent="0.25"/>
    <row r="16395" customFormat="1" x14ac:dyDescent="0.25"/>
    <row r="16396" customFormat="1" x14ac:dyDescent="0.25"/>
    <row r="16397" customFormat="1" x14ac:dyDescent="0.25"/>
    <row r="16398" customFormat="1" x14ac:dyDescent="0.25"/>
    <row r="16399" customFormat="1" x14ac:dyDescent="0.25"/>
    <row r="16400" customFormat="1" x14ac:dyDescent="0.25"/>
    <row r="16401" customFormat="1" x14ac:dyDescent="0.25"/>
    <row r="16402" customFormat="1" x14ac:dyDescent="0.25"/>
    <row r="16403" customFormat="1" x14ac:dyDescent="0.25"/>
    <row r="16404" customFormat="1" x14ac:dyDescent="0.25"/>
    <row r="16405" customFormat="1" x14ac:dyDescent="0.25"/>
    <row r="16406" customFormat="1" x14ac:dyDescent="0.25"/>
    <row r="16407" customFormat="1" x14ac:dyDescent="0.25"/>
    <row r="16408" customFormat="1" x14ac:dyDescent="0.25"/>
    <row r="16409" customFormat="1" x14ac:dyDescent="0.25"/>
    <row r="16410" customFormat="1" x14ac:dyDescent="0.25"/>
    <row r="16411" customFormat="1" x14ac:dyDescent="0.25"/>
    <row r="16412" customFormat="1" x14ac:dyDescent="0.25"/>
    <row r="16413" customFormat="1" x14ac:dyDescent="0.25"/>
    <row r="16414" customFormat="1" x14ac:dyDescent="0.25"/>
    <row r="16415" customFormat="1" x14ac:dyDescent="0.25"/>
    <row r="16416" customFormat="1" x14ac:dyDescent="0.25"/>
    <row r="16417" customFormat="1" x14ac:dyDescent="0.25"/>
    <row r="16418" customFormat="1" x14ac:dyDescent="0.25"/>
    <row r="16419" customFormat="1" x14ac:dyDescent="0.25"/>
    <row r="16420" customFormat="1" x14ac:dyDescent="0.25"/>
    <row r="16421" customFormat="1" x14ac:dyDescent="0.25"/>
    <row r="16422" customFormat="1" x14ac:dyDescent="0.25"/>
    <row r="16423" customFormat="1" x14ac:dyDescent="0.25"/>
    <row r="16424" customFormat="1" x14ac:dyDescent="0.25"/>
    <row r="16425" customFormat="1" x14ac:dyDescent="0.25"/>
    <row r="16426" customFormat="1" x14ac:dyDescent="0.25"/>
    <row r="16427" customFormat="1" x14ac:dyDescent="0.25"/>
    <row r="16428" customFormat="1" x14ac:dyDescent="0.25"/>
    <row r="16429" customFormat="1" x14ac:dyDescent="0.25"/>
    <row r="16430" customFormat="1" x14ac:dyDescent="0.25"/>
    <row r="16431" customFormat="1" x14ac:dyDescent="0.25"/>
    <row r="16432" customFormat="1" x14ac:dyDescent="0.25"/>
    <row r="16433" customFormat="1" x14ac:dyDescent="0.25"/>
    <row r="16434" customFormat="1" x14ac:dyDescent="0.25"/>
    <row r="16435" customFormat="1" x14ac:dyDescent="0.25"/>
    <row r="16436" customFormat="1" x14ac:dyDescent="0.25"/>
    <row r="16437" customFormat="1" x14ac:dyDescent="0.25"/>
    <row r="16438" customFormat="1" x14ac:dyDescent="0.25"/>
    <row r="16439" customFormat="1" x14ac:dyDescent="0.25"/>
    <row r="16440" customFormat="1" x14ac:dyDescent="0.25"/>
    <row r="16441" customFormat="1" x14ac:dyDescent="0.25"/>
    <row r="16442" customFormat="1" x14ac:dyDescent="0.25"/>
    <row r="16443" customFormat="1" x14ac:dyDescent="0.25"/>
    <row r="16444" customFormat="1" x14ac:dyDescent="0.25"/>
    <row r="16445" customFormat="1" x14ac:dyDescent="0.25"/>
    <row r="16446" customFormat="1" x14ac:dyDescent="0.25"/>
    <row r="16447" customFormat="1" x14ac:dyDescent="0.25"/>
    <row r="16448" customFormat="1" x14ac:dyDescent="0.25"/>
    <row r="16449" customFormat="1" x14ac:dyDescent="0.25"/>
    <row r="16450" customFormat="1" x14ac:dyDescent="0.25"/>
    <row r="16451" customFormat="1" x14ac:dyDescent="0.25"/>
    <row r="16452" customFormat="1" x14ac:dyDescent="0.25"/>
    <row r="16453" customFormat="1" x14ac:dyDescent="0.25"/>
    <row r="16454" customFormat="1" x14ac:dyDescent="0.25"/>
    <row r="16455" customFormat="1" x14ac:dyDescent="0.25"/>
    <row r="16456" customFormat="1" x14ac:dyDescent="0.25"/>
    <row r="16457" customFormat="1" x14ac:dyDescent="0.25"/>
    <row r="16458" customFormat="1" x14ac:dyDescent="0.25"/>
    <row r="16459" customFormat="1" x14ac:dyDescent="0.25"/>
    <row r="16460" customFormat="1" x14ac:dyDescent="0.25"/>
    <row r="16461" customFormat="1" x14ac:dyDescent="0.25"/>
    <row r="16462" customFormat="1" x14ac:dyDescent="0.25"/>
    <row r="16463" customFormat="1" x14ac:dyDescent="0.25"/>
    <row r="16464" customFormat="1" x14ac:dyDescent="0.25"/>
    <row r="16465" customFormat="1" x14ac:dyDescent="0.25"/>
    <row r="16466" customFormat="1" x14ac:dyDescent="0.25"/>
    <row r="16467" customFormat="1" x14ac:dyDescent="0.25"/>
    <row r="16468" customFormat="1" x14ac:dyDescent="0.25"/>
    <row r="16469" customFormat="1" x14ac:dyDescent="0.25"/>
    <row r="16470" customFormat="1" x14ac:dyDescent="0.25"/>
    <row r="16471" customFormat="1" x14ac:dyDescent="0.25"/>
    <row r="16472" customFormat="1" x14ac:dyDescent="0.25"/>
    <row r="16473" customFormat="1" x14ac:dyDescent="0.25"/>
    <row r="16474" customFormat="1" x14ac:dyDescent="0.25"/>
    <row r="16475" customFormat="1" x14ac:dyDescent="0.25"/>
    <row r="16476" customFormat="1" x14ac:dyDescent="0.25"/>
    <row r="16477" customFormat="1" x14ac:dyDescent="0.25"/>
    <row r="16478" customFormat="1" x14ac:dyDescent="0.25"/>
    <row r="16479" customFormat="1" x14ac:dyDescent="0.25"/>
    <row r="16480" customFormat="1" x14ac:dyDescent="0.25"/>
    <row r="16481" customFormat="1" x14ac:dyDescent="0.25"/>
    <row r="16482" customFormat="1" x14ac:dyDescent="0.25"/>
    <row r="16483" customFormat="1" x14ac:dyDescent="0.25"/>
    <row r="16484" customFormat="1" x14ac:dyDescent="0.25"/>
    <row r="16485" customFormat="1" x14ac:dyDescent="0.25"/>
    <row r="16486" customFormat="1" x14ac:dyDescent="0.25"/>
    <row r="16487" customFormat="1" x14ac:dyDescent="0.25"/>
    <row r="16488" customFormat="1" x14ac:dyDescent="0.25"/>
    <row r="16489" customFormat="1" x14ac:dyDescent="0.25"/>
    <row r="16490" customFormat="1" x14ac:dyDescent="0.25"/>
    <row r="16491" customFormat="1" x14ac:dyDescent="0.25"/>
    <row r="16492" customFormat="1" x14ac:dyDescent="0.25"/>
    <row r="16493" customFormat="1" x14ac:dyDescent="0.25"/>
    <row r="16494" customFormat="1" x14ac:dyDescent="0.25"/>
    <row r="16495" customFormat="1" x14ac:dyDescent="0.25"/>
    <row r="16496" customFormat="1" x14ac:dyDescent="0.25"/>
    <row r="16497" customFormat="1" x14ac:dyDescent="0.25"/>
    <row r="16498" customFormat="1" x14ac:dyDescent="0.25"/>
    <row r="16499" customFormat="1" x14ac:dyDescent="0.25"/>
    <row r="16500" customFormat="1" x14ac:dyDescent="0.25"/>
    <row r="16501" customFormat="1" x14ac:dyDescent="0.25"/>
    <row r="16502" customFormat="1" x14ac:dyDescent="0.25"/>
    <row r="16503" customFormat="1" x14ac:dyDescent="0.25"/>
    <row r="16504" customFormat="1" x14ac:dyDescent="0.25"/>
    <row r="16505" customFormat="1" x14ac:dyDescent="0.25"/>
    <row r="16506" customFormat="1" x14ac:dyDescent="0.25"/>
    <row r="16507" customFormat="1" x14ac:dyDescent="0.25"/>
    <row r="16508" customFormat="1" x14ac:dyDescent="0.25"/>
    <row r="16509" customFormat="1" x14ac:dyDescent="0.25"/>
    <row r="16510" customFormat="1" x14ac:dyDescent="0.25"/>
    <row r="16511" customFormat="1" x14ac:dyDescent="0.25"/>
    <row r="16512" customFormat="1" x14ac:dyDescent="0.25"/>
    <row r="16513" customFormat="1" x14ac:dyDescent="0.25"/>
    <row r="16514" customFormat="1" x14ac:dyDescent="0.25"/>
    <row r="16515" customFormat="1" x14ac:dyDescent="0.25"/>
    <row r="16516" customFormat="1" x14ac:dyDescent="0.25"/>
    <row r="16517" customFormat="1" x14ac:dyDescent="0.25"/>
    <row r="16518" customFormat="1" x14ac:dyDescent="0.25"/>
    <row r="16519" customFormat="1" x14ac:dyDescent="0.25"/>
    <row r="16520" customFormat="1" x14ac:dyDescent="0.25"/>
    <row r="16521" customFormat="1" x14ac:dyDescent="0.25"/>
    <row r="16522" customFormat="1" x14ac:dyDescent="0.25"/>
    <row r="16523" customFormat="1" x14ac:dyDescent="0.25"/>
    <row r="16524" customFormat="1" x14ac:dyDescent="0.25"/>
    <row r="16525" customFormat="1" x14ac:dyDescent="0.25"/>
    <row r="16526" customFormat="1" x14ac:dyDescent="0.25"/>
    <row r="16527" customFormat="1" x14ac:dyDescent="0.25"/>
    <row r="16528" customFormat="1" x14ac:dyDescent="0.25"/>
    <row r="16529" customFormat="1" x14ac:dyDescent="0.25"/>
    <row r="16530" customFormat="1" x14ac:dyDescent="0.25"/>
    <row r="16531" customFormat="1" x14ac:dyDescent="0.25"/>
    <row r="16532" customFormat="1" x14ac:dyDescent="0.25"/>
    <row r="16533" customFormat="1" x14ac:dyDescent="0.25"/>
    <row r="16534" customFormat="1" x14ac:dyDescent="0.25"/>
    <row r="16535" customFormat="1" x14ac:dyDescent="0.25"/>
    <row r="16536" customFormat="1" x14ac:dyDescent="0.25"/>
    <row r="16537" customFormat="1" x14ac:dyDescent="0.25"/>
    <row r="16538" customFormat="1" x14ac:dyDescent="0.25"/>
    <row r="16539" customFormat="1" x14ac:dyDescent="0.25"/>
    <row r="16540" customFormat="1" x14ac:dyDescent="0.25"/>
    <row r="16541" customFormat="1" x14ac:dyDescent="0.25"/>
    <row r="16542" customFormat="1" x14ac:dyDescent="0.25"/>
    <row r="16543" customFormat="1" x14ac:dyDescent="0.25"/>
    <row r="16544" customFormat="1" x14ac:dyDescent="0.25"/>
    <row r="16545" customFormat="1" x14ac:dyDescent="0.25"/>
    <row r="16546" customFormat="1" x14ac:dyDescent="0.25"/>
    <row r="16547" customFormat="1" x14ac:dyDescent="0.25"/>
    <row r="16548" customFormat="1" x14ac:dyDescent="0.25"/>
    <row r="16549" customFormat="1" x14ac:dyDescent="0.25"/>
    <row r="16550" customFormat="1" x14ac:dyDescent="0.25"/>
    <row r="16551" customFormat="1" x14ac:dyDescent="0.25"/>
    <row r="16552" customFormat="1" x14ac:dyDescent="0.25"/>
    <row r="16553" customFormat="1" x14ac:dyDescent="0.25"/>
    <row r="16554" customFormat="1" x14ac:dyDescent="0.25"/>
    <row r="16555" customFormat="1" x14ac:dyDescent="0.25"/>
    <row r="16556" customFormat="1" x14ac:dyDescent="0.25"/>
    <row r="16557" customFormat="1" x14ac:dyDescent="0.25"/>
    <row r="16558" customFormat="1" x14ac:dyDescent="0.25"/>
    <row r="16559" customFormat="1" x14ac:dyDescent="0.25"/>
    <row r="16560" customFormat="1" x14ac:dyDescent="0.25"/>
    <row r="16561" customFormat="1" x14ac:dyDescent="0.25"/>
    <row r="16562" customFormat="1" x14ac:dyDescent="0.25"/>
    <row r="16563" customFormat="1" x14ac:dyDescent="0.25"/>
    <row r="16564" customFormat="1" x14ac:dyDescent="0.25"/>
    <row r="16565" customFormat="1" x14ac:dyDescent="0.25"/>
    <row r="16566" customFormat="1" x14ac:dyDescent="0.25"/>
    <row r="16567" customFormat="1" x14ac:dyDescent="0.25"/>
    <row r="16568" customFormat="1" x14ac:dyDescent="0.25"/>
    <row r="16569" customFormat="1" x14ac:dyDescent="0.25"/>
    <row r="16570" customFormat="1" x14ac:dyDescent="0.25"/>
    <row r="16571" customFormat="1" x14ac:dyDescent="0.25"/>
    <row r="16572" customFormat="1" x14ac:dyDescent="0.25"/>
    <row r="16573" customFormat="1" x14ac:dyDescent="0.25"/>
    <row r="16574" customFormat="1" x14ac:dyDescent="0.25"/>
    <row r="16575" customFormat="1" x14ac:dyDescent="0.25"/>
    <row r="16576" customFormat="1" x14ac:dyDescent="0.25"/>
    <row r="16577" customFormat="1" x14ac:dyDescent="0.25"/>
    <row r="16578" customFormat="1" x14ac:dyDescent="0.25"/>
    <row r="16579" customFormat="1" x14ac:dyDescent="0.25"/>
    <row r="16580" customFormat="1" x14ac:dyDescent="0.25"/>
    <row r="16581" customFormat="1" x14ac:dyDescent="0.25"/>
    <row r="16582" customFormat="1" x14ac:dyDescent="0.25"/>
    <row r="16583" customFormat="1" x14ac:dyDescent="0.25"/>
    <row r="16584" customFormat="1" x14ac:dyDescent="0.25"/>
    <row r="16585" customFormat="1" x14ac:dyDescent="0.25"/>
    <row r="16586" customFormat="1" x14ac:dyDescent="0.25"/>
    <row r="16587" customFormat="1" x14ac:dyDescent="0.25"/>
    <row r="16588" customFormat="1" x14ac:dyDescent="0.25"/>
    <row r="16589" customFormat="1" x14ac:dyDescent="0.25"/>
    <row r="16590" customFormat="1" x14ac:dyDescent="0.25"/>
    <row r="16591" customFormat="1" x14ac:dyDescent="0.25"/>
    <row r="16592" customFormat="1" x14ac:dyDescent="0.25"/>
    <row r="16593" customFormat="1" x14ac:dyDescent="0.25"/>
    <row r="16594" customFormat="1" x14ac:dyDescent="0.25"/>
    <row r="16595" customFormat="1" x14ac:dyDescent="0.25"/>
    <row r="16596" customFormat="1" x14ac:dyDescent="0.25"/>
    <row r="16597" customFormat="1" x14ac:dyDescent="0.25"/>
    <row r="16598" customFormat="1" x14ac:dyDescent="0.25"/>
    <row r="16599" customFormat="1" x14ac:dyDescent="0.25"/>
    <row r="16600" customFormat="1" x14ac:dyDescent="0.25"/>
    <row r="16601" customFormat="1" x14ac:dyDescent="0.25"/>
    <row r="16602" customFormat="1" x14ac:dyDescent="0.25"/>
    <row r="16603" customFormat="1" x14ac:dyDescent="0.25"/>
    <row r="16604" customFormat="1" x14ac:dyDescent="0.25"/>
    <row r="16605" customFormat="1" x14ac:dyDescent="0.25"/>
    <row r="16606" customFormat="1" x14ac:dyDescent="0.25"/>
    <row r="16607" customFormat="1" x14ac:dyDescent="0.25"/>
    <row r="16608" customFormat="1" x14ac:dyDescent="0.25"/>
    <row r="16609" customFormat="1" x14ac:dyDescent="0.25"/>
    <row r="16610" customFormat="1" x14ac:dyDescent="0.25"/>
    <row r="16611" customFormat="1" x14ac:dyDescent="0.25"/>
    <row r="16612" customFormat="1" x14ac:dyDescent="0.25"/>
    <row r="16613" customFormat="1" x14ac:dyDescent="0.25"/>
    <row r="16614" customFormat="1" x14ac:dyDescent="0.25"/>
    <row r="16615" customFormat="1" x14ac:dyDescent="0.25"/>
    <row r="16616" customFormat="1" x14ac:dyDescent="0.25"/>
    <row r="16617" customFormat="1" x14ac:dyDescent="0.25"/>
    <row r="16618" customFormat="1" x14ac:dyDescent="0.25"/>
    <row r="16619" customFormat="1" x14ac:dyDescent="0.25"/>
    <row r="16620" customFormat="1" x14ac:dyDescent="0.25"/>
    <row r="16621" customFormat="1" x14ac:dyDescent="0.25"/>
    <row r="16622" customFormat="1" x14ac:dyDescent="0.25"/>
    <row r="16623" customFormat="1" x14ac:dyDescent="0.25"/>
    <row r="16624" customFormat="1" x14ac:dyDescent="0.25"/>
    <row r="16625" customFormat="1" x14ac:dyDescent="0.25"/>
    <row r="16626" customFormat="1" x14ac:dyDescent="0.25"/>
    <row r="16627" customFormat="1" x14ac:dyDescent="0.25"/>
    <row r="16628" customFormat="1" x14ac:dyDescent="0.25"/>
    <row r="16629" customFormat="1" x14ac:dyDescent="0.25"/>
    <row r="16630" customFormat="1" x14ac:dyDescent="0.25"/>
    <row r="16631" customFormat="1" x14ac:dyDescent="0.25"/>
    <row r="16632" customFormat="1" x14ac:dyDescent="0.25"/>
    <row r="16633" customFormat="1" x14ac:dyDescent="0.25"/>
    <row r="16634" customFormat="1" x14ac:dyDescent="0.25"/>
    <row r="16635" customFormat="1" x14ac:dyDescent="0.25"/>
    <row r="16636" customFormat="1" x14ac:dyDescent="0.25"/>
    <row r="16637" customFormat="1" x14ac:dyDescent="0.25"/>
    <row r="16638" customFormat="1" x14ac:dyDescent="0.25"/>
    <row r="16639" customFormat="1" x14ac:dyDescent="0.25"/>
    <row r="16640" customFormat="1" x14ac:dyDescent="0.25"/>
    <row r="16641" customFormat="1" x14ac:dyDescent="0.25"/>
    <row r="16642" customFormat="1" x14ac:dyDescent="0.25"/>
    <row r="16643" customFormat="1" x14ac:dyDescent="0.25"/>
    <row r="16644" customFormat="1" x14ac:dyDescent="0.25"/>
    <row r="16645" customFormat="1" x14ac:dyDescent="0.25"/>
    <row r="16646" customFormat="1" x14ac:dyDescent="0.25"/>
    <row r="16647" customFormat="1" x14ac:dyDescent="0.25"/>
    <row r="16648" customFormat="1" x14ac:dyDescent="0.25"/>
    <row r="16649" customFormat="1" x14ac:dyDescent="0.25"/>
    <row r="16650" customFormat="1" x14ac:dyDescent="0.25"/>
    <row r="16651" customFormat="1" x14ac:dyDescent="0.25"/>
    <row r="16652" customFormat="1" x14ac:dyDescent="0.25"/>
    <row r="16653" customFormat="1" x14ac:dyDescent="0.25"/>
    <row r="16654" customFormat="1" x14ac:dyDescent="0.25"/>
    <row r="16655" customFormat="1" x14ac:dyDescent="0.25"/>
    <row r="16656" customFormat="1" x14ac:dyDescent="0.25"/>
    <row r="16657" customFormat="1" x14ac:dyDescent="0.25"/>
    <row r="16658" customFormat="1" x14ac:dyDescent="0.25"/>
    <row r="16659" customFormat="1" x14ac:dyDescent="0.25"/>
    <row r="16660" customFormat="1" x14ac:dyDescent="0.25"/>
    <row r="16661" customFormat="1" x14ac:dyDescent="0.25"/>
    <row r="16662" customFormat="1" x14ac:dyDescent="0.25"/>
    <row r="16663" customFormat="1" x14ac:dyDescent="0.25"/>
    <row r="16664" customFormat="1" x14ac:dyDescent="0.25"/>
    <row r="16665" customFormat="1" x14ac:dyDescent="0.25"/>
    <row r="16666" customFormat="1" x14ac:dyDescent="0.25"/>
    <row r="16667" customFormat="1" x14ac:dyDescent="0.25"/>
    <row r="16668" customFormat="1" x14ac:dyDescent="0.25"/>
    <row r="16669" customFormat="1" x14ac:dyDescent="0.25"/>
    <row r="16670" customFormat="1" x14ac:dyDescent="0.25"/>
    <row r="16671" customFormat="1" x14ac:dyDescent="0.25"/>
    <row r="16672" customFormat="1" x14ac:dyDescent="0.25"/>
    <row r="16673" customFormat="1" x14ac:dyDescent="0.25"/>
    <row r="16674" customFormat="1" x14ac:dyDescent="0.25"/>
    <row r="16675" customFormat="1" x14ac:dyDescent="0.25"/>
    <row r="16676" customFormat="1" x14ac:dyDescent="0.25"/>
    <row r="16677" customFormat="1" x14ac:dyDescent="0.25"/>
    <row r="16678" customFormat="1" x14ac:dyDescent="0.25"/>
    <row r="16679" customFormat="1" x14ac:dyDescent="0.25"/>
    <row r="16680" customFormat="1" x14ac:dyDescent="0.25"/>
    <row r="16681" customFormat="1" x14ac:dyDescent="0.25"/>
    <row r="16682" customFormat="1" x14ac:dyDescent="0.25"/>
    <row r="16683" customFormat="1" x14ac:dyDescent="0.25"/>
    <row r="16684" customFormat="1" x14ac:dyDescent="0.25"/>
    <row r="16685" customFormat="1" x14ac:dyDescent="0.25"/>
    <row r="16686" customFormat="1" x14ac:dyDescent="0.25"/>
    <row r="16687" customFormat="1" x14ac:dyDescent="0.25"/>
    <row r="16688" customFormat="1" x14ac:dyDescent="0.25"/>
    <row r="16689" customFormat="1" x14ac:dyDescent="0.25"/>
    <row r="16690" customFormat="1" x14ac:dyDescent="0.25"/>
    <row r="16691" customFormat="1" x14ac:dyDescent="0.25"/>
    <row r="16692" customFormat="1" x14ac:dyDescent="0.25"/>
    <row r="16693" customFormat="1" x14ac:dyDescent="0.25"/>
    <row r="16694" customFormat="1" x14ac:dyDescent="0.25"/>
    <row r="16695" customFormat="1" x14ac:dyDescent="0.25"/>
    <row r="16696" customFormat="1" x14ac:dyDescent="0.25"/>
    <row r="16697" customFormat="1" x14ac:dyDescent="0.25"/>
    <row r="16698" customFormat="1" x14ac:dyDescent="0.25"/>
    <row r="16699" customFormat="1" x14ac:dyDescent="0.25"/>
    <row r="16700" customFormat="1" x14ac:dyDescent="0.25"/>
    <row r="16701" customFormat="1" x14ac:dyDescent="0.25"/>
    <row r="16702" customFormat="1" x14ac:dyDescent="0.25"/>
    <row r="16703" customFormat="1" x14ac:dyDescent="0.25"/>
    <row r="16704" customFormat="1" x14ac:dyDescent="0.25"/>
    <row r="16705" customFormat="1" x14ac:dyDescent="0.25"/>
    <row r="16706" customFormat="1" x14ac:dyDescent="0.25"/>
    <row r="16707" customFormat="1" x14ac:dyDescent="0.25"/>
    <row r="16708" customFormat="1" x14ac:dyDescent="0.25"/>
    <row r="16709" customFormat="1" x14ac:dyDescent="0.25"/>
    <row r="16710" customFormat="1" x14ac:dyDescent="0.25"/>
    <row r="16711" customFormat="1" x14ac:dyDescent="0.25"/>
    <row r="16712" customFormat="1" x14ac:dyDescent="0.25"/>
    <row r="16713" customFormat="1" x14ac:dyDescent="0.25"/>
    <row r="16714" customFormat="1" x14ac:dyDescent="0.25"/>
    <row r="16715" customFormat="1" x14ac:dyDescent="0.25"/>
    <row r="16716" customFormat="1" x14ac:dyDescent="0.25"/>
    <row r="16717" customFormat="1" x14ac:dyDescent="0.25"/>
    <row r="16718" customFormat="1" x14ac:dyDescent="0.25"/>
    <row r="16719" customFormat="1" x14ac:dyDescent="0.25"/>
    <row r="16720" customFormat="1" x14ac:dyDescent="0.25"/>
    <row r="16721" customFormat="1" x14ac:dyDescent="0.25"/>
    <row r="16722" customFormat="1" x14ac:dyDescent="0.25"/>
    <row r="16723" customFormat="1" x14ac:dyDescent="0.25"/>
    <row r="16724" customFormat="1" x14ac:dyDescent="0.25"/>
    <row r="16725" customFormat="1" x14ac:dyDescent="0.25"/>
    <row r="16726" customFormat="1" x14ac:dyDescent="0.25"/>
    <row r="16727" customFormat="1" x14ac:dyDescent="0.25"/>
    <row r="16728" customFormat="1" x14ac:dyDescent="0.25"/>
    <row r="16729" customFormat="1" x14ac:dyDescent="0.25"/>
    <row r="16730" customFormat="1" x14ac:dyDescent="0.25"/>
    <row r="16731" customFormat="1" x14ac:dyDescent="0.25"/>
    <row r="16732" customFormat="1" x14ac:dyDescent="0.25"/>
    <row r="16733" customFormat="1" x14ac:dyDescent="0.25"/>
    <row r="16734" customFormat="1" x14ac:dyDescent="0.25"/>
    <row r="16735" customFormat="1" x14ac:dyDescent="0.25"/>
    <row r="16736" customFormat="1" x14ac:dyDescent="0.25"/>
    <row r="16737" customFormat="1" x14ac:dyDescent="0.25"/>
    <row r="16738" customFormat="1" x14ac:dyDescent="0.25"/>
    <row r="16739" customFormat="1" x14ac:dyDescent="0.25"/>
    <row r="16740" customFormat="1" x14ac:dyDescent="0.25"/>
    <row r="16741" customFormat="1" x14ac:dyDescent="0.25"/>
    <row r="16742" customFormat="1" x14ac:dyDescent="0.25"/>
    <row r="16743" customFormat="1" x14ac:dyDescent="0.25"/>
    <row r="16744" customFormat="1" x14ac:dyDescent="0.25"/>
    <row r="16745" customFormat="1" x14ac:dyDescent="0.25"/>
    <row r="16746" customFormat="1" x14ac:dyDescent="0.25"/>
    <row r="16747" customFormat="1" x14ac:dyDescent="0.25"/>
    <row r="16748" customFormat="1" x14ac:dyDescent="0.25"/>
    <row r="16749" customFormat="1" x14ac:dyDescent="0.25"/>
    <row r="16750" customFormat="1" x14ac:dyDescent="0.25"/>
    <row r="16751" customFormat="1" x14ac:dyDescent="0.25"/>
    <row r="16752" customFormat="1" x14ac:dyDescent="0.25"/>
    <row r="16753" customFormat="1" x14ac:dyDescent="0.25"/>
    <row r="16754" customFormat="1" x14ac:dyDescent="0.25"/>
    <row r="16755" customFormat="1" x14ac:dyDescent="0.25"/>
    <row r="16756" customFormat="1" x14ac:dyDescent="0.25"/>
    <row r="16757" customFormat="1" x14ac:dyDescent="0.25"/>
    <row r="16758" customFormat="1" x14ac:dyDescent="0.25"/>
    <row r="16759" customFormat="1" x14ac:dyDescent="0.25"/>
    <row r="16760" customFormat="1" x14ac:dyDescent="0.25"/>
    <row r="16761" customFormat="1" x14ac:dyDescent="0.25"/>
    <row r="16762" customFormat="1" x14ac:dyDescent="0.25"/>
    <row r="16763" customFormat="1" x14ac:dyDescent="0.25"/>
    <row r="16764" customFormat="1" x14ac:dyDescent="0.25"/>
    <row r="16765" customFormat="1" x14ac:dyDescent="0.25"/>
    <row r="16766" customFormat="1" x14ac:dyDescent="0.25"/>
    <row r="16767" customFormat="1" x14ac:dyDescent="0.25"/>
    <row r="16768" customFormat="1" x14ac:dyDescent="0.25"/>
    <row r="16769" customFormat="1" x14ac:dyDescent="0.25"/>
    <row r="16770" customFormat="1" x14ac:dyDescent="0.25"/>
    <row r="16771" customFormat="1" x14ac:dyDescent="0.25"/>
    <row r="16772" customFormat="1" x14ac:dyDescent="0.25"/>
    <row r="16773" customFormat="1" x14ac:dyDescent="0.25"/>
    <row r="16774" customFormat="1" x14ac:dyDescent="0.25"/>
    <row r="16775" customFormat="1" x14ac:dyDescent="0.25"/>
    <row r="16776" customFormat="1" x14ac:dyDescent="0.25"/>
    <row r="16777" customFormat="1" x14ac:dyDescent="0.25"/>
    <row r="16778" customFormat="1" x14ac:dyDescent="0.25"/>
    <row r="16779" customFormat="1" x14ac:dyDescent="0.25"/>
    <row r="16780" customFormat="1" x14ac:dyDescent="0.25"/>
    <row r="16781" customFormat="1" x14ac:dyDescent="0.25"/>
    <row r="16782" customFormat="1" x14ac:dyDescent="0.25"/>
    <row r="16783" customFormat="1" x14ac:dyDescent="0.25"/>
    <row r="16784" customFormat="1" x14ac:dyDescent="0.25"/>
    <row r="16785" customFormat="1" x14ac:dyDescent="0.25"/>
    <row r="16786" customFormat="1" x14ac:dyDescent="0.25"/>
    <row r="16787" customFormat="1" x14ac:dyDescent="0.25"/>
    <row r="16788" customFormat="1" x14ac:dyDescent="0.25"/>
    <row r="16789" customFormat="1" x14ac:dyDescent="0.25"/>
    <row r="16790" customFormat="1" x14ac:dyDescent="0.25"/>
    <row r="16791" customFormat="1" x14ac:dyDescent="0.25"/>
    <row r="16792" customFormat="1" x14ac:dyDescent="0.25"/>
    <row r="16793" customFormat="1" x14ac:dyDescent="0.25"/>
    <row r="16794" customFormat="1" x14ac:dyDescent="0.25"/>
    <row r="16795" customFormat="1" x14ac:dyDescent="0.25"/>
    <row r="16796" customFormat="1" x14ac:dyDescent="0.25"/>
    <row r="16797" customFormat="1" x14ac:dyDescent="0.25"/>
    <row r="16798" customFormat="1" x14ac:dyDescent="0.25"/>
    <row r="16799" customFormat="1" x14ac:dyDescent="0.25"/>
    <row r="16800" customFormat="1" x14ac:dyDescent="0.25"/>
    <row r="16801" customFormat="1" x14ac:dyDescent="0.25"/>
    <row r="16802" customFormat="1" x14ac:dyDescent="0.25"/>
    <row r="16803" customFormat="1" x14ac:dyDescent="0.25"/>
    <row r="16804" customFormat="1" x14ac:dyDescent="0.25"/>
    <row r="16805" customFormat="1" x14ac:dyDescent="0.25"/>
    <row r="16806" customFormat="1" x14ac:dyDescent="0.25"/>
    <row r="16807" customFormat="1" x14ac:dyDescent="0.25"/>
    <row r="16808" customFormat="1" x14ac:dyDescent="0.25"/>
    <row r="16809" customFormat="1" x14ac:dyDescent="0.25"/>
    <row r="16810" customFormat="1" x14ac:dyDescent="0.25"/>
    <row r="16811" customFormat="1" x14ac:dyDescent="0.25"/>
    <row r="16812" customFormat="1" x14ac:dyDescent="0.25"/>
    <row r="16813" customFormat="1" x14ac:dyDescent="0.25"/>
    <row r="16814" customFormat="1" x14ac:dyDescent="0.25"/>
    <row r="16815" customFormat="1" x14ac:dyDescent="0.25"/>
    <row r="16816" customFormat="1" x14ac:dyDescent="0.25"/>
    <row r="16817" customFormat="1" x14ac:dyDescent="0.25"/>
    <row r="16818" customFormat="1" x14ac:dyDescent="0.25"/>
    <row r="16819" customFormat="1" x14ac:dyDescent="0.25"/>
    <row r="16820" customFormat="1" x14ac:dyDescent="0.25"/>
    <row r="16821" customFormat="1" x14ac:dyDescent="0.25"/>
    <row r="16822" customFormat="1" x14ac:dyDescent="0.25"/>
    <row r="16823" customFormat="1" x14ac:dyDescent="0.25"/>
    <row r="16824" customFormat="1" x14ac:dyDescent="0.25"/>
    <row r="16825" customFormat="1" x14ac:dyDescent="0.25"/>
    <row r="16826" customFormat="1" x14ac:dyDescent="0.25"/>
    <row r="16827" customFormat="1" x14ac:dyDescent="0.25"/>
    <row r="16828" customFormat="1" x14ac:dyDescent="0.25"/>
    <row r="16829" customFormat="1" x14ac:dyDescent="0.25"/>
    <row r="16830" customFormat="1" x14ac:dyDescent="0.25"/>
    <row r="16831" customFormat="1" x14ac:dyDescent="0.25"/>
    <row r="16832" customFormat="1" x14ac:dyDescent="0.25"/>
    <row r="16833" customFormat="1" x14ac:dyDescent="0.25"/>
    <row r="16834" customFormat="1" x14ac:dyDescent="0.25"/>
    <row r="16835" customFormat="1" x14ac:dyDescent="0.25"/>
    <row r="16836" customFormat="1" x14ac:dyDescent="0.25"/>
    <row r="16837" customFormat="1" x14ac:dyDescent="0.25"/>
    <row r="16838" customFormat="1" x14ac:dyDescent="0.25"/>
    <row r="16839" customFormat="1" x14ac:dyDescent="0.25"/>
    <row r="16840" customFormat="1" x14ac:dyDescent="0.25"/>
    <row r="16841" customFormat="1" x14ac:dyDescent="0.25"/>
    <row r="16842" customFormat="1" x14ac:dyDescent="0.25"/>
    <row r="16843" customFormat="1" x14ac:dyDescent="0.25"/>
    <row r="16844" customFormat="1" x14ac:dyDescent="0.25"/>
    <row r="16845" customFormat="1" x14ac:dyDescent="0.25"/>
    <row r="16846" customFormat="1" x14ac:dyDescent="0.25"/>
    <row r="16847" customFormat="1" x14ac:dyDescent="0.25"/>
    <row r="16848" customFormat="1" x14ac:dyDescent="0.25"/>
    <row r="16849" customFormat="1" x14ac:dyDescent="0.25"/>
    <row r="16850" customFormat="1" x14ac:dyDescent="0.25"/>
    <row r="16851" customFormat="1" x14ac:dyDescent="0.25"/>
    <row r="16852" customFormat="1" x14ac:dyDescent="0.25"/>
    <row r="16853" customFormat="1" x14ac:dyDescent="0.25"/>
    <row r="16854" customFormat="1" x14ac:dyDescent="0.25"/>
    <row r="16855" customFormat="1" x14ac:dyDescent="0.25"/>
    <row r="16856" customFormat="1" x14ac:dyDescent="0.25"/>
    <row r="16857" customFormat="1" x14ac:dyDescent="0.25"/>
    <row r="16858" customFormat="1" x14ac:dyDescent="0.25"/>
    <row r="16859" customFormat="1" x14ac:dyDescent="0.25"/>
    <row r="16860" customFormat="1" x14ac:dyDescent="0.25"/>
    <row r="16861" customFormat="1" x14ac:dyDescent="0.25"/>
    <row r="16862" customFormat="1" x14ac:dyDescent="0.25"/>
    <row r="16863" customFormat="1" x14ac:dyDescent="0.25"/>
    <row r="16864" customFormat="1" x14ac:dyDescent="0.25"/>
    <row r="16865" customFormat="1" x14ac:dyDescent="0.25"/>
    <row r="16866" customFormat="1" x14ac:dyDescent="0.25"/>
    <row r="16867" customFormat="1" x14ac:dyDescent="0.25"/>
    <row r="16868" customFormat="1" x14ac:dyDescent="0.25"/>
    <row r="16869" customFormat="1" x14ac:dyDescent="0.25"/>
    <row r="16870" customFormat="1" x14ac:dyDescent="0.25"/>
    <row r="16871" customFormat="1" x14ac:dyDescent="0.25"/>
    <row r="16872" customFormat="1" x14ac:dyDescent="0.25"/>
    <row r="16873" customFormat="1" x14ac:dyDescent="0.25"/>
    <row r="16874" customFormat="1" x14ac:dyDescent="0.25"/>
    <row r="16875" customFormat="1" x14ac:dyDescent="0.25"/>
    <row r="16876" customFormat="1" x14ac:dyDescent="0.25"/>
    <row r="16877" customFormat="1" x14ac:dyDescent="0.25"/>
    <row r="16878" customFormat="1" x14ac:dyDescent="0.25"/>
    <row r="16879" customFormat="1" x14ac:dyDescent="0.25"/>
    <row r="16880" customFormat="1" x14ac:dyDescent="0.25"/>
    <row r="16881" customFormat="1" x14ac:dyDescent="0.25"/>
    <row r="16882" customFormat="1" x14ac:dyDescent="0.25"/>
    <row r="16883" customFormat="1" x14ac:dyDescent="0.25"/>
    <row r="16884" customFormat="1" x14ac:dyDescent="0.25"/>
    <row r="16885" customFormat="1" x14ac:dyDescent="0.25"/>
    <row r="16886" customFormat="1" x14ac:dyDescent="0.25"/>
    <row r="16887" customFormat="1" x14ac:dyDescent="0.25"/>
    <row r="16888" customFormat="1" x14ac:dyDescent="0.25"/>
    <row r="16889" customFormat="1" x14ac:dyDescent="0.25"/>
    <row r="16890" customFormat="1" x14ac:dyDescent="0.25"/>
    <row r="16891" customFormat="1" x14ac:dyDescent="0.25"/>
    <row r="16892" customFormat="1" x14ac:dyDescent="0.25"/>
    <row r="16893" customFormat="1" x14ac:dyDescent="0.25"/>
    <row r="16894" customFormat="1" x14ac:dyDescent="0.25"/>
    <row r="16895" customFormat="1" x14ac:dyDescent="0.25"/>
    <row r="16896" customFormat="1" x14ac:dyDescent="0.25"/>
    <row r="16897" customFormat="1" x14ac:dyDescent="0.25"/>
    <row r="16898" customFormat="1" x14ac:dyDescent="0.25"/>
    <row r="16899" customFormat="1" x14ac:dyDescent="0.25"/>
    <row r="16900" customFormat="1" x14ac:dyDescent="0.25"/>
    <row r="16901" customFormat="1" x14ac:dyDescent="0.25"/>
    <row r="16902" customFormat="1" x14ac:dyDescent="0.25"/>
    <row r="16903" customFormat="1" x14ac:dyDescent="0.25"/>
    <row r="16904" customFormat="1" x14ac:dyDescent="0.25"/>
    <row r="16905" customFormat="1" x14ac:dyDescent="0.25"/>
    <row r="16906" customFormat="1" x14ac:dyDescent="0.25"/>
    <row r="16907" customFormat="1" x14ac:dyDescent="0.25"/>
    <row r="16908" customFormat="1" x14ac:dyDescent="0.25"/>
    <row r="16909" customFormat="1" x14ac:dyDescent="0.25"/>
    <row r="16910" customFormat="1" x14ac:dyDescent="0.25"/>
    <row r="16911" customFormat="1" x14ac:dyDescent="0.25"/>
    <row r="16912" customFormat="1" x14ac:dyDescent="0.25"/>
    <row r="16913" customFormat="1" x14ac:dyDescent="0.25"/>
    <row r="16914" customFormat="1" x14ac:dyDescent="0.25"/>
    <row r="16915" customFormat="1" x14ac:dyDescent="0.25"/>
    <row r="16916" customFormat="1" x14ac:dyDescent="0.25"/>
    <row r="16917" customFormat="1" x14ac:dyDescent="0.25"/>
    <row r="16918" customFormat="1" x14ac:dyDescent="0.25"/>
    <row r="16919" customFormat="1" x14ac:dyDescent="0.25"/>
    <row r="16920" customFormat="1" x14ac:dyDescent="0.25"/>
    <row r="16921" customFormat="1" x14ac:dyDescent="0.25"/>
    <row r="16922" customFormat="1" x14ac:dyDescent="0.25"/>
    <row r="16923" customFormat="1" x14ac:dyDescent="0.25"/>
    <row r="16924" customFormat="1" x14ac:dyDescent="0.25"/>
    <row r="16925" customFormat="1" x14ac:dyDescent="0.25"/>
    <row r="16926" customFormat="1" x14ac:dyDescent="0.25"/>
    <row r="16927" customFormat="1" x14ac:dyDescent="0.25"/>
    <row r="16928" customFormat="1" x14ac:dyDescent="0.25"/>
    <row r="16929" customFormat="1" x14ac:dyDescent="0.25"/>
    <row r="16930" customFormat="1" x14ac:dyDescent="0.25"/>
    <row r="16931" customFormat="1" x14ac:dyDescent="0.25"/>
    <row r="16932" customFormat="1" x14ac:dyDescent="0.25"/>
    <row r="16933" customFormat="1" x14ac:dyDescent="0.25"/>
    <row r="16934" customFormat="1" x14ac:dyDescent="0.25"/>
    <row r="16935" customFormat="1" x14ac:dyDescent="0.25"/>
    <row r="16936" customFormat="1" x14ac:dyDescent="0.25"/>
    <row r="16937" customFormat="1" x14ac:dyDescent="0.25"/>
    <row r="16938" customFormat="1" x14ac:dyDescent="0.25"/>
    <row r="16939" customFormat="1" x14ac:dyDescent="0.25"/>
    <row r="16940" customFormat="1" x14ac:dyDescent="0.25"/>
    <row r="16941" customFormat="1" x14ac:dyDescent="0.25"/>
    <row r="16942" customFormat="1" x14ac:dyDescent="0.25"/>
    <row r="16943" customFormat="1" x14ac:dyDescent="0.25"/>
    <row r="16944" customFormat="1" x14ac:dyDescent="0.25"/>
    <row r="16945" customFormat="1" x14ac:dyDescent="0.25"/>
    <row r="16946" customFormat="1" x14ac:dyDescent="0.25"/>
    <row r="16947" customFormat="1" x14ac:dyDescent="0.25"/>
    <row r="16948" customFormat="1" x14ac:dyDescent="0.25"/>
    <row r="16949" customFormat="1" x14ac:dyDescent="0.25"/>
    <row r="16950" customFormat="1" x14ac:dyDescent="0.25"/>
    <row r="16951" customFormat="1" x14ac:dyDescent="0.25"/>
    <row r="16952" customFormat="1" x14ac:dyDescent="0.25"/>
    <row r="16953" customFormat="1" x14ac:dyDescent="0.25"/>
    <row r="16954" customFormat="1" x14ac:dyDescent="0.25"/>
    <row r="16955" customFormat="1" x14ac:dyDescent="0.25"/>
    <row r="16956" customFormat="1" x14ac:dyDescent="0.25"/>
    <row r="16957" customFormat="1" x14ac:dyDescent="0.25"/>
    <row r="16958" customFormat="1" x14ac:dyDescent="0.25"/>
    <row r="16959" customFormat="1" x14ac:dyDescent="0.25"/>
    <row r="16960" customFormat="1" x14ac:dyDescent="0.25"/>
    <row r="16961" customFormat="1" x14ac:dyDescent="0.25"/>
    <row r="16962" customFormat="1" x14ac:dyDescent="0.25"/>
    <row r="16963" customFormat="1" x14ac:dyDescent="0.25"/>
    <row r="16964" customFormat="1" x14ac:dyDescent="0.25"/>
    <row r="16965" customFormat="1" x14ac:dyDescent="0.25"/>
    <row r="16966" customFormat="1" x14ac:dyDescent="0.25"/>
    <row r="16967" customFormat="1" x14ac:dyDescent="0.25"/>
    <row r="16968" customFormat="1" x14ac:dyDescent="0.25"/>
    <row r="16969" customFormat="1" x14ac:dyDescent="0.25"/>
    <row r="16970" customFormat="1" x14ac:dyDescent="0.25"/>
    <row r="16971" customFormat="1" x14ac:dyDescent="0.25"/>
    <row r="16972" customFormat="1" x14ac:dyDescent="0.25"/>
    <row r="16973" customFormat="1" x14ac:dyDescent="0.25"/>
    <row r="16974" customFormat="1" x14ac:dyDescent="0.25"/>
    <row r="16975" customFormat="1" x14ac:dyDescent="0.25"/>
    <row r="16976" customFormat="1" x14ac:dyDescent="0.25"/>
    <row r="16977" customFormat="1" x14ac:dyDescent="0.25"/>
    <row r="16978" customFormat="1" x14ac:dyDescent="0.25"/>
    <row r="16979" customFormat="1" x14ac:dyDescent="0.25"/>
    <row r="16980" customFormat="1" x14ac:dyDescent="0.25"/>
    <row r="16981" customFormat="1" x14ac:dyDescent="0.25"/>
    <row r="16982" customFormat="1" x14ac:dyDescent="0.25"/>
    <row r="16983" customFormat="1" x14ac:dyDescent="0.25"/>
    <row r="16984" customFormat="1" x14ac:dyDescent="0.25"/>
    <row r="16985" customFormat="1" x14ac:dyDescent="0.25"/>
    <row r="16986" customFormat="1" x14ac:dyDescent="0.25"/>
    <row r="16987" customFormat="1" x14ac:dyDescent="0.25"/>
    <row r="16988" customFormat="1" x14ac:dyDescent="0.25"/>
    <row r="16989" customFormat="1" x14ac:dyDescent="0.25"/>
    <row r="16990" customFormat="1" x14ac:dyDescent="0.25"/>
    <row r="16991" customFormat="1" x14ac:dyDescent="0.25"/>
    <row r="16992" customFormat="1" x14ac:dyDescent="0.25"/>
    <row r="16993" customFormat="1" x14ac:dyDescent="0.25"/>
    <row r="16994" customFormat="1" x14ac:dyDescent="0.25"/>
    <row r="16995" customFormat="1" x14ac:dyDescent="0.25"/>
    <row r="16996" customFormat="1" x14ac:dyDescent="0.25"/>
    <row r="16997" customFormat="1" x14ac:dyDescent="0.25"/>
    <row r="16998" customFormat="1" x14ac:dyDescent="0.25"/>
    <row r="16999" customFormat="1" x14ac:dyDescent="0.25"/>
    <row r="17000" customFormat="1" x14ac:dyDescent="0.25"/>
    <row r="17001" customFormat="1" x14ac:dyDescent="0.25"/>
    <row r="17002" customFormat="1" x14ac:dyDescent="0.25"/>
    <row r="17003" customFormat="1" x14ac:dyDescent="0.25"/>
    <row r="17004" customFormat="1" x14ac:dyDescent="0.25"/>
    <row r="17005" customFormat="1" x14ac:dyDescent="0.25"/>
    <row r="17006" customFormat="1" x14ac:dyDescent="0.25"/>
    <row r="17007" customFormat="1" x14ac:dyDescent="0.25"/>
    <row r="17008" customFormat="1" x14ac:dyDescent="0.25"/>
    <row r="17009" customFormat="1" x14ac:dyDescent="0.25"/>
    <row r="17010" customFormat="1" x14ac:dyDescent="0.25"/>
    <row r="17011" customFormat="1" x14ac:dyDescent="0.25"/>
    <row r="17012" customFormat="1" x14ac:dyDescent="0.25"/>
    <row r="17013" customFormat="1" x14ac:dyDescent="0.25"/>
    <row r="17014" customFormat="1" x14ac:dyDescent="0.25"/>
    <row r="17015" customFormat="1" x14ac:dyDescent="0.25"/>
    <row r="17016" customFormat="1" x14ac:dyDescent="0.25"/>
    <row r="17017" customFormat="1" x14ac:dyDescent="0.25"/>
    <row r="17018" customFormat="1" x14ac:dyDescent="0.25"/>
    <row r="17019" customFormat="1" x14ac:dyDescent="0.25"/>
    <row r="17020" customFormat="1" x14ac:dyDescent="0.25"/>
    <row r="17021" customFormat="1" x14ac:dyDescent="0.25"/>
    <row r="17022" customFormat="1" x14ac:dyDescent="0.25"/>
    <row r="17023" customFormat="1" x14ac:dyDescent="0.25"/>
    <row r="17024" customFormat="1" x14ac:dyDescent="0.25"/>
    <row r="17025" customFormat="1" x14ac:dyDescent="0.25"/>
    <row r="17026" customFormat="1" x14ac:dyDescent="0.25"/>
    <row r="17027" customFormat="1" x14ac:dyDescent="0.25"/>
    <row r="17028" customFormat="1" x14ac:dyDescent="0.25"/>
    <row r="17029" customFormat="1" x14ac:dyDescent="0.25"/>
    <row r="17030" customFormat="1" x14ac:dyDescent="0.25"/>
    <row r="17031" customFormat="1" x14ac:dyDescent="0.25"/>
    <row r="17032" customFormat="1" x14ac:dyDescent="0.25"/>
    <row r="17033" customFormat="1" x14ac:dyDescent="0.25"/>
    <row r="17034" customFormat="1" x14ac:dyDescent="0.25"/>
    <row r="17035" customFormat="1" x14ac:dyDescent="0.25"/>
    <row r="17036" customFormat="1" x14ac:dyDescent="0.25"/>
    <row r="17037" customFormat="1" x14ac:dyDescent="0.25"/>
    <row r="17038" customFormat="1" x14ac:dyDescent="0.25"/>
    <row r="17039" customFormat="1" x14ac:dyDescent="0.25"/>
    <row r="17040" customFormat="1" x14ac:dyDescent="0.25"/>
    <row r="17041" customFormat="1" x14ac:dyDescent="0.25"/>
    <row r="17042" customFormat="1" x14ac:dyDescent="0.25"/>
    <row r="17043" customFormat="1" x14ac:dyDescent="0.25"/>
    <row r="17044" customFormat="1" x14ac:dyDescent="0.25"/>
    <row r="17045" customFormat="1" x14ac:dyDescent="0.25"/>
    <row r="17046" customFormat="1" x14ac:dyDescent="0.25"/>
    <row r="17047" customFormat="1" x14ac:dyDescent="0.25"/>
    <row r="17048" customFormat="1" x14ac:dyDescent="0.25"/>
    <row r="17049" customFormat="1" x14ac:dyDescent="0.25"/>
    <row r="17050" customFormat="1" x14ac:dyDescent="0.25"/>
    <row r="17051" customFormat="1" x14ac:dyDescent="0.25"/>
    <row r="17052" customFormat="1" x14ac:dyDescent="0.25"/>
    <row r="17053" customFormat="1" x14ac:dyDescent="0.25"/>
    <row r="17054" customFormat="1" x14ac:dyDescent="0.25"/>
    <row r="17055" customFormat="1" x14ac:dyDescent="0.25"/>
    <row r="17056" customFormat="1" x14ac:dyDescent="0.25"/>
    <row r="17057" customFormat="1" x14ac:dyDescent="0.25"/>
    <row r="17058" customFormat="1" x14ac:dyDescent="0.25"/>
    <row r="17059" customFormat="1" x14ac:dyDescent="0.25"/>
    <row r="17060" customFormat="1" x14ac:dyDescent="0.25"/>
    <row r="17061" customFormat="1" x14ac:dyDescent="0.25"/>
    <row r="17062" customFormat="1" x14ac:dyDescent="0.25"/>
    <row r="17063" customFormat="1" x14ac:dyDescent="0.25"/>
    <row r="17064" customFormat="1" x14ac:dyDescent="0.25"/>
    <row r="17065" customFormat="1" x14ac:dyDescent="0.25"/>
    <row r="17066" customFormat="1" x14ac:dyDescent="0.25"/>
    <row r="17067" customFormat="1" x14ac:dyDescent="0.25"/>
    <row r="17068" customFormat="1" x14ac:dyDescent="0.25"/>
    <row r="17069" customFormat="1" x14ac:dyDescent="0.25"/>
    <row r="17070" customFormat="1" x14ac:dyDescent="0.25"/>
    <row r="17071" customFormat="1" x14ac:dyDescent="0.25"/>
    <row r="17072" customFormat="1" x14ac:dyDescent="0.25"/>
    <row r="17073" customFormat="1" x14ac:dyDescent="0.25"/>
    <row r="17074" customFormat="1" x14ac:dyDescent="0.25"/>
    <row r="17075" customFormat="1" x14ac:dyDescent="0.25"/>
    <row r="17076" customFormat="1" x14ac:dyDescent="0.25"/>
    <row r="17077" customFormat="1" x14ac:dyDescent="0.25"/>
    <row r="17078" customFormat="1" x14ac:dyDescent="0.25"/>
    <row r="17079" customFormat="1" x14ac:dyDescent="0.25"/>
    <row r="17080" customFormat="1" x14ac:dyDescent="0.25"/>
    <row r="17081" customFormat="1" x14ac:dyDescent="0.25"/>
    <row r="17082" customFormat="1" x14ac:dyDescent="0.25"/>
    <row r="17083" customFormat="1" x14ac:dyDescent="0.25"/>
    <row r="17084" customFormat="1" x14ac:dyDescent="0.25"/>
    <row r="17085" customFormat="1" x14ac:dyDescent="0.25"/>
    <row r="17086" customFormat="1" x14ac:dyDescent="0.25"/>
    <row r="17087" customFormat="1" x14ac:dyDescent="0.25"/>
    <row r="17088" customFormat="1" x14ac:dyDescent="0.25"/>
    <row r="17089" customFormat="1" x14ac:dyDescent="0.25"/>
    <row r="17090" customFormat="1" x14ac:dyDescent="0.25"/>
    <row r="17091" customFormat="1" x14ac:dyDescent="0.25"/>
    <row r="17092" customFormat="1" x14ac:dyDescent="0.25"/>
    <row r="17093" customFormat="1" x14ac:dyDescent="0.25"/>
    <row r="17094" customFormat="1" x14ac:dyDescent="0.25"/>
    <row r="17095" customFormat="1" x14ac:dyDescent="0.25"/>
    <row r="17096" customFormat="1" x14ac:dyDescent="0.25"/>
    <row r="17097" customFormat="1" x14ac:dyDescent="0.25"/>
    <row r="17098" customFormat="1" x14ac:dyDescent="0.25"/>
    <row r="17099" customFormat="1" x14ac:dyDescent="0.25"/>
    <row r="17100" customFormat="1" x14ac:dyDescent="0.25"/>
    <row r="17101" customFormat="1" x14ac:dyDescent="0.25"/>
    <row r="17102" customFormat="1" x14ac:dyDescent="0.25"/>
    <row r="17103" customFormat="1" x14ac:dyDescent="0.25"/>
    <row r="17104" customFormat="1" x14ac:dyDescent="0.25"/>
    <row r="17105" customFormat="1" x14ac:dyDescent="0.25"/>
    <row r="17106" customFormat="1" x14ac:dyDescent="0.25"/>
    <row r="17107" customFormat="1" x14ac:dyDescent="0.25"/>
    <row r="17108" customFormat="1" x14ac:dyDescent="0.25"/>
    <row r="17109" customFormat="1" x14ac:dyDescent="0.25"/>
    <row r="17110" customFormat="1" x14ac:dyDescent="0.25"/>
    <row r="17111" customFormat="1" x14ac:dyDescent="0.25"/>
    <row r="17112" customFormat="1" x14ac:dyDescent="0.25"/>
    <row r="17113" customFormat="1" x14ac:dyDescent="0.25"/>
    <row r="17114" customFormat="1" x14ac:dyDescent="0.25"/>
    <row r="17115" customFormat="1" x14ac:dyDescent="0.25"/>
    <row r="17116" customFormat="1" x14ac:dyDescent="0.25"/>
    <row r="17117" customFormat="1" x14ac:dyDescent="0.25"/>
    <row r="17118" customFormat="1" x14ac:dyDescent="0.25"/>
    <row r="17119" customFormat="1" x14ac:dyDescent="0.25"/>
    <row r="17120" customFormat="1" x14ac:dyDescent="0.25"/>
    <row r="17121" customFormat="1" x14ac:dyDescent="0.25"/>
    <row r="17122" customFormat="1" x14ac:dyDescent="0.25"/>
    <row r="17123" customFormat="1" x14ac:dyDescent="0.25"/>
    <row r="17124" customFormat="1" x14ac:dyDescent="0.25"/>
    <row r="17125" customFormat="1" x14ac:dyDescent="0.25"/>
    <row r="17126" customFormat="1" x14ac:dyDescent="0.25"/>
    <row r="17127" customFormat="1" x14ac:dyDescent="0.25"/>
    <row r="17128" customFormat="1" x14ac:dyDescent="0.25"/>
    <row r="17129" customFormat="1" x14ac:dyDescent="0.25"/>
    <row r="17130" customFormat="1" x14ac:dyDescent="0.25"/>
    <row r="17131" customFormat="1" x14ac:dyDescent="0.25"/>
    <row r="17132" customFormat="1" x14ac:dyDescent="0.25"/>
    <row r="17133" customFormat="1" x14ac:dyDescent="0.25"/>
    <row r="17134" customFormat="1" x14ac:dyDescent="0.25"/>
    <row r="17135" customFormat="1" x14ac:dyDescent="0.25"/>
    <row r="17136" customFormat="1" x14ac:dyDescent="0.25"/>
    <row r="17137" customFormat="1" x14ac:dyDescent="0.25"/>
    <row r="17138" customFormat="1" x14ac:dyDescent="0.25"/>
    <row r="17139" customFormat="1" x14ac:dyDescent="0.25"/>
    <row r="17140" customFormat="1" x14ac:dyDescent="0.25"/>
    <row r="17141" customFormat="1" x14ac:dyDescent="0.25"/>
    <row r="17142" customFormat="1" x14ac:dyDescent="0.25"/>
    <row r="17143" customFormat="1" x14ac:dyDescent="0.25"/>
    <row r="17144" customFormat="1" x14ac:dyDescent="0.25"/>
    <row r="17145" customFormat="1" x14ac:dyDescent="0.25"/>
    <row r="17146" customFormat="1" x14ac:dyDescent="0.25"/>
    <row r="17147" customFormat="1" x14ac:dyDescent="0.25"/>
    <row r="17148" customFormat="1" x14ac:dyDescent="0.25"/>
    <row r="17149" customFormat="1" x14ac:dyDescent="0.25"/>
    <row r="17150" customFormat="1" x14ac:dyDescent="0.25"/>
    <row r="17151" customFormat="1" x14ac:dyDescent="0.25"/>
    <row r="17152" customFormat="1" x14ac:dyDescent="0.25"/>
    <row r="17153" customFormat="1" x14ac:dyDescent="0.25"/>
    <row r="17154" customFormat="1" x14ac:dyDescent="0.25"/>
    <row r="17155" customFormat="1" x14ac:dyDescent="0.25"/>
    <row r="17156" customFormat="1" x14ac:dyDescent="0.25"/>
    <row r="17157" customFormat="1" x14ac:dyDescent="0.25"/>
    <row r="17158" customFormat="1" x14ac:dyDescent="0.25"/>
    <row r="17159" customFormat="1" x14ac:dyDescent="0.25"/>
    <row r="17160" customFormat="1" x14ac:dyDescent="0.25"/>
    <row r="17161" customFormat="1" x14ac:dyDescent="0.25"/>
    <row r="17162" customFormat="1" x14ac:dyDescent="0.25"/>
    <row r="17163" customFormat="1" x14ac:dyDescent="0.25"/>
    <row r="17164" customFormat="1" x14ac:dyDescent="0.25"/>
    <row r="17165" customFormat="1" x14ac:dyDescent="0.25"/>
    <row r="17166" customFormat="1" x14ac:dyDescent="0.25"/>
    <row r="17167" customFormat="1" x14ac:dyDescent="0.25"/>
    <row r="17168" customFormat="1" x14ac:dyDescent="0.25"/>
    <row r="17169" customFormat="1" x14ac:dyDescent="0.25"/>
    <row r="17170" customFormat="1" x14ac:dyDescent="0.25"/>
    <row r="17171" customFormat="1" x14ac:dyDescent="0.25"/>
    <row r="17172" customFormat="1" x14ac:dyDescent="0.25"/>
    <row r="17173" customFormat="1" x14ac:dyDescent="0.25"/>
    <row r="17174" customFormat="1" x14ac:dyDescent="0.25"/>
    <row r="17175" customFormat="1" x14ac:dyDescent="0.25"/>
    <row r="17176" customFormat="1" x14ac:dyDescent="0.25"/>
    <row r="17177" customFormat="1" x14ac:dyDescent="0.25"/>
    <row r="17178" customFormat="1" x14ac:dyDescent="0.25"/>
    <row r="17179" customFormat="1" x14ac:dyDescent="0.25"/>
    <row r="17180" customFormat="1" x14ac:dyDescent="0.25"/>
    <row r="17181" customFormat="1" x14ac:dyDescent="0.25"/>
    <row r="17182" customFormat="1" x14ac:dyDescent="0.25"/>
    <row r="17183" customFormat="1" x14ac:dyDescent="0.25"/>
    <row r="17184" customFormat="1" x14ac:dyDescent="0.25"/>
    <row r="17185" customFormat="1" x14ac:dyDescent="0.25"/>
    <row r="17186" customFormat="1" x14ac:dyDescent="0.25"/>
    <row r="17187" customFormat="1" x14ac:dyDescent="0.25"/>
    <row r="17188" customFormat="1" x14ac:dyDescent="0.25"/>
    <row r="17189" customFormat="1" x14ac:dyDescent="0.25"/>
    <row r="17190" customFormat="1" x14ac:dyDescent="0.25"/>
    <row r="17191" customFormat="1" x14ac:dyDescent="0.25"/>
    <row r="17192" customFormat="1" x14ac:dyDescent="0.25"/>
    <row r="17193" customFormat="1" x14ac:dyDescent="0.25"/>
    <row r="17194" customFormat="1" x14ac:dyDescent="0.25"/>
    <row r="17195" customFormat="1" x14ac:dyDescent="0.25"/>
    <row r="17196" customFormat="1" x14ac:dyDescent="0.25"/>
    <row r="17197" customFormat="1" x14ac:dyDescent="0.25"/>
    <row r="17198" customFormat="1" x14ac:dyDescent="0.25"/>
    <row r="17199" customFormat="1" x14ac:dyDescent="0.25"/>
    <row r="17200" customFormat="1" x14ac:dyDescent="0.25"/>
    <row r="17201" customFormat="1" x14ac:dyDescent="0.25"/>
    <row r="17202" customFormat="1" x14ac:dyDescent="0.25"/>
    <row r="17203" customFormat="1" x14ac:dyDescent="0.25"/>
    <row r="17204" customFormat="1" x14ac:dyDescent="0.25"/>
    <row r="17205" customFormat="1" x14ac:dyDescent="0.25"/>
    <row r="17206" customFormat="1" x14ac:dyDescent="0.25"/>
    <row r="17207" customFormat="1" x14ac:dyDescent="0.25"/>
    <row r="17208" customFormat="1" x14ac:dyDescent="0.25"/>
    <row r="17209" customFormat="1" x14ac:dyDescent="0.25"/>
    <row r="17210" customFormat="1" x14ac:dyDescent="0.25"/>
    <row r="17211" customFormat="1" x14ac:dyDescent="0.25"/>
    <row r="17212" customFormat="1" x14ac:dyDescent="0.25"/>
    <row r="17213" customFormat="1" x14ac:dyDescent="0.25"/>
    <row r="17214" customFormat="1" x14ac:dyDescent="0.25"/>
    <row r="17215" customFormat="1" x14ac:dyDescent="0.25"/>
    <row r="17216" customFormat="1" x14ac:dyDescent="0.25"/>
    <row r="17217" customFormat="1" x14ac:dyDescent="0.25"/>
    <row r="17218" customFormat="1" x14ac:dyDescent="0.25"/>
    <row r="17219" customFormat="1" x14ac:dyDescent="0.25"/>
    <row r="17220" customFormat="1" x14ac:dyDescent="0.25"/>
    <row r="17221" customFormat="1" x14ac:dyDescent="0.25"/>
    <row r="17222" customFormat="1" x14ac:dyDescent="0.25"/>
    <row r="17223" customFormat="1" x14ac:dyDescent="0.25"/>
    <row r="17224" customFormat="1" x14ac:dyDescent="0.25"/>
    <row r="17225" customFormat="1" x14ac:dyDescent="0.25"/>
    <row r="17226" customFormat="1" x14ac:dyDescent="0.25"/>
    <row r="17227" customFormat="1" x14ac:dyDescent="0.25"/>
    <row r="17228" customFormat="1" x14ac:dyDescent="0.25"/>
    <row r="17229" customFormat="1" x14ac:dyDescent="0.25"/>
    <row r="17230" customFormat="1" x14ac:dyDescent="0.25"/>
    <row r="17231" customFormat="1" x14ac:dyDescent="0.25"/>
    <row r="17232" customFormat="1" x14ac:dyDescent="0.25"/>
    <row r="17233" customFormat="1" x14ac:dyDescent="0.25"/>
    <row r="17234" customFormat="1" x14ac:dyDescent="0.25"/>
    <row r="17235" customFormat="1" x14ac:dyDescent="0.25"/>
    <row r="17236" customFormat="1" x14ac:dyDescent="0.25"/>
    <row r="17237" customFormat="1" x14ac:dyDescent="0.25"/>
    <row r="17238" customFormat="1" x14ac:dyDescent="0.25"/>
    <row r="17239" customFormat="1" x14ac:dyDescent="0.25"/>
    <row r="17240" customFormat="1" x14ac:dyDescent="0.25"/>
    <row r="17241" customFormat="1" x14ac:dyDescent="0.25"/>
    <row r="17242" customFormat="1" x14ac:dyDescent="0.25"/>
    <row r="17243" customFormat="1" x14ac:dyDescent="0.25"/>
    <row r="17244" customFormat="1" x14ac:dyDescent="0.25"/>
    <row r="17245" customFormat="1" x14ac:dyDescent="0.25"/>
    <row r="17246" customFormat="1" x14ac:dyDescent="0.25"/>
    <row r="17247" customFormat="1" x14ac:dyDescent="0.25"/>
    <row r="17248" customFormat="1" x14ac:dyDescent="0.25"/>
    <row r="17249" customFormat="1" x14ac:dyDescent="0.25"/>
    <row r="17250" customFormat="1" x14ac:dyDescent="0.25"/>
    <row r="17251" customFormat="1" x14ac:dyDescent="0.25"/>
    <row r="17252" customFormat="1" x14ac:dyDescent="0.25"/>
    <row r="17253" customFormat="1" x14ac:dyDescent="0.25"/>
    <row r="17254" customFormat="1" x14ac:dyDescent="0.25"/>
    <row r="17255" customFormat="1" x14ac:dyDescent="0.25"/>
    <row r="17256" customFormat="1" x14ac:dyDescent="0.25"/>
    <row r="17257" customFormat="1" x14ac:dyDescent="0.25"/>
    <row r="17258" customFormat="1" x14ac:dyDescent="0.25"/>
    <row r="17259" customFormat="1" x14ac:dyDescent="0.25"/>
    <row r="17260" customFormat="1" x14ac:dyDescent="0.25"/>
    <row r="17261" customFormat="1" x14ac:dyDescent="0.25"/>
    <row r="17262" customFormat="1" x14ac:dyDescent="0.25"/>
    <row r="17263" customFormat="1" x14ac:dyDescent="0.25"/>
    <row r="17264" customFormat="1" x14ac:dyDescent="0.25"/>
    <row r="17265" customFormat="1" x14ac:dyDescent="0.25"/>
    <row r="17266" customFormat="1" x14ac:dyDescent="0.25"/>
    <row r="17267" customFormat="1" x14ac:dyDescent="0.25"/>
    <row r="17268" customFormat="1" x14ac:dyDescent="0.25"/>
    <row r="17269" customFormat="1" x14ac:dyDescent="0.25"/>
    <row r="17270" customFormat="1" x14ac:dyDescent="0.25"/>
    <row r="17271" customFormat="1" x14ac:dyDescent="0.25"/>
    <row r="17272" customFormat="1" x14ac:dyDescent="0.25"/>
    <row r="17273" customFormat="1" x14ac:dyDescent="0.25"/>
    <row r="17274" customFormat="1" x14ac:dyDescent="0.25"/>
    <row r="17275" customFormat="1" x14ac:dyDescent="0.25"/>
    <row r="17276" customFormat="1" x14ac:dyDescent="0.25"/>
    <row r="17277" customFormat="1" x14ac:dyDescent="0.25"/>
    <row r="17278" customFormat="1" x14ac:dyDescent="0.25"/>
    <row r="17279" customFormat="1" x14ac:dyDescent="0.25"/>
    <row r="17280" customFormat="1" x14ac:dyDescent="0.25"/>
    <row r="17281" customFormat="1" x14ac:dyDescent="0.25"/>
    <row r="17282" customFormat="1" x14ac:dyDescent="0.25"/>
    <row r="17283" customFormat="1" x14ac:dyDescent="0.25"/>
    <row r="17284" customFormat="1" x14ac:dyDescent="0.25"/>
    <row r="17285" customFormat="1" x14ac:dyDescent="0.25"/>
    <row r="17286" customFormat="1" x14ac:dyDescent="0.25"/>
    <row r="17287" customFormat="1" x14ac:dyDescent="0.25"/>
    <row r="17288" customFormat="1" x14ac:dyDescent="0.25"/>
    <row r="17289" customFormat="1" x14ac:dyDescent="0.25"/>
    <row r="17290" customFormat="1" x14ac:dyDescent="0.25"/>
    <row r="17291" customFormat="1" x14ac:dyDescent="0.25"/>
    <row r="17292" customFormat="1" x14ac:dyDescent="0.25"/>
    <row r="17293" customFormat="1" x14ac:dyDescent="0.25"/>
    <row r="17294" customFormat="1" x14ac:dyDescent="0.25"/>
    <row r="17295" customFormat="1" x14ac:dyDescent="0.25"/>
    <row r="17296" customFormat="1" x14ac:dyDescent="0.25"/>
    <row r="17297" customFormat="1" x14ac:dyDescent="0.25"/>
    <row r="17298" customFormat="1" x14ac:dyDescent="0.25"/>
    <row r="17299" customFormat="1" x14ac:dyDescent="0.25"/>
    <row r="17300" customFormat="1" x14ac:dyDescent="0.25"/>
    <row r="17301" customFormat="1" x14ac:dyDescent="0.25"/>
    <row r="17302" customFormat="1" x14ac:dyDescent="0.25"/>
    <row r="17303" customFormat="1" x14ac:dyDescent="0.25"/>
    <row r="17304" customFormat="1" x14ac:dyDescent="0.25"/>
    <row r="17305" customFormat="1" x14ac:dyDescent="0.25"/>
    <row r="17306" customFormat="1" x14ac:dyDescent="0.25"/>
    <row r="17307" customFormat="1" x14ac:dyDescent="0.25"/>
    <row r="17308" customFormat="1" x14ac:dyDescent="0.25"/>
    <row r="17309" customFormat="1" x14ac:dyDescent="0.25"/>
    <row r="17310" customFormat="1" x14ac:dyDescent="0.25"/>
    <row r="17311" customFormat="1" x14ac:dyDescent="0.25"/>
    <row r="17312" customFormat="1" x14ac:dyDescent="0.25"/>
    <row r="17313" customFormat="1" x14ac:dyDescent="0.25"/>
    <row r="17314" customFormat="1" x14ac:dyDescent="0.25"/>
    <row r="17315" customFormat="1" x14ac:dyDescent="0.25"/>
    <row r="17316" customFormat="1" x14ac:dyDescent="0.25"/>
    <row r="17317" customFormat="1" x14ac:dyDescent="0.25"/>
    <row r="17318" customFormat="1" x14ac:dyDescent="0.25"/>
    <row r="17319" customFormat="1" x14ac:dyDescent="0.25"/>
    <row r="17320" customFormat="1" x14ac:dyDescent="0.25"/>
    <row r="17321" customFormat="1" x14ac:dyDescent="0.25"/>
    <row r="17322" customFormat="1" x14ac:dyDescent="0.25"/>
    <row r="17323" customFormat="1" x14ac:dyDescent="0.25"/>
    <row r="17324" customFormat="1" x14ac:dyDescent="0.25"/>
    <row r="17325" customFormat="1" x14ac:dyDescent="0.25"/>
    <row r="17326" customFormat="1" x14ac:dyDescent="0.25"/>
    <row r="17327" customFormat="1" x14ac:dyDescent="0.25"/>
    <row r="17328" customFormat="1" x14ac:dyDescent="0.25"/>
    <row r="17329" customFormat="1" x14ac:dyDescent="0.25"/>
    <row r="17330" customFormat="1" x14ac:dyDescent="0.25"/>
    <row r="17331" customFormat="1" x14ac:dyDescent="0.25"/>
    <row r="17332" customFormat="1" x14ac:dyDescent="0.25"/>
    <row r="17333" customFormat="1" x14ac:dyDescent="0.25"/>
    <row r="17334" customFormat="1" x14ac:dyDescent="0.25"/>
    <row r="17335" customFormat="1" x14ac:dyDescent="0.25"/>
    <row r="17336" customFormat="1" x14ac:dyDescent="0.25"/>
    <row r="17337" customFormat="1" x14ac:dyDescent="0.25"/>
    <row r="17338" customFormat="1" x14ac:dyDescent="0.25"/>
    <row r="17339" customFormat="1" x14ac:dyDescent="0.25"/>
    <row r="17340" customFormat="1" x14ac:dyDescent="0.25"/>
    <row r="17341" customFormat="1" x14ac:dyDescent="0.25"/>
    <row r="17342" customFormat="1" x14ac:dyDescent="0.25"/>
    <row r="17343" customFormat="1" x14ac:dyDescent="0.25"/>
    <row r="17344" customFormat="1" x14ac:dyDescent="0.25"/>
    <row r="17345" customFormat="1" x14ac:dyDescent="0.25"/>
    <row r="17346" customFormat="1" x14ac:dyDescent="0.25"/>
    <row r="17347" customFormat="1" x14ac:dyDescent="0.25"/>
    <row r="17348" customFormat="1" x14ac:dyDescent="0.25"/>
    <row r="17349" customFormat="1" x14ac:dyDescent="0.25"/>
    <row r="17350" customFormat="1" x14ac:dyDescent="0.25"/>
    <row r="17351" customFormat="1" x14ac:dyDescent="0.25"/>
    <row r="17352" customFormat="1" x14ac:dyDescent="0.25"/>
    <row r="17353" customFormat="1" x14ac:dyDescent="0.25"/>
    <row r="17354" customFormat="1" x14ac:dyDescent="0.25"/>
    <row r="17355" customFormat="1" x14ac:dyDescent="0.25"/>
    <row r="17356" customFormat="1" x14ac:dyDescent="0.25"/>
    <row r="17357" customFormat="1" x14ac:dyDescent="0.25"/>
    <row r="17358" customFormat="1" x14ac:dyDescent="0.25"/>
    <row r="17359" customFormat="1" x14ac:dyDescent="0.25"/>
    <row r="17360" customFormat="1" x14ac:dyDescent="0.25"/>
    <row r="17361" customFormat="1" x14ac:dyDescent="0.25"/>
    <row r="17362" customFormat="1" x14ac:dyDescent="0.25"/>
    <row r="17363" customFormat="1" x14ac:dyDescent="0.25"/>
    <row r="17364" customFormat="1" x14ac:dyDescent="0.25"/>
    <row r="17365" customFormat="1" x14ac:dyDescent="0.25"/>
    <row r="17366" customFormat="1" x14ac:dyDescent="0.25"/>
    <row r="17367" customFormat="1" x14ac:dyDescent="0.25"/>
    <row r="17368" customFormat="1" x14ac:dyDescent="0.25"/>
    <row r="17369" customFormat="1" x14ac:dyDescent="0.25"/>
    <row r="17370" customFormat="1" x14ac:dyDescent="0.25"/>
    <row r="17371" customFormat="1" x14ac:dyDescent="0.25"/>
    <row r="17372" customFormat="1" x14ac:dyDescent="0.25"/>
    <row r="17373" customFormat="1" x14ac:dyDescent="0.25"/>
    <row r="17374" customFormat="1" x14ac:dyDescent="0.25"/>
    <row r="17375" customFormat="1" x14ac:dyDescent="0.25"/>
    <row r="17376" customFormat="1" x14ac:dyDescent="0.25"/>
    <row r="17377" customFormat="1" x14ac:dyDescent="0.25"/>
    <row r="17378" customFormat="1" x14ac:dyDescent="0.25"/>
    <row r="17379" customFormat="1" x14ac:dyDescent="0.25"/>
    <row r="17380" customFormat="1" x14ac:dyDescent="0.25"/>
    <row r="17381" customFormat="1" x14ac:dyDescent="0.25"/>
    <row r="17382" customFormat="1" x14ac:dyDescent="0.25"/>
    <row r="17383" customFormat="1" x14ac:dyDescent="0.25"/>
    <row r="17384" customFormat="1" x14ac:dyDescent="0.25"/>
    <row r="17385" customFormat="1" x14ac:dyDescent="0.25"/>
    <row r="17386" customFormat="1" x14ac:dyDescent="0.25"/>
    <row r="17387" customFormat="1" x14ac:dyDescent="0.25"/>
    <row r="17388" customFormat="1" x14ac:dyDescent="0.25"/>
    <row r="17389" customFormat="1" x14ac:dyDescent="0.25"/>
    <row r="17390" customFormat="1" x14ac:dyDescent="0.25"/>
    <row r="17391" customFormat="1" x14ac:dyDescent="0.25"/>
    <row r="17392" customFormat="1" x14ac:dyDescent="0.25"/>
    <row r="17393" customFormat="1" x14ac:dyDescent="0.25"/>
    <row r="17394" customFormat="1" x14ac:dyDescent="0.25"/>
    <row r="17395" customFormat="1" x14ac:dyDescent="0.25"/>
    <row r="17396" customFormat="1" x14ac:dyDescent="0.25"/>
    <row r="17397" customFormat="1" x14ac:dyDescent="0.25"/>
    <row r="17398" customFormat="1" x14ac:dyDescent="0.25"/>
    <row r="17399" customFormat="1" x14ac:dyDescent="0.25"/>
    <row r="17400" customFormat="1" x14ac:dyDescent="0.25"/>
    <row r="17401" customFormat="1" x14ac:dyDescent="0.25"/>
    <row r="17402" customFormat="1" x14ac:dyDescent="0.25"/>
    <row r="17403" customFormat="1" x14ac:dyDescent="0.25"/>
    <row r="17404" customFormat="1" x14ac:dyDescent="0.25"/>
    <row r="17405" customFormat="1" x14ac:dyDescent="0.25"/>
    <row r="17406" customFormat="1" x14ac:dyDescent="0.25"/>
    <row r="17407" customFormat="1" x14ac:dyDescent="0.25"/>
    <row r="17408" customFormat="1" x14ac:dyDescent="0.25"/>
    <row r="17409" customFormat="1" x14ac:dyDescent="0.25"/>
    <row r="17410" customFormat="1" x14ac:dyDescent="0.25"/>
    <row r="17411" customFormat="1" x14ac:dyDescent="0.25"/>
    <row r="17412" customFormat="1" x14ac:dyDescent="0.25"/>
    <row r="17413" customFormat="1" x14ac:dyDescent="0.25"/>
    <row r="17414" customFormat="1" x14ac:dyDescent="0.25"/>
    <row r="17415" customFormat="1" x14ac:dyDescent="0.25"/>
    <row r="17416" customFormat="1" x14ac:dyDescent="0.25"/>
    <row r="17417" customFormat="1" x14ac:dyDescent="0.25"/>
    <row r="17418" customFormat="1" x14ac:dyDescent="0.25"/>
    <row r="17419" customFormat="1" x14ac:dyDescent="0.25"/>
    <row r="17420" customFormat="1" x14ac:dyDescent="0.25"/>
    <row r="17421" customFormat="1" x14ac:dyDescent="0.25"/>
    <row r="17422" customFormat="1" x14ac:dyDescent="0.25"/>
    <row r="17423" customFormat="1" x14ac:dyDescent="0.25"/>
    <row r="17424" customFormat="1" x14ac:dyDescent="0.25"/>
    <row r="17425" customFormat="1" x14ac:dyDescent="0.25"/>
    <row r="17426" customFormat="1" x14ac:dyDescent="0.25"/>
    <row r="17427" customFormat="1" x14ac:dyDescent="0.25"/>
    <row r="17428" customFormat="1" x14ac:dyDescent="0.25"/>
    <row r="17429" customFormat="1" x14ac:dyDescent="0.25"/>
    <row r="17430" customFormat="1" x14ac:dyDescent="0.25"/>
    <row r="17431" customFormat="1" x14ac:dyDescent="0.25"/>
    <row r="17432" customFormat="1" x14ac:dyDescent="0.25"/>
    <row r="17433" customFormat="1" x14ac:dyDescent="0.25"/>
    <row r="17434" customFormat="1" x14ac:dyDescent="0.25"/>
    <row r="17435" customFormat="1" x14ac:dyDescent="0.25"/>
    <row r="17436" customFormat="1" x14ac:dyDescent="0.25"/>
    <row r="17437" customFormat="1" x14ac:dyDescent="0.25"/>
    <row r="17438" customFormat="1" x14ac:dyDescent="0.25"/>
    <row r="17439" customFormat="1" x14ac:dyDescent="0.25"/>
    <row r="17440" customFormat="1" x14ac:dyDescent="0.25"/>
    <row r="17441" customFormat="1" x14ac:dyDescent="0.25"/>
    <row r="17442" customFormat="1" x14ac:dyDescent="0.25"/>
    <row r="17443" customFormat="1" x14ac:dyDescent="0.25"/>
    <row r="17444" customFormat="1" x14ac:dyDescent="0.25"/>
    <row r="17445" customFormat="1" x14ac:dyDescent="0.25"/>
    <row r="17446" customFormat="1" x14ac:dyDescent="0.25"/>
    <row r="17447" customFormat="1" x14ac:dyDescent="0.25"/>
    <row r="17448" customFormat="1" x14ac:dyDescent="0.25"/>
    <row r="17449" customFormat="1" x14ac:dyDescent="0.25"/>
    <row r="17450" customFormat="1" x14ac:dyDescent="0.25"/>
    <row r="17451" customFormat="1" x14ac:dyDescent="0.25"/>
    <row r="17452" customFormat="1" x14ac:dyDescent="0.25"/>
    <row r="17453" customFormat="1" x14ac:dyDescent="0.25"/>
    <row r="17454" customFormat="1" x14ac:dyDescent="0.25"/>
    <row r="17455" customFormat="1" x14ac:dyDescent="0.25"/>
    <row r="17456" customFormat="1" x14ac:dyDescent="0.25"/>
    <row r="17457" customFormat="1" x14ac:dyDescent="0.25"/>
    <row r="17458" customFormat="1" x14ac:dyDescent="0.25"/>
    <row r="17459" customFormat="1" x14ac:dyDescent="0.25"/>
    <row r="17460" customFormat="1" x14ac:dyDescent="0.25"/>
    <row r="17461" customFormat="1" x14ac:dyDescent="0.25"/>
    <row r="17462" customFormat="1" x14ac:dyDescent="0.25"/>
    <row r="17463" customFormat="1" x14ac:dyDescent="0.25"/>
    <row r="17464" customFormat="1" x14ac:dyDescent="0.25"/>
    <row r="17465" customFormat="1" x14ac:dyDescent="0.25"/>
    <row r="17466" customFormat="1" x14ac:dyDescent="0.25"/>
    <row r="17467" customFormat="1" x14ac:dyDescent="0.25"/>
    <row r="17468" customFormat="1" x14ac:dyDescent="0.25"/>
    <row r="17469" customFormat="1" x14ac:dyDescent="0.25"/>
    <row r="17470" customFormat="1" x14ac:dyDescent="0.25"/>
    <row r="17471" customFormat="1" x14ac:dyDescent="0.25"/>
    <row r="17472" customFormat="1" x14ac:dyDescent="0.25"/>
    <row r="17473" customFormat="1" x14ac:dyDescent="0.25"/>
    <row r="17474" customFormat="1" x14ac:dyDescent="0.25"/>
    <row r="17475" customFormat="1" x14ac:dyDescent="0.25"/>
    <row r="17476" customFormat="1" x14ac:dyDescent="0.25"/>
    <row r="17477" customFormat="1" x14ac:dyDescent="0.25"/>
    <row r="17478" customFormat="1" x14ac:dyDescent="0.25"/>
    <row r="17479" customFormat="1" x14ac:dyDescent="0.25"/>
    <row r="17480" customFormat="1" x14ac:dyDescent="0.25"/>
    <row r="17481" customFormat="1" x14ac:dyDescent="0.25"/>
    <row r="17482" customFormat="1" x14ac:dyDescent="0.25"/>
    <row r="17483" customFormat="1" x14ac:dyDescent="0.25"/>
    <row r="17484" customFormat="1" x14ac:dyDescent="0.25"/>
    <row r="17485" customFormat="1" x14ac:dyDescent="0.25"/>
    <row r="17486" customFormat="1" x14ac:dyDescent="0.25"/>
    <row r="17487" customFormat="1" x14ac:dyDescent="0.25"/>
    <row r="17488" customFormat="1" x14ac:dyDescent="0.25"/>
    <row r="17489" customFormat="1" x14ac:dyDescent="0.25"/>
    <row r="17490" customFormat="1" x14ac:dyDescent="0.25"/>
    <row r="17491" customFormat="1" x14ac:dyDescent="0.25"/>
    <row r="17492" customFormat="1" x14ac:dyDescent="0.25"/>
    <row r="17493" customFormat="1" x14ac:dyDescent="0.25"/>
    <row r="17494" customFormat="1" x14ac:dyDescent="0.25"/>
    <row r="17495" customFormat="1" x14ac:dyDescent="0.25"/>
    <row r="17496" customFormat="1" x14ac:dyDescent="0.25"/>
    <row r="17497" customFormat="1" x14ac:dyDescent="0.25"/>
    <row r="17498" customFormat="1" x14ac:dyDescent="0.25"/>
    <row r="17499" customFormat="1" x14ac:dyDescent="0.25"/>
    <row r="17500" customFormat="1" x14ac:dyDescent="0.25"/>
    <row r="17501" customFormat="1" x14ac:dyDescent="0.25"/>
    <row r="17502" customFormat="1" x14ac:dyDescent="0.25"/>
    <row r="17503" customFormat="1" x14ac:dyDescent="0.25"/>
    <row r="17504" customFormat="1" x14ac:dyDescent="0.25"/>
    <row r="17505" customFormat="1" x14ac:dyDescent="0.25"/>
    <row r="17506" customFormat="1" x14ac:dyDescent="0.25"/>
    <row r="17507" customFormat="1" x14ac:dyDescent="0.25"/>
    <row r="17508" customFormat="1" x14ac:dyDescent="0.25"/>
    <row r="17509" customFormat="1" x14ac:dyDescent="0.25"/>
    <row r="17510" customFormat="1" x14ac:dyDescent="0.25"/>
    <row r="17511" customFormat="1" x14ac:dyDescent="0.25"/>
    <row r="17512" customFormat="1" x14ac:dyDescent="0.25"/>
    <row r="17513" customFormat="1" x14ac:dyDescent="0.25"/>
    <row r="17514" customFormat="1" x14ac:dyDescent="0.25"/>
    <row r="17515" customFormat="1" x14ac:dyDescent="0.25"/>
    <row r="17516" customFormat="1" x14ac:dyDescent="0.25"/>
    <row r="17517" customFormat="1" x14ac:dyDescent="0.25"/>
    <row r="17518" customFormat="1" x14ac:dyDescent="0.25"/>
    <row r="17519" customFormat="1" x14ac:dyDescent="0.25"/>
    <row r="17520" customFormat="1" x14ac:dyDescent="0.25"/>
    <row r="17521" customFormat="1" x14ac:dyDescent="0.25"/>
    <row r="17522" customFormat="1" x14ac:dyDescent="0.25"/>
    <row r="17523" customFormat="1" x14ac:dyDescent="0.25"/>
    <row r="17524" customFormat="1" x14ac:dyDescent="0.25"/>
    <row r="17525" customFormat="1" x14ac:dyDescent="0.25"/>
    <row r="17526" customFormat="1" x14ac:dyDescent="0.25"/>
    <row r="17527" customFormat="1" x14ac:dyDescent="0.25"/>
    <row r="17528" customFormat="1" x14ac:dyDescent="0.25"/>
    <row r="17529" customFormat="1" x14ac:dyDescent="0.25"/>
    <row r="17530" customFormat="1" x14ac:dyDescent="0.25"/>
    <row r="17531" customFormat="1" x14ac:dyDescent="0.25"/>
    <row r="17532" customFormat="1" x14ac:dyDescent="0.25"/>
    <row r="17533" customFormat="1" x14ac:dyDescent="0.25"/>
    <row r="17534" customFormat="1" x14ac:dyDescent="0.25"/>
    <row r="17535" customFormat="1" x14ac:dyDescent="0.25"/>
    <row r="17536" customFormat="1" x14ac:dyDescent="0.25"/>
    <row r="17537" customFormat="1" x14ac:dyDescent="0.25"/>
    <row r="17538" customFormat="1" x14ac:dyDescent="0.25"/>
    <row r="17539" customFormat="1" x14ac:dyDescent="0.25"/>
    <row r="17540" customFormat="1" x14ac:dyDescent="0.25"/>
    <row r="17541" customFormat="1" x14ac:dyDescent="0.25"/>
    <row r="17542" customFormat="1" x14ac:dyDescent="0.25"/>
    <row r="17543" customFormat="1" x14ac:dyDescent="0.25"/>
    <row r="17544" customFormat="1" x14ac:dyDescent="0.25"/>
    <row r="17545" customFormat="1" x14ac:dyDescent="0.25"/>
    <row r="17546" customFormat="1" x14ac:dyDescent="0.25"/>
    <row r="17547" customFormat="1" x14ac:dyDescent="0.25"/>
    <row r="17548" customFormat="1" x14ac:dyDescent="0.25"/>
    <row r="17549" customFormat="1" x14ac:dyDescent="0.25"/>
    <row r="17550" customFormat="1" x14ac:dyDescent="0.25"/>
    <row r="17551" customFormat="1" x14ac:dyDescent="0.25"/>
    <row r="17552" customFormat="1" x14ac:dyDescent="0.25"/>
    <row r="17553" customFormat="1" x14ac:dyDescent="0.25"/>
    <row r="17554" customFormat="1" x14ac:dyDescent="0.25"/>
    <row r="17555" customFormat="1" x14ac:dyDescent="0.25"/>
    <row r="17556" customFormat="1" x14ac:dyDescent="0.25"/>
    <row r="17557" customFormat="1" x14ac:dyDescent="0.25"/>
    <row r="17558" customFormat="1" x14ac:dyDescent="0.25"/>
    <row r="17559" customFormat="1" x14ac:dyDescent="0.25"/>
    <row r="17560" customFormat="1" x14ac:dyDescent="0.25"/>
    <row r="17561" customFormat="1" x14ac:dyDescent="0.25"/>
    <row r="17562" customFormat="1" x14ac:dyDescent="0.25"/>
    <row r="17563" customFormat="1" x14ac:dyDescent="0.25"/>
    <row r="17564" customFormat="1" x14ac:dyDescent="0.25"/>
    <row r="17565" customFormat="1" x14ac:dyDescent="0.25"/>
    <row r="17566" customFormat="1" x14ac:dyDescent="0.25"/>
    <row r="17567" customFormat="1" x14ac:dyDescent="0.25"/>
    <row r="17568" customFormat="1" x14ac:dyDescent="0.25"/>
    <row r="17569" customFormat="1" x14ac:dyDescent="0.25"/>
    <row r="17570" customFormat="1" x14ac:dyDescent="0.25"/>
    <row r="17571" customFormat="1" x14ac:dyDescent="0.25"/>
    <row r="17572" customFormat="1" x14ac:dyDescent="0.25"/>
    <row r="17573" customFormat="1" x14ac:dyDescent="0.25"/>
    <row r="17574" customFormat="1" x14ac:dyDescent="0.25"/>
    <row r="17575" customFormat="1" x14ac:dyDescent="0.25"/>
    <row r="17576" customFormat="1" x14ac:dyDescent="0.25"/>
    <row r="17577" customFormat="1" x14ac:dyDescent="0.25"/>
    <row r="17578" customFormat="1" x14ac:dyDescent="0.25"/>
    <row r="17579" customFormat="1" x14ac:dyDescent="0.25"/>
    <row r="17580" customFormat="1" x14ac:dyDescent="0.25"/>
    <row r="17581" customFormat="1" x14ac:dyDescent="0.25"/>
    <row r="17582" customFormat="1" x14ac:dyDescent="0.25"/>
    <row r="17583" customFormat="1" x14ac:dyDescent="0.25"/>
    <row r="17584" customFormat="1" x14ac:dyDescent="0.25"/>
    <row r="17585" customFormat="1" x14ac:dyDescent="0.25"/>
    <row r="17586" customFormat="1" x14ac:dyDescent="0.25"/>
    <row r="17587" customFormat="1" x14ac:dyDescent="0.25"/>
    <row r="17588" customFormat="1" x14ac:dyDescent="0.25"/>
    <row r="17589" customFormat="1" x14ac:dyDescent="0.25"/>
    <row r="17590" customFormat="1" x14ac:dyDescent="0.25"/>
    <row r="17591" customFormat="1" x14ac:dyDescent="0.25"/>
    <row r="17592" customFormat="1" x14ac:dyDescent="0.25"/>
    <row r="17593" customFormat="1" x14ac:dyDescent="0.25"/>
    <row r="17594" customFormat="1" x14ac:dyDescent="0.25"/>
    <row r="17595" customFormat="1" x14ac:dyDescent="0.25"/>
    <row r="17596" customFormat="1" x14ac:dyDescent="0.25"/>
    <row r="17597" customFormat="1" x14ac:dyDescent="0.25"/>
    <row r="17598" customFormat="1" x14ac:dyDescent="0.25"/>
    <row r="17599" customFormat="1" x14ac:dyDescent="0.25"/>
    <row r="17600" customFormat="1" x14ac:dyDescent="0.25"/>
    <row r="17601" customFormat="1" x14ac:dyDescent="0.25"/>
    <row r="17602" customFormat="1" x14ac:dyDescent="0.25"/>
    <row r="17603" customFormat="1" x14ac:dyDescent="0.25"/>
    <row r="17604" customFormat="1" x14ac:dyDescent="0.25"/>
    <row r="17605" customFormat="1" x14ac:dyDescent="0.25"/>
    <row r="17606" customFormat="1" x14ac:dyDescent="0.25"/>
    <row r="17607" customFormat="1" x14ac:dyDescent="0.25"/>
    <row r="17608" customFormat="1" x14ac:dyDescent="0.25"/>
    <row r="17609" customFormat="1" x14ac:dyDescent="0.25"/>
    <row r="17610" customFormat="1" x14ac:dyDescent="0.25"/>
    <row r="17611" customFormat="1" x14ac:dyDescent="0.25"/>
    <row r="17612" customFormat="1" x14ac:dyDescent="0.25"/>
    <row r="17613" customFormat="1" x14ac:dyDescent="0.25"/>
    <row r="17614" customFormat="1" x14ac:dyDescent="0.25"/>
    <row r="17615" customFormat="1" x14ac:dyDescent="0.25"/>
    <row r="17616" customFormat="1" x14ac:dyDescent="0.25"/>
    <row r="17617" customFormat="1" x14ac:dyDescent="0.25"/>
    <row r="17618" customFormat="1" x14ac:dyDescent="0.25"/>
    <row r="17619" customFormat="1" x14ac:dyDescent="0.25"/>
    <row r="17620" customFormat="1" x14ac:dyDescent="0.25"/>
    <row r="17621" customFormat="1" x14ac:dyDescent="0.25"/>
    <row r="17622" customFormat="1" x14ac:dyDescent="0.25"/>
    <row r="17623" customFormat="1" x14ac:dyDescent="0.25"/>
    <row r="17624" customFormat="1" x14ac:dyDescent="0.25"/>
    <row r="17625" customFormat="1" x14ac:dyDescent="0.25"/>
    <row r="17626" customFormat="1" x14ac:dyDescent="0.25"/>
    <row r="17627" customFormat="1" x14ac:dyDescent="0.25"/>
    <row r="17628" customFormat="1" x14ac:dyDescent="0.25"/>
    <row r="17629" customFormat="1" x14ac:dyDescent="0.25"/>
    <row r="17630" customFormat="1" x14ac:dyDescent="0.25"/>
    <row r="17631" customFormat="1" x14ac:dyDescent="0.25"/>
    <row r="17632" customFormat="1" x14ac:dyDescent="0.25"/>
    <row r="17633" customFormat="1" x14ac:dyDescent="0.25"/>
    <row r="17634" customFormat="1" x14ac:dyDescent="0.25"/>
    <row r="17635" customFormat="1" x14ac:dyDescent="0.25"/>
    <row r="17636" customFormat="1" x14ac:dyDescent="0.25"/>
    <row r="17637" customFormat="1" x14ac:dyDescent="0.25"/>
    <row r="17638" customFormat="1" x14ac:dyDescent="0.25"/>
    <row r="17639" customFormat="1" x14ac:dyDescent="0.25"/>
    <row r="17640" customFormat="1" x14ac:dyDescent="0.25"/>
    <row r="17641" customFormat="1" x14ac:dyDescent="0.25"/>
    <row r="17642" customFormat="1" x14ac:dyDescent="0.25"/>
    <row r="17643" customFormat="1" x14ac:dyDescent="0.25"/>
    <row r="17644" customFormat="1" x14ac:dyDescent="0.25"/>
    <row r="17645" customFormat="1" x14ac:dyDescent="0.25"/>
    <row r="17646" customFormat="1" x14ac:dyDescent="0.25"/>
    <row r="17647" customFormat="1" x14ac:dyDescent="0.25"/>
    <row r="17648" customFormat="1" x14ac:dyDescent="0.25"/>
    <row r="17649" customFormat="1" x14ac:dyDescent="0.25"/>
    <row r="17650" customFormat="1" x14ac:dyDescent="0.25"/>
    <row r="17651" customFormat="1" x14ac:dyDescent="0.25"/>
    <row r="17652" customFormat="1" x14ac:dyDescent="0.25"/>
    <row r="17653" customFormat="1" x14ac:dyDescent="0.25"/>
    <row r="17654" customFormat="1" x14ac:dyDescent="0.25"/>
    <row r="17655" customFormat="1" x14ac:dyDescent="0.25"/>
    <row r="17656" customFormat="1" x14ac:dyDescent="0.25"/>
    <row r="17657" customFormat="1" x14ac:dyDescent="0.25"/>
    <row r="17658" customFormat="1" x14ac:dyDescent="0.25"/>
    <row r="17659" customFormat="1" x14ac:dyDescent="0.25"/>
    <row r="17660" customFormat="1" x14ac:dyDescent="0.25"/>
    <row r="17661" customFormat="1" x14ac:dyDescent="0.25"/>
    <row r="17662" customFormat="1" x14ac:dyDescent="0.25"/>
    <row r="17663" customFormat="1" x14ac:dyDescent="0.25"/>
    <row r="17664" customFormat="1" x14ac:dyDescent="0.25"/>
    <row r="17665" customFormat="1" x14ac:dyDescent="0.25"/>
    <row r="17666" customFormat="1" x14ac:dyDescent="0.25"/>
    <row r="17667" customFormat="1" x14ac:dyDescent="0.25"/>
    <row r="17668" customFormat="1" x14ac:dyDescent="0.25"/>
    <row r="17669" customFormat="1" x14ac:dyDescent="0.25"/>
    <row r="17670" customFormat="1" x14ac:dyDescent="0.25"/>
    <row r="17671" customFormat="1" x14ac:dyDescent="0.25"/>
    <row r="17672" customFormat="1" x14ac:dyDescent="0.25"/>
    <row r="17673" customFormat="1" x14ac:dyDescent="0.25"/>
    <row r="17674" customFormat="1" x14ac:dyDescent="0.25"/>
    <row r="17675" customFormat="1" x14ac:dyDescent="0.25"/>
    <row r="17676" customFormat="1" x14ac:dyDescent="0.25"/>
    <row r="17677" customFormat="1" x14ac:dyDescent="0.25"/>
    <row r="17678" customFormat="1" x14ac:dyDescent="0.25"/>
    <row r="17679" customFormat="1" x14ac:dyDescent="0.25"/>
    <row r="17680" customFormat="1" x14ac:dyDescent="0.25"/>
    <row r="17681" customFormat="1" x14ac:dyDescent="0.25"/>
    <row r="17682" customFormat="1" x14ac:dyDescent="0.25"/>
    <row r="17683" customFormat="1" x14ac:dyDescent="0.25"/>
    <row r="17684" customFormat="1" x14ac:dyDescent="0.25"/>
    <row r="17685" customFormat="1" x14ac:dyDescent="0.25"/>
    <row r="17686" customFormat="1" x14ac:dyDescent="0.25"/>
    <row r="17687" customFormat="1" x14ac:dyDescent="0.25"/>
    <row r="17688" customFormat="1" x14ac:dyDescent="0.25"/>
    <row r="17689" customFormat="1" x14ac:dyDescent="0.25"/>
    <row r="17690" customFormat="1" x14ac:dyDescent="0.25"/>
    <row r="17691" customFormat="1" x14ac:dyDescent="0.25"/>
    <row r="17692" customFormat="1" x14ac:dyDescent="0.25"/>
    <row r="17693" customFormat="1" x14ac:dyDescent="0.25"/>
    <row r="17694" customFormat="1" x14ac:dyDescent="0.25"/>
    <row r="17695" customFormat="1" x14ac:dyDescent="0.25"/>
    <row r="17696" customFormat="1" x14ac:dyDescent="0.25"/>
    <row r="17697" customFormat="1" x14ac:dyDescent="0.25"/>
    <row r="17698" customFormat="1" x14ac:dyDescent="0.25"/>
    <row r="17699" customFormat="1" x14ac:dyDescent="0.25"/>
    <row r="17700" customFormat="1" x14ac:dyDescent="0.25"/>
    <row r="17701" customFormat="1" x14ac:dyDescent="0.25"/>
    <row r="17702" customFormat="1" x14ac:dyDescent="0.25"/>
    <row r="17703" customFormat="1" x14ac:dyDescent="0.25"/>
    <row r="17704" customFormat="1" x14ac:dyDescent="0.25"/>
    <row r="17705" customFormat="1" x14ac:dyDescent="0.25"/>
    <row r="17706" customFormat="1" x14ac:dyDescent="0.25"/>
    <row r="17707" customFormat="1" x14ac:dyDescent="0.25"/>
    <row r="17708" customFormat="1" x14ac:dyDescent="0.25"/>
    <row r="17709" customFormat="1" x14ac:dyDescent="0.25"/>
    <row r="17710" customFormat="1" x14ac:dyDescent="0.25"/>
    <row r="17711" customFormat="1" x14ac:dyDescent="0.25"/>
    <row r="17712" customFormat="1" x14ac:dyDescent="0.25"/>
    <row r="17713" customFormat="1" x14ac:dyDescent="0.25"/>
    <row r="17714" customFormat="1" x14ac:dyDescent="0.25"/>
    <row r="17715" customFormat="1" x14ac:dyDescent="0.25"/>
    <row r="17716" customFormat="1" x14ac:dyDescent="0.25"/>
    <row r="17717" customFormat="1" x14ac:dyDescent="0.25"/>
    <row r="17718" customFormat="1" x14ac:dyDescent="0.25"/>
    <row r="17719" customFormat="1" x14ac:dyDescent="0.25"/>
    <row r="17720" customFormat="1" x14ac:dyDescent="0.25"/>
    <row r="17721" customFormat="1" x14ac:dyDescent="0.25"/>
    <row r="17722" customFormat="1" x14ac:dyDescent="0.25"/>
    <row r="17723" customFormat="1" x14ac:dyDescent="0.25"/>
    <row r="17724" customFormat="1" x14ac:dyDescent="0.25"/>
    <row r="17725" customFormat="1" x14ac:dyDescent="0.25"/>
    <row r="17726" customFormat="1" x14ac:dyDescent="0.25"/>
    <row r="17727" customFormat="1" x14ac:dyDescent="0.25"/>
    <row r="17728" customFormat="1" x14ac:dyDescent="0.25"/>
    <row r="17729" customFormat="1" x14ac:dyDescent="0.25"/>
    <row r="17730" customFormat="1" x14ac:dyDescent="0.25"/>
    <row r="17731" customFormat="1" x14ac:dyDescent="0.25"/>
    <row r="17732" customFormat="1" x14ac:dyDescent="0.25"/>
    <row r="17733" customFormat="1" x14ac:dyDescent="0.25"/>
    <row r="17734" customFormat="1" x14ac:dyDescent="0.25"/>
    <row r="17735" customFormat="1" x14ac:dyDescent="0.25"/>
    <row r="17736" customFormat="1" x14ac:dyDescent="0.25"/>
    <row r="17737" customFormat="1" x14ac:dyDescent="0.25"/>
    <row r="17738" customFormat="1" x14ac:dyDescent="0.25"/>
    <row r="17739" customFormat="1" x14ac:dyDescent="0.25"/>
    <row r="17740" customFormat="1" x14ac:dyDescent="0.25"/>
    <row r="17741" customFormat="1" x14ac:dyDescent="0.25"/>
    <row r="17742" customFormat="1" x14ac:dyDescent="0.25"/>
    <row r="17743" customFormat="1" x14ac:dyDescent="0.25"/>
    <row r="17744" customFormat="1" x14ac:dyDescent="0.25"/>
    <row r="17745" customFormat="1" x14ac:dyDescent="0.25"/>
    <row r="17746" customFormat="1" x14ac:dyDescent="0.25"/>
    <row r="17747" customFormat="1" x14ac:dyDescent="0.25"/>
    <row r="17748" customFormat="1" x14ac:dyDescent="0.25"/>
    <row r="17749" customFormat="1" x14ac:dyDescent="0.25"/>
    <row r="17750" customFormat="1" x14ac:dyDescent="0.25"/>
    <row r="17751" customFormat="1" x14ac:dyDescent="0.25"/>
    <row r="17752" customFormat="1" x14ac:dyDescent="0.25"/>
    <row r="17753" customFormat="1" x14ac:dyDescent="0.25"/>
    <row r="17754" customFormat="1" x14ac:dyDescent="0.25"/>
    <row r="17755" customFormat="1" x14ac:dyDescent="0.25"/>
    <row r="17756" customFormat="1" x14ac:dyDescent="0.25"/>
    <row r="17757" customFormat="1" x14ac:dyDescent="0.25"/>
    <row r="17758" customFormat="1" x14ac:dyDescent="0.25"/>
    <row r="17759" customFormat="1" x14ac:dyDescent="0.25"/>
    <row r="17760" customFormat="1" x14ac:dyDescent="0.25"/>
    <row r="17761" customFormat="1" x14ac:dyDescent="0.25"/>
    <row r="17762" customFormat="1" x14ac:dyDescent="0.25"/>
    <row r="17763" customFormat="1" x14ac:dyDescent="0.25"/>
    <row r="17764" customFormat="1" x14ac:dyDescent="0.25"/>
    <row r="17765" customFormat="1" x14ac:dyDescent="0.25"/>
    <row r="17766" customFormat="1" x14ac:dyDescent="0.25"/>
    <row r="17767" customFormat="1" x14ac:dyDescent="0.25"/>
    <row r="17768" customFormat="1" x14ac:dyDescent="0.25"/>
    <row r="17769" customFormat="1" x14ac:dyDescent="0.25"/>
    <row r="17770" customFormat="1" x14ac:dyDescent="0.25"/>
    <row r="17771" customFormat="1" x14ac:dyDescent="0.25"/>
    <row r="17772" customFormat="1" x14ac:dyDescent="0.25"/>
    <row r="17773" customFormat="1" x14ac:dyDescent="0.25"/>
    <row r="17774" customFormat="1" x14ac:dyDescent="0.25"/>
    <row r="17775" customFormat="1" x14ac:dyDescent="0.25"/>
    <row r="17776" customFormat="1" x14ac:dyDescent="0.25"/>
    <row r="17777" customFormat="1" x14ac:dyDescent="0.25"/>
    <row r="17778" customFormat="1" x14ac:dyDescent="0.25"/>
    <row r="17779" customFormat="1" x14ac:dyDescent="0.25"/>
    <row r="17780" customFormat="1" x14ac:dyDescent="0.25"/>
    <row r="17781" customFormat="1" x14ac:dyDescent="0.25"/>
    <row r="17782" customFormat="1" x14ac:dyDescent="0.25"/>
    <row r="17783" customFormat="1" x14ac:dyDescent="0.25"/>
    <row r="17784" customFormat="1" x14ac:dyDescent="0.25"/>
    <row r="17785" customFormat="1" x14ac:dyDescent="0.25"/>
    <row r="17786" customFormat="1" x14ac:dyDescent="0.25"/>
    <row r="17787" customFormat="1" x14ac:dyDescent="0.25"/>
    <row r="17788" customFormat="1" x14ac:dyDescent="0.25"/>
    <row r="17789" customFormat="1" x14ac:dyDescent="0.25"/>
    <row r="17790" customFormat="1" x14ac:dyDescent="0.25"/>
    <row r="17791" customFormat="1" x14ac:dyDescent="0.25"/>
    <row r="17792" customFormat="1" x14ac:dyDescent="0.25"/>
    <row r="17793" customFormat="1" x14ac:dyDescent="0.25"/>
    <row r="17794" customFormat="1" x14ac:dyDescent="0.25"/>
    <row r="17795" customFormat="1" x14ac:dyDescent="0.25"/>
    <row r="17796" customFormat="1" x14ac:dyDescent="0.25"/>
    <row r="17797" customFormat="1" x14ac:dyDescent="0.25"/>
    <row r="17798" customFormat="1" x14ac:dyDescent="0.25"/>
    <row r="17799" customFormat="1" x14ac:dyDescent="0.25"/>
    <row r="17800" customFormat="1" x14ac:dyDescent="0.25"/>
    <row r="17801" customFormat="1" x14ac:dyDescent="0.25"/>
    <row r="17802" customFormat="1" x14ac:dyDescent="0.25"/>
    <row r="17803" customFormat="1" x14ac:dyDescent="0.25"/>
    <row r="17804" customFormat="1" x14ac:dyDescent="0.25"/>
    <row r="17805" customFormat="1" x14ac:dyDescent="0.25"/>
    <row r="17806" customFormat="1" x14ac:dyDescent="0.25"/>
    <row r="17807" customFormat="1" x14ac:dyDescent="0.25"/>
    <row r="17808" customFormat="1" x14ac:dyDescent="0.25"/>
    <row r="17809" customFormat="1" x14ac:dyDescent="0.25"/>
    <row r="17810" customFormat="1" x14ac:dyDescent="0.25"/>
    <row r="17811" customFormat="1" x14ac:dyDescent="0.25"/>
    <row r="17812" customFormat="1" x14ac:dyDescent="0.25"/>
    <row r="17813" customFormat="1" x14ac:dyDescent="0.25"/>
    <row r="17814" customFormat="1" x14ac:dyDescent="0.25"/>
    <row r="17815" customFormat="1" x14ac:dyDescent="0.25"/>
    <row r="17816" customFormat="1" x14ac:dyDescent="0.25"/>
    <row r="17817" customFormat="1" x14ac:dyDescent="0.25"/>
    <row r="17818" customFormat="1" x14ac:dyDescent="0.25"/>
    <row r="17819" customFormat="1" x14ac:dyDescent="0.25"/>
    <row r="17820" customFormat="1" x14ac:dyDescent="0.25"/>
    <row r="17821" customFormat="1" x14ac:dyDescent="0.25"/>
    <row r="17822" customFormat="1" x14ac:dyDescent="0.25"/>
    <row r="17823" customFormat="1" x14ac:dyDescent="0.25"/>
    <row r="17824" customFormat="1" x14ac:dyDescent="0.25"/>
    <row r="17825" customFormat="1" x14ac:dyDescent="0.25"/>
    <row r="17826" customFormat="1" x14ac:dyDescent="0.25"/>
    <row r="17827" customFormat="1" x14ac:dyDescent="0.25"/>
    <row r="17828" customFormat="1" x14ac:dyDescent="0.25"/>
    <row r="17829" customFormat="1" x14ac:dyDescent="0.25"/>
    <row r="17830" customFormat="1" x14ac:dyDescent="0.25"/>
    <row r="17831" customFormat="1" x14ac:dyDescent="0.25"/>
    <row r="17832" customFormat="1" x14ac:dyDescent="0.25"/>
    <row r="17833" customFormat="1" x14ac:dyDescent="0.25"/>
    <row r="17834" customFormat="1" x14ac:dyDescent="0.25"/>
    <row r="17835" customFormat="1" x14ac:dyDescent="0.25"/>
    <row r="17836" customFormat="1" x14ac:dyDescent="0.25"/>
    <row r="17837" customFormat="1" x14ac:dyDescent="0.25"/>
    <row r="17838" customFormat="1" x14ac:dyDescent="0.25"/>
    <row r="17839" customFormat="1" x14ac:dyDescent="0.25"/>
    <row r="17840" customFormat="1" x14ac:dyDescent="0.25"/>
    <row r="17841" customFormat="1" x14ac:dyDescent="0.25"/>
    <row r="17842" customFormat="1" x14ac:dyDescent="0.25"/>
    <row r="17843" customFormat="1" x14ac:dyDescent="0.25"/>
    <row r="17844" customFormat="1" x14ac:dyDescent="0.25"/>
    <row r="17845" customFormat="1" x14ac:dyDescent="0.25"/>
    <row r="17846" customFormat="1" x14ac:dyDescent="0.25"/>
    <row r="17847" customFormat="1" x14ac:dyDescent="0.25"/>
    <row r="17848" customFormat="1" x14ac:dyDescent="0.25"/>
    <row r="17849" customFormat="1" x14ac:dyDescent="0.25"/>
    <row r="17850" customFormat="1" x14ac:dyDescent="0.25"/>
    <row r="17851" customFormat="1" x14ac:dyDescent="0.25"/>
    <row r="17852" customFormat="1" x14ac:dyDescent="0.25"/>
    <row r="17853" customFormat="1" x14ac:dyDescent="0.25"/>
    <row r="17854" customFormat="1" x14ac:dyDescent="0.25"/>
    <row r="17855" customFormat="1" x14ac:dyDescent="0.25"/>
    <row r="17856" customFormat="1" x14ac:dyDescent="0.25"/>
    <row r="17857" customFormat="1" x14ac:dyDescent="0.25"/>
    <row r="17858" customFormat="1" x14ac:dyDescent="0.25"/>
    <row r="17859" customFormat="1" x14ac:dyDescent="0.25"/>
    <row r="17860" customFormat="1" x14ac:dyDescent="0.25"/>
    <row r="17861" customFormat="1" x14ac:dyDescent="0.25"/>
    <row r="17862" customFormat="1" x14ac:dyDescent="0.25"/>
    <row r="17863" customFormat="1" x14ac:dyDescent="0.25"/>
    <row r="17864" customFormat="1" x14ac:dyDescent="0.25"/>
    <row r="17865" customFormat="1" x14ac:dyDescent="0.25"/>
    <row r="17866" customFormat="1" x14ac:dyDescent="0.25"/>
    <row r="17867" customFormat="1" x14ac:dyDescent="0.25"/>
    <row r="17868" customFormat="1" x14ac:dyDescent="0.25"/>
    <row r="17869" customFormat="1" x14ac:dyDescent="0.25"/>
    <row r="17870" customFormat="1" x14ac:dyDescent="0.25"/>
    <row r="17871" customFormat="1" x14ac:dyDescent="0.25"/>
    <row r="17872" customFormat="1" x14ac:dyDescent="0.25"/>
    <row r="17873" customFormat="1" x14ac:dyDescent="0.25"/>
    <row r="17874" customFormat="1" x14ac:dyDescent="0.25"/>
    <row r="17875" customFormat="1" x14ac:dyDescent="0.25"/>
    <row r="17876" customFormat="1" x14ac:dyDescent="0.25"/>
    <row r="17877" customFormat="1" x14ac:dyDescent="0.25"/>
    <row r="17878" customFormat="1" x14ac:dyDescent="0.25"/>
    <row r="17879" customFormat="1" x14ac:dyDescent="0.25"/>
    <row r="17880" customFormat="1" x14ac:dyDescent="0.25"/>
    <row r="17881" customFormat="1" x14ac:dyDescent="0.25"/>
    <row r="17882" customFormat="1" x14ac:dyDescent="0.25"/>
    <row r="17883" customFormat="1" x14ac:dyDescent="0.25"/>
    <row r="17884" customFormat="1" x14ac:dyDescent="0.25"/>
    <row r="17885" customFormat="1" x14ac:dyDescent="0.25"/>
    <row r="17886" customFormat="1" x14ac:dyDescent="0.25"/>
    <row r="17887" customFormat="1" x14ac:dyDescent="0.25"/>
    <row r="17888" customFormat="1" x14ac:dyDescent="0.25"/>
    <row r="17889" customFormat="1" x14ac:dyDescent="0.25"/>
    <row r="17890" customFormat="1" x14ac:dyDescent="0.25"/>
    <row r="17891" customFormat="1" x14ac:dyDescent="0.25"/>
    <row r="17892" customFormat="1" x14ac:dyDescent="0.25"/>
    <row r="17893" customFormat="1" x14ac:dyDescent="0.25"/>
    <row r="17894" customFormat="1" x14ac:dyDescent="0.25"/>
    <row r="17895" customFormat="1" x14ac:dyDescent="0.25"/>
    <row r="17896" customFormat="1" x14ac:dyDescent="0.25"/>
    <row r="17897" customFormat="1" x14ac:dyDescent="0.25"/>
    <row r="17898" customFormat="1" x14ac:dyDescent="0.25"/>
    <row r="17899" customFormat="1" x14ac:dyDescent="0.25"/>
    <row r="17900" customFormat="1" x14ac:dyDescent="0.25"/>
    <row r="17901" customFormat="1" x14ac:dyDescent="0.25"/>
    <row r="17902" customFormat="1" x14ac:dyDescent="0.25"/>
    <row r="17903" customFormat="1" x14ac:dyDescent="0.25"/>
    <row r="17904" customFormat="1" x14ac:dyDescent="0.25"/>
    <row r="17905" customFormat="1" x14ac:dyDescent="0.25"/>
    <row r="17906" customFormat="1" x14ac:dyDescent="0.25"/>
    <row r="17907" customFormat="1" x14ac:dyDescent="0.25"/>
    <row r="17908" customFormat="1" x14ac:dyDescent="0.25"/>
    <row r="17909" customFormat="1" x14ac:dyDescent="0.25"/>
    <row r="17910" customFormat="1" x14ac:dyDescent="0.25"/>
    <row r="17911" customFormat="1" x14ac:dyDescent="0.25"/>
    <row r="17912" customFormat="1" x14ac:dyDescent="0.25"/>
    <row r="17913" customFormat="1" x14ac:dyDescent="0.25"/>
    <row r="17914" customFormat="1" x14ac:dyDescent="0.25"/>
    <row r="17915" customFormat="1" x14ac:dyDescent="0.25"/>
    <row r="17916" customFormat="1" x14ac:dyDescent="0.25"/>
    <row r="17917" customFormat="1" x14ac:dyDescent="0.25"/>
    <row r="17918" customFormat="1" x14ac:dyDescent="0.25"/>
    <row r="17919" customFormat="1" x14ac:dyDescent="0.25"/>
    <row r="17920" customFormat="1" x14ac:dyDescent="0.25"/>
    <row r="17921" customFormat="1" x14ac:dyDescent="0.25"/>
    <row r="17922" customFormat="1" x14ac:dyDescent="0.25"/>
    <row r="17923" customFormat="1" x14ac:dyDescent="0.25"/>
    <row r="17924" customFormat="1" x14ac:dyDescent="0.25"/>
    <row r="17925" customFormat="1" x14ac:dyDescent="0.25"/>
    <row r="17926" customFormat="1" x14ac:dyDescent="0.25"/>
    <row r="17927" customFormat="1" x14ac:dyDescent="0.25"/>
    <row r="17928" customFormat="1" x14ac:dyDescent="0.25"/>
    <row r="17929" customFormat="1" x14ac:dyDescent="0.25"/>
    <row r="17930" customFormat="1" x14ac:dyDescent="0.25"/>
    <row r="17931" customFormat="1" x14ac:dyDescent="0.25"/>
    <row r="17932" customFormat="1" x14ac:dyDescent="0.25"/>
    <row r="17933" customFormat="1" x14ac:dyDescent="0.25"/>
    <row r="17934" customFormat="1" x14ac:dyDescent="0.25"/>
    <row r="17935" customFormat="1" x14ac:dyDescent="0.25"/>
    <row r="17936" customFormat="1" x14ac:dyDescent="0.25"/>
    <row r="17937" customFormat="1" x14ac:dyDescent="0.25"/>
    <row r="17938" customFormat="1" x14ac:dyDescent="0.25"/>
    <row r="17939" customFormat="1" x14ac:dyDescent="0.25"/>
    <row r="17940" customFormat="1" x14ac:dyDescent="0.25"/>
    <row r="17941" customFormat="1" x14ac:dyDescent="0.25"/>
    <row r="17942" customFormat="1" x14ac:dyDescent="0.25"/>
    <row r="17943" customFormat="1" x14ac:dyDescent="0.25"/>
    <row r="17944" customFormat="1" x14ac:dyDescent="0.25"/>
    <row r="17945" customFormat="1" x14ac:dyDescent="0.25"/>
    <row r="17946" customFormat="1" x14ac:dyDescent="0.25"/>
    <row r="17947" customFormat="1" x14ac:dyDescent="0.25"/>
    <row r="17948" customFormat="1" x14ac:dyDescent="0.25"/>
    <row r="17949" customFormat="1" x14ac:dyDescent="0.25"/>
    <row r="17950" customFormat="1" x14ac:dyDescent="0.25"/>
    <row r="17951" customFormat="1" x14ac:dyDescent="0.25"/>
    <row r="17952" customFormat="1" x14ac:dyDescent="0.25"/>
    <row r="17953" customFormat="1" x14ac:dyDescent="0.25"/>
    <row r="17954" customFormat="1" x14ac:dyDescent="0.25"/>
    <row r="17955" customFormat="1" x14ac:dyDescent="0.25"/>
    <row r="17956" customFormat="1" x14ac:dyDescent="0.25"/>
    <row r="17957" customFormat="1" x14ac:dyDescent="0.25"/>
    <row r="17958" customFormat="1" x14ac:dyDescent="0.25"/>
    <row r="17959" customFormat="1" x14ac:dyDescent="0.25"/>
    <row r="17960" customFormat="1" x14ac:dyDescent="0.25"/>
    <row r="17961" customFormat="1" x14ac:dyDescent="0.25"/>
    <row r="17962" customFormat="1" x14ac:dyDescent="0.25"/>
    <row r="17963" customFormat="1" x14ac:dyDescent="0.25"/>
    <row r="17964" customFormat="1" x14ac:dyDescent="0.25"/>
    <row r="17965" customFormat="1" x14ac:dyDescent="0.25"/>
    <row r="17966" customFormat="1" x14ac:dyDescent="0.25"/>
    <row r="17967" customFormat="1" x14ac:dyDescent="0.25"/>
    <row r="17968" customFormat="1" x14ac:dyDescent="0.25"/>
    <row r="17969" customFormat="1" x14ac:dyDescent="0.25"/>
    <row r="17970" customFormat="1" x14ac:dyDescent="0.25"/>
    <row r="17971" customFormat="1" x14ac:dyDescent="0.25"/>
    <row r="17972" customFormat="1" x14ac:dyDescent="0.25"/>
    <row r="17973" customFormat="1" x14ac:dyDescent="0.25"/>
    <row r="17974" customFormat="1" x14ac:dyDescent="0.25"/>
    <row r="17975" customFormat="1" x14ac:dyDescent="0.25"/>
    <row r="17976" customFormat="1" x14ac:dyDescent="0.25"/>
    <row r="17977" customFormat="1" x14ac:dyDescent="0.25"/>
    <row r="17978" customFormat="1" x14ac:dyDescent="0.25"/>
    <row r="17979" customFormat="1" x14ac:dyDescent="0.25"/>
    <row r="17980" customFormat="1" x14ac:dyDescent="0.25"/>
    <row r="17981" customFormat="1" x14ac:dyDescent="0.25"/>
    <row r="17982" customFormat="1" x14ac:dyDescent="0.25"/>
    <row r="17983" customFormat="1" x14ac:dyDescent="0.25"/>
    <row r="17984" customFormat="1" x14ac:dyDescent="0.25"/>
    <row r="17985" customFormat="1" x14ac:dyDescent="0.25"/>
    <row r="17986" customFormat="1" x14ac:dyDescent="0.25"/>
    <row r="17987" customFormat="1" x14ac:dyDescent="0.25"/>
    <row r="17988" customFormat="1" x14ac:dyDescent="0.25"/>
    <row r="17989" customFormat="1" x14ac:dyDescent="0.25"/>
    <row r="17990" customFormat="1" x14ac:dyDescent="0.25"/>
    <row r="17991" customFormat="1" x14ac:dyDescent="0.25"/>
    <row r="17992" customFormat="1" x14ac:dyDescent="0.25"/>
    <row r="17993" customFormat="1" x14ac:dyDescent="0.25"/>
    <row r="17994" customFormat="1" x14ac:dyDescent="0.25"/>
    <row r="17995" customFormat="1" x14ac:dyDescent="0.25"/>
    <row r="17996" customFormat="1" x14ac:dyDescent="0.25"/>
    <row r="17997" customFormat="1" x14ac:dyDescent="0.25"/>
    <row r="17998" customFormat="1" x14ac:dyDescent="0.25"/>
    <row r="17999" customFormat="1" x14ac:dyDescent="0.25"/>
    <row r="18000" customFormat="1" x14ac:dyDescent="0.25"/>
    <row r="18001" customFormat="1" x14ac:dyDescent="0.25"/>
    <row r="18002" customFormat="1" x14ac:dyDescent="0.25"/>
    <row r="18003" customFormat="1" x14ac:dyDescent="0.25"/>
    <row r="18004" customFormat="1" x14ac:dyDescent="0.25"/>
    <row r="18005" customFormat="1" x14ac:dyDescent="0.25"/>
    <row r="18006" customFormat="1" x14ac:dyDescent="0.25"/>
    <row r="18007" customFormat="1" x14ac:dyDescent="0.25"/>
    <row r="18008" customFormat="1" x14ac:dyDescent="0.25"/>
    <row r="18009" customFormat="1" x14ac:dyDescent="0.25"/>
    <row r="18010" customFormat="1" x14ac:dyDescent="0.25"/>
    <row r="18011" customFormat="1" x14ac:dyDescent="0.25"/>
    <row r="18012" customFormat="1" x14ac:dyDescent="0.25"/>
    <row r="18013" customFormat="1" x14ac:dyDescent="0.25"/>
    <row r="18014" customFormat="1" x14ac:dyDescent="0.25"/>
    <row r="18015" customFormat="1" x14ac:dyDescent="0.25"/>
    <row r="18016" customFormat="1" x14ac:dyDescent="0.25"/>
    <row r="18017" customFormat="1" x14ac:dyDescent="0.25"/>
    <row r="18018" customFormat="1" x14ac:dyDescent="0.25"/>
    <row r="18019" customFormat="1" x14ac:dyDescent="0.25"/>
    <row r="18020" customFormat="1" x14ac:dyDescent="0.25"/>
    <row r="18021" customFormat="1" x14ac:dyDescent="0.25"/>
    <row r="18022" customFormat="1" x14ac:dyDescent="0.25"/>
    <row r="18023" customFormat="1" x14ac:dyDescent="0.25"/>
    <row r="18024" customFormat="1" x14ac:dyDescent="0.25"/>
    <row r="18025" customFormat="1" x14ac:dyDescent="0.25"/>
    <row r="18026" customFormat="1" x14ac:dyDescent="0.25"/>
    <row r="18027" customFormat="1" x14ac:dyDescent="0.25"/>
    <row r="18028" customFormat="1" x14ac:dyDescent="0.25"/>
    <row r="18029" customFormat="1" x14ac:dyDescent="0.25"/>
    <row r="18030" customFormat="1" x14ac:dyDescent="0.25"/>
    <row r="18031" customFormat="1" x14ac:dyDescent="0.25"/>
    <row r="18032" customFormat="1" x14ac:dyDescent="0.25"/>
    <row r="18033" customFormat="1" x14ac:dyDescent="0.25"/>
    <row r="18034" customFormat="1" x14ac:dyDescent="0.25"/>
    <row r="18035" customFormat="1" x14ac:dyDescent="0.25"/>
    <row r="18036" customFormat="1" x14ac:dyDescent="0.25"/>
    <row r="18037" customFormat="1" x14ac:dyDescent="0.25"/>
    <row r="18038" customFormat="1" x14ac:dyDescent="0.25"/>
    <row r="18039" customFormat="1" x14ac:dyDescent="0.25"/>
    <row r="18040" customFormat="1" x14ac:dyDescent="0.25"/>
    <row r="18041" customFormat="1" x14ac:dyDescent="0.25"/>
    <row r="18042" customFormat="1" x14ac:dyDescent="0.25"/>
    <row r="18043" customFormat="1" x14ac:dyDescent="0.25"/>
    <row r="18044" customFormat="1" x14ac:dyDescent="0.25"/>
    <row r="18045" customFormat="1" x14ac:dyDescent="0.25"/>
    <row r="18046" customFormat="1" x14ac:dyDescent="0.25"/>
    <row r="18047" customFormat="1" x14ac:dyDescent="0.25"/>
    <row r="18048" customFormat="1" x14ac:dyDescent="0.25"/>
    <row r="18049" customFormat="1" x14ac:dyDescent="0.25"/>
    <row r="18050" customFormat="1" x14ac:dyDescent="0.25"/>
    <row r="18051" customFormat="1" x14ac:dyDescent="0.25"/>
    <row r="18052" customFormat="1" x14ac:dyDescent="0.25"/>
    <row r="18053" customFormat="1" x14ac:dyDescent="0.25"/>
    <row r="18054" customFormat="1" x14ac:dyDescent="0.25"/>
    <row r="18055" customFormat="1" x14ac:dyDescent="0.25"/>
    <row r="18056" customFormat="1" x14ac:dyDescent="0.25"/>
    <row r="18057" customFormat="1" x14ac:dyDescent="0.25"/>
    <row r="18058" customFormat="1" x14ac:dyDescent="0.25"/>
    <row r="18059" customFormat="1" x14ac:dyDescent="0.25"/>
    <row r="18060" customFormat="1" x14ac:dyDescent="0.25"/>
    <row r="18061" customFormat="1" x14ac:dyDescent="0.25"/>
    <row r="18062" customFormat="1" x14ac:dyDescent="0.25"/>
    <row r="18063" customFormat="1" x14ac:dyDescent="0.25"/>
    <row r="18064" customFormat="1" x14ac:dyDescent="0.25"/>
    <row r="18065" customFormat="1" x14ac:dyDescent="0.25"/>
    <row r="18066" customFormat="1" x14ac:dyDescent="0.25"/>
    <row r="18067" customFormat="1" x14ac:dyDescent="0.25"/>
    <row r="18068" customFormat="1" x14ac:dyDescent="0.25"/>
    <row r="18069" customFormat="1" x14ac:dyDescent="0.25"/>
    <row r="18070" customFormat="1" x14ac:dyDescent="0.25"/>
    <row r="18071" customFormat="1" x14ac:dyDescent="0.25"/>
    <row r="18072" customFormat="1" x14ac:dyDescent="0.25"/>
    <row r="18073" customFormat="1" x14ac:dyDescent="0.25"/>
    <row r="18074" customFormat="1" x14ac:dyDescent="0.25"/>
    <row r="18075" customFormat="1" x14ac:dyDescent="0.25"/>
    <row r="18076" customFormat="1" x14ac:dyDescent="0.25"/>
    <row r="18077" customFormat="1" x14ac:dyDescent="0.25"/>
    <row r="18078" customFormat="1" x14ac:dyDescent="0.25"/>
    <row r="18079" customFormat="1" x14ac:dyDescent="0.25"/>
    <row r="18080" customFormat="1" x14ac:dyDescent="0.25"/>
    <row r="18081" customFormat="1" x14ac:dyDescent="0.25"/>
    <row r="18082" customFormat="1" x14ac:dyDescent="0.25"/>
    <row r="18083" customFormat="1" x14ac:dyDescent="0.25"/>
    <row r="18084" customFormat="1" x14ac:dyDescent="0.25"/>
    <row r="18085" customFormat="1" x14ac:dyDescent="0.25"/>
    <row r="18086" customFormat="1" x14ac:dyDescent="0.25"/>
    <row r="18087" customFormat="1" x14ac:dyDescent="0.25"/>
    <row r="18088" customFormat="1" x14ac:dyDescent="0.25"/>
    <row r="18089" customFormat="1" x14ac:dyDescent="0.25"/>
    <row r="18090" customFormat="1" x14ac:dyDescent="0.25"/>
    <row r="18091" customFormat="1" x14ac:dyDescent="0.25"/>
    <row r="18092" customFormat="1" x14ac:dyDescent="0.25"/>
    <row r="18093" customFormat="1" x14ac:dyDescent="0.25"/>
    <row r="18094" customFormat="1" x14ac:dyDescent="0.25"/>
    <row r="18095" customFormat="1" x14ac:dyDescent="0.25"/>
    <row r="18096" customFormat="1" x14ac:dyDescent="0.25"/>
    <row r="18097" customFormat="1" x14ac:dyDescent="0.25"/>
    <row r="18098" customFormat="1" x14ac:dyDescent="0.25"/>
    <row r="18099" customFormat="1" x14ac:dyDescent="0.25"/>
    <row r="18100" customFormat="1" x14ac:dyDescent="0.25"/>
    <row r="18101" customFormat="1" x14ac:dyDescent="0.25"/>
    <row r="18102" customFormat="1" x14ac:dyDescent="0.25"/>
    <row r="18103" customFormat="1" x14ac:dyDescent="0.25"/>
    <row r="18104" customFormat="1" x14ac:dyDescent="0.25"/>
    <row r="18105" customFormat="1" x14ac:dyDescent="0.25"/>
    <row r="18106" customFormat="1" x14ac:dyDescent="0.25"/>
    <row r="18107" customFormat="1" x14ac:dyDescent="0.25"/>
    <row r="18108" customFormat="1" x14ac:dyDescent="0.25"/>
    <row r="18109" customFormat="1" x14ac:dyDescent="0.25"/>
    <row r="18110" customFormat="1" x14ac:dyDescent="0.25"/>
    <row r="18111" customFormat="1" x14ac:dyDescent="0.25"/>
    <row r="18112" customFormat="1" x14ac:dyDescent="0.25"/>
    <row r="18113" customFormat="1" x14ac:dyDescent="0.25"/>
    <row r="18114" customFormat="1" x14ac:dyDescent="0.25"/>
    <row r="18115" customFormat="1" x14ac:dyDescent="0.25"/>
    <row r="18116" customFormat="1" x14ac:dyDescent="0.25"/>
    <row r="18117" customFormat="1" x14ac:dyDescent="0.25"/>
    <row r="18118" customFormat="1" x14ac:dyDescent="0.25"/>
    <row r="18119" customFormat="1" x14ac:dyDescent="0.25"/>
    <row r="18120" customFormat="1" x14ac:dyDescent="0.25"/>
    <row r="18121" customFormat="1" x14ac:dyDescent="0.25"/>
    <row r="18122" customFormat="1" x14ac:dyDescent="0.25"/>
    <row r="18123" customFormat="1" x14ac:dyDescent="0.25"/>
    <row r="18124" customFormat="1" x14ac:dyDescent="0.25"/>
    <row r="18125" customFormat="1" x14ac:dyDescent="0.25"/>
    <row r="18126" customFormat="1" x14ac:dyDescent="0.25"/>
    <row r="18127" customFormat="1" x14ac:dyDescent="0.25"/>
    <row r="18128" customFormat="1" x14ac:dyDescent="0.25"/>
    <row r="18129" customFormat="1" x14ac:dyDescent="0.25"/>
    <row r="18130" customFormat="1" x14ac:dyDescent="0.25"/>
    <row r="18131" customFormat="1" x14ac:dyDescent="0.25"/>
    <row r="18132" customFormat="1" x14ac:dyDescent="0.25"/>
    <row r="18133" customFormat="1" x14ac:dyDescent="0.25"/>
    <row r="18134" customFormat="1" x14ac:dyDescent="0.25"/>
    <row r="18135" customFormat="1" x14ac:dyDescent="0.25"/>
    <row r="18136" customFormat="1" x14ac:dyDescent="0.25"/>
    <row r="18137" customFormat="1" x14ac:dyDescent="0.25"/>
    <row r="18138" customFormat="1" x14ac:dyDescent="0.25"/>
    <row r="18139" customFormat="1" x14ac:dyDescent="0.25"/>
    <row r="18140" customFormat="1" x14ac:dyDescent="0.25"/>
    <row r="18141" customFormat="1" x14ac:dyDescent="0.25"/>
    <row r="18142" customFormat="1" x14ac:dyDescent="0.25"/>
    <row r="18143" customFormat="1" x14ac:dyDescent="0.25"/>
    <row r="18144" customFormat="1" x14ac:dyDescent="0.25"/>
    <row r="18145" customFormat="1" x14ac:dyDescent="0.25"/>
    <row r="18146" customFormat="1" x14ac:dyDescent="0.25"/>
    <row r="18147" customFormat="1" x14ac:dyDescent="0.25"/>
    <row r="18148" customFormat="1" x14ac:dyDescent="0.25"/>
    <row r="18149" customFormat="1" x14ac:dyDescent="0.25"/>
    <row r="18150" customFormat="1" x14ac:dyDescent="0.25"/>
    <row r="18151" customFormat="1" x14ac:dyDescent="0.25"/>
    <row r="18152" customFormat="1" x14ac:dyDescent="0.25"/>
    <row r="18153" customFormat="1" x14ac:dyDescent="0.25"/>
    <row r="18154" customFormat="1" x14ac:dyDescent="0.25"/>
    <row r="18155" customFormat="1" x14ac:dyDescent="0.25"/>
    <row r="18156" customFormat="1" x14ac:dyDescent="0.25"/>
    <row r="18157" customFormat="1" x14ac:dyDescent="0.25"/>
    <row r="18158" customFormat="1" x14ac:dyDescent="0.25"/>
    <row r="18159" customFormat="1" x14ac:dyDescent="0.25"/>
    <row r="18160" customFormat="1" x14ac:dyDescent="0.25"/>
    <row r="18161" customFormat="1" x14ac:dyDescent="0.25"/>
    <row r="18162" customFormat="1" x14ac:dyDescent="0.25"/>
    <row r="18163" customFormat="1" x14ac:dyDescent="0.25"/>
    <row r="18164" customFormat="1" x14ac:dyDescent="0.25"/>
    <row r="18165" customFormat="1" x14ac:dyDescent="0.25"/>
    <row r="18166" customFormat="1" x14ac:dyDescent="0.25"/>
    <row r="18167" customFormat="1" x14ac:dyDescent="0.25"/>
    <row r="18168" customFormat="1" x14ac:dyDescent="0.25"/>
    <row r="18169" customFormat="1" x14ac:dyDescent="0.25"/>
    <row r="18170" customFormat="1" x14ac:dyDescent="0.25"/>
    <row r="18171" customFormat="1" x14ac:dyDescent="0.25"/>
    <row r="18172" customFormat="1" x14ac:dyDescent="0.25"/>
    <row r="18173" customFormat="1" x14ac:dyDescent="0.25"/>
    <row r="18174" customFormat="1" x14ac:dyDescent="0.25"/>
    <row r="18175" customFormat="1" x14ac:dyDescent="0.25"/>
    <row r="18176" customFormat="1" x14ac:dyDescent="0.25"/>
    <row r="18177" customFormat="1" x14ac:dyDescent="0.25"/>
    <row r="18178" customFormat="1" x14ac:dyDescent="0.25"/>
    <row r="18179" customFormat="1" x14ac:dyDescent="0.25"/>
    <row r="18180" customFormat="1" x14ac:dyDescent="0.25"/>
    <row r="18181" customFormat="1" x14ac:dyDescent="0.25"/>
    <row r="18182" customFormat="1" x14ac:dyDescent="0.25"/>
    <row r="18183" customFormat="1" x14ac:dyDescent="0.25"/>
    <row r="18184" customFormat="1" x14ac:dyDescent="0.25"/>
    <row r="18185" customFormat="1" x14ac:dyDescent="0.25"/>
    <row r="18186" customFormat="1" x14ac:dyDescent="0.25"/>
    <row r="18187" customFormat="1" x14ac:dyDescent="0.25"/>
    <row r="18188" customFormat="1" x14ac:dyDescent="0.25"/>
    <row r="18189" customFormat="1" x14ac:dyDescent="0.25"/>
    <row r="18190" customFormat="1" x14ac:dyDescent="0.25"/>
    <row r="18191" customFormat="1" x14ac:dyDescent="0.25"/>
    <row r="18192" customFormat="1" x14ac:dyDescent="0.25"/>
    <row r="18193" customFormat="1" x14ac:dyDescent="0.25"/>
    <row r="18194" customFormat="1" x14ac:dyDescent="0.25"/>
    <row r="18195" customFormat="1" x14ac:dyDescent="0.25"/>
    <row r="18196" customFormat="1" x14ac:dyDescent="0.25"/>
    <row r="18197" customFormat="1" x14ac:dyDescent="0.25"/>
    <row r="18198" customFormat="1" x14ac:dyDescent="0.25"/>
    <row r="18199" customFormat="1" x14ac:dyDescent="0.25"/>
    <row r="18200" customFormat="1" x14ac:dyDescent="0.25"/>
    <row r="18201" customFormat="1" x14ac:dyDescent="0.25"/>
    <row r="18202" customFormat="1" x14ac:dyDescent="0.25"/>
    <row r="18203" customFormat="1" x14ac:dyDescent="0.25"/>
    <row r="18204" customFormat="1" x14ac:dyDescent="0.25"/>
    <row r="18205" customFormat="1" x14ac:dyDescent="0.25"/>
    <row r="18206" customFormat="1" x14ac:dyDescent="0.25"/>
    <row r="18207" customFormat="1" x14ac:dyDescent="0.25"/>
    <row r="18208" customFormat="1" x14ac:dyDescent="0.25"/>
    <row r="18209" customFormat="1" x14ac:dyDescent="0.25"/>
    <row r="18210" customFormat="1" x14ac:dyDescent="0.25"/>
    <row r="18211" customFormat="1" x14ac:dyDescent="0.25"/>
    <row r="18212" customFormat="1" x14ac:dyDescent="0.25"/>
    <row r="18213" customFormat="1" x14ac:dyDescent="0.25"/>
    <row r="18214" customFormat="1" x14ac:dyDescent="0.25"/>
    <row r="18215" customFormat="1" x14ac:dyDescent="0.25"/>
    <row r="18216" customFormat="1" x14ac:dyDescent="0.25"/>
    <row r="18217" customFormat="1" x14ac:dyDescent="0.25"/>
    <row r="18218" customFormat="1" x14ac:dyDescent="0.25"/>
    <row r="18219" customFormat="1" x14ac:dyDescent="0.25"/>
    <row r="18220" customFormat="1" x14ac:dyDescent="0.25"/>
    <row r="18221" customFormat="1" x14ac:dyDescent="0.25"/>
    <row r="18222" customFormat="1" x14ac:dyDescent="0.25"/>
    <row r="18223" customFormat="1" x14ac:dyDescent="0.25"/>
    <row r="18224" customFormat="1" x14ac:dyDescent="0.25"/>
    <row r="18225" customFormat="1" x14ac:dyDescent="0.25"/>
    <row r="18226" customFormat="1" x14ac:dyDescent="0.25"/>
    <row r="18227" customFormat="1" x14ac:dyDescent="0.25"/>
    <row r="18228" customFormat="1" x14ac:dyDescent="0.25"/>
    <row r="18229" customFormat="1" x14ac:dyDescent="0.25"/>
    <row r="18230" customFormat="1" x14ac:dyDescent="0.25"/>
    <row r="18231" customFormat="1" x14ac:dyDescent="0.25"/>
    <row r="18232" customFormat="1" x14ac:dyDescent="0.25"/>
    <row r="18233" customFormat="1" x14ac:dyDescent="0.25"/>
    <row r="18234" customFormat="1" x14ac:dyDescent="0.25"/>
    <row r="18235" customFormat="1" x14ac:dyDescent="0.25"/>
    <row r="18236" customFormat="1" x14ac:dyDescent="0.25"/>
    <row r="18237" customFormat="1" x14ac:dyDescent="0.25"/>
    <row r="18238" customFormat="1" x14ac:dyDescent="0.25"/>
    <row r="18239" customFormat="1" x14ac:dyDescent="0.25"/>
    <row r="18240" customFormat="1" x14ac:dyDescent="0.25"/>
    <row r="18241" customFormat="1" x14ac:dyDescent="0.25"/>
    <row r="18242" customFormat="1" x14ac:dyDescent="0.25"/>
    <row r="18243" customFormat="1" x14ac:dyDescent="0.25"/>
    <row r="18244" customFormat="1" x14ac:dyDescent="0.25"/>
    <row r="18245" customFormat="1" x14ac:dyDescent="0.25"/>
    <row r="18246" customFormat="1" x14ac:dyDescent="0.25"/>
    <row r="18247" customFormat="1" x14ac:dyDescent="0.25"/>
    <row r="18248" customFormat="1" x14ac:dyDescent="0.25"/>
    <row r="18249" customFormat="1" x14ac:dyDescent="0.25"/>
    <row r="18250" customFormat="1" x14ac:dyDescent="0.25"/>
    <row r="18251" customFormat="1" x14ac:dyDescent="0.25"/>
    <row r="18252" customFormat="1" x14ac:dyDescent="0.25"/>
    <row r="18253" customFormat="1" x14ac:dyDescent="0.25"/>
    <row r="18254" customFormat="1" x14ac:dyDescent="0.25"/>
    <row r="18255" customFormat="1" x14ac:dyDescent="0.25"/>
    <row r="18256" customFormat="1" x14ac:dyDescent="0.25"/>
    <row r="18257" customFormat="1" x14ac:dyDescent="0.25"/>
    <row r="18258" customFormat="1" x14ac:dyDescent="0.25"/>
    <row r="18259" customFormat="1" x14ac:dyDescent="0.25"/>
    <row r="18260" customFormat="1" x14ac:dyDescent="0.25"/>
    <row r="18261" customFormat="1" x14ac:dyDescent="0.25"/>
    <row r="18262" customFormat="1" x14ac:dyDescent="0.25"/>
    <row r="18263" customFormat="1" x14ac:dyDescent="0.25"/>
    <row r="18264" customFormat="1" x14ac:dyDescent="0.25"/>
    <row r="18265" customFormat="1" x14ac:dyDescent="0.25"/>
    <row r="18266" customFormat="1" x14ac:dyDescent="0.25"/>
    <row r="18267" customFormat="1" x14ac:dyDescent="0.25"/>
    <row r="18268" customFormat="1" x14ac:dyDescent="0.25"/>
    <row r="18269" customFormat="1" x14ac:dyDescent="0.25"/>
    <row r="18270" customFormat="1" x14ac:dyDescent="0.25"/>
    <row r="18271" customFormat="1" x14ac:dyDescent="0.25"/>
    <row r="18272" customFormat="1" x14ac:dyDescent="0.25"/>
    <row r="18273" customFormat="1" x14ac:dyDescent="0.25"/>
    <row r="18274" customFormat="1" x14ac:dyDescent="0.25"/>
    <row r="18275" customFormat="1" x14ac:dyDescent="0.25"/>
    <row r="18276" customFormat="1" x14ac:dyDescent="0.25"/>
    <row r="18277" customFormat="1" x14ac:dyDescent="0.25"/>
    <row r="18278" customFormat="1" x14ac:dyDescent="0.25"/>
    <row r="18279" customFormat="1" x14ac:dyDescent="0.25"/>
    <row r="18280" customFormat="1" x14ac:dyDescent="0.25"/>
    <row r="18281" customFormat="1" x14ac:dyDescent="0.25"/>
    <row r="18282" customFormat="1" x14ac:dyDescent="0.25"/>
    <row r="18283" customFormat="1" x14ac:dyDescent="0.25"/>
    <row r="18284" customFormat="1" x14ac:dyDescent="0.25"/>
    <row r="18285" customFormat="1" x14ac:dyDescent="0.25"/>
    <row r="18286" customFormat="1" x14ac:dyDescent="0.25"/>
    <row r="18287" customFormat="1" x14ac:dyDescent="0.25"/>
    <row r="18288" customFormat="1" x14ac:dyDescent="0.25"/>
    <row r="18289" customFormat="1" x14ac:dyDescent="0.25"/>
    <row r="18290" customFormat="1" x14ac:dyDescent="0.25"/>
    <row r="18291" customFormat="1" x14ac:dyDescent="0.25"/>
    <row r="18292" customFormat="1" x14ac:dyDescent="0.25"/>
    <row r="18293" customFormat="1" x14ac:dyDescent="0.25"/>
    <row r="18294" customFormat="1" x14ac:dyDescent="0.25"/>
    <row r="18295" customFormat="1" x14ac:dyDescent="0.25"/>
    <row r="18296" customFormat="1" x14ac:dyDescent="0.25"/>
    <row r="18297" customFormat="1" x14ac:dyDescent="0.25"/>
    <row r="18298" customFormat="1" x14ac:dyDescent="0.25"/>
    <row r="18299" customFormat="1" x14ac:dyDescent="0.25"/>
    <row r="18300" customFormat="1" x14ac:dyDescent="0.25"/>
    <row r="18301" customFormat="1" x14ac:dyDescent="0.25"/>
    <row r="18302" customFormat="1" x14ac:dyDescent="0.25"/>
    <row r="18303" customFormat="1" x14ac:dyDescent="0.25"/>
    <row r="18304" customFormat="1" x14ac:dyDescent="0.25"/>
    <row r="18305" customFormat="1" x14ac:dyDescent="0.25"/>
    <row r="18306" customFormat="1" x14ac:dyDescent="0.25"/>
    <row r="18307" customFormat="1" x14ac:dyDescent="0.25"/>
    <row r="18308" customFormat="1" x14ac:dyDescent="0.25"/>
    <row r="18309" customFormat="1" x14ac:dyDescent="0.25"/>
    <row r="18310" customFormat="1" x14ac:dyDescent="0.25"/>
    <row r="18311" customFormat="1" x14ac:dyDescent="0.25"/>
    <row r="18312" customFormat="1" x14ac:dyDescent="0.25"/>
    <row r="18313" customFormat="1" x14ac:dyDescent="0.25"/>
    <row r="18314" customFormat="1" x14ac:dyDescent="0.25"/>
    <row r="18315" customFormat="1" x14ac:dyDescent="0.25"/>
    <row r="18316" customFormat="1" x14ac:dyDescent="0.25"/>
    <row r="18317" customFormat="1" x14ac:dyDescent="0.25"/>
    <row r="18318" customFormat="1" x14ac:dyDescent="0.25"/>
    <row r="18319" customFormat="1" x14ac:dyDescent="0.25"/>
    <row r="18320" customFormat="1" x14ac:dyDescent="0.25"/>
    <row r="18321" customFormat="1" x14ac:dyDescent="0.25"/>
    <row r="18322" customFormat="1" x14ac:dyDescent="0.25"/>
    <row r="18323" customFormat="1" x14ac:dyDescent="0.25"/>
    <row r="18324" customFormat="1" x14ac:dyDescent="0.25"/>
    <row r="18325" customFormat="1" x14ac:dyDescent="0.25"/>
    <row r="18326" customFormat="1" x14ac:dyDescent="0.25"/>
    <row r="18327" customFormat="1" x14ac:dyDescent="0.25"/>
    <row r="18328" customFormat="1" x14ac:dyDescent="0.25"/>
    <row r="18329" customFormat="1" x14ac:dyDescent="0.25"/>
    <row r="18330" customFormat="1" x14ac:dyDescent="0.25"/>
    <row r="18331" customFormat="1" x14ac:dyDescent="0.25"/>
    <row r="18332" customFormat="1" x14ac:dyDescent="0.25"/>
    <row r="18333" customFormat="1" x14ac:dyDescent="0.25"/>
    <row r="18334" customFormat="1" x14ac:dyDescent="0.25"/>
    <row r="18335" customFormat="1" x14ac:dyDescent="0.25"/>
    <row r="18336" customFormat="1" x14ac:dyDescent="0.25"/>
    <row r="18337" customFormat="1" x14ac:dyDescent="0.25"/>
    <row r="18338" customFormat="1" x14ac:dyDescent="0.25"/>
    <row r="18339" customFormat="1" x14ac:dyDescent="0.25"/>
    <row r="18340" customFormat="1" x14ac:dyDescent="0.25"/>
    <row r="18341" customFormat="1" x14ac:dyDescent="0.25"/>
    <row r="18342" customFormat="1" x14ac:dyDescent="0.25"/>
    <row r="18343" customFormat="1" x14ac:dyDescent="0.25"/>
    <row r="18344" customFormat="1" x14ac:dyDescent="0.25"/>
    <row r="18345" customFormat="1" x14ac:dyDescent="0.25"/>
    <row r="18346" customFormat="1" x14ac:dyDescent="0.25"/>
    <row r="18347" customFormat="1" x14ac:dyDescent="0.25"/>
    <row r="18348" customFormat="1" x14ac:dyDescent="0.25"/>
    <row r="18349" customFormat="1" x14ac:dyDescent="0.25"/>
    <row r="18350" customFormat="1" x14ac:dyDescent="0.25"/>
    <row r="18351" customFormat="1" x14ac:dyDescent="0.25"/>
    <row r="18352" customFormat="1" x14ac:dyDescent="0.25"/>
    <row r="18353" customFormat="1" x14ac:dyDescent="0.25"/>
    <row r="18354" customFormat="1" x14ac:dyDescent="0.25"/>
    <row r="18355" customFormat="1" x14ac:dyDescent="0.25"/>
    <row r="18356" customFormat="1" x14ac:dyDescent="0.25"/>
    <row r="18357" customFormat="1" x14ac:dyDescent="0.25"/>
    <row r="18358" customFormat="1" x14ac:dyDescent="0.25"/>
    <row r="18359" customFormat="1" x14ac:dyDescent="0.25"/>
    <row r="18360" customFormat="1" x14ac:dyDescent="0.25"/>
    <row r="18361" customFormat="1" x14ac:dyDescent="0.25"/>
    <row r="18362" customFormat="1" x14ac:dyDescent="0.25"/>
    <row r="18363" customFormat="1" x14ac:dyDescent="0.25"/>
    <row r="18364" customFormat="1" x14ac:dyDescent="0.25"/>
    <row r="18365" customFormat="1" x14ac:dyDescent="0.25"/>
    <row r="18366" customFormat="1" x14ac:dyDescent="0.25"/>
    <row r="18367" customFormat="1" x14ac:dyDescent="0.25"/>
    <row r="18368" customFormat="1" x14ac:dyDescent="0.25"/>
    <row r="18369" customFormat="1" x14ac:dyDescent="0.25"/>
    <row r="18370" customFormat="1" x14ac:dyDescent="0.25"/>
    <row r="18371" customFormat="1" x14ac:dyDescent="0.25"/>
    <row r="18372" customFormat="1" x14ac:dyDescent="0.25"/>
    <row r="18373" customFormat="1" x14ac:dyDescent="0.25"/>
    <row r="18374" customFormat="1" x14ac:dyDescent="0.25"/>
    <row r="18375" customFormat="1" x14ac:dyDescent="0.25"/>
    <row r="18376" customFormat="1" x14ac:dyDescent="0.25"/>
    <row r="18377" customFormat="1" x14ac:dyDescent="0.25"/>
    <row r="18378" customFormat="1" x14ac:dyDescent="0.25"/>
    <row r="18379" customFormat="1" x14ac:dyDescent="0.25"/>
    <row r="18380" customFormat="1" x14ac:dyDescent="0.25"/>
    <row r="18381" customFormat="1" x14ac:dyDescent="0.25"/>
    <row r="18382" customFormat="1" x14ac:dyDescent="0.25"/>
    <row r="18383" customFormat="1" x14ac:dyDescent="0.25"/>
    <row r="18384" customFormat="1" x14ac:dyDescent="0.25"/>
    <row r="18385" customFormat="1" x14ac:dyDescent="0.25"/>
    <row r="18386" customFormat="1" x14ac:dyDescent="0.25"/>
    <row r="18387" customFormat="1" x14ac:dyDescent="0.25"/>
    <row r="18388" customFormat="1" x14ac:dyDescent="0.25"/>
    <row r="18389" customFormat="1" x14ac:dyDescent="0.25"/>
    <row r="18390" customFormat="1" x14ac:dyDescent="0.25"/>
    <row r="18391" customFormat="1" x14ac:dyDescent="0.25"/>
    <row r="18392" customFormat="1" x14ac:dyDescent="0.25"/>
    <row r="18393" customFormat="1" x14ac:dyDescent="0.25"/>
    <row r="18394" customFormat="1" x14ac:dyDescent="0.25"/>
    <row r="18395" customFormat="1" x14ac:dyDescent="0.25"/>
    <row r="18396" customFormat="1" x14ac:dyDescent="0.25"/>
    <row r="18397" customFormat="1" x14ac:dyDescent="0.25"/>
    <row r="18398" customFormat="1" x14ac:dyDescent="0.25"/>
    <row r="18399" customFormat="1" x14ac:dyDescent="0.25"/>
    <row r="18400" customFormat="1" x14ac:dyDescent="0.25"/>
    <row r="18401" customFormat="1" x14ac:dyDescent="0.25"/>
    <row r="18402" customFormat="1" x14ac:dyDescent="0.25"/>
    <row r="18403" customFormat="1" x14ac:dyDescent="0.25"/>
    <row r="18404" customFormat="1" x14ac:dyDescent="0.25"/>
    <row r="18405" customFormat="1" x14ac:dyDescent="0.25"/>
    <row r="18406" customFormat="1" x14ac:dyDescent="0.25"/>
    <row r="18407" customFormat="1" x14ac:dyDescent="0.25"/>
    <row r="18408" customFormat="1" x14ac:dyDescent="0.25"/>
    <row r="18409" customFormat="1" x14ac:dyDescent="0.25"/>
    <row r="18410" customFormat="1" x14ac:dyDescent="0.25"/>
    <row r="18411" customFormat="1" x14ac:dyDescent="0.25"/>
    <row r="18412" customFormat="1" x14ac:dyDescent="0.25"/>
    <row r="18413" customFormat="1" x14ac:dyDescent="0.25"/>
    <row r="18414" customFormat="1" x14ac:dyDescent="0.25"/>
    <row r="18415" customFormat="1" x14ac:dyDescent="0.25"/>
    <row r="18416" customFormat="1" x14ac:dyDescent="0.25"/>
    <row r="18417" customFormat="1" x14ac:dyDescent="0.25"/>
    <row r="18418" customFormat="1" x14ac:dyDescent="0.25"/>
    <row r="18419" customFormat="1" x14ac:dyDescent="0.25"/>
    <row r="18420" customFormat="1" x14ac:dyDescent="0.25"/>
    <row r="18421" customFormat="1" x14ac:dyDescent="0.25"/>
    <row r="18422" customFormat="1" x14ac:dyDescent="0.25"/>
    <row r="18423" customFormat="1" x14ac:dyDescent="0.25"/>
    <row r="18424" customFormat="1" x14ac:dyDescent="0.25"/>
    <row r="18425" customFormat="1" x14ac:dyDescent="0.25"/>
    <row r="18426" customFormat="1" x14ac:dyDescent="0.25"/>
    <row r="18427" customFormat="1" x14ac:dyDescent="0.25"/>
    <row r="18428" customFormat="1" x14ac:dyDescent="0.25"/>
    <row r="18429" customFormat="1" x14ac:dyDescent="0.25"/>
    <row r="18430" customFormat="1" x14ac:dyDescent="0.25"/>
    <row r="18431" customFormat="1" x14ac:dyDescent="0.25"/>
    <row r="18432" customFormat="1" x14ac:dyDescent="0.25"/>
    <row r="18433" customFormat="1" x14ac:dyDescent="0.25"/>
    <row r="18434" customFormat="1" x14ac:dyDescent="0.25"/>
    <row r="18435" customFormat="1" x14ac:dyDescent="0.25"/>
    <row r="18436" customFormat="1" x14ac:dyDescent="0.25"/>
    <row r="18437" customFormat="1" x14ac:dyDescent="0.25"/>
    <row r="18438" customFormat="1" x14ac:dyDescent="0.25"/>
    <row r="18439" customFormat="1" x14ac:dyDescent="0.25"/>
    <row r="18440" customFormat="1" x14ac:dyDescent="0.25"/>
    <row r="18441" customFormat="1" x14ac:dyDescent="0.25"/>
    <row r="18442" customFormat="1" x14ac:dyDescent="0.25"/>
    <row r="18443" customFormat="1" x14ac:dyDescent="0.25"/>
    <row r="18444" customFormat="1" x14ac:dyDescent="0.25"/>
    <row r="18445" customFormat="1" x14ac:dyDescent="0.25"/>
    <row r="18446" customFormat="1" x14ac:dyDescent="0.25"/>
    <row r="18447" customFormat="1" x14ac:dyDescent="0.25"/>
    <row r="18448" customFormat="1" x14ac:dyDescent="0.25"/>
    <row r="18449" customFormat="1" x14ac:dyDescent="0.25"/>
    <row r="18450" customFormat="1" x14ac:dyDescent="0.25"/>
    <row r="18451" customFormat="1" x14ac:dyDescent="0.25"/>
    <row r="18452" customFormat="1" x14ac:dyDescent="0.25"/>
    <row r="18453" customFormat="1" x14ac:dyDescent="0.25"/>
    <row r="18454" customFormat="1" x14ac:dyDescent="0.25"/>
    <row r="18455" customFormat="1" x14ac:dyDescent="0.25"/>
    <row r="18456" customFormat="1" x14ac:dyDescent="0.25"/>
    <row r="18457" customFormat="1" x14ac:dyDescent="0.25"/>
    <row r="18458" customFormat="1" x14ac:dyDescent="0.25"/>
    <row r="18459" customFormat="1" x14ac:dyDescent="0.25"/>
    <row r="18460" customFormat="1" x14ac:dyDescent="0.25"/>
    <row r="18461" customFormat="1" x14ac:dyDescent="0.25"/>
    <row r="18462" customFormat="1" x14ac:dyDescent="0.25"/>
    <row r="18463" customFormat="1" x14ac:dyDescent="0.25"/>
    <row r="18464" customFormat="1" x14ac:dyDescent="0.25"/>
    <row r="18465" customFormat="1" x14ac:dyDescent="0.25"/>
    <row r="18466" customFormat="1" x14ac:dyDescent="0.25"/>
    <row r="18467" customFormat="1" x14ac:dyDescent="0.25"/>
    <row r="18468" customFormat="1" x14ac:dyDescent="0.25"/>
    <row r="18469" customFormat="1" x14ac:dyDescent="0.25"/>
    <row r="18470" customFormat="1" x14ac:dyDescent="0.25"/>
    <row r="18471" customFormat="1" x14ac:dyDescent="0.25"/>
    <row r="18472" customFormat="1" x14ac:dyDescent="0.25"/>
    <row r="18473" customFormat="1" x14ac:dyDescent="0.25"/>
    <row r="18474" customFormat="1" x14ac:dyDescent="0.25"/>
    <row r="18475" customFormat="1" x14ac:dyDescent="0.25"/>
    <row r="18476" customFormat="1" x14ac:dyDescent="0.25"/>
    <row r="18477" customFormat="1" x14ac:dyDescent="0.25"/>
    <row r="18478" customFormat="1" x14ac:dyDescent="0.25"/>
    <row r="18479" customFormat="1" x14ac:dyDescent="0.25"/>
    <row r="18480" customFormat="1" x14ac:dyDescent="0.25"/>
    <row r="18481" customFormat="1" x14ac:dyDescent="0.25"/>
    <row r="18482" customFormat="1" x14ac:dyDescent="0.25"/>
    <row r="18483" customFormat="1" x14ac:dyDescent="0.25"/>
    <row r="18484" customFormat="1" x14ac:dyDescent="0.25"/>
    <row r="18485" customFormat="1" x14ac:dyDescent="0.25"/>
    <row r="18486" customFormat="1" x14ac:dyDescent="0.25"/>
    <row r="18487" customFormat="1" x14ac:dyDescent="0.25"/>
    <row r="18488" customFormat="1" x14ac:dyDescent="0.25"/>
    <row r="18489" customFormat="1" x14ac:dyDescent="0.25"/>
    <row r="18490" customFormat="1" x14ac:dyDescent="0.25"/>
    <row r="18491" customFormat="1" x14ac:dyDescent="0.25"/>
    <row r="18492" customFormat="1" x14ac:dyDescent="0.25"/>
    <row r="18493" customFormat="1" x14ac:dyDescent="0.25"/>
    <row r="18494" customFormat="1" x14ac:dyDescent="0.25"/>
    <row r="18495" customFormat="1" x14ac:dyDescent="0.25"/>
    <row r="18496" customFormat="1" x14ac:dyDescent="0.25"/>
    <row r="18497" customFormat="1" x14ac:dyDescent="0.25"/>
    <row r="18498" customFormat="1" x14ac:dyDescent="0.25"/>
    <row r="18499" customFormat="1" x14ac:dyDescent="0.25"/>
    <row r="18500" customFormat="1" x14ac:dyDescent="0.25"/>
    <row r="18501" customFormat="1" x14ac:dyDescent="0.25"/>
    <row r="18502" customFormat="1" x14ac:dyDescent="0.25"/>
    <row r="18503" customFormat="1" x14ac:dyDescent="0.25"/>
    <row r="18504" customFormat="1" x14ac:dyDescent="0.25"/>
    <row r="18505" customFormat="1" x14ac:dyDescent="0.25"/>
    <row r="18506" customFormat="1" x14ac:dyDescent="0.25"/>
    <row r="18507" customFormat="1" x14ac:dyDescent="0.25"/>
    <row r="18508" customFormat="1" x14ac:dyDescent="0.25"/>
    <row r="18509" customFormat="1" x14ac:dyDescent="0.25"/>
    <row r="18510" customFormat="1" x14ac:dyDescent="0.25"/>
    <row r="18511" customFormat="1" x14ac:dyDescent="0.25"/>
    <row r="18512" customFormat="1" x14ac:dyDescent="0.25"/>
    <row r="18513" customFormat="1" x14ac:dyDescent="0.25"/>
    <row r="18514" customFormat="1" x14ac:dyDescent="0.25"/>
    <row r="18515" customFormat="1" x14ac:dyDescent="0.25"/>
    <row r="18516" customFormat="1" x14ac:dyDescent="0.25"/>
    <row r="18517" customFormat="1" x14ac:dyDescent="0.25"/>
    <row r="18518" customFormat="1" x14ac:dyDescent="0.25"/>
    <row r="18519" customFormat="1" x14ac:dyDescent="0.25"/>
    <row r="18520" customFormat="1" x14ac:dyDescent="0.25"/>
    <row r="18521" customFormat="1" x14ac:dyDescent="0.25"/>
    <row r="18522" customFormat="1" x14ac:dyDescent="0.25"/>
    <row r="18523" customFormat="1" x14ac:dyDescent="0.25"/>
    <row r="18524" customFormat="1" x14ac:dyDescent="0.25"/>
    <row r="18525" customFormat="1" x14ac:dyDescent="0.25"/>
    <row r="18526" customFormat="1" x14ac:dyDescent="0.25"/>
    <row r="18527" customFormat="1" x14ac:dyDescent="0.25"/>
    <row r="18528" customFormat="1" x14ac:dyDescent="0.25"/>
    <row r="18529" customFormat="1" x14ac:dyDescent="0.25"/>
    <row r="18530" customFormat="1" x14ac:dyDescent="0.25"/>
    <row r="18531" customFormat="1" x14ac:dyDescent="0.25"/>
    <row r="18532" customFormat="1" x14ac:dyDescent="0.25"/>
    <row r="18533" customFormat="1" x14ac:dyDescent="0.25"/>
    <row r="18534" customFormat="1" x14ac:dyDescent="0.25"/>
    <row r="18535" customFormat="1" x14ac:dyDescent="0.25"/>
    <row r="18536" customFormat="1" x14ac:dyDescent="0.25"/>
    <row r="18537" customFormat="1" x14ac:dyDescent="0.25"/>
    <row r="18538" customFormat="1" x14ac:dyDescent="0.25"/>
    <row r="18539" customFormat="1" x14ac:dyDescent="0.25"/>
    <row r="18540" customFormat="1" x14ac:dyDescent="0.25"/>
    <row r="18541" customFormat="1" x14ac:dyDescent="0.25"/>
    <row r="18542" customFormat="1" x14ac:dyDescent="0.25"/>
    <row r="18543" customFormat="1" x14ac:dyDescent="0.25"/>
    <row r="18544" customFormat="1" x14ac:dyDescent="0.25"/>
    <row r="18545" customFormat="1" x14ac:dyDescent="0.25"/>
    <row r="18546" customFormat="1" x14ac:dyDescent="0.25"/>
    <row r="18547" customFormat="1" x14ac:dyDescent="0.25"/>
    <row r="18548" customFormat="1" x14ac:dyDescent="0.25"/>
    <row r="18549" customFormat="1" x14ac:dyDescent="0.25"/>
    <row r="18550" customFormat="1" x14ac:dyDescent="0.25"/>
    <row r="18551" customFormat="1" x14ac:dyDescent="0.25"/>
    <row r="18552" customFormat="1" x14ac:dyDescent="0.25"/>
    <row r="18553" customFormat="1" x14ac:dyDescent="0.25"/>
    <row r="18554" customFormat="1" x14ac:dyDescent="0.25"/>
    <row r="18555" customFormat="1" x14ac:dyDescent="0.25"/>
    <row r="18556" customFormat="1" x14ac:dyDescent="0.25"/>
    <row r="18557" customFormat="1" x14ac:dyDescent="0.25"/>
    <row r="18558" customFormat="1" x14ac:dyDescent="0.25"/>
    <row r="18559" customFormat="1" x14ac:dyDescent="0.25"/>
    <row r="18560" customFormat="1" x14ac:dyDescent="0.25"/>
    <row r="18561" customFormat="1" x14ac:dyDescent="0.25"/>
    <row r="18562" customFormat="1" x14ac:dyDescent="0.25"/>
    <row r="18563" customFormat="1" x14ac:dyDescent="0.25"/>
    <row r="18564" customFormat="1" x14ac:dyDescent="0.25"/>
    <row r="18565" customFormat="1" x14ac:dyDescent="0.25"/>
    <row r="18566" customFormat="1" x14ac:dyDescent="0.25"/>
    <row r="18567" customFormat="1" x14ac:dyDescent="0.25"/>
    <row r="18568" customFormat="1" x14ac:dyDescent="0.25"/>
    <row r="18569" customFormat="1" x14ac:dyDescent="0.25"/>
    <row r="18570" customFormat="1" x14ac:dyDescent="0.25"/>
    <row r="18571" customFormat="1" x14ac:dyDescent="0.25"/>
    <row r="18572" customFormat="1" x14ac:dyDescent="0.25"/>
    <row r="18573" customFormat="1" x14ac:dyDescent="0.25"/>
    <row r="18574" customFormat="1" x14ac:dyDescent="0.25"/>
    <row r="18575" customFormat="1" x14ac:dyDescent="0.25"/>
    <row r="18576" customFormat="1" x14ac:dyDescent="0.25"/>
    <row r="18577" customFormat="1" x14ac:dyDescent="0.25"/>
    <row r="18578" customFormat="1" x14ac:dyDescent="0.25"/>
    <row r="18579" customFormat="1" x14ac:dyDescent="0.25"/>
    <row r="18580" customFormat="1" x14ac:dyDescent="0.25"/>
    <row r="18581" customFormat="1" x14ac:dyDescent="0.25"/>
    <row r="18582" customFormat="1" x14ac:dyDescent="0.25"/>
    <row r="18583" customFormat="1" x14ac:dyDescent="0.25"/>
    <row r="18584" customFormat="1" x14ac:dyDescent="0.25"/>
    <row r="18585" customFormat="1" x14ac:dyDescent="0.25"/>
    <row r="18586" customFormat="1" x14ac:dyDescent="0.25"/>
    <row r="18587" customFormat="1" x14ac:dyDescent="0.25"/>
    <row r="18588" customFormat="1" x14ac:dyDescent="0.25"/>
    <row r="18589" customFormat="1" x14ac:dyDescent="0.25"/>
    <row r="18590" customFormat="1" x14ac:dyDescent="0.25"/>
    <row r="18591" customFormat="1" x14ac:dyDescent="0.25"/>
    <row r="18592" customFormat="1" x14ac:dyDescent="0.25"/>
    <row r="18593" customFormat="1" x14ac:dyDescent="0.25"/>
    <row r="18594" customFormat="1" x14ac:dyDescent="0.25"/>
    <row r="18595" customFormat="1" x14ac:dyDescent="0.25"/>
    <row r="18596" customFormat="1" x14ac:dyDescent="0.25"/>
    <row r="18597" customFormat="1" x14ac:dyDescent="0.25"/>
    <row r="18598" customFormat="1" x14ac:dyDescent="0.25"/>
    <row r="18599" customFormat="1" x14ac:dyDescent="0.25"/>
    <row r="18600" customFormat="1" x14ac:dyDescent="0.25"/>
    <row r="18601" customFormat="1" x14ac:dyDescent="0.25"/>
    <row r="18602" customFormat="1" x14ac:dyDescent="0.25"/>
    <row r="18603" customFormat="1" x14ac:dyDescent="0.25"/>
    <row r="18604" customFormat="1" x14ac:dyDescent="0.25"/>
    <row r="18605" customFormat="1" x14ac:dyDescent="0.25"/>
    <row r="18606" customFormat="1" x14ac:dyDescent="0.25"/>
    <row r="18607" customFormat="1" x14ac:dyDescent="0.25"/>
    <row r="18608" customFormat="1" x14ac:dyDescent="0.25"/>
    <row r="18609" customFormat="1" x14ac:dyDescent="0.25"/>
    <row r="18610" customFormat="1" x14ac:dyDescent="0.25"/>
    <row r="18611" customFormat="1" x14ac:dyDescent="0.25"/>
    <row r="18612" customFormat="1" x14ac:dyDescent="0.25"/>
    <row r="18613" customFormat="1" x14ac:dyDescent="0.25"/>
    <row r="18614" customFormat="1" x14ac:dyDescent="0.25"/>
    <row r="18615" customFormat="1" x14ac:dyDescent="0.25"/>
    <row r="18616" customFormat="1" x14ac:dyDescent="0.25"/>
    <row r="18617" customFormat="1" x14ac:dyDescent="0.25"/>
    <row r="18618" customFormat="1" x14ac:dyDescent="0.25"/>
    <row r="18619" customFormat="1" x14ac:dyDescent="0.25"/>
    <row r="18620" customFormat="1" x14ac:dyDescent="0.25"/>
    <row r="18621" customFormat="1" x14ac:dyDescent="0.25"/>
    <row r="18622" customFormat="1" x14ac:dyDescent="0.25"/>
    <row r="18623" customFormat="1" x14ac:dyDescent="0.25"/>
    <row r="18624" customFormat="1" x14ac:dyDescent="0.25"/>
    <row r="18625" customFormat="1" x14ac:dyDescent="0.25"/>
    <row r="18626" customFormat="1" x14ac:dyDescent="0.25"/>
    <row r="18627" customFormat="1" x14ac:dyDescent="0.25"/>
    <row r="18628" customFormat="1" x14ac:dyDescent="0.25"/>
    <row r="18629" customFormat="1" x14ac:dyDescent="0.25"/>
    <row r="18630" customFormat="1" x14ac:dyDescent="0.25"/>
    <row r="18631" customFormat="1" x14ac:dyDescent="0.25"/>
    <row r="18632" customFormat="1" x14ac:dyDescent="0.25"/>
    <row r="18633" customFormat="1" x14ac:dyDescent="0.25"/>
    <row r="18634" customFormat="1" x14ac:dyDescent="0.25"/>
    <row r="18635" customFormat="1" x14ac:dyDescent="0.25"/>
    <row r="18636" customFormat="1" x14ac:dyDescent="0.25"/>
    <row r="18637" customFormat="1" x14ac:dyDescent="0.25"/>
    <row r="18638" customFormat="1" x14ac:dyDescent="0.25"/>
    <row r="18639" customFormat="1" x14ac:dyDescent="0.25"/>
    <row r="18640" customFormat="1" x14ac:dyDescent="0.25"/>
    <row r="18641" customFormat="1" x14ac:dyDescent="0.25"/>
    <row r="18642" customFormat="1" x14ac:dyDescent="0.25"/>
    <row r="18643" customFormat="1" x14ac:dyDescent="0.25"/>
    <row r="18644" customFormat="1" x14ac:dyDescent="0.25"/>
    <row r="18645" customFormat="1" x14ac:dyDescent="0.25"/>
    <row r="18646" customFormat="1" x14ac:dyDescent="0.25"/>
    <row r="18647" customFormat="1" x14ac:dyDescent="0.25"/>
    <row r="18648" customFormat="1" x14ac:dyDescent="0.25"/>
    <row r="18649" customFormat="1" x14ac:dyDescent="0.25"/>
    <row r="18650" customFormat="1" x14ac:dyDescent="0.25"/>
    <row r="18651" customFormat="1" x14ac:dyDescent="0.25"/>
    <row r="18652" customFormat="1" x14ac:dyDescent="0.25"/>
    <row r="18653" customFormat="1" x14ac:dyDescent="0.25"/>
    <row r="18654" customFormat="1" x14ac:dyDescent="0.25"/>
    <row r="18655" customFormat="1" x14ac:dyDescent="0.25"/>
    <row r="18656" customFormat="1" x14ac:dyDescent="0.25"/>
    <row r="18657" customFormat="1" x14ac:dyDescent="0.25"/>
    <row r="18658" customFormat="1" x14ac:dyDescent="0.25"/>
    <row r="18659" customFormat="1" x14ac:dyDescent="0.25"/>
    <row r="18660" customFormat="1" x14ac:dyDescent="0.25"/>
    <row r="18661" customFormat="1" x14ac:dyDescent="0.25"/>
    <row r="18662" customFormat="1" x14ac:dyDescent="0.25"/>
    <row r="18663" customFormat="1" x14ac:dyDescent="0.25"/>
    <row r="18664" customFormat="1" x14ac:dyDescent="0.25"/>
    <row r="18665" customFormat="1" x14ac:dyDescent="0.25"/>
    <row r="18666" customFormat="1" x14ac:dyDescent="0.25"/>
    <row r="18667" customFormat="1" x14ac:dyDescent="0.25"/>
    <row r="18668" customFormat="1" x14ac:dyDescent="0.25"/>
    <row r="18669" customFormat="1" x14ac:dyDescent="0.25"/>
    <row r="18670" customFormat="1" x14ac:dyDescent="0.25"/>
    <row r="18671" customFormat="1" x14ac:dyDescent="0.25"/>
    <row r="18672" customFormat="1" x14ac:dyDescent="0.25"/>
    <row r="18673" customFormat="1" x14ac:dyDescent="0.25"/>
    <row r="18674" customFormat="1" x14ac:dyDescent="0.25"/>
    <row r="18675" customFormat="1" x14ac:dyDescent="0.25"/>
    <row r="18676" customFormat="1" x14ac:dyDescent="0.25"/>
    <row r="18677" customFormat="1" x14ac:dyDescent="0.25"/>
    <row r="18678" customFormat="1" x14ac:dyDescent="0.25"/>
    <row r="18679" customFormat="1" x14ac:dyDescent="0.25"/>
    <row r="18680" customFormat="1" x14ac:dyDescent="0.25"/>
    <row r="18681" customFormat="1" x14ac:dyDescent="0.25"/>
    <row r="18682" customFormat="1" x14ac:dyDescent="0.25"/>
    <row r="18683" customFormat="1" x14ac:dyDescent="0.25"/>
    <row r="18684" customFormat="1" x14ac:dyDescent="0.25"/>
    <row r="18685" customFormat="1" x14ac:dyDescent="0.25"/>
    <row r="18686" customFormat="1" x14ac:dyDescent="0.25"/>
    <row r="18687" customFormat="1" x14ac:dyDescent="0.25"/>
    <row r="18688" customFormat="1" x14ac:dyDescent="0.25"/>
    <row r="18689" customFormat="1" x14ac:dyDescent="0.25"/>
    <row r="18690" customFormat="1" x14ac:dyDescent="0.25"/>
    <row r="18691" customFormat="1" x14ac:dyDescent="0.25"/>
    <row r="18692" customFormat="1" x14ac:dyDescent="0.25"/>
    <row r="18693" customFormat="1" x14ac:dyDescent="0.25"/>
    <row r="18694" customFormat="1" x14ac:dyDescent="0.25"/>
    <row r="18695" customFormat="1" x14ac:dyDescent="0.25"/>
    <row r="18696" customFormat="1" x14ac:dyDescent="0.25"/>
    <row r="18697" customFormat="1" x14ac:dyDescent="0.25"/>
    <row r="18698" customFormat="1" x14ac:dyDescent="0.25"/>
    <row r="18699" customFormat="1" x14ac:dyDescent="0.25"/>
    <row r="18700" customFormat="1" x14ac:dyDescent="0.25"/>
    <row r="18701" customFormat="1" x14ac:dyDescent="0.25"/>
    <row r="18702" customFormat="1" x14ac:dyDescent="0.25"/>
    <row r="18703" customFormat="1" x14ac:dyDescent="0.25"/>
    <row r="18704" customFormat="1" x14ac:dyDescent="0.25"/>
    <row r="18705" customFormat="1" x14ac:dyDescent="0.25"/>
    <row r="18706" customFormat="1" x14ac:dyDescent="0.25"/>
    <row r="18707" customFormat="1" x14ac:dyDescent="0.25"/>
    <row r="18708" customFormat="1" x14ac:dyDescent="0.25"/>
    <row r="18709" customFormat="1" x14ac:dyDescent="0.25"/>
    <row r="18710" customFormat="1" x14ac:dyDescent="0.25"/>
    <row r="18711" customFormat="1" x14ac:dyDescent="0.25"/>
    <row r="18712" customFormat="1" x14ac:dyDescent="0.25"/>
    <row r="18713" customFormat="1" x14ac:dyDescent="0.25"/>
    <row r="18714" customFormat="1" x14ac:dyDescent="0.25"/>
    <row r="18715" customFormat="1" x14ac:dyDescent="0.25"/>
    <row r="18716" customFormat="1" x14ac:dyDescent="0.25"/>
    <row r="18717" customFormat="1" x14ac:dyDescent="0.25"/>
    <row r="18718" customFormat="1" x14ac:dyDescent="0.25"/>
    <row r="18719" customFormat="1" x14ac:dyDescent="0.25"/>
    <row r="18720" customFormat="1" x14ac:dyDescent="0.25"/>
    <row r="18721" customFormat="1" x14ac:dyDescent="0.25"/>
    <row r="18722" customFormat="1" x14ac:dyDescent="0.25"/>
    <row r="18723" customFormat="1" x14ac:dyDescent="0.25"/>
    <row r="18724" customFormat="1" x14ac:dyDescent="0.25"/>
    <row r="18725" customFormat="1" x14ac:dyDescent="0.25"/>
    <row r="18726" customFormat="1" x14ac:dyDescent="0.25"/>
    <row r="18727" customFormat="1" x14ac:dyDescent="0.25"/>
    <row r="18728" customFormat="1" x14ac:dyDescent="0.25"/>
    <row r="18729" customFormat="1" x14ac:dyDescent="0.25"/>
    <row r="18730" customFormat="1" x14ac:dyDescent="0.25"/>
    <row r="18731" customFormat="1" x14ac:dyDescent="0.25"/>
    <row r="18732" customFormat="1" x14ac:dyDescent="0.25"/>
    <row r="18733" customFormat="1" x14ac:dyDescent="0.25"/>
    <row r="18734" customFormat="1" x14ac:dyDescent="0.25"/>
    <row r="18735" customFormat="1" x14ac:dyDescent="0.25"/>
    <row r="18736" customFormat="1" x14ac:dyDescent="0.25"/>
    <row r="18737" customFormat="1" x14ac:dyDescent="0.25"/>
    <row r="18738" customFormat="1" x14ac:dyDescent="0.25"/>
    <row r="18739" customFormat="1" x14ac:dyDescent="0.25"/>
    <row r="18740" customFormat="1" x14ac:dyDescent="0.25"/>
    <row r="18741" customFormat="1" x14ac:dyDescent="0.25"/>
    <row r="18742" customFormat="1" x14ac:dyDescent="0.25"/>
    <row r="18743" customFormat="1" x14ac:dyDescent="0.25"/>
    <row r="18744" customFormat="1" x14ac:dyDescent="0.25"/>
    <row r="18745" customFormat="1" x14ac:dyDescent="0.25"/>
    <row r="18746" customFormat="1" x14ac:dyDescent="0.25"/>
    <row r="18747" customFormat="1" x14ac:dyDescent="0.25"/>
    <row r="18748" customFormat="1" x14ac:dyDescent="0.25"/>
    <row r="18749" customFormat="1" x14ac:dyDescent="0.25"/>
    <row r="18750" customFormat="1" x14ac:dyDescent="0.25"/>
    <row r="18751" customFormat="1" x14ac:dyDescent="0.25"/>
    <row r="18752" customFormat="1" x14ac:dyDescent="0.25"/>
    <row r="18753" customFormat="1" x14ac:dyDescent="0.25"/>
    <row r="18754" customFormat="1" x14ac:dyDescent="0.25"/>
    <row r="18755" customFormat="1" x14ac:dyDescent="0.25"/>
    <row r="18756" customFormat="1" x14ac:dyDescent="0.25"/>
    <row r="18757" customFormat="1" x14ac:dyDescent="0.25"/>
    <row r="18758" customFormat="1" x14ac:dyDescent="0.25"/>
    <row r="18759" customFormat="1" x14ac:dyDescent="0.25"/>
    <row r="18760" customFormat="1" x14ac:dyDescent="0.25"/>
    <row r="18761" customFormat="1" x14ac:dyDescent="0.25"/>
    <row r="18762" customFormat="1" x14ac:dyDescent="0.25"/>
    <row r="18763" customFormat="1" x14ac:dyDescent="0.25"/>
    <row r="18764" customFormat="1" x14ac:dyDescent="0.25"/>
    <row r="18765" customFormat="1" x14ac:dyDescent="0.25"/>
    <row r="18766" customFormat="1" x14ac:dyDescent="0.25"/>
    <row r="18767" customFormat="1" x14ac:dyDescent="0.25"/>
    <row r="18768" customFormat="1" x14ac:dyDescent="0.25"/>
    <row r="18769" customFormat="1" x14ac:dyDescent="0.25"/>
    <row r="18770" customFormat="1" x14ac:dyDescent="0.25"/>
    <row r="18771" customFormat="1" x14ac:dyDescent="0.25"/>
    <row r="18772" customFormat="1" x14ac:dyDescent="0.25"/>
    <row r="18773" customFormat="1" x14ac:dyDescent="0.25"/>
    <row r="18774" customFormat="1" x14ac:dyDescent="0.25"/>
    <row r="18775" customFormat="1" x14ac:dyDescent="0.25"/>
    <row r="18776" customFormat="1" x14ac:dyDescent="0.25"/>
    <row r="18777" customFormat="1" x14ac:dyDescent="0.25"/>
    <row r="18778" customFormat="1" x14ac:dyDescent="0.25"/>
    <row r="18779" customFormat="1" x14ac:dyDescent="0.25"/>
    <row r="18780" customFormat="1" x14ac:dyDescent="0.25"/>
    <row r="18781" customFormat="1" x14ac:dyDescent="0.25"/>
    <row r="18782" customFormat="1" x14ac:dyDescent="0.25"/>
    <row r="18783" customFormat="1" x14ac:dyDescent="0.25"/>
    <row r="18784" customFormat="1" x14ac:dyDescent="0.25"/>
    <row r="18785" customFormat="1" x14ac:dyDescent="0.25"/>
    <row r="18786" customFormat="1" x14ac:dyDescent="0.25"/>
    <row r="18787" customFormat="1" x14ac:dyDescent="0.25"/>
    <row r="18788" customFormat="1" x14ac:dyDescent="0.25"/>
    <row r="18789" customFormat="1" x14ac:dyDescent="0.25"/>
    <row r="18790" customFormat="1" x14ac:dyDescent="0.25"/>
    <row r="18791" customFormat="1" x14ac:dyDescent="0.25"/>
    <row r="18792" customFormat="1" x14ac:dyDescent="0.25"/>
    <row r="18793" customFormat="1" x14ac:dyDescent="0.25"/>
    <row r="18794" customFormat="1" x14ac:dyDescent="0.25"/>
    <row r="18795" customFormat="1" x14ac:dyDescent="0.25"/>
    <row r="18796" customFormat="1" x14ac:dyDescent="0.25"/>
    <row r="18797" customFormat="1" x14ac:dyDescent="0.25"/>
    <row r="18798" customFormat="1" x14ac:dyDescent="0.25"/>
    <row r="18799" customFormat="1" x14ac:dyDescent="0.25"/>
    <row r="18800" customFormat="1" x14ac:dyDescent="0.25"/>
    <row r="18801" customFormat="1" x14ac:dyDescent="0.25"/>
    <row r="18802" customFormat="1" x14ac:dyDescent="0.25"/>
    <row r="18803" customFormat="1" x14ac:dyDescent="0.25"/>
    <row r="18804" customFormat="1" x14ac:dyDescent="0.25"/>
    <row r="18805" customFormat="1" x14ac:dyDescent="0.25"/>
    <row r="18806" customFormat="1" x14ac:dyDescent="0.25"/>
    <row r="18807" customFormat="1" x14ac:dyDescent="0.25"/>
    <row r="18808" customFormat="1" x14ac:dyDescent="0.25"/>
    <row r="18809" customFormat="1" x14ac:dyDescent="0.25"/>
    <row r="18810" customFormat="1" x14ac:dyDescent="0.25"/>
    <row r="18811" customFormat="1" x14ac:dyDescent="0.25"/>
    <row r="18812" customFormat="1" x14ac:dyDescent="0.25"/>
    <row r="18813" customFormat="1" x14ac:dyDescent="0.25"/>
    <row r="18814" customFormat="1" x14ac:dyDescent="0.25"/>
    <row r="18815" customFormat="1" x14ac:dyDescent="0.25"/>
    <row r="18816" customFormat="1" x14ac:dyDescent="0.25"/>
    <row r="18817" customFormat="1" x14ac:dyDescent="0.25"/>
    <row r="18818" customFormat="1" x14ac:dyDescent="0.25"/>
    <row r="18819" customFormat="1" x14ac:dyDescent="0.25"/>
    <row r="18820" customFormat="1" x14ac:dyDescent="0.25"/>
    <row r="18821" customFormat="1" x14ac:dyDescent="0.25"/>
    <row r="18822" customFormat="1" x14ac:dyDescent="0.25"/>
    <row r="18823" customFormat="1" x14ac:dyDescent="0.25"/>
    <row r="18824" customFormat="1" x14ac:dyDescent="0.25"/>
    <row r="18825" customFormat="1" x14ac:dyDescent="0.25"/>
    <row r="18826" customFormat="1" x14ac:dyDescent="0.25"/>
    <row r="18827" customFormat="1" x14ac:dyDescent="0.25"/>
    <row r="18828" customFormat="1" x14ac:dyDescent="0.25"/>
    <row r="18829" customFormat="1" x14ac:dyDescent="0.25"/>
    <row r="18830" customFormat="1" x14ac:dyDescent="0.25"/>
    <row r="18831" customFormat="1" x14ac:dyDescent="0.25"/>
    <row r="18832" customFormat="1" x14ac:dyDescent="0.25"/>
    <row r="18833" customFormat="1" x14ac:dyDescent="0.25"/>
    <row r="18834" customFormat="1" x14ac:dyDescent="0.25"/>
    <row r="18835" customFormat="1" x14ac:dyDescent="0.25"/>
    <row r="18836" customFormat="1" x14ac:dyDescent="0.25"/>
    <row r="18837" customFormat="1" x14ac:dyDescent="0.25"/>
    <row r="18838" customFormat="1" x14ac:dyDescent="0.25"/>
    <row r="18839" customFormat="1" x14ac:dyDescent="0.25"/>
    <row r="18840" customFormat="1" x14ac:dyDescent="0.25"/>
    <row r="18841" customFormat="1" x14ac:dyDescent="0.25"/>
    <row r="18842" customFormat="1" x14ac:dyDescent="0.25"/>
    <row r="18843" customFormat="1" x14ac:dyDescent="0.25"/>
    <row r="18844" customFormat="1" x14ac:dyDescent="0.25"/>
    <row r="18845" customFormat="1" x14ac:dyDescent="0.25"/>
    <row r="18846" customFormat="1" x14ac:dyDescent="0.25"/>
    <row r="18847" customFormat="1" x14ac:dyDescent="0.25"/>
    <row r="18848" customFormat="1" x14ac:dyDescent="0.25"/>
    <row r="18849" customFormat="1" x14ac:dyDescent="0.25"/>
    <row r="18850" customFormat="1" x14ac:dyDescent="0.25"/>
    <row r="18851" customFormat="1" x14ac:dyDescent="0.25"/>
    <row r="18852" customFormat="1" x14ac:dyDescent="0.25"/>
    <row r="18853" customFormat="1" x14ac:dyDescent="0.25"/>
    <row r="18854" customFormat="1" x14ac:dyDescent="0.25"/>
    <row r="18855" customFormat="1" x14ac:dyDescent="0.25"/>
    <row r="18856" customFormat="1" x14ac:dyDescent="0.25"/>
    <row r="18857" customFormat="1" x14ac:dyDescent="0.25"/>
    <row r="18858" customFormat="1" x14ac:dyDescent="0.25"/>
    <row r="18859" customFormat="1" x14ac:dyDescent="0.25"/>
    <row r="18860" customFormat="1" x14ac:dyDescent="0.25"/>
    <row r="18861" customFormat="1" x14ac:dyDescent="0.25"/>
    <row r="18862" customFormat="1" x14ac:dyDescent="0.25"/>
    <row r="18863" customFormat="1" x14ac:dyDescent="0.25"/>
    <row r="18864" customFormat="1" x14ac:dyDescent="0.25"/>
    <row r="18865" customFormat="1" x14ac:dyDescent="0.25"/>
    <row r="18866" customFormat="1" x14ac:dyDescent="0.25"/>
    <row r="18867" customFormat="1" x14ac:dyDescent="0.25"/>
    <row r="18868" customFormat="1" x14ac:dyDescent="0.25"/>
    <row r="18869" customFormat="1" x14ac:dyDescent="0.25"/>
    <row r="18870" customFormat="1" x14ac:dyDescent="0.25"/>
    <row r="18871" customFormat="1" x14ac:dyDescent="0.25"/>
    <row r="18872" customFormat="1" x14ac:dyDescent="0.25"/>
    <row r="18873" customFormat="1" x14ac:dyDescent="0.25"/>
    <row r="18874" customFormat="1" x14ac:dyDescent="0.25"/>
    <row r="18875" customFormat="1" x14ac:dyDescent="0.25"/>
    <row r="18876" customFormat="1" x14ac:dyDescent="0.25"/>
    <row r="18877" customFormat="1" x14ac:dyDescent="0.25"/>
    <row r="18878" customFormat="1" x14ac:dyDescent="0.25"/>
    <row r="18879" customFormat="1" x14ac:dyDescent="0.25"/>
    <row r="18880" customFormat="1" x14ac:dyDescent="0.25"/>
    <row r="18881" customFormat="1" x14ac:dyDescent="0.25"/>
    <row r="18882" customFormat="1" x14ac:dyDescent="0.25"/>
    <row r="18883" customFormat="1" x14ac:dyDescent="0.25"/>
    <row r="18884" customFormat="1" x14ac:dyDescent="0.25"/>
    <row r="18885" customFormat="1" x14ac:dyDescent="0.25"/>
    <row r="18886" customFormat="1" x14ac:dyDescent="0.25"/>
    <row r="18887" customFormat="1" x14ac:dyDescent="0.25"/>
    <row r="18888" customFormat="1" x14ac:dyDescent="0.25"/>
    <row r="18889" customFormat="1" x14ac:dyDescent="0.25"/>
    <row r="18890" customFormat="1" x14ac:dyDescent="0.25"/>
    <row r="18891" customFormat="1" x14ac:dyDescent="0.25"/>
    <row r="18892" customFormat="1" x14ac:dyDescent="0.25"/>
    <row r="18893" customFormat="1" x14ac:dyDescent="0.25"/>
    <row r="18894" customFormat="1" x14ac:dyDescent="0.25"/>
    <row r="18895" customFormat="1" x14ac:dyDescent="0.25"/>
    <row r="18896" customFormat="1" x14ac:dyDescent="0.25"/>
    <row r="18897" customFormat="1" x14ac:dyDescent="0.25"/>
    <row r="18898" customFormat="1" x14ac:dyDescent="0.25"/>
    <row r="18899" customFormat="1" x14ac:dyDescent="0.25"/>
    <row r="18900" customFormat="1" x14ac:dyDescent="0.25"/>
    <row r="18901" customFormat="1" x14ac:dyDescent="0.25"/>
    <row r="18902" customFormat="1" x14ac:dyDescent="0.25"/>
    <row r="18903" customFormat="1" x14ac:dyDescent="0.25"/>
    <row r="18904" customFormat="1" x14ac:dyDescent="0.25"/>
    <row r="18905" customFormat="1" x14ac:dyDescent="0.25"/>
    <row r="18906" customFormat="1" x14ac:dyDescent="0.25"/>
    <row r="18907" customFormat="1" x14ac:dyDescent="0.25"/>
    <row r="18908" customFormat="1" x14ac:dyDescent="0.25"/>
    <row r="18909" customFormat="1" x14ac:dyDescent="0.25"/>
    <row r="18910" customFormat="1" x14ac:dyDescent="0.25"/>
    <row r="18911" customFormat="1" x14ac:dyDescent="0.25"/>
    <row r="18912" customFormat="1" x14ac:dyDescent="0.25"/>
    <row r="18913" customFormat="1" x14ac:dyDescent="0.25"/>
    <row r="18914" customFormat="1" x14ac:dyDescent="0.25"/>
    <row r="18915" customFormat="1" x14ac:dyDescent="0.25"/>
    <row r="18916" customFormat="1" x14ac:dyDescent="0.25"/>
    <row r="18917" customFormat="1" x14ac:dyDescent="0.25"/>
    <row r="18918" customFormat="1" x14ac:dyDescent="0.25"/>
    <row r="18919" customFormat="1" x14ac:dyDescent="0.25"/>
    <row r="18920" customFormat="1" x14ac:dyDescent="0.25"/>
    <row r="18921" customFormat="1" x14ac:dyDescent="0.25"/>
    <row r="18922" customFormat="1" x14ac:dyDescent="0.25"/>
    <row r="18923" customFormat="1" x14ac:dyDescent="0.25"/>
    <row r="18924" customFormat="1" x14ac:dyDescent="0.25"/>
    <row r="18925" customFormat="1" x14ac:dyDescent="0.25"/>
    <row r="18926" customFormat="1" x14ac:dyDescent="0.25"/>
    <row r="18927" customFormat="1" x14ac:dyDescent="0.25"/>
    <row r="18928" customFormat="1" x14ac:dyDescent="0.25"/>
    <row r="18929" customFormat="1" x14ac:dyDescent="0.25"/>
    <row r="18930" customFormat="1" x14ac:dyDescent="0.25"/>
    <row r="18931" customFormat="1" x14ac:dyDescent="0.25"/>
    <row r="18932" customFormat="1" x14ac:dyDescent="0.25"/>
    <row r="18933" customFormat="1" x14ac:dyDescent="0.25"/>
    <row r="18934" customFormat="1" x14ac:dyDescent="0.25"/>
    <row r="18935" customFormat="1" x14ac:dyDescent="0.25"/>
    <row r="18936" customFormat="1" x14ac:dyDescent="0.25"/>
    <row r="18937" customFormat="1" x14ac:dyDescent="0.25"/>
    <row r="18938" customFormat="1" x14ac:dyDescent="0.25"/>
    <row r="18939" customFormat="1" x14ac:dyDescent="0.25"/>
    <row r="18940" customFormat="1" x14ac:dyDescent="0.25"/>
    <row r="18941" customFormat="1" x14ac:dyDescent="0.25"/>
    <row r="18942" customFormat="1" x14ac:dyDescent="0.25"/>
    <row r="18943" customFormat="1" x14ac:dyDescent="0.25"/>
    <row r="18944" customFormat="1" x14ac:dyDescent="0.25"/>
    <row r="18945" customFormat="1" x14ac:dyDescent="0.25"/>
    <row r="18946" customFormat="1" x14ac:dyDescent="0.25"/>
    <row r="18947" customFormat="1" x14ac:dyDescent="0.25"/>
    <row r="18948" customFormat="1" x14ac:dyDescent="0.25"/>
    <row r="18949" customFormat="1" x14ac:dyDescent="0.25"/>
    <row r="18950" customFormat="1" x14ac:dyDescent="0.25"/>
    <row r="18951" customFormat="1" x14ac:dyDescent="0.25"/>
    <row r="18952" customFormat="1" x14ac:dyDescent="0.25"/>
    <row r="18953" customFormat="1" x14ac:dyDescent="0.25"/>
    <row r="18954" customFormat="1" x14ac:dyDescent="0.25"/>
    <row r="18955" customFormat="1" x14ac:dyDescent="0.25"/>
    <row r="18956" customFormat="1" x14ac:dyDescent="0.25"/>
    <row r="18957" customFormat="1" x14ac:dyDescent="0.25"/>
    <row r="18958" customFormat="1" x14ac:dyDescent="0.25"/>
    <row r="18959" customFormat="1" x14ac:dyDescent="0.25"/>
    <row r="18960" customFormat="1" x14ac:dyDescent="0.25"/>
    <row r="18961" customFormat="1" x14ac:dyDescent="0.25"/>
    <row r="18962" customFormat="1" x14ac:dyDescent="0.25"/>
    <row r="18963" customFormat="1" x14ac:dyDescent="0.25"/>
    <row r="18964" customFormat="1" x14ac:dyDescent="0.25"/>
    <row r="18965" customFormat="1" x14ac:dyDescent="0.25"/>
    <row r="18966" customFormat="1" x14ac:dyDescent="0.25"/>
    <row r="18967" customFormat="1" x14ac:dyDescent="0.25"/>
    <row r="18968" customFormat="1" x14ac:dyDescent="0.25"/>
    <row r="18969" customFormat="1" x14ac:dyDescent="0.25"/>
    <row r="18970" customFormat="1" x14ac:dyDescent="0.25"/>
    <row r="18971" customFormat="1" x14ac:dyDescent="0.25"/>
    <row r="18972" customFormat="1" x14ac:dyDescent="0.25"/>
    <row r="18973" customFormat="1" x14ac:dyDescent="0.25"/>
    <row r="18974" customFormat="1" x14ac:dyDescent="0.25"/>
    <row r="18975" customFormat="1" x14ac:dyDescent="0.25"/>
    <row r="18976" customFormat="1" x14ac:dyDescent="0.25"/>
    <row r="18977" customFormat="1" x14ac:dyDescent="0.25"/>
    <row r="18978" customFormat="1" x14ac:dyDescent="0.25"/>
    <row r="18979" customFormat="1" x14ac:dyDescent="0.25"/>
    <row r="18980" customFormat="1" x14ac:dyDescent="0.25"/>
    <row r="18981" customFormat="1" x14ac:dyDescent="0.25"/>
    <row r="18982" customFormat="1" x14ac:dyDescent="0.25"/>
    <row r="18983" customFormat="1" x14ac:dyDescent="0.25"/>
    <row r="18984" customFormat="1" x14ac:dyDescent="0.25"/>
    <row r="18985" customFormat="1" x14ac:dyDescent="0.25"/>
    <row r="18986" customFormat="1" x14ac:dyDescent="0.25"/>
    <row r="18987" customFormat="1" x14ac:dyDescent="0.25"/>
    <row r="18988" customFormat="1" x14ac:dyDescent="0.25"/>
    <row r="18989" customFormat="1" x14ac:dyDescent="0.25"/>
    <row r="18990" customFormat="1" x14ac:dyDescent="0.25"/>
    <row r="18991" customFormat="1" x14ac:dyDescent="0.25"/>
    <row r="18992" customFormat="1" x14ac:dyDescent="0.25"/>
    <row r="18993" customFormat="1" x14ac:dyDescent="0.25"/>
    <row r="18994" customFormat="1" x14ac:dyDescent="0.25"/>
    <row r="18995" customFormat="1" x14ac:dyDescent="0.25"/>
    <row r="18996" customFormat="1" x14ac:dyDescent="0.25"/>
    <row r="18997" customFormat="1" x14ac:dyDescent="0.25"/>
    <row r="18998" customFormat="1" x14ac:dyDescent="0.25"/>
    <row r="18999" customFormat="1" x14ac:dyDescent="0.25"/>
    <row r="19000" customFormat="1" x14ac:dyDescent="0.25"/>
    <row r="19001" customFormat="1" x14ac:dyDescent="0.25"/>
    <row r="19002" customFormat="1" x14ac:dyDescent="0.25"/>
    <row r="19003" customFormat="1" x14ac:dyDescent="0.25"/>
    <row r="19004" customFormat="1" x14ac:dyDescent="0.25"/>
    <row r="19005" customFormat="1" x14ac:dyDescent="0.25"/>
    <row r="19006" customFormat="1" x14ac:dyDescent="0.25"/>
    <row r="19007" customFormat="1" x14ac:dyDescent="0.25"/>
    <row r="19008" customFormat="1" x14ac:dyDescent="0.25"/>
    <row r="19009" customFormat="1" x14ac:dyDescent="0.25"/>
    <row r="19010" customFormat="1" x14ac:dyDescent="0.25"/>
    <row r="19011" customFormat="1" x14ac:dyDescent="0.25"/>
    <row r="19012" customFormat="1" x14ac:dyDescent="0.25"/>
    <row r="19013" customFormat="1" x14ac:dyDescent="0.25"/>
    <row r="19014" customFormat="1" x14ac:dyDescent="0.25"/>
    <row r="19015" customFormat="1" x14ac:dyDescent="0.25"/>
    <row r="19016" customFormat="1" x14ac:dyDescent="0.25"/>
    <row r="19017" customFormat="1" x14ac:dyDescent="0.25"/>
    <row r="19018" customFormat="1" x14ac:dyDescent="0.25"/>
    <row r="19019" customFormat="1" x14ac:dyDescent="0.25"/>
    <row r="19020" customFormat="1" x14ac:dyDescent="0.25"/>
    <row r="19021" customFormat="1" x14ac:dyDescent="0.25"/>
    <row r="19022" customFormat="1" x14ac:dyDescent="0.25"/>
    <row r="19023" customFormat="1" x14ac:dyDescent="0.25"/>
    <row r="19024" customFormat="1" x14ac:dyDescent="0.25"/>
    <row r="19025" customFormat="1" x14ac:dyDescent="0.25"/>
    <row r="19026" customFormat="1" x14ac:dyDescent="0.25"/>
    <row r="19027" customFormat="1" x14ac:dyDescent="0.25"/>
    <row r="19028" customFormat="1" x14ac:dyDescent="0.25"/>
    <row r="19029" customFormat="1" x14ac:dyDescent="0.25"/>
    <row r="19030" customFormat="1" x14ac:dyDescent="0.25"/>
    <row r="19031" customFormat="1" x14ac:dyDescent="0.25"/>
    <row r="19032" customFormat="1" x14ac:dyDescent="0.25"/>
    <row r="19033" customFormat="1" x14ac:dyDescent="0.25"/>
    <row r="19034" customFormat="1" x14ac:dyDescent="0.25"/>
    <row r="19035" customFormat="1" x14ac:dyDescent="0.25"/>
    <row r="19036" customFormat="1" x14ac:dyDescent="0.25"/>
    <row r="19037" customFormat="1" x14ac:dyDescent="0.25"/>
    <row r="19038" customFormat="1" x14ac:dyDescent="0.25"/>
    <row r="19039" customFormat="1" x14ac:dyDescent="0.25"/>
    <row r="19040" customFormat="1" x14ac:dyDescent="0.25"/>
    <row r="19041" customFormat="1" x14ac:dyDescent="0.25"/>
    <row r="19042" customFormat="1" x14ac:dyDescent="0.25"/>
    <row r="19043" customFormat="1" x14ac:dyDescent="0.25"/>
    <row r="19044" customFormat="1" x14ac:dyDescent="0.25"/>
    <row r="19045" customFormat="1" x14ac:dyDescent="0.25"/>
    <row r="19046" customFormat="1" x14ac:dyDescent="0.25"/>
    <row r="19047" customFormat="1" x14ac:dyDescent="0.25"/>
    <row r="19048" customFormat="1" x14ac:dyDescent="0.25"/>
    <row r="19049" customFormat="1" x14ac:dyDescent="0.25"/>
    <row r="19050" customFormat="1" x14ac:dyDescent="0.25"/>
    <row r="19051" customFormat="1" x14ac:dyDescent="0.25"/>
    <row r="19052" customFormat="1" x14ac:dyDescent="0.25"/>
    <row r="19053" customFormat="1" x14ac:dyDescent="0.25"/>
    <row r="19054" customFormat="1" x14ac:dyDescent="0.25"/>
    <row r="19055" customFormat="1" x14ac:dyDescent="0.25"/>
    <row r="19056" customFormat="1" x14ac:dyDescent="0.25"/>
    <row r="19057" customFormat="1" x14ac:dyDescent="0.25"/>
    <row r="19058" customFormat="1" x14ac:dyDescent="0.25"/>
    <row r="19059" customFormat="1" x14ac:dyDescent="0.25"/>
    <row r="19060" customFormat="1" x14ac:dyDescent="0.25"/>
    <row r="19061" customFormat="1" x14ac:dyDescent="0.25"/>
    <row r="19062" customFormat="1" x14ac:dyDescent="0.25"/>
    <row r="19063" customFormat="1" x14ac:dyDescent="0.25"/>
    <row r="19064" customFormat="1" x14ac:dyDescent="0.25"/>
    <row r="19065" customFormat="1" x14ac:dyDescent="0.25"/>
    <row r="19066" customFormat="1" x14ac:dyDescent="0.25"/>
    <row r="19067" customFormat="1" x14ac:dyDescent="0.25"/>
    <row r="19068" customFormat="1" x14ac:dyDescent="0.25"/>
    <row r="19069" customFormat="1" x14ac:dyDescent="0.25"/>
    <row r="19070" customFormat="1" x14ac:dyDescent="0.25"/>
    <row r="19071" customFormat="1" x14ac:dyDescent="0.25"/>
    <row r="19072" customFormat="1" x14ac:dyDescent="0.25"/>
    <row r="19073" customFormat="1" x14ac:dyDescent="0.25"/>
    <row r="19074" customFormat="1" x14ac:dyDescent="0.25"/>
    <row r="19075" customFormat="1" x14ac:dyDescent="0.25"/>
    <row r="19076" customFormat="1" x14ac:dyDescent="0.25"/>
    <row r="19077" customFormat="1" x14ac:dyDescent="0.25"/>
    <row r="19078" customFormat="1" x14ac:dyDescent="0.25"/>
    <row r="19079" customFormat="1" x14ac:dyDescent="0.25"/>
    <row r="19080" customFormat="1" x14ac:dyDescent="0.25"/>
    <row r="19081" customFormat="1" x14ac:dyDescent="0.25"/>
    <row r="19082" customFormat="1" x14ac:dyDescent="0.25"/>
    <row r="19083" customFormat="1" x14ac:dyDescent="0.25"/>
    <row r="19084" customFormat="1" x14ac:dyDescent="0.25"/>
    <row r="19085" customFormat="1" x14ac:dyDescent="0.25"/>
    <row r="19086" customFormat="1" x14ac:dyDescent="0.25"/>
    <row r="19087" customFormat="1" x14ac:dyDescent="0.25"/>
    <row r="19088" customFormat="1" x14ac:dyDescent="0.25"/>
    <row r="19089" customFormat="1" x14ac:dyDescent="0.25"/>
    <row r="19090" customFormat="1" x14ac:dyDescent="0.25"/>
    <row r="19091" customFormat="1" x14ac:dyDescent="0.25"/>
    <row r="19092" customFormat="1" x14ac:dyDescent="0.25"/>
    <row r="19093" customFormat="1" x14ac:dyDescent="0.25"/>
    <row r="19094" customFormat="1" x14ac:dyDescent="0.25"/>
    <row r="19095" customFormat="1" x14ac:dyDescent="0.25"/>
    <row r="19096" customFormat="1" x14ac:dyDescent="0.25"/>
    <row r="19097" customFormat="1" x14ac:dyDescent="0.25"/>
    <row r="19098" customFormat="1" x14ac:dyDescent="0.25"/>
    <row r="19099" customFormat="1" x14ac:dyDescent="0.25"/>
    <row r="19100" customFormat="1" x14ac:dyDescent="0.25"/>
    <row r="19101" customFormat="1" x14ac:dyDescent="0.25"/>
    <row r="19102" customFormat="1" x14ac:dyDescent="0.25"/>
    <row r="19103" customFormat="1" x14ac:dyDescent="0.25"/>
    <row r="19104" customFormat="1" x14ac:dyDescent="0.25"/>
    <row r="19105" customFormat="1" x14ac:dyDescent="0.25"/>
    <row r="19106" customFormat="1" x14ac:dyDescent="0.25"/>
    <row r="19107" customFormat="1" x14ac:dyDescent="0.25"/>
    <row r="19108" customFormat="1" x14ac:dyDescent="0.25"/>
    <row r="19109" customFormat="1" x14ac:dyDescent="0.25"/>
    <row r="19110" customFormat="1" x14ac:dyDescent="0.25"/>
    <row r="19111" customFormat="1" x14ac:dyDescent="0.25"/>
    <row r="19112" customFormat="1" x14ac:dyDescent="0.25"/>
    <row r="19113" customFormat="1" x14ac:dyDescent="0.25"/>
    <row r="19114" customFormat="1" x14ac:dyDescent="0.25"/>
    <row r="19115" customFormat="1" x14ac:dyDescent="0.25"/>
    <row r="19116" customFormat="1" x14ac:dyDescent="0.25"/>
    <row r="19117" customFormat="1" x14ac:dyDescent="0.25"/>
    <row r="19118" customFormat="1" x14ac:dyDescent="0.25"/>
    <row r="19119" customFormat="1" x14ac:dyDescent="0.25"/>
    <row r="19120" customFormat="1" x14ac:dyDescent="0.25"/>
    <row r="19121" customFormat="1" x14ac:dyDescent="0.25"/>
    <row r="19122" customFormat="1" x14ac:dyDescent="0.25"/>
    <row r="19123" customFormat="1" x14ac:dyDescent="0.25"/>
    <row r="19124" customFormat="1" x14ac:dyDescent="0.25"/>
    <row r="19125" customFormat="1" x14ac:dyDescent="0.25"/>
    <row r="19126" customFormat="1" x14ac:dyDescent="0.25"/>
    <row r="19127" customFormat="1" x14ac:dyDescent="0.25"/>
    <row r="19128" customFormat="1" x14ac:dyDescent="0.25"/>
    <row r="19129" customFormat="1" x14ac:dyDescent="0.25"/>
    <row r="19130" customFormat="1" x14ac:dyDescent="0.25"/>
    <row r="19131" customFormat="1" x14ac:dyDescent="0.25"/>
    <row r="19132" customFormat="1" x14ac:dyDescent="0.25"/>
    <row r="19133" customFormat="1" x14ac:dyDescent="0.25"/>
    <row r="19134" customFormat="1" x14ac:dyDescent="0.25"/>
    <row r="19135" customFormat="1" x14ac:dyDescent="0.25"/>
    <row r="19136" customFormat="1" x14ac:dyDescent="0.25"/>
    <row r="19137" customFormat="1" x14ac:dyDescent="0.25"/>
    <row r="19138" customFormat="1" x14ac:dyDescent="0.25"/>
    <row r="19139" customFormat="1" x14ac:dyDescent="0.25"/>
    <row r="19140" customFormat="1" x14ac:dyDescent="0.25"/>
    <row r="19141" customFormat="1" x14ac:dyDescent="0.25"/>
    <row r="19142" customFormat="1" x14ac:dyDescent="0.25"/>
    <row r="19143" customFormat="1" x14ac:dyDescent="0.25"/>
    <row r="19144" customFormat="1" x14ac:dyDescent="0.25"/>
    <row r="19145" customFormat="1" x14ac:dyDescent="0.25"/>
    <row r="19146" customFormat="1" x14ac:dyDescent="0.25"/>
    <row r="19147" customFormat="1" x14ac:dyDescent="0.25"/>
    <row r="19148" customFormat="1" x14ac:dyDescent="0.25"/>
    <row r="19149" customFormat="1" x14ac:dyDescent="0.25"/>
    <row r="19150" customFormat="1" x14ac:dyDescent="0.25"/>
    <row r="19151" customFormat="1" x14ac:dyDescent="0.25"/>
    <row r="19152" customFormat="1" x14ac:dyDescent="0.25"/>
    <row r="19153" customFormat="1" x14ac:dyDescent="0.25"/>
    <row r="19154" customFormat="1" x14ac:dyDescent="0.25"/>
    <row r="19155" customFormat="1" x14ac:dyDescent="0.25"/>
    <row r="19156" customFormat="1" x14ac:dyDescent="0.25"/>
    <row r="19157" customFormat="1" x14ac:dyDescent="0.25"/>
    <row r="19158" customFormat="1" x14ac:dyDescent="0.25"/>
    <row r="19159" customFormat="1" x14ac:dyDescent="0.25"/>
    <row r="19160" customFormat="1" x14ac:dyDescent="0.25"/>
    <row r="19161" customFormat="1" x14ac:dyDescent="0.25"/>
    <row r="19162" customFormat="1" x14ac:dyDescent="0.25"/>
    <row r="19163" customFormat="1" x14ac:dyDescent="0.25"/>
    <row r="19164" customFormat="1" x14ac:dyDescent="0.25"/>
    <row r="19165" customFormat="1" x14ac:dyDescent="0.25"/>
    <row r="19166" customFormat="1" x14ac:dyDescent="0.25"/>
    <row r="19167" customFormat="1" x14ac:dyDescent="0.25"/>
    <row r="19168" customFormat="1" x14ac:dyDescent="0.25"/>
    <row r="19169" customFormat="1" x14ac:dyDescent="0.25"/>
    <row r="19170" customFormat="1" x14ac:dyDescent="0.25"/>
    <row r="19171" customFormat="1" x14ac:dyDescent="0.25"/>
    <row r="19172" customFormat="1" x14ac:dyDescent="0.25"/>
    <row r="19173" customFormat="1" x14ac:dyDescent="0.25"/>
    <row r="19174" customFormat="1" x14ac:dyDescent="0.25"/>
    <row r="19175" customFormat="1" x14ac:dyDescent="0.25"/>
    <row r="19176" customFormat="1" x14ac:dyDescent="0.25"/>
    <row r="19177" customFormat="1" x14ac:dyDescent="0.25"/>
    <row r="19178" customFormat="1" x14ac:dyDescent="0.25"/>
    <row r="19179" customFormat="1" x14ac:dyDescent="0.25"/>
    <row r="19180" customFormat="1" x14ac:dyDescent="0.25"/>
    <row r="19181" customFormat="1" x14ac:dyDescent="0.25"/>
    <row r="19182" customFormat="1" x14ac:dyDescent="0.25"/>
    <row r="19183" customFormat="1" x14ac:dyDescent="0.25"/>
    <row r="19184" customFormat="1" x14ac:dyDescent="0.25"/>
    <row r="19185" customFormat="1" x14ac:dyDescent="0.25"/>
    <row r="19186" customFormat="1" x14ac:dyDescent="0.25"/>
    <row r="19187" customFormat="1" x14ac:dyDescent="0.25"/>
    <row r="19188" customFormat="1" x14ac:dyDescent="0.25"/>
    <row r="19189" customFormat="1" x14ac:dyDescent="0.25"/>
    <row r="19190" customFormat="1" x14ac:dyDescent="0.25"/>
    <row r="19191" customFormat="1" x14ac:dyDescent="0.25"/>
    <row r="19192" customFormat="1" x14ac:dyDescent="0.25"/>
    <row r="19193" customFormat="1" x14ac:dyDescent="0.25"/>
    <row r="19194" customFormat="1" x14ac:dyDescent="0.25"/>
    <row r="19195" customFormat="1" x14ac:dyDescent="0.25"/>
    <row r="19196" customFormat="1" x14ac:dyDescent="0.25"/>
    <row r="19197" customFormat="1" x14ac:dyDescent="0.25"/>
    <row r="19198" customFormat="1" x14ac:dyDescent="0.25"/>
    <row r="19199" customFormat="1" x14ac:dyDescent="0.25"/>
    <row r="19200" customFormat="1" x14ac:dyDescent="0.25"/>
    <row r="19201" customFormat="1" x14ac:dyDescent="0.25"/>
    <row r="19202" customFormat="1" x14ac:dyDescent="0.25"/>
    <row r="19203" customFormat="1" x14ac:dyDescent="0.25"/>
    <row r="19204" customFormat="1" x14ac:dyDescent="0.25"/>
    <row r="19205" customFormat="1" x14ac:dyDescent="0.25"/>
    <row r="19206" customFormat="1" x14ac:dyDescent="0.25"/>
    <row r="19207" customFormat="1" x14ac:dyDescent="0.25"/>
    <row r="19208" customFormat="1" x14ac:dyDescent="0.25"/>
    <row r="19209" customFormat="1" x14ac:dyDescent="0.25"/>
    <row r="19210" customFormat="1" x14ac:dyDescent="0.25"/>
    <row r="19211" customFormat="1" x14ac:dyDescent="0.25"/>
    <row r="19212" customFormat="1" x14ac:dyDescent="0.25"/>
    <row r="19213" customFormat="1" x14ac:dyDescent="0.25"/>
    <row r="19214" customFormat="1" x14ac:dyDescent="0.25"/>
    <row r="19215" customFormat="1" x14ac:dyDescent="0.25"/>
    <row r="19216" customFormat="1" x14ac:dyDescent="0.25"/>
    <row r="19217" customFormat="1" x14ac:dyDescent="0.25"/>
    <row r="19218" customFormat="1" x14ac:dyDescent="0.25"/>
    <row r="19219" customFormat="1" x14ac:dyDescent="0.25"/>
    <row r="19220" customFormat="1" x14ac:dyDescent="0.25"/>
    <row r="19221" customFormat="1" x14ac:dyDescent="0.25"/>
    <row r="19222" customFormat="1" x14ac:dyDescent="0.25"/>
    <row r="19223" customFormat="1" x14ac:dyDescent="0.25"/>
    <row r="19224" customFormat="1" x14ac:dyDescent="0.25"/>
    <row r="19225" customFormat="1" x14ac:dyDescent="0.25"/>
    <row r="19226" customFormat="1" x14ac:dyDescent="0.25"/>
    <row r="19227" customFormat="1" x14ac:dyDescent="0.25"/>
    <row r="19228" customFormat="1" x14ac:dyDescent="0.25"/>
    <row r="19229" customFormat="1" x14ac:dyDescent="0.25"/>
    <row r="19230" customFormat="1" x14ac:dyDescent="0.25"/>
    <row r="19231" customFormat="1" x14ac:dyDescent="0.25"/>
    <row r="19232" customFormat="1" x14ac:dyDescent="0.25"/>
    <row r="19233" customFormat="1" x14ac:dyDescent="0.25"/>
    <row r="19234" customFormat="1" x14ac:dyDescent="0.25"/>
    <row r="19235" customFormat="1" x14ac:dyDescent="0.25"/>
    <row r="19236" customFormat="1" x14ac:dyDescent="0.25"/>
    <row r="19237" customFormat="1" x14ac:dyDescent="0.25"/>
    <row r="19238" customFormat="1" x14ac:dyDescent="0.25"/>
    <row r="19239" customFormat="1" x14ac:dyDescent="0.25"/>
    <row r="19240" customFormat="1" x14ac:dyDescent="0.25"/>
    <row r="19241" customFormat="1" x14ac:dyDescent="0.25"/>
    <row r="19242" customFormat="1" x14ac:dyDescent="0.25"/>
    <row r="19243" customFormat="1" x14ac:dyDescent="0.25"/>
    <row r="19244" customFormat="1" x14ac:dyDescent="0.25"/>
    <row r="19245" customFormat="1" x14ac:dyDescent="0.25"/>
    <row r="19246" customFormat="1" x14ac:dyDescent="0.25"/>
    <row r="19247" customFormat="1" x14ac:dyDescent="0.25"/>
    <row r="19248" customFormat="1" x14ac:dyDescent="0.25"/>
    <row r="19249" customFormat="1" x14ac:dyDescent="0.25"/>
    <row r="19250" customFormat="1" x14ac:dyDescent="0.25"/>
    <row r="19251" customFormat="1" x14ac:dyDescent="0.25"/>
    <row r="19252" customFormat="1" x14ac:dyDescent="0.25"/>
    <row r="19253" customFormat="1" x14ac:dyDescent="0.25"/>
    <row r="19254" customFormat="1" x14ac:dyDescent="0.25"/>
    <row r="19255" customFormat="1" x14ac:dyDescent="0.25"/>
    <row r="19256" customFormat="1" x14ac:dyDescent="0.25"/>
    <row r="19257" customFormat="1" x14ac:dyDescent="0.25"/>
    <row r="19258" customFormat="1" x14ac:dyDescent="0.25"/>
    <row r="19259" customFormat="1" x14ac:dyDescent="0.25"/>
    <row r="19260" customFormat="1" x14ac:dyDescent="0.25"/>
    <row r="19261" customFormat="1" x14ac:dyDescent="0.25"/>
    <row r="19262" customFormat="1" x14ac:dyDescent="0.25"/>
    <row r="19263" customFormat="1" x14ac:dyDescent="0.25"/>
    <row r="19264" customFormat="1" x14ac:dyDescent="0.25"/>
    <row r="19265" customFormat="1" x14ac:dyDescent="0.25"/>
    <row r="19266" customFormat="1" x14ac:dyDescent="0.25"/>
    <row r="19267" customFormat="1" x14ac:dyDescent="0.25"/>
    <row r="19268" customFormat="1" x14ac:dyDescent="0.25"/>
    <row r="19269" customFormat="1" x14ac:dyDescent="0.25"/>
    <row r="19270" customFormat="1" x14ac:dyDescent="0.25"/>
    <row r="19271" customFormat="1" x14ac:dyDescent="0.25"/>
    <row r="19272" customFormat="1" x14ac:dyDescent="0.25"/>
    <row r="19273" customFormat="1" x14ac:dyDescent="0.25"/>
    <row r="19274" customFormat="1" x14ac:dyDescent="0.25"/>
    <row r="19275" customFormat="1" x14ac:dyDescent="0.25"/>
    <row r="19276" customFormat="1" x14ac:dyDescent="0.25"/>
    <row r="19277" customFormat="1" x14ac:dyDescent="0.25"/>
    <row r="19278" customFormat="1" x14ac:dyDescent="0.25"/>
    <row r="19279" customFormat="1" x14ac:dyDescent="0.25"/>
    <row r="19280" customFormat="1" x14ac:dyDescent="0.25"/>
    <row r="19281" customFormat="1" x14ac:dyDescent="0.25"/>
    <row r="19282" customFormat="1" x14ac:dyDescent="0.25"/>
    <row r="19283" customFormat="1" x14ac:dyDescent="0.25"/>
    <row r="19284" customFormat="1" x14ac:dyDescent="0.25"/>
    <row r="19285" customFormat="1" x14ac:dyDescent="0.25"/>
    <row r="19286" customFormat="1" x14ac:dyDescent="0.25"/>
    <row r="19287" customFormat="1" x14ac:dyDescent="0.25"/>
    <row r="19288" customFormat="1" x14ac:dyDescent="0.25"/>
    <row r="19289" customFormat="1" x14ac:dyDescent="0.25"/>
    <row r="19290" customFormat="1" x14ac:dyDescent="0.25"/>
    <row r="19291" customFormat="1" x14ac:dyDescent="0.25"/>
    <row r="19292" customFormat="1" x14ac:dyDescent="0.25"/>
    <row r="19293" customFormat="1" x14ac:dyDescent="0.25"/>
    <row r="19294" customFormat="1" x14ac:dyDescent="0.25"/>
    <row r="19295" customFormat="1" x14ac:dyDescent="0.25"/>
    <row r="19296" customFormat="1" x14ac:dyDescent="0.25"/>
    <row r="19297" customFormat="1" x14ac:dyDescent="0.25"/>
    <row r="19298" customFormat="1" x14ac:dyDescent="0.25"/>
    <row r="19299" customFormat="1" x14ac:dyDescent="0.25"/>
    <row r="19300" customFormat="1" x14ac:dyDescent="0.25"/>
    <row r="19301" customFormat="1" x14ac:dyDescent="0.25"/>
    <row r="19302" customFormat="1" x14ac:dyDescent="0.25"/>
    <row r="19303" customFormat="1" x14ac:dyDescent="0.25"/>
    <row r="19304" customFormat="1" x14ac:dyDescent="0.25"/>
    <row r="19305" customFormat="1" x14ac:dyDescent="0.25"/>
    <row r="19306" customFormat="1" x14ac:dyDescent="0.25"/>
    <row r="19307" customFormat="1" x14ac:dyDescent="0.25"/>
    <row r="19308" customFormat="1" x14ac:dyDescent="0.25"/>
    <row r="19309" customFormat="1" x14ac:dyDescent="0.25"/>
    <row r="19310" customFormat="1" x14ac:dyDescent="0.25"/>
    <row r="19311" customFormat="1" x14ac:dyDescent="0.25"/>
    <row r="19312" customFormat="1" x14ac:dyDescent="0.25"/>
    <row r="19313" customFormat="1" x14ac:dyDescent="0.25"/>
    <row r="19314" customFormat="1" x14ac:dyDescent="0.25"/>
    <row r="19315" customFormat="1" x14ac:dyDescent="0.25"/>
    <row r="19316" customFormat="1" x14ac:dyDescent="0.25"/>
    <row r="19317" customFormat="1" x14ac:dyDescent="0.25"/>
    <row r="19318" customFormat="1" x14ac:dyDescent="0.25"/>
    <row r="19319" customFormat="1" x14ac:dyDescent="0.25"/>
    <row r="19320" customFormat="1" x14ac:dyDescent="0.25"/>
    <row r="19321" customFormat="1" x14ac:dyDescent="0.25"/>
    <row r="19322" customFormat="1" x14ac:dyDescent="0.25"/>
    <row r="19323" customFormat="1" x14ac:dyDescent="0.25"/>
    <row r="19324" customFormat="1" x14ac:dyDescent="0.25"/>
    <row r="19325" customFormat="1" x14ac:dyDescent="0.25"/>
    <row r="19326" customFormat="1" x14ac:dyDescent="0.25"/>
    <row r="19327" customFormat="1" x14ac:dyDescent="0.25"/>
    <row r="19328" customFormat="1" x14ac:dyDescent="0.25"/>
    <row r="19329" customFormat="1" x14ac:dyDescent="0.25"/>
    <row r="19330" customFormat="1" x14ac:dyDescent="0.25"/>
    <row r="19331" customFormat="1" x14ac:dyDescent="0.25"/>
    <row r="19332" customFormat="1" x14ac:dyDescent="0.25"/>
    <row r="19333" customFormat="1" x14ac:dyDescent="0.25"/>
    <row r="19334" customFormat="1" x14ac:dyDescent="0.25"/>
    <row r="19335" customFormat="1" x14ac:dyDescent="0.25"/>
    <row r="19336" customFormat="1" x14ac:dyDescent="0.25"/>
    <row r="19337" customFormat="1" x14ac:dyDescent="0.25"/>
    <row r="19338" customFormat="1" x14ac:dyDescent="0.25"/>
    <row r="19339" customFormat="1" x14ac:dyDescent="0.25"/>
    <row r="19340" customFormat="1" x14ac:dyDescent="0.25"/>
    <row r="19341" customFormat="1" x14ac:dyDescent="0.25"/>
    <row r="19342" customFormat="1" x14ac:dyDescent="0.25"/>
    <row r="19343" customFormat="1" x14ac:dyDescent="0.25"/>
    <row r="19344" customFormat="1" x14ac:dyDescent="0.25"/>
    <row r="19345" customFormat="1" x14ac:dyDescent="0.25"/>
    <row r="19346" customFormat="1" x14ac:dyDescent="0.25"/>
    <row r="19347" customFormat="1" x14ac:dyDescent="0.25"/>
    <row r="19348" customFormat="1" x14ac:dyDescent="0.25"/>
    <row r="19349" customFormat="1" x14ac:dyDescent="0.25"/>
    <row r="19350" customFormat="1" x14ac:dyDescent="0.25"/>
    <row r="19351" customFormat="1" x14ac:dyDescent="0.25"/>
    <row r="19352" customFormat="1" x14ac:dyDescent="0.25"/>
    <row r="19353" customFormat="1" x14ac:dyDescent="0.25"/>
    <row r="19354" customFormat="1" x14ac:dyDescent="0.25"/>
    <row r="19355" customFormat="1" x14ac:dyDescent="0.25"/>
    <row r="19356" customFormat="1" x14ac:dyDescent="0.25"/>
    <row r="19357" customFormat="1" x14ac:dyDescent="0.25"/>
    <row r="19358" customFormat="1" x14ac:dyDescent="0.25"/>
    <row r="19359" customFormat="1" x14ac:dyDescent="0.25"/>
    <row r="19360" customFormat="1" x14ac:dyDescent="0.25"/>
    <row r="19361" customFormat="1" x14ac:dyDescent="0.25"/>
    <row r="19362" customFormat="1" x14ac:dyDescent="0.25"/>
    <row r="19363" customFormat="1" x14ac:dyDescent="0.25"/>
    <row r="19364" customFormat="1" x14ac:dyDescent="0.25"/>
    <row r="19365" customFormat="1" x14ac:dyDescent="0.25"/>
    <row r="19366" customFormat="1" x14ac:dyDescent="0.25"/>
    <row r="19367" customFormat="1" x14ac:dyDescent="0.25"/>
    <row r="19368" customFormat="1" x14ac:dyDescent="0.25"/>
    <row r="19369" customFormat="1" x14ac:dyDescent="0.25"/>
    <row r="19370" customFormat="1" x14ac:dyDescent="0.25"/>
    <row r="19371" customFormat="1" x14ac:dyDescent="0.25"/>
    <row r="19372" customFormat="1" x14ac:dyDescent="0.25"/>
    <row r="19373" customFormat="1" x14ac:dyDescent="0.25"/>
    <row r="19374" customFormat="1" x14ac:dyDescent="0.25"/>
    <row r="19375" customFormat="1" x14ac:dyDescent="0.25"/>
    <row r="19376" customFormat="1" x14ac:dyDescent="0.25"/>
    <row r="19377" customFormat="1" x14ac:dyDescent="0.25"/>
    <row r="19378" customFormat="1" x14ac:dyDescent="0.25"/>
    <row r="19379" customFormat="1" x14ac:dyDescent="0.25"/>
    <row r="19380" customFormat="1" x14ac:dyDescent="0.25"/>
    <row r="19381" customFormat="1" x14ac:dyDescent="0.25"/>
    <row r="19382" customFormat="1" x14ac:dyDescent="0.25"/>
    <row r="19383" customFormat="1" x14ac:dyDescent="0.25"/>
    <row r="19384" customFormat="1" x14ac:dyDescent="0.25"/>
    <row r="19385" customFormat="1" x14ac:dyDescent="0.25"/>
    <row r="19386" customFormat="1" x14ac:dyDescent="0.25"/>
    <row r="19387" customFormat="1" x14ac:dyDescent="0.25"/>
    <row r="19388" customFormat="1" x14ac:dyDescent="0.25"/>
    <row r="19389" customFormat="1" x14ac:dyDescent="0.25"/>
    <row r="19390" customFormat="1" x14ac:dyDescent="0.25"/>
    <row r="19391" customFormat="1" x14ac:dyDescent="0.25"/>
    <row r="19392" customFormat="1" x14ac:dyDescent="0.25"/>
    <row r="19393" customFormat="1" x14ac:dyDescent="0.25"/>
    <row r="19394" customFormat="1" x14ac:dyDescent="0.25"/>
    <row r="19395" customFormat="1" x14ac:dyDescent="0.25"/>
    <row r="19396" customFormat="1" x14ac:dyDescent="0.25"/>
    <row r="19397" customFormat="1" x14ac:dyDescent="0.25"/>
    <row r="19398" customFormat="1" x14ac:dyDescent="0.25"/>
    <row r="19399" customFormat="1" x14ac:dyDescent="0.25"/>
    <row r="19400" customFormat="1" x14ac:dyDescent="0.25"/>
    <row r="19401" customFormat="1" x14ac:dyDescent="0.25"/>
    <row r="19402" customFormat="1" x14ac:dyDescent="0.25"/>
    <row r="19403" customFormat="1" x14ac:dyDescent="0.25"/>
    <row r="19404" customFormat="1" x14ac:dyDescent="0.25"/>
    <row r="19405" customFormat="1" x14ac:dyDescent="0.25"/>
    <row r="19406" customFormat="1" x14ac:dyDescent="0.25"/>
    <row r="19407" customFormat="1" x14ac:dyDescent="0.25"/>
    <row r="19408" customFormat="1" x14ac:dyDescent="0.25"/>
    <row r="19409" customFormat="1" x14ac:dyDescent="0.25"/>
    <row r="19410" customFormat="1" x14ac:dyDescent="0.25"/>
    <row r="19411" customFormat="1" x14ac:dyDescent="0.25"/>
    <row r="19412" customFormat="1" x14ac:dyDescent="0.25"/>
    <row r="19413" customFormat="1" x14ac:dyDescent="0.25"/>
    <row r="19414" customFormat="1" x14ac:dyDescent="0.25"/>
    <row r="19415" customFormat="1" x14ac:dyDescent="0.25"/>
    <row r="19416" customFormat="1" x14ac:dyDescent="0.25"/>
    <row r="19417" customFormat="1" x14ac:dyDescent="0.25"/>
    <row r="19418" customFormat="1" x14ac:dyDescent="0.25"/>
    <row r="19419" customFormat="1" x14ac:dyDescent="0.25"/>
    <row r="19420" customFormat="1" x14ac:dyDescent="0.25"/>
    <row r="19421" customFormat="1" x14ac:dyDescent="0.25"/>
    <row r="19422" customFormat="1" x14ac:dyDescent="0.25"/>
    <row r="19423" customFormat="1" x14ac:dyDescent="0.25"/>
    <row r="19424" customFormat="1" x14ac:dyDescent="0.25"/>
    <row r="19425" customFormat="1" x14ac:dyDescent="0.25"/>
    <row r="19426" customFormat="1" x14ac:dyDescent="0.25"/>
    <row r="19427" customFormat="1" x14ac:dyDescent="0.25"/>
    <row r="19428" customFormat="1" x14ac:dyDescent="0.25"/>
    <row r="19429" customFormat="1" x14ac:dyDescent="0.25"/>
    <row r="19430" customFormat="1" x14ac:dyDescent="0.25"/>
    <row r="19431" customFormat="1" x14ac:dyDescent="0.25"/>
    <row r="19432" customFormat="1" x14ac:dyDescent="0.25"/>
    <row r="19433" customFormat="1" x14ac:dyDescent="0.25"/>
    <row r="19434" customFormat="1" x14ac:dyDescent="0.25"/>
    <row r="19435" customFormat="1" x14ac:dyDescent="0.25"/>
    <row r="19436" customFormat="1" x14ac:dyDescent="0.25"/>
    <row r="19437" customFormat="1" x14ac:dyDescent="0.25"/>
    <row r="19438" customFormat="1" x14ac:dyDescent="0.25"/>
    <row r="19439" customFormat="1" x14ac:dyDescent="0.25"/>
    <row r="19440" customFormat="1" x14ac:dyDescent="0.25"/>
    <row r="19441" customFormat="1" x14ac:dyDescent="0.25"/>
    <row r="19442" customFormat="1" x14ac:dyDescent="0.25"/>
    <row r="19443" customFormat="1" x14ac:dyDescent="0.25"/>
    <row r="19444" customFormat="1" x14ac:dyDescent="0.25"/>
    <row r="19445" customFormat="1" x14ac:dyDescent="0.25"/>
    <row r="19446" customFormat="1" x14ac:dyDescent="0.25"/>
    <row r="19447" customFormat="1" x14ac:dyDescent="0.25"/>
    <row r="19448" customFormat="1" x14ac:dyDescent="0.25"/>
    <row r="19449" customFormat="1" x14ac:dyDescent="0.25"/>
    <row r="19450" customFormat="1" x14ac:dyDescent="0.25"/>
    <row r="19451" customFormat="1" x14ac:dyDescent="0.25"/>
    <row r="19452" customFormat="1" x14ac:dyDescent="0.25"/>
    <row r="19453" customFormat="1" x14ac:dyDescent="0.25"/>
    <row r="19454" customFormat="1" x14ac:dyDescent="0.25"/>
    <row r="19455" customFormat="1" x14ac:dyDescent="0.25"/>
    <row r="19456" customFormat="1" x14ac:dyDescent="0.25"/>
    <row r="19457" customFormat="1" x14ac:dyDescent="0.25"/>
    <row r="19458" customFormat="1" x14ac:dyDescent="0.25"/>
    <row r="19459" customFormat="1" x14ac:dyDescent="0.25"/>
    <row r="19460" customFormat="1" x14ac:dyDescent="0.25"/>
    <row r="19461" customFormat="1" x14ac:dyDescent="0.25"/>
    <row r="19462" customFormat="1" x14ac:dyDescent="0.25"/>
    <row r="19463" customFormat="1" x14ac:dyDescent="0.25"/>
    <row r="19464" customFormat="1" x14ac:dyDescent="0.25"/>
    <row r="19465" customFormat="1" x14ac:dyDescent="0.25"/>
    <row r="19466" customFormat="1" x14ac:dyDescent="0.25"/>
    <row r="19467" customFormat="1" x14ac:dyDescent="0.25"/>
    <row r="19468" customFormat="1" x14ac:dyDescent="0.25"/>
    <row r="19469" customFormat="1" x14ac:dyDescent="0.25"/>
    <row r="19470" customFormat="1" x14ac:dyDescent="0.25"/>
    <row r="19471" customFormat="1" x14ac:dyDescent="0.25"/>
    <row r="19472" customFormat="1" x14ac:dyDescent="0.25"/>
    <row r="19473" customFormat="1" x14ac:dyDescent="0.25"/>
    <row r="19474" customFormat="1" x14ac:dyDescent="0.25"/>
    <row r="19475" customFormat="1" x14ac:dyDescent="0.25"/>
    <row r="19476" customFormat="1" x14ac:dyDescent="0.25"/>
    <row r="19477" customFormat="1" x14ac:dyDescent="0.25"/>
    <row r="19478" customFormat="1" x14ac:dyDescent="0.25"/>
    <row r="19479" customFormat="1" x14ac:dyDescent="0.25"/>
    <row r="19480" customFormat="1" x14ac:dyDescent="0.25"/>
    <row r="19481" customFormat="1" x14ac:dyDescent="0.25"/>
    <row r="19482" customFormat="1" x14ac:dyDescent="0.25"/>
    <row r="19483" customFormat="1" x14ac:dyDescent="0.25"/>
    <row r="19484" customFormat="1" x14ac:dyDescent="0.25"/>
    <row r="19485" customFormat="1" x14ac:dyDescent="0.25"/>
    <row r="19486" customFormat="1" x14ac:dyDescent="0.25"/>
    <row r="19487" customFormat="1" x14ac:dyDescent="0.25"/>
    <row r="19488" customFormat="1" x14ac:dyDescent="0.25"/>
    <row r="19489" customFormat="1" x14ac:dyDescent="0.25"/>
    <row r="19490" customFormat="1" x14ac:dyDescent="0.25"/>
    <row r="19491" customFormat="1" x14ac:dyDescent="0.25"/>
    <row r="19492" customFormat="1" x14ac:dyDescent="0.25"/>
    <row r="19493" customFormat="1" x14ac:dyDescent="0.25"/>
    <row r="19494" customFormat="1" x14ac:dyDescent="0.25"/>
    <row r="19495" customFormat="1" x14ac:dyDescent="0.25"/>
    <row r="19496" customFormat="1" x14ac:dyDescent="0.25"/>
    <row r="19497" customFormat="1" x14ac:dyDescent="0.25"/>
    <row r="19498" customFormat="1" x14ac:dyDescent="0.25"/>
    <row r="19499" customFormat="1" x14ac:dyDescent="0.25"/>
    <row r="19500" customFormat="1" x14ac:dyDescent="0.25"/>
    <row r="19501" customFormat="1" x14ac:dyDescent="0.25"/>
    <row r="19502" customFormat="1" x14ac:dyDescent="0.25"/>
    <row r="19503" customFormat="1" x14ac:dyDescent="0.25"/>
    <row r="19504" customFormat="1" x14ac:dyDescent="0.25"/>
    <row r="19505" customFormat="1" x14ac:dyDescent="0.25"/>
    <row r="19506" customFormat="1" x14ac:dyDescent="0.25"/>
    <row r="19507" customFormat="1" x14ac:dyDescent="0.25"/>
    <row r="19508" customFormat="1" x14ac:dyDescent="0.25"/>
    <row r="19509" customFormat="1" x14ac:dyDescent="0.25"/>
    <row r="19510" customFormat="1" x14ac:dyDescent="0.25"/>
    <row r="19511" customFormat="1" x14ac:dyDescent="0.25"/>
    <row r="19512" customFormat="1" x14ac:dyDescent="0.25"/>
    <row r="19513" customFormat="1" x14ac:dyDescent="0.25"/>
    <row r="19514" customFormat="1" x14ac:dyDescent="0.25"/>
    <row r="19515" customFormat="1" x14ac:dyDescent="0.25"/>
    <row r="19516" customFormat="1" x14ac:dyDescent="0.25"/>
    <row r="19517" customFormat="1" x14ac:dyDescent="0.25"/>
    <row r="19518" customFormat="1" x14ac:dyDescent="0.25"/>
    <row r="19519" customFormat="1" x14ac:dyDescent="0.25"/>
    <row r="19520" customFormat="1" x14ac:dyDescent="0.25"/>
    <row r="19521" customFormat="1" x14ac:dyDescent="0.25"/>
    <row r="19522" customFormat="1" x14ac:dyDescent="0.25"/>
    <row r="19523" customFormat="1" x14ac:dyDescent="0.25"/>
    <row r="19524" customFormat="1" x14ac:dyDescent="0.25"/>
    <row r="19525" customFormat="1" x14ac:dyDescent="0.25"/>
    <row r="19526" customFormat="1" x14ac:dyDescent="0.25"/>
    <row r="19527" customFormat="1" x14ac:dyDescent="0.25"/>
    <row r="19528" customFormat="1" x14ac:dyDescent="0.25"/>
    <row r="19529" customFormat="1" x14ac:dyDescent="0.25"/>
    <row r="19530" customFormat="1" x14ac:dyDescent="0.25"/>
    <row r="19531" customFormat="1" x14ac:dyDescent="0.25"/>
    <row r="19532" customFormat="1" x14ac:dyDescent="0.25"/>
    <row r="19533" customFormat="1" x14ac:dyDescent="0.25"/>
    <row r="19534" customFormat="1" x14ac:dyDescent="0.25"/>
    <row r="19535" customFormat="1" x14ac:dyDescent="0.25"/>
    <row r="19536" customFormat="1" x14ac:dyDescent="0.25"/>
    <row r="19537" customFormat="1" x14ac:dyDescent="0.25"/>
    <row r="19538" customFormat="1" x14ac:dyDescent="0.25"/>
    <row r="19539" customFormat="1" x14ac:dyDescent="0.25"/>
    <row r="19540" customFormat="1" x14ac:dyDescent="0.25"/>
    <row r="19541" customFormat="1" x14ac:dyDescent="0.25"/>
    <row r="19542" customFormat="1" x14ac:dyDescent="0.25"/>
    <row r="19543" customFormat="1" x14ac:dyDescent="0.25"/>
    <row r="19544" customFormat="1" x14ac:dyDescent="0.25"/>
    <row r="19545" customFormat="1" x14ac:dyDescent="0.25"/>
    <row r="19546" customFormat="1" x14ac:dyDescent="0.25"/>
    <row r="19547" customFormat="1" x14ac:dyDescent="0.25"/>
    <row r="19548" customFormat="1" x14ac:dyDescent="0.25"/>
    <row r="19549" customFormat="1" x14ac:dyDescent="0.25"/>
    <row r="19550" customFormat="1" x14ac:dyDescent="0.25"/>
    <row r="19551" customFormat="1" x14ac:dyDescent="0.25"/>
    <row r="19552" customFormat="1" x14ac:dyDescent="0.25"/>
    <row r="19553" customFormat="1" x14ac:dyDescent="0.25"/>
    <row r="19554" customFormat="1" x14ac:dyDescent="0.25"/>
    <row r="19555" customFormat="1" x14ac:dyDescent="0.25"/>
    <row r="19556" customFormat="1" x14ac:dyDescent="0.25"/>
    <row r="19557" customFormat="1" x14ac:dyDescent="0.25"/>
    <row r="19558" customFormat="1" x14ac:dyDescent="0.25"/>
    <row r="19559" customFormat="1" x14ac:dyDescent="0.25"/>
    <row r="19560" customFormat="1" x14ac:dyDescent="0.25"/>
    <row r="19561" customFormat="1" x14ac:dyDescent="0.25"/>
    <row r="19562" customFormat="1" x14ac:dyDescent="0.25"/>
    <row r="19563" customFormat="1" x14ac:dyDescent="0.25"/>
    <row r="19564" customFormat="1" x14ac:dyDescent="0.25"/>
    <row r="19565" customFormat="1" x14ac:dyDescent="0.25"/>
    <row r="19566" customFormat="1" x14ac:dyDescent="0.25"/>
    <row r="19567" customFormat="1" x14ac:dyDescent="0.25"/>
    <row r="19568" customFormat="1" x14ac:dyDescent="0.25"/>
    <row r="19569" customFormat="1" x14ac:dyDescent="0.25"/>
    <row r="19570" customFormat="1" x14ac:dyDescent="0.25"/>
    <row r="19571" customFormat="1" x14ac:dyDescent="0.25"/>
    <row r="19572" customFormat="1" x14ac:dyDescent="0.25"/>
    <row r="19573" customFormat="1" x14ac:dyDescent="0.25"/>
    <row r="19574" customFormat="1" x14ac:dyDescent="0.25"/>
    <row r="19575" customFormat="1" x14ac:dyDescent="0.25"/>
    <row r="19576" customFormat="1" x14ac:dyDescent="0.25"/>
    <row r="19577" customFormat="1" x14ac:dyDescent="0.25"/>
    <row r="19578" customFormat="1" x14ac:dyDescent="0.25"/>
    <row r="19579" customFormat="1" x14ac:dyDescent="0.25"/>
    <row r="19580" customFormat="1" x14ac:dyDescent="0.25"/>
    <row r="19581" customFormat="1" x14ac:dyDescent="0.25"/>
    <row r="19582" customFormat="1" x14ac:dyDescent="0.25"/>
    <row r="19583" customFormat="1" x14ac:dyDescent="0.25"/>
    <row r="19584" customFormat="1" x14ac:dyDescent="0.25"/>
    <row r="19585" customFormat="1" x14ac:dyDescent="0.25"/>
    <row r="19586" customFormat="1" x14ac:dyDescent="0.25"/>
    <row r="19587" customFormat="1" x14ac:dyDescent="0.25"/>
    <row r="19588" customFormat="1" x14ac:dyDescent="0.25"/>
    <row r="19589" customFormat="1" x14ac:dyDescent="0.25"/>
    <row r="19590" customFormat="1" x14ac:dyDescent="0.25"/>
    <row r="19591" customFormat="1" x14ac:dyDescent="0.25"/>
    <row r="19592" customFormat="1" x14ac:dyDescent="0.25"/>
    <row r="19593" customFormat="1" x14ac:dyDescent="0.25"/>
    <row r="19594" customFormat="1" x14ac:dyDescent="0.25"/>
    <row r="19595" customFormat="1" x14ac:dyDescent="0.25"/>
    <row r="19596" customFormat="1" x14ac:dyDescent="0.25"/>
    <row r="19597" customFormat="1" x14ac:dyDescent="0.25"/>
    <row r="19598" customFormat="1" x14ac:dyDescent="0.25"/>
    <row r="19599" customFormat="1" x14ac:dyDescent="0.25"/>
    <row r="19600" customFormat="1" x14ac:dyDescent="0.25"/>
    <row r="19601" customFormat="1" x14ac:dyDescent="0.25"/>
    <row r="19602" customFormat="1" x14ac:dyDescent="0.25"/>
    <row r="19603" customFormat="1" x14ac:dyDescent="0.25"/>
    <row r="19604" customFormat="1" x14ac:dyDescent="0.25"/>
    <row r="19605" customFormat="1" x14ac:dyDescent="0.25"/>
    <row r="19606" customFormat="1" x14ac:dyDescent="0.25"/>
    <row r="19607" customFormat="1" x14ac:dyDescent="0.25"/>
    <row r="19608" customFormat="1" x14ac:dyDescent="0.25"/>
    <row r="19609" customFormat="1" x14ac:dyDescent="0.25"/>
    <row r="19610" customFormat="1" x14ac:dyDescent="0.25"/>
    <row r="19611" customFormat="1" x14ac:dyDescent="0.25"/>
    <row r="19612" customFormat="1" x14ac:dyDescent="0.25"/>
    <row r="19613" customFormat="1" x14ac:dyDescent="0.25"/>
    <row r="19614" customFormat="1" x14ac:dyDescent="0.25"/>
    <row r="19615" customFormat="1" x14ac:dyDescent="0.25"/>
    <row r="19616" customFormat="1" x14ac:dyDescent="0.25"/>
    <row r="19617" customFormat="1" x14ac:dyDescent="0.25"/>
    <row r="19618" customFormat="1" x14ac:dyDescent="0.25"/>
    <row r="19619" customFormat="1" x14ac:dyDescent="0.25"/>
    <row r="19620" customFormat="1" x14ac:dyDescent="0.25"/>
    <row r="19621" customFormat="1" x14ac:dyDescent="0.25"/>
    <row r="19622" customFormat="1" x14ac:dyDescent="0.25"/>
    <row r="19623" customFormat="1" x14ac:dyDescent="0.25"/>
    <row r="19624" customFormat="1" x14ac:dyDescent="0.25"/>
    <row r="19625" customFormat="1" x14ac:dyDescent="0.25"/>
    <row r="19626" customFormat="1" x14ac:dyDescent="0.25"/>
    <row r="19627" customFormat="1" x14ac:dyDescent="0.25"/>
    <row r="19628" customFormat="1" x14ac:dyDescent="0.25"/>
    <row r="19629" customFormat="1" x14ac:dyDescent="0.25"/>
    <row r="19630" customFormat="1" x14ac:dyDescent="0.25"/>
    <row r="19631" customFormat="1" x14ac:dyDescent="0.25"/>
    <row r="19632" customFormat="1" x14ac:dyDescent="0.25"/>
    <row r="19633" customFormat="1" x14ac:dyDescent="0.25"/>
    <row r="19634" customFormat="1" x14ac:dyDescent="0.25"/>
    <row r="19635" customFormat="1" x14ac:dyDescent="0.25"/>
    <row r="19636" customFormat="1" x14ac:dyDescent="0.25"/>
    <row r="19637" customFormat="1" x14ac:dyDescent="0.25"/>
    <row r="19638" customFormat="1" x14ac:dyDescent="0.25"/>
    <row r="19639" customFormat="1" x14ac:dyDescent="0.25"/>
    <row r="19640" customFormat="1" x14ac:dyDescent="0.25"/>
    <row r="19641" customFormat="1" x14ac:dyDescent="0.25"/>
    <row r="19642" customFormat="1" x14ac:dyDescent="0.25"/>
    <row r="19643" customFormat="1" x14ac:dyDescent="0.25"/>
    <row r="19644" customFormat="1" x14ac:dyDescent="0.25"/>
    <row r="19645" customFormat="1" x14ac:dyDescent="0.25"/>
    <row r="19646" customFormat="1" x14ac:dyDescent="0.25"/>
    <row r="19647" customFormat="1" x14ac:dyDescent="0.25"/>
    <row r="19648" customFormat="1" x14ac:dyDescent="0.25"/>
    <row r="19649" customFormat="1" x14ac:dyDescent="0.25"/>
    <row r="19650" customFormat="1" x14ac:dyDescent="0.25"/>
    <row r="19651" customFormat="1" x14ac:dyDescent="0.25"/>
    <row r="19652" customFormat="1" x14ac:dyDescent="0.25"/>
    <row r="19653" customFormat="1" x14ac:dyDescent="0.25"/>
    <row r="19654" customFormat="1" x14ac:dyDescent="0.25"/>
    <row r="19655" customFormat="1" x14ac:dyDescent="0.25"/>
    <row r="19656" customFormat="1" x14ac:dyDescent="0.25"/>
    <row r="19657" customFormat="1" x14ac:dyDescent="0.25"/>
    <row r="19658" customFormat="1" x14ac:dyDescent="0.25"/>
    <row r="19659" customFormat="1" x14ac:dyDescent="0.25"/>
    <row r="19660" customFormat="1" x14ac:dyDescent="0.25"/>
    <row r="19661" customFormat="1" x14ac:dyDescent="0.25"/>
    <row r="19662" customFormat="1" x14ac:dyDescent="0.25"/>
    <row r="19663" customFormat="1" x14ac:dyDescent="0.25"/>
    <row r="19664" customFormat="1" x14ac:dyDescent="0.25"/>
    <row r="19665" customFormat="1" x14ac:dyDescent="0.25"/>
    <row r="19666" customFormat="1" x14ac:dyDescent="0.25"/>
    <row r="19667" customFormat="1" x14ac:dyDescent="0.25"/>
    <row r="19668" customFormat="1" x14ac:dyDescent="0.25"/>
    <row r="19669" customFormat="1" x14ac:dyDescent="0.25"/>
    <row r="19670" customFormat="1" x14ac:dyDescent="0.25"/>
    <row r="19671" customFormat="1" x14ac:dyDescent="0.25"/>
    <row r="19672" customFormat="1" x14ac:dyDescent="0.25"/>
    <row r="19673" customFormat="1" x14ac:dyDescent="0.25"/>
    <row r="19674" customFormat="1" x14ac:dyDescent="0.25"/>
    <row r="19675" customFormat="1" x14ac:dyDescent="0.25"/>
    <row r="19676" customFormat="1" x14ac:dyDescent="0.25"/>
    <row r="19677" customFormat="1" x14ac:dyDescent="0.25"/>
    <row r="19678" customFormat="1" x14ac:dyDescent="0.25"/>
    <row r="19679" customFormat="1" x14ac:dyDescent="0.25"/>
    <row r="19680" customFormat="1" x14ac:dyDescent="0.25"/>
    <row r="19681" customFormat="1" x14ac:dyDescent="0.25"/>
    <row r="19682" customFormat="1" x14ac:dyDescent="0.25"/>
    <row r="19683" customFormat="1" x14ac:dyDescent="0.25"/>
    <row r="19684" customFormat="1" x14ac:dyDescent="0.25"/>
    <row r="19685" customFormat="1" x14ac:dyDescent="0.25"/>
    <row r="19686" customFormat="1" x14ac:dyDescent="0.25"/>
    <row r="19687" customFormat="1" x14ac:dyDescent="0.25"/>
    <row r="19688" customFormat="1" x14ac:dyDescent="0.25"/>
    <row r="19689" customFormat="1" x14ac:dyDescent="0.25"/>
    <row r="19690" customFormat="1" x14ac:dyDescent="0.25"/>
    <row r="19691" customFormat="1" x14ac:dyDescent="0.25"/>
    <row r="19692" customFormat="1" x14ac:dyDescent="0.25"/>
    <row r="19693" customFormat="1" x14ac:dyDescent="0.25"/>
    <row r="19694" customFormat="1" x14ac:dyDescent="0.25"/>
    <row r="19695" customFormat="1" x14ac:dyDescent="0.25"/>
    <row r="19696" customFormat="1" x14ac:dyDescent="0.25"/>
    <row r="19697" customFormat="1" x14ac:dyDescent="0.25"/>
    <row r="19698" customFormat="1" x14ac:dyDescent="0.25"/>
    <row r="19699" customFormat="1" x14ac:dyDescent="0.25"/>
    <row r="19700" customFormat="1" x14ac:dyDescent="0.25"/>
    <row r="19701" customFormat="1" x14ac:dyDescent="0.25"/>
    <row r="19702" customFormat="1" x14ac:dyDescent="0.25"/>
    <row r="19703" customFormat="1" x14ac:dyDescent="0.25"/>
    <row r="19704" customFormat="1" x14ac:dyDescent="0.25"/>
    <row r="19705" customFormat="1" x14ac:dyDescent="0.25"/>
    <row r="19706" customFormat="1" x14ac:dyDescent="0.25"/>
    <row r="19707" customFormat="1" x14ac:dyDescent="0.25"/>
    <row r="19708" customFormat="1" x14ac:dyDescent="0.25"/>
    <row r="19709" customFormat="1" x14ac:dyDescent="0.25"/>
    <row r="19710" customFormat="1" x14ac:dyDescent="0.25"/>
    <row r="19711" customFormat="1" x14ac:dyDescent="0.25"/>
    <row r="19712" customFormat="1" x14ac:dyDescent="0.25"/>
    <row r="19713" customFormat="1" x14ac:dyDescent="0.25"/>
    <row r="19714" customFormat="1" x14ac:dyDescent="0.25"/>
    <row r="19715" customFormat="1" x14ac:dyDescent="0.25"/>
    <row r="19716" customFormat="1" x14ac:dyDescent="0.25"/>
    <row r="19717" customFormat="1" x14ac:dyDescent="0.25"/>
    <row r="19718" customFormat="1" x14ac:dyDescent="0.25"/>
    <row r="19719" customFormat="1" x14ac:dyDescent="0.25"/>
    <row r="19720" customFormat="1" x14ac:dyDescent="0.25"/>
    <row r="19721" customFormat="1" x14ac:dyDescent="0.25"/>
    <row r="19722" customFormat="1" x14ac:dyDescent="0.25"/>
    <row r="19723" customFormat="1" x14ac:dyDescent="0.25"/>
    <row r="19724" customFormat="1" x14ac:dyDescent="0.25"/>
    <row r="19725" customFormat="1" x14ac:dyDescent="0.25"/>
    <row r="19726" customFormat="1" x14ac:dyDescent="0.25"/>
    <row r="19727" customFormat="1" x14ac:dyDescent="0.25"/>
    <row r="19728" customFormat="1" x14ac:dyDescent="0.25"/>
    <row r="19729" customFormat="1" x14ac:dyDescent="0.25"/>
    <row r="19730" customFormat="1" x14ac:dyDescent="0.25"/>
    <row r="19731" customFormat="1" x14ac:dyDescent="0.25"/>
    <row r="19732" customFormat="1" x14ac:dyDescent="0.25"/>
    <row r="19733" customFormat="1" x14ac:dyDescent="0.25"/>
    <row r="19734" customFormat="1" x14ac:dyDescent="0.25"/>
    <row r="19735" customFormat="1" x14ac:dyDescent="0.25"/>
    <row r="19736" customFormat="1" x14ac:dyDescent="0.25"/>
    <row r="19737" customFormat="1" x14ac:dyDescent="0.25"/>
    <row r="19738" customFormat="1" x14ac:dyDescent="0.25"/>
    <row r="19739" customFormat="1" x14ac:dyDescent="0.25"/>
    <row r="19740" customFormat="1" x14ac:dyDescent="0.25"/>
    <row r="19741" customFormat="1" x14ac:dyDescent="0.25"/>
    <row r="19742" customFormat="1" x14ac:dyDescent="0.25"/>
    <row r="19743" customFormat="1" x14ac:dyDescent="0.25"/>
    <row r="19744" customFormat="1" x14ac:dyDescent="0.25"/>
    <row r="19745" customFormat="1" x14ac:dyDescent="0.25"/>
    <row r="19746" customFormat="1" x14ac:dyDescent="0.25"/>
    <row r="19747" customFormat="1" x14ac:dyDescent="0.25"/>
    <row r="19748" customFormat="1" x14ac:dyDescent="0.25"/>
    <row r="19749" customFormat="1" x14ac:dyDescent="0.25"/>
    <row r="19750" customFormat="1" x14ac:dyDescent="0.25"/>
    <row r="19751" customFormat="1" x14ac:dyDescent="0.25"/>
    <row r="19752" customFormat="1" x14ac:dyDescent="0.25"/>
    <row r="19753" customFormat="1" x14ac:dyDescent="0.25"/>
    <row r="19754" customFormat="1" x14ac:dyDescent="0.25"/>
    <row r="19755" customFormat="1" x14ac:dyDescent="0.25"/>
    <row r="19756" customFormat="1" x14ac:dyDescent="0.25"/>
    <row r="19757" customFormat="1" x14ac:dyDescent="0.25"/>
    <row r="19758" customFormat="1" x14ac:dyDescent="0.25"/>
    <row r="19759" customFormat="1" x14ac:dyDescent="0.25"/>
    <row r="19760" customFormat="1" x14ac:dyDescent="0.25"/>
    <row r="19761" customFormat="1" x14ac:dyDescent="0.25"/>
    <row r="19762" customFormat="1" x14ac:dyDescent="0.25"/>
    <row r="19763" customFormat="1" x14ac:dyDescent="0.25"/>
    <row r="19764" customFormat="1" x14ac:dyDescent="0.25"/>
    <row r="19765" customFormat="1" x14ac:dyDescent="0.25"/>
    <row r="19766" customFormat="1" x14ac:dyDescent="0.25"/>
    <row r="19767" customFormat="1" x14ac:dyDescent="0.25"/>
    <row r="19768" customFormat="1" x14ac:dyDescent="0.25"/>
    <row r="19769" customFormat="1" x14ac:dyDescent="0.25"/>
    <row r="19770" customFormat="1" x14ac:dyDescent="0.25"/>
    <row r="19771" customFormat="1" x14ac:dyDescent="0.25"/>
    <row r="19772" customFormat="1" x14ac:dyDescent="0.25"/>
    <row r="19773" customFormat="1" x14ac:dyDescent="0.25"/>
    <row r="19774" customFormat="1" x14ac:dyDescent="0.25"/>
    <row r="19775" customFormat="1" x14ac:dyDescent="0.25"/>
    <row r="19776" customFormat="1" x14ac:dyDescent="0.25"/>
    <row r="19777" customFormat="1" x14ac:dyDescent="0.25"/>
    <row r="19778" customFormat="1" x14ac:dyDescent="0.25"/>
    <row r="19779" customFormat="1" x14ac:dyDescent="0.25"/>
    <row r="19780" customFormat="1" x14ac:dyDescent="0.25"/>
    <row r="19781" customFormat="1" x14ac:dyDescent="0.25"/>
    <row r="19782" customFormat="1" x14ac:dyDescent="0.25"/>
    <row r="19783" customFormat="1" x14ac:dyDescent="0.25"/>
    <row r="19784" customFormat="1" x14ac:dyDescent="0.25"/>
    <row r="19785" customFormat="1" x14ac:dyDescent="0.25"/>
    <row r="19786" customFormat="1" x14ac:dyDescent="0.25"/>
    <row r="19787" customFormat="1" x14ac:dyDescent="0.25"/>
    <row r="19788" customFormat="1" x14ac:dyDescent="0.25"/>
    <row r="19789" customFormat="1" x14ac:dyDescent="0.25"/>
    <row r="19790" customFormat="1" x14ac:dyDescent="0.25"/>
    <row r="19791" customFormat="1" x14ac:dyDescent="0.25"/>
    <row r="19792" customFormat="1" x14ac:dyDescent="0.25"/>
    <row r="19793" customFormat="1" x14ac:dyDescent="0.25"/>
    <row r="19794" customFormat="1" x14ac:dyDescent="0.25"/>
    <row r="19795" customFormat="1" x14ac:dyDescent="0.25"/>
    <row r="19796" customFormat="1" x14ac:dyDescent="0.25"/>
    <row r="19797" customFormat="1" x14ac:dyDescent="0.25"/>
    <row r="19798" customFormat="1" x14ac:dyDescent="0.25"/>
    <row r="19799" customFormat="1" x14ac:dyDescent="0.25"/>
    <row r="19800" customFormat="1" x14ac:dyDescent="0.25"/>
    <row r="19801" customFormat="1" x14ac:dyDescent="0.25"/>
    <row r="19802" customFormat="1" x14ac:dyDescent="0.25"/>
    <row r="19803" customFormat="1" x14ac:dyDescent="0.25"/>
    <row r="19804" customFormat="1" x14ac:dyDescent="0.25"/>
    <row r="19805" customFormat="1" x14ac:dyDescent="0.25"/>
    <row r="19806" customFormat="1" x14ac:dyDescent="0.25"/>
    <row r="19807" customFormat="1" x14ac:dyDescent="0.25"/>
    <row r="19808" customFormat="1" x14ac:dyDescent="0.25"/>
    <row r="19809" customFormat="1" x14ac:dyDescent="0.25"/>
    <row r="19810" customFormat="1" x14ac:dyDescent="0.25"/>
    <row r="19811" customFormat="1" x14ac:dyDescent="0.25"/>
    <row r="19812" customFormat="1" x14ac:dyDescent="0.25"/>
    <row r="19813" customFormat="1" x14ac:dyDescent="0.25"/>
    <row r="19814" customFormat="1" x14ac:dyDescent="0.25"/>
    <row r="19815" customFormat="1" x14ac:dyDescent="0.25"/>
    <row r="19816" customFormat="1" x14ac:dyDescent="0.25"/>
    <row r="19817" customFormat="1" x14ac:dyDescent="0.25"/>
    <row r="19818" customFormat="1" x14ac:dyDescent="0.25"/>
    <row r="19819" customFormat="1" x14ac:dyDescent="0.25"/>
    <row r="19820" customFormat="1" x14ac:dyDescent="0.25"/>
    <row r="19821" customFormat="1" x14ac:dyDescent="0.25"/>
    <row r="19822" customFormat="1" x14ac:dyDescent="0.25"/>
    <row r="19823" customFormat="1" x14ac:dyDescent="0.25"/>
    <row r="19824" customFormat="1" x14ac:dyDescent="0.25"/>
    <row r="19825" customFormat="1" x14ac:dyDescent="0.25"/>
    <row r="19826" customFormat="1" x14ac:dyDescent="0.25"/>
    <row r="19827" customFormat="1" x14ac:dyDescent="0.25"/>
    <row r="19828" customFormat="1" x14ac:dyDescent="0.25"/>
    <row r="19829" customFormat="1" x14ac:dyDescent="0.25"/>
    <row r="19830" customFormat="1" x14ac:dyDescent="0.25"/>
    <row r="19831" customFormat="1" x14ac:dyDescent="0.25"/>
    <row r="19832" customFormat="1" x14ac:dyDescent="0.25"/>
    <row r="19833" customFormat="1" x14ac:dyDescent="0.25"/>
    <row r="19834" customFormat="1" x14ac:dyDescent="0.25"/>
    <row r="19835" customFormat="1" x14ac:dyDescent="0.25"/>
    <row r="19836" customFormat="1" x14ac:dyDescent="0.25"/>
    <row r="19837" customFormat="1" x14ac:dyDescent="0.25"/>
    <row r="19838" customFormat="1" x14ac:dyDescent="0.25"/>
    <row r="19839" customFormat="1" x14ac:dyDescent="0.25"/>
    <row r="19840" customFormat="1" x14ac:dyDescent="0.25"/>
    <row r="19841" customFormat="1" x14ac:dyDescent="0.25"/>
    <row r="19842" customFormat="1" x14ac:dyDescent="0.25"/>
    <row r="19843" customFormat="1" x14ac:dyDescent="0.25"/>
    <row r="19844" customFormat="1" x14ac:dyDescent="0.25"/>
    <row r="19845" customFormat="1" x14ac:dyDescent="0.25"/>
    <row r="19846" customFormat="1" x14ac:dyDescent="0.25"/>
    <row r="19847" customFormat="1" x14ac:dyDescent="0.25"/>
    <row r="19848" customFormat="1" x14ac:dyDescent="0.25"/>
    <row r="19849" customFormat="1" x14ac:dyDescent="0.25"/>
    <row r="19850" customFormat="1" x14ac:dyDescent="0.25"/>
    <row r="19851" customFormat="1" x14ac:dyDescent="0.25"/>
    <row r="19852" customFormat="1" x14ac:dyDescent="0.25"/>
    <row r="19853" customFormat="1" x14ac:dyDescent="0.25"/>
    <row r="19854" customFormat="1" x14ac:dyDescent="0.25"/>
    <row r="19855" customFormat="1" x14ac:dyDescent="0.25"/>
    <row r="19856" customFormat="1" x14ac:dyDescent="0.25"/>
    <row r="19857" customFormat="1" x14ac:dyDescent="0.25"/>
    <row r="19858" customFormat="1" x14ac:dyDescent="0.25"/>
    <row r="19859" customFormat="1" x14ac:dyDescent="0.25"/>
    <row r="19860" customFormat="1" x14ac:dyDescent="0.25"/>
    <row r="19861" customFormat="1" x14ac:dyDescent="0.25"/>
    <row r="19862" customFormat="1" x14ac:dyDescent="0.25"/>
    <row r="19863" customFormat="1" x14ac:dyDescent="0.25"/>
    <row r="19864" customFormat="1" x14ac:dyDescent="0.25"/>
    <row r="19865" customFormat="1" x14ac:dyDescent="0.25"/>
    <row r="19866" customFormat="1" x14ac:dyDescent="0.25"/>
    <row r="19867" customFormat="1" x14ac:dyDescent="0.25"/>
    <row r="19868" customFormat="1" x14ac:dyDescent="0.25"/>
    <row r="19869" customFormat="1" x14ac:dyDescent="0.25"/>
    <row r="19870" customFormat="1" x14ac:dyDescent="0.25"/>
    <row r="19871" customFormat="1" x14ac:dyDescent="0.25"/>
    <row r="19872" customFormat="1" x14ac:dyDescent="0.25"/>
    <row r="19873" customFormat="1" x14ac:dyDescent="0.25"/>
    <row r="19874" customFormat="1" x14ac:dyDescent="0.25"/>
    <row r="19875" customFormat="1" x14ac:dyDescent="0.25"/>
    <row r="19876" customFormat="1" x14ac:dyDescent="0.25"/>
    <row r="19877" customFormat="1" x14ac:dyDescent="0.25"/>
    <row r="19878" customFormat="1" x14ac:dyDescent="0.25"/>
    <row r="19879" customFormat="1" x14ac:dyDescent="0.25"/>
    <row r="19880" customFormat="1" x14ac:dyDescent="0.25"/>
    <row r="19881" customFormat="1" x14ac:dyDescent="0.25"/>
    <row r="19882" customFormat="1" x14ac:dyDescent="0.25"/>
    <row r="19883" customFormat="1" x14ac:dyDescent="0.25"/>
    <row r="19884" customFormat="1" x14ac:dyDescent="0.25"/>
    <row r="19885" customFormat="1" x14ac:dyDescent="0.25"/>
    <row r="19886" customFormat="1" x14ac:dyDescent="0.25"/>
    <row r="19887" customFormat="1" x14ac:dyDescent="0.25"/>
    <row r="19888" customFormat="1" x14ac:dyDescent="0.25"/>
    <row r="19889" customFormat="1" x14ac:dyDescent="0.25"/>
    <row r="19890" customFormat="1" x14ac:dyDescent="0.25"/>
    <row r="19891" customFormat="1" x14ac:dyDescent="0.25"/>
    <row r="19892" customFormat="1" x14ac:dyDescent="0.25"/>
    <row r="19893" customFormat="1" x14ac:dyDescent="0.25"/>
    <row r="19894" customFormat="1" x14ac:dyDescent="0.25"/>
    <row r="19895" customFormat="1" x14ac:dyDescent="0.25"/>
    <row r="19896" customFormat="1" x14ac:dyDescent="0.25"/>
    <row r="19897" customFormat="1" x14ac:dyDescent="0.25"/>
    <row r="19898" customFormat="1" x14ac:dyDescent="0.25"/>
    <row r="19899" customFormat="1" x14ac:dyDescent="0.25"/>
    <row r="19900" customFormat="1" x14ac:dyDescent="0.25"/>
    <row r="19901" customFormat="1" x14ac:dyDescent="0.25"/>
    <row r="19902" customFormat="1" x14ac:dyDescent="0.25"/>
    <row r="19903" customFormat="1" x14ac:dyDescent="0.25"/>
    <row r="19904" customFormat="1" x14ac:dyDescent="0.25"/>
    <row r="19905" customFormat="1" x14ac:dyDescent="0.25"/>
    <row r="19906" customFormat="1" x14ac:dyDescent="0.25"/>
    <row r="19907" customFormat="1" x14ac:dyDescent="0.25"/>
    <row r="19908" customFormat="1" x14ac:dyDescent="0.25"/>
    <row r="19909" customFormat="1" x14ac:dyDescent="0.25"/>
    <row r="19910" customFormat="1" x14ac:dyDescent="0.25"/>
    <row r="19911" customFormat="1" x14ac:dyDescent="0.25"/>
    <row r="19912" customFormat="1" x14ac:dyDescent="0.25"/>
    <row r="19913" customFormat="1" x14ac:dyDescent="0.25"/>
    <row r="19914" customFormat="1" x14ac:dyDescent="0.25"/>
    <row r="19915" customFormat="1" x14ac:dyDescent="0.25"/>
    <row r="19916" customFormat="1" x14ac:dyDescent="0.25"/>
    <row r="19917" customFormat="1" x14ac:dyDescent="0.25"/>
    <row r="19918" customFormat="1" x14ac:dyDescent="0.25"/>
    <row r="19919" customFormat="1" x14ac:dyDescent="0.25"/>
    <row r="19920" customFormat="1" x14ac:dyDescent="0.25"/>
    <row r="19921" customFormat="1" x14ac:dyDescent="0.25"/>
    <row r="19922" customFormat="1" x14ac:dyDescent="0.25"/>
    <row r="19923" customFormat="1" x14ac:dyDescent="0.25"/>
    <row r="19924" customFormat="1" x14ac:dyDescent="0.25"/>
    <row r="19925" customFormat="1" x14ac:dyDescent="0.25"/>
    <row r="19926" customFormat="1" x14ac:dyDescent="0.25"/>
    <row r="19927" customFormat="1" x14ac:dyDescent="0.25"/>
    <row r="19928" customFormat="1" x14ac:dyDescent="0.25"/>
    <row r="19929" customFormat="1" x14ac:dyDescent="0.25"/>
    <row r="19930" customFormat="1" x14ac:dyDescent="0.25"/>
    <row r="19931" customFormat="1" x14ac:dyDescent="0.25"/>
    <row r="19932" customFormat="1" x14ac:dyDescent="0.25"/>
    <row r="19933" customFormat="1" x14ac:dyDescent="0.25"/>
    <row r="19934" customFormat="1" x14ac:dyDescent="0.25"/>
    <row r="19935" customFormat="1" x14ac:dyDescent="0.25"/>
    <row r="19936" customFormat="1" x14ac:dyDescent="0.25"/>
    <row r="19937" customFormat="1" x14ac:dyDescent="0.25"/>
    <row r="19938" customFormat="1" x14ac:dyDescent="0.25"/>
    <row r="19939" customFormat="1" x14ac:dyDescent="0.25"/>
    <row r="19940" customFormat="1" x14ac:dyDescent="0.25"/>
    <row r="19941" customFormat="1" x14ac:dyDescent="0.25"/>
    <row r="19942" customFormat="1" x14ac:dyDescent="0.25"/>
    <row r="19943" customFormat="1" x14ac:dyDescent="0.25"/>
    <row r="19944" customFormat="1" x14ac:dyDescent="0.25"/>
    <row r="19945" customFormat="1" x14ac:dyDescent="0.25"/>
    <row r="19946" customFormat="1" x14ac:dyDescent="0.25"/>
    <row r="19947" customFormat="1" x14ac:dyDescent="0.25"/>
    <row r="19948" customFormat="1" x14ac:dyDescent="0.25"/>
    <row r="19949" customFormat="1" x14ac:dyDescent="0.25"/>
    <row r="19950" customFormat="1" x14ac:dyDescent="0.25"/>
    <row r="19951" customFormat="1" x14ac:dyDescent="0.25"/>
    <row r="19952" customFormat="1" x14ac:dyDescent="0.25"/>
    <row r="19953" customFormat="1" x14ac:dyDescent="0.25"/>
    <row r="19954" customFormat="1" x14ac:dyDescent="0.25"/>
    <row r="19955" customFormat="1" x14ac:dyDescent="0.25"/>
    <row r="19956" customFormat="1" x14ac:dyDescent="0.25"/>
    <row r="19957" customFormat="1" x14ac:dyDescent="0.25"/>
    <row r="19958" customFormat="1" x14ac:dyDescent="0.25"/>
    <row r="19959" customFormat="1" x14ac:dyDescent="0.25"/>
    <row r="19960" customFormat="1" x14ac:dyDescent="0.25"/>
    <row r="19961" customFormat="1" x14ac:dyDescent="0.25"/>
    <row r="19962" customFormat="1" x14ac:dyDescent="0.25"/>
    <row r="19963" customFormat="1" x14ac:dyDescent="0.25"/>
    <row r="19964" customFormat="1" x14ac:dyDescent="0.25"/>
    <row r="19965" customFormat="1" x14ac:dyDescent="0.25"/>
    <row r="19966" customFormat="1" x14ac:dyDescent="0.25"/>
    <row r="19967" customFormat="1" x14ac:dyDescent="0.25"/>
    <row r="19968" customFormat="1" x14ac:dyDescent="0.25"/>
    <row r="19969" customFormat="1" x14ac:dyDescent="0.25"/>
    <row r="19970" customFormat="1" x14ac:dyDescent="0.25"/>
    <row r="19971" customFormat="1" x14ac:dyDescent="0.25"/>
    <row r="19972" customFormat="1" x14ac:dyDescent="0.25"/>
    <row r="19973" customFormat="1" x14ac:dyDescent="0.25"/>
    <row r="19974" customFormat="1" x14ac:dyDescent="0.25"/>
    <row r="19975" customFormat="1" x14ac:dyDescent="0.25"/>
    <row r="19976" customFormat="1" x14ac:dyDescent="0.25"/>
    <row r="19977" customFormat="1" x14ac:dyDescent="0.25"/>
    <row r="19978" customFormat="1" x14ac:dyDescent="0.25"/>
    <row r="19979" customFormat="1" x14ac:dyDescent="0.25"/>
    <row r="19980" customFormat="1" x14ac:dyDescent="0.25"/>
    <row r="19981" customFormat="1" x14ac:dyDescent="0.25"/>
    <row r="19982" customFormat="1" x14ac:dyDescent="0.25"/>
    <row r="19983" customFormat="1" x14ac:dyDescent="0.25"/>
    <row r="19984" customFormat="1" x14ac:dyDescent="0.25"/>
    <row r="19985" customFormat="1" x14ac:dyDescent="0.25"/>
    <row r="19986" customFormat="1" x14ac:dyDescent="0.25"/>
    <row r="19987" customFormat="1" x14ac:dyDescent="0.25"/>
    <row r="19988" customFormat="1" x14ac:dyDescent="0.25"/>
    <row r="19989" customFormat="1" x14ac:dyDescent="0.25"/>
    <row r="19990" customFormat="1" x14ac:dyDescent="0.25"/>
    <row r="19991" customFormat="1" x14ac:dyDescent="0.25"/>
    <row r="19992" customFormat="1" x14ac:dyDescent="0.25"/>
    <row r="19993" customFormat="1" x14ac:dyDescent="0.25"/>
    <row r="19994" customFormat="1" x14ac:dyDescent="0.25"/>
    <row r="19995" customFormat="1" x14ac:dyDescent="0.25"/>
    <row r="19996" customFormat="1" x14ac:dyDescent="0.25"/>
    <row r="19997" customFormat="1" x14ac:dyDescent="0.25"/>
    <row r="19998" customFormat="1" x14ac:dyDescent="0.25"/>
    <row r="19999" customFormat="1" x14ac:dyDescent="0.25"/>
    <row r="20000" customFormat="1" x14ac:dyDescent="0.25"/>
    <row r="20001" customFormat="1" x14ac:dyDescent="0.25"/>
    <row r="20002" customFormat="1" x14ac:dyDescent="0.25"/>
    <row r="20003" customFormat="1" x14ac:dyDescent="0.25"/>
    <row r="20004" customFormat="1" x14ac:dyDescent="0.25"/>
    <row r="20005" customFormat="1" x14ac:dyDescent="0.25"/>
    <row r="20006" customFormat="1" x14ac:dyDescent="0.25"/>
    <row r="20007" customFormat="1" x14ac:dyDescent="0.25"/>
    <row r="20008" customFormat="1" x14ac:dyDescent="0.25"/>
    <row r="20009" customFormat="1" x14ac:dyDescent="0.25"/>
    <row r="20010" customFormat="1" x14ac:dyDescent="0.25"/>
    <row r="20011" customFormat="1" x14ac:dyDescent="0.25"/>
    <row r="20012" customFormat="1" x14ac:dyDescent="0.25"/>
    <row r="20013" customFormat="1" x14ac:dyDescent="0.25"/>
    <row r="20014" customFormat="1" x14ac:dyDescent="0.25"/>
    <row r="20015" customFormat="1" x14ac:dyDescent="0.25"/>
    <row r="20016" customFormat="1" x14ac:dyDescent="0.25"/>
    <row r="20017" customFormat="1" x14ac:dyDescent="0.25"/>
    <row r="20018" customFormat="1" x14ac:dyDescent="0.25"/>
    <row r="20019" customFormat="1" x14ac:dyDescent="0.25"/>
    <row r="20020" customFormat="1" x14ac:dyDescent="0.25"/>
    <row r="20021" customFormat="1" x14ac:dyDescent="0.25"/>
    <row r="20022" customFormat="1" x14ac:dyDescent="0.25"/>
    <row r="20023" customFormat="1" x14ac:dyDescent="0.25"/>
    <row r="20024" customFormat="1" x14ac:dyDescent="0.25"/>
    <row r="20025" customFormat="1" x14ac:dyDescent="0.25"/>
    <row r="20026" customFormat="1" x14ac:dyDescent="0.25"/>
    <row r="20027" customFormat="1" x14ac:dyDescent="0.25"/>
    <row r="20028" customFormat="1" x14ac:dyDescent="0.25"/>
    <row r="20029" customFormat="1" x14ac:dyDescent="0.25"/>
    <row r="20030" customFormat="1" x14ac:dyDescent="0.25"/>
    <row r="20031" customFormat="1" x14ac:dyDescent="0.25"/>
    <row r="20032" customFormat="1" x14ac:dyDescent="0.25"/>
    <row r="20033" customFormat="1" x14ac:dyDescent="0.25"/>
    <row r="20034" customFormat="1" x14ac:dyDescent="0.25"/>
    <row r="20035" customFormat="1" x14ac:dyDescent="0.25"/>
    <row r="20036" customFormat="1" x14ac:dyDescent="0.25"/>
    <row r="20037" customFormat="1" x14ac:dyDescent="0.25"/>
    <row r="20038" customFormat="1" x14ac:dyDescent="0.25"/>
    <row r="20039" customFormat="1" x14ac:dyDescent="0.25"/>
    <row r="20040" customFormat="1" x14ac:dyDescent="0.25"/>
    <row r="20041" customFormat="1" x14ac:dyDescent="0.25"/>
    <row r="20042" customFormat="1" x14ac:dyDescent="0.25"/>
    <row r="20043" customFormat="1" x14ac:dyDescent="0.25"/>
    <row r="20044" customFormat="1" x14ac:dyDescent="0.25"/>
    <row r="20045" customFormat="1" x14ac:dyDescent="0.25"/>
    <row r="20046" customFormat="1" x14ac:dyDescent="0.25"/>
    <row r="20047" customFormat="1" x14ac:dyDescent="0.25"/>
    <row r="20048" customFormat="1" x14ac:dyDescent="0.25"/>
    <row r="20049" customFormat="1" x14ac:dyDescent="0.25"/>
    <row r="20050" customFormat="1" x14ac:dyDescent="0.25"/>
    <row r="20051" customFormat="1" x14ac:dyDescent="0.25"/>
    <row r="20052" customFormat="1" x14ac:dyDescent="0.25"/>
    <row r="20053" customFormat="1" x14ac:dyDescent="0.25"/>
    <row r="20054" customFormat="1" x14ac:dyDescent="0.25"/>
    <row r="20055" customFormat="1" x14ac:dyDescent="0.25"/>
    <row r="20056" customFormat="1" x14ac:dyDescent="0.25"/>
    <row r="20057" customFormat="1" x14ac:dyDescent="0.25"/>
    <row r="20058" customFormat="1" x14ac:dyDescent="0.25"/>
    <row r="20059" customFormat="1" x14ac:dyDescent="0.25"/>
    <row r="20060" customFormat="1" x14ac:dyDescent="0.25"/>
    <row r="20061" customFormat="1" x14ac:dyDescent="0.25"/>
    <row r="20062" customFormat="1" x14ac:dyDescent="0.25"/>
    <row r="20063" customFormat="1" x14ac:dyDescent="0.25"/>
    <row r="20064" customFormat="1" x14ac:dyDescent="0.25"/>
    <row r="20065" customFormat="1" x14ac:dyDescent="0.25"/>
    <row r="20066" customFormat="1" x14ac:dyDescent="0.25"/>
    <row r="20067" customFormat="1" x14ac:dyDescent="0.25"/>
    <row r="20068" customFormat="1" x14ac:dyDescent="0.25"/>
    <row r="20069" customFormat="1" x14ac:dyDescent="0.25"/>
    <row r="20070" customFormat="1" x14ac:dyDescent="0.25"/>
    <row r="20071" customFormat="1" x14ac:dyDescent="0.25"/>
    <row r="20072" customFormat="1" x14ac:dyDescent="0.25"/>
    <row r="20073" customFormat="1" x14ac:dyDescent="0.25"/>
    <row r="20074" customFormat="1" x14ac:dyDescent="0.25"/>
    <row r="20075" customFormat="1" x14ac:dyDescent="0.25"/>
    <row r="20076" customFormat="1" x14ac:dyDescent="0.25"/>
    <row r="20077" customFormat="1" x14ac:dyDescent="0.25"/>
    <row r="20078" customFormat="1" x14ac:dyDescent="0.25"/>
    <row r="20079" customFormat="1" x14ac:dyDescent="0.25"/>
    <row r="20080" customFormat="1" x14ac:dyDescent="0.25"/>
    <row r="20081" customFormat="1" x14ac:dyDescent="0.25"/>
    <row r="20082" customFormat="1" x14ac:dyDescent="0.25"/>
    <row r="20083" customFormat="1" x14ac:dyDescent="0.25"/>
    <row r="20084" customFormat="1" x14ac:dyDescent="0.25"/>
    <row r="20085" customFormat="1" x14ac:dyDescent="0.25"/>
    <row r="20086" customFormat="1" x14ac:dyDescent="0.25"/>
    <row r="20087" customFormat="1" x14ac:dyDescent="0.25"/>
    <row r="20088" customFormat="1" x14ac:dyDescent="0.25"/>
    <row r="20089" customFormat="1" x14ac:dyDescent="0.25"/>
    <row r="20090" customFormat="1" x14ac:dyDescent="0.25"/>
    <row r="20091" customFormat="1" x14ac:dyDescent="0.25"/>
    <row r="20092" customFormat="1" x14ac:dyDescent="0.25"/>
    <row r="20093" customFormat="1" x14ac:dyDescent="0.25"/>
    <row r="20094" customFormat="1" x14ac:dyDescent="0.25"/>
    <row r="20095" customFormat="1" x14ac:dyDescent="0.25"/>
    <row r="20096" customFormat="1" x14ac:dyDescent="0.25"/>
    <row r="20097" customFormat="1" x14ac:dyDescent="0.25"/>
    <row r="20098" customFormat="1" x14ac:dyDescent="0.25"/>
    <row r="20099" customFormat="1" x14ac:dyDescent="0.25"/>
    <row r="20100" customFormat="1" x14ac:dyDescent="0.25"/>
    <row r="20101" customFormat="1" x14ac:dyDescent="0.25"/>
    <row r="20102" customFormat="1" x14ac:dyDescent="0.25"/>
    <row r="20103" customFormat="1" x14ac:dyDescent="0.25"/>
    <row r="20104" customFormat="1" x14ac:dyDescent="0.25"/>
    <row r="20105" customFormat="1" x14ac:dyDescent="0.25"/>
    <row r="20106" customFormat="1" x14ac:dyDescent="0.25"/>
    <row r="20107" customFormat="1" x14ac:dyDescent="0.25"/>
    <row r="20108" customFormat="1" x14ac:dyDescent="0.25"/>
    <row r="20109" customFormat="1" x14ac:dyDescent="0.25"/>
    <row r="20110" customFormat="1" x14ac:dyDescent="0.25"/>
    <row r="20111" customFormat="1" x14ac:dyDescent="0.25"/>
    <row r="20112" customFormat="1" x14ac:dyDescent="0.25"/>
    <row r="20113" customFormat="1" x14ac:dyDescent="0.25"/>
    <row r="20114" customFormat="1" x14ac:dyDescent="0.25"/>
    <row r="20115" customFormat="1" x14ac:dyDescent="0.25"/>
    <row r="20116" customFormat="1" x14ac:dyDescent="0.25"/>
    <row r="20117" customFormat="1" x14ac:dyDescent="0.25"/>
    <row r="20118" customFormat="1" x14ac:dyDescent="0.25"/>
    <row r="20119" customFormat="1" x14ac:dyDescent="0.25"/>
    <row r="20120" customFormat="1" x14ac:dyDescent="0.25"/>
    <row r="20121" customFormat="1" x14ac:dyDescent="0.25"/>
    <row r="20122" customFormat="1" x14ac:dyDescent="0.25"/>
    <row r="20123" customFormat="1" x14ac:dyDescent="0.25"/>
    <row r="20124" customFormat="1" x14ac:dyDescent="0.25"/>
    <row r="20125" customFormat="1" x14ac:dyDescent="0.25"/>
    <row r="20126" customFormat="1" x14ac:dyDescent="0.25"/>
    <row r="20127" customFormat="1" x14ac:dyDescent="0.25"/>
    <row r="20128" customFormat="1" x14ac:dyDescent="0.25"/>
    <row r="20129" customFormat="1" x14ac:dyDescent="0.25"/>
    <row r="20130" customFormat="1" x14ac:dyDescent="0.25"/>
    <row r="20131" customFormat="1" x14ac:dyDescent="0.25"/>
    <row r="20132" customFormat="1" x14ac:dyDescent="0.25"/>
    <row r="20133" customFormat="1" x14ac:dyDescent="0.25"/>
    <row r="20134" customFormat="1" x14ac:dyDescent="0.25"/>
    <row r="20135" customFormat="1" x14ac:dyDescent="0.25"/>
    <row r="20136" customFormat="1" x14ac:dyDescent="0.25"/>
    <row r="20137" customFormat="1" x14ac:dyDescent="0.25"/>
    <row r="20138" customFormat="1" x14ac:dyDescent="0.25"/>
    <row r="20139" customFormat="1" x14ac:dyDescent="0.25"/>
    <row r="20140" customFormat="1" x14ac:dyDescent="0.25"/>
    <row r="20141" customFormat="1" x14ac:dyDescent="0.25"/>
    <row r="20142" customFormat="1" x14ac:dyDescent="0.25"/>
    <row r="20143" customFormat="1" x14ac:dyDescent="0.25"/>
    <row r="20144" customFormat="1" x14ac:dyDescent="0.25"/>
    <row r="20145" customFormat="1" x14ac:dyDescent="0.25"/>
    <row r="20146" customFormat="1" x14ac:dyDescent="0.25"/>
    <row r="20147" customFormat="1" x14ac:dyDescent="0.25"/>
    <row r="20148" customFormat="1" x14ac:dyDescent="0.25"/>
    <row r="20149" customFormat="1" x14ac:dyDescent="0.25"/>
    <row r="20150" customFormat="1" x14ac:dyDescent="0.25"/>
    <row r="20151" customFormat="1" x14ac:dyDescent="0.25"/>
    <row r="20152" customFormat="1" x14ac:dyDescent="0.25"/>
    <row r="20153" customFormat="1" x14ac:dyDescent="0.25"/>
    <row r="20154" customFormat="1" x14ac:dyDescent="0.25"/>
    <row r="20155" customFormat="1" x14ac:dyDescent="0.25"/>
    <row r="20156" customFormat="1" x14ac:dyDescent="0.25"/>
    <row r="20157" customFormat="1" x14ac:dyDescent="0.25"/>
    <row r="20158" customFormat="1" x14ac:dyDescent="0.25"/>
    <row r="20159" customFormat="1" x14ac:dyDescent="0.25"/>
    <row r="20160" customFormat="1" x14ac:dyDescent="0.25"/>
    <row r="20161" customFormat="1" x14ac:dyDescent="0.25"/>
    <row r="20162" customFormat="1" x14ac:dyDescent="0.25"/>
    <row r="20163" customFormat="1" x14ac:dyDescent="0.25"/>
    <row r="20164" customFormat="1" x14ac:dyDescent="0.25"/>
    <row r="20165" customFormat="1" x14ac:dyDescent="0.25"/>
    <row r="20166" customFormat="1" x14ac:dyDescent="0.25"/>
    <row r="20167" customFormat="1" x14ac:dyDescent="0.25"/>
    <row r="20168" customFormat="1" x14ac:dyDescent="0.25"/>
    <row r="20169" customFormat="1" x14ac:dyDescent="0.25"/>
    <row r="20170" customFormat="1" x14ac:dyDescent="0.25"/>
    <row r="20171" customFormat="1" x14ac:dyDescent="0.25"/>
    <row r="20172" customFormat="1" x14ac:dyDescent="0.25"/>
    <row r="20173" customFormat="1" x14ac:dyDescent="0.25"/>
    <row r="20174" customFormat="1" x14ac:dyDescent="0.25"/>
    <row r="20175" customFormat="1" x14ac:dyDescent="0.25"/>
    <row r="20176" customFormat="1" x14ac:dyDescent="0.25"/>
    <row r="20177" customFormat="1" x14ac:dyDescent="0.25"/>
    <row r="20178" customFormat="1" x14ac:dyDescent="0.25"/>
    <row r="20179" customFormat="1" x14ac:dyDescent="0.25"/>
    <row r="20180" customFormat="1" x14ac:dyDescent="0.25"/>
    <row r="20181" customFormat="1" x14ac:dyDescent="0.25"/>
    <row r="20182" customFormat="1" x14ac:dyDescent="0.25"/>
    <row r="20183" customFormat="1" x14ac:dyDescent="0.25"/>
    <row r="20184" customFormat="1" x14ac:dyDescent="0.25"/>
    <row r="20185" customFormat="1" x14ac:dyDescent="0.25"/>
    <row r="20186" customFormat="1" x14ac:dyDescent="0.25"/>
    <row r="20187" customFormat="1" x14ac:dyDescent="0.25"/>
    <row r="20188" customFormat="1" x14ac:dyDescent="0.25"/>
    <row r="20189" customFormat="1" x14ac:dyDescent="0.25"/>
    <row r="20190" customFormat="1" x14ac:dyDescent="0.25"/>
    <row r="20191" customFormat="1" x14ac:dyDescent="0.25"/>
    <row r="20192" customFormat="1" x14ac:dyDescent="0.25"/>
    <row r="20193" customFormat="1" x14ac:dyDescent="0.25"/>
    <row r="20194" customFormat="1" x14ac:dyDescent="0.25"/>
    <row r="20195" customFormat="1" x14ac:dyDescent="0.25"/>
    <row r="20196" customFormat="1" x14ac:dyDescent="0.25"/>
    <row r="20197" customFormat="1" x14ac:dyDescent="0.25"/>
    <row r="20198" customFormat="1" x14ac:dyDescent="0.25"/>
    <row r="20199" customFormat="1" x14ac:dyDescent="0.25"/>
    <row r="20200" customFormat="1" x14ac:dyDescent="0.25"/>
    <row r="20201" customFormat="1" x14ac:dyDescent="0.25"/>
    <row r="20202" customFormat="1" x14ac:dyDescent="0.25"/>
    <row r="20203" customFormat="1" x14ac:dyDescent="0.25"/>
    <row r="20204" customFormat="1" x14ac:dyDescent="0.25"/>
    <row r="20205" customFormat="1" x14ac:dyDescent="0.25"/>
    <row r="20206" customFormat="1" x14ac:dyDescent="0.25"/>
    <row r="20207" customFormat="1" x14ac:dyDescent="0.25"/>
    <row r="20208" customFormat="1" x14ac:dyDescent="0.25"/>
    <row r="20209" customFormat="1" x14ac:dyDescent="0.25"/>
    <row r="20210" customFormat="1" x14ac:dyDescent="0.25"/>
    <row r="20211" customFormat="1" x14ac:dyDescent="0.25"/>
    <row r="20212" customFormat="1" x14ac:dyDescent="0.25"/>
    <row r="20213" customFormat="1" x14ac:dyDescent="0.25"/>
    <row r="20214" customFormat="1" x14ac:dyDescent="0.25"/>
    <row r="20215" customFormat="1" x14ac:dyDescent="0.25"/>
    <row r="20216" customFormat="1" x14ac:dyDescent="0.25"/>
    <row r="20217" customFormat="1" x14ac:dyDescent="0.25"/>
    <row r="20218" customFormat="1" x14ac:dyDescent="0.25"/>
    <row r="20219" customFormat="1" x14ac:dyDescent="0.25"/>
    <row r="20220" customFormat="1" x14ac:dyDescent="0.25"/>
    <row r="20221" customFormat="1" x14ac:dyDescent="0.25"/>
    <row r="20222" customFormat="1" x14ac:dyDescent="0.25"/>
    <row r="20223" customFormat="1" x14ac:dyDescent="0.25"/>
    <row r="20224" customFormat="1" x14ac:dyDescent="0.25"/>
    <row r="20225" customFormat="1" x14ac:dyDescent="0.25"/>
    <row r="20226" customFormat="1" x14ac:dyDescent="0.25"/>
    <row r="20227" customFormat="1" x14ac:dyDescent="0.25"/>
    <row r="20228" customFormat="1" x14ac:dyDescent="0.25"/>
    <row r="20229" customFormat="1" x14ac:dyDescent="0.25"/>
    <row r="20230" customFormat="1" x14ac:dyDescent="0.25"/>
    <row r="20231" customFormat="1" x14ac:dyDescent="0.25"/>
    <row r="20232" customFormat="1" x14ac:dyDescent="0.25"/>
    <row r="20233" customFormat="1" x14ac:dyDescent="0.25"/>
    <row r="20234" customFormat="1" x14ac:dyDescent="0.25"/>
    <row r="20235" customFormat="1" x14ac:dyDescent="0.25"/>
    <row r="20236" customFormat="1" x14ac:dyDescent="0.25"/>
    <row r="20237" customFormat="1" x14ac:dyDescent="0.25"/>
    <row r="20238" customFormat="1" x14ac:dyDescent="0.25"/>
    <row r="20239" customFormat="1" x14ac:dyDescent="0.25"/>
    <row r="20240" customFormat="1" x14ac:dyDescent="0.25"/>
    <row r="20241" customFormat="1" x14ac:dyDescent="0.25"/>
    <row r="20242" customFormat="1" x14ac:dyDescent="0.25"/>
    <row r="20243" customFormat="1" x14ac:dyDescent="0.25"/>
    <row r="20244" customFormat="1" x14ac:dyDescent="0.25"/>
    <row r="20245" customFormat="1" x14ac:dyDescent="0.25"/>
    <row r="20246" customFormat="1" x14ac:dyDescent="0.25"/>
    <row r="20247" customFormat="1" x14ac:dyDescent="0.25"/>
    <row r="20248" customFormat="1" x14ac:dyDescent="0.25"/>
    <row r="20249" customFormat="1" x14ac:dyDescent="0.25"/>
    <row r="20250" customFormat="1" x14ac:dyDescent="0.25"/>
    <row r="20251" customFormat="1" x14ac:dyDescent="0.25"/>
    <row r="20252" customFormat="1" x14ac:dyDescent="0.25"/>
    <row r="20253" customFormat="1" x14ac:dyDescent="0.25"/>
    <row r="20254" customFormat="1" x14ac:dyDescent="0.25"/>
    <row r="20255" customFormat="1" x14ac:dyDescent="0.25"/>
    <row r="20256" customFormat="1" x14ac:dyDescent="0.25"/>
    <row r="20257" customFormat="1" x14ac:dyDescent="0.25"/>
    <row r="20258" customFormat="1" x14ac:dyDescent="0.25"/>
    <row r="20259" customFormat="1" x14ac:dyDescent="0.25"/>
    <row r="20260" customFormat="1" x14ac:dyDescent="0.25"/>
    <row r="20261" customFormat="1" x14ac:dyDescent="0.25"/>
    <row r="20262" customFormat="1" x14ac:dyDescent="0.25"/>
    <row r="20263" customFormat="1" x14ac:dyDescent="0.25"/>
    <row r="20264" customFormat="1" x14ac:dyDescent="0.25"/>
    <row r="20265" customFormat="1" x14ac:dyDescent="0.25"/>
    <row r="20266" customFormat="1" x14ac:dyDescent="0.25"/>
    <row r="20267" customFormat="1" x14ac:dyDescent="0.25"/>
    <row r="20268" customFormat="1" x14ac:dyDescent="0.25"/>
    <row r="20269" customFormat="1" x14ac:dyDescent="0.25"/>
    <row r="20270" customFormat="1" x14ac:dyDescent="0.25"/>
    <row r="20271" customFormat="1" x14ac:dyDescent="0.25"/>
    <row r="20272" customFormat="1" x14ac:dyDescent="0.25"/>
    <row r="20273" customFormat="1" x14ac:dyDescent="0.25"/>
    <row r="20274" customFormat="1" x14ac:dyDescent="0.25"/>
    <row r="20275" customFormat="1" x14ac:dyDescent="0.25"/>
    <row r="20276" customFormat="1" x14ac:dyDescent="0.25"/>
    <row r="20277" customFormat="1" x14ac:dyDescent="0.25"/>
    <row r="20278" customFormat="1" x14ac:dyDescent="0.25"/>
    <row r="20279" customFormat="1" x14ac:dyDescent="0.25"/>
    <row r="20280" customFormat="1" x14ac:dyDescent="0.25"/>
    <row r="20281" customFormat="1" x14ac:dyDescent="0.25"/>
    <row r="20282" customFormat="1" x14ac:dyDescent="0.25"/>
    <row r="20283" customFormat="1" x14ac:dyDescent="0.25"/>
    <row r="20284" customFormat="1" x14ac:dyDescent="0.25"/>
    <row r="20285" customFormat="1" x14ac:dyDescent="0.25"/>
    <row r="20286" customFormat="1" x14ac:dyDescent="0.25"/>
    <row r="20287" customFormat="1" x14ac:dyDescent="0.25"/>
    <row r="20288" customFormat="1" x14ac:dyDescent="0.25"/>
    <row r="20289" customFormat="1" x14ac:dyDescent="0.25"/>
    <row r="20290" customFormat="1" x14ac:dyDescent="0.25"/>
    <row r="20291" customFormat="1" x14ac:dyDescent="0.25"/>
    <row r="20292" customFormat="1" x14ac:dyDescent="0.25"/>
    <row r="20293" customFormat="1" x14ac:dyDescent="0.25"/>
    <row r="20294" customFormat="1" x14ac:dyDescent="0.25"/>
    <row r="20295" customFormat="1" x14ac:dyDescent="0.25"/>
    <row r="20296" customFormat="1" x14ac:dyDescent="0.25"/>
    <row r="20297" customFormat="1" x14ac:dyDescent="0.25"/>
    <row r="20298" customFormat="1" x14ac:dyDescent="0.25"/>
    <row r="20299" customFormat="1" x14ac:dyDescent="0.25"/>
    <row r="20300" customFormat="1" x14ac:dyDescent="0.25"/>
    <row r="20301" customFormat="1" x14ac:dyDescent="0.25"/>
    <row r="20302" customFormat="1" x14ac:dyDescent="0.25"/>
    <row r="20303" customFormat="1" x14ac:dyDescent="0.25"/>
    <row r="20304" customFormat="1" x14ac:dyDescent="0.25"/>
    <row r="20305" customFormat="1" x14ac:dyDescent="0.25"/>
    <row r="20306" customFormat="1" x14ac:dyDescent="0.25"/>
    <row r="20307" customFormat="1" x14ac:dyDescent="0.25"/>
    <row r="20308" customFormat="1" x14ac:dyDescent="0.25"/>
    <row r="20309" customFormat="1" x14ac:dyDescent="0.25"/>
    <row r="20310" customFormat="1" x14ac:dyDescent="0.25"/>
    <row r="20311" customFormat="1" x14ac:dyDescent="0.25"/>
    <row r="20312" customFormat="1" x14ac:dyDescent="0.25"/>
    <row r="20313" customFormat="1" x14ac:dyDescent="0.25"/>
    <row r="20314" customFormat="1" x14ac:dyDescent="0.25"/>
    <row r="20315" customFormat="1" x14ac:dyDescent="0.25"/>
    <row r="20316" customFormat="1" x14ac:dyDescent="0.25"/>
    <row r="20317" customFormat="1" x14ac:dyDescent="0.25"/>
    <row r="20318" customFormat="1" x14ac:dyDescent="0.25"/>
    <row r="20319" customFormat="1" x14ac:dyDescent="0.25"/>
    <row r="20320" customFormat="1" x14ac:dyDescent="0.25"/>
    <row r="20321" customFormat="1" x14ac:dyDescent="0.25"/>
    <row r="20322" customFormat="1" x14ac:dyDescent="0.25"/>
    <row r="20323" customFormat="1" x14ac:dyDescent="0.25"/>
    <row r="20324" customFormat="1" x14ac:dyDescent="0.25"/>
    <row r="20325" customFormat="1" x14ac:dyDescent="0.25"/>
    <row r="20326" customFormat="1" x14ac:dyDescent="0.25"/>
    <row r="20327" customFormat="1" x14ac:dyDescent="0.25"/>
    <row r="20328" customFormat="1" x14ac:dyDescent="0.25"/>
    <row r="20329" customFormat="1" x14ac:dyDescent="0.25"/>
    <row r="20330" customFormat="1" x14ac:dyDescent="0.25"/>
    <row r="20331" customFormat="1" x14ac:dyDescent="0.25"/>
    <row r="20332" customFormat="1" x14ac:dyDescent="0.25"/>
    <row r="20333" customFormat="1" x14ac:dyDescent="0.25"/>
    <row r="20334" customFormat="1" x14ac:dyDescent="0.25"/>
    <row r="20335" customFormat="1" x14ac:dyDescent="0.25"/>
    <row r="20336" customFormat="1" x14ac:dyDescent="0.25"/>
    <row r="20337" customFormat="1" x14ac:dyDescent="0.25"/>
    <row r="20338" customFormat="1" x14ac:dyDescent="0.25"/>
    <row r="20339" customFormat="1" x14ac:dyDescent="0.25"/>
    <row r="20340" customFormat="1" x14ac:dyDescent="0.25"/>
    <row r="20341" customFormat="1" x14ac:dyDescent="0.25"/>
    <row r="20342" customFormat="1" x14ac:dyDescent="0.25"/>
    <row r="20343" customFormat="1" x14ac:dyDescent="0.25"/>
    <row r="20344" customFormat="1" x14ac:dyDescent="0.25"/>
    <row r="20345" customFormat="1" x14ac:dyDescent="0.25"/>
    <row r="20346" customFormat="1" x14ac:dyDescent="0.25"/>
    <row r="20347" customFormat="1" x14ac:dyDescent="0.25"/>
    <row r="20348" customFormat="1" x14ac:dyDescent="0.25"/>
    <row r="20349" customFormat="1" x14ac:dyDescent="0.25"/>
    <row r="20350" customFormat="1" x14ac:dyDescent="0.25"/>
    <row r="20351" customFormat="1" x14ac:dyDescent="0.25"/>
    <row r="20352" customFormat="1" x14ac:dyDescent="0.25"/>
    <row r="20353" customFormat="1" x14ac:dyDescent="0.25"/>
    <row r="20354" customFormat="1" x14ac:dyDescent="0.25"/>
    <row r="20355" customFormat="1" x14ac:dyDescent="0.25"/>
    <row r="20356" customFormat="1" x14ac:dyDescent="0.25"/>
    <row r="20357" customFormat="1" x14ac:dyDescent="0.25"/>
    <row r="20358" customFormat="1" x14ac:dyDescent="0.25"/>
    <row r="20359" customFormat="1" x14ac:dyDescent="0.25"/>
    <row r="20360" customFormat="1" x14ac:dyDescent="0.25"/>
    <row r="20361" customFormat="1" x14ac:dyDescent="0.25"/>
    <row r="20362" customFormat="1" x14ac:dyDescent="0.25"/>
    <row r="20363" customFormat="1" x14ac:dyDescent="0.25"/>
    <row r="20364" customFormat="1" x14ac:dyDescent="0.25"/>
    <row r="20365" customFormat="1" x14ac:dyDescent="0.25"/>
    <row r="20366" customFormat="1" x14ac:dyDescent="0.25"/>
    <row r="20367" customFormat="1" x14ac:dyDescent="0.25"/>
    <row r="20368" customFormat="1" x14ac:dyDescent="0.25"/>
    <row r="20369" customFormat="1" x14ac:dyDescent="0.25"/>
    <row r="20370" customFormat="1" x14ac:dyDescent="0.25"/>
    <row r="20371" customFormat="1" x14ac:dyDescent="0.25"/>
    <row r="20372" customFormat="1" x14ac:dyDescent="0.25"/>
    <row r="20373" customFormat="1" x14ac:dyDescent="0.25"/>
    <row r="20374" customFormat="1" x14ac:dyDescent="0.25"/>
    <row r="20375" customFormat="1" x14ac:dyDescent="0.25"/>
    <row r="20376" customFormat="1" x14ac:dyDescent="0.25"/>
    <row r="20377" customFormat="1" x14ac:dyDescent="0.25"/>
    <row r="20378" customFormat="1" x14ac:dyDescent="0.25"/>
    <row r="20379" customFormat="1" x14ac:dyDescent="0.25"/>
    <row r="20380" customFormat="1" x14ac:dyDescent="0.25"/>
    <row r="20381" customFormat="1" x14ac:dyDescent="0.25"/>
    <row r="20382" customFormat="1" x14ac:dyDescent="0.25"/>
    <row r="20383" customFormat="1" x14ac:dyDescent="0.25"/>
    <row r="20384" customFormat="1" x14ac:dyDescent="0.25"/>
    <row r="20385" customFormat="1" x14ac:dyDescent="0.25"/>
    <row r="20386" customFormat="1" x14ac:dyDescent="0.25"/>
    <row r="20387" customFormat="1" x14ac:dyDescent="0.25"/>
    <row r="20388" customFormat="1" x14ac:dyDescent="0.25"/>
    <row r="20389" customFormat="1" x14ac:dyDescent="0.25"/>
    <row r="20390" customFormat="1" x14ac:dyDescent="0.25"/>
    <row r="20391" customFormat="1" x14ac:dyDescent="0.25"/>
    <row r="20392" customFormat="1" x14ac:dyDescent="0.25"/>
    <row r="20393" customFormat="1" x14ac:dyDescent="0.25"/>
    <row r="20394" customFormat="1" x14ac:dyDescent="0.25"/>
    <row r="20395" customFormat="1" x14ac:dyDescent="0.25"/>
    <row r="20396" customFormat="1" x14ac:dyDescent="0.25"/>
    <row r="20397" customFormat="1" x14ac:dyDescent="0.25"/>
    <row r="20398" customFormat="1" x14ac:dyDescent="0.25"/>
    <row r="20399" customFormat="1" x14ac:dyDescent="0.25"/>
    <row r="20400" customFormat="1" x14ac:dyDescent="0.25"/>
    <row r="20401" customFormat="1" x14ac:dyDescent="0.25"/>
    <row r="20402" customFormat="1" x14ac:dyDescent="0.25"/>
    <row r="20403" customFormat="1" x14ac:dyDescent="0.25"/>
    <row r="20404" customFormat="1" x14ac:dyDescent="0.25"/>
    <row r="20405" customFormat="1" x14ac:dyDescent="0.25"/>
    <row r="20406" customFormat="1" x14ac:dyDescent="0.25"/>
    <row r="20407" customFormat="1" x14ac:dyDescent="0.25"/>
    <row r="20408" customFormat="1" x14ac:dyDescent="0.25"/>
    <row r="20409" customFormat="1" x14ac:dyDescent="0.25"/>
    <row r="20410" customFormat="1" x14ac:dyDescent="0.25"/>
    <row r="20411" customFormat="1" x14ac:dyDescent="0.25"/>
    <row r="20412" customFormat="1" x14ac:dyDescent="0.25"/>
    <row r="20413" customFormat="1" x14ac:dyDescent="0.25"/>
    <row r="20414" customFormat="1" x14ac:dyDescent="0.25"/>
    <row r="20415" customFormat="1" x14ac:dyDescent="0.25"/>
    <row r="20416" customFormat="1" x14ac:dyDescent="0.25"/>
    <row r="20417" customFormat="1" x14ac:dyDescent="0.25"/>
    <row r="20418" customFormat="1" x14ac:dyDescent="0.25"/>
    <row r="20419" customFormat="1" x14ac:dyDescent="0.25"/>
    <row r="20420" customFormat="1" x14ac:dyDescent="0.25"/>
    <row r="20421" customFormat="1" x14ac:dyDescent="0.25"/>
    <row r="20422" customFormat="1" x14ac:dyDescent="0.25"/>
    <row r="20423" customFormat="1" x14ac:dyDescent="0.25"/>
    <row r="20424" customFormat="1" x14ac:dyDescent="0.25"/>
    <row r="20425" customFormat="1" x14ac:dyDescent="0.25"/>
    <row r="20426" customFormat="1" x14ac:dyDescent="0.25"/>
    <row r="20427" customFormat="1" x14ac:dyDescent="0.25"/>
    <row r="20428" customFormat="1" x14ac:dyDescent="0.25"/>
    <row r="20429" customFormat="1" x14ac:dyDescent="0.25"/>
    <row r="20430" customFormat="1" x14ac:dyDescent="0.25"/>
    <row r="20431" customFormat="1" x14ac:dyDescent="0.25"/>
    <row r="20432" customFormat="1" x14ac:dyDescent="0.25"/>
    <row r="20433" customFormat="1" x14ac:dyDescent="0.25"/>
    <row r="20434" customFormat="1" x14ac:dyDescent="0.25"/>
    <row r="20435" customFormat="1" x14ac:dyDescent="0.25"/>
    <row r="20436" customFormat="1" x14ac:dyDescent="0.25"/>
    <row r="20437" customFormat="1" x14ac:dyDescent="0.25"/>
    <row r="20438" customFormat="1" x14ac:dyDescent="0.25"/>
    <row r="20439" customFormat="1" x14ac:dyDescent="0.25"/>
    <row r="20440" customFormat="1" x14ac:dyDescent="0.25"/>
    <row r="20441" customFormat="1" x14ac:dyDescent="0.25"/>
    <row r="20442" customFormat="1" x14ac:dyDescent="0.25"/>
    <row r="20443" customFormat="1" x14ac:dyDescent="0.25"/>
    <row r="20444" customFormat="1" x14ac:dyDescent="0.25"/>
    <row r="20445" customFormat="1" x14ac:dyDescent="0.25"/>
    <row r="20446" customFormat="1" x14ac:dyDescent="0.25"/>
    <row r="20447" customFormat="1" x14ac:dyDescent="0.25"/>
    <row r="20448" customFormat="1" x14ac:dyDescent="0.25"/>
    <row r="20449" customFormat="1" x14ac:dyDescent="0.25"/>
    <row r="20450" customFormat="1" x14ac:dyDescent="0.25"/>
    <row r="20451" customFormat="1" x14ac:dyDescent="0.25"/>
    <row r="20452" customFormat="1" x14ac:dyDescent="0.25"/>
    <row r="20453" customFormat="1" x14ac:dyDescent="0.25"/>
    <row r="20454" customFormat="1" x14ac:dyDescent="0.25"/>
    <row r="20455" customFormat="1" x14ac:dyDescent="0.25"/>
    <row r="20456" customFormat="1" x14ac:dyDescent="0.25"/>
    <row r="20457" customFormat="1" x14ac:dyDescent="0.25"/>
    <row r="20458" customFormat="1" x14ac:dyDescent="0.25"/>
    <row r="20459" customFormat="1" x14ac:dyDescent="0.25"/>
    <row r="20460" customFormat="1" x14ac:dyDescent="0.25"/>
    <row r="20461" customFormat="1" x14ac:dyDescent="0.25"/>
    <row r="20462" customFormat="1" x14ac:dyDescent="0.25"/>
    <row r="20463" customFormat="1" x14ac:dyDescent="0.25"/>
    <row r="20464" customFormat="1" x14ac:dyDescent="0.25"/>
    <row r="20465" customFormat="1" x14ac:dyDescent="0.25"/>
    <row r="20466" customFormat="1" x14ac:dyDescent="0.25"/>
    <row r="20467" customFormat="1" x14ac:dyDescent="0.25"/>
    <row r="20468" customFormat="1" x14ac:dyDescent="0.25"/>
    <row r="20469" customFormat="1" x14ac:dyDescent="0.25"/>
    <row r="20470" customFormat="1" x14ac:dyDescent="0.25"/>
    <row r="20471" customFormat="1" x14ac:dyDescent="0.25"/>
    <row r="20472" customFormat="1" x14ac:dyDescent="0.25"/>
    <row r="20473" customFormat="1" x14ac:dyDescent="0.25"/>
    <row r="20474" customFormat="1" x14ac:dyDescent="0.25"/>
    <row r="20475" customFormat="1" x14ac:dyDescent="0.25"/>
    <row r="20476" customFormat="1" x14ac:dyDescent="0.25"/>
    <row r="20477" customFormat="1" x14ac:dyDescent="0.25"/>
    <row r="20478" customFormat="1" x14ac:dyDescent="0.25"/>
    <row r="20479" customFormat="1" x14ac:dyDescent="0.25"/>
    <row r="20480" customFormat="1" x14ac:dyDescent="0.25"/>
    <row r="20481" customFormat="1" x14ac:dyDescent="0.25"/>
    <row r="20482" customFormat="1" x14ac:dyDescent="0.25"/>
    <row r="20483" customFormat="1" x14ac:dyDescent="0.25"/>
    <row r="20484" customFormat="1" x14ac:dyDescent="0.25"/>
    <row r="20485" customFormat="1" x14ac:dyDescent="0.25"/>
    <row r="20486" customFormat="1" x14ac:dyDescent="0.25"/>
    <row r="20487" customFormat="1" x14ac:dyDescent="0.25"/>
    <row r="20488" customFormat="1" x14ac:dyDescent="0.25"/>
    <row r="20489" customFormat="1" x14ac:dyDescent="0.25"/>
    <row r="20490" customFormat="1" x14ac:dyDescent="0.25"/>
    <row r="20491" customFormat="1" x14ac:dyDescent="0.25"/>
    <row r="20492" customFormat="1" x14ac:dyDescent="0.25"/>
    <row r="20493" customFormat="1" x14ac:dyDescent="0.25"/>
    <row r="20494" customFormat="1" x14ac:dyDescent="0.25"/>
    <row r="20495" customFormat="1" x14ac:dyDescent="0.25"/>
    <row r="20496" customFormat="1" x14ac:dyDescent="0.25"/>
    <row r="20497" customFormat="1" x14ac:dyDescent="0.25"/>
    <row r="20498" customFormat="1" x14ac:dyDescent="0.25"/>
    <row r="20499" customFormat="1" x14ac:dyDescent="0.25"/>
    <row r="20500" customFormat="1" x14ac:dyDescent="0.25"/>
    <row r="20501" customFormat="1" x14ac:dyDescent="0.25"/>
    <row r="20502" customFormat="1" x14ac:dyDescent="0.25"/>
    <row r="20503" customFormat="1" x14ac:dyDescent="0.25"/>
    <row r="20504" customFormat="1" x14ac:dyDescent="0.25"/>
    <row r="20505" customFormat="1" x14ac:dyDescent="0.25"/>
    <row r="20506" customFormat="1" x14ac:dyDescent="0.25"/>
    <row r="20507" customFormat="1" x14ac:dyDescent="0.25"/>
    <row r="20508" customFormat="1" x14ac:dyDescent="0.25"/>
    <row r="20509" customFormat="1" x14ac:dyDescent="0.25"/>
    <row r="20510" customFormat="1" x14ac:dyDescent="0.25"/>
    <row r="20511" customFormat="1" x14ac:dyDescent="0.25"/>
    <row r="20512" customFormat="1" x14ac:dyDescent="0.25"/>
    <row r="20513" customFormat="1" x14ac:dyDescent="0.25"/>
    <row r="20514" customFormat="1" x14ac:dyDescent="0.25"/>
    <row r="20515" customFormat="1" x14ac:dyDescent="0.25"/>
    <row r="20516" customFormat="1" x14ac:dyDescent="0.25"/>
    <row r="20517" customFormat="1" x14ac:dyDescent="0.25"/>
    <row r="20518" customFormat="1" x14ac:dyDescent="0.25"/>
    <row r="20519" customFormat="1" x14ac:dyDescent="0.25"/>
    <row r="20520" customFormat="1" x14ac:dyDescent="0.25"/>
    <row r="20521" customFormat="1" x14ac:dyDescent="0.25"/>
    <row r="20522" customFormat="1" x14ac:dyDescent="0.25"/>
    <row r="20523" customFormat="1" x14ac:dyDescent="0.25"/>
    <row r="20524" customFormat="1" x14ac:dyDescent="0.25"/>
    <row r="20525" customFormat="1" x14ac:dyDescent="0.25"/>
    <row r="20526" customFormat="1" x14ac:dyDescent="0.25"/>
    <row r="20527" customFormat="1" x14ac:dyDescent="0.25"/>
    <row r="20528" customFormat="1" x14ac:dyDescent="0.25"/>
    <row r="20529" customFormat="1" x14ac:dyDescent="0.25"/>
    <row r="20530" customFormat="1" x14ac:dyDescent="0.25"/>
    <row r="20531" customFormat="1" x14ac:dyDescent="0.25"/>
    <row r="20532" customFormat="1" x14ac:dyDescent="0.25"/>
    <row r="20533" customFormat="1" x14ac:dyDescent="0.25"/>
    <row r="20534" customFormat="1" x14ac:dyDescent="0.25"/>
    <row r="20535" customFormat="1" x14ac:dyDescent="0.25"/>
    <row r="20536" customFormat="1" x14ac:dyDescent="0.25"/>
    <row r="20537" customFormat="1" x14ac:dyDescent="0.25"/>
    <row r="20538" customFormat="1" x14ac:dyDescent="0.25"/>
    <row r="20539" customFormat="1" x14ac:dyDescent="0.25"/>
    <row r="20540" customFormat="1" x14ac:dyDescent="0.25"/>
    <row r="20541" customFormat="1" x14ac:dyDescent="0.25"/>
    <row r="20542" customFormat="1" x14ac:dyDescent="0.25"/>
    <row r="20543" customFormat="1" x14ac:dyDescent="0.25"/>
    <row r="20544" customFormat="1" x14ac:dyDescent="0.25"/>
    <row r="20545" customFormat="1" x14ac:dyDescent="0.25"/>
    <row r="20546" customFormat="1" x14ac:dyDescent="0.25"/>
    <row r="20547" customFormat="1" x14ac:dyDescent="0.25"/>
    <row r="20548" customFormat="1" x14ac:dyDescent="0.25"/>
    <row r="20549" customFormat="1" x14ac:dyDescent="0.25"/>
    <row r="20550" customFormat="1" x14ac:dyDescent="0.25"/>
    <row r="20551" customFormat="1" x14ac:dyDescent="0.25"/>
    <row r="20552" customFormat="1" x14ac:dyDescent="0.25"/>
    <row r="20553" customFormat="1" x14ac:dyDescent="0.25"/>
    <row r="20554" customFormat="1" x14ac:dyDescent="0.25"/>
    <row r="20555" customFormat="1" x14ac:dyDescent="0.25"/>
    <row r="20556" customFormat="1" x14ac:dyDescent="0.25"/>
    <row r="20557" customFormat="1" x14ac:dyDescent="0.25"/>
    <row r="20558" customFormat="1" x14ac:dyDescent="0.25"/>
    <row r="20559" customFormat="1" x14ac:dyDescent="0.25"/>
    <row r="20560" customFormat="1" x14ac:dyDescent="0.25"/>
    <row r="20561" customFormat="1" x14ac:dyDescent="0.25"/>
    <row r="20562" customFormat="1" x14ac:dyDescent="0.25"/>
    <row r="20563" customFormat="1" x14ac:dyDescent="0.25"/>
    <row r="20564" customFormat="1" x14ac:dyDescent="0.25"/>
    <row r="20565" customFormat="1" x14ac:dyDescent="0.25"/>
    <row r="20566" customFormat="1" x14ac:dyDescent="0.25"/>
    <row r="20567" customFormat="1" x14ac:dyDescent="0.25"/>
    <row r="20568" customFormat="1" x14ac:dyDescent="0.25"/>
    <row r="20569" customFormat="1" x14ac:dyDescent="0.25"/>
    <row r="20570" customFormat="1" x14ac:dyDescent="0.25"/>
    <row r="20571" customFormat="1" x14ac:dyDescent="0.25"/>
    <row r="20572" customFormat="1" x14ac:dyDescent="0.25"/>
    <row r="20573" customFormat="1" x14ac:dyDescent="0.25"/>
    <row r="20574" customFormat="1" x14ac:dyDescent="0.25"/>
    <row r="20575" customFormat="1" x14ac:dyDescent="0.25"/>
    <row r="20576" customFormat="1" x14ac:dyDescent="0.25"/>
    <row r="20577" customFormat="1" x14ac:dyDescent="0.25"/>
    <row r="20578" customFormat="1" x14ac:dyDescent="0.25"/>
    <row r="20579" customFormat="1" x14ac:dyDescent="0.25"/>
    <row r="20580" customFormat="1" x14ac:dyDescent="0.25"/>
    <row r="20581" customFormat="1" x14ac:dyDescent="0.25"/>
    <row r="20582" customFormat="1" x14ac:dyDescent="0.25"/>
    <row r="20583" customFormat="1" x14ac:dyDescent="0.25"/>
    <row r="20584" customFormat="1" x14ac:dyDescent="0.25"/>
    <row r="20585" customFormat="1" x14ac:dyDescent="0.25"/>
    <row r="20586" customFormat="1" x14ac:dyDescent="0.25"/>
    <row r="20587" customFormat="1" x14ac:dyDescent="0.25"/>
    <row r="20588" customFormat="1" x14ac:dyDescent="0.25"/>
    <row r="20589" customFormat="1" x14ac:dyDescent="0.25"/>
    <row r="20590" customFormat="1" x14ac:dyDescent="0.25"/>
    <row r="20591" customFormat="1" x14ac:dyDescent="0.25"/>
    <row r="20592" customFormat="1" x14ac:dyDescent="0.25"/>
    <row r="20593" customFormat="1" x14ac:dyDescent="0.25"/>
    <row r="20594" customFormat="1" x14ac:dyDescent="0.25"/>
    <row r="20595" customFormat="1" x14ac:dyDescent="0.25"/>
    <row r="20596" customFormat="1" x14ac:dyDescent="0.25"/>
    <row r="20597" customFormat="1" x14ac:dyDescent="0.25"/>
    <row r="20598" customFormat="1" x14ac:dyDescent="0.25"/>
    <row r="20599" customFormat="1" x14ac:dyDescent="0.25"/>
    <row r="20600" customFormat="1" x14ac:dyDescent="0.25"/>
    <row r="20601" customFormat="1" x14ac:dyDescent="0.25"/>
    <row r="20602" customFormat="1" x14ac:dyDescent="0.25"/>
    <row r="20603" customFormat="1" x14ac:dyDescent="0.25"/>
    <row r="20604" customFormat="1" x14ac:dyDescent="0.25"/>
    <row r="20605" customFormat="1" x14ac:dyDescent="0.25"/>
    <row r="20606" customFormat="1" x14ac:dyDescent="0.25"/>
    <row r="20607" customFormat="1" x14ac:dyDescent="0.25"/>
    <row r="20608" customFormat="1" x14ac:dyDescent="0.25"/>
    <row r="20609" customFormat="1" x14ac:dyDescent="0.25"/>
    <row r="20610" customFormat="1" x14ac:dyDescent="0.25"/>
    <row r="20611" customFormat="1" x14ac:dyDescent="0.25"/>
    <row r="20612" customFormat="1" x14ac:dyDescent="0.25"/>
    <row r="20613" customFormat="1" x14ac:dyDescent="0.25"/>
    <row r="20614" customFormat="1" x14ac:dyDescent="0.25"/>
    <row r="20615" customFormat="1" x14ac:dyDescent="0.25"/>
    <row r="20616" customFormat="1" x14ac:dyDescent="0.25"/>
    <row r="20617" customFormat="1" x14ac:dyDescent="0.25"/>
    <row r="20618" customFormat="1" x14ac:dyDescent="0.25"/>
    <row r="20619" customFormat="1" x14ac:dyDescent="0.25"/>
    <row r="20620" customFormat="1" x14ac:dyDescent="0.25"/>
    <row r="20621" customFormat="1" x14ac:dyDescent="0.25"/>
    <row r="20622" customFormat="1" x14ac:dyDescent="0.25"/>
    <row r="20623" customFormat="1" x14ac:dyDescent="0.25"/>
    <row r="20624" customFormat="1" x14ac:dyDescent="0.25"/>
    <row r="20625" customFormat="1" x14ac:dyDescent="0.25"/>
    <row r="20626" customFormat="1" x14ac:dyDescent="0.25"/>
    <row r="20627" customFormat="1" x14ac:dyDescent="0.25"/>
    <row r="20628" customFormat="1" x14ac:dyDescent="0.25"/>
    <row r="20629" customFormat="1" x14ac:dyDescent="0.25"/>
    <row r="20630" customFormat="1" x14ac:dyDescent="0.25"/>
    <row r="20631" customFormat="1" x14ac:dyDescent="0.25"/>
    <row r="20632" customFormat="1" x14ac:dyDescent="0.25"/>
    <row r="20633" customFormat="1" x14ac:dyDescent="0.25"/>
    <row r="20634" customFormat="1" x14ac:dyDescent="0.25"/>
    <row r="20635" customFormat="1" x14ac:dyDescent="0.25"/>
    <row r="20636" customFormat="1" x14ac:dyDescent="0.25"/>
    <row r="20637" customFormat="1" x14ac:dyDescent="0.25"/>
    <row r="20638" customFormat="1" x14ac:dyDescent="0.25"/>
    <row r="20639" customFormat="1" x14ac:dyDescent="0.25"/>
    <row r="20640" customFormat="1" x14ac:dyDescent="0.25"/>
    <row r="20641" customFormat="1" x14ac:dyDescent="0.25"/>
    <row r="20642" customFormat="1" x14ac:dyDescent="0.25"/>
    <row r="20643" customFormat="1" x14ac:dyDescent="0.25"/>
    <row r="20644" customFormat="1" x14ac:dyDescent="0.25"/>
    <row r="20645" customFormat="1" x14ac:dyDescent="0.25"/>
    <row r="20646" customFormat="1" x14ac:dyDescent="0.25"/>
    <row r="20647" customFormat="1" x14ac:dyDescent="0.25"/>
    <row r="20648" customFormat="1" x14ac:dyDescent="0.25"/>
    <row r="20649" customFormat="1" x14ac:dyDescent="0.25"/>
    <row r="20650" customFormat="1" x14ac:dyDescent="0.25"/>
    <row r="20651" customFormat="1" x14ac:dyDescent="0.25"/>
    <row r="20652" customFormat="1" x14ac:dyDescent="0.25"/>
    <row r="20653" customFormat="1" x14ac:dyDescent="0.25"/>
    <row r="20654" customFormat="1" x14ac:dyDescent="0.25"/>
    <row r="20655" customFormat="1" x14ac:dyDescent="0.25"/>
    <row r="20656" customFormat="1" x14ac:dyDescent="0.25"/>
    <row r="20657" customFormat="1" x14ac:dyDescent="0.25"/>
    <row r="20658" customFormat="1" x14ac:dyDescent="0.25"/>
    <row r="20659" customFormat="1" x14ac:dyDescent="0.25"/>
    <row r="20660" customFormat="1" x14ac:dyDescent="0.25"/>
    <row r="20661" customFormat="1" x14ac:dyDescent="0.25"/>
    <row r="20662" customFormat="1" x14ac:dyDescent="0.25"/>
    <row r="20663" customFormat="1" x14ac:dyDescent="0.25"/>
    <row r="20664" customFormat="1" x14ac:dyDescent="0.25"/>
    <row r="20665" customFormat="1" x14ac:dyDescent="0.25"/>
    <row r="20666" customFormat="1" x14ac:dyDescent="0.25"/>
    <row r="20667" customFormat="1" x14ac:dyDescent="0.25"/>
    <row r="20668" customFormat="1" x14ac:dyDescent="0.25"/>
    <row r="20669" customFormat="1" x14ac:dyDescent="0.25"/>
    <row r="20670" customFormat="1" x14ac:dyDescent="0.25"/>
    <row r="20671" customFormat="1" x14ac:dyDescent="0.25"/>
    <row r="20672" customFormat="1" x14ac:dyDescent="0.25"/>
    <row r="20673" customFormat="1" x14ac:dyDescent="0.25"/>
    <row r="20674" customFormat="1" x14ac:dyDescent="0.25"/>
    <row r="20675" customFormat="1" x14ac:dyDescent="0.25"/>
    <row r="20676" customFormat="1" x14ac:dyDescent="0.25"/>
    <row r="20677" customFormat="1" x14ac:dyDescent="0.25"/>
    <row r="20678" customFormat="1" x14ac:dyDescent="0.25"/>
    <row r="20679" customFormat="1" x14ac:dyDescent="0.25"/>
    <row r="20680" customFormat="1" x14ac:dyDescent="0.25"/>
    <row r="20681" customFormat="1" x14ac:dyDescent="0.25"/>
    <row r="20682" customFormat="1" x14ac:dyDescent="0.25"/>
    <row r="20683" customFormat="1" x14ac:dyDescent="0.25"/>
    <row r="20684" customFormat="1" x14ac:dyDescent="0.25"/>
    <row r="20685" customFormat="1" x14ac:dyDescent="0.25"/>
    <row r="20686" customFormat="1" x14ac:dyDescent="0.25"/>
    <row r="20687" customFormat="1" x14ac:dyDescent="0.25"/>
    <row r="20688" customFormat="1" x14ac:dyDescent="0.25"/>
    <row r="20689" customFormat="1" x14ac:dyDescent="0.25"/>
    <row r="20690" customFormat="1" x14ac:dyDescent="0.25"/>
    <row r="20691" customFormat="1" x14ac:dyDescent="0.25"/>
    <row r="20692" customFormat="1" x14ac:dyDescent="0.25"/>
    <row r="20693" customFormat="1" x14ac:dyDescent="0.25"/>
    <row r="20694" customFormat="1" x14ac:dyDescent="0.25"/>
    <row r="20695" customFormat="1" x14ac:dyDescent="0.25"/>
    <row r="20696" customFormat="1" x14ac:dyDescent="0.25"/>
    <row r="20697" customFormat="1" x14ac:dyDescent="0.25"/>
    <row r="20698" customFormat="1" x14ac:dyDescent="0.25"/>
    <row r="20699" customFormat="1" x14ac:dyDescent="0.25"/>
    <row r="20700" customFormat="1" x14ac:dyDescent="0.25"/>
    <row r="20701" customFormat="1" x14ac:dyDescent="0.25"/>
    <row r="20702" customFormat="1" x14ac:dyDescent="0.25"/>
    <row r="20703" customFormat="1" x14ac:dyDescent="0.25"/>
    <row r="20704" customFormat="1" x14ac:dyDescent="0.25"/>
    <row r="20705" customFormat="1" x14ac:dyDescent="0.25"/>
    <row r="20706" customFormat="1" x14ac:dyDescent="0.25"/>
    <row r="20707" customFormat="1" x14ac:dyDescent="0.25"/>
    <row r="20708" customFormat="1" x14ac:dyDescent="0.25"/>
    <row r="20709" customFormat="1" x14ac:dyDescent="0.25"/>
    <row r="20710" customFormat="1" x14ac:dyDescent="0.25"/>
    <row r="20711" customFormat="1" x14ac:dyDescent="0.25"/>
    <row r="20712" customFormat="1" x14ac:dyDescent="0.25"/>
    <row r="20713" customFormat="1" x14ac:dyDescent="0.25"/>
    <row r="20714" customFormat="1" x14ac:dyDescent="0.25"/>
    <row r="20715" customFormat="1" x14ac:dyDescent="0.25"/>
    <row r="20716" customFormat="1" x14ac:dyDescent="0.25"/>
    <row r="20717" customFormat="1" x14ac:dyDescent="0.25"/>
    <row r="20718" customFormat="1" x14ac:dyDescent="0.25"/>
    <row r="20719" customFormat="1" x14ac:dyDescent="0.25"/>
    <row r="20720" customFormat="1" x14ac:dyDescent="0.25"/>
    <row r="20721" customFormat="1" x14ac:dyDescent="0.25"/>
    <row r="20722" customFormat="1" x14ac:dyDescent="0.25"/>
    <row r="20723" customFormat="1" x14ac:dyDescent="0.25"/>
    <row r="20724" customFormat="1" x14ac:dyDescent="0.25"/>
    <row r="20725" customFormat="1" x14ac:dyDescent="0.25"/>
    <row r="20726" customFormat="1" x14ac:dyDescent="0.25"/>
    <row r="20727" customFormat="1" x14ac:dyDescent="0.25"/>
    <row r="20728" customFormat="1" x14ac:dyDescent="0.25"/>
    <row r="20729" customFormat="1" x14ac:dyDescent="0.25"/>
    <row r="20730" customFormat="1" x14ac:dyDescent="0.25"/>
    <row r="20731" customFormat="1" x14ac:dyDescent="0.25"/>
    <row r="20732" customFormat="1" x14ac:dyDescent="0.25"/>
    <row r="20733" customFormat="1" x14ac:dyDescent="0.25"/>
    <row r="20734" customFormat="1" x14ac:dyDescent="0.25"/>
    <row r="20735" customFormat="1" x14ac:dyDescent="0.25"/>
    <row r="20736" customFormat="1" x14ac:dyDescent="0.25"/>
    <row r="20737" customFormat="1" x14ac:dyDescent="0.25"/>
    <row r="20738" customFormat="1" x14ac:dyDescent="0.25"/>
    <row r="20739" customFormat="1" x14ac:dyDescent="0.25"/>
    <row r="20740" customFormat="1" x14ac:dyDescent="0.25"/>
    <row r="20741" customFormat="1" x14ac:dyDescent="0.25"/>
    <row r="20742" customFormat="1" x14ac:dyDescent="0.25"/>
    <row r="20743" customFormat="1" x14ac:dyDescent="0.25"/>
    <row r="20744" customFormat="1" x14ac:dyDescent="0.25"/>
    <row r="20745" customFormat="1" x14ac:dyDescent="0.25"/>
    <row r="20746" customFormat="1" x14ac:dyDescent="0.25"/>
    <row r="20747" customFormat="1" x14ac:dyDescent="0.25"/>
    <row r="20748" customFormat="1" x14ac:dyDescent="0.25"/>
    <row r="20749" customFormat="1" x14ac:dyDescent="0.25"/>
    <row r="20750" customFormat="1" x14ac:dyDescent="0.25"/>
    <row r="20751" customFormat="1" x14ac:dyDescent="0.25"/>
    <row r="20752" customFormat="1" x14ac:dyDescent="0.25"/>
    <row r="20753" customFormat="1" x14ac:dyDescent="0.25"/>
    <row r="20754" customFormat="1" x14ac:dyDescent="0.25"/>
    <row r="20755" customFormat="1" x14ac:dyDescent="0.25"/>
    <row r="20756" customFormat="1" x14ac:dyDescent="0.25"/>
    <row r="20757" customFormat="1" x14ac:dyDescent="0.25"/>
    <row r="20758" customFormat="1" x14ac:dyDescent="0.25"/>
    <row r="20759" customFormat="1" x14ac:dyDescent="0.25"/>
    <row r="20760" customFormat="1" x14ac:dyDescent="0.25"/>
    <row r="20761" customFormat="1" x14ac:dyDescent="0.25"/>
    <row r="20762" customFormat="1" x14ac:dyDescent="0.25"/>
    <row r="20763" customFormat="1" x14ac:dyDescent="0.25"/>
    <row r="20764" customFormat="1" x14ac:dyDescent="0.25"/>
    <row r="20765" customFormat="1" x14ac:dyDescent="0.25"/>
    <row r="20766" customFormat="1" x14ac:dyDescent="0.25"/>
    <row r="20767" customFormat="1" x14ac:dyDescent="0.25"/>
    <row r="20768" customFormat="1" x14ac:dyDescent="0.25"/>
    <row r="20769" customFormat="1" x14ac:dyDescent="0.25"/>
    <row r="20770" customFormat="1" x14ac:dyDescent="0.25"/>
    <row r="20771" customFormat="1" x14ac:dyDescent="0.25"/>
    <row r="20772" customFormat="1" x14ac:dyDescent="0.25"/>
    <row r="20773" customFormat="1" x14ac:dyDescent="0.25"/>
    <row r="20774" customFormat="1" x14ac:dyDescent="0.25"/>
    <row r="20775" customFormat="1" x14ac:dyDescent="0.25"/>
    <row r="20776" customFormat="1" x14ac:dyDescent="0.25"/>
    <row r="20777" customFormat="1" x14ac:dyDescent="0.25"/>
    <row r="20778" customFormat="1" x14ac:dyDescent="0.25"/>
    <row r="20779" customFormat="1" x14ac:dyDescent="0.25"/>
    <row r="20780" customFormat="1" x14ac:dyDescent="0.25"/>
    <row r="20781" customFormat="1" x14ac:dyDescent="0.25"/>
    <row r="20782" customFormat="1" x14ac:dyDescent="0.25"/>
    <row r="20783" customFormat="1" x14ac:dyDescent="0.25"/>
    <row r="20784" customFormat="1" x14ac:dyDescent="0.25"/>
    <row r="20785" customFormat="1" x14ac:dyDescent="0.25"/>
    <row r="20786" customFormat="1" x14ac:dyDescent="0.25"/>
    <row r="20787" customFormat="1" x14ac:dyDescent="0.25"/>
    <row r="20788" customFormat="1" x14ac:dyDescent="0.25"/>
    <row r="20789" customFormat="1" x14ac:dyDescent="0.25"/>
    <row r="20790" customFormat="1" x14ac:dyDescent="0.25"/>
    <row r="20791" customFormat="1" x14ac:dyDescent="0.25"/>
    <row r="20792" customFormat="1" x14ac:dyDescent="0.25"/>
    <row r="20793" customFormat="1" x14ac:dyDescent="0.25"/>
    <row r="20794" customFormat="1" x14ac:dyDescent="0.25"/>
    <row r="20795" customFormat="1" x14ac:dyDescent="0.25"/>
    <row r="20796" customFormat="1" x14ac:dyDescent="0.25"/>
    <row r="20797" customFormat="1" x14ac:dyDescent="0.25"/>
    <row r="20798" customFormat="1" x14ac:dyDescent="0.25"/>
    <row r="20799" customFormat="1" x14ac:dyDescent="0.25"/>
    <row r="20800" customFormat="1" x14ac:dyDescent="0.25"/>
    <row r="20801" customFormat="1" x14ac:dyDescent="0.25"/>
    <row r="20802" customFormat="1" x14ac:dyDescent="0.25"/>
    <row r="20803" customFormat="1" x14ac:dyDescent="0.25"/>
    <row r="20804" customFormat="1" x14ac:dyDescent="0.25"/>
    <row r="20805" customFormat="1" x14ac:dyDescent="0.25"/>
    <row r="20806" customFormat="1" x14ac:dyDescent="0.25"/>
    <row r="20807" customFormat="1" x14ac:dyDescent="0.25"/>
    <row r="20808" customFormat="1" x14ac:dyDescent="0.25"/>
    <row r="20809" customFormat="1" x14ac:dyDescent="0.25"/>
    <row r="20810" customFormat="1" x14ac:dyDescent="0.25"/>
    <row r="20811" customFormat="1" x14ac:dyDescent="0.25"/>
    <row r="20812" customFormat="1" x14ac:dyDescent="0.25"/>
    <row r="20813" customFormat="1" x14ac:dyDescent="0.25"/>
    <row r="20814" customFormat="1" x14ac:dyDescent="0.25"/>
    <row r="20815" customFormat="1" x14ac:dyDescent="0.25"/>
    <row r="20816" customFormat="1" x14ac:dyDescent="0.25"/>
    <row r="20817" customFormat="1" x14ac:dyDescent="0.25"/>
    <row r="20818" customFormat="1" x14ac:dyDescent="0.25"/>
    <row r="20819" customFormat="1" x14ac:dyDescent="0.25"/>
    <row r="20820" customFormat="1" x14ac:dyDescent="0.25"/>
    <row r="20821" customFormat="1" x14ac:dyDescent="0.25"/>
    <row r="20822" customFormat="1" x14ac:dyDescent="0.25"/>
    <row r="20823" customFormat="1" x14ac:dyDescent="0.25"/>
    <row r="20824" customFormat="1" x14ac:dyDescent="0.25"/>
    <row r="20825" customFormat="1" x14ac:dyDescent="0.25"/>
    <row r="20826" customFormat="1" x14ac:dyDescent="0.25"/>
    <row r="20827" customFormat="1" x14ac:dyDescent="0.25"/>
    <row r="20828" customFormat="1" x14ac:dyDescent="0.25"/>
    <row r="20829" customFormat="1" x14ac:dyDescent="0.25"/>
    <row r="20830" customFormat="1" x14ac:dyDescent="0.25"/>
    <row r="20831" customFormat="1" x14ac:dyDescent="0.25"/>
    <row r="20832" customFormat="1" x14ac:dyDescent="0.25"/>
    <row r="20833" customFormat="1" x14ac:dyDescent="0.25"/>
    <row r="20834" customFormat="1" x14ac:dyDescent="0.25"/>
    <row r="20835" customFormat="1" x14ac:dyDescent="0.25"/>
    <row r="20836" customFormat="1" x14ac:dyDescent="0.25"/>
    <row r="20837" customFormat="1" x14ac:dyDescent="0.25"/>
    <row r="20838" customFormat="1" x14ac:dyDescent="0.25"/>
    <row r="20839" customFormat="1" x14ac:dyDescent="0.25"/>
    <row r="20840" customFormat="1" x14ac:dyDescent="0.25"/>
    <row r="20841" customFormat="1" x14ac:dyDescent="0.25"/>
    <row r="20842" customFormat="1" x14ac:dyDescent="0.25"/>
    <row r="20843" customFormat="1" x14ac:dyDescent="0.25"/>
    <row r="20844" customFormat="1" x14ac:dyDescent="0.25"/>
    <row r="20845" customFormat="1" x14ac:dyDescent="0.25"/>
    <row r="20846" customFormat="1" x14ac:dyDescent="0.25"/>
    <row r="20847" customFormat="1" x14ac:dyDescent="0.25"/>
    <row r="20848" customFormat="1" x14ac:dyDescent="0.25"/>
    <row r="20849" customFormat="1" x14ac:dyDescent="0.25"/>
    <row r="20850" customFormat="1" x14ac:dyDescent="0.25"/>
    <row r="20851" customFormat="1" x14ac:dyDescent="0.25"/>
    <row r="20852" customFormat="1" x14ac:dyDescent="0.25"/>
    <row r="20853" customFormat="1" x14ac:dyDescent="0.25"/>
    <row r="20854" customFormat="1" x14ac:dyDescent="0.25"/>
    <row r="20855" customFormat="1" x14ac:dyDescent="0.25"/>
    <row r="20856" customFormat="1" x14ac:dyDescent="0.25"/>
    <row r="20857" customFormat="1" x14ac:dyDescent="0.25"/>
    <row r="20858" customFormat="1" x14ac:dyDescent="0.25"/>
    <row r="20859" customFormat="1" x14ac:dyDescent="0.25"/>
    <row r="20860" customFormat="1" x14ac:dyDescent="0.25"/>
    <row r="20861" customFormat="1" x14ac:dyDescent="0.25"/>
    <row r="20862" customFormat="1" x14ac:dyDescent="0.25"/>
    <row r="20863" customFormat="1" x14ac:dyDescent="0.25"/>
    <row r="20864" customFormat="1" x14ac:dyDescent="0.25"/>
    <row r="20865" customFormat="1" x14ac:dyDescent="0.25"/>
    <row r="20866" customFormat="1" x14ac:dyDescent="0.25"/>
    <row r="20867" customFormat="1" x14ac:dyDescent="0.25"/>
    <row r="20868" customFormat="1" x14ac:dyDescent="0.25"/>
    <row r="20869" customFormat="1" x14ac:dyDescent="0.25"/>
    <row r="20870" customFormat="1" x14ac:dyDescent="0.25"/>
    <row r="20871" customFormat="1" x14ac:dyDescent="0.25"/>
    <row r="20872" customFormat="1" x14ac:dyDescent="0.25"/>
    <row r="20873" customFormat="1" x14ac:dyDescent="0.25"/>
    <row r="20874" customFormat="1" x14ac:dyDescent="0.25"/>
    <row r="20875" customFormat="1" x14ac:dyDescent="0.25"/>
    <row r="20876" customFormat="1" x14ac:dyDescent="0.25"/>
    <row r="20877" customFormat="1" x14ac:dyDescent="0.25"/>
    <row r="20878" customFormat="1" x14ac:dyDescent="0.25"/>
    <row r="20879" customFormat="1" x14ac:dyDescent="0.25"/>
    <row r="20880" customFormat="1" x14ac:dyDescent="0.25"/>
    <row r="20881" customFormat="1" x14ac:dyDescent="0.25"/>
    <row r="20882" customFormat="1" x14ac:dyDescent="0.25"/>
    <row r="20883" customFormat="1" x14ac:dyDescent="0.25"/>
    <row r="20884" customFormat="1" x14ac:dyDescent="0.25"/>
    <row r="20885" customFormat="1" x14ac:dyDescent="0.25"/>
    <row r="20886" customFormat="1" x14ac:dyDescent="0.25"/>
    <row r="20887" customFormat="1" x14ac:dyDescent="0.25"/>
    <row r="20888" customFormat="1" x14ac:dyDescent="0.25"/>
    <row r="20889" customFormat="1" x14ac:dyDescent="0.25"/>
    <row r="20890" customFormat="1" x14ac:dyDescent="0.25"/>
    <row r="20891" customFormat="1" x14ac:dyDescent="0.25"/>
    <row r="20892" customFormat="1" x14ac:dyDescent="0.25"/>
    <row r="20893" customFormat="1" x14ac:dyDescent="0.25"/>
    <row r="20894" customFormat="1" x14ac:dyDescent="0.25"/>
    <row r="20895" customFormat="1" x14ac:dyDescent="0.25"/>
    <row r="20896" customFormat="1" x14ac:dyDescent="0.25"/>
    <row r="20897" customFormat="1" x14ac:dyDescent="0.25"/>
    <row r="20898" customFormat="1" x14ac:dyDescent="0.25"/>
    <row r="20899" customFormat="1" x14ac:dyDescent="0.25"/>
    <row r="20900" customFormat="1" x14ac:dyDescent="0.25"/>
    <row r="20901" customFormat="1" x14ac:dyDescent="0.25"/>
    <row r="20902" customFormat="1" x14ac:dyDescent="0.25"/>
    <row r="20903" customFormat="1" x14ac:dyDescent="0.25"/>
    <row r="20904" customFormat="1" x14ac:dyDescent="0.25"/>
    <row r="20905" customFormat="1" x14ac:dyDescent="0.25"/>
    <row r="20906" customFormat="1" x14ac:dyDescent="0.25"/>
    <row r="20907" customFormat="1" x14ac:dyDescent="0.25"/>
    <row r="20908" customFormat="1" x14ac:dyDescent="0.25"/>
    <row r="20909" customFormat="1" x14ac:dyDescent="0.25"/>
    <row r="20910" customFormat="1" x14ac:dyDescent="0.25"/>
    <row r="20911" customFormat="1" x14ac:dyDescent="0.25"/>
    <row r="20912" customFormat="1" x14ac:dyDescent="0.25"/>
    <row r="20913" customFormat="1" x14ac:dyDescent="0.25"/>
    <row r="20914" customFormat="1" x14ac:dyDescent="0.25"/>
    <row r="20915" customFormat="1" x14ac:dyDescent="0.25"/>
    <row r="20916" customFormat="1" x14ac:dyDescent="0.25"/>
    <row r="20917" customFormat="1" x14ac:dyDescent="0.25"/>
    <row r="20918" customFormat="1" x14ac:dyDescent="0.25"/>
    <row r="20919" customFormat="1" x14ac:dyDescent="0.25"/>
    <row r="20920" customFormat="1" x14ac:dyDescent="0.25"/>
    <row r="20921" customFormat="1" x14ac:dyDescent="0.25"/>
    <row r="20922" customFormat="1" x14ac:dyDescent="0.25"/>
    <row r="20923" customFormat="1" x14ac:dyDescent="0.25"/>
    <row r="20924" customFormat="1" x14ac:dyDescent="0.25"/>
    <row r="20925" customFormat="1" x14ac:dyDescent="0.25"/>
    <row r="20926" customFormat="1" x14ac:dyDescent="0.25"/>
    <row r="20927" customFormat="1" x14ac:dyDescent="0.25"/>
    <row r="20928" customFormat="1" x14ac:dyDescent="0.25"/>
    <row r="20929" customFormat="1" x14ac:dyDescent="0.25"/>
    <row r="20930" customFormat="1" x14ac:dyDescent="0.25"/>
    <row r="20931" customFormat="1" x14ac:dyDescent="0.25"/>
    <row r="20932" customFormat="1" x14ac:dyDescent="0.25"/>
    <row r="20933" customFormat="1" x14ac:dyDescent="0.25"/>
    <row r="20934" customFormat="1" x14ac:dyDescent="0.25"/>
    <row r="20935" customFormat="1" x14ac:dyDescent="0.25"/>
    <row r="20936" customFormat="1" x14ac:dyDescent="0.25"/>
    <row r="20937" customFormat="1" x14ac:dyDescent="0.25"/>
    <row r="20938" customFormat="1" x14ac:dyDescent="0.25"/>
    <row r="20939" customFormat="1" x14ac:dyDescent="0.25"/>
    <row r="20940" customFormat="1" x14ac:dyDescent="0.25"/>
    <row r="20941" customFormat="1" x14ac:dyDescent="0.25"/>
    <row r="20942" customFormat="1" x14ac:dyDescent="0.25"/>
    <row r="20943" customFormat="1" x14ac:dyDescent="0.25"/>
    <row r="20944" customFormat="1" x14ac:dyDescent="0.25"/>
    <row r="20945" customFormat="1" x14ac:dyDescent="0.25"/>
    <row r="20946" customFormat="1" x14ac:dyDescent="0.25"/>
    <row r="20947" customFormat="1" x14ac:dyDescent="0.25"/>
    <row r="20948" customFormat="1" x14ac:dyDescent="0.25"/>
    <row r="20949" customFormat="1" x14ac:dyDescent="0.25"/>
    <row r="20950" customFormat="1" x14ac:dyDescent="0.25"/>
    <row r="20951" customFormat="1" x14ac:dyDescent="0.25"/>
    <row r="20952" customFormat="1" x14ac:dyDescent="0.25"/>
    <row r="20953" customFormat="1" x14ac:dyDescent="0.25"/>
    <row r="20954" customFormat="1" x14ac:dyDescent="0.25"/>
    <row r="20955" customFormat="1" x14ac:dyDescent="0.25"/>
    <row r="20956" customFormat="1" x14ac:dyDescent="0.25"/>
    <row r="20957" customFormat="1" x14ac:dyDescent="0.25"/>
    <row r="20958" customFormat="1" x14ac:dyDescent="0.25"/>
    <row r="20959" customFormat="1" x14ac:dyDescent="0.25"/>
    <row r="20960" customFormat="1" x14ac:dyDescent="0.25"/>
    <row r="20961" customFormat="1" x14ac:dyDescent="0.25"/>
    <row r="20962" customFormat="1" x14ac:dyDescent="0.25"/>
    <row r="20963" customFormat="1" x14ac:dyDescent="0.25"/>
    <row r="20964" customFormat="1" x14ac:dyDescent="0.25"/>
    <row r="20965" customFormat="1" x14ac:dyDescent="0.25"/>
    <row r="20966" customFormat="1" x14ac:dyDescent="0.25"/>
    <row r="20967" customFormat="1" x14ac:dyDescent="0.25"/>
    <row r="20968" customFormat="1" x14ac:dyDescent="0.25"/>
    <row r="20969" customFormat="1" x14ac:dyDescent="0.25"/>
    <row r="20970" customFormat="1" x14ac:dyDescent="0.25"/>
    <row r="20971" customFormat="1" x14ac:dyDescent="0.25"/>
    <row r="20972" customFormat="1" x14ac:dyDescent="0.25"/>
    <row r="20973" customFormat="1" x14ac:dyDescent="0.25"/>
    <row r="20974" customFormat="1" x14ac:dyDescent="0.25"/>
    <row r="20975" customFormat="1" x14ac:dyDescent="0.25"/>
    <row r="20976" customFormat="1" x14ac:dyDescent="0.25"/>
    <row r="20977" customFormat="1" x14ac:dyDescent="0.25"/>
    <row r="20978" customFormat="1" x14ac:dyDescent="0.25"/>
    <row r="20979" customFormat="1" x14ac:dyDescent="0.25"/>
    <row r="20980" customFormat="1" x14ac:dyDescent="0.25"/>
    <row r="20981" customFormat="1" x14ac:dyDescent="0.25"/>
    <row r="20982" customFormat="1" x14ac:dyDescent="0.25"/>
    <row r="20983" customFormat="1" x14ac:dyDescent="0.25"/>
    <row r="20984" customFormat="1" x14ac:dyDescent="0.25"/>
    <row r="20985" customFormat="1" x14ac:dyDescent="0.25"/>
    <row r="20986" customFormat="1" x14ac:dyDescent="0.25"/>
    <row r="20987" customFormat="1" x14ac:dyDescent="0.25"/>
    <row r="20988" customFormat="1" x14ac:dyDescent="0.25"/>
    <row r="20989" customFormat="1" x14ac:dyDescent="0.25"/>
    <row r="20990" customFormat="1" x14ac:dyDescent="0.25"/>
    <row r="20991" customFormat="1" x14ac:dyDescent="0.25"/>
    <row r="20992" customFormat="1" x14ac:dyDescent="0.25"/>
    <row r="20993" customFormat="1" x14ac:dyDescent="0.25"/>
    <row r="20994" customFormat="1" x14ac:dyDescent="0.25"/>
    <row r="20995" customFormat="1" x14ac:dyDescent="0.25"/>
    <row r="20996" customFormat="1" x14ac:dyDescent="0.25"/>
    <row r="20997" customFormat="1" x14ac:dyDescent="0.25"/>
    <row r="20998" customFormat="1" x14ac:dyDescent="0.25"/>
    <row r="20999" customFormat="1" x14ac:dyDescent="0.25"/>
    <row r="21000" customFormat="1" x14ac:dyDescent="0.25"/>
    <row r="21001" customFormat="1" x14ac:dyDescent="0.25"/>
    <row r="21002" customFormat="1" x14ac:dyDescent="0.25"/>
    <row r="21003" customFormat="1" x14ac:dyDescent="0.25"/>
    <row r="21004" customFormat="1" x14ac:dyDescent="0.25"/>
    <row r="21005" customFormat="1" x14ac:dyDescent="0.25"/>
    <row r="21006" customFormat="1" x14ac:dyDescent="0.25"/>
    <row r="21007" customFormat="1" x14ac:dyDescent="0.25"/>
    <row r="21008" customFormat="1" x14ac:dyDescent="0.25"/>
    <row r="21009" customFormat="1" x14ac:dyDescent="0.25"/>
    <row r="21010" customFormat="1" x14ac:dyDescent="0.25"/>
    <row r="21011" customFormat="1" x14ac:dyDescent="0.25"/>
    <row r="21012" customFormat="1" x14ac:dyDescent="0.25"/>
    <row r="21013" customFormat="1" x14ac:dyDescent="0.25"/>
    <row r="21014" customFormat="1" x14ac:dyDescent="0.25"/>
    <row r="21015" customFormat="1" x14ac:dyDescent="0.25"/>
    <row r="21016" customFormat="1" x14ac:dyDescent="0.25"/>
    <row r="21017" customFormat="1" x14ac:dyDescent="0.25"/>
    <row r="21018" customFormat="1" x14ac:dyDescent="0.25"/>
    <row r="21019" customFormat="1" x14ac:dyDescent="0.25"/>
    <row r="21020" customFormat="1" x14ac:dyDescent="0.25"/>
    <row r="21021" customFormat="1" x14ac:dyDescent="0.25"/>
    <row r="21022" customFormat="1" x14ac:dyDescent="0.25"/>
    <row r="21023" customFormat="1" x14ac:dyDescent="0.25"/>
    <row r="21024" customFormat="1" x14ac:dyDescent="0.25"/>
    <row r="21025" customFormat="1" x14ac:dyDescent="0.25"/>
    <row r="21026" customFormat="1" x14ac:dyDescent="0.25"/>
    <row r="21027" customFormat="1" x14ac:dyDescent="0.25"/>
    <row r="21028" customFormat="1" x14ac:dyDescent="0.25"/>
    <row r="21029" customFormat="1" x14ac:dyDescent="0.25"/>
    <row r="21030" customFormat="1" x14ac:dyDescent="0.25"/>
    <row r="21031" customFormat="1" x14ac:dyDescent="0.25"/>
    <row r="21032" customFormat="1" x14ac:dyDescent="0.25"/>
    <row r="21033" customFormat="1" x14ac:dyDescent="0.25"/>
    <row r="21034" customFormat="1" x14ac:dyDescent="0.25"/>
    <row r="21035" customFormat="1" x14ac:dyDescent="0.25"/>
    <row r="21036" customFormat="1" x14ac:dyDescent="0.25"/>
    <row r="21037" customFormat="1" x14ac:dyDescent="0.25"/>
    <row r="21038" customFormat="1" x14ac:dyDescent="0.25"/>
    <row r="21039" customFormat="1" x14ac:dyDescent="0.25"/>
    <row r="21040" customFormat="1" x14ac:dyDescent="0.25"/>
    <row r="21041" customFormat="1" x14ac:dyDescent="0.25"/>
    <row r="21042" customFormat="1" x14ac:dyDescent="0.25"/>
    <row r="21043" customFormat="1" x14ac:dyDescent="0.25"/>
    <row r="21044" customFormat="1" x14ac:dyDescent="0.25"/>
    <row r="21045" customFormat="1" x14ac:dyDescent="0.25"/>
    <row r="21046" customFormat="1" x14ac:dyDescent="0.25"/>
    <row r="21047" customFormat="1" x14ac:dyDescent="0.25"/>
    <row r="21048" customFormat="1" x14ac:dyDescent="0.25"/>
    <row r="21049" customFormat="1" x14ac:dyDescent="0.25"/>
    <row r="21050" customFormat="1" x14ac:dyDescent="0.25"/>
    <row r="21051" customFormat="1" x14ac:dyDescent="0.25"/>
    <row r="21052" customFormat="1" x14ac:dyDescent="0.25"/>
    <row r="21053" customFormat="1" x14ac:dyDescent="0.25"/>
    <row r="21054" customFormat="1" x14ac:dyDescent="0.25"/>
    <row r="21055" customFormat="1" x14ac:dyDescent="0.25"/>
    <row r="21056" customFormat="1" x14ac:dyDescent="0.25"/>
    <row r="21057" customFormat="1" x14ac:dyDescent="0.25"/>
    <row r="21058" customFormat="1" x14ac:dyDescent="0.25"/>
    <row r="21059" customFormat="1" x14ac:dyDescent="0.25"/>
    <row r="21060" customFormat="1" x14ac:dyDescent="0.25"/>
    <row r="21061" customFormat="1" x14ac:dyDescent="0.25"/>
    <row r="21062" customFormat="1" x14ac:dyDescent="0.25"/>
    <row r="21063" customFormat="1" x14ac:dyDescent="0.25"/>
    <row r="21064" customFormat="1" x14ac:dyDescent="0.25"/>
    <row r="21065" customFormat="1" x14ac:dyDescent="0.25"/>
    <row r="21066" customFormat="1" x14ac:dyDescent="0.25"/>
    <row r="21067" customFormat="1" x14ac:dyDescent="0.25"/>
    <row r="21068" customFormat="1" x14ac:dyDescent="0.25"/>
    <row r="21069" customFormat="1" x14ac:dyDescent="0.25"/>
    <row r="21070" customFormat="1" x14ac:dyDescent="0.25"/>
    <row r="21071" customFormat="1" x14ac:dyDescent="0.25"/>
    <row r="21072" customFormat="1" x14ac:dyDescent="0.25"/>
    <row r="21073" customFormat="1" x14ac:dyDescent="0.25"/>
    <row r="21074" customFormat="1" x14ac:dyDescent="0.25"/>
    <row r="21075" customFormat="1" x14ac:dyDescent="0.25"/>
    <row r="21076" customFormat="1" x14ac:dyDescent="0.25"/>
    <row r="21077" customFormat="1" x14ac:dyDescent="0.25"/>
    <row r="21078" customFormat="1" x14ac:dyDescent="0.25"/>
    <row r="21079" customFormat="1" x14ac:dyDescent="0.25"/>
    <row r="21080" customFormat="1" x14ac:dyDescent="0.25"/>
    <row r="21081" customFormat="1" x14ac:dyDescent="0.25"/>
    <row r="21082" customFormat="1" x14ac:dyDescent="0.25"/>
    <row r="21083" customFormat="1" x14ac:dyDescent="0.25"/>
    <row r="21084" customFormat="1" x14ac:dyDescent="0.25"/>
    <row r="21085" customFormat="1" x14ac:dyDescent="0.25"/>
    <row r="21086" customFormat="1" x14ac:dyDescent="0.25"/>
    <row r="21087" customFormat="1" x14ac:dyDescent="0.25"/>
    <row r="21088" customFormat="1" x14ac:dyDescent="0.25"/>
    <row r="21089" customFormat="1" x14ac:dyDescent="0.25"/>
    <row r="21090" customFormat="1" x14ac:dyDescent="0.25"/>
    <row r="21091" customFormat="1" x14ac:dyDescent="0.25"/>
    <row r="21092" customFormat="1" x14ac:dyDescent="0.25"/>
    <row r="21093" customFormat="1" x14ac:dyDescent="0.25"/>
    <row r="21094" customFormat="1" x14ac:dyDescent="0.25"/>
    <row r="21095" customFormat="1" x14ac:dyDescent="0.25"/>
    <row r="21096" customFormat="1" x14ac:dyDescent="0.25"/>
    <row r="21097" customFormat="1" x14ac:dyDescent="0.25"/>
    <row r="21098" customFormat="1" x14ac:dyDescent="0.25"/>
    <row r="21099" customFormat="1" x14ac:dyDescent="0.25"/>
    <row r="21100" customFormat="1" x14ac:dyDescent="0.25"/>
    <row r="21101" customFormat="1" x14ac:dyDescent="0.25"/>
    <row r="21102" customFormat="1" x14ac:dyDescent="0.25"/>
    <row r="21103" customFormat="1" x14ac:dyDescent="0.25"/>
    <row r="21104" customFormat="1" x14ac:dyDescent="0.25"/>
    <row r="21105" customFormat="1" x14ac:dyDescent="0.25"/>
    <row r="21106" customFormat="1" x14ac:dyDescent="0.25"/>
    <row r="21107" customFormat="1" x14ac:dyDescent="0.25"/>
    <row r="21108" customFormat="1" x14ac:dyDescent="0.25"/>
    <row r="21109" customFormat="1" x14ac:dyDescent="0.25"/>
    <row r="21110" customFormat="1" x14ac:dyDescent="0.25"/>
    <row r="21111" customFormat="1" x14ac:dyDescent="0.25"/>
    <row r="21112" customFormat="1" x14ac:dyDescent="0.25"/>
    <row r="21113" customFormat="1" x14ac:dyDescent="0.25"/>
    <row r="21114" customFormat="1" x14ac:dyDescent="0.25"/>
    <row r="21115" customFormat="1" x14ac:dyDescent="0.25"/>
    <row r="21116" customFormat="1" x14ac:dyDescent="0.25"/>
    <row r="21117" customFormat="1" x14ac:dyDescent="0.25"/>
    <row r="21118" customFormat="1" x14ac:dyDescent="0.25"/>
    <row r="21119" customFormat="1" x14ac:dyDescent="0.25"/>
    <row r="21120" customFormat="1" x14ac:dyDescent="0.25"/>
    <row r="21121" customFormat="1" x14ac:dyDescent="0.25"/>
    <row r="21122" customFormat="1" x14ac:dyDescent="0.25"/>
    <row r="21123" customFormat="1" x14ac:dyDescent="0.25"/>
    <row r="21124" customFormat="1" x14ac:dyDescent="0.25"/>
    <row r="21125" customFormat="1" x14ac:dyDescent="0.25"/>
    <row r="21126" customFormat="1" x14ac:dyDescent="0.25"/>
    <row r="21127" customFormat="1" x14ac:dyDescent="0.25"/>
    <row r="21128" customFormat="1" x14ac:dyDescent="0.25"/>
    <row r="21129" customFormat="1" x14ac:dyDescent="0.25"/>
    <row r="21130" customFormat="1" x14ac:dyDescent="0.25"/>
    <row r="21131" customFormat="1" x14ac:dyDescent="0.25"/>
    <row r="21132" customFormat="1" x14ac:dyDescent="0.25"/>
    <row r="21133" customFormat="1" x14ac:dyDescent="0.25"/>
    <row r="21134" customFormat="1" x14ac:dyDescent="0.25"/>
    <row r="21135" customFormat="1" x14ac:dyDescent="0.25"/>
    <row r="21136" customFormat="1" x14ac:dyDescent="0.25"/>
    <row r="21137" customFormat="1" x14ac:dyDescent="0.25"/>
    <row r="21138" customFormat="1" x14ac:dyDescent="0.25"/>
    <row r="21139" customFormat="1" x14ac:dyDescent="0.25"/>
    <row r="21140" customFormat="1" x14ac:dyDescent="0.25"/>
    <row r="21141" customFormat="1" x14ac:dyDescent="0.25"/>
    <row r="21142" customFormat="1" x14ac:dyDescent="0.25"/>
    <row r="21143" customFormat="1" x14ac:dyDescent="0.25"/>
    <row r="21144" customFormat="1" x14ac:dyDescent="0.25"/>
    <row r="21145" customFormat="1" x14ac:dyDescent="0.25"/>
    <row r="21146" customFormat="1" x14ac:dyDescent="0.25"/>
    <row r="21147" customFormat="1" x14ac:dyDescent="0.25"/>
    <row r="21148" customFormat="1" x14ac:dyDescent="0.25"/>
    <row r="21149" customFormat="1" x14ac:dyDescent="0.25"/>
    <row r="21150" customFormat="1" x14ac:dyDescent="0.25"/>
    <row r="21151" customFormat="1" x14ac:dyDescent="0.25"/>
    <row r="21152" customFormat="1" x14ac:dyDescent="0.25"/>
    <row r="21153" customFormat="1" x14ac:dyDescent="0.25"/>
    <row r="21154" customFormat="1" x14ac:dyDescent="0.25"/>
    <row r="21155" customFormat="1" x14ac:dyDescent="0.25"/>
    <row r="21156" customFormat="1" x14ac:dyDescent="0.25"/>
    <row r="21157" customFormat="1" x14ac:dyDescent="0.25"/>
    <row r="21158" customFormat="1" x14ac:dyDescent="0.25"/>
    <row r="21159" customFormat="1" x14ac:dyDescent="0.25"/>
    <row r="21160" customFormat="1" x14ac:dyDescent="0.25"/>
    <row r="21161" customFormat="1" x14ac:dyDescent="0.25"/>
    <row r="21162" customFormat="1" x14ac:dyDescent="0.25"/>
    <row r="21163" customFormat="1" x14ac:dyDescent="0.25"/>
    <row r="21164" customFormat="1" x14ac:dyDescent="0.25"/>
    <row r="21165" customFormat="1" x14ac:dyDescent="0.25"/>
    <row r="21166" customFormat="1" x14ac:dyDescent="0.25"/>
    <row r="21167" customFormat="1" x14ac:dyDescent="0.25"/>
    <row r="21168" customFormat="1" x14ac:dyDescent="0.25"/>
    <row r="21169" customFormat="1" x14ac:dyDescent="0.25"/>
    <row r="21170" customFormat="1" x14ac:dyDescent="0.25"/>
    <row r="21171" customFormat="1" x14ac:dyDescent="0.25"/>
    <row r="21172" customFormat="1" x14ac:dyDescent="0.25"/>
    <row r="21173" customFormat="1" x14ac:dyDescent="0.25"/>
    <row r="21174" customFormat="1" x14ac:dyDescent="0.25"/>
    <row r="21175" customFormat="1" x14ac:dyDescent="0.25"/>
    <row r="21176" customFormat="1" x14ac:dyDescent="0.25"/>
    <row r="21177" customFormat="1" x14ac:dyDescent="0.25"/>
    <row r="21178" customFormat="1" x14ac:dyDescent="0.25"/>
    <row r="21179" customFormat="1" x14ac:dyDescent="0.25"/>
    <row r="21180" customFormat="1" x14ac:dyDescent="0.25"/>
    <row r="21181" customFormat="1" x14ac:dyDescent="0.25"/>
    <row r="21182" customFormat="1" x14ac:dyDescent="0.25"/>
    <row r="21183" customFormat="1" x14ac:dyDescent="0.25"/>
    <row r="21184" customFormat="1" x14ac:dyDescent="0.25"/>
    <row r="21185" customFormat="1" x14ac:dyDescent="0.25"/>
    <row r="21186" customFormat="1" x14ac:dyDescent="0.25"/>
    <row r="21187" customFormat="1" x14ac:dyDescent="0.25"/>
    <row r="21188" customFormat="1" x14ac:dyDescent="0.25"/>
    <row r="21189" customFormat="1" x14ac:dyDescent="0.25"/>
    <row r="21190" customFormat="1" x14ac:dyDescent="0.25"/>
    <row r="21191" customFormat="1" x14ac:dyDescent="0.25"/>
    <row r="21192" customFormat="1" x14ac:dyDescent="0.25"/>
    <row r="21193" customFormat="1" x14ac:dyDescent="0.25"/>
    <row r="21194" customFormat="1" x14ac:dyDescent="0.25"/>
    <row r="21195" customFormat="1" x14ac:dyDescent="0.25"/>
    <row r="21196" customFormat="1" x14ac:dyDescent="0.25"/>
    <row r="21197" customFormat="1" x14ac:dyDescent="0.25"/>
    <row r="21198" customFormat="1" x14ac:dyDescent="0.25"/>
    <row r="21199" customFormat="1" x14ac:dyDescent="0.25"/>
    <row r="21200" customFormat="1" x14ac:dyDescent="0.25"/>
    <row r="21201" customFormat="1" x14ac:dyDescent="0.25"/>
    <row r="21202" customFormat="1" x14ac:dyDescent="0.25"/>
    <row r="21203" customFormat="1" x14ac:dyDescent="0.25"/>
    <row r="21204" customFormat="1" x14ac:dyDescent="0.25"/>
    <row r="21205" customFormat="1" x14ac:dyDescent="0.25"/>
    <row r="21206" customFormat="1" x14ac:dyDescent="0.25"/>
    <row r="21207" customFormat="1" x14ac:dyDescent="0.25"/>
    <row r="21208" customFormat="1" x14ac:dyDescent="0.25"/>
    <row r="21209" customFormat="1" x14ac:dyDescent="0.25"/>
    <row r="21210" customFormat="1" x14ac:dyDescent="0.25"/>
    <row r="21211" customFormat="1" x14ac:dyDescent="0.25"/>
    <row r="21212" customFormat="1" x14ac:dyDescent="0.25"/>
    <row r="21213" customFormat="1" x14ac:dyDescent="0.25"/>
    <row r="21214" customFormat="1" x14ac:dyDescent="0.25"/>
    <row r="21215" customFormat="1" x14ac:dyDescent="0.25"/>
    <row r="21216" customFormat="1" x14ac:dyDescent="0.25"/>
    <row r="21217" customFormat="1" x14ac:dyDescent="0.25"/>
    <row r="21218" customFormat="1" x14ac:dyDescent="0.25"/>
    <row r="21219" customFormat="1" x14ac:dyDescent="0.25"/>
    <row r="21220" customFormat="1" x14ac:dyDescent="0.25"/>
    <row r="21221" customFormat="1" x14ac:dyDescent="0.25"/>
    <row r="21222" customFormat="1" x14ac:dyDescent="0.25"/>
    <row r="21223" customFormat="1" x14ac:dyDescent="0.25"/>
    <row r="21224" customFormat="1" x14ac:dyDescent="0.25"/>
    <row r="21225" customFormat="1" x14ac:dyDescent="0.25"/>
    <row r="21226" customFormat="1" x14ac:dyDescent="0.25"/>
    <row r="21227" customFormat="1" x14ac:dyDescent="0.25"/>
    <row r="21228" customFormat="1" x14ac:dyDescent="0.25"/>
    <row r="21229" customFormat="1" x14ac:dyDescent="0.25"/>
    <row r="21230" customFormat="1" x14ac:dyDescent="0.25"/>
    <row r="21231" customFormat="1" x14ac:dyDescent="0.25"/>
    <row r="21232" customFormat="1" x14ac:dyDescent="0.25"/>
    <row r="21233" customFormat="1" x14ac:dyDescent="0.25"/>
    <row r="21234" customFormat="1" x14ac:dyDescent="0.25"/>
    <row r="21235" customFormat="1" x14ac:dyDescent="0.25"/>
    <row r="21236" customFormat="1" x14ac:dyDescent="0.25"/>
    <row r="21237" customFormat="1" x14ac:dyDescent="0.25"/>
    <row r="21238" customFormat="1" x14ac:dyDescent="0.25"/>
    <row r="21239" customFormat="1" x14ac:dyDescent="0.25"/>
    <row r="21240" customFormat="1" x14ac:dyDescent="0.25"/>
    <row r="21241" customFormat="1" x14ac:dyDescent="0.25"/>
    <row r="21242" customFormat="1" x14ac:dyDescent="0.25"/>
    <row r="21243" customFormat="1" x14ac:dyDescent="0.25"/>
    <row r="21244" customFormat="1" x14ac:dyDescent="0.25"/>
    <row r="21245" customFormat="1" x14ac:dyDescent="0.25"/>
    <row r="21246" customFormat="1" x14ac:dyDescent="0.25"/>
    <row r="21247" customFormat="1" x14ac:dyDescent="0.25"/>
    <row r="21248" customFormat="1" x14ac:dyDescent="0.25"/>
    <row r="21249" customFormat="1" x14ac:dyDescent="0.25"/>
    <row r="21250" customFormat="1" x14ac:dyDescent="0.25"/>
    <row r="21251" customFormat="1" x14ac:dyDescent="0.25"/>
    <row r="21252" customFormat="1" x14ac:dyDescent="0.25"/>
    <row r="21253" customFormat="1" x14ac:dyDescent="0.25"/>
    <row r="21254" customFormat="1" x14ac:dyDescent="0.25"/>
    <row r="21255" customFormat="1" x14ac:dyDescent="0.25"/>
    <row r="21256" customFormat="1" x14ac:dyDescent="0.25"/>
    <row r="21257" customFormat="1" x14ac:dyDescent="0.25"/>
    <row r="21258" customFormat="1" x14ac:dyDescent="0.25"/>
    <row r="21259" customFormat="1" x14ac:dyDescent="0.25"/>
    <row r="21260" customFormat="1" x14ac:dyDescent="0.25"/>
    <row r="21261" customFormat="1" x14ac:dyDescent="0.25"/>
    <row r="21262" customFormat="1" x14ac:dyDescent="0.25"/>
    <row r="21263" customFormat="1" x14ac:dyDescent="0.25"/>
    <row r="21264" customFormat="1" x14ac:dyDescent="0.25"/>
    <row r="21265" customFormat="1" x14ac:dyDescent="0.25"/>
    <row r="21266" customFormat="1" x14ac:dyDescent="0.25"/>
    <row r="21267" customFormat="1" x14ac:dyDescent="0.25"/>
    <row r="21268" customFormat="1" x14ac:dyDescent="0.25"/>
    <row r="21269" customFormat="1" x14ac:dyDescent="0.25"/>
    <row r="21270" customFormat="1" x14ac:dyDescent="0.25"/>
    <row r="21271" customFormat="1" x14ac:dyDescent="0.25"/>
    <row r="21272" customFormat="1" x14ac:dyDescent="0.25"/>
    <row r="21273" customFormat="1" x14ac:dyDescent="0.25"/>
    <row r="21274" customFormat="1" x14ac:dyDescent="0.25"/>
    <row r="21275" customFormat="1" x14ac:dyDescent="0.25"/>
    <row r="21276" customFormat="1" x14ac:dyDescent="0.25"/>
    <row r="21277" customFormat="1" x14ac:dyDescent="0.25"/>
    <row r="21278" customFormat="1" x14ac:dyDescent="0.25"/>
    <row r="21279" customFormat="1" x14ac:dyDescent="0.25"/>
    <row r="21280" customFormat="1" x14ac:dyDescent="0.25"/>
    <row r="21281" customFormat="1" x14ac:dyDescent="0.25"/>
    <row r="21282" customFormat="1" x14ac:dyDescent="0.25"/>
    <row r="21283" customFormat="1" x14ac:dyDescent="0.25"/>
    <row r="21284" customFormat="1" x14ac:dyDescent="0.25"/>
    <row r="21285" customFormat="1" x14ac:dyDescent="0.25"/>
    <row r="21286" customFormat="1" x14ac:dyDescent="0.25"/>
    <row r="21287" customFormat="1" x14ac:dyDescent="0.25"/>
    <row r="21288" customFormat="1" x14ac:dyDescent="0.25"/>
    <row r="21289" customFormat="1" x14ac:dyDescent="0.25"/>
    <row r="21290" customFormat="1" x14ac:dyDescent="0.25"/>
    <row r="21291" customFormat="1" x14ac:dyDescent="0.25"/>
    <row r="21292" customFormat="1" x14ac:dyDescent="0.25"/>
    <row r="21293" customFormat="1" x14ac:dyDescent="0.25"/>
    <row r="21294" customFormat="1" x14ac:dyDescent="0.25"/>
    <row r="21295" customFormat="1" x14ac:dyDescent="0.25"/>
    <row r="21296" customFormat="1" x14ac:dyDescent="0.25"/>
    <row r="21297" customFormat="1" x14ac:dyDescent="0.25"/>
    <row r="21298" customFormat="1" x14ac:dyDescent="0.25"/>
    <row r="21299" customFormat="1" x14ac:dyDescent="0.25"/>
    <row r="21300" customFormat="1" x14ac:dyDescent="0.25"/>
    <row r="21301" customFormat="1" x14ac:dyDescent="0.25"/>
    <row r="21302" customFormat="1" x14ac:dyDescent="0.25"/>
    <row r="21303" customFormat="1" x14ac:dyDescent="0.25"/>
    <row r="21304" customFormat="1" x14ac:dyDescent="0.25"/>
    <row r="21305" customFormat="1" x14ac:dyDescent="0.25"/>
    <row r="21306" customFormat="1" x14ac:dyDescent="0.25"/>
    <row r="21307" customFormat="1" x14ac:dyDescent="0.25"/>
    <row r="21308" customFormat="1" x14ac:dyDescent="0.25"/>
    <row r="21309" customFormat="1" x14ac:dyDescent="0.25"/>
    <row r="21310" customFormat="1" x14ac:dyDescent="0.25"/>
    <row r="21311" customFormat="1" x14ac:dyDescent="0.25"/>
    <row r="21312" customFormat="1" x14ac:dyDescent="0.25"/>
    <row r="21313" customFormat="1" x14ac:dyDescent="0.25"/>
    <row r="21314" customFormat="1" x14ac:dyDescent="0.25"/>
    <row r="21315" customFormat="1" x14ac:dyDescent="0.25"/>
    <row r="21316" customFormat="1" x14ac:dyDescent="0.25"/>
    <row r="21317" customFormat="1" x14ac:dyDescent="0.25"/>
    <row r="21318" customFormat="1" x14ac:dyDescent="0.25"/>
    <row r="21319" customFormat="1" x14ac:dyDescent="0.25"/>
    <row r="21320" customFormat="1" x14ac:dyDescent="0.25"/>
    <row r="21321" customFormat="1" x14ac:dyDescent="0.25"/>
    <row r="21322" customFormat="1" x14ac:dyDescent="0.25"/>
    <row r="21323" customFormat="1" x14ac:dyDescent="0.25"/>
    <row r="21324" customFormat="1" x14ac:dyDescent="0.25"/>
    <row r="21325" customFormat="1" x14ac:dyDescent="0.25"/>
    <row r="21326" customFormat="1" x14ac:dyDescent="0.25"/>
    <row r="21327" customFormat="1" x14ac:dyDescent="0.25"/>
    <row r="21328" customFormat="1" x14ac:dyDescent="0.25"/>
    <row r="21329" customFormat="1" x14ac:dyDescent="0.25"/>
    <row r="21330" customFormat="1" x14ac:dyDescent="0.25"/>
    <row r="21331" customFormat="1" x14ac:dyDescent="0.25"/>
    <row r="21332" customFormat="1" x14ac:dyDescent="0.25"/>
    <row r="21333" customFormat="1" x14ac:dyDescent="0.25"/>
    <row r="21334" customFormat="1" x14ac:dyDescent="0.25"/>
    <row r="21335" customFormat="1" x14ac:dyDescent="0.25"/>
    <row r="21336" customFormat="1" x14ac:dyDescent="0.25"/>
    <row r="21337" customFormat="1" x14ac:dyDescent="0.25"/>
    <row r="21338" customFormat="1" x14ac:dyDescent="0.25"/>
    <row r="21339" customFormat="1" x14ac:dyDescent="0.25"/>
    <row r="21340" customFormat="1" x14ac:dyDescent="0.25"/>
    <row r="21341" customFormat="1" x14ac:dyDescent="0.25"/>
    <row r="21342" customFormat="1" x14ac:dyDescent="0.25"/>
    <row r="21343" customFormat="1" x14ac:dyDescent="0.25"/>
    <row r="21344" customFormat="1" x14ac:dyDescent="0.25"/>
    <row r="21345" customFormat="1" x14ac:dyDescent="0.25"/>
    <row r="21346" customFormat="1" x14ac:dyDescent="0.25"/>
    <row r="21347" customFormat="1" x14ac:dyDescent="0.25"/>
    <row r="21348" customFormat="1" x14ac:dyDescent="0.25"/>
    <row r="21349" customFormat="1" x14ac:dyDescent="0.25"/>
    <row r="21350" customFormat="1" x14ac:dyDescent="0.25"/>
    <row r="21351" customFormat="1" x14ac:dyDescent="0.25"/>
    <row r="21352" customFormat="1" x14ac:dyDescent="0.25"/>
    <row r="21353" customFormat="1" x14ac:dyDescent="0.25"/>
    <row r="21354" customFormat="1" x14ac:dyDescent="0.25"/>
    <row r="21355" customFormat="1" x14ac:dyDescent="0.25"/>
    <row r="21356" customFormat="1" x14ac:dyDescent="0.25"/>
    <row r="21357" customFormat="1" x14ac:dyDescent="0.25"/>
    <row r="21358" customFormat="1" x14ac:dyDescent="0.25"/>
    <row r="21359" customFormat="1" x14ac:dyDescent="0.25"/>
    <row r="21360" customFormat="1" x14ac:dyDescent="0.25"/>
    <row r="21361" customFormat="1" x14ac:dyDescent="0.25"/>
    <row r="21362" customFormat="1" x14ac:dyDescent="0.25"/>
    <row r="21363" customFormat="1" x14ac:dyDescent="0.25"/>
    <row r="21364" customFormat="1" x14ac:dyDescent="0.25"/>
    <row r="21365" customFormat="1" x14ac:dyDescent="0.25"/>
    <row r="21366" customFormat="1" x14ac:dyDescent="0.25"/>
    <row r="21367" customFormat="1" x14ac:dyDescent="0.25"/>
    <row r="21368" customFormat="1" x14ac:dyDescent="0.25"/>
    <row r="21369" customFormat="1" x14ac:dyDescent="0.25"/>
    <row r="21370" customFormat="1" x14ac:dyDescent="0.25"/>
    <row r="21371" customFormat="1" x14ac:dyDescent="0.25"/>
    <row r="21372" customFormat="1" x14ac:dyDescent="0.25"/>
    <row r="21373" customFormat="1" x14ac:dyDescent="0.25"/>
    <row r="21374" customFormat="1" x14ac:dyDescent="0.25"/>
    <row r="21375" customFormat="1" x14ac:dyDescent="0.25"/>
    <row r="21376" customFormat="1" x14ac:dyDescent="0.25"/>
    <row r="21377" customFormat="1" x14ac:dyDescent="0.25"/>
    <row r="21378" customFormat="1" x14ac:dyDescent="0.25"/>
    <row r="21379" customFormat="1" x14ac:dyDescent="0.25"/>
    <row r="21380" customFormat="1" x14ac:dyDescent="0.25"/>
    <row r="21381" customFormat="1" x14ac:dyDescent="0.25"/>
    <row r="21382" customFormat="1" x14ac:dyDescent="0.25"/>
    <row r="21383" customFormat="1" x14ac:dyDescent="0.25"/>
    <row r="21384" customFormat="1" x14ac:dyDescent="0.25"/>
    <row r="21385" customFormat="1" x14ac:dyDescent="0.25"/>
    <row r="21386" customFormat="1" x14ac:dyDescent="0.25"/>
    <row r="21387" customFormat="1" x14ac:dyDescent="0.25"/>
    <row r="21388" customFormat="1" x14ac:dyDescent="0.25"/>
    <row r="21389" customFormat="1" x14ac:dyDescent="0.25"/>
    <row r="21390" customFormat="1" x14ac:dyDescent="0.25"/>
    <row r="21391" customFormat="1" x14ac:dyDescent="0.25"/>
    <row r="21392" customFormat="1" x14ac:dyDescent="0.25"/>
    <row r="21393" customFormat="1" x14ac:dyDescent="0.25"/>
    <row r="21394" customFormat="1" x14ac:dyDescent="0.25"/>
    <row r="21395" customFormat="1" x14ac:dyDescent="0.25"/>
    <row r="21396" customFormat="1" x14ac:dyDescent="0.25"/>
    <row r="21397" customFormat="1" x14ac:dyDescent="0.25"/>
    <row r="21398" customFormat="1" x14ac:dyDescent="0.25"/>
    <row r="21399" customFormat="1" x14ac:dyDescent="0.25"/>
    <row r="21400" customFormat="1" x14ac:dyDescent="0.25"/>
    <row r="21401" customFormat="1" x14ac:dyDescent="0.25"/>
    <row r="21402" customFormat="1" x14ac:dyDescent="0.25"/>
    <row r="21403" customFormat="1" x14ac:dyDescent="0.25"/>
    <row r="21404" customFormat="1" x14ac:dyDescent="0.25"/>
    <row r="21405" customFormat="1" x14ac:dyDescent="0.25"/>
    <row r="21406" customFormat="1" x14ac:dyDescent="0.25"/>
    <row r="21407" customFormat="1" x14ac:dyDescent="0.25"/>
    <row r="21408" customFormat="1" x14ac:dyDescent="0.25"/>
    <row r="21409" customFormat="1" x14ac:dyDescent="0.25"/>
    <row r="21410" customFormat="1" x14ac:dyDescent="0.25"/>
    <row r="21411" customFormat="1" x14ac:dyDescent="0.25"/>
    <row r="21412" customFormat="1" x14ac:dyDescent="0.25"/>
    <row r="21413" customFormat="1" x14ac:dyDescent="0.25"/>
    <row r="21414" customFormat="1" x14ac:dyDescent="0.25"/>
    <row r="21415" customFormat="1" x14ac:dyDescent="0.25"/>
    <row r="21416" customFormat="1" x14ac:dyDescent="0.25"/>
    <row r="21417" customFormat="1" x14ac:dyDescent="0.25"/>
    <row r="21418" customFormat="1" x14ac:dyDescent="0.25"/>
    <row r="21419" customFormat="1" x14ac:dyDescent="0.25"/>
    <row r="21420" customFormat="1" x14ac:dyDescent="0.25"/>
    <row r="21421" customFormat="1" x14ac:dyDescent="0.25"/>
    <row r="21422" customFormat="1" x14ac:dyDescent="0.25"/>
    <row r="21423" customFormat="1" x14ac:dyDescent="0.25"/>
    <row r="21424" customFormat="1" x14ac:dyDescent="0.25"/>
    <row r="21425" customFormat="1" x14ac:dyDescent="0.25"/>
    <row r="21426" customFormat="1" x14ac:dyDescent="0.25"/>
    <row r="21427" customFormat="1" x14ac:dyDescent="0.25"/>
    <row r="21428" customFormat="1" x14ac:dyDescent="0.25"/>
    <row r="21429" customFormat="1" x14ac:dyDescent="0.25"/>
    <row r="21430" customFormat="1" x14ac:dyDescent="0.25"/>
    <row r="21431" customFormat="1" x14ac:dyDescent="0.25"/>
    <row r="21432" customFormat="1" x14ac:dyDescent="0.25"/>
    <row r="21433" customFormat="1" x14ac:dyDescent="0.25"/>
    <row r="21434" customFormat="1" x14ac:dyDescent="0.25"/>
    <row r="21435" customFormat="1" x14ac:dyDescent="0.25"/>
    <row r="21436" customFormat="1" x14ac:dyDescent="0.25"/>
    <row r="21437" customFormat="1" x14ac:dyDescent="0.25"/>
    <row r="21438" customFormat="1" x14ac:dyDescent="0.25"/>
    <row r="21439" customFormat="1" x14ac:dyDescent="0.25"/>
    <row r="21440" customFormat="1" x14ac:dyDescent="0.25"/>
    <row r="21441" customFormat="1" x14ac:dyDescent="0.25"/>
    <row r="21442" customFormat="1" x14ac:dyDescent="0.25"/>
    <row r="21443" customFormat="1" x14ac:dyDescent="0.25"/>
    <row r="21444" customFormat="1" x14ac:dyDescent="0.25"/>
    <row r="21445" customFormat="1" x14ac:dyDescent="0.25"/>
    <row r="21446" customFormat="1" x14ac:dyDescent="0.25"/>
    <row r="21447" customFormat="1" x14ac:dyDescent="0.25"/>
    <row r="21448" customFormat="1" x14ac:dyDescent="0.25"/>
    <row r="21449" customFormat="1" x14ac:dyDescent="0.25"/>
    <row r="21450" customFormat="1" x14ac:dyDescent="0.25"/>
    <row r="21451" customFormat="1" x14ac:dyDescent="0.25"/>
    <row r="21452" customFormat="1" x14ac:dyDescent="0.25"/>
    <row r="21453" customFormat="1" x14ac:dyDescent="0.25"/>
    <row r="21454" customFormat="1" x14ac:dyDescent="0.25"/>
    <row r="21455" customFormat="1" x14ac:dyDescent="0.25"/>
    <row r="21456" customFormat="1" x14ac:dyDescent="0.25"/>
    <row r="21457" customFormat="1" x14ac:dyDescent="0.25"/>
    <row r="21458" customFormat="1" x14ac:dyDescent="0.25"/>
    <row r="21459" customFormat="1" x14ac:dyDescent="0.25"/>
    <row r="21460" customFormat="1" x14ac:dyDescent="0.25"/>
    <row r="21461" customFormat="1" x14ac:dyDescent="0.25"/>
    <row r="21462" customFormat="1" x14ac:dyDescent="0.25"/>
    <row r="21463" customFormat="1" x14ac:dyDescent="0.25"/>
    <row r="21464" customFormat="1" x14ac:dyDescent="0.25"/>
    <row r="21465" customFormat="1" x14ac:dyDescent="0.25"/>
    <row r="21466" customFormat="1" x14ac:dyDescent="0.25"/>
    <row r="21467" customFormat="1" x14ac:dyDescent="0.25"/>
    <row r="21468" customFormat="1" x14ac:dyDescent="0.25"/>
    <row r="21469" customFormat="1" x14ac:dyDescent="0.25"/>
    <row r="21470" customFormat="1" x14ac:dyDescent="0.25"/>
    <row r="21471" customFormat="1" x14ac:dyDescent="0.25"/>
    <row r="21472" customFormat="1" x14ac:dyDescent="0.25"/>
    <row r="21473" customFormat="1" x14ac:dyDescent="0.25"/>
    <row r="21474" customFormat="1" x14ac:dyDescent="0.25"/>
    <row r="21475" customFormat="1" x14ac:dyDescent="0.25"/>
    <row r="21476" customFormat="1" x14ac:dyDescent="0.25"/>
    <row r="21477" customFormat="1" x14ac:dyDescent="0.25"/>
    <row r="21478" customFormat="1" x14ac:dyDescent="0.25"/>
    <row r="21479" customFormat="1" x14ac:dyDescent="0.25"/>
    <row r="21480" customFormat="1" x14ac:dyDescent="0.25"/>
    <row r="21481" customFormat="1" x14ac:dyDescent="0.25"/>
    <row r="21482" customFormat="1" x14ac:dyDescent="0.25"/>
    <row r="21483" customFormat="1" x14ac:dyDescent="0.25"/>
    <row r="21484" customFormat="1" x14ac:dyDescent="0.25"/>
    <row r="21485" customFormat="1" x14ac:dyDescent="0.25"/>
    <row r="21486" customFormat="1" x14ac:dyDescent="0.25"/>
    <row r="21487" customFormat="1" x14ac:dyDescent="0.25"/>
    <row r="21488" customFormat="1" x14ac:dyDescent="0.25"/>
    <row r="21489" customFormat="1" x14ac:dyDescent="0.25"/>
    <row r="21490" customFormat="1" x14ac:dyDescent="0.25"/>
    <row r="21491" customFormat="1" x14ac:dyDescent="0.25"/>
    <row r="21492" customFormat="1" x14ac:dyDescent="0.25"/>
    <row r="21493" customFormat="1" x14ac:dyDescent="0.25"/>
    <row r="21494" customFormat="1" x14ac:dyDescent="0.25"/>
    <row r="21495" customFormat="1" x14ac:dyDescent="0.25"/>
    <row r="21496" customFormat="1" x14ac:dyDescent="0.25"/>
    <row r="21497" customFormat="1" x14ac:dyDescent="0.25"/>
    <row r="21498" customFormat="1" x14ac:dyDescent="0.25"/>
    <row r="21499" customFormat="1" x14ac:dyDescent="0.25"/>
    <row r="21500" customFormat="1" x14ac:dyDescent="0.25"/>
    <row r="21501" customFormat="1" x14ac:dyDescent="0.25"/>
    <row r="21502" customFormat="1" x14ac:dyDescent="0.25"/>
    <row r="21503" customFormat="1" x14ac:dyDescent="0.25"/>
    <row r="21504" customFormat="1" x14ac:dyDescent="0.25"/>
    <row r="21505" customFormat="1" x14ac:dyDescent="0.25"/>
    <row r="21506" customFormat="1" x14ac:dyDescent="0.25"/>
    <row r="21507" customFormat="1" x14ac:dyDescent="0.25"/>
    <row r="21508" customFormat="1" x14ac:dyDescent="0.25"/>
    <row r="21509" customFormat="1" x14ac:dyDescent="0.25"/>
    <row r="21510" customFormat="1" x14ac:dyDescent="0.25"/>
    <row r="21511" customFormat="1" x14ac:dyDescent="0.25"/>
    <row r="21512" customFormat="1" x14ac:dyDescent="0.25"/>
    <row r="21513" customFormat="1" x14ac:dyDescent="0.25"/>
    <row r="21514" customFormat="1" x14ac:dyDescent="0.25"/>
    <row r="21515" customFormat="1" x14ac:dyDescent="0.25"/>
    <row r="21516" customFormat="1" x14ac:dyDescent="0.25"/>
    <row r="21517" customFormat="1" x14ac:dyDescent="0.25"/>
    <row r="21518" customFormat="1" x14ac:dyDescent="0.25"/>
    <row r="21519" customFormat="1" x14ac:dyDescent="0.25"/>
    <row r="21520" customFormat="1" x14ac:dyDescent="0.25"/>
    <row r="21521" customFormat="1" x14ac:dyDescent="0.25"/>
    <row r="21522" customFormat="1" x14ac:dyDescent="0.25"/>
    <row r="21523" customFormat="1" x14ac:dyDescent="0.25"/>
    <row r="21524" customFormat="1" x14ac:dyDescent="0.25"/>
    <row r="21525" customFormat="1" x14ac:dyDescent="0.25"/>
    <row r="21526" customFormat="1" x14ac:dyDescent="0.25"/>
    <row r="21527" customFormat="1" x14ac:dyDescent="0.25"/>
    <row r="21528" customFormat="1" x14ac:dyDescent="0.25"/>
    <row r="21529" customFormat="1" x14ac:dyDescent="0.25"/>
    <row r="21530" customFormat="1" x14ac:dyDescent="0.25"/>
    <row r="21531" customFormat="1" x14ac:dyDescent="0.25"/>
    <row r="21532" customFormat="1" x14ac:dyDescent="0.25"/>
    <row r="21533" customFormat="1" x14ac:dyDescent="0.25"/>
    <row r="21534" customFormat="1" x14ac:dyDescent="0.25"/>
    <row r="21535" customFormat="1" x14ac:dyDescent="0.25"/>
    <row r="21536" customFormat="1" x14ac:dyDescent="0.25"/>
    <row r="21537" customFormat="1" x14ac:dyDescent="0.25"/>
    <row r="21538" customFormat="1" x14ac:dyDescent="0.25"/>
    <row r="21539" customFormat="1" x14ac:dyDescent="0.25"/>
    <row r="21540" customFormat="1" x14ac:dyDescent="0.25"/>
    <row r="21541" customFormat="1" x14ac:dyDescent="0.25"/>
    <row r="21542" customFormat="1" x14ac:dyDescent="0.25"/>
    <row r="21543" customFormat="1" x14ac:dyDescent="0.25"/>
    <row r="21544" customFormat="1" x14ac:dyDescent="0.25"/>
    <row r="21545" customFormat="1" x14ac:dyDescent="0.25"/>
    <row r="21546" customFormat="1" x14ac:dyDescent="0.25"/>
    <row r="21547" customFormat="1" x14ac:dyDescent="0.25"/>
    <row r="21548" customFormat="1" x14ac:dyDescent="0.25"/>
    <row r="21549" customFormat="1" x14ac:dyDescent="0.25"/>
    <row r="21550" customFormat="1" x14ac:dyDescent="0.25"/>
    <row r="21551" customFormat="1" x14ac:dyDescent="0.25"/>
    <row r="21552" customFormat="1" x14ac:dyDescent="0.25"/>
    <row r="21553" customFormat="1" x14ac:dyDescent="0.25"/>
    <row r="21554" customFormat="1" x14ac:dyDescent="0.25"/>
    <row r="21555" customFormat="1" x14ac:dyDescent="0.25"/>
    <row r="21556" customFormat="1" x14ac:dyDescent="0.25"/>
    <row r="21557" customFormat="1" x14ac:dyDescent="0.25"/>
    <row r="21558" customFormat="1" x14ac:dyDescent="0.25"/>
    <row r="21559" customFormat="1" x14ac:dyDescent="0.25"/>
    <row r="21560" customFormat="1" x14ac:dyDescent="0.25"/>
    <row r="21561" customFormat="1" x14ac:dyDescent="0.25"/>
    <row r="21562" customFormat="1" x14ac:dyDescent="0.25"/>
    <row r="21563" customFormat="1" x14ac:dyDescent="0.25"/>
    <row r="21564" customFormat="1" x14ac:dyDescent="0.25"/>
    <row r="21565" customFormat="1" x14ac:dyDescent="0.25"/>
    <row r="21566" customFormat="1" x14ac:dyDescent="0.25"/>
    <row r="21567" customFormat="1" x14ac:dyDescent="0.25"/>
    <row r="21568" customFormat="1" x14ac:dyDescent="0.25"/>
    <row r="21569" customFormat="1" x14ac:dyDescent="0.25"/>
    <row r="21570" customFormat="1" x14ac:dyDescent="0.25"/>
    <row r="21571" customFormat="1" x14ac:dyDescent="0.25"/>
    <row r="21572" customFormat="1" x14ac:dyDescent="0.25"/>
    <row r="21573" customFormat="1" x14ac:dyDescent="0.25"/>
    <row r="21574" customFormat="1" x14ac:dyDescent="0.25"/>
    <row r="21575" customFormat="1" x14ac:dyDescent="0.25"/>
    <row r="21576" customFormat="1" x14ac:dyDescent="0.25"/>
    <row r="21577" customFormat="1" x14ac:dyDescent="0.25"/>
    <row r="21578" customFormat="1" x14ac:dyDescent="0.25"/>
    <row r="21579" customFormat="1" x14ac:dyDescent="0.25"/>
    <row r="21580" customFormat="1" x14ac:dyDescent="0.25"/>
    <row r="21581" customFormat="1" x14ac:dyDescent="0.25"/>
    <row r="21582" customFormat="1" x14ac:dyDescent="0.25"/>
    <row r="21583" customFormat="1" x14ac:dyDescent="0.25"/>
    <row r="21584" customFormat="1" x14ac:dyDescent="0.25"/>
    <row r="21585" customFormat="1" x14ac:dyDescent="0.25"/>
    <row r="21586" customFormat="1" x14ac:dyDescent="0.25"/>
    <row r="21587" customFormat="1" x14ac:dyDescent="0.25"/>
    <row r="21588" customFormat="1" x14ac:dyDescent="0.25"/>
    <row r="21589" customFormat="1" x14ac:dyDescent="0.25"/>
    <row r="21590" customFormat="1" x14ac:dyDescent="0.25"/>
    <row r="21591" customFormat="1" x14ac:dyDescent="0.25"/>
    <row r="21592" customFormat="1" x14ac:dyDescent="0.25"/>
    <row r="21593" customFormat="1" x14ac:dyDescent="0.25"/>
    <row r="21594" customFormat="1" x14ac:dyDescent="0.25"/>
    <row r="21595" customFormat="1" x14ac:dyDescent="0.25"/>
    <row r="21596" customFormat="1" x14ac:dyDescent="0.25"/>
    <row r="21597" customFormat="1" x14ac:dyDescent="0.25"/>
    <row r="21598" customFormat="1" x14ac:dyDescent="0.25"/>
    <row r="21599" customFormat="1" x14ac:dyDescent="0.25"/>
    <row r="21600" customFormat="1" x14ac:dyDescent="0.25"/>
    <row r="21601" customFormat="1" x14ac:dyDescent="0.25"/>
    <row r="21602" customFormat="1" x14ac:dyDescent="0.25"/>
    <row r="21603" customFormat="1" x14ac:dyDescent="0.25"/>
    <row r="21604" customFormat="1" x14ac:dyDescent="0.25"/>
    <row r="21605" customFormat="1" x14ac:dyDescent="0.25"/>
    <row r="21606" customFormat="1" x14ac:dyDescent="0.25"/>
    <row r="21607" customFormat="1" x14ac:dyDescent="0.25"/>
    <row r="21608" customFormat="1" x14ac:dyDescent="0.25"/>
    <row r="21609" customFormat="1" x14ac:dyDescent="0.25"/>
    <row r="21610" customFormat="1" x14ac:dyDescent="0.25"/>
    <row r="21611" customFormat="1" x14ac:dyDescent="0.25"/>
    <row r="21612" customFormat="1" x14ac:dyDescent="0.25"/>
    <row r="21613" customFormat="1" x14ac:dyDescent="0.25"/>
    <row r="21614" customFormat="1" x14ac:dyDescent="0.25"/>
    <row r="21615" customFormat="1" x14ac:dyDescent="0.25"/>
    <row r="21616" customFormat="1" x14ac:dyDescent="0.25"/>
    <row r="21617" customFormat="1" x14ac:dyDescent="0.25"/>
    <row r="21618" customFormat="1" x14ac:dyDescent="0.25"/>
    <row r="21619" customFormat="1" x14ac:dyDescent="0.25"/>
    <row r="21620" customFormat="1" x14ac:dyDescent="0.25"/>
    <row r="21621" customFormat="1" x14ac:dyDescent="0.25"/>
    <row r="21622" customFormat="1" x14ac:dyDescent="0.25"/>
    <row r="21623" customFormat="1" x14ac:dyDescent="0.25"/>
    <row r="21624" customFormat="1" x14ac:dyDescent="0.25"/>
    <row r="21625" customFormat="1" x14ac:dyDescent="0.25"/>
    <row r="21626" customFormat="1" x14ac:dyDescent="0.25"/>
    <row r="21627" customFormat="1" x14ac:dyDescent="0.25"/>
    <row r="21628" customFormat="1" x14ac:dyDescent="0.25"/>
    <row r="21629" customFormat="1" x14ac:dyDescent="0.25"/>
    <row r="21630" customFormat="1" x14ac:dyDescent="0.25"/>
    <row r="21631" customFormat="1" x14ac:dyDescent="0.25"/>
    <row r="21632" customFormat="1" x14ac:dyDescent="0.25"/>
    <row r="21633" customFormat="1" x14ac:dyDescent="0.25"/>
    <row r="21634" customFormat="1" x14ac:dyDescent="0.25"/>
    <row r="21635" customFormat="1" x14ac:dyDescent="0.25"/>
    <row r="21636" customFormat="1" x14ac:dyDescent="0.25"/>
    <row r="21637" customFormat="1" x14ac:dyDescent="0.25"/>
    <row r="21638" customFormat="1" x14ac:dyDescent="0.25"/>
    <row r="21639" customFormat="1" x14ac:dyDescent="0.25"/>
    <row r="21640" customFormat="1" x14ac:dyDescent="0.25"/>
    <row r="21641" customFormat="1" x14ac:dyDescent="0.25"/>
    <row r="21642" customFormat="1" x14ac:dyDescent="0.25"/>
    <row r="21643" customFormat="1" x14ac:dyDescent="0.25"/>
    <row r="21644" customFormat="1" x14ac:dyDescent="0.25"/>
    <row r="21645" customFormat="1" x14ac:dyDescent="0.25"/>
    <row r="21646" customFormat="1" x14ac:dyDescent="0.25"/>
    <row r="21647" customFormat="1" x14ac:dyDescent="0.25"/>
    <row r="21648" customFormat="1" x14ac:dyDescent="0.25"/>
    <row r="21649" customFormat="1" x14ac:dyDescent="0.25"/>
    <row r="21650" customFormat="1" x14ac:dyDescent="0.25"/>
    <row r="21651" customFormat="1" x14ac:dyDescent="0.25"/>
    <row r="21652" customFormat="1" x14ac:dyDescent="0.25"/>
    <row r="21653" customFormat="1" x14ac:dyDescent="0.25"/>
    <row r="21654" customFormat="1" x14ac:dyDescent="0.25"/>
    <row r="21655" customFormat="1" x14ac:dyDescent="0.25"/>
    <row r="21656" customFormat="1" x14ac:dyDescent="0.25"/>
    <row r="21657" customFormat="1" x14ac:dyDescent="0.25"/>
    <row r="21658" customFormat="1" x14ac:dyDescent="0.25"/>
    <row r="21659" customFormat="1" x14ac:dyDescent="0.25"/>
    <row r="21660" customFormat="1" x14ac:dyDescent="0.25"/>
    <row r="21661" customFormat="1" x14ac:dyDescent="0.25"/>
    <row r="21662" customFormat="1" x14ac:dyDescent="0.25"/>
    <row r="21663" customFormat="1" x14ac:dyDescent="0.25"/>
    <row r="21664" customFormat="1" x14ac:dyDescent="0.25"/>
    <row r="21665" customFormat="1" x14ac:dyDescent="0.25"/>
    <row r="21666" customFormat="1" x14ac:dyDescent="0.25"/>
    <row r="21667" customFormat="1" x14ac:dyDescent="0.25"/>
    <row r="21668" customFormat="1" x14ac:dyDescent="0.25"/>
    <row r="21669" customFormat="1" x14ac:dyDescent="0.25"/>
    <row r="21670" customFormat="1" x14ac:dyDescent="0.25"/>
    <row r="21671" customFormat="1" x14ac:dyDescent="0.25"/>
    <row r="21672" customFormat="1" x14ac:dyDescent="0.25"/>
    <row r="21673" customFormat="1" x14ac:dyDescent="0.25"/>
    <row r="21674" customFormat="1" x14ac:dyDescent="0.25"/>
    <row r="21675" customFormat="1" x14ac:dyDescent="0.25"/>
    <row r="21676" customFormat="1" x14ac:dyDescent="0.25"/>
    <row r="21677" customFormat="1" x14ac:dyDescent="0.25"/>
    <row r="21678" customFormat="1" x14ac:dyDescent="0.25"/>
    <row r="21679" customFormat="1" x14ac:dyDescent="0.25"/>
    <row r="21680" customFormat="1" x14ac:dyDescent="0.25"/>
    <row r="21681" customFormat="1" x14ac:dyDescent="0.25"/>
    <row r="21682" customFormat="1" x14ac:dyDescent="0.25"/>
    <row r="21683" customFormat="1" x14ac:dyDescent="0.25"/>
    <row r="21684" customFormat="1" x14ac:dyDescent="0.25"/>
    <row r="21685" customFormat="1" x14ac:dyDescent="0.25"/>
    <row r="21686" customFormat="1" x14ac:dyDescent="0.25"/>
    <row r="21687" customFormat="1" x14ac:dyDescent="0.25"/>
    <row r="21688" customFormat="1" x14ac:dyDescent="0.25"/>
    <row r="21689" customFormat="1" x14ac:dyDescent="0.25"/>
    <row r="21690" customFormat="1" x14ac:dyDescent="0.25"/>
    <row r="21691" customFormat="1" x14ac:dyDescent="0.25"/>
    <row r="21692" customFormat="1" x14ac:dyDescent="0.25"/>
    <row r="21693" customFormat="1" x14ac:dyDescent="0.25"/>
    <row r="21694" customFormat="1" x14ac:dyDescent="0.25"/>
    <row r="21695" customFormat="1" x14ac:dyDescent="0.25"/>
    <row r="21696" customFormat="1" x14ac:dyDescent="0.25"/>
    <row r="21697" customFormat="1" x14ac:dyDescent="0.25"/>
    <row r="21698" customFormat="1" x14ac:dyDescent="0.25"/>
    <row r="21699" customFormat="1" x14ac:dyDescent="0.25"/>
    <row r="21700" customFormat="1" x14ac:dyDescent="0.25"/>
    <row r="21701" customFormat="1" x14ac:dyDescent="0.25"/>
    <row r="21702" customFormat="1" x14ac:dyDescent="0.25"/>
    <row r="21703" customFormat="1" x14ac:dyDescent="0.25"/>
    <row r="21704" customFormat="1" x14ac:dyDescent="0.25"/>
    <row r="21705" customFormat="1" x14ac:dyDescent="0.25"/>
    <row r="21706" customFormat="1" x14ac:dyDescent="0.25"/>
    <row r="21707" customFormat="1" x14ac:dyDescent="0.25"/>
    <row r="21708" customFormat="1" x14ac:dyDescent="0.25"/>
    <row r="21709" customFormat="1" x14ac:dyDescent="0.25"/>
    <row r="21710" customFormat="1" x14ac:dyDescent="0.25"/>
    <row r="21711" customFormat="1" x14ac:dyDescent="0.25"/>
    <row r="21712" customFormat="1" x14ac:dyDescent="0.25"/>
    <row r="21713" customFormat="1" x14ac:dyDescent="0.25"/>
    <row r="21714" customFormat="1" x14ac:dyDescent="0.25"/>
    <row r="21715" customFormat="1" x14ac:dyDescent="0.25"/>
    <row r="21716" customFormat="1" x14ac:dyDescent="0.25"/>
    <row r="21717" customFormat="1" x14ac:dyDescent="0.25"/>
    <row r="21718" customFormat="1" x14ac:dyDescent="0.25"/>
    <row r="21719" customFormat="1" x14ac:dyDescent="0.25"/>
    <row r="21720" customFormat="1" x14ac:dyDescent="0.25"/>
    <row r="21721" customFormat="1" x14ac:dyDescent="0.25"/>
    <row r="21722" customFormat="1" x14ac:dyDescent="0.25"/>
    <row r="21723" customFormat="1" x14ac:dyDescent="0.25"/>
    <row r="21724" customFormat="1" x14ac:dyDescent="0.25"/>
    <row r="21725" customFormat="1" x14ac:dyDescent="0.25"/>
    <row r="21726" customFormat="1" x14ac:dyDescent="0.25"/>
    <row r="21727" customFormat="1" x14ac:dyDescent="0.25"/>
    <row r="21728" customFormat="1" x14ac:dyDescent="0.25"/>
    <row r="21729" customFormat="1" x14ac:dyDescent="0.25"/>
    <row r="21730" customFormat="1" x14ac:dyDescent="0.25"/>
    <row r="21731" customFormat="1" x14ac:dyDescent="0.25"/>
    <row r="21732" customFormat="1" x14ac:dyDescent="0.25"/>
    <row r="21733" customFormat="1" x14ac:dyDescent="0.25"/>
    <row r="21734" customFormat="1" x14ac:dyDescent="0.25"/>
    <row r="21735" customFormat="1" x14ac:dyDescent="0.25"/>
    <row r="21736" customFormat="1" x14ac:dyDescent="0.25"/>
    <row r="21737" customFormat="1" x14ac:dyDescent="0.25"/>
    <row r="21738" customFormat="1" x14ac:dyDescent="0.25"/>
    <row r="21739" customFormat="1" x14ac:dyDescent="0.25"/>
    <row r="21740" customFormat="1" x14ac:dyDescent="0.25"/>
    <row r="21741" customFormat="1" x14ac:dyDescent="0.25"/>
    <row r="21742" customFormat="1" x14ac:dyDescent="0.25"/>
    <row r="21743" customFormat="1" x14ac:dyDescent="0.25"/>
    <row r="21744" customFormat="1" x14ac:dyDescent="0.25"/>
    <row r="21745" customFormat="1" x14ac:dyDescent="0.25"/>
    <row r="21746" customFormat="1" x14ac:dyDescent="0.25"/>
    <row r="21747" customFormat="1" x14ac:dyDescent="0.25"/>
    <row r="21748" customFormat="1" x14ac:dyDescent="0.25"/>
    <row r="21749" customFormat="1" x14ac:dyDescent="0.25"/>
    <row r="21750" customFormat="1" x14ac:dyDescent="0.25"/>
    <row r="21751" customFormat="1" x14ac:dyDescent="0.25"/>
    <row r="21752" customFormat="1" x14ac:dyDescent="0.25"/>
    <row r="21753" customFormat="1" x14ac:dyDescent="0.25"/>
    <row r="21754" customFormat="1" x14ac:dyDescent="0.25"/>
    <row r="21755" customFormat="1" x14ac:dyDescent="0.25"/>
    <row r="21756" customFormat="1" x14ac:dyDescent="0.25"/>
    <row r="21757" customFormat="1" x14ac:dyDescent="0.25"/>
    <row r="21758" customFormat="1" x14ac:dyDescent="0.25"/>
    <row r="21759" customFormat="1" x14ac:dyDescent="0.25"/>
    <row r="21760" customFormat="1" x14ac:dyDescent="0.25"/>
    <row r="21761" customFormat="1" x14ac:dyDescent="0.25"/>
    <row r="21762" customFormat="1" x14ac:dyDescent="0.25"/>
    <row r="21763" customFormat="1" x14ac:dyDescent="0.25"/>
    <row r="21764" customFormat="1" x14ac:dyDescent="0.25"/>
    <row r="21765" customFormat="1" x14ac:dyDescent="0.25"/>
    <row r="21766" customFormat="1" x14ac:dyDescent="0.25"/>
    <row r="21767" customFormat="1" x14ac:dyDescent="0.25"/>
    <row r="21768" customFormat="1" x14ac:dyDescent="0.25"/>
    <row r="21769" customFormat="1" x14ac:dyDescent="0.25"/>
    <row r="21770" customFormat="1" x14ac:dyDescent="0.25"/>
    <row r="21771" customFormat="1" x14ac:dyDescent="0.25"/>
    <row r="21772" customFormat="1" x14ac:dyDescent="0.25"/>
    <row r="21773" customFormat="1" x14ac:dyDescent="0.25"/>
    <row r="21774" customFormat="1" x14ac:dyDescent="0.25"/>
    <row r="21775" customFormat="1" x14ac:dyDescent="0.25"/>
    <row r="21776" customFormat="1" x14ac:dyDescent="0.25"/>
    <row r="21777" customFormat="1" x14ac:dyDescent="0.25"/>
    <row r="21778" customFormat="1" x14ac:dyDescent="0.25"/>
    <row r="21779" customFormat="1" x14ac:dyDescent="0.25"/>
    <row r="21780" customFormat="1" x14ac:dyDescent="0.25"/>
    <row r="21781" customFormat="1" x14ac:dyDescent="0.25"/>
    <row r="21782" customFormat="1" x14ac:dyDescent="0.25"/>
    <row r="21783" customFormat="1" x14ac:dyDescent="0.25"/>
    <row r="21784" customFormat="1" x14ac:dyDescent="0.25"/>
    <row r="21785" customFormat="1" x14ac:dyDescent="0.25"/>
    <row r="21786" customFormat="1" x14ac:dyDescent="0.25"/>
    <row r="21787" customFormat="1" x14ac:dyDescent="0.25"/>
    <row r="21788" customFormat="1" x14ac:dyDescent="0.25"/>
    <row r="21789" customFormat="1" x14ac:dyDescent="0.25"/>
    <row r="21790" customFormat="1" x14ac:dyDescent="0.25"/>
    <row r="21791" customFormat="1" x14ac:dyDescent="0.25"/>
    <row r="21792" customFormat="1" x14ac:dyDescent="0.25"/>
    <row r="21793" customFormat="1" x14ac:dyDescent="0.25"/>
    <row r="21794" customFormat="1" x14ac:dyDescent="0.25"/>
    <row r="21795" customFormat="1" x14ac:dyDescent="0.25"/>
    <row r="21796" customFormat="1" x14ac:dyDescent="0.25"/>
    <row r="21797" customFormat="1" x14ac:dyDescent="0.25"/>
    <row r="21798" customFormat="1" x14ac:dyDescent="0.25"/>
    <row r="21799" customFormat="1" x14ac:dyDescent="0.25"/>
    <row r="21800" customFormat="1" x14ac:dyDescent="0.25"/>
    <row r="21801" customFormat="1" x14ac:dyDescent="0.25"/>
    <row r="21802" customFormat="1" x14ac:dyDescent="0.25"/>
    <row r="21803" customFormat="1" x14ac:dyDescent="0.25"/>
    <row r="21804" customFormat="1" x14ac:dyDescent="0.25"/>
    <row r="21805" customFormat="1" x14ac:dyDescent="0.25"/>
    <row r="21806" customFormat="1" x14ac:dyDescent="0.25"/>
    <row r="21807" customFormat="1" x14ac:dyDescent="0.25"/>
    <row r="21808" customFormat="1" x14ac:dyDescent="0.25"/>
    <row r="21809" customFormat="1" x14ac:dyDescent="0.25"/>
    <row r="21810" customFormat="1" x14ac:dyDescent="0.25"/>
    <row r="21811" customFormat="1" x14ac:dyDescent="0.25"/>
    <row r="21812" customFormat="1" x14ac:dyDescent="0.25"/>
    <row r="21813" customFormat="1" x14ac:dyDescent="0.25"/>
    <row r="21814" customFormat="1" x14ac:dyDescent="0.25"/>
    <row r="21815" customFormat="1" x14ac:dyDescent="0.25"/>
    <row r="21816" customFormat="1" x14ac:dyDescent="0.25"/>
    <row r="21817" customFormat="1" x14ac:dyDescent="0.25"/>
    <row r="21818" customFormat="1" x14ac:dyDescent="0.25"/>
    <row r="21819" customFormat="1" x14ac:dyDescent="0.25"/>
    <row r="21820" customFormat="1" x14ac:dyDescent="0.25"/>
    <row r="21821" customFormat="1" x14ac:dyDescent="0.25"/>
    <row r="21822" customFormat="1" x14ac:dyDescent="0.25"/>
    <row r="21823" customFormat="1" x14ac:dyDescent="0.25"/>
    <row r="21824" customFormat="1" x14ac:dyDescent="0.25"/>
    <row r="21825" customFormat="1" x14ac:dyDescent="0.25"/>
    <row r="21826" customFormat="1" x14ac:dyDescent="0.25"/>
    <row r="21827" customFormat="1" x14ac:dyDescent="0.25"/>
    <row r="21828" customFormat="1" x14ac:dyDescent="0.25"/>
    <row r="21829" customFormat="1" x14ac:dyDescent="0.25"/>
    <row r="21830" customFormat="1" x14ac:dyDescent="0.25"/>
    <row r="21831" customFormat="1" x14ac:dyDescent="0.25"/>
    <row r="21832" customFormat="1" x14ac:dyDescent="0.25"/>
    <row r="21833" customFormat="1" x14ac:dyDescent="0.25"/>
    <row r="21834" customFormat="1" x14ac:dyDescent="0.25"/>
    <row r="21835" customFormat="1" x14ac:dyDescent="0.25"/>
    <row r="21836" customFormat="1" x14ac:dyDescent="0.25"/>
    <row r="21837" customFormat="1" x14ac:dyDescent="0.25"/>
    <row r="21838" customFormat="1" x14ac:dyDescent="0.25"/>
    <row r="21839" customFormat="1" x14ac:dyDescent="0.25"/>
    <row r="21840" customFormat="1" x14ac:dyDescent="0.25"/>
    <row r="21841" customFormat="1" x14ac:dyDescent="0.25"/>
    <row r="21842" customFormat="1" x14ac:dyDescent="0.25"/>
    <row r="21843" customFormat="1" x14ac:dyDescent="0.25"/>
    <row r="21844" customFormat="1" x14ac:dyDescent="0.25"/>
    <row r="21845" customFormat="1" x14ac:dyDescent="0.25"/>
    <row r="21846" customFormat="1" x14ac:dyDescent="0.25"/>
    <row r="21847" customFormat="1" x14ac:dyDescent="0.25"/>
    <row r="21848" customFormat="1" x14ac:dyDescent="0.25"/>
    <row r="21849" customFormat="1" x14ac:dyDescent="0.25"/>
    <row r="21850" customFormat="1" x14ac:dyDescent="0.25"/>
    <row r="21851" customFormat="1" x14ac:dyDescent="0.25"/>
    <row r="21852" customFormat="1" x14ac:dyDescent="0.25"/>
    <row r="21853" customFormat="1" x14ac:dyDescent="0.25"/>
    <row r="21854" customFormat="1" x14ac:dyDescent="0.25"/>
    <row r="21855" customFormat="1" x14ac:dyDescent="0.25"/>
    <row r="21856" customFormat="1" x14ac:dyDescent="0.25"/>
    <row r="21857" customFormat="1" x14ac:dyDescent="0.25"/>
    <row r="21858" customFormat="1" x14ac:dyDescent="0.25"/>
    <row r="21859" customFormat="1" x14ac:dyDescent="0.25"/>
    <row r="21860" customFormat="1" x14ac:dyDescent="0.25"/>
    <row r="21861" customFormat="1" x14ac:dyDescent="0.25"/>
    <row r="21862" customFormat="1" x14ac:dyDescent="0.25"/>
    <row r="21863" customFormat="1" x14ac:dyDescent="0.25"/>
    <row r="21864" customFormat="1" x14ac:dyDescent="0.25"/>
    <row r="21865" customFormat="1" x14ac:dyDescent="0.25"/>
    <row r="21866" customFormat="1" x14ac:dyDescent="0.25"/>
    <row r="21867" customFormat="1" x14ac:dyDescent="0.25"/>
    <row r="21868" customFormat="1" x14ac:dyDescent="0.25"/>
    <row r="21869" customFormat="1" x14ac:dyDescent="0.25"/>
    <row r="21870" customFormat="1" x14ac:dyDescent="0.25"/>
    <row r="21871" customFormat="1" x14ac:dyDescent="0.25"/>
    <row r="21872" customFormat="1" x14ac:dyDescent="0.25"/>
    <row r="21873" customFormat="1" x14ac:dyDescent="0.25"/>
    <row r="21874" customFormat="1" x14ac:dyDescent="0.25"/>
    <row r="21875" customFormat="1" x14ac:dyDescent="0.25"/>
    <row r="21876" customFormat="1" x14ac:dyDescent="0.25"/>
    <row r="21877" customFormat="1" x14ac:dyDescent="0.25"/>
    <row r="21878" customFormat="1" x14ac:dyDescent="0.25"/>
    <row r="21879" customFormat="1" x14ac:dyDescent="0.25"/>
    <row r="21880" customFormat="1" x14ac:dyDescent="0.25"/>
    <row r="21881" customFormat="1" x14ac:dyDescent="0.25"/>
    <row r="21882" customFormat="1" x14ac:dyDescent="0.25"/>
    <row r="21883" customFormat="1" x14ac:dyDescent="0.25"/>
    <row r="21884" customFormat="1" x14ac:dyDescent="0.25"/>
    <row r="21885" customFormat="1" x14ac:dyDescent="0.25"/>
    <row r="21886" customFormat="1" x14ac:dyDescent="0.25"/>
    <row r="21887" customFormat="1" x14ac:dyDescent="0.25"/>
    <row r="21888" customFormat="1" x14ac:dyDescent="0.25"/>
    <row r="21889" customFormat="1" x14ac:dyDescent="0.25"/>
    <row r="21890" customFormat="1" x14ac:dyDescent="0.25"/>
    <row r="21891" customFormat="1" x14ac:dyDescent="0.25"/>
    <row r="21892" customFormat="1" x14ac:dyDescent="0.25"/>
    <row r="21893" customFormat="1" x14ac:dyDescent="0.25"/>
    <row r="21894" customFormat="1" x14ac:dyDescent="0.25"/>
    <row r="21895" customFormat="1" x14ac:dyDescent="0.25"/>
    <row r="21896" customFormat="1" x14ac:dyDescent="0.25"/>
    <row r="21897" customFormat="1" x14ac:dyDescent="0.25"/>
    <row r="21898" customFormat="1" x14ac:dyDescent="0.25"/>
    <row r="21899" customFormat="1" x14ac:dyDescent="0.25"/>
    <row r="21900" customFormat="1" x14ac:dyDescent="0.25"/>
    <row r="21901" customFormat="1" x14ac:dyDescent="0.25"/>
    <row r="21902" customFormat="1" x14ac:dyDescent="0.25"/>
    <row r="21903" customFormat="1" x14ac:dyDescent="0.25"/>
    <row r="21904" customFormat="1" x14ac:dyDescent="0.25"/>
    <row r="21905" customFormat="1" x14ac:dyDescent="0.25"/>
    <row r="21906" customFormat="1" x14ac:dyDescent="0.25"/>
    <row r="21907" customFormat="1" x14ac:dyDescent="0.25"/>
    <row r="21908" customFormat="1" x14ac:dyDescent="0.25"/>
    <row r="21909" customFormat="1" x14ac:dyDescent="0.25"/>
    <row r="21910" customFormat="1" x14ac:dyDescent="0.25"/>
    <row r="21911" customFormat="1" x14ac:dyDescent="0.25"/>
    <row r="21912" customFormat="1" x14ac:dyDescent="0.25"/>
    <row r="21913" customFormat="1" x14ac:dyDescent="0.25"/>
    <row r="21914" customFormat="1" x14ac:dyDescent="0.25"/>
    <row r="21915" customFormat="1" x14ac:dyDescent="0.25"/>
    <row r="21916" customFormat="1" x14ac:dyDescent="0.25"/>
    <row r="21917" customFormat="1" x14ac:dyDescent="0.25"/>
    <row r="21918" customFormat="1" x14ac:dyDescent="0.25"/>
    <row r="21919" customFormat="1" x14ac:dyDescent="0.25"/>
    <row r="21920" customFormat="1" x14ac:dyDescent="0.25"/>
    <row r="21921" customFormat="1" x14ac:dyDescent="0.25"/>
    <row r="21922" customFormat="1" x14ac:dyDescent="0.25"/>
    <row r="21923" customFormat="1" x14ac:dyDescent="0.25"/>
    <row r="21924" customFormat="1" x14ac:dyDescent="0.25"/>
    <row r="21925" customFormat="1" x14ac:dyDescent="0.25"/>
    <row r="21926" customFormat="1" x14ac:dyDescent="0.25"/>
    <row r="21927" customFormat="1" x14ac:dyDescent="0.25"/>
    <row r="21928" customFormat="1" x14ac:dyDescent="0.25"/>
    <row r="21929" customFormat="1" x14ac:dyDescent="0.25"/>
    <row r="21930" customFormat="1" x14ac:dyDescent="0.25"/>
    <row r="21931" customFormat="1" x14ac:dyDescent="0.25"/>
    <row r="21932" customFormat="1" x14ac:dyDescent="0.25"/>
    <row r="21933" customFormat="1" x14ac:dyDescent="0.25"/>
    <row r="21934" customFormat="1" x14ac:dyDescent="0.25"/>
    <row r="21935" customFormat="1" x14ac:dyDescent="0.25"/>
    <row r="21936" customFormat="1" x14ac:dyDescent="0.25"/>
    <row r="21937" customFormat="1" x14ac:dyDescent="0.25"/>
    <row r="21938" customFormat="1" x14ac:dyDescent="0.25"/>
    <row r="21939" customFormat="1" x14ac:dyDescent="0.25"/>
    <row r="21940" customFormat="1" x14ac:dyDescent="0.25"/>
    <row r="21941" customFormat="1" x14ac:dyDescent="0.25"/>
    <row r="21942" customFormat="1" x14ac:dyDescent="0.25"/>
    <row r="21943" customFormat="1" x14ac:dyDescent="0.25"/>
    <row r="21944" customFormat="1" x14ac:dyDescent="0.25"/>
    <row r="21945" customFormat="1" x14ac:dyDescent="0.25"/>
    <row r="21946" customFormat="1" x14ac:dyDescent="0.25"/>
    <row r="21947" customFormat="1" x14ac:dyDescent="0.25"/>
    <row r="21948" customFormat="1" x14ac:dyDescent="0.25"/>
    <row r="21949" customFormat="1" x14ac:dyDescent="0.25"/>
    <row r="21950" customFormat="1" x14ac:dyDescent="0.25"/>
    <row r="21951" customFormat="1" x14ac:dyDescent="0.25"/>
    <row r="21952" customFormat="1" x14ac:dyDescent="0.25"/>
    <row r="21953" customFormat="1" x14ac:dyDescent="0.25"/>
    <row r="21954" customFormat="1" x14ac:dyDescent="0.25"/>
    <row r="21955" customFormat="1" x14ac:dyDescent="0.25"/>
    <row r="21956" customFormat="1" x14ac:dyDescent="0.25"/>
    <row r="21957" customFormat="1" x14ac:dyDescent="0.25"/>
    <row r="21958" customFormat="1" x14ac:dyDescent="0.25"/>
    <row r="21959" customFormat="1" x14ac:dyDescent="0.25"/>
    <row r="21960" customFormat="1" x14ac:dyDescent="0.25"/>
    <row r="21961" customFormat="1" x14ac:dyDescent="0.25"/>
    <row r="21962" customFormat="1" x14ac:dyDescent="0.25"/>
    <row r="21963" customFormat="1" x14ac:dyDescent="0.25"/>
    <row r="21964" customFormat="1" x14ac:dyDescent="0.25"/>
    <row r="21965" customFormat="1" x14ac:dyDescent="0.25"/>
    <row r="21966" customFormat="1" x14ac:dyDescent="0.25"/>
    <row r="21967" customFormat="1" x14ac:dyDescent="0.25"/>
    <row r="21968" customFormat="1" x14ac:dyDescent="0.25"/>
    <row r="21969" customFormat="1" x14ac:dyDescent="0.25"/>
    <row r="21970" customFormat="1" x14ac:dyDescent="0.25"/>
    <row r="21971" customFormat="1" x14ac:dyDescent="0.25"/>
    <row r="21972" customFormat="1" x14ac:dyDescent="0.25"/>
    <row r="21973" customFormat="1" x14ac:dyDescent="0.25"/>
    <row r="21974" customFormat="1" x14ac:dyDescent="0.25"/>
    <row r="21975" customFormat="1" x14ac:dyDescent="0.25"/>
    <row r="21976" customFormat="1" x14ac:dyDescent="0.25"/>
    <row r="21977" customFormat="1" x14ac:dyDescent="0.25"/>
    <row r="21978" customFormat="1" x14ac:dyDescent="0.25"/>
    <row r="21979" customFormat="1" x14ac:dyDescent="0.25"/>
    <row r="21980" customFormat="1" x14ac:dyDescent="0.25"/>
    <row r="21981" customFormat="1" x14ac:dyDescent="0.25"/>
    <row r="21982" customFormat="1" x14ac:dyDescent="0.25"/>
    <row r="21983" customFormat="1" x14ac:dyDescent="0.25"/>
    <row r="21984" customFormat="1" x14ac:dyDescent="0.25"/>
    <row r="21985" customFormat="1" x14ac:dyDescent="0.25"/>
    <row r="21986" customFormat="1" x14ac:dyDescent="0.25"/>
    <row r="21987" customFormat="1" x14ac:dyDescent="0.25"/>
    <row r="21988" customFormat="1" x14ac:dyDescent="0.25"/>
    <row r="21989" customFormat="1" x14ac:dyDescent="0.25"/>
    <row r="21990" customFormat="1" x14ac:dyDescent="0.25"/>
    <row r="21991" customFormat="1" x14ac:dyDescent="0.25"/>
    <row r="21992" customFormat="1" x14ac:dyDescent="0.25"/>
    <row r="21993" customFormat="1" x14ac:dyDescent="0.25"/>
    <row r="21994" customFormat="1" x14ac:dyDescent="0.25"/>
    <row r="21995" customFormat="1" x14ac:dyDescent="0.25"/>
    <row r="21996" customFormat="1" x14ac:dyDescent="0.25"/>
    <row r="21997" customFormat="1" x14ac:dyDescent="0.25"/>
    <row r="21998" customFormat="1" x14ac:dyDescent="0.25"/>
    <row r="21999" customFormat="1" x14ac:dyDescent="0.25"/>
    <row r="22000" customFormat="1" x14ac:dyDescent="0.25"/>
    <row r="22001" customFormat="1" x14ac:dyDescent="0.25"/>
    <row r="22002" customFormat="1" x14ac:dyDescent="0.25"/>
    <row r="22003" customFormat="1" x14ac:dyDescent="0.25"/>
    <row r="22004" customFormat="1" x14ac:dyDescent="0.25"/>
    <row r="22005" customFormat="1" x14ac:dyDescent="0.25"/>
    <row r="22006" customFormat="1" x14ac:dyDescent="0.25"/>
    <row r="22007" customFormat="1" x14ac:dyDescent="0.25"/>
    <row r="22008" customFormat="1" x14ac:dyDescent="0.25"/>
    <row r="22009" customFormat="1" x14ac:dyDescent="0.25"/>
    <row r="22010" customFormat="1" x14ac:dyDescent="0.25"/>
    <row r="22011" customFormat="1" x14ac:dyDescent="0.25"/>
    <row r="22012" customFormat="1" x14ac:dyDescent="0.25"/>
    <row r="22013" customFormat="1" x14ac:dyDescent="0.25"/>
    <row r="22014" customFormat="1" x14ac:dyDescent="0.25"/>
    <row r="22015" customFormat="1" x14ac:dyDescent="0.25"/>
    <row r="22016" customFormat="1" x14ac:dyDescent="0.25"/>
    <row r="22017" customFormat="1" x14ac:dyDescent="0.25"/>
    <row r="22018" customFormat="1" x14ac:dyDescent="0.25"/>
    <row r="22019" customFormat="1" x14ac:dyDescent="0.25"/>
    <row r="22020" customFormat="1" x14ac:dyDescent="0.25"/>
    <row r="22021" customFormat="1" x14ac:dyDescent="0.25"/>
    <row r="22022" customFormat="1" x14ac:dyDescent="0.25"/>
    <row r="22023" customFormat="1" x14ac:dyDescent="0.25"/>
    <row r="22024" customFormat="1" x14ac:dyDescent="0.25"/>
    <row r="22025" customFormat="1" x14ac:dyDescent="0.25"/>
    <row r="22026" customFormat="1" x14ac:dyDescent="0.25"/>
    <row r="22027" customFormat="1" x14ac:dyDescent="0.25"/>
    <row r="22028" customFormat="1" x14ac:dyDescent="0.25"/>
    <row r="22029" customFormat="1" x14ac:dyDescent="0.25"/>
    <row r="22030" customFormat="1" x14ac:dyDescent="0.25"/>
    <row r="22031" customFormat="1" x14ac:dyDescent="0.25"/>
    <row r="22032" customFormat="1" x14ac:dyDescent="0.25"/>
    <row r="22033" customFormat="1" x14ac:dyDescent="0.25"/>
    <row r="22034" customFormat="1" x14ac:dyDescent="0.25"/>
    <row r="22035" customFormat="1" x14ac:dyDescent="0.25"/>
    <row r="22036" customFormat="1" x14ac:dyDescent="0.25"/>
    <row r="22037" customFormat="1" x14ac:dyDescent="0.25"/>
    <row r="22038" customFormat="1" x14ac:dyDescent="0.25"/>
    <row r="22039" customFormat="1" x14ac:dyDescent="0.25"/>
    <row r="22040" customFormat="1" x14ac:dyDescent="0.25"/>
    <row r="22041" customFormat="1" x14ac:dyDescent="0.25"/>
    <row r="22042" customFormat="1" x14ac:dyDescent="0.25"/>
    <row r="22043" customFormat="1" x14ac:dyDescent="0.25"/>
    <row r="22044" customFormat="1" x14ac:dyDescent="0.25"/>
    <row r="22045" customFormat="1" x14ac:dyDescent="0.25"/>
    <row r="22046" customFormat="1" x14ac:dyDescent="0.25"/>
    <row r="22047" customFormat="1" x14ac:dyDescent="0.25"/>
    <row r="22048" customFormat="1" x14ac:dyDescent="0.25"/>
    <row r="22049" customFormat="1" x14ac:dyDescent="0.25"/>
    <row r="22050" customFormat="1" x14ac:dyDescent="0.25"/>
    <row r="22051" customFormat="1" x14ac:dyDescent="0.25"/>
    <row r="22052" customFormat="1" x14ac:dyDescent="0.25"/>
    <row r="22053" customFormat="1" x14ac:dyDescent="0.25"/>
    <row r="22054" customFormat="1" x14ac:dyDescent="0.25"/>
    <row r="22055" customFormat="1" x14ac:dyDescent="0.25"/>
    <row r="22056" customFormat="1" x14ac:dyDescent="0.25"/>
    <row r="22057" customFormat="1" x14ac:dyDescent="0.25"/>
    <row r="22058" customFormat="1" x14ac:dyDescent="0.25"/>
    <row r="22059" customFormat="1" x14ac:dyDescent="0.25"/>
    <row r="22060" customFormat="1" x14ac:dyDescent="0.25"/>
    <row r="22061" customFormat="1" x14ac:dyDescent="0.25"/>
    <row r="22062" customFormat="1" x14ac:dyDescent="0.25"/>
    <row r="22063" customFormat="1" x14ac:dyDescent="0.25"/>
    <row r="22064" customFormat="1" x14ac:dyDescent="0.25"/>
    <row r="22065" customFormat="1" x14ac:dyDescent="0.25"/>
    <row r="22066" customFormat="1" x14ac:dyDescent="0.25"/>
    <row r="22067" customFormat="1" x14ac:dyDescent="0.25"/>
    <row r="22068" customFormat="1" x14ac:dyDescent="0.25"/>
    <row r="22069" customFormat="1" x14ac:dyDescent="0.25"/>
    <row r="22070" customFormat="1" x14ac:dyDescent="0.25"/>
    <row r="22071" customFormat="1" x14ac:dyDescent="0.25"/>
    <row r="22072" customFormat="1" x14ac:dyDescent="0.25"/>
    <row r="22073" customFormat="1" x14ac:dyDescent="0.25"/>
    <row r="22074" customFormat="1" x14ac:dyDescent="0.25"/>
    <row r="22075" customFormat="1" x14ac:dyDescent="0.25"/>
    <row r="22076" customFormat="1" x14ac:dyDescent="0.25"/>
    <row r="22077" customFormat="1" x14ac:dyDescent="0.25"/>
    <row r="22078" customFormat="1" x14ac:dyDescent="0.25"/>
    <row r="22079" customFormat="1" x14ac:dyDescent="0.25"/>
    <row r="22080" customFormat="1" x14ac:dyDescent="0.25"/>
    <row r="22081" customFormat="1" x14ac:dyDescent="0.25"/>
    <row r="22082" customFormat="1" x14ac:dyDescent="0.25"/>
    <row r="22083" customFormat="1" x14ac:dyDescent="0.25"/>
    <row r="22084" customFormat="1" x14ac:dyDescent="0.25"/>
    <row r="22085" customFormat="1" x14ac:dyDescent="0.25"/>
    <row r="22086" customFormat="1" x14ac:dyDescent="0.25"/>
    <row r="22087" customFormat="1" x14ac:dyDescent="0.25"/>
    <row r="22088" customFormat="1" x14ac:dyDescent="0.25"/>
    <row r="22089" customFormat="1" x14ac:dyDescent="0.25"/>
    <row r="22090" customFormat="1" x14ac:dyDescent="0.25"/>
    <row r="22091" customFormat="1" x14ac:dyDescent="0.25"/>
    <row r="22092" customFormat="1" x14ac:dyDescent="0.25"/>
    <row r="22093" customFormat="1" x14ac:dyDescent="0.25"/>
    <row r="22094" customFormat="1" x14ac:dyDescent="0.25"/>
    <row r="22095" customFormat="1" x14ac:dyDescent="0.25"/>
    <row r="22096" customFormat="1" x14ac:dyDescent="0.25"/>
    <row r="22097" customFormat="1" x14ac:dyDescent="0.25"/>
    <row r="22098" customFormat="1" x14ac:dyDescent="0.25"/>
    <row r="22099" customFormat="1" x14ac:dyDescent="0.25"/>
    <row r="22100" customFormat="1" x14ac:dyDescent="0.25"/>
    <row r="22101" customFormat="1" x14ac:dyDescent="0.25"/>
    <row r="22102" customFormat="1" x14ac:dyDescent="0.25"/>
    <row r="22103" customFormat="1" x14ac:dyDescent="0.25"/>
    <row r="22104" customFormat="1" x14ac:dyDescent="0.25"/>
    <row r="22105" customFormat="1" x14ac:dyDescent="0.25"/>
    <row r="22106" customFormat="1" x14ac:dyDescent="0.25"/>
    <row r="22107" customFormat="1" x14ac:dyDescent="0.25"/>
    <row r="22108" customFormat="1" x14ac:dyDescent="0.25"/>
    <row r="22109" customFormat="1" x14ac:dyDescent="0.25"/>
    <row r="22110" customFormat="1" x14ac:dyDescent="0.25"/>
    <row r="22111" customFormat="1" x14ac:dyDescent="0.25"/>
    <row r="22112" customFormat="1" x14ac:dyDescent="0.25"/>
    <row r="22113" customFormat="1" x14ac:dyDescent="0.25"/>
    <row r="22114" customFormat="1" x14ac:dyDescent="0.25"/>
    <row r="22115" customFormat="1" x14ac:dyDescent="0.25"/>
    <row r="22116" customFormat="1" x14ac:dyDescent="0.25"/>
    <row r="22117" customFormat="1" x14ac:dyDescent="0.25"/>
    <row r="22118" customFormat="1" x14ac:dyDescent="0.25"/>
    <row r="22119" customFormat="1" x14ac:dyDescent="0.25"/>
    <row r="22120" customFormat="1" x14ac:dyDescent="0.25"/>
    <row r="22121" customFormat="1" x14ac:dyDescent="0.25"/>
    <row r="22122" customFormat="1" x14ac:dyDescent="0.25"/>
    <row r="22123" customFormat="1" x14ac:dyDescent="0.25"/>
    <row r="22124" customFormat="1" x14ac:dyDescent="0.25"/>
    <row r="22125" customFormat="1" x14ac:dyDescent="0.25"/>
    <row r="22126" customFormat="1" x14ac:dyDescent="0.25"/>
    <row r="22127" customFormat="1" x14ac:dyDescent="0.25"/>
    <row r="22128" customFormat="1" x14ac:dyDescent="0.25"/>
    <row r="22129" customFormat="1" x14ac:dyDescent="0.25"/>
    <row r="22130" customFormat="1" x14ac:dyDescent="0.25"/>
    <row r="22131" customFormat="1" x14ac:dyDescent="0.25"/>
    <row r="22132" customFormat="1" x14ac:dyDescent="0.25"/>
    <row r="22133" customFormat="1" x14ac:dyDescent="0.25"/>
    <row r="22134" customFormat="1" x14ac:dyDescent="0.25"/>
    <row r="22135" customFormat="1" x14ac:dyDescent="0.25"/>
    <row r="22136" customFormat="1" x14ac:dyDescent="0.25"/>
    <row r="22137" customFormat="1" x14ac:dyDescent="0.25"/>
    <row r="22138" customFormat="1" x14ac:dyDescent="0.25"/>
    <row r="22139" customFormat="1" x14ac:dyDescent="0.25"/>
    <row r="22140" customFormat="1" x14ac:dyDescent="0.25"/>
    <row r="22141" customFormat="1" x14ac:dyDescent="0.25"/>
    <row r="22142" customFormat="1" x14ac:dyDescent="0.25"/>
    <row r="22143" customFormat="1" x14ac:dyDescent="0.25"/>
    <row r="22144" customFormat="1" x14ac:dyDescent="0.25"/>
    <row r="22145" customFormat="1" x14ac:dyDescent="0.25"/>
    <row r="22146" customFormat="1" x14ac:dyDescent="0.25"/>
    <row r="22147" customFormat="1" x14ac:dyDescent="0.25"/>
    <row r="22148" customFormat="1" x14ac:dyDescent="0.25"/>
    <row r="22149" customFormat="1" x14ac:dyDescent="0.25"/>
    <row r="22150" customFormat="1" x14ac:dyDescent="0.25"/>
    <row r="22151" customFormat="1" x14ac:dyDescent="0.25"/>
    <row r="22152" customFormat="1" x14ac:dyDescent="0.25"/>
    <row r="22153" customFormat="1" x14ac:dyDescent="0.25"/>
    <row r="22154" customFormat="1" x14ac:dyDescent="0.25"/>
    <row r="22155" customFormat="1" x14ac:dyDescent="0.25"/>
    <row r="22156" customFormat="1" x14ac:dyDescent="0.25"/>
    <row r="22157" customFormat="1" x14ac:dyDescent="0.25"/>
    <row r="22158" customFormat="1" x14ac:dyDescent="0.25"/>
    <row r="22159" customFormat="1" x14ac:dyDescent="0.25"/>
    <row r="22160" customFormat="1" x14ac:dyDescent="0.25"/>
    <row r="22161" customFormat="1" x14ac:dyDescent="0.25"/>
    <row r="22162" customFormat="1" x14ac:dyDescent="0.25"/>
    <row r="22163" customFormat="1" x14ac:dyDescent="0.25"/>
    <row r="22164" customFormat="1" x14ac:dyDescent="0.25"/>
    <row r="22165" customFormat="1" x14ac:dyDescent="0.25"/>
    <row r="22166" customFormat="1" x14ac:dyDescent="0.25"/>
    <row r="22167" customFormat="1" x14ac:dyDescent="0.25"/>
    <row r="22168" customFormat="1" x14ac:dyDescent="0.25"/>
    <row r="22169" customFormat="1" x14ac:dyDescent="0.25"/>
    <row r="22170" customFormat="1" x14ac:dyDescent="0.25"/>
    <row r="22171" customFormat="1" x14ac:dyDescent="0.25"/>
    <row r="22172" customFormat="1" x14ac:dyDescent="0.25"/>
    <row r="22173" customFormat="1" x14ac:dyDescent="0.25"/>
    <row r="22174" customFormat="1" x14ac:dyDescent="0.25"/>
    <row r="22175" customFormat="1" x14ac:dyDescent="0.25"/>
    <row r="22176" customFormat="1" x14ac:dyDescent="0.25"/>
    <row r="22177" customFormat="1" x14ac:dyDescent="0.25"/>
    <row r="22178" customFormat="1" x14ac:dyDescent="0.25"/>
    <row r="22179" customFormat="1" x14ac:dyDescent="0.25"/>
    <row r="22180" customFormat="1" x14ac:dyDescent="0.25"/>
    <row r="22181" customFormat="1" x14ac:dyDescent="0.25"/>
    <row r="22182" customFormat="1" x14ac:dyDescent="0.25"/>
    <row r="22183" customFormat="1" x14ac:dyDescent="0.25"/>
    <row r="22184" customFormat="1" x14ac:dyDescent="0.25"/>
    <row r="22185" customFormat="1" x14ac:dyDescent="0.25"/>
    <row r="22186" customFormat="1" x14ac:dyDescent="0.25"/>
    <row r="22187" customFormat="1" x14ac:dyDescent="0.25"/>
    <row r="22188" customFormat="1" x14ac:dyDescent="0.25"/>
    <row r="22189" customFormat="1" x14ac:dyDescent="0.25"/>
    <row r="22190" customFormat="1" x14ac:dyDescent="0.25"/>
    <row r="22191" customFormat="1" x14ac:dyDescent="0.25"/>
    <row r="22192" customFormat="1" x14ac:dyDescent="0.25"/>
    <row r="22193" customFormat="1" x14ac:dyDescent="0.25"/>
    <row r="22194" customFormat="1" x14ac:dyDescent="0.25"/>
    <row r="22195" customFormat="1" x14ac:dyDescent="0.25"/>
    <row r="22196" customFormat="1" x14ac:dyDescent="0.25"/>
    <row r="22197" customFormat="1" x14ac:dyDescent="0.25"/>
    <row r="22198" customFormat="1" x14ac:dyDescent="0.25"/>
    <row r="22199" customFormat="1" x14ac:dyDescent="0.25"/>
    <row r="22200" customFormat="1" x14ac:dyDescent="0.25"/>
    <row r="22201" customFormat="1" x14ac:dyDescent="0.25"/>
    <row r="22202" customFormat="1" x14ac:dyDescent="0.25"/>
    <row r="22203" customFormat="1" x14ac:dyDescent="0.25"/>
    <row r="22204" customFormat="1" x14ac:dyDescent="0.25"/>
    <row r="22205" customFormat="1" x14ac:dyDescent="0.25"/>
    <row r="22206" customFormat="1" x14ac:dyDescent="0.25"/>
    <row r="22207" customFormat="1" x14ac:dyDescent="0.25"/>
    <row r="22208" customFormat="1" x14ac:dyDescent="0.25"/>
    <row r="22209" customFormat="1" x14ac:dyDescent="0.25"/>
    <row r="22210" customFormat="1" x14ac:dyDescent="0.25"/>
    <row r="22211" customFormat="1" x14ac:dyDescent="0.25"/>
    <row r="22212" customFormat="1" x14ac:dyDescent="0.25"/>
    <row r="22213" customFormat="1" x14ac:dyDescent="0.25"/>
    <row r="22214" customFormat="1" x14ac:dyDescent="0.25"/>
    <row r="22215" customFormat="1" x14ac:dyDescent="0.25"/>
    <row r="22216" customFormat="1" x14ac:dyDescent="0.25"/>
    <row r="22217" customFormat="1" x14ac:dyDescent="0.25"/>
    <row r="22218" customFormat="1" x14ac:dyDescent="0.25"/>
    <row r="22219" customFormat="1" x14ac:dyDescent="0.25"/>
    <row r="22220" customFormat="1" x14ac:dyDescent="0.25"/>
    <row r="22221" customFormat="1" x14ac:dyDescent="0.25"/>
    <row r="22222" customFormat="1" x14ac:dyDescent="0.25"/>
    <row r="22223" customFormat="1" x14ac:dyDescent="0.25"/>
    <row r="22224" customFormat="1" x14ac:dyDescent="0.25"/>
    <row r="22225" customFormat="1" x14ac:dyDescent="0.25"/>
    <row r="22226" customFormat="1" x14ac:dyDescent="0.25"/>
    <row r="22227" customFormat="1" x14ac:dyDescent="0.25"/>
    <row r="22228" customFormat="1" x14ac:dyDescent="0.25"/>
    <row r="22229" customFormat="1" x14ac:dyDescent="0.25"/>
    <row r="22230" customFormat="1" x14ac:dyDescent="0.25"/>
    <row r="22231" customFormat="1" x14ac:dyDescent="0.25"/>
    <row r="22232" customFormat="1" x14ac:dyDescent="0.25"/>
    <row r="22233" customFormat="1" x14ac:dyDescent="0.25"/>
    <row r="22234" customFormat="1" x14ac:dyDescent="0.25"/>
    <row r="22235" customFormat="1" x14ac:dyDescent="0.25"/>
    <row r="22236" customFormat="1" x14ac:dyDescent="0.25"/>
    <row r="22237" customFormat="1" x14ac:dyDescent="0.25"/>
    <row r="22238" customFormat="1" x14ac:dyDescent="0.25"/>
    <row r="22239" customFormat="1" x14ac:dyDescent="0.25"/>
    <row r="22240" customFormat="1" x14ac:dyDescent="0.25"/>
    <row r="22241" customFormat="1" x14ac:dyDescent="0.25"/>
    <row r="22242" customFormat="1" x14ac:dyDescent="0.25"/>
    <row r="22243" customFormat="1" x14ac:dyDescent="0.25"/>
    <row r="22244" customFormat="1" x14ac:dyDescent="0.25"/>
    <row r="22245" customFormat="1" x14ac:dyDescent="0.25"/>
    <row r="22246" customFormat="1" x14ac:dyDescent="0.25"/>
    <row r="22247" customFormat="1" x14ac:dyDescent="0.25"/>
    <row r="22248" customFormat="1" x14ac:dyDescent="0.25"/>
    <row r="22249" customFormat="1" x14ac:dyDescent="0.25"/>
    <row r="22250" customFormat="1" x14ac:dyDescent="0.25"/>
    <row r="22251" customFormat="1" x14ac:dyDescent="0.25"/>
    <row r="22252" customFormat="1" x14ac:dyDescent="0.25"/>
    <row r="22253" customFormat="1" x14ac:dyDescent="0.25"/>
    <row r="22254" customFormat="1" x14ac:dyDescent="0.25"/>
    <row r="22255" customFormat="1" x14ac:dyDescent="0.25"/>
    <row r="22256" customFormat="1" x14ac:dyDescent="0.25"/>
    <row r="22257" customFormat="1" x14ac:dyDescent="0.25"/>
    <row r="22258" customFormat="1" x14ac:dyDescent="0.25"/>
    <row r="22259" customFormat="1" x14ac:dyDescent="0.25"/>
    <row r="22260" customFormat="1" x14ac:dyDescent="0.25"/>
    <row r="22261" customFormat="1" x14ac:dyDescent="0.25"/>
    <row r="22262" customFormat="1" x14ac:dyDescent="0.25"/>
    <row r="22263" customFormat="1" x14ac:dyDescent="0.25"/>
    <row r="22264" customFormat="1" x14ac:dyDescent="0.25"/>
    <row r="22265" customFormat="1" x14ac:dyDescent="0.25"/>
    <row r="22266" customFormat="1" x14ac:dyDescent="0.25"/>
    <row r="22267" customFormat="1" x14ac:dyDescent="0.25"/>
    <row r="22268" customFormat="1" x14ac:dyDescent="0.25"/>
    <row r="22269" customFormat="1" x14ac:dyDescent="0.25"/>
    <row r="22270" customFormat="1" x14ac:dyDescent="0.25"/>
    <row r="22271" customFormat="1" x14ac:dyDescent="0.25"/>
    <row r="22272" customFormat="1" x14ac:dyDescent="0.25"/>
    <row r="22273" customFormat="1" x14ac:dyDescent="0.25"/>
    <row r="22274" customFormat="1" x14ac:dyDescent="0.25"/>
    <row r="22275" customFormat="1" x14ac:dyDescent="0.25"/>
    <row r="22276" customFormat="1" x14ac:dyDescent="0.25"/>
    <row r="22277" customFormat="1" x14ac:dyDescent="0.25"/>
    <row r="22278" customFormat="1" x14ac:dyDescent="0.25"/>
    <row r="22279" customFormat="1" x14ac:dyDescent="0.25"/>
    <row r="22280" customFormat="1" x14ac:dyDescent="0.25"/>
    <row r="22281" customFormat="1" x14ac:dyDescent="0.25"/>
    <row r="22282" customFormat="1" x14ac:dyDescent="0.25"/>
    <row r="22283" customFormat="1" x14ac:dyDescent="0.25"/>
    <row r="22284" customFormat="1" x14ac:dyDescent="0.25"/>
    <row r="22285" customFormat="1" x14ac:dyDescent="0.25"/>
    <row r="22286" customFormat="1" x14ac:dyDescent="0.25"/>
    <row r="22287" customFormat="1" x14ac:dyDescent="0.25"/>
    <row r="22288" customFormat="1" x14ac:dyDescent="0.25"/>
    <row r="22289" customFormat="1" x14ac:dyDescent="0.25"/>
    <row r="22290" customFormat="1" x14ac:dyDescent="0.25"/>
    <row r="22291" customFormat="1" x14ac:dyDescent="0.25"/>
    <row r="22292" customFormat="1" x14ac:dyDescent="0.25"/>
    <row r="22293" customFormat="1" x14ac:dyDescent="0.25"/>
    <row r="22294" customFormat="1" x14ac:dyDescent="0.25"/>
    <row r="22295" customFormat="1" x14ac:dyDescent="0.25"/>
    <row r="22296" customFormat="1" x14ac:dyDescent="0.25"/>
    <row r="22297" customFormat="1" x14ac:dyDescent="0.25"/>
    <row r="22298" customFormat="1" x14ac:dyDescent="0.25"/>
    <row r="22299" customFormat="1" x14ac:dyDescent="0.25"/>
    <row r="22300" customFormat="1" x14ac:dyDescent="0.25"/>
    <row r="22301" customFormat="1" x14ac:dyDescent="0.25"/>
    <row r="22302" customFormat="1" x14ac:dyDescent="0.25"/>
    <row r="22303" customFormat="1" x14ac:dyDescent="0.25"/>
    <row r="22304" customFormat="1" x14ac:dyDescent="0.25"/>
    <row r="22305" customFormat="1" x14ac:dyDescent="0.25"/>
    <row r="22306" customFormat="1" x14ac:dyDescent="0.25"/>
    <row r="22307" customFormat="1" x14ac:dyDescent="0.25"/>
    <row r="22308" customFormat="1" x14ac:dyDescent="0.25"/>
    <row r="22309" customFormat="1" x14ac:dyDescent="0.25"/>
    <row r="22310" customFormat="1" x14ac:dyDescent="0.25"/>
    <row r="22311" customFormat="1" x14ac:dyDescent="0.25"/>
    <row r="22312" customFormat="1" x14ac:dyDescent="0.25"/>
    <row r="22313" customFormat="1" x14ac:dyDescent="0.25"/>
    <row r="22314" customFormat="1" x14ac:dyDescent="0.25"/>
    <row r="22315" customFormat="1" x14ac:dyDescent="0.25"/>
    <row r="22316" customFormat="1" x14ac:dyDescent="0.25"/>
    <row r="22317" customFormat="1" x14ac:dyDescent="0.25"/>
    <row r="22318" customFormat="1" x14ac:dyDescent="0.25"/>
    <row r="22319" customFormat="1" x14ac:dyDescent="0.25"/>
    <row r="22320" customFormat="1" x14ac:dyDescent="0.25"/>
    <row r="22321" customFormat="1" x14ac:dyDescent="0.25"/>
    <row r="22322" customFormat="1" x14ac:dyDescent="0.25"/>
    <row r="22323" customFormat="1" x14ac:dyDescent="0.25"/>
    <row r="22324" customFormat="1" x14ac:dyDescent="0.25"/>
    <row r="22325" customFormat="1" x14ac:dyDescent="0.25"/>
    <row r="22326" customFormat="1" x14ac:dyDescent="0.25"/>
    <row r="22327" customFormat="1" x14ac:dyDescent="0.25"/>
    <row r="22328" customFormat="1" x14ac:dyDescent="0.25"/>
    <row r="22329" customFormat="1" x14ac:dyDescent="0.25"/>
    <row r="22330" customFormat="1" x14ac:dyDescent="0.25"/>
    <row r="22331" customFormat="1" x14ac:dyDescent="0.25"/>
    <row r="22332" customFormat="1" x14ac:dyDescent="0.25"/>
    <row r="22333" customFormat="1" x14ac:dyDescent="0.25"/>
    <row r="22334" customFormat="1" x14ac:dyDescent="0.25"/>
    <row r="22335" customFormat="1" x14ac:dyDescent="0.25"/>
    <row r="22336" customFormat="1" x14ac:dyDescent="0.25"/>
    <row r="22337" customFormat="1" x14ac:dyDescent="0.25"/>
    <row r="22338" customFormat="1" x14ac:dyDescent="0.25"/>
    <row r="22339" customFormat="1" x14ac:dyDescent="0.25"/>
    <row r="22340" customFormat="1" x14ac:dyDescent="0.25"/>
    <row r="22341" customFormat="1" x14ac:dyDescent="0.25"/>
    <row r="22342" customFormat="1" x14ac:dyDescent="0.25"/>
    <row r="22343" customFormat="1" x14ac:dyDescent="0.25"/>
    <row r="22344" customFormat="1" x14ac:dyDescent="0.25"/>
    <row r="22345" customFormat="1" x14ac:dyDescent="0.25"/>
    <row r="22346" customFormat="1" x14ac:dyDescent="0.25"/>
    <row r="22347" customFormat="1" x14ac:dyDescent="0.25"/>
    <row r="22348" customFormat="1" x14ac:dyDescent="0.25"/>
    <row r="22349" customFormat="1" x14ac:dyDescent="0.25"/>
    <row r="22350" customFormat="1" x14ac:dyDescent="0.25"/>
    <row r="22351" customFormat="1" x14ac:dyDescent="0.25"/>
    <row r="22352" customFormat="1" x14ac:dyDescent="0.25"/>
    <row r="22353" customFormat="1" x14ac:dyDescent="0.25"/>
    <row r="22354" customFormat="1" x14ac:dyDescent="0.25"/>
    <row r="22355" customFormat="1" x14ac:dyDescent="0.25"/>
    <row r="22356" customFormat="1" x14ac:dyDescent="0.25"/>
    <row r="22357" customFormat="1" x14ac:dyDescent="0.25"/>
    <row r="22358" customFormat="1" x14ac:dyDescent="0.25"/>
    <row r="22359" customFormat="1" x14ac:dyDescent="0.25"/>
    <row r="22360" customFormat="1" x14ac:dyDescent="0.25"/>
    <row r="22361" customFormat="1" x14ac:dyDescent="0.25"/>
    <row r="22362" customFormat="1" x14ac:dyDescent="0.25"/>
    <row r="22363" customFormat="1" x14ac:dyDescent="0.25"/>
    <row r="22364" customFormat="1" x14ac:dyDescent="0.25"/>
    <row r="22365" customFormat="1" x14ac:dyDescent="0.25"/>
    <row r="22366" customFormat="1" x14ac:dyDescent="0.25"/>
    <row r="22367" customFormat="1" x14ac:dyDescent="0.25"/>
    <row r="22368" customFormat="1" x14ac:dyDescent="0.25"/>
    <row r="22369" customFormat="1" x14ac:dyDescent="0.25"/>
    <row r="22370" customFormat="1" x14ac:dyDescent="0.25"/>
    <row r="22371" customFormat="1" x14ac:dyDescent="0.25"/>
    <row r="22372" customFormat="1" x14ac:dyDescent="0.25"/>
    <row r="22373" customFormat="1" x14ac:dyDescent="0.25"/>
    <row r="22374" customFormat="1" x14ac:dyDescent="0.25"/>
    <row r="22375" customFormat="1" x14ac:dyDescent="0.25"/>
    <row r="22376" customFormat="1" x14ac:dyDescent="0.25"/>
    <row r="22377" customFormat="1" x14ac:dyDescent="0.25"/>
    <row r="22378" customFormat="1" x14ac:dyDescent="0.25"/>
    <row r="22379" customFormat="1" x14ac:dyDescent="0.25"/>
    <row r="22380" customFormat="1" x14ac:dyDescent="0.25"/>
    <row r="22381" customFormat="1" x14ac:dyDescent="0.25"/>
    <row r="22382" customFormat="1" x14ac:dyDescent="0.25"/>
    <row r="22383" customFormat="1" x14ac:dyDescent="0.25"/>
    <row r="22384" customFormat="1" x14ac:dyDescent="0.25"/>
    <row r="22385" customFormat="1" x14ac:dyDescent="0.25"/>
    <row r="22386" customFormat="1" x14ac:dyDescent="0.25"/>
    <row r="22387" customFormat="1" x14ac:dyDescent="0.25"/>
    <row r="22388" customFormat="1" x14ac:dyDescent="0.25"/>
    <row r="22389" customFormat="1" x14ac:dyDescent="0.25"/>
    <row r="22390" customFormat="1" x14ac:dyDescent="0.25"/>
    <row r="22391" customFormat="1" x14ac:dyDescent="0.25"/>
    <row r="22392" customFormat="1" x14ac:dyDescent="0.25"/>
    <row r="22393" customFormat="1" x14ac:dyDescent="0.25"/>
    <row r="22394" customFormat="1" x14ac:dyDescent="0.25"/>
    <row r="22395" customFormat="1" x14ac:dyDescent="0.25"/>
    <row r="22396" customFormat="1" x14ac:dyDescent="0.25"/>
    <row r="22397" customFormat="1" x14ac:dyDescent="0.25"/>
    <row r="22398" customFormat="1" x14ac:dyDescent="0.25"/>
    <row r="22399" customFormat="1" x14ac:dyDescent="0.25"/>
    <row r="22400" customFormat="1" x14ac:dyDescent="0.25"/>
    <row r="22401" customFormat="1" x14ac:dyDescent="0.25"/>
    <row r="22402" customFormat="1" x14ac:dyDescent="0.25"/>
    <row r="22403" customFormat="1" x14ac:dyDescent="0.25"/>
    <row r="22404" customFormat="1" x14ac:dyDescent="0.25"/>
    <row r="22405" customFormat="1" x14ac:dyDescent="0.25"/>
    <row r="22406" customFormat="1" x14ac:dyDescent="0.25"/>
    <row r="22407" customFormat="1" x14ac:dyDescent="0.25"/>
    <row r="22408" customFormat="1" x14ac:dyDescent="0.25"/>
    <row r="22409" customFormat="1" x14ac:dyDescent="0.25"/>
    <row r="22410" customFormat="1" x14ac:dyDescent="0.25"/>
    <row r="22411" customFormat="1" x14ac:dyDescent="0.25"/>
    <row r="22412" customFormat="1" x14ac:dyDescent="0.25"/>
    <row r="22413" customFormat="1" x14ac:dyDescent="0.25"/>
    <row r="22414" customFormat="1" x14ac:dyDescent="0.25"/>
    <row r="22415" customFormat="1" x14ac:dyDescent="0.25"/>
    <row r="22416" customFormat="1" x14ac:dyDescent="0.25"/>
    <row r="22417" customFormat="1" x14ac:dyDescent="0.25"/>
    <row r="22418" customFormat="1" x14ac:dyDescent="0.25"/>
    <row r="22419" customFormat="1" x14ac:dyDescent="0.25"/>
    <row r="22420" customFormat="1" x14ac:dyDescent="0.25"/>
    <row r="22421" customFormat="1" x14ac:dyDescent="0.25"/>
    <row r="22422" customFormat="1" x14ac:dyDescent="0.25"/>
    <row r="22423" customFormat="1" x14ac:dyDescent="0.25"/>
    <row r="22424" customFormat="1" x14ac:dyDescent="0.25"/>
    <row r="22425" customFormat="1" x14ac:dyDescent="0.25"/>
    <row r="22426" customFormat="1" x14ac:dyDescent="0.25"/>
    <row r="22427" customFormat="1" x14ac:dyDescent="0.25"/>
    <row r="22428" customFormat="1" x14ac:dyDescent="0.25"/>
    <row r="22429" customFormat="1" x14ac:dyDescent="0.25"/>
    <row r="22430" customFormat="1" x14ac:dyDescent="0.25"/>
    <row r="22431" customFormat="1" x14ac:dyDescent="0.25"/>
    <row r="22432" customFormat="1" x14ac:dyDescent="0.25"/>
    <row r="22433" customFormat="1" x14ac:dyDescent="0.25"/>
    <row r="22434" customFormat="1" x14ac:dyDescent="0.25"/>
    <row r="22435" customFormat="1" x14ac:dyDescent="0.25"/>
    <row r="22436" customFormat="1" x14ac:dyDescent="0.25"/>
    <row r="22437" customFormat="1" x14ac:dyDescent="0.25"/>
    <row r="22438" customFormat="1" x14ac:dyDescent="0.25"/>
    <row r="22439" customFormat="1" x14ac:dyDescent="0.25"/>
    <row r="22440" customFormat="1" x14ac:dyDescent="0.25"/>
    <row r="22441" customFormat="1" x14ac:dyDescent="0.25"/>
    <row r="22442" customFormat="1" x14ac:dyDescent="0.25"/>
    <row r="22443" customFormat="1" x14ac:dyDescent="0.25"/>
    <row r="22444" customFormat="1" x14ac:dyDescent="0.25"/>
    <row r="22445" customFormat="1" x14ac:dyDescent="0.25"/>
    <row r="22446" customFormat="1" x14ac:dyDescent="0.25"/>
    <row r="22447" customFormat="1" x14ac:dyDescent="0.25"/>
    <row r="22448" customFormat="1" x14ac:dyDescent="0.25"/>
    <row r="22449" customFormat="1" x14ac:dyDescent="0.25"/>
    <row r="22450" customFormat="1" x14ac:dyDescent="0.25"/>
    <row r="22451" customFormat="1" x14ac:dyDescent="0.25"/>
    <row r="22452" customFormat="1" x14ac:dyDescent="0.25"/>
    <row r="22453" customFormat="1" x14ac:dyDescent="0.25"/>
    <row r="22454" customFormat="1" x14ac:dyDescent="0.25"/>
    <row r="22455" customFormat="1" x14ac:dyDescent="0.25"/>
    <row r="22456" customFormat="1" x14ac:dyDescent="0.25"/>
    <row r="22457" customFormat="1" x14ac:dyDescent="0.25"/>
    <row r="22458" customFormat="1" x14ac:dyDescent="0.25"/>
    <row r="22459" customFormat="1" x14ac:dyDescent="0.25"/>
    <row r="22460" customFormat="1" x14ac:dyDescent="0.25"/>
    <row r="22461" customFormat="1" x14ac:dyDescent="0.25"/>
    <row r="22462" customFormat="1" x14ac:dyDescent="0.25"/>
    <row r="22463" customFormat="1" x14ac:dyDescent="0.25"/>
    <row r="22464" customFormat="1" x14ac:dyDescent="0.25"/>
    <row r="22465" customFormat="1" x14ac:dyDescent="0.25"/>
    <row r="22466" customFormat="1" x14ac:dyDescent="0.25"/>
    <row r="22467" customFormat="1" x14ac:dyDescent="0.25"/>
    <row r="22468" customFormat="1" x14ac:dyDescent="0.25"/>
    <row r="22469" customFormat="1" x14ac:dyDescent="0.25"/>
    <row r="22470" customFormat="1" x14ac:dyDescent="0.25"/>
    <row r="22471" customFormat="1" x14ac:dyDescent="0.25"/>
    <row r="22472" customFormat="1" x14ac:dyDescent="0.25"/>
    <row r="22473" customFormat="1" x14ac:dyDescent="0.25"/>
    <row r="22474" customFormat="1" x14ac:dyDescent="0.25"/>
    <row r="22475" customFormat="1" x14ac:dyDescent="0.25"/>
    <row r="22476" customFormat="1" x14ac:dyDescent="0.25"/>
    <row r="22477" customFormat="1" x14ac:dyDescent="0.25"/>
    <row r="22478" customFormat="1" x14ac:dyDescent="0.25"/>
    <row r="22479" customFormat="1" x14ac:dyDescent="0.25"/>
    <row r="22480" customFormat="1" x14ac:dyDescent="0.25"/>
    <row r="22481" customFormat="1" x14ac:dyDescent="0.25"/>
    <row r="22482" customFormat="1" x14ac:dyDescent="0.25"/>
    <row r="22483" customFormat="1" x14ac:dyDescent="0.25"/>
    <row r="22484" customFormat="1" x14ac:dyDescent="0.25"/>
    <row r="22485" customFormat="1" x14ac:dyDescent="0.25"/>
    <row r="22486" customFormat="1" x14ac:dyDescent="0.25"/>
    <row r="22487" customFormat="1" x14ac:dyDescent="0.25"/>
    <row r="22488" customFormat="1" x14ac:dyDescent="0.25"/>
    <row r="22489" customFormat="1" x14ac:dyDescent="0.25"/>
    <row r="22490" customFormat="1" x14ac:dyDescent="0.25"/>
    <row r="22491" customFormat="1" x14ac:dyDescent="0.25"/>
    <row r="22492" customFormat="1" x14ac:dyDescent="0.25"/>
    <row r="22493" customFormat="1" x14ac:dyDescent="0.25"/>
    <row r="22494" customFormat="1" x14ac:dyDescent="0.25"/>
    <row r="22495" customFormat="1" x14ac:dyDescent="0.25"/>
    <row r="22496" customFormat="1" x14ac:dyDescent="0.25"/>
    <row r="22497" customFormat="1" x14ac:dyDescent="0.25"/>
    <row r="22498" customFormat="1" x14ac:dyDescent="0.25"/>
    <row r="22499" customFormat="1" x14ac:dyDescent="0.25"/>
    <row r="22500" customFormat="1" x14ac:dyDescent="0.25"/>
    <row r="22501" customFormat="1" x14ac:dyDescent="0.25"/>
    <row r="22502" customFormat="1" x14ac:dyDescent="0.25"/>
    <row r="22503" customFormat="1" x14ac:dyDescent="0.25"/>
    <row r="22504" customFormat="1" x14ac:dyDescent="0.25"/>
    <row r="22505" customFormat="1" x14ac:dyDescent="0.25"/>
    <row r="22506" customFormat="1" x14ac:dyDescent="0.25"/>
    <row r="22507" customFormat="1" x14ac:dyDescent="0.25"/>
    <row r="22508" customFormat="1" x14ac:dyDescent="0.25"/>
    <row r="22509" customFormat="1" x14ac:dyDescent="0.25"/>
    <row r="22510" customFormat="1" x14ac:dyDescent="0.25"/>
    <row r="22511" customFormat="1" x14ac:dyDescent="0.25"/>
    <row r="22512" customFormat="1" x14ac:dyDescent="0.25"/>
    <row r="22513" customFormat="1" x14ac:dyDescent="0.25"/>
    <row r="22514" customFormat="1" x14ac:dyDescent="0.25"/>
    <row r="22515" customFormat="1" x14ac:dyDescent="0.25"/>
    <row r="22516" customFormat="1" x14ac:dyDescent="0.25"/>
    <row r="22517" customFormat="1" x14ac:dyDescent="0.25"/>
    <row r="22518" customFormat="1" x14ac:dyDescent="0.25"/>
    <row r="22519" customFormat="1" x14ac:dyDescent="0.25"/>
    <row r="22520" customFormat="1" x14ac:dyDescent="0.25"/>
    <row r="22521" customFormat="1" x14ac:dyDescent="0.25"/>
    <row r="22522" customFormat="1" x14ac:dyDescent="0.25"/>
    <row r="22523" customFormat="1" x14ac:dyDescent="0.25"/>
    <row r="22524" customFormat="1" x14ac:dyDescent="0.25"/>
    <row r="22525" customFormat="1" x14ac:dyDescent="0.25"/>
    <row r="22526" customFormat="1" x14ac:dyDescent="0.25"/>
    <row r="22527" customFormat="1" x14ac:dyDescent="0.25"/>
    <row r="22528" customFormat="1" x14ac:dyDescent="0.25"/>
    <row r="22529" customFormat="1" x14ac:dyDescent="0.25"/>
    <row r="22530" customFormat="1" x14ac:dyDescent="0.25"/>
    <row r="22531" customFormat="1" x14ac:dyDescent="0.25"/>
    <row r="22532" customFormat="1" x14ac:dyDescent="0.25"/>
    <row r="22533" customFormat="1" x14ac:dyDescent="0.25"/>
    <row r="22534" customFormat="1" x14ac:dyDescent="0.25"/>
    <row r="22535" customFormat="1" x14ac:dyDescent="0.25"/>
    <row r="22536" customFormat="1" x14ac:dyDescent="0.25"/>
    <row r="22537" customFormat="1" x14ac:dyDescent="0.25"/>
    <row r="22538" customFormat="1" x14ac:dyDescent="0.25"/>
    <row r="22539" customFormat="1" x14ac:dyDescent="0.25"/>
    <row r="22540" customFormat="1" x14ac:dyDescent="0.25"/>
    <row r="22541" customFormat="1" x14ac:dyDescent="0.25"/>
    <row r="22542" customFormat="1" x14ac:dyDescent="0.25"/>
    <row r="22543" customFormat="1" x14ac:dyDescent="0.25"/>
    <row r="22544" customFormat="1" x14ac:dyDescent="0.25"/>
    <row r="22545" customFormat="1" x14ac:dyDescent="0.25"/>
    <row r="22546" customFormat="1" x14ac:dyDescent="0.25"/>
    <row r="22547" customFormat="1" x14ac:dyDescent="0.25"/>
    <row r="22548" customFormat="1" x14ac:dyDescent="0.25"/>
    <row r="22549" customFormat="1" x14ac:dyDescent="0.25"/>
    <row r="22550" customFormat="1" x14ac:dyDescent="0.25"/>
    <row r="22551" customFormat="1" x14ac:dyDescent="0.25"/>
    <row r="22552" customFormat="1" x14ac:dyDescent="0.25"/>
    <row r="22553" customFormat="1" x14ac:dyDescent="0.25"/>
    <row r="22554" customFormat="1" x14ac:dyDescent="0.25"/>
    <row r="22555" customFormat="1" x14ac:dyDescent="0.25"/>
    <row r="22556" customFormat="1" x14ac:dyDescent="0.25"/>
    <row r="22557" customFormat="1" x14ac:dyDescent="0.25"/>
    <row r="22558" customFormat="1" x14ac:dyDescent="0.25"/>
    <row r="22559" customFormat="1" x14ac:dyDescent="0.25"/>
    <row r="22560" customFormat="1" x14ac:dyDescent="0.25"/>
    <row r="22561" customFormat="1" x14ac:dyDescent="0.25"/>
    <row r="22562" customFormat="1" x14ac:dyDescent="0.25"/>
    <row r="22563" customFormat="1" x14ac:dyDescent="0.25"/>
    <row r="22564" customFormat="1" x14ac:dyDescent="0.25"/>
    <row r="22565" customFormat="1" x14ac:dyDescent="0.25"/>
    <row r="22566" customFormat="1" x14ac:dyDescent="0.25"/>
    <row r="22567" customFormat="1" x14ac:dyDescent="0.25"/>
    <row r="22568" customFormat="1" x14ac:dyDescent="0.25"/>
    <row r="22569" customFormat="1" x14ac:dyDescent="0.25"/>
    <row r="22570" customFormat="1" x14ac:dyDescent="0.25"/>
    <row r="22571" customFormat="1" x14ac:dyDescent="0.25"/>
    <row r="22572" customFormat="1" x14ac:dyDescent="0.25"/>
    <row r="22573" customFormat="1" x14ac:dyDescent="0.25"/>
    <row r="22574" customFormat="1" x14ac:dyDescent="0.25"/>
    <row r="22575" customFormat="1" x14ac:dyDescent="0.25"/>
    <row r="22576" customFormat="1" x14ac:dyDescent="0.25"/>
    <row r="22577" customFormat="1" x14ac:dyDescent="0.25"/>
    <row r="22578" customFormat="1" x14ac:dyDescent="0.25"/>
    <row r="22579" customFormat="1" x14ac:dyDescent="0.25"/>
    <row r="22580" customFormat="1" x14ac:dyDescent="0.25"/>
    <row r="22581" customFormat="1" x14ac:dyDescent="0.25"/>
    <row r="22582" customFormat="1" x14ac:dyDescent="0.25"/>
    <row r="22583" customFormat="1" x14ac:dyDescent="0.25"/>
    <row r="22584" customFormat="1" x14ac:dyDescent="0.25"/>
    <row r="22585" customFormat="1" x14ac:dyDescent="0.25"/>
    <row r="22586" customFormat="1" x14ac:dyDescent="0.25"/>
    <row r="22587" customFormat="1" x14ac:dyDescent="0.25"/>
    <row r="22588" customFormat="1" x14ac:dyDescent="0.25"/>
    <row r="22589" customFormat="1" x14ac:dyDescent="0.25"/>
    <row r="22590" customFormat="1" x14ac:dyDescent="0.25"/>
    <row r="22591" customFormat="1" x14ac:dyDescent="0.25"/>
    <row r="22592" customFormat="1" x14ac:dyDescent="0.25"/>
    <row r="22593" customFormat="1" x14ac:dyDescent="0.25"/>
    <row r="22594" customFormat="1" x14ac:dyDescent="0.25"/>
    <row r="22595" customFormat="1" x14ac:dyDescent="0.25"/>
    <row r="22596" customFormat="1" x14ac:dyDescent="0.25"/>
    <row r="22597" customFormat="1" x14ac:dyDescent="0.25"/>
    <row r="22598" customFormat="1" x14ac:dyDescent="0.25"/>
    <row r="22599" customFormat="1" x14ac:dyDescent="0.25"/>
    <row r="22600" customFormat="1" x14ac:dyDescent="0.25"/>
    <row r="22601" customFormat="1" x14ac:dyDescent="0.25"/>
    <row r="22602" customFormat="1" x14ac:dyDescent="0.25"/>
    <row r="22603" customFormat="1" x14ac:dyDescent="0.25"/>
    <row r="22604" customFormat="1" x14ac:dyDescent="0.25"/>
    <row r="22605" customFormat="1" x14ac:dyDescent="0.25"/>
    <row r="22606" customFormat="1" x14ac:dyDescent="0.25"/>
    <row r="22607" customFormat="1" x14ac:dyDescent="0.25"/>
    <row r="22608" customFormat="1" x14ac:dyDescent="0.25"/>
    <row r="22609" customFormat="1" x14ac:dyDescent="0.25"/>
    <row r="22610" customFormat="1" x14ac:dyDescent="0.25"/>
    <row r="22611" customFormat="1" x14ac:dyDescent="0.25"/>
    <row r="22612" customFormat="1" x14ac:dyDescent="0.25"/>
    <row r="22613" customFormat="1" x14ac:dyDescent="0.25"/>
    <row r="22614" customFormat="1" x14ac:dyDescent="0.25"/>
    <row r="22615" customFormat="1" x14ac:dyDescent="0.25"/>
    <row r="22616" customFormat="1" x14ac:dyDescent="0.25"/>
    <row r="22617" customFormat="1" x14ac:dyDescent="0.25"/>
    <row r="22618" customFormat="1" x14ac:dyDescent="0.25"/>
    <row r="22619" customFormat="1" x14ac:dyDescent="0.25"/>
    <row r="22620" customFormat="1" x14ac:dyDescent="0.25"/>
    <row r="22621" customFormat="1" x14ac:dyDescent="0.25"/>
    <row r="22622" customFormat="1" x14ac:dyDescent="0.25"/>
    <row r="22623" customFormat="1" x14ac:dyDescent="0.25"/>
    <row r="22624" customFormat="1" x14ac:dyDescent="0.25"/>
    <row r="22625" customFormat="1" x14ac:dyDescent="0.25"/>
    <row r="22626" customFormat="1" x14ac:dyDescent="0.25"/>
    <row r="22627" customFormat="1" x14ac:dyDescent="0.25"/>
    <row r="22628" customFormat="1" x14ac:dyDescent="0.25"/>
    <row r="22629" customFormat="1" x14ac:dyDescent="0.25"/>
    <row r="22630" customFormat="1" x14ac:dyDescent="0.25"/>
    <row r="22631" customFormat="1" x14ac:dyDescent="0.25"/>
    <row r="22632" customFormat="1" x14ac:dyDescent="0.25"/>
    <row r="22633" customFormat="1" x14ac:dyDescent="0.25"/>
    <row r="22634" customFormat="1" x14ac:dyDescent="0.25"/>
    <row r="22635" customFormat="1" x14ac:dyDescent="0.25"/>
    <row r="22636" customFormat="1" x14ac:dyDescent="0.25"/>
    <row r="22637" customFormat="1" x14ac:dyDescent="0.25"/>
    <row r="22638" customFormat="1" x14ac:dyDescent="0.25"/>
    <row r="22639" customFormat="1" x14ac:dyDescent="0.25"/>
    <row r="22640" customFormat="1" x14ac:dyDescent="0.25"/>
    <row r="22641" customFormat="1" x14ac:dyDescent="0.25"/>
    <row r="22642" customFormat="1" x14ac:dyDescent="0.25"/>
    <row r="22643" customFormat="1" x14ac:dyDescent="0.25"/>
    <row r="22644" customFormat="1" x14ac:dyDescent="0.25"/>
    <row r="22645" customFormat="1" x14ac:dyDescent="0.25"/>
    <row r="22646" customFormat="1" x14ac:dyDescent="0.25"/>
    <row r="22647" customFormat="1" x14ac:dyDescent="0.25"/>
    <row r="22648" customFormat="1" x14ac:dyDescent="0.25"/>
    <row r="22649" customFormat="1" x14ac:dyDescent="0.25"/>
    <row r="22650" customFormat="1" x14ac:dyDescent="0.25"/>
    <row r="22651" customFormat="1" x14ac:dyDescent="0.25"/>
    <row r="22652" customFormat="1" x14ac:dyDescent="0.25"/>
    <row r="22653" customFormat="1" x14ac:dyDescent="0.25"/>
    <row r="22654" customFormat="1" x14ac:dyDescent="0.25"/>
    <row r="22655" customFormat="1" x14ac:dyDescent="0.25"/>
    <row r="22656" customFormat="1" x14ac:dyDescent="0.25"/>
    <row r="22657" customFormat="1" x14ac:dyDescent="0.25"/>
    <row r="22658" customFormat="1" x14ac:dyDescent="0.25"/>
    <row r="22659" customFormat="1" x14ac:dyDescent="0.25"/>
    <row r="22660" customFormat="1" x14ac:dyDescent="0.25"/>
    <row r="22661" customFormat="1" x14ac:dyDescent="0.25"/>
    <row r="22662" customFormat="1" x14ac:dyDescent="0.25"/>
    <row r="22663" customFormat="1" x14ac:dyDescent="0.25"/>
    <row r="22664" customFormat="1" x14ac:dyDescent="0.25"/>
    <row r="22665" customFormat="1" x14ac:dyDescent="0.25"/>
    <row r="22666" customFormat="1" x14ac:dyDescent="0.25"/>
    <row r="22667" customFormat="1" x14ac:dyDescent="0.25"/>
    <row r="22668" customFormat="1" x14ac:dyDescent="0.25"/>
    <row r="22669" customFormat="1" x14ac:dyDescent="0.25"/>
    <row r="22670" customFormat="1" x14ac:dyDescent="0.25"/>
    <row r="22671" customFormat="1" x14ac:dyDescent="0.25"/>
    <row r="22672" customFormat="1" x14ac:dyDescent="0.25"/>
    <row r="22673" customFormat="1" x14ac:dyDescent="0.25"/>
    <row r="22674" customFormat="1" x14ac:dyDescent="0.25"/>
    <row r="22675" customFormat="1" x14ac:dyDescent="0.25"/>
    <row r="22676" customFormat="1" x14ac:dyDescent="0.25"/>
    <row r="22677" customFormat="1" x14ac:dyDescent="0.25"/>
    <row r="22678" customFormat="1" x14ac:dyDescent="0.25"/>
    <row r="22679" customFormat="1" x14ac:dyDescent="0.25"/>
    <row r="22680" customFormat="1" x14ac:dyDescent="0.25"/>
    <row r="22681" customFormat="1" x14ac:dyDescent="0.25"/>
    <row r="22682" customFormat="1" x14ac:dyDescent="0.25"/>
    <row r="22683" customFormat="1" x14ac:dyDescent="0.25"/>
    <row r="22684" customFormat="1" x14ac:dyDescent="0.25"/>
    <row r="22685" customFormat="1" x14ac:dyDescent="0.25"/>
    <row r="22686" customFormat="1" x14ac:dyDescent="0.25"/>
    <row r="22687" customFormat="1" x14ac:dyDescent="0.25"/>
    <row r="22688" customFormat="1" x14ac:dyDescent="0.25"/>
    <row r="22689" customFormat="1" x14ac:dyDescent="0.25"/>
    <row r="22690" customFormat="1" x14ac:dyDescent="0.25"/>
    <row r="22691" customFormat="1" x14ac:dyDescent="0.25"/>
    <row r="22692" customFormat="1" x14ac:dyDescent="0.25"/>
    <row r="22693" customFormat="1" x14ac:dyDescent="0.25"/>
    <row r="22694" customFormat="1" x14ac:dyDescent="0.25"/>
    <row r="22695" customFormat="1" x14ac:dyDescent="0.25"/>
    <row r="22696" customFormat="1" x14ac:dyDescent="0.25"/>
    <row r="22697" customFormat="1" x14ac:dyDescent="0.25"/>
    <row r="22698" customFormat="1" x14ac:dyDescent="0.25"/>
    <row r="22699" customFormat="1" x14ac:dyDescent="0.25"/>
    <row r="22700" customFormat="1" x14ac:dyDescent="0.25"/>
    <row r="22701" customFormat="1" x14ac:dyDescent="0.25"/>
    <row r="22702" customFormat="1" x14ac:dyDescent="0.25"/>
    <row r="22703" customFormat="1" x14ac:dyDescent="0.25"/>
    <row r="22704" customFormat="1" x14ac:dyDescent="0.25"/>
    <row r="22705" customFormat="1" x14ac:dyDescent="0.25"/>
    <row r="22706" customFormat="1" x14ac:dyDescent="0.25"/>
    <row r="22707" customFormat="1" x14ac:dyDescent="0.25"/>
    <row r="22708" customFormat="1" x14ac:dyDescent="0.25"/>
    <row r="22709" customFormat="1" x14ac:dyDescent="0.25"/>
    <row r="22710" customFormat="1" x14ac:dyDescent="0.25"/>
    <row r="22711" customFormat="1" x14ac:dyDescent="0.25"/>
    <row r="22712" customFormat="1" x14ac:dyDescent="0.25"/>
    <row r="22713" customFormat="1" x14ac:dyDescent="0.25"/>
    <row r="22714" customFormat="1" x14ac:dyDescent="0.25"/>
    <row r="22715" customFormat="1" x14ac:dyDescent="0.25"/>
    <row r="22716" customFormat="1" x14ac:dyDescent="0.25"/>
    <row r="22717" customFormat="1" x14ac:dyDescent="0.25"/>
    <row r="22718" customFormat="1" x14ac:dyDescent="0.25"/>
    <row r="22719" customFormat="1" x14ac:dyDescent="0.25"/>
    <row r="22720" customFormat="1" x14ac:dyDescent="0.25"/>
    <row r="22721" customFormat="1" x14ac:dyDescent="0.25"/>
    <row r="22722" customFormat="1" x14ac:dyDescent="0.25"/>
    <row r="22723" customFormat="1" x14ac:dyDescent="0.25"/>
    <row r="22724" customFormat="1" x14ac:dyDescent="0.25"/>
    <row r="22725" customFormat="1" x14ac:dyDescent="0.25"/>
    <row r="22726" customFormat="1" x14ac:dyDescent="0.25"/>
    <row r="22727" customFormat="1" x14ac:dyDescent="0.25"/>
    <row r="22728" customFormat="1" x14ac:dyDescent="0.25"/>
    <row r="22729" customFormat="1" x14ac:dyDescent="0.25"/>
    <row r="22730" customFormat="1" x14ac:dyDescent="0.25"/>
    <row r="22731" customFormat="1" x14ac:dyDescent="0.25"/>
    <row r="22732" customFormat="1" x14ac:dyDescent="0.25"/>
    <row r="22733" customFormat="1" x14ac:dyDescent="0.25"/>
    <row r="22734" customFormat="1" x14ac:dyDescent="0.25"/>
    <row r="22735" customFormat="1" x14ac:dyDescent="0.25"/>
    <row r="22736" customFormat="1" x14ac:dyDescent="0.25"/>
    <row r="22737" customFormat="1" x14ac:dyDescent="0.25"/>
    <row r="22738" customFormat="1" x14ac:dyDescent="0.25"/>
    <row r="22739" customFormat="1" x14ac:dyDescent="0.25"/>
    <row r="22740" customFormat="1" x14ac:dyDescent="0.25"/>
    <row r="22741" customFormat="1" x14ac:dyDescent="0.25"/>
    <row r="22742" customFormat="1" x14ac:dyDescent="0.25"/>
    <row r="22743" customFormat="1" x14ac:dyDescent="0.25"/>
    <row r="22744" customFormat="1" x14ac:dyDescent="0.25"/>
    <row r="22745" customFormat="1" x14ac:dyDescent="0.25"/>
    <row r="22746" customFormat="1" x14ac:dyDescent="0.25"/>
    <row r="22747" customFormat="1" x14ac:dyDescent="0.25"/>
    <row r="22748" customFormat="1" x14ac:dyDescent="0.25"/>
    <row r="22749" customFormat="1" x14ac:dyDescent="0.25"/>
    <row r="22750" customFormat="1" x14ac:dyDescent="0.25"/>
    <row r="22751" customFormat="1" x14ac:dyDescent="0.25"/>
    <row r="22752" customFormat="1" x14ac:dyDescent="0.25"/>
    <row r="22753" customFormat="1" x14ac:dyDescent="0.25"/>
    <row r="22754" customFormat="1" x14ac:dyDescent="0.25"/>
    <row r="22755" customFormat="1" x14ac:dyDescent="0.25"/>
    <row r="22756" customFormat="1" x14ac:dyDescent="0.25"/>
    <row r="22757" customFormat="1" x14ac:dyDescent="0.25"/>
    <row r="22758" customFormat="1" x14ac:dyDescent="0.25"/>
    <row r="22759" customFormat="1" x14ac:dyDescent="0.25"/>
    <row r="22760" customFormat="1" x14ac:dyDescent="0.25"/>
    <row r="22761" customFormat="1" x14ac:dyDescent="0.25"/>
    <row r="22762" customFormat="1" x14ac:dyDescent="0.25"/>
    <row r="22763" customFormat="1" x14ac:dyDescent="0.25"/>
    <row r="22764" customFormat="1" x14ac:dyDescent="0.25"/>
    <row r="22765" customFormat="1" x14ac:dyDescent="0.25"/>
    <row r="22766" customFormat="1" x14ac:dyDescent="0.25"/>
    <row r="22767" customFormat="1" x14ac:dyDescent="0.25"/>
    <row r="22768" customFormat="1" x14ac:dyDescent="0.25"/>
    <row r="22769" customFormat="1" x14ac:dyDescent="0.25"/>
    <row r="22770" customFormat="1" x14ac:dyDescent="0.25"/>
    <row r="22771" customFormat="1" x14ac:dyDescent="0.25"/>
    <row r="22772" customFormat="1" x14ac:dyDescent="0.25"/>
    <row r="22773" customFormat="1" x14ac:dyDescent="0.25"/>
    <row r="22774" customFormat="1" x14ac:dyDescent="0.25"/>
    <row r="22775" customFormat="1" x14ac:dyDescent="0.25"/>
    <row r="22776" customFormat="1" x14ac:dyDescent="0.25"/>
    <row r="22777" customFormat="1" x14ac:dyDescent="0.25"/>
    <row r="22778" customFormat="1" x14ac:dyDescent="0.25"/>
    <row r="22779" customFormat="1" x14ac:dyDescent="0.25"/>
    <row r="22780" customFormat="1" x14ac:dyDescent="0.25"/>
    <row r="22781" customFormat="1" x14ac:dyDescent="0.25"/>
    <row r="22782" customFormat="1" x14ac:dyDescent="0.25"/>
    <row r="22783" customFormat="1" x14ac:dyDescent="0.25"/>
    <row r="22784" customFormat="1" x14ac:dyDescent="0.25"/>
    <row r="22785" customFormat="1" x14ac:dyDescent="0.25"/>
    <row r="22786" customFormat="1" x14ac:dyDescent="0.25"/>
    <row r="22787" customFormat="1" x14ac:dyDescent="0.25"/>
    <row r="22788" customFormat="1" x14ac:dyDescent="0.25"/>
    <row r="22789" customFormat="1" x14ac:dyDescent="0.25"/>
    <row r="22790" customFormat="1" x14ac:dyDescent="0.25"/>
    <row r="22791" customFormat="1" x14ac:dyDescent="0.25"/>
    <row r="22792" customFormat="1" x14ac:dyDescent="0.25"/>
    <row r="22793" customFormat="1" x14ac:dyDescent="0.25"/>
    <row r="22794" customFormat="1" x14ac:dyDescent="0.25"/>
    <row r="22795" customFormat="1" x14ac:dyDescent="0.25"/>
    <row r="22796" customFormat="1" x14ac:dyDescent="0.25"/>
    <row r="22797" customFormat="1" x14ac:dyDescent="0.25"/>
    <row r="22798" customFormat="1" x14ac:dyDescent="0.25"/>
    <row r="22799" customFormat="1" x14ac:dyDescent="0.25"/>
    <row r="22800" customFormat="1" x14ac:dyDescent="0.25"/>
    <row r="22801" customFormat="1" x14ac:dyDescent="0.25"/>
    <row r="22802" customFormat="1" x14ac:dyDescent="0.25"/>
    <row r="22803" customFormat="1" x14ac:dyDescent="0.25"/>
    <row r="22804" customFormat="1" x14ac:dyDescent="0.25"/>
    <row r="22805" customFormat="1" x14ac:dyDescent="0.25"/>
    <row r="22806" customFormat="1" x14ac:dyDescent="0.25"/>
    <row r="22807" customFormat="1" x14ac:dyDescent="0.25"/>
    <row r="22808" customFormat="1" x14ac:dyDescent="0.25"/>
    <row r="22809" customFormat="1" x14ac:dyDescent="0.25"/>
    <row r="22810" customFormat="1" x14ac:dyDescent="0.25"/>
    <row r="22811" customFormat="1" x14ac:dyDescent="0.25"/>
    <row r="22812" customFormat="1" x14ac:dyDescent="0.25"/>
    <row r="22813" customFormat="1" x14ac:dyDescent="0.25"/>
    <row r="22814" customFormat="1" x14ac:dyDescent="0.25"/>
    <row r="22815" customFormat="1" x14ac:dyDescent="0.25"/>
    <row r="22816" customFormat="1" x14ac:dyDescent="0.25"/>
    <row r="22817" customFormat="1" x14ac:dyDescent="0.25"/>
    <row r="22818" customFormat="1" x14ac:dyDescent="0.25"/>
    <row r="22819" customFormat="1" x14ac:dyDescent="0.25"/>
    <row r="22820" customFormat="1" x14ac:dyDescent="0.25"/>
    <row r="22821" customFormat="1" x14ac:dyDescent="0.25"/>
    <row r="22822" customFormat="1" x14ac:dyDescent="0.25"/>
    <row r="22823" customFormat="1" x14ac:dyDescent="0.25"/>
    <row r="22824" customFormat="1" x14ac:dyDescent="0.25"/>
    <row r="22825" customFormat="1" x14ac:dyDescent="0.25"/>
    <row r="22826" customFormat="1" x14ac:dyDescent="0.25"/>
    <row r="22827" customFormat="1" x14ac:dyDescent="0.25"/>
    <row r="22828" customFormat="1" x14ac:dyDescent="0.25"/>
    <row r="22829" customFormat="1" x14ac:dyDescent="0.25"/>
    <row r="22830" customFormat="1" x14ac:dyDescent="0.25"/>
    <row r="22831" customFormat="1" x14ac:dyDescent="0.25"/>
    <row r="22832" customFormat="1" x14ac:dyDescent="0.25"/>
    <row r="22833" customFormat="1" x14ac:dyDescent="0.25"/>
    <row r="22834" customFormat="1" x14ac:dyDescent="0.25"/>
    <row r="22835" customFormat="1" x14ac:dyDescent="0.25"/>
    <row r="22836" customFormat="1" x14ac:dyDescent="0.25"/>
    <row r="22837" customFormat="1" x14ac:dyDescent="0.25"/>
    <row r="22838" customFormat="1" x14ac:dyDescent="0.25"/>
    <row r="22839" customFormat="1" x14ac:dyDescent="0.25"/>
    <row r="22840" customFormat="1" x14ac:dyDescent="0.25"/>
    <row r="22841" customFormat="1" x14ac:dyDescent="0.25"/>
    <row r="22842" customFormat="1" x14ac:dyDescent="0.25"/>
    <row r="22843" customFormat="1" x14ac:dyDescent="0.25"/>
    <row r="22844" customFormat="1" x14ac:dyDescent="0.25"/>
    <row r="22845" customFormat="1" x14ac:dyDescent="0.25"/>
    <row r="22846" customFormat="1" x14ac:dyDescent="0.25"/>
    <row r="22847" customFormat="1" x14ac:dyDescent="0.25"/>
    <row r="22848" customFormat="1" x14ac:dyDescent="0.25"/>
    <row r="22849" customFormat="1" x14ac:dyDescent="0.25"/>
    <row r="22850" customFormat="1" x14ac:dyDescent="0.25"/>
    <row r="22851" customFormat="1" x14ac:dyDescent="0.25"/>
    <row r="22852" customFormat="1" x14ac:dyDescent="0.25"/>
    <row r="22853" customFormat="1" x14ac:dyDescent="0.25"/>
    <row r="22854" customFormat="1" x14ac:dyDescent="0.25"/>
    <row r="22855" customFormat="1" x14ac:dyDescent="0.25"/>
    <row r="22856" customFormat="1" x14ac:dyDescent="0.25"/>
    <row r="22857" customFormat="1" x14ac:dyDescent="0.25"/>
    <row r="22858" customFormat="1" x14ac:dyDescent="0.25"/>
    <row r="22859" customFormat="1" x14ac:dyDescent="0.25"/>
    <row r="22860" customFormat="1" x14ac:dyDescent="0.25"/>
    <row r="22861" customFormat="1" x14ac:dyDescent="0.25"/>
    <row r="22862" customFormat="1" x14ac:dyDescent="0.25"/>
    <row r="22863" customFormat="1" x14ac:dyDescent="0.25"/>
    <row r="22864" customFormat="1" x14ac:dyDescent="0.25"/>
    <row r="22865" customFormat="1" x14ac:dyDescent="0.25"/>
    <row r="22866" customFormat="1" x14ac:dyDescent="0.25"/>
    <row r="22867" customFormat="1" x14ac:dyDescent="0.25"/>
    <row r="22868" customFormat="1" x14ac:dyDescent="0.25"/>
    <row r="22869" customFormat="1" x14ac:dyDescent="0.25"/>
    <row r="22870" customFormat="1" x14ac:dyDescent="0.25"/>
    <row r="22871" customFormat="1" x14ac:dyDescent="0.25"/>
    <row r="22872" customFormat="1" x14ac:dyDescent="0.25"/>
    <row r="22873" customFormat="1" x14ac:dyDescent="0.25"/>
    <row r="22874" customFormat="1" x14ac:dyDescent="0.25"/>
    <row r="22875" customFormat="1" x14ac:dyDescent="0.25"/>
    <row r="22876" customFormat="1" x14ac:dyDescent="0.25"/>
    <row r="22877" customFormat="1" x14ac:dyDescent="0.25"/>
    <row r="22878" customFormat="1" x14ac:dyDescent="0.25"/>
    <row r="22879" customFormat="1" x14ac:dyDescent="0.25"/>
    <row r="22880" customFormat="1" x14ac:dyDescent="0.25"/>
    <row r="22881" customFormat="1" x14ac:dyDescent="0.25"/>
    <row r="22882" customFormat="1" x14ac:dyDescent="0.25"/>
    <row r="22883" customFormat="1" x14ac:dyDescent="0.25"/>
    <row r="22884" customFormat="1" x14ac:dyDescent="0.25"/>
    <row r="22885" customFormat="1" x14ac:dyDescent="0.25"/>
    <row r="22886" customFormat="1" x14ac:dyDescent="0.25"/>
    <row r="22887" customFormat="1" x14ac:dyDescent="0.25"/>
    <row r="22888" customFormat="1" x14ac:dyDescent="0.25"/>
    <row r="22889" customFormat="1" x14ac:dyDescent="0.25"/>
    <row r="22890" customFormat="1" x14ac:dyDescent="0.25"/>
    <row r="22891" customFormat="1" x14ac:dyDescent="0.25"/>
    <row r="22892" customFormat="1" x14ac:dyDescent="0.25"/>
    <row r="22893" customFormat="1" x14ac:dyDescent="0.25"/>
    <row r="22894" customFormat="1" x14ac:dyDescent="0.25"/>
    <row r="22895" customFormat="1" x14ac:dyDescent="0.25"/>
    <row r="22896" customFormat="1" x14ac:dyDescent="0.25"/>
    <row r="22897" customFormat="1" x14ac:dyDescent="0.25"/>
    <row r="22898" customFormat="1" x14ac:dyDescent="0.25"/>
    <row r="22899" customFormat="1" x14ac:dyDescent="0.25"/>
    <row r="22900" customFormat="1" x14ac:dyDescent="0.25"/>
    <row r="22901" customFormat="1" x14ac:dyDescent="0.25"/>
    <row r="22902" customFormat="1" x14ac:dyDescent="0.25"/>
    <row r="22903" customFormat="1" x14ac:dyDescent="0.25"/>
    <row r="22904" customFormat="1" x14ac:dyDescent="0.25"/>
    <row r="22905" customFormat="1" x14ac:dyDescent="0.25"/>
    <row r="22906" customFormat="1" x14ac:dyDescent="0.25"/>
    <row r="22907" customFormat="1" x14ac:dyDescent="0.25"/>
    <row r="22908" customFormat="1" x14ac:dyDescent="0.25"/>
    <row r="22909" customFormat="1" x14ac:dyDescent="0.25"/>
    <row r="22910" customFormat="1" x14ac:dyDescent="0.25"/>
    <row r="22911" customFormat="1" x14ac:dyDescent="0.25"/>
    <row r="22912" customFormat="1" x14ac:dyDescent="0.25"/>
    <row r="22913" customFormat="1" x14ac:dyDescent="0.25"/>
    <row r="22914" customFormat="1" x14ac:dyDescent="0.25"/>
    <row r="22915" customFormat="1" x14ac:dyDescent="0.25"/>
    <row r="22916" customFormat="1" x14ac:dyDescent="0.25"/>
    <row r="22917" customFormat="1" x14ac:dyDescent="0.25"/>
    <row r="22918" customFormat="1" x14ac:dyDescent="0.25"/>
    <row r="22919" customFormat="1" x14ac:dyDescent="0.25"/>
    <row r="22920" customFormat="1" x14ac:dyDescent="0.25"/>
    <row r="22921" customFormat="1" x14ac:dyDescent="0.25"/>
    <row r="22922" customFormat="1" x14ac:dyDescent="0.25"/>
    <row r="22923" customFormat="1" x14ac:dyDescent="0.25"/>
    <row r="22924" customFormat="1" x14ac:dyDescent="0.25"/>
    <row r="22925" customFormat="1" x14ac:dyDescent="0.25"/>
    <row r="22926" customFormat="1" x14ac:dyDescent="0.25"/>
    <row r="22927" customFormat="1" x14ac:dyDescent="0.25"/>
    <row r="22928" customFormat="1" x14ac:dyDescent="0.25"/>
    <row r="22929" customFormat="1" x14ac:dyDescent="0.25"/>
    <row r="22930" customFormat="1" x14ac:dyDescent="0.25"/>
    <row r="22931" customFormat="1" x14ac:dyDescent="0.25"/>
    <row r="22932" customFormat="1" x14ac:dyDescent="0.25"/>
    <row r="22933" customFormat="1" x14ac:dyDescent="0.25"/>
    <row r="22934" customFormat="1" x14ac:dyDescent="0.25"/>
    <row r="22935" customFormat="1" x14ac:dyDescent="0.25"/>
    <row r="22936" customFormat="1" x14ac:dyDescent="0.25"/>
    <row r="22937" customFormat="1" x14ac:dyDescent="0.25"/>
    <row r="22938" customFormat="1" x14ac:dyDescent="0.25"/>
    <row r="22939" customFormat="1" x14ac:dyDescent="0.25"/>
    <row r="22940" customFormat="1" x14ac:dyDescent="0.25"/>
    <row r="22941" customFormat="1" x14ac:dyDescent="0.25"/>
    <row r="22942" customFormat="1" x14ac:dyDescent="0.25"/>
    <row r="22943" customFormat="1" x14ac:dyDescent="0.25"/>
    <row r="22944" customFormat="1" x14ac:dyDescent="0.25"/>
    <row r="22945" customFormat="1" x14ac:dyDescent="0.25"/>
    <row r="22946" customFormat="1" x14ac:dyDescent="0.25"/>
    <row r="22947" customFormat="1" x14ac:dyDescent="0.25"/>
    <row r="22948" customFormat="1" x14ac:dyDescent="0.25"/>
    <row r="22949" customFormat="1" x14ac:dyDescent="0.25"/>
    <row r="22950" customFormat="1" x14ac:dyDescent="0.25"/>
    <row r="22951" customFormat="1" x14ac:dyDescent="0.25"/>
    <row r="22952" customFormat="1" x14ac:dyDescent="0.25"/>
    <row r="22953" customFormat="1" x14ac:dyDescent="0.25"/>
    <row r="22954" customFormat="1" x14ac:dyDescent="0.25"/>
    <row r="22955" customFormat="1" x14ac:dyDescent="0.25"/>
    <row r="22956" customFormat="1" x14ac:dyDescent="0.25"/>
    <row r="22957" customFormat="1" x14ac:dyDescent="0.25"/>
    <row r="22958" customFormat="1" x14ac:dyDescent="0.25"/>
    <row r="22959" customFormat="1" x14ac:dyDescent="0.25"/>
    <row r="22960" customFormat="1" x14ac:dyDescent="0.25"/>
    <row r="22961" customFormat="1" x14ac:dyDescent="0.25"/>
    <row r="22962" customFormat="1" x14ac:dyDescent="0.25"/>
    <row r="22963" customFormat="1" x14ac:dyDescent="0.25"/>
    <row r="22964" customFormat="1" x14ac:dyDescent="0.25"/>
    <row r="22965" customFormat="1" x14ac:dyDescent="0.25"/>
    <row r="22966" customFormat="1" x14ac:dyDescent="0.25"/>
    <row r="22967" customFormat="1" x14ac:dyDescent="0.25"/>
    <row r="22968" customFormat="1" x14ac:dyDescent="0.25"/>
    <row r="22969" customFormat="1" x14ac:dyDescent="0.25"/>
    <row r="22970" customFormat="1" x14ac:dyDescent="0.25"/>
    <row r="22971" customFormat="1" x14ac:dyDescent="0.25"/>
    <row r="22972" customFormat="1" x14ac:dyDescent="0.25"/>
    <row r="22973" customFormat="1" x14ac:dyDescent="0.25"/>
    <row r="22974" customFormat="1" x14ac:dyDescent="0.25"/>
    <row r="22975" customFormat="1" x14ac:dyDescent="0.25"/>
    <row r="22976" customFormat="1" x14ac:dyDescent="0.25"/>
    <row r="22977" customFormat="1" x14ac:dyDescent="0.25"/>
    <row r="22978" customFormat="1" x14ac:dyDescent="0.25"/>
    <row r="22979" customFormat="1" x14ac:dyDescent="0.25"/>
    <row r="22980" customFormat="1" x14ac:dyDescent="0.25"/>
    <row r="22981" customFormat="1" x14ac:dyDescent="0.25"/>
    <row r="22982" customFormat="1" x14ac:dyDescent="0.25"/>
    <row r="22983" customFormat="1" x14ac:dyDescent="0.25"/>
    <row r="22984" customFormat="1" x14ac:dyDescent="0.25"/>
    <row r="22985" customFormat="1" x14ac:dyDescent="0.25"/>
    <row r="22986" customFormat="1" x14ac:dyDescent="0.25"/>
    <row r="22987" customFormat="1" x14ac:dyDescent="0.25"/>
    <row r="22988" customFormat="1" x14ac:dyDescent="0.25"/>
    <row r="22989" customFormat="1" x14ac:dyDescent="0.25"/>
    <row r="22990" customFormat="1" x14ac:dyDescent="0.25"/>
    <row r="22991" customFormat="1" x14ac:dyDescent="0.25"/>
    <row r="22992" customFormat="1" x14ac:dyDescent="0.25"/>
    <row r="22993" customFormat="1" x14ac:dyDescent="0.25"/>
    <row r="22994" customFormat="1" x14ac:dyDescent="0.25"/>
    <row r="22995" customFormat="1" x14ac:dyDescent="0.25"/>
    <row r="22996" customFormat="1" x14ac:dyDescent="0.25"/>
    <row r="22997" customFormat="1" x14ac:dyDescent="0.25"/>
    <row r="22998" customFormat="1" x14ac:dyDescent="0.25"/>
    <row r="22999" customFormat="1" x14ac:dyDescent="0.25"/>
    <row r="23000" customFormat="1" x14ac:dyDescent="0.25"/>
    <row r="23001" customFormat="1" x14ac:dyDescent="0.25"/>
    <row r="23002" customFormat="1" x14ac:dyDescent="0.25"/>
    <row r="23003" customFormat="1" x14ac:dyDescent="0.25"/>
    <row r="23004" customFormat="1" x14ac:dyDescent="0.25"/>
    <row r="23005" customFormat="1" x14ac:dyDescent="0.25"/>
    <row r="23006" customFormat="1" x14ac:dyDescent="0.25"/>
    <row r="23007" customFormat="1" x14ac:dyDescent="0.25"/>
    <row r="23008" customFormat="1" x14ac:dyDescent="0.25"/>
    <row r="23009" customFormat="1" x14ac:dyDescent="0.25"/>
    <row r="23010" customFormat="1" x14ac:dyDescent="0.25"/>
    <row r="23011" customFormat="1" x14ac:dyDescent="0.25"/>
    <row r="23012" customFormat="1" x14ac:dyDescent="0.25"/>
    <row r="23013" customFormat="1" x14ac:dyDescent="0.25"/>
    <row r="23014" customFormat="1" x14ac:dyDescent="0.25"/>
    <row r="23015" customFormat="1" x14ac:dyDescent="0.25"/>
    <row r="23016" customFormat="1" x14ac:dyDescent="0.25"/>
    <row r="23017" customFormat="1" x14ac:dyDescent="0.25"/>
    <row r="23018" customFormat="1" x14ac:dyDescent="0.25"/>
    <row r="23019" customFormat="1" x14ac:dyDescent="0.25"/>
    <row r="23020" customFormat="1" x14ac:dyDescent="0.25"/>
    <row r="23021" customFormat="1" x14ac:dyDescent="0.25"/>
    <row r="23022" customFormat="1" x14ac:dyDescent="0.25"/>
    <row r="23023" customFormat="1" x14ac:dyDescent="0.25"/>
    <row r="23024" customFormat="1" x14ac:dyDescent="0.25"/>
    <row r="23025" customFormat="1" x14ac:dyDescent="0.25"/>
    <row r="23026" customFormat="1" x14ac:dyDescent="0.25"/>
    <row r="23027" customFormat="1" x14ac:dyDescent="0.25"/>
    <row r="23028" customFormat="1" x14ac:dyDescent="0.25"/>
    <row r="23029" customFormat="1" x14ac:dyDescent="0.25"/>
    <row r="23030" customFormat="1" x14ac:dyDescent="0.25"/>
    <row r="23031" customFormat="1" x14ac:dyDescent="0.25"/>
    <row r="23032" customFormat="1" x14ac:dyDescent="0.25"/>
    <row r="23033" customFormat="1" x14ac:dyDescent="0.25"/>
    <row r="23034" customFormat="1" x14ac:dyDescent="0.25"/>
    <row r="23035" customFormat="1" x14ac:dyDescent="0.25"/>
    <row r="23036" customFormat="1" x14ac:dyDescent="0.25"/>
    <row r="23037" customFormat="1" x14ac:dyDescent="0.25"/>
    <row r="23038" customFormat="1" x14ac:dyDescent="0.25"/>
    <row r="23039" customFormat="1" x14ac:dyDescent="0.25"/>
    <row r="23040" customFormat="1" x14ac:dyDescent="0.25"/>
    <row r="23041" customFormat="1" x14ac:dyDescent="0.25"/>
    <row r="23042" customFormat="1" x14ac:dyDescent="0.25"/>
    <row r="23043" customFormat="1" x14ac:dyDescent="0.25"/>
    <row r="23044" customFormat="1" x14ac:dyDescent="0.25"/>
    <row r="23045" customFormat="1" x14ac:dyDescent="0.25"/>
    <row r="23046" customFormat="1" x14ac:dyDescent="0.25"/>
    <row r="23047" customFormat="1" x14ac:dyDescent="0.25"/>
    <row r="23048" customFormat="1" x14ac:dyDescent="0.25"/>
    <row r="23049" customFormat="1" x14ac:dyDescent="0.25"/>
    <row r="23050" customFormat="1" x14ac:dyDescent="0.25"/>
    <row r="23051" customFormat="1" x14ac:dyDescent="0.25"/>
    <row r="23052" customFormat="1" x14ac:dyDescent="0.25"/>
    <row r="23053" customFormat="1" x14ac:dyDescent="0.25"/>
    <row r="23054" customFormat="1" x14ac:dyDescent="0.25"/>
    <row r="23055" customFormat="1" x14ac:dyDescent="0.25"/>
    <row r="23056" customFormat="1" x14ac:dyDescent="0.25"/>
    <row r="23057" customFormat="1" x14ac:dyDescent="0.25"/>
    <row r="23058" customFormat="1" x14ac:dyDescent="0.25"/>
    <row r="23059" customFormat="1" x14ac:dyDescent="0.25"/>
    <row r="23060" customFormat="1" x14ac:dyDescent="0.25"/>
    <row r="23061" customFormat="1" x14ac:dyDescent="0.25"/>
    <row r="23062" customFormat="1" x14ac:dyDescent="0.25"/>
    <row r="23063" customFormat="1" x14ac:dyDescent="0.25"/>
    <row r="23064" customFormat="1" x14ac:dyDescent="0.25"/>
    <row r="23065" customFormat="1" x14ac:dyDescent="0.25"/>
    <row r="23066" customFormat="1" x14ac:dyDescent="0.25"/>
    <row r="23067" customFormat="1" x14ac:dyDescent="0.25"/>
    <row r="23068" customFormat="1" x14ac:dyDescent="0.25"/>
    <row r="23069" customFormat="1" x14ac:dyDescent="0.25"/>
    <row r="23070" customFormat="1" x14ac:dyDescent="0.25"/>
    <row r="23071" customFormat="1" x14ac:dyDescent="0.25"/>
    <row r="23072" customFormat="1" x14ac:dyDescent="0.25"/>
    <row r="23073" customFormat="1" x14ac:dyDescent="0.25"/>
    <row r="23074" customFormat="1" x14ac:dyDescent="0.25"/>
    <row r="23075" customFormat="1" x14ac:dyDescent="0.25"/>
    <row r="23076" customFormat="1" x14ac:dyDescent="0.25"/>
    <row r="23077" customFormat="1" x14ac:dyDescent="0.25"/>
    <row r="23078" customFormat="1" x14ac:dyDescent="0.25"/>
    <row r="23079" customFormat="1" x14ac:dyDescent="0.25"/>
    <row r="23080" customFormat="1" x14ac:dyDescent="0.25"/>
    <row r="23081" customFormat="1" x14ac:dyDescent="0.25"/>
    <row r="23082" customFormat="1" x14ac:dyDescent="0.25"/>
    <row r="23083" customFormat="1" x14ac:dyDescent="0.25"/>
    <row r="23084" customFormat="1" x14ac:dyDescent="0.25"/>
    <row r="23085" customFormat="1" x14ac:dyDescent="0.25"/>
    <row r="23086" customFormat="1" x14ac:dyDescent="0.25"/>
    <row r="23087" customFormat="1" x14ac:dyDescent="0.25"/>
    <row r="23088" customFormat="1" x14ac:dyDescent="0.25"/>
    <row r="23089" customFormat="1" x14ac:dyDescent="0.25"/>
    <row r="23090" customFormat="1" x14ac:dyDescent="0.25"/>
    <row r="23091" customFormat="1" x14ac:dyDescent="0.25"/>
    <row r="23092" customFormat="1" x14ac:dyDescent="0.25"/>
    <row r="23093" customFormat="1" x14ac:dyDescent="0.25"/>
    <row r="23094" customFormat="1" x14ac:dyDescent="0.25"/>
    <row r="23095" customFormat="1" x14ac:dyDescent="0.25"/>
    <row r="23096" customFormat="1" x14ac:dyDescent="0.25"/>
    <row r="23097" customFormat="1" x14ac:dyDescent="0.25"/>
    <row r="23098" customFormat="1" x14ac:dyDescent="0.25"/>
    <row r="23099" customFormat="1" x14ac:dyDescent="0.25"/>
    <row r="23100" customFormat="1" x14ac:dyDescent="0.25"/>
    <row r="23101" customFormat="1" x14ac:dyDescent="0.25"/>
    <row r="23102" customFormat="1" x14ac:dyDescent="0.25"/>
    <row r="23103" customFormat="1" x14ac:dyDescent="0.25"/>
    <row r="23104" customFormat="1" x14ac:dyDescent="0.25"/>
    <row r="23105" customFormat="1" x14ac:dyDescent="0.25"/>
    <row r="23106" customFormat="1" x14ac:dyDescent="0.25"/>
    <row r="23107" customFormat="1" x14ac:dyDescent="0.25"/>
    <row r="23108" customFormat="1" x14ac:dyDescent="0.25"/>
    <row r="23109" customFormat="1" x14ac:dyDescent="0.25"/>
    <row r="23110" customFormat="1" x14ac:dyDescent="0.25"/>
    <row r="23111" customFormat="1" x14ac:dyDescent="0.25"/>
    <row r="23112" customFormat="1" x14ac:dyDescent="0.25"/>
    <row r="23113" customFormat="1" x14ac:dyDescent="0.25"/>
    <row r="23114" customFormat="1" x14ac:dyDescent="0.25"/>
    <row r="23115" customFormat="1" x14ac:dyDescent="0.25"/>
    <row r="23116" customFormat="1" x14ac:dyDescent="0.25"/>
    <row r="23117" customFormat="1" x14ac:dyDescent="0.25"/>
    <row r="23118" customFormat="1" x14ac:dyDescent="0.25"/>
    <row r="23119" customFormat="1" x14ac:dyDescent="0.25"/>
    <row r="23120" customFormat="1" x14ac:dyDescent="0.25"/>
    <row r="23121" customFormat="1" x14ac:dyDescent="0.25"/>
    <row r="23122" customFormat="1" x14ac:dyDescent="0.25"/>
    <row r="23123" customFormat="1" x14ac:dyDescent="0.25"/>
    <row r="23124" customFormat="1" x14ac:dyDescent="0.25"/>
    <row r="23125" customFormat="1" x14ac:dyDescent="0.25"/>
    <row r="23126" customFormat="1" x14ac:dyDescent="0.25"/>
    <row r="23127" customFormat="1" x14ac:dyDescent="0.25"/>
    <row r="23128" customFormat="1" x14ac:dyDescent="0.25"/>
    <row r="23129" customFormat="1" x14ac:dyDescent="0.25"/>
    <row r="23130" customFormat="1" x14ac:dyDescent="0.25"/>
    <row r="23131" customFormat="1" x14ac:dyDescent="0.25"/>
    <row r="23132" customFormat="1" x14ac:dyDescent="0.25"/>
    <row r="23133" customFormat="1" x14ac:dyDescent="0.25"/>
    <row r="23134" customFormat="1" x14ac:dyDescent="0.25"/>
    <row r="23135" customFormat="1" x14ac:dyDescent="0.25"/>
    <row r="23136" customFormat="1" x14ac:dyDescent="0.25"/>
    <row r="23137" customFormat="1" x14ac:dyDescent="0.25"/>
    <row r="23138" customFormat="1" x14ac:dyDescent="0.25"/>
    <row r="23139" customFormat="1" x14ac:dyDescent="0.25"/>
    <row r="23140" customFormat="1" x14ac:dyDescent="0.25"/>
    <row r="23141" customFormat="1" x14ac:dyDescent="0.25"/>
    <row r="23142" customFormat="1" x14ac:dyDescent="0.25"/>
    <row r="23143" customFormat="1" x14ac:dyDescent="0.25"/>
    <row r="23144" customFormat="1" x14ac:dyDescent="0.25"/>
    <row r="23145" customFormat="1" x14ac:dyDescent="0.25"/>
    <row r="23146" customFormat="1" x14ac:dyDescent="0.25"/>
    <row r="23147" customFormat="1" x14ac:dyDescent="0.25"/>
    <row r="23148" customFormat="1" x14ac:dyDescent="0.25"/>
    <row r="23149" customFormat="1" x14ac:dyDescent="0.25"/>
    <row r="23150" customFormat="1" x14ac:dyDescent="0.25"/>
    <row r="23151" customFormat="1" x14ac:dyDescent="0.25"/>
    <row r="23152" customFormat="1" x14ac:dyDescent="0.25"/>
    <row r="23153" customFormat="1" x14ac:dyDescent="0.25"/>
    <row r="23154" customFormat="1" x14ac:dyDescent="0.25"/>
    <row r="23155" customFormat="1" x14ac:dyDescent="0.25"/>
    <row r="23156" customFormat="1" x14ac:dyDescent="0.25"/>
    <row r="23157" customFormat="1" x14ac:dyDescent="0.25"/>
    <row r="23158" customFormat="1" x14ac:dyDescent="0.25"/>
    <row r="23159" customFormat="1" x14ac:dyDescent="0.25"/>
    <row r="23160" customFormat="1" x14ac:dyDescent="0.25"/>
    <row r="23161" customFormat="1" x14ac:dyDescent="0.25"/>
    <row r="23162" customFormat="1" x14ac:dyDescent="0.25"/>
    <row r="23163" customFormat="1" x14ac:dyDescent="0.25"/>
    <row r="23164" customFormat="1" x14ac:dyDescent="0.25"/>
    <row r="23165" customFormat="1" x14ac:dyDescent="0.25"/>
    <row r="23166" customFormat="1" x14ac:dyDescent="0.25"/>
    <row r="23167" customFormat="1" x14ac:dyDescent="0.25"/>
    <row r="23168" customFormat="1" x14ac:dyDescent="0.25"/>
    <row r="23169" customFormat="1" x14ac:dyDescent="0.25"/>
    <row r="23170" customFormat="1" x14ac:dyDescent="0.25"/>
    <row r="23171" customFormat="1" x14ac:dyDescent="0.25"/>
    <row r="23172" customFormat="1" x14ac:dyDescent="0.25"/>
    <row r="23173" customFormat="1" x14ac:dyDescent="0.25"/>
    <row r="23174" customFormat="1" x14ac:dyDescent="0.25"/>
    <row r="23175" customFormat="1" x14ac:dyDescent="0.25"/>
    <row r="23176" customFormat="1" x14ac:dyDescent="0.25"/>
    <row r="23177" customFormat="1" x14ac:dyDescent="0.25"/>
    <row r="23178" customFormat="1" x14ac:dyDescent="0.25"/>
    <row r="23179" customFormat="1" x14ac:dyDescent="0.25"/>
    <row r="23180" customFormat="1" x14ac:dyDescent="0.25"/>
    <row r="23181" customFormat="1" x14ac:dyDescent="0.25"/>
    <row r="23182" customFormat="1" x14ac:dyDescent="0.25"/>
    <row r="23183" customFormat="1" x14ac:dyDescent="0.25"/>
    <row r="23184" customFormat="1" x14ac:dyDescent="0.25"/>
    <row r="23185" customFormat="1" x14ac:dyDescent="0.25"/>
    <row r="23186" customFormat="1" x14ac:dyDescent="0.25"/>
    <row r="23187" customFormat="1" x14ac:dyDescent="0.25"/>
    <row r="23188" customFormat="1" x14ac:dyDescent="0.25"/>
    <row r="23189" customFormat="1" x14ac:dyDescent="0.25"/>
    <row r="23190" customFormat="1" x14ac:dyDescent="0.25"/>
    <row r="23191" customFormat="1" x14ac:dyDescent="0.25"/>
    <row r="23192" customFormat="1" x14ac:dyDescent="0.25"/>
    <row r="23193" customFormat="1" x14ac:dyDescent="0.25"/>
    <row r="23194" customFormat="1" x14ac:dyDescent="0.25"/>
    <row r="23195" customFormat="1" x14ac:dyDescent="0.25"/>
    <row r="23196" customFormat="1" x14ac:dyDescent="0.25"/>
    <row r="23197" customFormat="1" x14ac:dyDescent="0.25"/>
    <row r="23198" customFormat="1" x14ac:dyDescent="0.25"/>
    <row r="23199" customFormat="1" x14ac:dyDescent="0.25"/>
    <row r="23200" customFormat="1" x14ac:dyDescent="0.25"/>
    <row r="23201" customFormat="1" x14ac:dyDescent="0.25"/>
    <row r="23202" customFormat="1" x14ac:dyDescent="0.25"/>
    <row r="23203" customFormat="1" x14ac:dyDescent="0.25"/>
    <row r="23204" customFormat="1" x14ac:dyDescent="0.25"/>
    <row r="23205" customFormat="1" x14ac:dyDescent="0.25"/>
    <row r="23206" customFormat="1" x14ac:dyDescent="0.25"/>
    <row r="23207" customFormat="1" x14ac:dyDescent="0.25"/>
    <row r="23208" customFormat="1" x14ac:dyDescent="0.25"/>
    <row r="23209" customFormat="1" x14ac:dyDescent="0.25"/>
    <row r="23210" customFormat="1" x14ac:dyDescent="0.25"/>
    <row r="23211" customFormat="1" x14ac:dyDescent="0.25"/>
    <row r="23212" customFormat="1" x14ac:dyDescent="0.25"/>
    <row r="23213" customFormat="1" x14ac:dyDescent="0.25"/>
    <row r="23214" customFormat="1" x14ac:dyDescent="0.25"/>
    <row r="23215" customFormat="1" x14ac:dyDescent="0.25"/>
    <row r="23216" customFormat="1" x14ac:dyDescent="0.25"/>
    <row r="23217" customFormat="1" x14ac:dyDescent="0.25"/>
    <row r="23218" customFormat="1" x14ac:dyDescent="0.25"/>
    <row r="23219" customFormat="1" x14ac:dyDescent="0.25"/>
    <row r="23220" customFormat="1" x14ac:dyDescent="0.25"/>
    <row r="23221" customFormat="1" x14ac:dyDescent="0.25"/>
    <row r="23222" customFormat="1" x14ac:dyDescent="0.25"/>
    <row r="23223" customFormat="1" x14ac:dyDescent="0.25"/>
    <row r="23224" customFormat="1" x14ac:dyDescent="0.25"/>
    <row r="23225" customFormat="1" x14ac:dyDescent="0.25"/>
    <row r="23226" customFormat="1" x14ac:dyDescent="0.25"/>
    <row r="23227" customFormat="1" x14ac:dyDescent="0.25"/>
    <row r="23228" customFormat="1" x14ac:dyDescent="0.25"/>
    <row r="23229" customFormat="1" x14ac:dyDescent="0.25"/>
    <row r="23230" customFormat="1" x14ac:dyDescent="0.25"/>
    <row r="23231" customFormat="1" x14ac:dyDescent="0.25"/>
    <row r="23232" customFormat="1" x14ac:dyDescent="0.25"/>
    <row r="23233" customFormat="1" x14ac:dyDescent="0.25"/>
    <row r="23234" customFormat="1" x14ac:dyDescent="0.25"/>
    <row r="23235" customFormat="1" x14ac:dyDescent="0.25"/>
    <row r="23236" customFormat="1" x14ac:dyDescent="0.25"/>
    <row r="23237" customFormat="1" x14ac:dyDescent="0.25"/>
    <row r="23238" customFormat="1" x14ac:dyDescent="0.25"/>
    <row r="23239" customFormat="1" x14ac:dyDescent="0.25"/>
    <row r="23240" customFormat="1" x14ac:dyDescent="0.25"/>
    <row r="23241" customFormat="1" x14ac:dyDescent="0.25"/>
    <row r="23242" customFormat="1" x14ac:dyDescent="0.25"/>
    <row r="23243" customFormat="1" x14ac:dyDescent="0.25"/>
    <row r="23244" customFormat="1" x14ac:dyDescent="0.25"/>
    <row r="23245" customFormat="1" x14ac:dyDescent="0.25"/>
    <row r="23246" customFormat="1" x14ac:dyDescent="0.25"/>
    <row r="23247" customFormat="1" x14ac:dyDescent="0.25"/>
    <row r="23248" customFormat="1" x14ac:dyDescent="0.25"/>
    <row r="23249" customFormat="1" x14ac:dyDescent="0.25"/>
    <row r="23250" customFormat="1" x14ac:dyDescent="0.25"/>
    <row r="23251" customFormat="1" x14ac:dyDescent="0.25"/>
    <row r="23252" customFormat="1" x14ac:dyDescent="0.25"/>
    <row r="23253" customFormat="1" x14ac:dyDescent="0.25"/>
    <row r="23254" customFormat="1" x14ac:dyDescent="0.25"/>
    <row r="23255" customFormat="1" x14ac:dyDescent="0.25"/>
    <row r="23256" customFormat="1" x14ac:dyDescent="0.25"/>
    <row r="23257" customFormat="1" x14ac:dyDescent="0.25"/>
    <row r="23258" customFormat="1" x14ac:dyDescent="0.25"/>
    <row r="23259" customFormat="1" x14ac:dyDescent="0.25"/>
    <row r="23260" customFormat="1" x14ac:dyDescent="0.25"/>
    <row r="23261" customFormat="1" x14ac:dyDescent="0.25"/>
    <row r="23262" customFormat="1" x14ac:dyDescent="0.25"/>
    <row r="23263" customFormat="1" x14ac:dyDescent="0.25"/>
    <row r="23264" customFormat="1" x14ac:dyDescent="0.25"/>
    <row r="23265" customFormat="1" x14ac:dyDescent="0.25"/>
    <row r="23266" customFormat="1" x14ac:dyDescent="0.25"/>
    <row r="23267" customFormat="1" x14ac:dyDescent="0.25"/>
    <row r="23268" customFormat="1" x14ac:dyDescent="0.25"/>
    <row r="23269" customFormat="1" x14ac:dyDescent="0.25"/>
    <row r="23270" customFormat="1" x14ac:dyDescent="0.25"/>
    <row r="23271" customFormat="1" x14ac:dyDescent="0.25"/>
    <row r="23272" customFormat="1" x14ac:dyDescent="0.25"/>
    <row r="23273" customFormat="1" x14ac:dyDescent="0.25"/>
    <row r="23274" customFormat="1" x14ac:dyDescent="0.25"/>
    <row r="23275" customFormat="1" x14ac:dyDescent="0.25"/>
    <row r="23276" customFormat="1" x14ac:dyDescent="0.25"/>
    <row r="23277" customFormat="1" x14ac:dyDescent="0.25"/>
    <row r="23278" customFormat="1" x14ac:dyDescent="0.25"/>
    <row r="23279" customFormat="1" x14ac:dyDescent="0.25"/>
    <row r="23280" customFormat="1" x14ac:dyDescent="0.25"/>
    <row r="23281" customFormat="1" x14ac:dyDescent="0.25"/>
    <row r="23282" customFormat="1" x14ac:dyDescent="0.25"/>
    <row r="23283" customFormat="1" x14ac:dyDescent="0.25"/>
    <row r="23284" customFormat="1" x14ac:dyDescent="0.25"/>
    <row r="23285" customFormat="1" x14ac:dyDescent="0.25"/>
    <row r="23286" customFormat="1" x14ac:dyDescent="0.25"/>
    <row r="23287" customFormat="1" x14ac:dyDescent="0.25"/>
    <row r="23288" customFormat="1" x14ac:dyDescent="0.25"/>
    <row r="23289" customFormat="1" x14ac:dyDescent="0.25"/>
    <row r="23290" customFormat="1" x14ac:dyDescent="0.25"/>
    <row r="23291" customFormat="1" x14ac:dyDescent="0.25"/>
    <row r="23292" customFormat="1" x14ac:dyDescent="0.25"/>
    <row r="23293" customFormat="1" x14ac:dyDescent="0.25"/>
    <row r="23294" customFormat="1" x14ac:dyDescent="0.25"/>
    <row r="23295" customFormat="1" x14ac:dyDescent="0.25"/>
    <row r="23296" customFormat="1" x14ac:dyDescent="0.25"/>
    <row r="23297" customFormat="1" x14ac:dyDescent="0.25"/>
    <row r="23298" customFormat="1" x14ac:dyDescent="0.25"/>
    <row r="23299" customFormat="1" x14ac:dyDescent="0.25"/>
    <row r="23300" customFormat="1" x14ac:dyDescent="0.25"/>
    <row r="23301" customFormat="1" x14ac:dyDescent="0.25"/>
    <row r="23302" customFormat="1" x14ac:dyDescent="0.25"/>
    <row r="23303" customFormat="1" x14ac:dyDescent="0.25"/>
    <row r="23304" customFormat="1" x14ac:dyDescent="0.25"/>
    <row r="23305" customFormat="1" x14ac:dyDescent="0.25"/>
    <row r="23306" customFormat="1" x14ac:dyDescent="0.25"/>
    <row r="23307" customFormat="1" x14ac:dyDescent="0.25"/>
    <row r="23308" customFormat="1" x14ac:dyDescent="0.25"/>
    <row r="23309" customFormat="1" x14ac:dyDescent="0.25"/>
    <row r="23310" customFormat="1" x14ac:dyDescent="0.25"/>
    <row r="23311" customFormat="1" x14ac:dyDescent="0.25"/>
    <row r="23312" customFormat="1" x14ac:dyDescent="0.25"/>
    <row r="23313" customFormat="1" x14ac:dyDescent="0.25"/>
    <row r="23314" customFormat="1" x14ac:dyDescent="0.25"/>
    <row r="23315" customFormat="1" x14ac:dyDescent="0.25"/>
    <row r="23316" customFormat="1" x14ac:dyDescent="0.25"/>
    <row r="23317" customFormat="1" x14ac:dyDescent="0.25"/>
    <row r="23318" customFormat="1" x14ac:dyDescent="0.25"/>
    <row r="23319" customFormat="1" x14ac:dyDescent="0.25"/>
    <row r="23320" customFormat="1" x14ac:dyDescent="0.25"/>
    <row r="23321" customFormat="1" x14ac:dyDescent="0.25"/>
    <row r="23322" customFormat="1" x14ac:dyDescent="0.25"/>
    <row r="23323" customFormat="1" x14ac:dyDescent="0.25"/>
    <row r="23324" customFormat="1" x14ac:dyDescent="0.25"/>
    <row r="23325" customFormat="1" x14ac:dyDescent="0.25"/>
    <row r="23326" customFormat="1" x14ac:dyDescent="0.25"/>
    <row r="23327" customFormat="1" x14ac:dyDescent="0.25"/>
    <row r="23328" customFormat="1" x14ac:dyDescent="0.25"/>
    <row r="23329" customFormat="1" x14ac:dyDescent="0.25"/>
    <row r="23330" customFormat="1" x14ac:dyDescent="0.25"/>
    <row r="23331" customFormat="1" x14ac:dyDescent="0.25"/>
    <row r="23332" customFormat="1" x14ac:dyDescent="0.25"/>
    <row r="23333" customFormat="1" x14ac:dyDescent="0.25"/>
    <row r="23334" customFormat="1" x14ac:dyDescent="0.25"/>
    <row r="23335" customFormat="1" x14ac:dyDescent="0.25"/>
    <row r="23336" customFormat="1" x14ac:dyDescent="0.25"/>
    <row r="23337" customFormat="1" x14ac:dyDescent="0.25"/>
    <row r="23338" customFormat="1" x14ac:dyDescent="0.25"/>
    <row r="23339" customFormat="1" x14ac:dyDescent="0.25"/>
    <row r="23340" customFormat="1" x14ac:dyDescent="0.25"/>
    <row r="23341" customFormat="1" x14ac:dyDescent="0.25"/>
    <row r="23342" customFormat="1" x14ac:dyDescent="0.25"/>
    <row r="23343" customFormat="1" x14ac:dyDescent="0.25"/>
    <row r="23344" customFormat="1" x14ac:dyDescent="0.25"/>
    <row r="23345" customFormat="1" x14ac:dyDescent="0.25"/>
    <row r="23346" customFormat="1" x14ac:dyDescent="0.25"/>
    <row r="23347" customFormat="1" x14ac:dyDescent="0.25"/>
    <row r="23348" customFormat="1" x14ac:dyDescent="0.25"/>
    <row r="23349" customFormat="1" x14ac:dyDescent="0.25"/>
    <row r="23350" customFormat="1" x14ac:dyDescent="0.25"/>
    <row r="23351" customFormat="1" x14ac:dyDescent="0.25"/>
    <row r="23352" customFormat="1" x14ac:dyDescent="0.25"/>
    <row r="23353" customFormat="1" x14ac:dyDescent="0.25"/>
    <row r="23354" customFormat="1" x14ac:dyDescent="0.25"/>
    <row r="23355" customFormat="1" x14ac:dyDescent="0.25"/>
    <row r="23356" customFormat="1" x14ac:dyDescent="0.25"/>
    <row r="23357" customFormat="1" x14ac:dyDescent="0.25"/>
    <row r="23358" customFormat="1" x14ac:dyDescent="0.25"/>
    <row r="23359" customFormat="1" x14ac:dyDescent="0.25"/>
    <row r="23360" customFormat="1" x14ac:dyDescent="0.25"/>
    <row r="23361" customFormat="1" x14ac:dyDescent="0.25"/>
    <row r="23362" customFormat="1" x14ac:dyDescent="0.25"/>
    <row r="23363" customFormat="1" x14ac:dyDescent="0.25"/>
    <row r="23364" customFormat="1" x14ac:dyDescent="0.25"/>
    <row r="23365" customFormat="1" x14ac:dyDescent="0.25"/>
    <row r="23366" customFormat="1" x14ac:dyDescent="0.25"/>
    <row r="23367" customFormat="1" x14ac:dyDescent="0.25"/>
    <row r="23368" customFormat="1" x14ac:dyDescent="0.25"/>
    <row r="23369" customFormat="1" x14ac:dyDescent="0.25"/>
    <row r="23370" customFormat="1" x14ac:dyDescent="0.25"/>
    <row r="23371" customFormat="1" x14ac:dyDescent="0.25"/>
    <row r="23372" customFormat="1" x14ac:dyDescent="0.25"/>
    <row r="23373" customFormat="1" x14ac:dyDescent="0.25"/>
    <row r="23374" customFormat="1" x14ac:dyDescent="0.25"/>
    <row r="23375" customFormat="1" x14ac:dyDescent="0.25"/>
    <row r="23376" customFormat="1" x14ac:dyDescent="0.25"/>
    <row r="23377" customFormat="1" x14ac:dyDescent="0.25"/>
    <row r="23378" customFormat="1" x14ac:dyDescent="0.25"/>
    <row r="23379" customFormat="1" x14ac:dyDescent="0.25"/>
    <row r="23380" customFormat="1" x14ac:dyDescent="0.25"/>
    <row r="23381" customFormat="1" x14ac:dyDescent="0.25"/>
    <row r="23382" customFormat="1" x14ac:dyDescent="0.25"/>
    <row r="23383" customFormat="1" x14ac:dyDescent="0.25"/>
    <row r="23384" customFormat="1" x14ac:dyDescent="0.25"/>
    <row r="23385" customFormat="1" x14ac:dyDescent="0.25"/>
    <row r="23386" customFormat="1" x14ac:dyDescent="0.25"/>
    <row r="23387" customFormat="1" x14ac:dyDescent="0.25"/>
    <row r="23388" customFormat="1" x14ac:dyDescent="0.25"/>
    <row r="23389" customFormat="1" x14ac:dyDescent="0.25"/>
    <row r="23390" customFormat="1" x14ac:dyDescent="0.25"/>
    <row r="23391" customFormat="1" x14ac:dyDescent="0.25"/>
    <row r="23392" customFormat="1" x14ac:dyDescent="0.25"/>
    <row r="23393" customFormat="1" x14ac:dyDescent="0.25"/>
    <row r="23394" customFormat="1" x14ac:dyDescent="0.25"/>
    <row r="23395" customFormat="1" x14ac:dyDescent="0.25"/>
    <row r="23396" customFormat="1" x14ac:dyDescent="0.25"/>
    <row r="23397" customFormat="1" x14ac:dyDescent="0.25"/>
    <row r="23398" customFormat="1" x14ac:dyDescent="0.25"/>
    <row r="23399" customFormat="1" x14ac:dyDescent="0.25"/>
    <row r="23400" customFormat="1" x14ac:dyDescent="0.25"/>
    <row r="23401" customFormat="1" x14ac:dyDescent="0.25"/>
    <row r="23402" customFormat="1" x14ac:dyDescent="0.25"/>
    <row r="23403" customFormat="1" x14ac:dyDescent="0.25"/>
    <row r="23404" customFormat="1" x14ac:dyDescent="0.25"/>
    <row r="23405" customFormat="1" x14ac:dyDescent="0.25"/>
    <row r="23406" customFormat="1" x14ac:dyDescent="0.25"/>
    <row r="23407" customFormat="1" x14ac:dyDescent="0.25"/>
    <row r="23408" customFormat="1" x14ac:dyDescent="0.25"/>
    <row r="23409" customFormat="1" x14ac:dyDescent="0.25"/>
    <row r="23410" customFormat="1" x14ac:dyDescent="0.25"/>
    <row r="23411" customFormat="1" x14ac:dyDescent="0.25"/>
    <row r="23412" customFormat="1" x14ac:dyDescent="0.25"/>
    <row r="23413" customFormat="1" x14ac:dyDescent="0.25"/>
    <row r="23414" customFormat="1" x14ac:dyDescent="0.25"/>
    <row r="23415" customFormat="1" x14ac:dyDescent="0.25"/>
    <row r="23416" customFormat="1" x14ac:dyDescent="0.25"/>
    <row r="23417" customFormat="1" x14ac:dyDescent="0.25"/>
    <row r="23418" customFormat="1" x14ac:dyDescent="0.25"/>
    <row r="23419" customFormat="1" x14ac:dyDescent="0.25"/>
    <row r="23420" customFormat="1" x14ac:dyDescent="0.25"/>
    <row r="23421" customFormat="1" x14ac:dyDescent="0.25"/>
    <row r="23422" customFormat="1" x14ac:dyDescent="0.25"/>
    <row r="23423" customFormat="1" x14ac:dyDescent="0.25"/>
    <row r="23424" customFormat="1" x14ac:dyDescent="0.25"/>
    <row r="23425" customFormat="1" x14ac:dyDescent="0.25"/>
    <row r="23426" customFormat="1" x14ac:dyDescent="0.25"/>
    <row r="23427" customFormat="1" x14ac:dyDescent="0.25"/>
    <row r="23428" customFormat="1" x14ac:dyDescent="0.25"/>
    <row r="23429" customFormat="1" x14ac:dyDescent="0.25"/>
    <row r="23430" customFormat="1" x14ac:dyDescent="0.25"/>
    <row r="23431" customFormat="1" x14ac:dyDescent="0.25"/>
    <row r="23432" customFormat="1" x14ac:dyDescent="0.25"/>
    <row r="23433" customFormat="1" x14ac:dyDescent="0.25"/>
    <row r="23434" customFormat="1" x14ac:dyDescent="0.25"/>
    <row r="23435" customFormat="1" x14ac:dyDescent="0.25"/>
    <row r="23436" customFormat="1" x14ac:dyDescent="0.25"/>
    <row r="23437" customFormat="1" x14ac:dyDescent="0.25"/>
    <row r="23438" customFormat="1" x14ac:dyDescent="0.25"/>
    <row r="23439" customFormat="1" x14ac:dyDescent="0.25"/>
    <row r="23440" customFormat="1" x14ac:dyDescent="0.25"/>
    <row r="23441" customFormat="1" x14ac:dyDescent="0.25"/>
    <row r="23442" customFormat="1" x14ac:dyDescent="0.25"/>
    <row r="23443" customFormat="1" x14ac:dyDescent="0.25"/>
    <row r="23444" customFormat="1" x14ac:dyDescent="0.25"/>
    <row r="23445" customFormat="1" x14ac:dyDescent="0.25"/>
    <row r="23446" customFormat="1" x14ac:dyDescent="0.25"/>
    <row r="23447" customFormat="1" x14ac:dyDescent="0.25"/>
    <row r="23448" customFormat="1" x14ac:dyDescent="0.25"/>
    <row r="23449" customFormat="1" x14ac:dyDescent="0.25"/>
    <row r="23450" customFormat="1" x14ac:dyDescent="0.25"/>
    <row r="23451" customFormat="1" x14ac:dyDescent="0.25"/>
    <row r="23452" customFormat="1" x14ac:dyDescent="0.25"/>
    <row r="23453" customFormat="1" x14ac:dyDescent="0.25"/>
    <row r="23454" customFormat="1" x14ac:dyDescent="0.25"/>
    <row r="23455" customFormat="1" x14ac:dyDescent="0.25"/>
    <row r="23456" customFormat="1" x14ac:dyDescent="0.25"/>
    <row r="23457" customFormat="1" x14ac:dyDescent="0.25"/>
    <row r="23458" customFormat="1" x14ac:dyDescent="0.25"/>
    <row r="23459" customFormat="1" x14ac:dyDescent="0.25"/>
    <row r="23460" customFormat="1" x14ac:dyDescent="0.25"/>
    <row r="23461" customFormat="1" x14ac:dyDescent="0.25"/>
    <row r="23462" customFormat="1" x14ac:dyDescent="0.25"/>
    <row r="23463" customFormat="1" x14ac:dyDescent="0.25"/>
    <row r="23464" customFormat="1" x14ac:dyDescent="0.25"/>
    <row r="23465" customFormat="1" x14ac:dyDescent="0.25"/>
    <row r="23466" customFormat="1" x14ac:dyDescent="0.25"/>
    <row r="23467" customFormat="1" x14ac:dyDescent="0.25"/>
    <row r="23468" customFormat="1" x14ac:dyDescent="0.25"/>
    <row r="23469" customFormat="1" x14ac:dyDescent="0.25"/>
    <row r="23470" customFormat="1" x14ac:dyDescent="0.25"/>
    <row r="23471" customFormat="1" x14ac:dyDescent="0.25"/>
    <row r="23472" customFormat="1" x14ac:dyDescent="0.25"/>
    <row r="23473" customFormat="1" x14ac:dyDescent="0.25"/>
    <row r="23474" customFormat="1" x14ac:dyDescent="0.25"/>
    <row r="23475" customFormat="1" x14ac:dyDescent="0.25"/>
    <row r="23476" customFormat="1" x14ac:dyDescent="0.25"/>
    <row r="23477" customFormat="1" x14ac:dyDescent="0.25"/>
    <row r="23478" customFormat="1" x14ac:dyDescent="0.25"/>
    <row r="23479" customFormat="1" x14ac:dyDescent="0.25"/>
    <row r="23480" customFormat="1" x14ac:dyDescent="0.25"/>
    <row r="23481" customFormat="1" x14ac:dyDescent="0.25"/>
    <row r="23482" customFormat="1" x14ac:dyDescent="0.25"/>
    <row r="23483" customFormat="1" x14ac:dyDescent="0.25"/>
    <row r="23484" customFormat="1" x14ac:dyDescent="0.25"/>
    <row r="23485" customFormat="1" x14ac:dyDescent="0.25"/>
    <row r="23486" customFormat="1" x14ac:dyDescent="0.25"/>
    <row r="23487" customFormat="1" x14ac:dyDescent="0.25"/>
    <row r="23488" customFormat="1" x14ac:dyDescent="0.25"/>
    <row r="23489" customFormat="1" x14ac:dyDescent="0.25"/>
    <row r="23490" customFormat="1" x14ac:dyDescent="0.25"/>
    <row r="23491" customFormat="1" x14ac:dyDescent="0.25"/>
    <row r="23492" customFormat="1" x14ac:dyDescent="0.25"/>
    <row r="23493" customFormat="1" x14ac:dyDescent="0.25"/>
    <row r="23494" customFormat="1" x14ac:dyDescent="0.25"/>
    <row r="23495" customFormat="1" x14ac:dyDescent="0.25"/>
    <row r="23496" customFormat="1" x14ac:dyDescent="0.25"/>
    <row r="23497" customFormat="1" x14ac:dyDescent="0.25"/>
    <row r="23498" customFormat="1" x14ac:dyDescent="0.25"/>
    <row r="23499" customFormat="1" x14ac:dyDescent="0.25"/>
    <row r="23500" customFormat="1" x14ac:dyDescent="0.25"/>
    <row r="23501" customFormat="1" x14ac:dyDescent="0.25"/>
    <row r="23502" customFormat="1" x14ac:dyDescent="0.25"/>
    <row r="23503" customFormat="1" x14ac:dyDescent="0.25"/>
    <row r="23504" customFormat="1" x14ac:dyDescent="0.25"/>
    <row r="23505" customFormat="1" x14ac:dyDescent="0.25"/>
    <row r="23506" customFormat="1" x14ac:dyDescent="0.25"/>
    <row r="23507" customFormat="1" x14ac:dyDescent="0.25"/>
    <row r="23508" customFormat="1" x14ac:dyDescent="0.25"/>
    <row r="23509" customFormat="1" x14ac:dyDescent="0.25"/>
    <row r="23510" customFormat="1" x14ac:dyDescent="0.25"/>
    <row r="23511" customFormat="1" x14ac:dyDescent="0.25"/>
    <row r="23512" customFormat="1" x14ac:dyDescent="0.25"/>
    <row r="23513" customFormat="1" x14ac:dyDescent="0.25"/>
    <row r="23514" customFormat="1" x14ac:dyDescent="0.25"/>
    <row r="23515" customFormat="1" x14ac:dyDescent="0.25"/>
    <row r="23516" customFormat="1" x14ac:dyDescent="0.25"/>
    <row r="23517" customFormat="1" x14ac:dyDescent="0.25"/>
    <row r="23518" customFormat="1" x14ac:dyDescent="0.25"/>
    <row r="23519" customFormat="1" x14ac:dyDescent="0.25"/>
    <row r="23520" customFormat="1" x14ac:dyDescent="0.25"/>
    <row r="23521" customFormat="1" x14ac:dyDescent="0.25"/>
    <row r="23522" customFormat="1" x14ac:dyDescent="0.25"/>
    <row r="23523" customFormat="1" x14ac:dyDescent="0.25"/>
    <row r="23524" customFormat="1" x14ac:dyDescent="0.25"/>
    <row r="23525" customFormat="1" x14ac:dyDescent="0.25"/>
    <row r="23526" customFormat="1" x14ac:dyDescent="0.25"/>
    <row r="23527" customFormat="1" x14ac:dyDescent="0.25"/>
    <row r="23528" customFormat="1" x14ac:dyDescent="0.25"/>
    <row r="23529" customFormat="1" x14ac:dyDescent="0.25"/>
    <row r="23530" customFormat="1" x14ac:dyDescent="0.25"/>
    <row r="23531" customFormat="1" x14ac:dyDescent="0.25"/>
    <row r="23532" customFormat="1" x14ac:dyDescent="0.25"/>
    <row r="23533" customFormat="1" x14ac:dyDescent="0.25"/>
    <row r="23534" customFormat="1" x14ac:dyDescent="0.25"/>
    <row r="23535" customFormat="1" x14ac:dyDescent="0.25"/>
    <row r="23536" customFormat="1" x14ac:dyDescent="0.25"/>
    <row r="23537" customFormat="1" x14ac:dyDescent="0.25"/>
    <row r="23538" customFormat="1" x14ac:dyDescent="0.25"/>
    <row r="23539" customFormat="1" x14ac:dyDescent="0.25"/>
    <row r="23540" customFormat="1" x14ac:dyDescent="0.25"/>
    <row r="23541" customFormat="1" x14ac:dyDescent="0.25"/>
    <row r="23542" customFormat="1" x14ac:dyDescent="0.25"/>
    <row r="23543" customFormat="1" x14ac:dyDescent="0.25"/>
    <row r="23544" customFormat="1" x14ac:dyDescent="0.25"/>
    <row r="23545" customFormat="1" x14ac:dyDescent="0.25"/>
    <row r="23546" customFormat="1" x14ac:dyDescent="0.25"/>
    <row r="23547" customFormat="1" x14ac:dyDescent="0.25"/>
    <row r="23548" customFormat="1" x14ac:dyDescent="0.25"/>
    <row r="23549" customFormat="1" x14ac:dyDescent="0.25"/>
    <row r="23550" customFormat="1" x14ac:dyDescent="0.25"/>
    <row r="23551" customFormat="1" x14ac:dyDescent="0.25"/>
    <row r="23552" customFormat="1" x14ac:dyDescent="0.25"/>
    <row r="23553" customFormat="1" x14ac:dyDescent="0.25"/>
    <row r="23554" customFormat="1" x14ac:dyDescent="0.25"/>
    <row r="23555" customFormat="1" x14ac:dyDescent="0.25"/>
    <row r="23556" customFormat="1" x14ac:dyDescent="0.25"/>
    <row r="23557" customFormat="1" x14ac:dyDescent="0.25"/>
    <row r="23558" customFormat="1" x14ac:dyDescent="0.25"/>
    <row r="23559" customFormat="1" x14ac:dyDescent="0.25"/>
    <row r="23560" customFormat="1" x14ac:dyDescent="0.25"/>
    <row r="23561" customFormat="1" x14ac:dyDescent="0.25"/>
    <row r="23562" customFormat="1" x14ac:dyDescent="0.25"/>
    <row r="23563" customFormat="1" x14ac:dyDescent="0.25"/>
    <row r="23564" customFormat="1" x14ac:dyDescent="0.25"/>
    <row r="23565" customFormat="1" x14ac:dyDescent="0.25"/>
    <row r="23566" customFormat="1" x14ac:dyDescent="0.25"/>
    <row r="23567" customFormat="1" x14ac:dyDescent="0.25"/>
    <row r="23568" customFormat="1" x14ac:dyDescent="0.25"/>
    <row r="23569" customFormat="1" x14ac:dyDescent="0.25"/>
    <row r="23570" customFormat="1" x14ac:dyDescent="0.25"/>
    <row r="23571" customFormat="1" x14ac:dyDescent="0.25"/>
    <row r="23572" customFormat="1" x14ac:dyDescent="0.25"/>
    <row r="23573" customFormat="1" x14ac:dyDescent="0.25"/>
    <row r="23574" customFormat="1" x14ac:dyDescent="0.25"/>
    <row r="23575" customFormat="1" x14ac:dyDescent="0.25"/>
    <row r="23576" customFormat="1" x14ac:dyDescent="0.25"/>
    <row r="23577" customFormat="1" x14ac:dyDescent="0.25"/>
    <row r="23578" customFormat="1" x14ac:dyDescent="0.25"/>
    <row r="23579" customFormat="1" x14ac:dyDescent="0.25"/>
    <row r="23580" customFormat="1" x14ac:dyDescent="0.25"/>
    <row r="23581" customFormat="1" x14ac:dyDescent="0.25"/>
    <row r="23582" customFormat="1" x14ac:dyDescent="0.25"/>
    <row r="23583" customFormat="1" x14ac:dyDescent="0.25"/>
    <row r="23584" customFormat="1" x14ac:dyDescent="0.25"/>
    <row r="23585" customFormat="1" x14ac:dyDescent="0.25"/>
    <row r="23586" customFormat="1" x14ac:dyDescent="0.25"/>
    <row r="23587" customFormat="1" x14ac:dyDescent="0.25"/>
    <row r="23588" customFormat="1" x14ac:dyDescent="0.25"/>
    <row r="23589" customFormat="1" x14ac:dyDescent="0.25"/>
    <row r="23590" customFormat="1" x14ac:dyDescent="0.25"/>
    <row r="23591" customFormat="1" x14ac:dyDescent="0.25"/>
    <row r="23592" customFormat="1" x14ac:dyDescent="0.25"/>
    <row r="23593" customFormat="1" x14ac:dyDescent="0.25"/>
    <row r="23594" customFormat="1" x14ac:dyDescent="0.25"/>
    <row r="23595" customFormat="1" x14ac:dyDescent="0.25"/>
    <row r="23596" customFormat="1" x14ac:dyDescent="0.25"/>
    <row r="23597" customFormat="1" x14ac:dyDescent="0.25"/>
    <row r="23598" customFormat="1" x14ac:dyDescent="0.25"/>
    <row r="23599" customFormat="1" x14ac:dyDescent="0.25"/>
    <row r="23600" customFormat="1" x14ac:dyDescent="0.25"/>
    <row r="23601" customFormat="1" x14ac:dyDescent="0.25"/>
    <row r="23602" customFormat="1" x14ac:dyDescent="0.25"/>
    <row r="23603" customFormat="1" x14ac:dyDescent="0.25"/>
    <row r="23604" customFormat="1" x14ac:dyDescent="0.25"/>
    <row r="23605" customFormat="1" x14ac:dyDescent="0.25"/>
    <row r="23606" customFormat="1" x14ac:dyDescent="0.25"/>
    <row r="23607" customFormat="1" x14ac:dyDescent="0.25"/>
    <row r="23608" customFormat="1" x14ac:dyDescent="0.25"/>
    <row r="23609" customFormat="1" x14ac:dyDescent="0.25"/>
    <row r="23610" customFormat="1" x14ac:dyDescent="0.25"/>
    <row r="23611" customFormat="1" x14ac:dyDescent="0.25"/>
    <row r="23612" customFormat="1" x14ac:dyDescent="0.25"/>
    <row r="23613" customFormat="1" x14ac:dyDescent="0.25"/>
    <row r="23614" customFormat="1" x14ac:dyDescent="0.25"/>
    <row r="23615" customFormat="1" x14ac:dyDescent="0.25"/>
    <row r="23616" customFormat="1" x14ac:dyDescent="0.25"/>
    <row r="23617" customFormat="1" x14ac:dyDescent="0.25"/>
    <row r="23618" customFormat="1" x14ac:dyDescent="0.25"/>
    <row r="23619" customFormat="1" x14ac:dyDescent="0.25"/>
    <row r="23620" customFormat="1" x14ac:dyDescent="0.25"/>
    <row r="23621" customFormat="1" x14ac:dyDescent="0.25"/>
    <row r="23622" customFormat="1" x14ac:dyDescent="0.25"/>
    <row r="23623" customFormat="1" x14ac:dyDescent="0.25"/>
    <row r="23624" customFormat="1" x14ac:dyDescent="0.25"/>
    <row r="23625" customFormat="1" x14ac:dyDescent="0.25"/>
    <row r="23626" customFormat="1" x14ac:dyDescent="0.25"/>
    <row r="23627" customFormat="1" x14ac:dyDescent="0.25"/>
    <row r="23628" customFormat="1" x14ac:dyDescent="0.25"/>
    <row r="23629" customFormat="1" x14ac:dyDescent="0.25"/>
    <row r="23630" customFormat="1" x14ac:dyDescent="0.25"/>
    <row r="23631" customFormat="1" x14ac:dyDescent="0.25"/>
    <row r="23632" customFormat="1" x14ac:dyDescent="0.25"/>
    <row r="23633" customFormat="1" x14ac:dyDescent="0.25"/>
    <row r="23634" customFormat="1" x14ac:dyDescent="0.25"/>
    <row r="23635" customFormat="1" x14ac:dyDescent="0.25"/>
    <row r="23636" customFormat="1" x14ac:dyDescent="0.25"/>
    <row r="23637" customFormat="1" x14ac:dyDescent="0.25"/>
    <row r="23638" customFormat="1" x14ac:dyDescent="0.25"/>
    <row r="23639" customFormat="1" x14ac:dyDescent="0.25"/>
    <row r="23640" customFormat="1" x14ac:dyDescent="0.25"/>
    <row r="23641" customFormat="1" x14ac:dyDescent="0.25"/>
    <row r="23642" customFormat="1" x14ac:dyDescent="0.25"/>
    <row r="23643" customFormat="1" x14ac:dyDescent="0.25"/>
    <row r="23644" customFormat="1" x14ac:dyDescent="0.25"/>
    <row r="23645" customFormat="1" x14ac:dyDescent="0.25"/>
    <row r="23646" customFormat="1" x14ac:dyDescent="0.25"/>
    <row r="23647" customFormat="1" x14ac:dyDescent="0.25"/>
    <row r="23648" customFormat="1" x14ac:dyDescent="0.25"/>
    <row r="23649" customFormat="1" x14ac:dyDescent="0.25"/>
    <row r="23650" customFormat="1" x14ac:dyDescent="0.25"/>
    <row r="23651" customFormat="1" x14ac:dyDescent="0.25"/>
    <row r="23652" customFormat="1" x14ac:dyDescent="0.25"/>
    <row r="23653" customFormat="1" x14ac:dyDescent="0.25"/>
    <row r="23654" customFormat="1" x14ac:dyDescent="0.25"/>
    <row r="23655" customFormat="1" x14ac:dyDescent="0.25"/>
    <row r="23656" customFormat="1" x14ac:dyDescent="0.25"/>
    <row r="23657" customFormat="1" x14ac:dyDescent="0.25"/>
    <row r="23658" customFormat="1" x14ac:dyDescent="0.25"/>
    <row r="23659" customFormat="1" x14ac:dyDescent="0.25"/>
    <row r="23660" customFormat="1" x14ac:dyDescent="0.25"/>
    <row r="23661" customFormat="1" x14ac:dyDescent="0.25"/>
    <row r="23662" customFormat="1" x14ac:dyDescent="0.25"/>
    <row r="23663" customFormat="1" x14ac:dyDescent="0.25"/>
    <row r="23664" customFormat="1" x14ac:dyDescent="0.25"/>
    <row r="23665" customFormat="1" x14ac:dyDescent="0.25"/>
    <row r="23666" customFormat="1" x14ac:dyDescent="0.25"/>
    <row r="23667" customFormat="1" x14ac:dyDescent="0.25"/>
    <row r="23668" customFormat="1" x14ac:dyDescent="0.25"/>
    <row r="23669" customFormat="1" x14ac:dyDescent="0.25"/>
    <row r="23670" customFormat="1" x14ac:dyDescent="0.25"/>
    <row r="23671" customFormat="1" x14ac:dyDescent="0.25"/>
    <row r="23672" customFormat="1" x14ac:dyDescent="0.25"/>
    <row r="23673" customFormat="1" x14ac:dyDescent="0.25"/>
    <row r="23674" customFormat="1" x14ac:dyDescent="0.25"/>
    <row r="23675" customFormat="1" x14ac:dyDescent="0.25"/>
    <row r="23676" customFormat="1" x14ac:dyDescent="0.25"/>
    <row r="23677" customFormat="1" x14ac:dyDescent="0.25"/>
    <row r="23678" customFormat="1" x14ac:dyDescent="0.25"/>
    <row r="23679" customFormat="1" x14ac:dyDescent="0.25"/>
    <row r="23680" customFormat="1" x14ac:dyDescent="0.25"/>
    <row r="23681" customFormat="1" x14ac:dyDescent="0.25"/>
    <row r="23682" customFormat="1" x14ac:dyDescent="0.25"/>
    <row r="23683" customFormat="1" x14ac:dyDescent="0.25"/>
    <row r="23684" customFormat="1" x14ac:dyDescent="0.25"/>
    <row r="23685" customFormat="1" x14ac:dyDescent="0.25"/>
    <row r="23686" customFormat="1" x14ac:dyDescent="0.25"/>
    <row r="23687" customFormat="1" x14ac:dyDescent="0.25"/>
    <row r="23688" customFormat="1" x14ac:dyDescent="0.25"/>
    <row r="23689" customFormat="1" x14ac:dyDescent="0.25"/>
    <row r="23690" customFormat="1" x14ac:dyDescent="0.25"/>
    <row r="23691" customFormat="1" x14ac:dyDescent="0.25"/>
    <row r="23692" customFormat="1" x14ac:dyDescent="0.25"/>
    <row r="23693" customFormat="1" x14ac:dyDescent="0.25"/>
    <row r="23694" customFormat="1" x14ac:dyDescent="0.25"/>
    <row r="23695" customFormat="1" x14ac:dyDescent="0.25"/>
    <row r="23696" customFormat="1" x14ac:dyDescent="0.25"/>
    <row r="23697" customFormat="1" x14ac:dyDescent="0.25"/>
    <row r="23698" customFormat="1" x14ac:dyDescent="0.25"/>
    <row r="23699" customFormat="1" x14ac:dyDescent="0.25"/>
    <row r="23700" customFormat="1" x14ac:dyDescent="0.25"/>
    <row r="23701" customFormat="1" x14ac:dyDescent="0.25"/>
    <row r="23702" customFormat="1" x14ac:dyDescent="0.25"/>
    <row r="23703" customFormat="1" x14ac:dyDescent="0.25"/>
    <row r="23704" customFormat="1" x14ac:dyDescent="0.25"/>
    <row r="23705" customFormat="1" x14ac:dyDescent="0.25"/>
    <row r="23706" customFormat="1" x14ac:dyDescent="0.25"/>
    <row r="23707" customFormat="1" x14ac:dyDescent="0.25"/>
    <row r="23708" customFormat="1" x14ac:dyDescent="0.25"/>
    <row r="23709" customFormat="1" x14ac:dyDescent="0.25"/>
    <row r="23710" customFormat="1" x14ac:dyDescent="0.25"/>
    <row r="23711" customFormat="1" x14ac:dyDescent="0.25"/>
    <row r="23712" customFormat="1" x14ac:dyDescent="0.25"/>
    <row r="23713" customFormat="1" x14ac:dyDescent="0.25"/>
    <row r="23714" customFormat="1" x14ac:dyDescent="0.25"/>
    <row r="23715" customFormat="1" x14ac:dyDescent="0.25"/>
    <row r="23716" customFormat="1" x14ac:dyDescent="0.25"/>
    <row r="23717" customFormat="1" x14ac:dyDescent="0.25"/>
    <row r="23718" customFormat="1" x14ac:dyDescent="0.25"/>
    <row r="23719" customFormat="1" x14ac:dyDescent="0.25"/>
    <row r="23720" customFormat="1" x14ac:dyDescent="0.25"/>
    <row r="23721" customFormat="1" x14ac:dyDescent="0.25"/>
    <row r="23722" customFormat="1" x14ac:dyDescent="0.25"/>
    <row r="23723" customFormat="1" x14ac:dyDescent="0.25"/>
    <row r="23724" customFormat="1" x14ac:dyDescent="0.25"/>
    <row r="23725" customFormat="1" x14ac:dyDescent="0.25"/>
    <row r="23726" customFormat="1" x14ac:dyDescent="0.25"/>
    <row r="23727" customFormat="1" x14ac:dyDescent="0.25"/>
    <row r="23728" customFormat="1" x14ac:dyDescent="0.25"/>
    <row r="23729" customFormat="1" x14ac:dyDescent="0.25"/>
    <row r="23730" customFormat="1" x14ac:dyDescent="0.25"/>
    <row r="23731" customFormat="1" x14ac:dyDescent="0.25"/>
    <row r="23732" customFormat="1" x14ac:dyDescent="0.25"/>
    <row r="23733" customFormat="1" x14ac:dyDescent="0.25"/>
    <row r="23734" customFormat="1" x14ac:dyDescent="0.25"/>
    <row r="23735" customFormat="1" x14ac:dyDescent="0.25"/>
    <row r="23736" customFormat="1" x14ac:dyDescent="0.25"/>
    <row r="23737" customFormat="1" x14ac:dyDescent="0.25"/>
    <row r="23738" customFormat="1" x14ac:dyDescent="0.25"/>
    <row r="23739" customFormat="1" x14ac:dyDescent="0.25"/>
    <row r="23740" customFormat="1" x14ac:dyDescent="0.25"/>
    <row r="23741" customFormat="1" x14ac:dyDescent="0.25"/>
    <row r="23742" customFormat="1" x14ac:dyDescent="0.25"/>
    <row r="23743" customFormat="1" x14ac:dyDescent="0.25"/>
    <row r="23744" customFormat="1" x14ac:dyDescent="0.25"/>
    <row r="23745" customFormat="1" x14ac:dyDescent="0.25"/>
    <row r="23746" customFormat="1" x14ac:dyDescent="0.25"/>
    <row r="23747" customFormat="1" x14ac:dyDescent="0.25"/>
    <row r="23748" customFormat="1" x14ac:dyDescent="0.25"/>
    <row r="23749" customFormat="1" x14ac:dyDescent="0.25"/>
    <row r="23750" customFormat="1" x14ac:dyDescent="0.25"/>
    <row r="23751" customFormat="1" x14ac:dyDescent="0.25"/>
    <row r="23752" customFormat="1" x14ac:dyDescent="0.25"/>
    <row r="23753" customFormat="1" x14ac:dyDescent="0.25"/>
    <row r="23754" customFormat="1" x14ac:dyDescent="0.25"/>
    <row r="23755" customFormat="1" x14ac:dyDescent="0.25"/>
    <row r="23756" customFormat="1" x14ac:dyDescent="0.25"/>
    <row r="23757" customFormat="1" x14ac:dyDescent="0.25"/>
    <row r="23758" customFormat="1" x14ac:dyDescent="0.25"/>
    <row r="23759" customFormat="1" x14ac:dyDescent="0.25"/>
    <row r="23760" customFormat="1" x14ac:dyDescent="0.25"/>
    <row r="23761" customFormat="1" x14ac:dyDescent="0.25"/>
    <row r="23762" customFormat="1" x14ac:dyDescent="0.25"/>
    <row r="23763" customFormat="1" x14ac:dyDescent="0.25"/>
    <row r="23764" customFormat="1" x14ac:dyDescent="0.25"/>
    <row r="23765" customFormat="1" x14ac:dyDescent="0.25"/>
    <row r="23766" customFormat="1" x14ac:dyDescent="0.25"/>
    <row r="23767" customFormat="1" x14ac:dyDescent="0.25"/>
    <row r="23768" customFormat="1" x14ac:dyDescent="0.25"/>
    <row r="23769" customFormat="1" x14ac:dyDescent="0.25"/>
    <row r="23770" customFormat="1" x14ac:dyDescent="0.25"/>
    <row r="23771" customFormat="1" x14ac:dyDescent="0.25"/>
    <row r="23772" customFormat="1" x14ac:dyDescent="0.25"/>
    <row r="23773" customFormat="1" x14ac:dyDescent="0.25"/>
    <row r="23774" customFormat="1" x14ac:dyDescent="0.25"/>
    <row r="23775" customFormat="1" x14ac:dyDescent="0.25"/>
    <row r="23776" customFormat="1" x14ac:dyDescent="0.25"/>
    <row r="23777" customFormat="1" x14ac:dyDescent="0.25"/>
    <row r="23778" customFormat="1" x14ac:dyDescent="0.25"/>
    <row r="23779" customFormat="1" x14ac:dyDescent="0.25"/>
    <row r="23780" customFormat="1" x14ac:dyDescent="0.25"/>
    <row r="23781" customFormat="1" x14ac:dyDescent="0.25"/>
    <row r="23782" customFormat="1" x14ac:dyDescent="0.25"/>
    <row r="23783" customFormat="1" x14ac:dyDescent="0.25"/>
    <row r="23784" customFormat="1" x14ac:dyDescent="0.25"/>
    <row r="23785" customFormat="1" x14ac:dyDescent="0.25"/>
    <row r="23786" customFormat="1" x14ac:dyDescent="0.25"/>
    <row r="23787" customFormat="1" x14ac:dyDescent="0.25"/>
    <row r="23788" customFormat="1" x14ac:dyDescent="0.25"/>
    <row r="23789" customFormat="1" x14ac:dyDescent="0.25"/>
    <row r="23790" customFormat="1" x14ac:dyDescent="0.25"/>
    <row r="23791" customFormat="1" x14ac:dyDescent="0.25"/>
    <row r="23792" customFormat="1" x14ac:dyDescent="0.25"/>
    <row r="23793" customFormat="1" x14ac:dyDescent="0.25"/>
    <row r="23794" customFormat="1" x14ac:dyDescent="0.25"/>
    <row r="23795" customFormat="1" x14ac:dyDescent="0.25"/>
    <row r="23796" customFormat="1" x14ac:dyDescent="0.25"/>
    <row r="23797" customFormat="1" x14ac:dyDescent="0.25"/>
    <row r="23798" customFormat="1" x14ac:dyDescent="0.25"/>
    <row r="23799" customFormat="1" x14ac:dyDescent="0.25"/>
    <row r="23800" customFormat="1" x14ac:dyDescent="0.25"/>
    <row r="23801" customFormat="1" x14ac:dyDescent="0.25"/>
    <row r="23802" customFormat="1" x14ac:dyDescent="0.25"/>
    <row r="23803" customFormat="1" x14ac:dyDescent="0.25"/>
    <row r="23804" customFormat="1" x14ac:dyDescent="0.25"/>
    <row r="23805" customFormat="1" x14ac:dyDescent="0.25"/>
    <row r="23806" customFormat="1" x14ac:dyDescent="0.25"/>
    <row r="23807" customFormat="1" x14ac:dyDescent="0.25"/>
    <row r="23808" customFormat="1" x14ac:dyDescent="0.25"/>
    <row r="23809" customFormat="1" x14ac:dyDescent="0.25"/>
    <row r="23810" customFormat="1" x14ac:dyDescent="0.25"/>
    <row r="23811" customFormat="1" x14ac:dyDescent="0.25"/>
    <row r="23812" customFormat="1" x14ac:dyDescent="0.25"/>
    <row r="23813" customFormat="1" x14ac:dyDescent="0.25"/>
    <row r="23814" customFormat="1" x14ac:dyDescent="0.25"/>
    <row r="23815" customFormat="1" x14ac:dyDescent="0.25"/>
    <row r="23816" customFormat="1" x14ac:dyDescent="0.25"/>
    <row r="23817" customFormat="1" x14ac:dyDescent="0.25"/>
    <row r="23818" customFormat="1" x14ac:dyDescent="0.25"/>
    <row r="23819" customFormat="1" x14ac:dyDescent="0.25"/>
    <row r="23820" customFormat="1" x14ac:dyDescent="0.25"/>
    <row r="23821" customFormat="1" x14ac:dyDescent="0.25"/>
    <row r="23822" customFormat="1" x14ac:dyDescent="0.25"/>
    <row r="23823" customFormat="1" x14ac:dyDescent="0.25"/>
    <row r="23824" customFormat="1" x14ac:dyDescent="0.25"/>
    <row r="23825" customFormat="1" x14ac:dyDescent="0.25"/>
    <row r="23826" customFormat="1" x14ac:dyDescent="0.25"/>
    <row r="23827" customFormat="1" x14ac:dyDescent="0.25"/>
    <row r="23828" customFormat="1" x14ac:dyDescent="0.25"/>
    <row r="23829" customFormat="1" x14ac:dyDescent="0.25"/>
    <row r="23830" customFormat="1" x14ac:dyDescent="0.25"/>
    <row r="23831" customFormat="1" x14ac:dyDescent="0.25"/>
    <row r="23832" customFormat="1" x14ac:dyDescent="0.25"/>
    <row r="23833" customFormat="1" x14ac:dyDescent="0.25"/>
    <row r="23834" customFormat="1" x14ac:dyDescent="0.25"/>
    <row r="23835" customFormat="1" x14ac:dyDescent="0.25"/>
    <row r="23836" customFormat="1" x14ac:dyDescent="0.25"/>
    <row r="23837" customFormat="1" x14ac:dyDescent="0.25"/>
    <row r="23838" customFormat="1" x14ac:dyDescent="0.25"/>
    <row r="23839" customFormat="1" x14ac:dyDescent="0.25"/>
    <row r="23840" customFormat="1" x14ac:dyDescent="0.25"/>
    <row r="23841" customFormat="1" x14ac:dyDescent="0.25"/>
    <row r="23842" customFormat="1" x14ac:dyDescent="0.25"/>
    <row r="23843" customFormat="1" x14ac:dyDescent="0.25"/>
    <row r="23844" customFormat="1" x14ac:dyDescent="0.25"/>
    <row r="23845" customFormat="1" x14ac:dyDescent="0.25"/>
    <row r="23846" customFormat="1" x14ac:dyDescent="0.25"/>
    <row r="23847" customFormat="1" x14ac:dyDescent="0.25"/>
    <row r="23848" customFormat="1" x14ac:dyDescent="0.25"/>
    <row r="23849" customFormat="1" x14ac:dyDescent="0.25"/>
    <row r="23850" customFormat="1" x14ac:dyDescent="0.25"/>
    <row r="23851" customFormat="1" x14ac:dyDescent="0.25"/>
    <row r="23852" customFormat="1" x14ac:dyDescent="0.25"/>
    <row r="23853" customFormat="1" x14ac:dyDescent="0.25"/>
    <row r="23854" customFormat="1" x14ac:dyDescent="0.25"/>
    <row r="23855" customFormat="1" x14ac:dyDescent="0.25"/>
    <row r="23856" customFormat="1" x14ac:dyDescent="0.25"/>
    <row r="23857" customFormat="1" x14ac:dyDescent="0.25"/>
    <row r="23858" customFormat="1" x14ac:dyDescent="0.25"/>
    <row r="23859" customFormat="1" x14ac:dyDescent="0.25"/>
    <row r="23860" customFormat="1" x14ac:dyDescent="0.25"/>
    <row r="23861" customFormat="1" x14ac:dyDescent="0.25"/>
    <row r="23862" customFormat="1" x14ac:dyDescent="0.25"/>
    <row r="23863" customFormat="1" x14ac:dyDescent="0.25"/>
    <row r="23864" customFormat="1" x14ac:dyDescent="0.25"/>
    <row r="23865" customFormat="1" x14ac:dyDescent="0.25"/>
    <row r="23866" customFormat="1" x14ac:dyDescent="0.25"/>
    <row r="23867" customFormat="1" x14ac:dyDescent="0.25"/>
    <row r="23868" customFormat="1" x14ac:dyDescent="0.25"/>
    <row r="23869" customFormat="1" x14ac:dyDescent="0.25"/>
    <row r="23870" customFormat="1" x14ac:dyDescent="0.25"/>
    <row r="23871" customFormat="1" x14ac:dyDescent="0.25"/>
    <row r="23872" customFormat="1" x14ac:dyDescent="0.25"/>
    <row r="23873" customFormat="1" x14ac:dyDescent="0.25"/>
    <row r="23874" customFormat="1" x14ac:dyDescent="0.25"/>
    <row r="23875" customFormat="1" x14ac:dyDescent="0.25"/>
    <row r="23876" customFormat="1" x14ac:dyDescent="0.25"/>
    <row r="23877" customFormat="1" x14ac:dyDescent="0.25"/>
    <row r="23878" customFormat="1" x14ac:dyDescent="0.25"/>
    <row r="23879" customFormat="1" x14ac:dyDescent="0.25"/>
    <row r="23880" customFormat="1" x14ac:dyDescent="0.25"/>
    <row r="23881" customFormat="1" x14ac:dyDescent="0.25"/>
    <row r="23882" customFormat="1" x14ac:dyDescent="0.25"/>
    <row r="23883" customFormat="1" x14ac:dyDescent="0.25"/>
    <row r="23884" customFormat="1" x14ac:dyDescent="0.25"/>
    <row r="23885" customFormat="1" x14ac:dyDescent="0.25"/>
    <row r="23886" customFormat="1" x14ac:dyDescent="0.25"/>
    <row r="23887" customFormat="1" x14ac:dyDescent="0.25"/>
    <row r="23888" customFormat="1" x14ac:dyDescent="0.25"/>
    <row r="23889" customFormat="1" x14ac:dyDescent="0.25"/>
    <row r="23890" customFormat="1" x14ac:dyDescent="0.25"/>
    <row r="23891" customFormat="1" x14ac:dyDescent="0.25"/>
    <row r="23892" customFormat="1" x14ac:dyDescent="0.25"/>
    <row r="23893" customFormat="1" x14ac:dyDescent="0.25"/>
    <row r="23894" customFormat="1" x14ac:dyDescent="0.25"/>
    <row r="23895" customFormat="1" x14ac:dyDescent="0.25"/>
    <row r="23896" customFormat="1" x14ac:dyDescent="0.25"/>
    <row r="23897" customFormat="1" x14ac:dyDescent="0.25"/>
    <row r="23898" customFormat="1" x14ac:dyDescent="0.25"/>
    <row r="23899" customFormat="1" x14ac:dyDescent="0.25"/>
    <row r="23900" customFormat="1" x14ac:dyDescent="0.25"/>
    <row r="23901" customFormat="1" x14ac:dyDescent="0.25"/>
    <row r="23902" customFormat="1" x14ac:dyDescent="0.25"/>
    <row r="23903" customFormat="1" x14ac:dyDescent="0.25"/>
    <row r="23904" customFormat="1" x14ac:dyDescent="0.25"/>
    <row r="23905" customFormat="1" x14ac:dyDescent="0.25"/>
    <row r="23906" customFormat="1" x14ac:dyDescent="0.25"/>
    <row r="23907" customFormat="1" x14ac:dyDescent="0.25"/>
    <row r="23908" customFormat="1" x14ac:dyDescent="0.25"/>
    <row r="23909" customFormat="1" x14ac:dyDescent="0.25"/>
    <row r="23910" customFormat="1" x14ac:dyDescent="0.25"/>
    <row r="23911" customFormat="1" x14ac:dyDescent="0.25"/>
    <row r="23912" customFormat="1" x14ac:dyDescent="0.25"/>
    <row r="23913" customFormat="1" x14ac:dyDescent="0.25"/>
    <row r="23914" customFormat="1" x14ac:dyDescent="0.25"/>
    <row r="23915" customFormat="1" x14ac:dyDescent="0.25"/>
    <row r="23916" customFormat="1" x14ac:dyDescent="0.25"/>
    <row r="23917" customFormat="1" x14ac:dyDescent="0.25"/>
    <row r="23918" customFormat="1" x14ac:dyDescent="0.25"/>
    <row r="23919" customFormat="1" x14ac:dyDescent="0.25"/>
    <row r="23920" customFormat="1" x14ac:dyDescent="0.25"/>
    <row r="23921" customFormat="1" x14ac:dyDescent="0.25"/>
    <row r="23922" customFormat="1" x14ac:dyDescent="0.25"/>
    <row r="23923" customFormat="1" x14ac:dyDescent="0.25"/>
    <row r="23924" customFormat="1" x14ac:dyDescent="0.25"/>
    <row r="23925" customFormat="1" x14ac:dyDescent="0.25"/>
    <row r="23926" customFormat="1" x14ac:dyDescent="0.25"/>
    <row r="23927" customFormat="1" x14ac:dyDescent="0.25"/>
    <row r="23928" customFormat="1" x14ac:dyDescent="0.25"/>
    <row r="23929" customFormat="1" x14ac:dyDescent="0.25"/>
    <row r="23930" customFormat="1" x14ac:dyDescent="0.25"/>
    <row r="23931" customFormat="1" x14ac:dyDescent="0.25"/>
    <row r="23932" customFormat="1" x14ac:dyDescent="0.25"/>
    <row r="23933" customFormat="1" x14ac:dyDescent="0.25"/>
    <row r="23934" customFormat="1" x14ac:dyDescent="0.25"/>
    <row r="23935" customFormat="1" x14ac:dyDescent="0.25"/>
    <row r="23936" customFormat="1" x14ac:dyDescent="0.25"/>
    <row r="23937" customFormat="1" x14ac:dyDescent="0.25"/>
    <row r="23938" customFormat="1" x14ac:dyDescent="0.25"/>
    <row r="23939" customFormat="1" x14ac:dyDescent="0.25"/>
    <row r="23940" customFormat="1" x14ac:dyDescent="0.25"/>
    <row r="23941" customFormat="1" x14ac:dyDescent="0.25"/>
    <row r="23942" customFormat="1" x14ac:dyDescent="0.25"/>
    <row r="23943" customFormat="1" x14ac:dyDescent="0.25"/>
    <row r="23944" customFormat="1" x14ac:dyDescent="0.25"/>
    <row r="23945" customFormat="1" x14ac:dyDescent="0.25"/>
    <row r="23946" customFormat="1" x14ac:dyDescent="0.25"/>
    <row r="23947" customFormat="1" x14ac:dyDescent="0.25"/>
    <row r="23948" customFormat="1" x14ac:dyDescent="0.25"/>
    <row r="23949" customFormat="1" x14ac:dyDescent="0.25"/>
    <row r="23950" customFormat="1" x14ac:dyDescent="0.25"/>
    <row r="23951" customFormat="1" x14ac:dyDescent="0.25"/>
    <row r="23952" customFormat="1" x14ac:dyDescent="0.25"/>
    <row r="23953" customFormat="1" x14ac:dyDescent="0.25"/>
    <row r="23954" customFormat="1" x14ac:dyDescent="0.25"/>
    <row r="23955" customFormat="1" x14ac:dyDescent="0.25"/>
    <row r="23956" customFormat="1" x14ac:dyDescent="0.25"/>
    <row r="23957" customFormat="1" x14ac:dyDescent="0.25"/>
    <row r="23958" customFormat="1" x14ac:dyDescent="0.25"/>
    <row r="23959" customFormat="1" x14ac:dyDescent="0.25"/>
    <row r="23960" customFormat="1" x14ac:dyDescent="0.25"/>
    <row r="23961" customFormat="1" x14ac:dyDescent="0.25"/>
    <row r="23962" customFormat="1" x14ac:dyDescent="0.25"/>
    <row r="23963" customFormat="1" x14ac:dyDescent="0.25"/>
    <row r="23964" customFormat="1" x14ac:dyDescent="0.25"/>
    <row r="23965" customFormat="1" x14ac:dyDescent="0.25"/>
    <row r="23966" customFormat="1" x14ac:dyDescent="0.25"/>
    <row r="23967" customFormat="1" x14ac:dyDescent="0.25"/>
    <row r="23968" customFormat="1" x14ac:dyDescent="0.25"/>
    <row r="23969" customFormat="1" x14ac:dyDescent="0.25"/>
    <row r="23970" customFormat="1" x14ac:dyDescent="0.25"/>
    <row r="23971" customFormat="1" x14ac:dyDescent="0.25"/>
    <row r="23972" customFormat="1" x14ac:dyDescent="0.25"/>
    <row r="23973" customFormat="1" x14ac:dyDescent="0.25"/>
    <row r="23974" customFormat="1" x14ac:dyDescent="0.25"/>
    <row r="23975" customFormat="1" x14ac:dyDescent="0.25"/>
    <row r="23976" customFormat="1" x14ac:dyDescent="0.25"/>
    <row r="23977" customFormat="1" x14ac:dyDescent="0.25"/>
    <row r="23978" customFormat="1" x14ac:dyDescent="0.25"/>
    <row r="23979" customFormat="1" x14ac:dyDescent="0.25"/>
    <row r="23980" customFormat="1" x14ac:dyDescent="0.25"/>
    <row r="23981" customFormat="1" x14ac:dyDescent="0.25"/>
    <row r="23982" customFormat="1" x14ac:dyDescent="0.25"/>
    <row r="23983" customFormat="1" x14ac:dyDescent="0.25"/>
    <row r="23984" customFormat="1" x14ac:dyDescent="0.25"/>
    <row r="23985" customFormat="1" x14ac:dyDescent="0.25"/>
    <row r="23986" customFormat="1" x14ac:dyDescent="0.25"/>
    <row r="23987" customFormat="1" x14ac:dyDescent="0.25"/>
    <row r="23988" customFormat="1" x14ac:dyDescent="0.25"/>
    <row r="23989" customFormat="1" x14ac:dyDescent="0.25"/>
    <row r="23990" customFormat="1" x14ac:dyDescent="0.25"/>
    <row r="23991" customFormat="1" x14ac:dyDescent="0.25"/>
    <row r="23992" customFormat="1" x14ac:dyDescent="0.25"/>
    <row r="23993" customFormat="1" x14ac:dyDescent="0.25"/>
    <row r="23994" customFormat="1" x14ac:dyDescent="0.25"/>
    <row r="23995" customFormat="1" x14ac:dyDescent="0.25"/>
    <row r="23996" customFormat="1" x14ac:dyDescent="0.25"/>
    <row r="23997" customFormat="1" x14ac:dyDescent="0.25"/>
    <row r="23998" customFormat="1" x14ac:dyDescent="0.25"/>
    <row r="23999" customFormat="1" x14ac:dyDescent="0.25"/>
    <row r="24000" customFormat="1" x14ac:dyDescent="0.25"/>
    <row r="24001" customFormat="1" x14ac:dyDescent="0.25"/>
    <row r="24002" customFormat="1" x14ac:dyDescent="0.25"/>
    <row r="24003" customFormat="1" x14ac:dyDescent="0.25"/>
    <row r="24004" customFormat="1" x14ac:dyDescent="0.25"/>
    <row r="24005" customFormat="1" x14ac:dyDescent="0.25"/>
    <row r="24006" customFormat="1" x14ac:dyDescent="0.25"/>
    <row r="24007" customFormat="1" x14ac:dyDescent="0.25"/>
    <row r="24008" customFormat="1" x14ac:dyDescent="0.25"/>
    <row r="24009" customFormat="1" x14ac:dyDescent="0.25"/>
    <row r="24010" customFormat="1" x14ac:dyDescent="0.25"/>
    <row r="24011" customFormat="1" x14ac:dyDescent="0.25"/>
    <row r="24012" customFormat="1" x14ac:dyDescent="0.25"/>
    <row r="24013" customFormat="1" x14ac:dyDescent="0.25"/>
    <row r="24014" customFormat="1" x14ac:dyDescent="0.25"/>
    <row r="24015" customFormat="1" x14ac:dyDescent="0.25"/>
    <row r="24016" customFormat="1" x14ac:dyDescent="0.25"/>
    <row r="24017" customFormat="1" x14ac:dyDescent="0.25"/>
    <row r="24018" customFormat="1" x14ac:dyDescent="0.25"/>
    <row r="24019" customFormat="1" x14ac:dyDescent="0.25"/>
    <row r="24020" customFormat="1" x14ac:dyDescent="0.25"/>
    <row r="24021" customFormat="1" x14ac:dyDescent="0.25"/>
    <row r="24022" customFormat="1" x14ac:dyDescent="0.25"/>
    <row r="24023" customFormat="1" x14ac:dyDescent="0.25"/>
    <row r="24024" customFormat="1" x14ac:dyDescent="0.25"/>
    <row r="24025" customFormat="1" x14ac:dyDescent="0.25"/>
    <row r="24026" customFormat="1" x14ac:dyDescent="0.25"/>
    <row r="24027" customFormat="1" x14ac:dyDescent="0.25"/>
    <row r="24028" customFormat="1" x14ac:dyDescent="0.25"/>
    <row r="24029" customFormat="1" x14ac:dyDescent="0.25"/>
    <row r="24030" customFormat="1" x14ac:dyDescent="0.25"/>
    <row r="24031" customFormat="1" x14ac:dyDescent="0.25"/>
    <row r="24032" customFormat="1" x14ac:dyDescent="0.25"/>
    <row r="24033" customFormat="1" x14ac:dyDescent="0.25"/>
    <row r="24034" customFormat="1" x14ac:dyDescent="0.25"/>
    <row r="24035" customFormat="1" x14ac:dyDescent="0.25"/>
    <row r="24036" customFormat="1" x14ac:dyDescent="0.25"/>
    <row r="24037" customFormat="1" x14ac:dyDescent="0.25"/>
    <row r="24038" customFormat="1" x14ac:dyDescent="0.25"/>
    <row r="24039" customFormat="1" x14ac:dyDescent="0.25"/>
    <row r="24040" customFormat="1" x14ac:dyDescent="0.25"/>
    <row r="24041" customFormat="1" x14ac:dyDescent="0.25"/>
    <row r="24042" customFormat="1" x14ac:dyDescent="0.25"/>
    <row r="24043" customFormat="1" x14ac:dyDescent="0.25"/>
    <row r="24044" customFormat="1" x14ac:dyDescent="0.25"/>
    <row r="24045" customFormat="1" x14ac:dyDescent="0.25"/>
    <row r="24046" customFormat="1" x14ac:dyDescent="0.25"/>
    <row r="24047" customFormat="1" x14ac:dyDescent="0.25"/>
    <row r="24048" customFormat="1" x14ac:dyDescent="0.25"/>
    <row r="24049" customFormat="1" x14ac:dyDescent="0.25"/>
    <row r="24050" customFormat="1" x14ac:dyDescent="0.25"/>
    <row r="24051" customFormat="1" x14ac:dyDescent="0.25"/>
    <row r="24052" customFormat="1" x14ac:dyDescent="0.25"/>
    <row r="24053" customFormat="1" x14ac:dyDescent="0.25"/>
    <row r="24054" customFormat="1" x14ac:dyDescent="0.25"/>
    <row r="24055" customFormat="1" x14ac:dyDescent="0.25"/>
    <row r="24056" customFormat="1" x14ac:dyDescent="0.25"/>
    <row r="24057" customFormat="1" x14ac:dyDescent="0.25"/>
    <row r="24058" customFormat="1" x14ac:dyDescent="0.25"/>
    <row r="24059" customFormat="1" x14ac:dyDescent="0.25"/>
    <row r="24060" customFormat="1" x14ac:dyDescent="0.25"/>
    <row r="24061" customFormat="1" x14ac:dyDescent="0.25"/>
    <row r="24062" customFormat="1" x14ac:dyDescent="0.25"/>
    <row r="24063" customFormat="1" x14ac:dyDescent="0.25"/>
    <row r="24064" customFormat="1" x14ac:dyDescent="0.25"/>
    <row r="24065" customFormat="1" x14ac:dyDescent="0.25"/>
    <row r="24066" customFormat="1" x14ac:dyDescent="0.25"/>
    <row r="24067" customFormat="1" x14ac:dyDescent="0.25"/>
    <row r="24068" customFormat="1" x14ac:dyDescent="0.25"/>
    <row r="24069" customFormat="1" x14ac:dyDescent="0.25"/>
    <row r="24070" customFormat="1" x14ac:dyDescent="0.25"/>
    <row r="24071" customFormat="1" x14ac:dyDescent="0.25"/>
    <row r="24072" customFormat="1" x14ac:dyDescent="0.25"/>
    <row r="24073" customFormat="1" x14ac:dyDescent="0.25"/>
    <row r="24074" customFormat="1" x14ac:dyDescent="0.25"/>
    <row r="24075" customFormat="1" x14ac:dyDescent="0.25"/>
    <row r="24076" customFormat="1" x14ac:dyDescent="0.25"/>
    <row r="24077" customFormat="1" x14ac:dyDescent="0.25"/>
    <row r="24078" customFormat="1" x14ac:dyDescent="0.25"/>
    <row r="24079" customFormat="1" x14ac:dyDescent="0.25"/>
    <row r="24080" customFormat="1" x14ac:dyDescent="0.25"/>
    <row r="24081" customFormat="1" x14ac:dyDescent="0.25"/>
    <row r="24082" customFormat="1" x14ac:dyDescent="0.25"/>
    <row r="24083" customFormat="1" x14ac:dyDescent="0.25"/>
    <row r="24084" customFormat="1" x14ac:dyDescent="0.25"/>
    <row r="24085" customFormat="1" x14ac:dyDescent="0.25"/>
    <row r="24086" customFormat="1" x14ac:dyDescent="0.25"/>
    <row r="24087" customFormat="1" x14ac:dyDescent="0.25"/>
    <row r="24088" customFormat="1" x14ac:dyDescent="0.25"/>
    <row r="24089" customFormat="1" x14ac:dyDescent="0.25"/>
    <row r="24090" customFormat="1" x14ac:dyDescent="0.25"/>
    <row r="24091" customFormat="1" x14ac:dyDescent="0.25"/>
    <row r="24092" customFormat="1" x14ac:dyDescent="0.25"/>
    <row r="24093" customFormat="1" x14ac:dyDescent="0.25"/>
    <row r="24094" customFormat="1" x14ac:dyDescent="0.25"/>
    <row r="24095" customFormat="1" x14ac:dyDescent="0.25"/>
    <row r="24096" customFormat="1" x14ac:dyDescent="0.25"/>
    <row r="24097" customFormat="1" x14ac:dyDescent="0.25"/>
    <row r="24098" customFormat="1" x14ac:dyDescent="0.25"/>
    <row r="24099" customFormat="1" x14ac:dyDescent="0.25"/>
    <row r="24100" customFormat="1" x14ac:dyDescent="0.25"/>
    <row r="24101" customFormat="1" x14ac:dyDescent="0.25"/>
    <row r="24102" customFormat="1" x14ac:dyDescent="0.25"/>
    <row r="24103" customFormat="1" x14ac:dyDescent="0.25"/>
    <row r="24104" customFormat="1" x14ac:dyDescent="0.25"/>
    <row r="24105" customFormat="1" x14ac:dyDescent="0.25"/>
    <row r="24106" customFormat="1" x14ac:dyDescent="0.25"/>
    <row r="24107" customFormat="1" x14ac:dyDescent="0.25"/>
    <row r="24108" customFormat="1" x14ac:dyDescent="0.25"/>
    <row r="24109" customFormat="1" x14ac:dyDescent="0.25"/>
    <row r="24110" customFormat="1" x14ac:dyDescent="0.25"/>
    <row r="24111" customFormat="1" x14ac:dyDescent="0.25"/>
    <row r="24112" customFormat="1" x14ac:dyDescent="0.25"/>
    <row r="24113" customFormat="1" x14ac:dyDescent="0.25"/>
    <row r="24114" customFormat="1" x14ac:dyDescent="0.25"/>
    <row r="24115" customFormat="1" x14ac:dyDescent="0.25"/>
    <row r="24116" customFormat="1" x14ac:dyDescent="0.25"/>
    <row r="24117" customFormat="1" x14ac:dyDescent="0.25"/>
    <row r="24118" customFormat="1" x14ac:dyDescent="0.25"/>
    <row r="24119" customFormat="1" x14ac:dyDescent="0.25"/>
    <row r="24120" customFormat="1" x14ac:dyDescent="0.25"/>
    <row r="24121" customFormat="1" x14ac:dyDescent="0.25"/>
    <row r="24122" customFormat="1" x14ac:dyDescent="0.25"/>
    <row r="24123" customFormat="1" x14ac:dyDescent="0.25"/>
    <row r="24124" customFormat="1" x14ac:dyDescent="0.25"/>
    <row r="24125" customFormat="1" x14ac:dyDescent="0.25"/>
    <row r="24126" customFormat="1" x14ac:dyDescent="0.25"/>
    <row r="24127" customFormat="1" x14ac:dyDescent="0.25"/>
    <row r="24128" customFormat="1" x14ac:dyDescent="0.25"/>
    <row r="24129" customFormat="1" x14ac:dyDescent="0.25"/>
    <row r="24130" customFormat="1" x14ac:dyDescent="0.25"/>
    <row r="24131" customFormat="1" x14ac:dyDescent="0.25"/>
    <row r="24132" customFormat="1" x14ac:dyDescent="0.25"/>
    <row r="24133" customFormat="1" x14ac:dyDescent="0.25"/>
    <row r="24134" customFormat="1" x14ac:dyDescent="0.25"/>
    <row r="24135" customFormat="1" x14ac:dyDescent="0.25"/>
    <row r="24136" customFormat="1" x14ac:dyDescent="0.25"/>
    <row r="24137" customFormat="1" x14ac:dyDescent="0.25"/>
    <row r="24138" customFormat="1" x14ac:dyDescent="0.25"/>
    <row r="24139" customFormat="1" x14ac:dyDescent="0.25"/>
    <row r="24140" customFormat="1" x14ac:dyDescent="0.25"/>
    <row r="24141" customFormat="1" x14ac:dyDescent="0.25"/>
    <row r="24142" customFormat="1" x14ac:dyDescent="0.25"/>
    <row r="24143" customFormat="1" x14ac:dyDescent="0.25"/>
    <row r="24144" customFormat="1" x14ac:dyDescent="0.25"/>
    <row r="24145" customFormat="1" x14ac:dyDescent="0.25"/>
    <row r="24146" customFormat="1" x14ac:dyDescent="0.25"/>
    <row r="24147" customFormat="1" x14ac:dyDescent="0.25"/>
    <row r="24148" customFormat="1" x14ac:dyDescent="0.25"/>
    <row r="24149" customFormat="1" x14ac:dyDescent="0.25"/>
    <row r="24150" customFormat="1" x14ac:dyDescent="0.25"/>
    <row r="24151" customFormat="1" x14ac:dyDescent="0.25"/>
    <row r="24152" customFormat="1" x14ac:dyDescent="0.25"/>
    <row r="24153" customFormat="1" x14ac:dyDescent="0.25"/>
    <row r="24154" customFormat="1" x14ac:dyDescent="0.25"/>
    <row r="24155" customFormat="1" x14ac:dyDescent="0.25"/>
    <row r="24156" customFormat="1" x14ac:dyDescent="0.25"/>
    <row r="24157" customFormat="1" x14ac:dyDescent="0.25"/>
    <row r="24158" customFormat="1" x14ac:dyDescent="0.25"/>
    <row r="24159" customFormat="1" x14ac:dyDescent="0.25"/>
    <row r="24160" customFormat="1" x14ac:dyDescent="0.25"/>
    <row r="24161" customFormat="1" x14ac:dyDescent="0.25"/>
    <row r="24162" customFormat="1" x14ac:dyDescent="0.25"/>
    <row r="24163" customFormat="1" x14ac:dyDescent="0.25"/>
    <row r="24164" customFormat="1" x14ac:dyDescent="0.25"/>
    <row r="24165" customFormat="1" x14ac:dyDescent="0.25"/>
    <row r="24166" customFormat="1" x14ac:dyDescent="0.25"/>
    <row r="24167" customFormat="1" x14ac:dyDescent="0.25"/>
    <row r="24168" customFormat="1" x14ac:dyDescent="0.25"/>
    <row r="24169" customFormat="1" x14ac:dyDescent="0.25"/>
    <row r="24170" customFormat="1" x14ac:dyDescent="0.25"/>
    <row r="24171" customFormat="1" x14ac:dyDescent="0.25"/>
    <row r="24172" customFormat="1" x14ac:dyDescent="0.25"/>
    <row r="24173" customFormat="1" x14ac:dyDescent="0.25"/>
    <row r="24174" customFormat="1" x14ac:dyDescent="0.25"/>
    <row r="24175" customFormat="1" x14ac:dyDescent="0.25"/>
    <row r="24176" customFormat="1" x14ac:dyDescent="0.25"/>
    <row r="24177" customFormat="1" x14ac:dyDescent="0.25"/>
    <row r="24178" customFormat="1" x14ac:dyDescent="0.25"/>
    <row r="24179" customFormat="1" x14ac:dyDescent="0.25"/>
    <row r="24180" customFormat="1" x14ac:dyDescent="0.25"/>
    <row r="24181" customFormat="1" x14ac:dyDescent="0.25"/>
    <row r="24182" customFormat="1" x14ac:dyDescent="0.25"/>
    <row r="24183" customFormat="1" x14ac:dyDescent="0.25"/>
    <row r="24184" customFormat="1" x14ac:dyDescent="0.25"/>
    <row r="24185" customFormat="1" x14ac:dyDescent="0.25"/>
    <row r="24186" customFormat="1" x14ac:dyDescent="0.25"/>
    <row r="24187" customFormat="1" x14ac:dyDescent="0.25"/>
    <row r="24188" customFormat="1" x14ac:dyDescent="0.25"/>
    <row r="24189" customFormat="1" x14ac:dyDescent="0.25"/>
    <row r="24190" customFormat="1" x14ac:dyDescent="0.25"/>
    <row r="24191" customFormat="1" x14ac:dyDescent="0.25"/>
    <row r="24192" customFormat="1" x14ac:dyDescent="0.25"/>
    <row r="24193" customFormat="1" x14ac:dyDescent="0.25"/>
    <row r="24194" customFormat="1" x14ac:dyDescent="0.25"/>
    <row r="24195" customFormat="1" x14ac:dyDescent="0.25"/>
    <row r="24196" customFormat="1" x14ac:dyDescent="0.25"/>
    <row r="24197" customFormat="1" x14ac:dyDescent="0.25"/>
    <row r="24198" customFormat="1" x14ac:dyDescent="0.25"/>
    <row r="24199" customFormat="1" x14ac:dyDescent="0.25"/>
    <row r="24200" customFormat="1" x14ac:dyDescent="0.25"/>
    <row r="24201" customFormat="1" x14ac:dyDescent="0.25"/>
    <row r="24202" customFormat="1" x14ac:dyDescent="0.25"/>
    <row r="24203" customFormat="1" x14ac:dyDescent="0.25"/>
    <row r="24204" customFormat="1" x14ac:dyDescent="0.25"/>
    <row r="24205" customFormat="1" x14ac:dyDescent="0.25"/>
    <row r="24206" customFormat="1" x14ac:dyDescent="0.25"/>
    <row r="24207" customFormat="1" x14ac:dyDescent="0.25"/>
    <row r="24208" customFormat="1" x14ac:dyDescent="0.25"/>
    <row r="24209" customFormat="1" x14ac:dyDescent="0.25"/>
    <row r="24210" customFormat="1" x14ac:dyDescent="0.25"/>
    <row r="24211" customFormat="1" x14ac:dyDescent="0.25"/>
    <row r="24212" customFormat="1" x14ac:dyDescent="0.25"/>
    <row r="24213" customFormat="1" x14ac:dyDescent="0.25"/>
    <row r="24214" customFormat="1" x14ac:dyDescent="0.25"/>
    <row r="24215" customFormat="1" x14ac:dyDescent="0.25"/>
    <row r="24216" customFormat="1" x14ac:dyDescent="0.25"/>
    <row r="24217" customFormat="1" x14ac:dyDescent="0.25"/>
    <row r="24218" customFormat="1" x14ac:dyDescent="0.25"/>
    <row r="24219" customFormat="1" x14ac:dyDescent="0.25"/>
    <row r="24220" customFormat="1" x14ac:dyDescent="0.25"/>
    <row r="24221" customFormat="1" x14ac:dyDescent="0.25"/>
    <row r="24222" customFormat="1" x14ac:dyDescent="0.25"/>
    <row r="24223" customFormat="1" x14ac:dyDescent="0.25"/>
    <row r="24224" customFormat="1" x14ac:dyDescent="0.25"/>
    <row r="24225" customFormat="1" x14ac:dyDescent="0.25"/>
    <row r="24226" customFormat="1" x14ac:dyDescent="0.25"/>
    <row r="24227" customFormat="1" x14ac:dyDescent="0.25"/>
    <row r="24228" customFormat="1" x14ac:dyDescent="0.25"/>
    <row r="24229" customFormat="1" x14ac:dyDescent="0.25"/>
    <row r="24230" customFormat="1" x14ac:dyDescent="0.25"/>
    <row r="24231" customFormat="1" x14ac:dyDescent="0.25"/>
    <row r="24232" customFormat="1" x14ac:dyDescent="0.25"/>
    <row r="24233" customFormat="1" x14ac:dyDescent="0.25"/>
    <row r="24234" customFormat="1" x14ac:dyDescent="0.25"/>
    <row r="24235" customFormat="1" x14ac:dyDescent="0.25"/>
    <row r="24236" customFormat="1" x14ac:dyDescent="0.25"/>
    <row r="24237" customFormat="1" x14ac:dyDescent="0.25"/>
    <row r="24238" customFormat="1" x14ac:dyDescent="0.25"/>
    <row r="24239" customFormat="1" x14ac:dyDescent="0.25"/>
    <row r="24240" customFormat="1" x14ac:dyDescent="0.25"/>
    <row r="24241" customFormat="1" x14ac:dyDescent="0.25"/>
    <row r="24242" customFormat="1" x14ac:dyDescent="0.25"/>
    <row r="24243" customFormat="1" x14ac:dyDescent="0.25"/>
    <row r="24244" customFormat="1" x14ac:dyDescent="0.25"/>
    <row r="24245" customFormat="1" x14ac:dyDescent="0.25"/>
    <row r="24246" customFormat="1" x14ac:dyDescent="0.25"/>
    <row r="24247" customFormat="1" x14ac:dyDescent="0.25"/>
    <row r="24248" customFormat="1" x14ac:dyDescent="0.25"/>
    <row r="24249" customFormat="1" x14ac:dyDescent="0.25"/>
    <row r="24250" customFormat="1" x14ac:dyDescent="0.25"/>
    <row r="24251" customFormat="1" x14ac:dyDescent="0.25"/>
    <row r="24252" customFormat="1" x14ac:dyDescent="0.25"/>
    <row r="24253" customFormat="1" x14ac:dyDescent="0.25"/>
    <row r="24254" customFormat="1" x14ac:dyDescent="0.25"/>
    <row r="24255" customFormat="1" x14ac:dyDescent="0.25"/>
    <row r="24256" customFormat="1" x14ac:dyDescent="0.25"/>
    <row r="24257" customFormat="1" x14ac:dyDescent="0.25"/>
    <row r="24258" customFormat="1" x14ac:dyDescent="0.25"/>
    <row r="24259" customFormat="1" x14ac:dyDescent="0.25"/>
    <row r="24260" customFormat="1" x14ac:dyDescent="0.25"/>
    <row r="24261" customFormat="1" x14ac:dyDescent="0.25"/>
    <row r="24262" customFormat="1" x14ac:dyDescent="0.25"/>
    <row r="24263" customFormat="1" x14ac:dyDescent="0.25"/>
    <row r="24264" customFormat="1" x14ac:dyDescent="0.25"/>
    <row r="24265" customFormat="1" x14ac:dyDescent="0.25"/>
    <row r="24266" customFormat="1" x14ac:dyDescent="0.25"/>
    <row r="24267" customFormat="1" x14ac:dyDescent="0.25"/>
    <row r="24268" customFormat="1" x14ac:dyDescent="0.25"/>
    <row r="24269" customFormat="1" x14ac:dyDescent="0.25"/>
    <row r="24270" customFormat="1" x14ac:dyDescent="0.25"/>
    <row r="24271" customFormat="1" x14ac:dyDescent="0.25"/>
    <row r="24272" customFormat="1" x14ac:dyDescent="0.25"/>
    <row r="24273" customFormat="1" x14ac:dyDescent="0.25"/>
    <row r="24274" customFormat="1" x14ac:dyDescent="0.25"/>
    <row r="24275" customFormat="1" x14ac:dyDescent="0.25"/>
    <row r="24276" customFormat="1" x14ac:dyDescent="0.25"/>
    <row r="24277" customFormat="1" x14ac:dyDescent="0.25"/>
    <row r="24278" customFormat="1" x14ac:dyDescent="0.25"/>
    <row r="24279" customFormat="1" x14ac:dyDescent="0.25"/>
    <row r="24280" customFormat="1" x14ac:dyDescent="0.25"/>
    <row r="24281" customFormat="1" x14ac:dyDescent="0.25"/>
    <row r="24282" customFormat="1" x14ac:dyDescent="0.25"/>
    <row r="24283" customFormat="1" x14ac:dyDescent="0.25"/>
    <row r="24284" customFormat="1" x14ac:dyDescent="0.25"/>
    <row r="24285" customFormat="1" x14ac:dyDescent="0.25"/>
    <row r="24286" customFormat="1" x14ac:dyDescent="0.25"/>
    <row r="24287" customFormat="1" x14ac:dyDescent="0.25"/>
    <row r="24288" customFormat="1" x14ac:dyDescent="0.25"/>
    <row r="24289" customFormat="1" x14ac:dyDescent="0.25"/>
    <row r="24290" customFormat="1" x14ac:dyDescent="0.25"/>
    <row r="24291" customFormat="1" x14ac:dyDescent="0.25"/>
    <row r="24292" customFormat="1" x14ac:dyDescent="0.25"/>
    <row r="24293" customFormat="1" x14ac:dyDescent="0.25"/>
    <row r="24294" customFormat="1" x14ac:dyDescent="0.25"/>
    <row r="24295" customFormat="1" x14ac:dyDescent="0.25"/>
    <row r="24296" customFormat="1" x14ac:dyDescent="0.25"/>
    <row r="24297" customFormat="1" x14ac:dyDescent="0.25"/>
    <row r="24298" customFormat="1" x14ac:dyDescent="0.25"/>
    <row r="24299" customFormat="1" x14ac:dyDescent="0.25"/>
    <row r="24300" customFormat="1" x14ac:dyDescent="0.25"/>
    <row r="24301" customFormat="1" x14ac:dyDescent="0.25"/>
    <row r="24302" customFormat="1" x14ac:dyDescent="0.25"/>
    <row r="24303" customFormat="1" x14ac:dyDescent="0.25"/>
    <row r="24304" customFormat="1" x14ac:dyDescent="0.25"/>
    <row r="24305" customFormat="1" x14ac:dyDescent="0.25"/>
    <row r="24306" customFormat="1" x14ac:dyDescent="0.25"/>
    <row r="24307" customFormat="1" x14ac:dyDescent="0.25"/>
    <row r="24308" customFormat="1" x14ac:dyDescent="0.25"/>
    <row r="24309" customFormat="1" x14ac:dyDescent="0.25"/>
    <row r="24310" customFormat="1" x14ac:dyDescent="0.25"/>
    <row r="24311" customFormat="1" x14ac:dyDescent="0.25"/>
    <row r="24312" customFormat="1" x14ac:dyDescent="0.25"/>
    <row r="24313" customFormat="1" x14ac:dyDescent="0.25"/>
    <row r="24314" customFormat="1" x14ac:dyDescent="0.25"/>
    <row r="24315" customFormat="1" x14ac:dyDescent="0.25"/>
    <row r="24316" customFormat="1" x14ac:dyDescent="0.25"/>
    <row r="24317" customFormat="1" x14ac:dyDescent="0.25"/>
    <row r="24318" customFormat="1" x14ac:dyDescent="0.25"/>
    <row r="24319" customFormat="1" x14ac:dyDescent="0.25"/>
    <row r="24320" customFormat="1" x14ac:dyDescent="0.25"/>
    <row r="24321" customFormat="1" x14ac:dyDescent="0.25"/>
    <row r="24322" customFormat="1" x14ac:dyDescent="0.25"/>
    <row r="24323" customFormat="1" x14ac:dyDescent="0.25"/>
    <row r="24324" customFormat="1" x14ac:dyDescent="0.25"/>
    <row r="24325" customFormat="1" x14ac:dyDescent="0.25"/>
    <row r="24326" customFormat="1" x14ac:dyDescent="0.25"/>
    <row r="24327" customFormat="1" x14ac:dyDescent="0.25"/>
    <row r="24328" customFormat="1" x14ac:dyDescent="0.25"/>
    <row r="24329" customFormat="1" x14ac:dyDescent="0.25"/>
    <row r="24330" customFormat="1" x14ac:dyDescent="0.25"/>
    <row r="24331" customFormat="1" x14ac:dyDescent="0.25"/>
    <row r="24332" customFormat="1" x14ac:dyDescent="0.25"/>
    <row r="24333" customFormat="1" x14ac:dyDescent="0.25"/>
    <row r="24334" customFormat="1" x14ac:dyDescent="0.25"/>
    <row r="24335" customFormat="1" x14ac:dyDescent="0.25"/>
    <row r="24336" customFormat="1" x14ac:dyDescent="0.25"/>
    <row r="24337" customFormat="1" x14ac:dyDescent="0.25"/>
    <row r="24338" customFormat="1" x14ac:dyDescent="0.25"/>
    <row r="24339" customFormat="1" x14ac:dyDescent="0.25"/>
    <row r="24340" customFormat="1" x14ac:dyDescent="0.25"/>
    <row r="24341" customFormat="1" x14ac:dyDescent="0.25"/>
    <row r="24342" customFormat="1" x14ac:dyDescent="0.25"/>
    <row r="24343" customFormat="1" x14ac:dyDescent="0.25"/>
    <row r="24344" customFormat="1" x14ac:dyDescent="0.25"/>
    <row r="24345" customFormat="1" x14ac:dyDescent="0.25"/>
    <row r="24346" customFormat="1" x14ac:dyDescent="0.25"/>
    <row r="24347" customFormat="1" x14ac:dyDescent="0.25"/>
    <row r="24348" customFormat="1" x14ac:dyDescent="0.25"/>
    <row r="24349" customFormat="1" x14ac:dyDescent="0.25"/>
    <row r="24350" customFormat="1" x14ac:dyDescent="0.25"/>
    <row r="24351" customFormat="1" x14ac:dyDescent="0.25"/>
    <row r="24352" customFormat="1" x14ac:dyDescent="0.25"/>
    <row r="24353" customFormat="1" x14ac:dyDescent="0.25"/>
    <row r="24354" customFormat="1" x14ac:dyDescent="0.25"/>
    <row r="24355" customFormat="1" x14ac:dyDescent="0.25"/>
    <row r="24356" customFormat="1" x14ac:dyDescent="0.25"/>
    <row r="24357" customFormat="1" x14ac:dyDescent="0.25"/>
    <row r="24358" customFormat="1" x14ac:dyDescent="0.25"/>
    <row r="24359" customFormat="1" x14ac:dyDescent="0.25"/>
    <row r="24360" customFormat="1" x14ac:dyDescent="0.25"/>
    <row r="24361" customFormat="1" x14ac:dyDescent="0.25"/>
    <row r="24362" customFormat="1" x14ac:dyDescent="0.25"/>
    <row r="24363" customFormat="1" x14ac:dyDescent="0.25"/>
    <row r="24364" customFormat="1" x14ac:dyDescent="0.25"/>
    <row r="24365" customFormat="1" x14ac:dyDescent="0.25"/>
    <row r="24366" customFormat="1" x14ac:dyDescent="0.25"/>
    <row r="24367" customFormat="1" x14ac:dyDescent="0.25"/>
    <row r="24368" customFormat="1" x14ac:dyDescent="0.25"/>
    <row r="24369" customFormat="1" x14ac:dyDescent="0.25"/>
    <row r="24370" customFormat="1" x14ac:dyDescent="0.25"/>
    <row r="24371" customFormat="1" x14ac:dyDescent="0.25"/>
    <row r="24372" customFormat="1" x14ac:dyDescent="0.25"/>
    <row r="24373" customFormat="1" x14ac:dyDescent="0.25"/>
    <row r="24374" customFormat="1" x14ac:dyDescent="0.25"/>
    <row r="24375" customFormat="1" x14ac:dyDescent="0.25"/>
    <row r="24376" customFormat="1" x14ac:dyDescent="0.25"/>
    <row r="24377" customFormat="1" x14ac:dyDescent="0.25"/>
    <row r="24378" customFormat="1" x14ac:dyDescent="0.25"/>
    <row r="24379" customFormat="1" x14ac:dyDescent="0.25"/>
    <row r="24380" customFormat="1" x14ac:dyDescent="0.25"/>
    <row r="24381" customFormat="1" x14ac:dyDescent="0.25"/>
    <row r="24382" customFormat="1" x14ac:dyDescent="0.25"/>
    <row r="24383" customFormat="1" x14ac:dyDescent="0.25"/>
    <row r="24384" customFormat="1" x14ac:dyDescent="0.25"/>
    <row r="24385" customFormat="1" x14ac:dyDescent="0.25"/>
    <row r="24386" customFormat="1" x14ac:dyDescent="0.25"/>
    <row r="24387" customFormat="1" x14ac:dyDescent="0.25"/>
    <row r="24388" customFormat="1" x14ac:dyDescent="0.25"/>
    <row r="24389" customFormat="1" x14ac:dyDescent="0.25"/>
    <row r="24390" customFormat="1" x14ac:dyDescent="0.25"/>
    <row r="24391" customFormat="1" x14ac:dyDescent="0.25"/>
    <row r="24392" customFormat="1" x14ac:dyDescent="0.25"/>
    <row r="24393" customFormat="1" x14ac:dyDescent="0.25"/>
    <row r="24394" customFormat="1" x14ac:dyDescent="0.25"/>
    <row r="24395" customFormat="1" x14ac:dyDescent="0.25"/>
    <row r="24396" customFormat="1" x14ac:dyDescent="0.25"/>
    <row r="24397" customFormat="1" x14ac:dyDescent="0.25"/>
    <row r="24398" customFormat="1" x14ac:dyDescent="0.25"/>
    <row r="24399" customFormat="1" x14ac:dyDescent="0.25"/>
    <row r="24400" customFormat="1" x14ac:dyDescent="0.25"/>
    <row r="24401" customFormat="1" x14ac:dyDescent="0.25"/>
    <row r="24402" customFormat="1" x14ac:dyDescent="0.25"/>
    <row r="24403" customFormat="1" x14ac:dyDescent="0.25"/>
    <row r="24404" customFormat="1" x14ac:dyDescent="0.25"/>
    <row r="24405" customFormat="1" x14ac:dyDescent="0.25"/>
    <row r="24406" customFormat="1" x14ac:dyDescent="0.25"/>
    <row r="24407" customFormat="1" x14ac:dyDescent="0.25"/>
    <row r="24408" customFormat="1" x14ac:dyDescent="0.25"/>
    <row r="24409" customFormat="1" x14ac:dyDescent="0.25"/>
    <row r="24410" customFormat="1" x14ac:dyDescent="0.25"/>
    <row r="24411" customFormat="1" x14ac:dyDescent="0.25"/>
    <row r="24412" customFormat="1" x14ac:dyDescent="0.25"/>
    <row r="24413" customFormat="1" x14ac:dyDescent="0.25"/>
    <row r="24414" customFormat="1" x14ac:dyDescent="0.25"/>
    <row r="24415" customFormat="1" x14ac:dyDescent="0.25"/>
    <row r="24416" customFormat="1" x14ac:dyDescent="0.25"/>
    <row r="24417" customFormat="1" x14ac:dyDescent="0.25"/>
    <row r="24418" customFormat="1" x14ac:dyDescent="0.25"/>
    <row r="24419" customFormat="1" x14ac:dyDescent="0.25"/>
    <row r="24420" customFormat="1" x14ac:dyDescent="0.25"/>
    <row r="24421" customFormat="1" x14ac:dyDescent="0.25"/>
    <row r="24422" customFormat="1" x14ac:dyDescent="0.25"/>
    <row r="24423" customFormat="1" x14ac:dyDescent="0.25"/>
    <row r="24424" customFormat="1" x14ac:dyDescent="0.25"/>
    <row r="24425" customFormat="1" x14ac:dyDescent="0.25"/>
    <row r="24426" customFormat="1" x14ac:dyDescent="0.25"/>
    <row r="24427" customFormat="1" x14ac:dyDescent="0.25"/>
    <row r="24428" customFormat="1" x14ac:dyDescent="0.25"/>
    <row r="24429" customFormat="1" x14ac:dyDescent="0.25"/>
    <row r="24430" customFormat="1" x14ac:dyDescent="0.25"/>
    <row r="24431" customFormat="1" x14ac:dyDescent="0.25"/>
    <row r="24432" customFormat="1" x14ac:dyDescent="0.25"/>
    <row r="24433" customFormat="1" x14ac:dyDescent="0.25"/>
    <row r="24434" customFormat="1" x14ac:dyDescent="0.25"/>
    <row r="24435" customFormat="1" x14ac:dyDescent="0.25"/>
    <row r="24436" customFormat="1" x14ac:dyDescent="0.25"/>
    <row r="24437" customFormat="1" x14ac:dyDescent="0.25"/>
    <row r="24438" customFormat="1" x14ac:dyDescent="0.25"/>
    <row r="24439" customFormat="1" x14ac:dyDescent="0.25"/>
    <row r="24440" customFormat="1" x14ac:dyDescent="0.25"/>
    <row r="24441" customFormat="1" x14ac:dyDescent="0.25"/>
    <row r="24442" customFormat="1" x14ac:dyDescent="0.25"/>
    <row r="24443" customFormat="1" x14ac:dyDescent="0.25"/>
    <row r="24444" customFormat="1" x14ac:dyDescent="0.25"/>
    <row r="24445" customFormat="1" x14ac:dyDescent="0.25"/>
    <row r="24446" customFormat="1" x14ac:dyDescent="0.25"/>
    <row r="24447" customFormat="1" x14ac:dyDescent="0.25"/>
    <row r="24448" customFormat="1" x14ac:dyDescent="0.25"/>
    <row r="24449" customFormat="1" x14ac:dyDescent="0.25"/>
    <row r="24450" customFormat="1" x14ac:dyDescent="0.25"/>
    <row r="24451" customFormat="1" x14ac:dyDescent="0.25"/>
    <row r="24452" customFormat="1" x14ac:dyDescent="0.25"/>
    <row r="24453" customFormat="1" x14ac:dyDescent="0.25"/>
    <row r="24454" customFormat="1" x14ac:dyDescent="0.25"/>
    <row r="24455" customFormat="1" x14ac:dyDescent="0.25"/>
    <row r="24456" customFormat="1" x14ac:dyDescent="0.25"/>
    <row r="24457" customFormat="1" x14ac:dyDescent="0.25"/>
    <row r="24458" customFormat="1" x14ac:dyDescent="0.25"/>
    <row r="24459" customFormat="1" x14ac:dyDescent="0.25"/>
    <row r="24460" customFormat="1" x14ac:dyDescent="0.25"/>
    <row r="24461" customFormat="1" x14ac:dyDescent="0.25"/>
    <row r="24462" customFormat="1" x14ac:dyDescent="0.25"/>
    <row r="24463" customFormat="1" x14ac:dyDescent="0.25"/>
    <row r="24464" customFormat="1" x14ac:dyDescent="0.25"/>
    <row r="24465" customFormat="1" x14ac:dyDescent="0.25"/>
    <row r="24466" customFormat="1" x14ac:dyDescent="0.25"/>
    <row r="24467" customFormat="1" x14ac:dyDescent="0.25"/>
    <row r="24468" customFormat="1" x14ac:dyDescent="0.25"/>
    <row r="24469" customFormat="1" x14ac:dyDescent="0.25"/>
    <row r="24470" customFormat="1" x14ac:dyDescent="0.25"/>
    <row r="24471" customFormat="1" x14ac:dyDescent="0.25"/>
    <row r="24472" customFormat="1" x14ac:dyDescent="0.25"/>
    <row r="24473" customFormat="1" x14ac:dyDescent="0.25"/>
    <row r="24474" customFormat="1" x14ac:dyDescent="0.25"/>
    <row r="24475" customFormat="1" x14ac:dyDescent="0.25"/>
    <row r="24476" customFormat="1" x14ac:dyDescent="0.25"/>
    <row r="24477" customFormat="1" x14ac:dyDescent="0.25"/>
    <row r="24478" customFormat="1" x14ac:dyDescent="0.25"/>
    <row r="24479" customFormat="1" x14ac:dyDescent="0.25"/>
    <row r="24480" customFormat="1" x14ac:dyDescent="0.25"/>
    <row r="24481" customFormat="1" x14ac:dyDescent="0.25"/>
    <row r="24482" customFormat="1" x14ac:dyDescent="0.25"/>
    <row r="24483" customFormat="1" x14ac:dyDescent="0.25"/>
    <row r="24484" customFormat="1" x14ac:dyDescent="0.25"/>
    <row r="24485" customFormat="1" x14ac:dyDescent="0.25"/>
    <row r="24486" customFormat="1" x14ac:dyDescent="0.25"/>
    <row r="24487" customFormat="1" x14ac:dyDescent="0.25"/>
    <row r="24488" customFormat="1" x14ac:dyDescent="0.25"/>
    <row r="24489" customFormat="1" x14ac:dyDescent="0.25"/>
    <row r="24490" customFormat="1" x14ac:dyDescent="0.25"/>
    <row r="24491" customFormat="1" x14ac:dyDescent="0.25"/>
    <row r="24492" customFormat="1" x14ac:dyDescent="0.25"/>
    <row r="24493" customFormat="1" x14ac:dyDescent="0.25"/>
    <row r="24494" customFormat="1" x14ac:dyDescent="0.25"/>
    <row r="24495" customFormat="1" x14ac:dyDescent="0.25"/>
    <row r="24496" customFormat="1" x14ac:dyDescent="0.25"/>
    <row r="24497" customFormat="1" x14ac:dyDescent="0.25"/>
    <row r="24498" customFormat="1" x14ac:dyDescent="0.25"/>
    <row r="24499" customFormat="1" x14ac:dyDescent="0.25"/>
    <row r="24500" customFormat="1" x14ac:dyDescent="0.25"/>
    <row r="24501" customFormat="1" x14ac:dyDescent="0.25"/>
    <row r="24502" customFormat="1" x14ac:dyDescent="0.25"/>
    <row r="24503" customFormat="1" x14ac:dyDescent="0.25"/>
    <row r="24504" customFormat="1" x14ac:dyDescent="0.25"/>
    <row r="24505" customFormat="1" x14ac:dyDescent="0.25"/>
    <row r="24506" customFormat="1" x14ac:dyDescent="0.25"/>
    <row r="24507" customFormat="1" x14ac:dyDescent="0.25"/>
    <row r="24508" customFormat="1" x14ac:dyDescent="0.25"/>
    <row r="24509" customFormat="1" x14ac:dyDescent="0.25"/>
    <row r="24510" customFormat="1" x14ac:dyDescent="0.25"/>
    <row r="24511" customFormat="1" x14ac:dyDescent="0.25"/>
    <row r="24512" customFormat="1" x14ac:dyDescent="0.25"/>
    <row r="24513" customFormat="1" x14ac:dyDescent="0.25"/>
    <row r="24514" customFormat="1" x14ac:dyDescent="0.25"/>
    <row r="24515" customFormat="1" x14ac:dyDescent="0.25"/>
    <row r="24516" customFormat="1" x14ac:dyDescent="0.25"/>
    <row r="24517" customFormat="1" x14ac:dyDescent="0.25"/>
    <row r="24518" customFormat="1" x14ac:dyDescent="0.25"/>
    <row r="24519" customFormat="1" x14ac:dyDescent="0.25"/>
    <row r="24520" customFormat="1" x14ac:dyDescent="0.25"/>
    <row r="24521" customFormat="1" x14ac:dyDescent="0.25"/>
    <row r="24522" customFormat="1" x14ac:dyDescent="0.25"/>
    <row r="24523" customFormat="1" x14ac:dyDescent="0.25"/>
    <row r="24524" customFormat="1" x14ac:dyDescent="0.25"/>
    <row r="24525" customFormat="1" x14ac:dyDescent="0.25"/>
    <row r="24526" customFormat="1" x14ac:dyDescent="0.25"/>
    <row r="24527" customFormat="1" x14ac:dyDescent="0.25"/>
    <row r="24528" customFormat="1" x14ac:dyDescent="0.25"/>
    <row r="24529" customFormat="1" x14ac:dyDescent="0.25"/>
    <row r="24530" customFormat="1" x14ac:dyDescent="0.25"/>
    <row r="24531" customFormat="1" x14ac:dyDescent="0.25"/>
    <row r="24532" customFormat="1" x14ac:dyDescent="0.25"/>
    <row r="24533" customFormat="1" x14ac:dyDescent="0.25"/>
    <row r="24534" customFormat="1" x14ac:dyDescent="0.25"/>
    <row r="24535" customFormat="1" x14ac:dyDescent="0.25"/>
    <row r="24536" customFormat="1" x14ac:dyDescent="0.25"/>
    <row r="24537" customFormat="1" x14ac:dyDescent="0.25"/>
    <row r="24538" customFormat="1" x14ac:dyDescent="0.25"/>
    <row r="24539" customFormat="1" x14ac:dyDescent="0.25"/>
    <row r="24540" customFormat="1" x14ac:dyDescent="0.25"/>
    <row r="24541" customFormat="1" x14ac:dyDescent="0.25"/>
    <row r="24542" customFormat="1" x14ac:dyDescent="0.25"/>
    <row r="24543" customFormat="1" x14ac:dyDescent="0.25"/>
    <row r="24544" customFormat="1" x14ac:dyDescent="0.25"/>
    <row r="24545" customFormat="1" x14ac:dyDescent="0.25"/>
    <row r="24546" customFormat="1" x14ac:dyDescent="0.25"/>
    <row r="24547" customFormat="1" x14ac:dyDescent="0.25"/>
    <row r="24548" customFormat="1" x14ac:dyDescent="0.25"/>
    <row r="24549" customFormat="1" x14ac:dyDescent="0.25"/>
    <row r="24550" customFormat="1" x14ac:dyDescent="0.25"/>
    <row r="24551" customFormat="1" x14ac:dyDescent="0.25"/>
    <row r="24552" customFormat="1" x14ac:dyDescent="0.25"/>
    <row r="24553" customFormat="1" x14ac:dyDescent="0.25"/>
    <row r="24554" customFormat="1" x14ac:dyDescent="0.25"/>
    <row r="24555" customFormat="1" x14ac:dyDescent="0.25"/>
    <row r="24556" customFormat="1" x14ac:dyDescent="0.25"/>
    <row r="24557" customFormat="1" x14ac:dyDescent="0.25"/>
    <row r="24558" customFormat="1" x14ac:dyDescent="0.25"/>
    <row r="24559" customFormat="1" x14ac:dyDescent="0.25"/>
    <row r="24560" customFormat="1" x14ac:dyDescent="0.25"/>
    <row r="24561" customFormat="1" x14ac:dyDescent="0.25"/>
    <row r="24562" customFormat="1" x14ac:dyDescent="0.25"/>
    <row r="24563" customFormat="1" x14ac:dyDescent="0.25"/>
    <row r="24564" customFormat="1" x14ac:dyDescent="0.25"/>
    <row r="24565" customFormat="1" x14ac:dyDescent="0.25"/>
    <row r="24566" customFormat="1" x14ac:dyDescent="0.25"/>
    <row r="24567" customFormat="1" x14ac:dyDescent="0.25"/>
    <row r="24568" customFormat="1" x14ac:dyDescent="0.25"/>
    <row r="24569" customFormat="1" x14ac:dyDescent="0.25"/>
    <row r="24570" customFormat="1" x14ac:dyDescent="0.25"/>
    <row r="24571" customFormat="1" x14ac:dyDescent="0.25"/>
    <row r="24572" customFormat="1" x14ac:dyDescent="0.25"/>
    <row r="24573" customFormat="1" x14ac:dyDescent="0.25"/>
    <row r="24574" customFormat="1" x14ac:dyDescent="0.25"/>
    <row r="24575" customFormat="1" x14ac:dyDescent="0.25"/>
    <row r="24576" customFormat="1" x14ac:dyDescent="0.25"/>
    <row r="24577" customFormat="1" x14ac:dyDescent="0.25"/>
    <row r="24578" customFormat="1" x14ac:dyDescent="0.25"/>
    <row r="24579" customFormat="1" x14ac:dyDescent="0.25"/>
    <row r="24580" customFormat="1" x14ac:dyDescent="0.25"/>
    <row r="24581" customFormat="1" x14ac:dyDescent="0.25"/>
    <row r="24582" customFormat="1" x14ac:dyDescent="0.25"/>
    <row r="24583" customFormat="1" x14ac:dyDescent="0.25"/>
    <row r="24584" customFormat="1" x14ac:dyDescent="0.25"/>
    <row r="24585" customFormat="1" x14ac:dyDescent="0.25"/>
    <row r="24586" customFormat="1" x14ac:dyDescent="0.25"/>
    <row r="24587" customFormat="1" x14ac:dyDescent="0.25"/>
    <row r="24588" customFormat="1" x14ac:dyDescent="0.25"/>
    <row r="24589" customFormat="1" x14ac:dyDescent="0.25"/>
    <row r="24590" customFormat="1" x14ac:dyDescent="0.25"/>
    <row r="24591" customFormat="1" x14ac:dyDescent="0.25"/>
    <row r="24592" customFormat="1" x14ac:dyDescent="0.25"/>
    <row r="24593" customFormat="1" x14ac:dyDescent="0.25"/>
    <row r="24594" customFormat="1" x14ac:dyDescent="0.25"/>
    <row r="24595" customFormat="1" x14ac:dyDescent="0.25"/>
    <row r="24596" customFormat="1" x14ac:dyDescent="0.25"/>
    <row r="24597" customFormat="1" x14ac:dyDescent="0.25"/>
    <row r="24598" customFormat="1" x14ac:dyDescent="0.25"/>
    <row r="24599" customFormat="1" x14ac:dyDescent="0.25"/>
    <row r="24600" customFormat="1" x14ac:dyDescent="0.25"/>
    <row r="24601" customFormat="1" x14ac:dyDescent="0.25"/>
    <row r="24602" customFormat="1" x14ac:dyDescent="0.25"/>
    <row r="24603" customFormat="1" x14ac:dyDescent="0.25"/>
    <row r="24604" customFormat="1" x14ac:dyDescent="0.25"/>
    <row r="24605" customFormat="1" x14ac:dyDescent="0.25"/>
    <row r="24606" customFormat="1" x14ac:dyDescent="0.25"/>
    <row r="24607" customFormat="1" x14ac:dyDescent="0.25"/>
    <row r="24608" customFormat="1" x14ac:dyDescent="0.25"/>
    <row r="24609" customFormat="1" x14ac:dyDescent="0.25"/>
    <row r="24610" customFormat="1" x14ac:dyDescent="0.25"/>
    <row r="24611" customFormat="1" x14ac:dyDescent="0.25"/>
    <row r="24612" customFormat="1" x14ac:dyDescent="0.25"/>
    <row r="24613" customFormat="1" x14ac:dyDescent="0.25"/>
    <row r="24614" customFormat="1" x14ac:dyDescent="0.25"/>
    <row r="24615" customFormat="1" x14ac:dyDescent="0.25"/>
    <row r="24616" customFormat="1" x14ac:dyDescent="0.25"/>
    <row r="24617" customFormat="1" x14ac:dyDescent="0.25"/>
    <row r="24618" customFormat="1" x14ac:dyDescent="0.25"/>
    <row r="24619" customFormat="1" x14ac:dyDescent="0.25"/>
    <row r="24620" customFormat="1" x14ac:dyDescent="0.25"/>
    <row r="24621" customFormat="1" x14ac:dyDescent="0.25"/>
    <row r="24622" customFormat="1" x14ac:dyDescent="0.25"/>
    <row r="24623" customFormat="1" x14ac:dyDescent="0.25"/>
    <row r="24624" customFormat="1" x14ac:dyDescent="0.25"/>
    <row r="24625" customFormat="1" x14ac:dyDescent="0.25"/>
    <row r="24626" customFormat="1" x14ac:dyDescent="0.25"/>
    <row r="24627" customFormat="1" x14ac:dyDescent="0.25"/>
    <row r="24628" customFormat="1" x14ac:dyDescent="0.25"/>
    <row r="24629" customFormat="1" x14ac:dyDescent="0.25"/>
    <row r="24630" customFormat="1" x14ac:dyDescent="0.25"/>
    <row r="24631" customFormat="1" x14ac:dyDescent="0.25"/>
    <row r="24632" customFormat="1" x14ac:dyDescent="0.25"/>
    <row r="24633" customFormat="1" x14ac:dyDescent="0.25"/>
    <row r="24634" customFormat="1" x14ac:dyDescent="0.25"/>
    <row r="24635" customFormat="1" x14ac:dyDescent="0.25"/>
    <row r="24636" customFormat="1" x14ac:dyDescent="0.25"/>
    <row r="24637" customFormat="1" x14ac:dyDescent="0.25"/>
    <row r="24638" customFormat="1" x14ac:dyDescent="0.25"/>
    <row r="24639" customFormat="1" x14ac:dyDescent="0.25"/>
    <row r="24640" customFormat="1" x14ac:dyDescent="0.25"/>
    <row r="24641" customFormat="1" x14ac:dyDescent="0.25"/>
    <row r="24642" customFormat="1" x14ac:dyDescent="0.25"/>
    <row r="24643" customFormat="1" x14ac:dyDescent="0.25"/>
    <row r="24644" customFormat="1" x14ac:dyDescent="0.25"/>
    <row r="24645" customFormat="1" x14ac:dyDescent="0.25"/>
    <row r="24646" customFormat="1" x14ac:dyDescent="0.25"/>
    <row r="24647" customFormat="1" x14ac:dyDescent="0.25"/>
    <row r="24648" customFormat="1" x14ac:dyDescent="0.25"/>
    <row r="24649" customFormat="1" x14ac:dyDescent="0.25"/>
    <row r="24650" customFormat="1" x14ac:dyDescent="0.25"/>
    <row r="24651" customFormat="1" x14ac:dyDescent="0.25"/>
    <row r="24652" customFormat="1" x14ac:dyDescent="0.25"/>
    <row r="24653" customFormat="1" x14ac:dyDescent="0.25"/>
    <row r="24654" customFormat="1" x14ac:dyDescent="0.25"/>
    <row r="24655" customFormat="1" x14ac:dyDescent="0.25"/>
    <row r="24656" customFormat="1" x14ac:dyDescent="0.25"/>
    <row r="24657" customFormat="1" x14ac:dyDescent="0.25"/>
    <row r="24658" customFormat="1" x14ac:dyDescent="0.25"/>
    <row r="24659" customFormat="1" x14ac:dyDescent="0.25"/>
    <row r="24660" customFormat="1" x14ac:dyDescent="0.25"/>
    <row r="24661" customFormat="1" x14ac:dyDescent="0.25"/>
    <row r="24662" customFormat="1" x14ac:dyDescent="0.25"/>
    <row r="24663" customFormat="1" x14ac:dyDescent="0.25"/>
    <row r="24664" customFormat="1" x14ac:dyDescent="0.25"/>
    <row r="24665" customFormat="1" x14ac:dyDescent="0.25"/>
    <row r="24666" customFormat="1" x14ac:dyDescent="0.25"/>
    <row r="24667" customFormat="1" x14ac:dyDescent="0.25"/>
    <row r="24668" customFormat="1" x14ac:dyDescent="0.25"/>
    <row r="24669" customFormat="1" x14ac:dyDescent="0.25"/>
    <row r="24670" customFormat="1" x14ac:dyDescent="0.25"/>
    <row r="24671" customFormat="1" x14ac:dyDescent="0.25"/>
    <row r="24672" customFormat="1" x14ac:dyDescent="0.25"/>
    <row r="24673" customFormat="1" x14ac:dyDescent="0.25"/>
    <row r="24674" customFormat="1" x14ac:dyDescent="0.25"/>
    <row r="24675" customFormat="1" x14ac:dyDescent="0.25"/>
    <row r="24676" customFormat="1" x14ac:dyDescent="0.25"/>
    <row r="24677" customFormat="1" x14ac:dyDescent="0.25"/>
    <row r="24678" customFormat="1" x14ac:dyDescent="0.25"/>
    <row r="24679" customFormat="1" x14ac:dyDescent="0.25"/>
    <row r="24680" customFormat="1" x14ac:dyDescent="0.25"/>
    <row r="24681" customFormat="1" x14ac:dyDescent="0.25"/>
    <row r="24682" customFormat="1" x14ac:dyDescent="0.25"/>
    <row r="24683" customFormat="1" x14ac:dyDescent="0.25"/>
    <row r="24684" customFormat="1" x14ac:dyDescent="0.25"/>
    <row r="24685" customFormat="1" x14ac:dyDescent="0.25"/>
    <row r="24686" customFormat="1" x14ac:dyDescent="0.25"/>
    <row r="24687" customFormat="1" x14ac:dyDescent="0.25"/>
    <row r="24688" customFormat="1" x14ac:dyDescent="0.25"/>
    <row r="24689" customFormat="1" x14ac:dyDescent="0.25"/>
    <row r="24690" customFormat="1" x14ac:dyDescent="0.25"/>
    <row r="24691" customFormat="1" x14ac:dyDescent="0.25"/>
    <row r="24692" customFormat="1" x14ac:dyDescent="0.25"/>
    <row r="24693" customFormat="1" x14ac:dyDescent="0.25"/>
    <row r="24694" customFormat="1" x14ac:dyDescent="0.25"/>
    <row r="24695" customFormat="1" x14ac:dyDescent="0.25"/>
    <row r="24696" customFormat="1" x14ac:dyDescent="0.25"/>
    <row r="24697" customFormat="1" x14ac:dyDescent="0.25"/>
    <row r="24698" customFormat="1" x14ac:dyDescent="0.25"/>
    <row r="24699" customFormat="1" x14ac:dyDescent="0.25"/>
    <row r="24700" customFormat="1" x14ac:dyDescent="0.25"/>
    <row r="24701" customFormat="1" x14ac:dyDescent="0.25"/>
    <row r="24702" customFormat="1" x14ac:dyDescent="0.25"/>
    <row r="24703" customFormat="1" x14ac:dyDescent="0.25"/>
    <row r="24704" customFormat="1" x14ac:dyDescent="0.25"/>
    <row r="24705" customFormat="1" x14ac:dyDescent="0.25"/>
    <row r="24706" customFormat="1" x14ac:dyDescent="0.25"/>
    <row r="24707" customFormat="1" x14ac:dyDescent="0.25"/>
    <row r="24708" customFormat="1" x14ac:dyDescent="0.25"/>
    <row r="24709" customFormat="1" x14ac:dyDescent="0.25"/>
    <row r="24710" customFormat="1" x14ac:dyDescent="0.25"/>
    <row r="24711" customFormat="1" x14ac:dyDescent="0.25"/>
    <row r="24712" customFormat="1" x14ac:dyDescent="0.25"/>
    <row r="24713" customFormat="1" x14ac:dyDescent="0.25"/>
    <row r="24714" customFormat="1" x14ac:dyDescent="0.25"/>
    <row r="24715" customFormat="1" x14ac:dyDescent="0.25"/>
    <row r="24716" customFormat="1" x14ac:dyDescent="0.25"/>
    <row r="24717" customFormat="1" x14ac:dyDescent="0.25"/>
    <row r="24718" customFormat="1" x14ac:dyDescent="0.25"/>
    <row r="24719" customFormat="1" x14ac:dyDescent="0.25"/>
    <row r="24720" customFormat="1" x14ac:dyDescent="0.25"/>
    <row r="24721" customFormat="1" x14ac:dyDescent="0.25"/>
    <row r="24722" customFormat="1" x14ac:dyDescent="0.25"/>
    <row r="24723" customFormat="1" x14ac:dyDescent="0.25"/>
    <row r="24724" customFormat="1" x14ac:dyDescent="0.25"/>
    <row r="24725" customFormat="1" x14ac:dyDescent="0.25"/>
    <row r="24726" customFormat="1" x14ac:dyDescent="0.25"/>
    <row r="24727" customFormat="1" x14ac:dyDescent="0.25"/>
    <row r="24728" customFormat="1" x14ac:dyDescent="0.25"/>
    <row r="24729" customFormat="1" x14ac:dyDescent="0.25"/>
    <row r="24730" customFormat="1" x14ac:dyDescent="0.25"/>
    <row r="24731" customFormat="1" x14ac:dyDescent="0.25"/>
    <row r="24732" customFormat="1" x14ac:dyDescent="0.25"/>
    <row r="24733" customFormat="1" x14ac:dyDescent="0.25"/>
    <row r="24734" customFormat="1" x14ac:dyDescent="0.25"/>
    <row r="24735" customFormat="1" x14ac:dyDescent="0.25"/>
    <row r="24736" customFormat="1" x14ac:dyDescent="0.25"/>
    <row r="24737" customFormat="1" x14ac:dyDescent="0.25"/>
    <row r="24738" customFormat="1" x14ac:dyDescent="0.25"/>
    <row r="24739" customFormat="1" x14ac:dyDescent="0.25"/>
    <row r="24740" customFormat="1" x14ac:dyDescent="0.25"/>
    <row r="24741" customFormat="1" x14ac:dyDescent="0.25"/>
    <row r="24742" customFormat="1" x14ac:dyDescent="0.25"/>
    <row r="24743" customFormat="1" x14ac:dyDescent="0.25"/>
    <row r="24744" customFormat="1" x14ac:dyDescent="0.25"/>
    <row r="24745" customFormat="1" x14ac:dyDescent="0.25"/>
    <row r="24746" customFormat="1" x14ac:dyDescent="0.25"/>
    <row r="24747" customFormat="1" x14ac:dyDescent="0.25"/>
    <row r="24748" customFormat="1" x14ac:dyDescent="0.25"/>
    <row r="24749" customFormat="1" x14ac:dyDescent="0.25"/>
    <row r="24750" customFormat="1" x14ac:dyDescent="0.25"/>
    <row r="24751" customFormat="1" x14ac:dyDescent="0.25"/>
    <row r="24752" customFormat="1" x14ac:dyDescent="0.25"/>
    <row r="24753" customFormat="1" x14ac:dyDescent="0.25"/>
    <row r="24754" customFormat="1" x14ac:dyDescent="0.25"/>
    <row r="24755" customFormat="1" x14ac:dyDescent="0.25"/>
    <row r="24756" customFormat="1" x14ac:dyDescent="0.25"/>
    <row r="24757" customFormat="1" x14ac:dyDescent="0.25"/>
    <row r="24758" customFormat="1" x14ac:dyDescent="0.25"/>
    <row r="24759" customFormat="1" x14ac:dyDescent="0.25"/>
    <row r="24760" customFormat="1" x14ac:dyDescent="0.25"/>
    <row r="24761" customFormat="1" x14ac:dyDescent="0.25"/>
    <row r="24762" customFormat="1" x14ac:dyDescent="0.25"/>
    <row r="24763" customFormat="1" x14ac:dyDescent="0.25"/>
    <row r="24764" customFormat="1" x14ac:dyDescent="0.25"/>
    <row r="24765" customFormat="1" x14ac:dyDescent="0.25"/>
    <row r="24766" customFormat="1" x14ac:dyDescent="0.25"/>
    <row r="24767" customFormat="1" x14ac:dyDescent="0.25"/>
    <row r="24768" customFormat="1" x14ac:dyDescent="0.25"/>
    <row r="24769" customFormat="1" x14ac:dyDescent="0.25"/>
    <row r="24770" customFormat="1" x14ac:dyDescent="0.25"/>
    <row r="24771" customFormat="1" x14ac:dyDescent="0.25"/>
    <row r="24772" customFormat="1" x14ac:dyDescent="0.25"/>
    <row r="24773" customFormat="1" x14ac:dyDescent="0.25"/>
    <row r="24774" customFormat="1" x14ac:dyDescent="0.25"/>
    <row r="24775" customFormat="1" x14ac:dyDescent="0.25"/>
    <row r="24776" customFormat="1" x14ac:dyDescent="0.25"/>
    <row r="24777" customFormat="1" x14ac:dyDescent="0.25"/>
    <row r="24778" customFormat="1" x14ac:dyDescent="0.25"/>
    <row r="24779" customFormat="1" x14ac:dyDescent="0.25"/>
    <row r="24780" customFormat="1" x14ac:dyDescent="0.25"/>
    <row r="24781" customFormat="1" x14ac:dyDescent="0.25"/>
    <row r="24782" customFormat="1" x14ac:dyDescent="0.25"/>
    <row r="24783" customFormat="1" x14ac:dyDescent="0.25"/>
    <row r="24784" customFormat="1" x14ac:dyDescent="0.25"/>
    <row r="24785" customFormat="1" x14ac:dyDescent="0.25"/>
    <row r="24786" customFormat="1" x14ac:dyDescent="0.25"/>
    <row r="24787" customFormat="1" x14ac:dyDescent="0.25"/>
    <row r="24788" customFormat="1" x14ac:dyDescent="0.25"/>
    <row r="24789" customFormat="1" x14ac:dyDescent="0.25"/>
    <row r="24790" customFormat="1" x14ac:dyDescent="0.25"/>
    <row r="24791" customFormat="1" x14ac:dyDescent="0.25"/>
    <row r="24792" customFormat="1" x14ac:dyDescent="0.25"/>
    <row r="24793" customFormat="1" x14ac:dyDescent="0.25"/>
    <row r="24794" customFormat="1" x14ac:dyDescent="0.25"/>
    <row r="24795" customFormat="1" x14ac:dyDescent="0.25"/>
    <row r="24796" customFormat="1" x14ac:dyDescent="0.25"/>
    <row r="24797" customFormat="1" x14ac:dyDescent="0.25"/>
    <row r="24798" customFormat="1" x14ac:dyDescent="0.25"/>
    <row r="24799" customFormat="1" x14ac:dyDescent="0.25"/>
    <row r="24800" customFormat="1" x14ac:dyDescent="0.25"/>
    <row r="24801" customFormat="1" x14ac:dyDescent="0.25"/>
    <row r="24802" customFormat="1" x14ac:dyDescent="0.25"/>
    <row r="24803" customFormat="1" x14ac:dyDescent="0.25"/>
    <row r="24804" customFormat="1" x14ac:dyDescent="0.25"/>
    <row r="24805" customFormat="1" x14ac:dyDescent="0.25"/>
    <row r="24806" customFormat="1" x14ac:dyDescent="0.25"/>
    <row r="24807" customFormat="1" x14ac:dyDescent="0.25"/>
    <row r="24808" customFormat="1" x14ac:dyDescent="0.25"/>
    <row r="24809" customFormat="1" x14ac:dyDescent="0.25"/>
    <row r="24810" customFormat="1" x14ac:dyDescent="0.25"/>
    <row r="24811" customFormat="1" x14ac:dyDescent="0.25"/>
    <row r="24812" customFormat="1" x14ac:dyDescent="0.25"/>
    <row r="24813" customFormat="1" x14ac:dyDescent="0.25"/>
    <row r="24814" customFormat="1" x14ac:dyDescent="0.25"/>
    <row r="24815" customFormat="1" x14ac:dyDescent="0.25"/>
    <row r="24816" customFormat="1" x14ac:dyDescent="0.25"/>
    <row r="24817" customFormat="1" x14ac:dyDescent="0.25"/>
    <row r="24818" customFormat="1" x14ac:dyDescent="0.25"/>
    <row r="24819" customFormat="1" x14ac:dyDescent="0.25"/>
    <row r="24820" customFormat="1" x14ac:dyDescent="0.25"/>
    <row r="24821" customFormat="1" x14ac:dyDescent="0.25"/>
    <row r="24822" customFormat="1" x14ac:dyDescent="0.25"/>
    <row r="24823" customFormat="1" x14ac:dyDescent="0.25"/>
    <row r="24824" customFormat="1" x14ac:dyDescent="0.25"/>
    <row r="24825" customFormat="1" x14ac:dyDescent="0.25"/>
    <row r="24826" customFormat="1" x14ac:dyDescent="0.25"/>
    <row r="24827" customFormat="1" x14ac:dyDescent="0.25"/>
    <row r="24828" customFormat="1" x14ac:dyDescent="0.25"/>
    <row r="24829" customFormat="1" x14ac:dyDescent="0.25"/>
    <row r="24830" customFormat="1" x14ac:dyDescent="0.25"/>
    <row r="24831" customFormat="1" x14ac:dyDescent="0.25"/>
    <row r="24832" customFormat="1" x14ac:dyDescent="0.25"/>
    <row r="24833" customFormat="1" x14ac:dyDescent="0.25"/>
    <row r="24834" customFormat="1" x14ac:dyDescent="0.25"/>
    <row r="24835" customFormat="1" x14ac:dyDescent="0.25"/>
    <row r="24836" customFormat="1" x14ac:dyDescent="0.25"/>
    <row r="24837" customFormat="1" x14ac:dyDescent="0.25"/>
    <row r="24838" customFormat="1" x14ac:dyDescent="0.25"/>
    <row r="24839" customFormat="1" x14ac:dyDescent="0.25"/>
    <row r="24840" customFormat="1" x14ac:dyDescent="0.25"/>
    <row r="24841" customFormat="1" x14ac:dyDescent="0.25"/>
    <row r="24842" customFormat="1" x14ac:dyDescent="0.25"/>
    <row r="24843" customFormat="1" x14ac:dyDescent="0.25"/>
    <row r="24844" customFormat="1" x14ac:dyDescent="0.25"/>
    <row r="24845" customFormat="1" x14ac:dyDescent="0.25"/>
    <row r="24846" customFormat="1" x14ac:dyDescent="0.25"/>
    <row r="24847" customFormat="1" x14ac:dyDescent="0.25"/>
    <row r="24848" customFormat="1" x14ac:dyDescent="0.25"/>
    <row r="24849" customFormat="1" x14ac:dyDescent="0.25"/>
    <row r="24850" customFormat="1" x14ac:dyDescent="0.25"/>
    <row r="24851" customFormat="1" x14ac:dyDescent="0.25"/>
    <row r="24852" customFormat="1" x14ac:dyDescent="0.25"/>
    <row r="24853" customFormat="1" x14ac:dyDescent="0.25"/>
    <row r="24854" customFormat="1" x14ac:dyDescent="0.25"/>
    <row r="24855" customFormat="1" x14ac:dyDescent="0.25"/>
    <row r="24856" customFormat="1" x14ac:dyDescent="0.25"/>
    <row r="24857" customFormat="1" x14ac:dyDescent="0.25"/>
    <row r="24858" customFormat="1" x14ac:dyDescent="0.25"/>
    <row r="24859" customFormat="1" x14ac:dyDescent="0.25"/>
    <row r="24860" customFormat="1" x14ac:dyDescent="0.25"/>
    <row r="24861" customFormat="1" x14ac:dyDescent="0.25"/>
    <row r="24862" customFormat="1" x14ac:dyDescent="0.25"/>
    <row r="24863" customFormat="1" x14ac:dyDescent="0.25"/>
    <row r="24864" customFormat="1" x14ac:dyDescent="0.25"/>
    <row r="24865" customFormat="1" x14ac:dyDescent="0.25"/>
    <row r="24866" customFormat="1" x14ac:dyDescent="0.25"/>
    <row r="24867" customFormat="1" x14ac:dyDescent="0.25"/>
    <row r="24868" customFormat="1" x14ac:dyDescent="0.25"/>
    <row r="24869" customFormat="1" x14ac:dyDescent="0.25"/>
    <row r="24870" customFormat="1" x14ac:dyDescent="0.25"/>
    <row r="24871" customFormat="1" x14ac:dyDescent="0.25"/>
    <row r="24872" customFormat="1" x14ac:dyDescent="0.25"/>
    <row r="24873" customFormat="1" x14ac:dyDescent="0.25"/>
    <row r="24874" customFormat="1" x14ac:dyDescent="0.25"/>
    <row r="24875" customFormat="1" x14ac:dyDescent="0.25"/>
    <row r="24876" customFormat="1" x14ac:dyDescent="0.25"/>
    <row r="24877" customFormat="1" x14ac:dyDescent="0.25"/>
    <row r="24878" customFormat="1" x14ac:dyDescent="0.25"/>
    <row r="24879" customFormat="1" x14ac:dyDescent="0.25"/>
    <row r="24880" customFormat="1" x14ac:dyDescent="0.25"/>
    <row r="24881" customFormat="1" x14ac:dyDescent="0.25"/>
    <row r="24882" customFormat="1" x14ac:dyDescent="0.25"/>
    <row r="24883" customFormat="1" x14ac:dyDescent="0.25"/>
    <row r="24884" customFormat="1" x14ac:dyDescent="0.25"/>
    <row r="24885" customFormat="1" x14ac:dyDescent="0.25"/>
    <row r="24886" customFormat="1" x14ac:dyDescent="0.25"/>
    <row r="24887" customFormat="1" x14ac:dyDescent="0.25"/>
    <row r="24888" customFormat="1" x14ac:dyDescent="0.25"/>
    <row r="24889" customFormat="1" x14ac:dyDescent="0.25"/>
    <row r="24890" customFormat="1" x14ac:dyDescent="0.25"/>
    <row r="24891" customFormat="1" x14ac:dyDescent="0.25"/>
    <row r="24892" customFormat="1" x14ac:dyDescent="0.25"/>
    <row r="24893" customFormat="1" x14ac:dyDescent="0.25"/>
    <row r="24894" customFormat="1" x14ac:dyDescent="0.25"/>
    <row r="24895" customFormat="1" x14ac:dyDescent="0.25"/>
    <row r="24896" customFormat="1" x14ac:dyDescent="0.25"/>
    <row r="24897" customFormat="1" x14ac:dyDescent="0.25"/>
    <row r="24898" customFormat="1" x14ac:dyDescent="0.25"/>
    <row r="24899" customFormat="1" x14ac:dyDescent="0.25"/>
    <row r="24900" customFormat="1" x14ac:dyDescent="0.25"/>
    <row r="24901" customFormat="1" x14ac:dyDescent="0.25"/>
    <row r="24902" customFormat="1" x14ac:dyDescent="0.25"/>
    <row r="24903" customFormat="1" x14ac:dyDescent="0.25"/>
    <row r="24904" customFormat="1" x14ac:dyDescent="0.25"/>
    <row r="24905" customFormat="1" x14ac:dyDescent="0.25"/>
    <row r="24906" customFormat="1" x14ac:dyDescent="0.25"/>
    <row r="24907" customFormat="1" x14ac:dyDescent="0.25"/>
    <row r="24908" customFormat="1" x14ac:dyDescent="0.25"/>
    <row r="24909" customFormat="1" x14ac:dyDescent="0.25"/>
    <row r="24910" customFormat="1" x14ac:dyDescent="0.25"/>
    <row r="24911" customFormat="1" x14ac:dyDescent="0.25"/>
    <row r="24912" customFormat="1" x14ac:dyDescent="0.25"/>
    <row r="24913" customFormat="1" x14ac:dyDescent="0.25"/>
    <row r="24914" customFormat="1" x14ac:dyDescent="0.25"/>
    <row r="24915" customFormat="1" x14ac:dyDescent="0.25"/>
    <row r="24916" customFormat="1" x14ac:dyDescent="0.25"/>
    <row r="24917" customFormat="1" x14ac:dyDescent="0.25"/>
    <row r="24918" customFormat="1" x14ac:dyDescent="0.25"/>
    <row r="24919" customFormat="1" x14ac:dyDescent="0.25"/>
    <row r="24920" customFormat="1" x14ac:dyDescent="0.25"/>
    <row r="24921" customFormat="1" x14ac:dyDescent="0.25"/>
    <row r="24922" customFormat="1" x14ac:dyDescent="0.25"/>
    <row r="24923" customFormat="1" x14ac:dyDescent="0.25"/>
    <row r="24924" customFormat="1" x14ac:dyDescent="0.25"/>
    <row r="24925" customFormat="1" x14ac:dyDescent="0.25"/>
    <row r="24926" customFormat="1" x14ac:dyDescent="0.25"/>
    <row r="24927" customFormat="1" x14ac:dyDescent="0.25"/>
    <row r="24928" customFormat="1" x14ac:dyDescent="0.25"/>
    <row r="24929" customFormat="1" x14ac:dyDescent="0.25"/>
    <row r="24930" customFormat="1" x14ac:dyDescent="0.25"/>
    <row r="24931" customFormat="1" x14ac:dyDescent="0.25"/>
    <row r="24932" customFormat="1" x14ac:dyDescent="0.25"/>
    <row r="24933" customFormat="1" x14ac:dyDescent="0.25"/>
    <row r="24934" customFormat="1" x14ac:dyDescent="0.25"/>
    <row r="24935" customFormat="1" x14ac:dyDescent="0.25"/>
    <row r="24936" customFormat="1" x14ac:dyDescent="0.25"/>
    <row r="24937" customFormat="1" x14ac:dyDescent="0.25"/>
    <row r="24938" customFormat="1" x14ac:dyDescent="0.25"/>
    <row r="24939" customFormat="1" x14ac:dyDescent="0.25"/>
    <row r="24940" customFormat="1" x14ac:dyDescent="0.25"/>
    <row r="24941" customFormat="1" x14ac:dyDescent="0.25"/>
    <row r="24942" customFormat="1" x14ac:dyDescent="0.25"/>
    <row r="24943" customFormat="1" x14ac:dyDescent="0.25"/>
    <row r="24944" customFormat="1" x14ac:dyDescent="0.25"/>
    <row r="24945" customFormat="1" x14ac:dyDescent="0.25"/>
    <row r="24946" customFormat="1" x14ac:dyDescent="0.25"/>
    <row r="24947" customFormat="1" x14ac:dyDescent="0.25"/>
    <row r="24948" customFormat="1" x14ac:dyDescent="0.25"/>
    <row r="24949" customFormat="1" x14ac:dyDescent="0.25"/>
    <row r="24950" customFormat="1" x14ac:dyDescent="0.25"/>
    <row r="24951" customFormat="1" x14ac:dyDescent="0.25"/>
    <row r="24952" customFormat="1" x14ac:dyDescent="0.25"/>
    <row r="24953" customFormat="1" x14ac:dyDescent="0.25"/>
    <row r="24954" customFormat="1" x14ac:dyDescent="0.25"/>
    <row r="24955" customFormat="1" x14ac:dyDescent="0.25"/>
    <row r="24956" customFormat="1" x14ac:dyDescent="0.25"/>
    <row r="24957" customFormat="1" x14ac:dyDescent="0.25"/>
    <row r="24958" customFormat="1" x14ac:dyDescent="0.25"/>
    <row r="24959" customFormat="1" x14ac:dyDescent="0.25"/>
    <row r="24960" customFormat="1" x14ac:dyDescent="0.25"/>
    <row r="24961" customFormat="1" x14ac:dyDescent="0.25"/>
    <row r="24962" customFormat="1" x14ac:dyDescent="0.25"/>
    <row r="24963" customFormat="1" x14ac:dyDescent="0.25"/>
    <row r="24964" customFormat="1" x14ac:dyDescent="0.25"/>
    <row r="24965" customFormat="1" x14ac:dyDescent="0.25"/>
    <row r="24966" customFormat="1" x14ac:dyDescent="0.25"/>
    <row r="24967" customFormat="1" x14ac:dyDescent="0.25"/>
    <row r="24968" customFormat="1" x14ac:dyDescent="0.25"/>
    <row r="24969" customFormat="1" x14ac:dyDescent="0.25"/>
    <row r="24970" customFormat="1" x14ac:dyDescent="0.25"/>
    <row r="24971" customFormat="1" x14ac:dyDescent="0.25"/>
    <row r="24972" customFormat="1" x14ac:dyDescent="0.25"/>
    <row r="24973" customFormat="1" x14ac:dyDescent="0.25"/>
    <row r="24974" customFormat="1" x14ac:dyDescent="0.25"/>
    <row r="24975" customFormat="1" x14ac:dyDescent="0.25"/>
    <row r="24976" customFormat="1" x14ac:dyDescent="0.25"/>
    <row r="24977" customFormat="1" x14ac:dyDescent="0.25"/>
    <row r="24978" customFormat="1" x14ac:dyDescent="0.25"/>
    <row r="24979" customFormat="1" x14ac:dyDescent="0.25"/>
    <row r="24980" customFormat="1" x14ac:dyDescent="0.25"/>
    <row r="24981" customFormat="1" x14ac:dyDescent="0.25"/>
    <row r="24982" customFormat="1" x14ac:dyDescent="0.25"/>
    <row r="24983" customFormat="1" x14ac:dyDescent="0.25"/>
    <row r="24984" customFormat="1" x14ac:dyDescent="0.25"/>
    <row r="24985" customFormat="1" x14ac:dyDescent="0.25"/>
    <row r="24986" customFormat="1" x14ac:dyDescent="0.25"/>
    <row r="24987" customFormat="1" x14ac:dyDescent="0.25"/>
    <row r="24988" customFormat="1" x14ac:dyDescent="0.25"/>
    <row r="24989" customFormat="1" x14ac:dyDescent="0.25"/>
    <row r="24990" customFormat="1" x14ac:dyDescent="0.25"/>
    <row r="24991" customFormat="1" x14ac:dyDescent="0.25"/>
    <row r="24992" customFormat="1" x14ac:dyDescent="0.25"/>
    <row r="24993" customFormat="1" x14ac:dyDescent="0.25"/>
    <row r="24994" customFormat="1" x14ac:dyDescent="0.25"/>
    <row r="24995" customFormat="1" x14ac:dyDescent="0.25"/>
    <row r="24996" customFormat="1" x14ac:dyDescent="0.25"/>
    <row r="24997" customFormat="1" x14ac:dyDescent="0.25"/>
    <row r="24998" customFormat="1" x14ac:dyDescent="0.25"/>
    <row r="24999" customFormat="1" x14ac:dyDescent="0.25"/>
    <row r="25000" customFormat="1" x14ac:dyDescent="0.25"/>
    <row r="25001" customFormat="1" x14ac:dyDescent="0.25"/>
    <row r="25002" customFormat="1" x14ac:dyDescent="0.25"/>
    <row r="25003" customFormat="1" x14ac:dyDescent="0.25"/>
    <row r="25004" customFormat="1" x14ac:dyDescent="0.25"/>
    <row r="25005" customFormat="1" x14ac:dyDescent="0.25"/>
    <row r="25006" customFormat="1" x14ac:dyDescent="0.25"/>
    <row r="25007" customFormat="1" x14ac:dyDescent="0.25"/>
    <row r="25008" customFormat="1" x14ac:dyDescent="0.25"/>
    <row r="25009" customFormat="1" x14ac:dyDescent="0.25"/>
    <row r="25010" customFormat="1" x14ac:dyDescent="0.25"/>
    <row r="25011" customFormat="1" x14ac:dyDescent="0.25"/>
    <row r="25012" customFormat="1" x14ac:dyDescent="0.25"/>
    <row r="25013" customFormat="1" x14ac:dyDescent="0.25"/>
    <row r="25014" customFormat="1" x14ac:dyDescent="0.25"/>
    <row r="25015" customFormat="1" x14ac:dyDescent="0.25"/>
    <row r="25016" customFormat="1" x14ac:dyDescent="0.25"/>
    <row r="25017" customFormat="1" x14ac:dyDescent="0.25"/>
    <row r="25018" customFormat="1" x14ac:dyDescent="0.25"/>
    <row r="25019" customFormat="1" x14ac:dyDescent="0.25"/>
    <row r="25020" customFormat="1" x14ac:dyDescent="0.25"/>
    <row r="25021" customFormat="1" x14ac:dyDescent="0.25"/>
    <row r="25022" customFormat="1" x14ac:dyDescent="0.25"/>
    <row r="25023" customFormat="1" x14ac:dyDescent="0.25"/>
    <row r="25024" customFormat="1" x14ac:dyDescent="0.25"/>
    <row r="25025" customFormat="1" x14ac:dyDescent="0.25"/>
    <row r="25026" customFormat="1" x14ac:dyDescent="0.25"/>
    <row r="25027" customFormat="1" x14ac:dyDescent="0.25"/>
    <row r="25028" customFormat="1" x14ac:dyDescent="0.25"/>
    <row r="25029" customFormat="1" x14ac:dyDescent="0.25"/>
    <row r="25030" customFormat="1" x14ac:dyDescent="0.25"/>
    <row r="25031" customFormat="1" x14ac:dyDescent="0.25"/>
    <row r="25032" customFormat="1" x14ac:dyDescent="0.25"/>
    <row r="25033" customFormat="1" x14ac:dyDescent="0.25"/>
    <row r="25034" customFormat="1" x14ac:dyDescent="0.25"/>
    <row r="25035" customFormat="1" x14ac:dyDescent="0.25"/>
    <row r="25036" customFormat="1" x14ac:dyDescent="0.25"/>
    <row r="25037" customFormat="1" x14ac:dyDescent="0.25"/>
    <row r="25038" customFormat="1" x14ac:dyDescent="0.25"/>
    <row r="25039" customFormat="1" x14ac:dyDescent="0.25"/>
    <row r="25040" customFormat="1" x14ac:dyDescent="0.25"/>
    <row r="25041" customFormat="1" x14ac:dyDescent="0.25"/>
    <row r="25042" customFormat="1" x14ac:dyDescent="0.25"/>
    <row r="25043" customFormat="1" x14ac:dyDescent="0.25"/>
    <row r="25044" customFormat="1" x14ac:dyDescent="0.25"/>
    <row r="25045" customFormat="1" x14ac:dyDescent="0.25"/>
    <row r="25046" customFormat="1" x14ac:dyDescent="0.25"/>
    <row r="25047" customFormat="1" x14ac:dyDescent="0.25"/>
    <row r="25048" customFormat="1" x14ac:dyDescent="0.25"/>
    <row r="25049" customFormat="1" x14ac:dyDescent="0.25"/>
    <row r="25050" customFormat="1" x14ac:dyDescent="0.25"/>
    <row r="25051" customFormat="1" x14ac:dyDescent="0.25"/>
    <row r="25052" customFormat="1" x14ac:dyDescent="0.25"/>
    <row r="25053" customFormat="1" x14ac:dyDescent="0.25"/>
    <row r="25054" customFormat="1" x14ac:dyDescent="0.25"/>
    <row r="25055" customFormat="1" x14ac:dyDescent="0.25"/>
    <row r="25056" customFormat="1" x14ac:dyDescent="0.25"/>
    <row r="25057" customFormat="1" x14ac:dyDescent="0.25"/>
    <row r="25058" customFormat="1" x14ac:dyDescent="0.25"/>
    <row r="25059" customFormat="1" x14ac:dyDescent="0.25"/>
    <row r="25060" customFormat="1" x14ac:dyDescent="0.25"/>
    <row r="25061" customFormat="1" x14ac:dyDescent="0.25"/>
    <row r="25062" customFormat="1" x14ac:dyDescent="0.25"/>
    <row r="25063" customFormat="1" x14ac:dyDescent="0.25"/>
    <row r="25064" customFormat="1" x14ac:dyDescent="0.25"/>
    <row r="25065" customFormat="1" x14ac:dyDescent="0.25"/>
    <row r="25066" customFormat="1" x14ac:dyDescent="0.25"/>
    <row r="25067" customFormat="1" x14ac:dyDescent="0.25"/>
    <row r="25068" customFormat="1" x14ac:dyDescent="0.25"/>
    <row r="25069" customFormat="1" x14ac:dyDescent="0.25"/>
    <row r="25070" customFormat="1" x14ac:dyDescent="0.25"/>
    <row r="25071" customFormat="1" x14ac:dyDescent="0.25"/>
    <row r="25072" customFormat="1" x14ac:dyDescent="0.25"/>
    <row r="25073" customFormat="1" x14ac:dyDescent="0.25"/>
    <row r="25074" customFormat="1" x14ac:dyDescent="0.25"/>
    <row r="25075" customFormat="1" x14ac:dyDescent="0.25"/>
    <row r="25076" customFormat="1" x14ac:dyDescent="0.25"/>
    <row r="25077" customFormat="1" x14ac:dyDescent="0.25"/>
    <row r="25078" customFormat="1" x14ac:dyDescent="0.25"/>
    <row r="25079" customFormat="1" x14ac:dyDescent="0.25"/>
    <row r="25080" customFormat="1" x14ac:dyDescent="0.25"/>
    <row r="25081" customFormat="1" x14ac:dyDescent="0.25"/>
    <row r="25082" customFormat="1" x14ac:dyDescent="0.25"/>
    <row r="25083" customFormat="1" x14ac:dyDescent="0.25"/>
    <row r="25084" customFormat="1" x14ac:dyDescent="0.25"/>
    <row r="25085" customFormat="1" x14ac:dyDescent="0.25"/>
    <row r="25086" customFormat="1" x14ac:dyDescent="0.25"/>
    <row r="25087" customFormat="1" x14ac:dyDescent="0.25"/>
    <row r="25088" customFormat="1" x14ac:dyDescent="0.25"/>
    <row r="25089" customFormat="1" x14ac:dyDescent="0.25"/>
    <row r="25090" customFormat="1" x14ac:dyDescent="0.25"/>
    <row r="25091" customFormat="1" x14ac:dyDescent="0.25"/>
    <row r="25092" customFormat="1" x14ac:dyDescent="0.25"/>
    <row r="25093" customFormat="1" x14ac:dyDescent="0.25"/>
    <row r="25094" customFormat="1" x14ac:dyDescent="0.25"/>
    <row r="25095" customFormat="1" x14ac:dyDescent="0.25"/>
    <row r="25096" customFormat="1" x14ac:dyDescent="0.25"/>
    <row r="25097" customFormat="1" x14ac:dyDescent="0.25"/>
    <row r="25098" customFormat="1" x14ac:dyDescent="0.25"/>
    <row r="25099" customFormat="1" x14ac:dyDescent="0.25"/>
    <row r="25100" customFormat="1" x14ac:dyDescent="0.25"/>
    <row r="25101" customFormat="1" x14ac:dyDescent="0.25"/>
    <row r="25102" customFormat="1" x14ac:dyDescent="0.25"/>
    <row r="25103" customFormat="1" x14ac:dyDescent="0.25"/>
    <row r="25104" customFormat="1" x14ac:dyDescent="0.25"/>
    <row r="25105" customFormat="1" x14ac:dyDescent="0.25"/>
    <row r="25106" customFormat="1" x14ac:dyDescent="0.25"/>
    <row r="25107" customFormat="1" x14ac:dyDescent="0.25"/>
    <row r="25108" customFormat="1" x14ac:dyDescent="0.25"/>
    <row r="25109" customFormat="1" x14ac:dyDescent="0.25"/>
    <row r="25110" customFormat="1" x14ac:dyDescent="0.25"/>
    <row r="25111" customFormat="1" x14ac:dyDescent="0.25"/>
    <row r="25112" customFormat="1" x14ac:dyDescent="0.25"/>
    <row r="25113" customFormat="1" x14ac:dyDescent="0.25"/>
    <row r="25114" customFormat="1" x14ac:dyDescent="0.25"/>
    <row r="25115" customFormat="1" x14ac:dyDescent="0.25"/>
    <row r="25116" customFormat="1" x14ac:dyDescent="0.25"/>
    <row r="25117" customFormat="1" x14ac:dyDescent="0.25"/>
    <row r="25118" customFormat="1" x14ac:dyDescent="0.25"/>
    <row r="25119" customFormat="1" x14ac:dyDescent="0.25"/>
    <row r="25120" customFormat="1" x14ac:dyDescent="0.25"/>
    <row r="25121" customFormat="1" x14ac:dyDescent="0.25"/>
    <row r="25122" customFormat="1" x14ac:dyDescent="0.25"/>
    <row r="25123" customFormat="1" x14ac:dyDescent="0.25"/>
    <row r="25124" customFormat="1" x14ac:dyDescent="0.25"/>
    <row r="25125" customFormat="1" x14ac:dyDescent="0.25"/>
    <row r="25126" customFormat="1" x14ac:dyDescent="0.25"/>
    <row r="25127" customFormat="1" x14ac:dyDescent="0.25"/>
    <row r="25128" customFormat="1" x14ac:dyDescent="0.25"/>
    <row r="25129" customFormat="1" x14ac:dyDescent="0.25"/>
    <row r="25130" customFormat="1" x14ac:dyDescent="0.25"/>
    <row r="25131" customFormat="1" x14ac:dyDescent="0.25"/>
    <row r="25132" customFormat="1" x14ac:dyDescent="0.25"/>
    <row r="25133" customFormat="1" x14ac:dyDescent="0.25"/>
    <row r="25134" customFormat="1" x14ac:dyDescent="0.25"/>
    <row r="25135" customFormat="1" x14ac:dyDescent="0.25"/>
    <row r="25136" customFormat="1" x14ac:dyDescent="0.25"/>
    <row r="25137" customFormat="1" x14ac:dyDescent="0.25"/>
    <row r="25138" customFormat="1" x14ac:dyDescent="0.25"/>
    <row r="25139" customFormat="1" x14ac:dyDescent="0.25"/>
    <row r="25140" customFormat="1" x14ac:dyDescent="0.25"/>
    <row r="25141" customFormat="1" x14ac:dyDescent="0.25"/>
    <row r="25142" customFormat="1" x14ac:dyDescent="0.25"/>
    <row r="25143" customFormat="1" x14ac:dyDescent="0.25"/>
    <row r="25144" customFormat="1" x14ac:dyDescent="0.25"/>
    <row r="25145" customFormat="1" x14ac:dyDescent="0.25"/>
    <row r="25146" customFormat="1" x14ac:dyDescent="0.25"/>
    <row r="25147" customFormat="1" x14ac:dyDescent="0.25"/>
    <row r="25148" customFormat="1" x14ac:dyDescent="0.25"/>
    <row r="25149" customFormat="1" x14ac:dyDescent="0.25"/>
    <row r="25150" customFormat="1" x14ac:dyDescent="0.25"/>
    <row r="25151" customFormat="1" x14ac:dyDescent="0.25"/>
    <row r="25152" customFormat="1" x14ac:dyDescent="0.25"/>
    <row r="25153" customFormat="1" x14ac:dyDescent="0.25"/>
    <row r="25154" customFormat="1" x14ac:dyDescent="0.25"/>
    <row r="25155" customFormat="1" x14ac:dyDescent="0.25"/>
    <row r="25156" customFormat="1" x14ac:dyDescent="0.25"/>
    <row r="25157" customFormat="1" x14ac:dyDescent="0.25"/>
    <row r="25158" customFormat="1" x14ac:dyDescent="0.25"/>
    <row r="25159" customFormat="1" x14ac:dyDescent="0.25"/>
    <row r="25160" customFormat="1" x14ac:dyDescent="0.25"/>
    <row r="25161" customFormat="1" x14ac:dyDescent="0.25"/>
    <row r="25162" customFormat="1" x14ac:dyDescent="0.25"/>
    <row r="25163" customFormat="1" x14ac:dyDescent="0.25"/>
    <row r="25164" customFormat="1" x14ac:dyDescent="0.25"/>
    <row r="25165" customFormat="1" x14ac:dyDescent="0.25"/>
    <row r="25166" customFormat="1" x14ac:dyDescent="0.25"/>
    <row r="25167" customFormat="1" x14ac:dyDescent="0.25"/>
    <row r="25168" customFormat="1" x14ac:dyDescent="0.25"/>
    <row r="25169" customFormat="1" x14ac:dyDescent="0.25"/>
    <row r="25170" customFormat="1" x14ac:dyDescent="0.25"/>
    <row r="25171" customFormat="1" x14ac:dyDescent="0.25"/>
    <row r="25172" customFormat="1" x14ac:dyDescent="0.25"/>
    <row r="25173" customFormat="1" x14ac:dyDescent="0.25"/>
    <row r="25174" customFormat="1" x14ac:dyDescent="0.25"/>
    <row r="25175" customFormat="1" x14ac:dyDescent="0.25"/>
    <row r="25176" customFormat="1" x14ac:dyDescent="0.25"/>
    <row r="25177" customFormat="1" x14ac:dyDescent="0.25"/>
    <row r="25178" customFormat="1" x14ac:dyDescent="0.25"/>
    <row r="25179" customFormat="1" x14ac:dyDescent="0.25"/>
    <row r="25180" customFormat="1" x14ac:dyDescent="0.25"/>
    <row r="25181" customFormat="1" x14ac:dyDescent="0.25"/>
    <row r="25182" customFormat="1" x14ac:dyDescent="0.25"/>
    <row r="25183" customFormat="1" x14ac:dyDescent="0.25"/>
    <row r="25184" customFormat="1" x14ac:dyDescent="0.25"/>
    <row r="25185" customFormat="1" x14ac:dyDescent="0.25"/>
    <row r="25186" customFormat="1" x14ac:dyDescent="0.25"/>
    <row r="25187" customFormat="1" x14ac:dyDescent="0.25"/>
    <row r="25188" customFormat="1" x14ac:dyDescent="0.25"/>
    <row r="25189" customFormat="1" x14ac:dyDescent="0.25"/>
    <row r="25190" customFormat="1" x14ac:dyDescent="0.25"/>
    <row r="25191" customFormat="1" x14ac:dyDescent="0.25"/>
    <row r="25192" customFormat="1" x14ac:dyDescent="0.25"/>
    <row r="25193" customFormat="1" x14ac:dyDescent="0.25"/>
    <row r="25194" customFormat="1" x14ac:dyDescent="0.25"/>
    <row r="25195" customFormat="1" x14ac:dyDescent="0.25"/>
    <row r="25196" customFormat="1" x14ac:dyDescent="0.25"/>
    <row r="25197" customFormat="1" x14ac:dyDescent="0.25"/>
    <row r="25198" customFormat="1" x14ac:dyDescent="0.25"/>
    <row r="25199" customFormat="1" x14ac:dyDescent="0.25"/>
    <row r="25200" customFormat="1" x14ac:dyDescent="0.25"/>
    <row r="25201" customFormat="1" x14ac:dyDescent="0.25"/>
    <row r="25202" customFormat="1" x14ac:dyDescent="0.25"/>
    <row r="25203" customFormat="1" x14ac:dyDescent="0.25"/>
    <row r="25204" customFormat="1" x14ac:dyDescent="0.25"/>
    <row r="25205" customFormat="1" x14ac:dyDescent="0.25"/>
    <row r="25206" customFormat="1" x14ac:dyDescent="0.25"/>
    <row r="25207" customFormat="1" x14ac:dyDescent="0.25"/>
    <row r="25208" customFormat="1" x14ac:dyDescent="0.25"/>
    <row r="25209" customFormat="1" x14ac:dyDescent="0.25"/>
    <row r="25210" customFormat="1" x14ac:dyDescent="0.25"/>
    <row r="25211" customFormat="1" x14ac:dyDescent="0.25"/>
    <row r="25212" customFormat="1" x14ac:dyDescent="0.25"/>
    <row r="25213" customFormat="1" x14ac:dyDescent="0.25"/>
    <row r="25214" customFormat="1" x14ac:dyDescent="0.25"/>
    <row r="25215" customFormat="1" x14ac:dyDescent="0.25"/>
    <row r="25216" customFormat="1" x14ac:dyDescent="0.25"/>
    <row r="25217" customFormat="1" x14ac:dyDescent="0.25"/>
    <row r="25218" customFormat="1" x14ac:dyDescent="0.25"/>
    <row r="25219" customFormat="1" x14ac:dyDescent="0.25"/>
    <row r="25220" customFormat="1" x14ac:dyDescent="0.25"/>
    <row r="25221" customFormat="1" x14ac:dyDescent="0.25"/>
    <row r="25222" customFormat="1" x14ac:dyDescent="0.25"/>
    <row r="25223" customFormat="1" x14ac:dyDescent="0.25"/>
    <row r="25224" customFormat="1" x14ac:dyDescent="0.25"/>
    <row r="25225" customFormat="1" x14ac:dyDescent="0.25"/>
    <row r="25226" customFormat="1" x14ac:dyDescent="0.25"/>
    <row r="25227" customFormat="1" x14ac:dyDescent="0.25"/>
    <row r="25228" customFormat="1" x14ac:dyDescent="0.25"/>
    <row r="25229" customFormat="1" x14ac:dyDescent="0.25"/>
    <row r="25230" customFormat="1" x14ac:dyDescent="0.25"/>
    <row r="25231" customFormat="1" x14ac:dyDescent="0.25"/>
    <row r="25232" customFormat="1" x14ac:dyDescent="0.25"/>
    <row r="25233" customFormat="1" x14ac:dyDescent="0.25"/>
    <row r="25234" customFormat="1" x14ac:dyDescent="0.25"/>
    <row r="25235" customFormat="1" x14ac:dyDescent="0.25"/>
    <row r="25236" customFormat="1" x14ac:dyDescent="0.25"/>
    <row r="25237" customFormat="1" x14ac:dyDescent="0.25"/>
    <row r="25238" customFormat="1" x14ac:dyDescent="0.25"/>
    <row r="25239" customFormat="1" x14ac:dyDescent="0.25"/>
    <row r="25240" customFormat="1" x14ac:dyDescent="0.25"/>
    <row r="25241" customFormat="1" x14ac:dyDescent="0.25"/>
    <row r="25242" customFormat="1" x14ac:dyDescent="0.25"/>
    <row r="25243" customFormat="1" x14ac:dyDescent="0.25"/>
    <row r="25244" customFormat="1" x14ac:dyDescent="0.25"/>
    <row r="25245" customFormat="1" x14ac:dyDescent="0.25"/>
    <row r="25246" customFormat="1" x14ac:dyDescent="0.25"/>
    <row r="25247" customFormat="1" x14ac:dyDescent="0.25"/>
    <row r="25248" customFormat="1" x14ac:dyDescent="0.25"/>
    <row r="25249" customFormat="1" x14ac:dyDescent="0.25"/>
    <row r="25250" customFormat="1" x14ac:dyDescent="0.25"/>
    <row r="25251" customFormat="1" x14ac:dyDescent="0.25"/>
    <row r="25252" customFormat="1" x14ac:dyDescent="0.25"/>
    <row r="25253" customFormat="1" x14ac:dyDescent="0.25"/>
    <row r="25254" customFormat="1" x14ac:dyDescent="0.25"/>
    <row r="25255" customFormat="1" x14ac:dyDescent="0.25"/>
    <row r="25256" customFormat="1" x14ac:dyDescent="0.25"/>
    <row r="25257" customFormat="1" x14ac:dyDescent="0.25"/>
    <row r="25258" customFormat="1" x14ac:dyDescent="0.25"/>
    <row r="25259" customFormat="1" x14ac:dyDescent="0.25"/>
    <row r="25260" customFormat="1" x14ac:dyDescent="0.25"/>
    <row r="25261" customFormat="1" x14ac:dyDescent="0.25"/>
    <row r="25262" customFormat="1" x14ac:dyDescent="0.25"/>
    <row r="25263" customFormat="1" x14ac:dyDescent="0.25"/>
    <row r="25264" customFormat="1" x14ac:dyDescent="0.25"/>
    <row r="25265" customFormat="1" x14ac:dyDescent="0.25"/>
    <row r="25266" customFormat="1" x14ac:dyDescent="0.25"/>
    <row r="25267" customFormat="1" x14ac:dyDescent="0.25"/>
    <row r="25268" customFormat="1" x14ac:dyDescent="0.25"/>
    <row r="25269" customFormat="1" x14ac:dyDescent="0.25"/>
    <row r="25270" customFormat="1" x14ac:dyDescent="0.25"/>
    <row r="25271" customFormat="1" x14ac:dyDescent="0.25"/>
    <row r="25272" customFormat="1" x14ac:dyDescent="0.25"/>
    <row r="25273" customFormat="1" x14ac:dyDescent="0.25"/>
    <row r="25274" customFormat="1" x14ac:dyDescent="0.25"/>
    <row r="25275" customFormat="1" x14ac:dyDescent="0.25"/>
    <row r="25276" customFormat="1" x14ac:dyDescent="0.25"/>
    <row r="25277" customFormat="1" x14ac:dyDescent="0.25"/>
    <row r="25278" customFormat="1" x14ac:dyDescent="0.25"/>
    <row r="25279" customFormat="1" x14ac:dyDescent="0.25"/>
    <row r="25280" customFormat="1" x14ac:dyDescent="0.25"/>
    <row r="25281" customFormat="1" x14ac:dyDescent="0.25"/>
    <row r="25282" customFormat="1" x14ac:dyDescent="0.25"/>
    <row r="25283" customFormat="1" x14ac:dyDescent="0.25"/>
    <row r="25284" customFormat="1" x14ac:dyDescent="0.25"/>
    <row r="25285" customFormat="1" x14ac:dyDescent="0.25"/>
    <row r="25286" customFormat="1" x14ac:dyDescent="0.25"/>
    <row r="25287" customFormat="1" x14ac:dyDescent="0.25"/>
    <row r="25288" customFormat="1" x14ac:dyDescent="0.25"/>
    <row r="25289" customFormat="1" x14ac:dyDescent="0.25"/>
    <row r="25290" customFormat="1" x14ac:dyDescent="0.25"/>
    <row r="25291" customFormat="1" x14ac:dyDescent="0.25"/>
    <row r="25292" customFormat="1" x14ac:dyDescent="0.25"/>
    <row r="25293" customFormat="1" x14ac:dyDescent="0.25"/>
    <row r="25294" customFormat="1" x14ac:dyDescent="0.25"/>
    <row r="25295" customFormat="1" x14ac:dyDescent="0.25"/>
    <row r="25296" customFormat="1" x14ac:dyDescent="0.25"/>
    <row r="25297" customFormat="1" x14ac:dyDescent="0.25"/>
    <row r="25298" customFormat="1" x14ac:dyDescent="0.25"/>
    <row r="25299" customFormat="1" x14ac:dyDescent="0.25"/>
    <row r="25300" customFormat="1" x14ac:dyDescent="0.25"/>
    <row r="25301" customFormat="1" x14ac:dyDescent="0.25"/>
    <row r="25302" customFormat="1" x14ac:dyDescent="0.25"/>
    <row r="25303" customFormat="1" x14ac:dyDescent="0.25"/>
    <row r="25304" customFormat="1" x14ac:dyDescent="0.25"/>
    <row r="25305" customFormat="1" x14ac:dyDescent="0.25"/>
    <row r="25306" customFormat="1" x14ac:dyDescent="0.25"/>
    <row r="25307" customFormat="1" x14ac:dyDescent="0.25"/>
    <row r="25308" customFormat="1" x14ac:dyDescent="0.25"/>
    <row r="25309" customFormat="1" x14ac:dyDescent="0.25"/>
    <row r="25310" customFormat="1" x14ac:dyDescent="0.25"/>
    <row r="25311" customFormat="1" x14ac:dyDescent="0.25"/>
    <row r="25312" customFormat="1" x14ac:dyDescent="0.25"/>
    <row r="25313" customFormat="1" x14ac:dyDescent="0.25"/>
    <row r="25314" customFormat="1" x14ac:dyDescent="0.25"/>
    <row r="25315" customFormat="1" x14ac:dyDescent="0.25"/>
    <row r="25316" customFormat="1" x14ac:dyDescent="0.25"/>
    <row r="25317" customFormat="1" x14ac:dyDescent="0.25"/>
    <row r="25318" customFormat="1" x14ac:dyDescent="0.25"/>
    <row r="25319" customFormat="1" x14ac:dyDescent="0.25"/>
    <row r="25320" customFormat="1" x14ac:dyDescent="0.25"/>
    <row r="25321" customFormat="1" x14ac:dyDescent="0.25"/>
    <row r="25322" customFormat="1" x14ac:dyDescent="0.25"/>
    <row r="25323" customFormat="1" x14ac:dyDescent="0.25"/>
    <row r="25324" customFormat="1" x14ac:dyDescent="0.25"/>
    <row r="25325" customFormat="1" x14ac:dyDescent="0.25"/>
    <row r="25326" customFormat="1" x14ac:dyDescent="0.25"/>
    <row r="25327" customFormat="1" x14ac:dyDescent="0.25"/>
    <row r="25328" customFormat="1" x14ac:dyDescent="0.25"/>
    <row r="25329" customFormat="1" x14ac:dyDescent="0.25"/>
    <row r="25330" customFormat="1" x14ac:dyDescent="0.25"/>
    <row r="25331" customFormat="1" x14ac:dyDescent="0.25"/>
    <row r="25332" customFormat="1" x14ac:dyDescent="0.25"/>
    <row r="25333" customFormat="1" x14ac:dyDescent="0.25"/>
    <row r="25334" customFormat="1" x14ac:dyDescent="0.25"/>
    <row r="25335" customFormat="1" x14ac:dyDescent="0.25"/>
    <row r="25336" customFormat="1" x14ac:dyDescent="0.25"/>
    <row r="25337" customFormat="1" x14ac:dyDescent="0.25"/>
    <row r="25338" customFormat="1" x14ac:dyDescent="0.25"/>
    <row r="25339" customFormat="1" x14ac:dyDescent="0.25"/>
    <row r="25340" customFormat="1" x14ac:dyDescent="0.25"/>
    <row r="25341" customFormat="1" x14ac:dyDescent="0.25"/>
    <row r="25342" customFormat="1" x14ac:dyDescent="0.25"/>
    <row r="25343" customFormat="1" x14ac:dyDescent="0.25"/>
    <row r="25344" customFormat="1" x14ac:dyDescent="0.25"/>
    <row r="25345" customFormat="1" x14ac:dyDescent="0.25"/>
    <row r="25346" customFormat="1" x14ac:dyDescent="0.25"/>
    <row r="25347" customFormat="1" x14ac:dyDescent="0.25"/>
    <row r="25348" customFormat="1" x14ac:dyDescent="0.25"/>
    <row r="25349" customFormat="1" x14ac:dyDescent="0.25"/>
    <row r="25350" customFormat="1" x14ac:dyDescent="0.25"/>
    <row r="25351" customFormat="1" x14ac:dyDescent="0.25"/>
    <row r="25352" customFormat="1" x14ac:dyDescent="0.25"/>
    <row r="25353" customFormat="1" x14ac:dyDescent="0.25"/>
    <row r="25354" customFormat="1" x14ac:dyDescent="0.25"/>
    <row r="25355" customFormat="1" x14ac:dyDescent="0.25"/>
    <row r="25356" customFormat="1" x14ac:dyDescent="0.25"/>
    <row r="25357" customFormat="1" x14ac:dyDescent="0.25"/>
    <row r="25358" customFormat="1" x14ac:dyDescent="0.25"/>
    <row r="25359" customFormat="1" x14ac:dyDescent="0.25"/>
    <row r="25360" customFormat="1" x14ac:dyDescent="0.25"/>
    <row r="25361" customFormat="1" x14ac:dyDescent="0.25"/>
    <row r="25362" customFormat="1" x14ac:dyDescent="0.25"/>
    <row r="25363" customFormat="1" x14ac:dyDescent="0.25"/>
    <row r="25364" customFormat="1" x14ac:dyDescent="0.25"/>
    <row r="25365" customFormat="1" x14ac:dyDescent="0.25"/>
    <row r="25366" customFormat="1" x14ac:dyDescent="0.25"/>
    <row r="25367" customFormat="1" x14ac:dyDescent="0.25"/>
    <row r="25368" customFormat="1" x14ac:dyDescent="0.25"/>
    <row r="25369" customFormat="1" x14ac:dyDescent="0.25"/>
    <row r="25370" customFormat="1" x14ac:dyDescent="0.25"/>
    <row r="25371" customFormat="1" x14ac:dyDescent="0.25"/>
    <row r="25372" customFormat="1" x14ac:dyDescent="0.25"/>
    <row r="25373" customFormat="1" x14ac:dyDescent="0.25"/>
    <row r="25374" customFormat="1" x14ac:dyDescent="0.25"/>
    <row r="25375" customFormat="1" x14ac:dyDescent="0.25"/>
    <row r="25376" customFormat="1" x14ac:dyDescent="0.25"/>
    <row r="25377" customFormat="1" x14ac:dyDescent="0.25"/>
    <row r="25378" customFormat="1" x14ac:dyDescent="0.25"/>
    <row r="25379" customFormat="1" x14ac:dyDescent="0.25"/>
    <row r="25380" customFormat="1" x14ac:dyDescent="0.25"/>
    <row r="25381" customFormat="1" x14ac:dyDescent="0.25"/>
    <row r="25382" customFormat="1" x14ac:dyDescent="0.25"/>
    <row r="25383" customFormat="1" x14ac:dyDescent="0.25"/>
    <row r="25384" customFormat="1" x14ac:dyDescent="0.25"/>
    <row r="25385" customFormat="1" x14ac:dyDescent="0.25"/>
    <row r="25386" customFormat="1" x14ac:dyDescent="0.25"/>
    <row r="25387" customFormat="1" x14ac:dyDescent="0.25"/>
    <row r="25388" customFormat="1" x14ac:dyDescent="0.25"/>
    <row r="25389" customFormat="1" x14ac:dyDescent="0.25"/>
    <row r="25390" customFormat="1" x14ac:dyDescent="0.25"/>
    <row r="25391" customFormat="1" x14ac:dyDescent="0.25"/>
    <row r="25392" customFormat="1" x14ac:dyDescent="0.25"/>
    <row r="25393" customFormat="1" x14ac:dyDescent="0.25"/>
    <row r="25394" customFormat="1" x14ac:dyDescent="0.25"/>
    <row r="25395" customFormat="1" x14ac:dyDescent="0.25"/>
    <row r="25396" customFormat="1" x14ac:dyDescent="0.25"/>
    <row r="25397" customFormat="1" x14ac:dyDescent="0.25"/>
    <row r="25398" customFormat="1" x14ac:dyDescent="0.25"/>
    <row r="25399" customFormat="1" x14ac:dyDescent="0.25"/>
    <row r="25400" customFormat="1" x14ac:dyDescent="0.25"/>
    <row r="25401" customFormat="1" x14ac:dyDescent="0.25"/>
    <row r="25402" customFormat="1" x14ac:dyDescent="0.25"/>
    <row r="25403" customFormat="1" x14ac:dyDescent="0.25"/>
    <row r="25404" customFormat="1" x14ac:dyDescent="0.25"/>
    <row r="25405" customFormat="1" x14ac:dyDescent="0.25"/>
    <row r="25406" customFormat="1" x14ac:dyDescent="0.25"/>
    <row r="25407" customFormat="1" x14ac:dyDescent="0.25"/>
    <row r="25408" customFormat="1" x14ac:dyDescent="0.25"/>
    <row r="25409" customFormat="1" x14ac:dyDescent="0.25"/>
    <row r="25410" customFormat="1" x14ac:dyDescent="0.25"/>
    <row r="25411" customFormat="1" x14ac:dyDescent="0.25"/>
    <row r="25412" customFormat="1" x14ac:dyDescent="0.25"/>
    <row r="25413" customFormat="1" x14ac:dyDescent="0.25"/>
    <row r="25414" customFormat="1" x14ac:dyDescent="0.25"/>
    <row r="25415" customFormat="1" x14ac:dyDescent="0.25"/>
    <row r="25416" customFormat="1" x14ac:dyDescent="0.25"/>
    <row r="25417" customFormat="1" x14ac:dyDescent="0.25"/>
    <row r="25418" customFormat="1" x14ac:dyDescent="0.25"/>
    <row r="25419" customFormat="1" x14ac:dyDescent="0.25"/>
    <row r="25420" customFormat="1" x14ac:dyDescent="0.25"/>
    <row r="25421" customFormat="1" x14ac:dyDescent="0.25"/>
    <row r="25422" customFormat="1" x14ac:dyDescent="0.25"/>
    <row r="25423" customFormat="1" x14ac:dyDescent="0.25"/>
    <row r="25424" customFormat="1" x14ac:dyDescent="0.25"/>
    <row r="25425" customFormat="1" x14ac:dyDescent="0.25"/>
    <row r="25426" customFormat="1" x14ac:dyDescent="0.25"/>
    <row r="25427" customFormat="1" x14ac:dyDescent="0.25"/>
    <row r="25428" customFormat="1" x14ac:dyDescent="0.25"/>
    <row r="25429" customFormat="1" x14ac:dyDescent="0.25"/>
    <row r="25430" customFormat="1" x14ac:dyDescent="0.25"/>
    <row r="25431" customFormat="1" x14ac:dyDescent="0.25"/>
    <row r="25432" customFormat="1" x14ac:dyDescent="0.25"/>
    <row r="25433" customFormat="1" x14ac:dyDescent="0.25"/>
    <row r="25434" customFormat="1" x14ac:dyDescent="0.25"/>
    <row r="25435" customFormat="1" x14ac:dyDescent="0.25"/>
    <row r="25436" customFormat="1" x14ac:dyDescent="0.25"/>
    <row r="25437" customFormat="1" x14ac:dyDescent="0.25"/>
    <row r="25438" customFormat="1" x14ac:dyDescent="0.25"/>
    <row r="25439" customFormat="1" x14ac:dyDescent="0.25"/>
    <row r="25440" customFormat="1" x14ac:dyDescent="0.25"/>
    <row r="25441" customFormat="1" x14ac:dyDescent="0.25"/>
    <row r="25442" customFormat="1" x14ac:dyDescent="0.25"/>
    <row r="25443" customFormat="1" x14ac:dyDescent="0.25"/>
    <row r="25444" customFormat="1" x14ac:dyDescent="0.25"/>
    <row r="25445" customFormat="1" x14ac:dyDescent="0.25"/>
    <row r="25446" customFormat="1" x14ac:dyDescent="0.25"/>
    <row r="25447" customFormat="1" x14ac:dyDescent="0.25"/>
    <row r="25448" customFormat="1" x14ac:dyDescent="0.25"/>
    <row r="25449" customFormat="1" x14ac:dyDescent="0.25"/>
    <row r="25450" customFormat="1" x14ac:dyDescent="0.25"/>
    <row r="25451" customFormat="1" x14ac:dyDescent="0.25"/>
    <row r="25452" customFormat="1" x14ac:dyDescent="0.25"/>
    <row r="25453" customFormat="1" x14ac:dyDescent="0.25"/>
    <row r="25454" customFormat="1" x14ac:dyDescent="0.25"/>
    <row r="25455" customFormat="1" x14ac:dyDescent="0.25"/>
    <row r="25456" customFormat="1" x14ac:dyDescent="0.25"/>
    <row r="25457" customFormat="1" x14ac:dyDescent="0.25"/>
    <row r="25458" customFormat="1" x14ac:dyDescent="0.25"/>
    <row r="25459" customFormat="1" x14ac:dyDescent="0.25"/>
    <row r="25460" customFormat="1" x14ac:dyDescent="0.25"/>
    <row r="25461" customFormat="1" x14ac:dyDescent="0.25"/>
    <row r="25462" customFormat="1" x14ac:dyDescent="0.25"/>
    <row r="25463" customFormat="1" x14ac:dyDescent="0.25"/>
    <row r="25464" customFormat="1" x14ac:dyDescent="0.25"/>
    <row r="25465" customFormat="1" x14ac:dyDescent="0.25"/>
    <row r="25466" customFormat="1" x14ac:dyDescent="0.25"/>
    <row r="25467" customFormat="1" x14ac:dyDescent="0.25"/>
    <row r="25468" customFormat="1" x14ac:dyDescent="0.25"/>
    <row r="25469" customFormat="1" x14ac:dyDescent="0.25"/>
    <row r="25470" customFormat="1" x14ac:dyDescent="0.25"/>
    <row r="25471" customFormat="1" x14ac:dyDescent="0.25"/>
    <row r="25472" customFormat="1" x14ac:dyDescent="0.25"/>
    <row r="25473" customFormat="1" x14ac:dyDescent="0.25"/>
    <row r="25474" customFormat="1" x14ac:dyDescent="0.25"/>
    <row r="25475" customFormat="1" x14ac:dyDescent="0.25"/>
    <row r="25476" customFormat="1" x14ac:dyDescent="0.25"/>
    <row r="25477" customFormat="1" x14ac:dyDescent="0.25"/>
    <row r="25478" customFormat="1" x14ac:dyDescent="0.25"/>
    <row r="25479" customFormat="1" x14ac:dyDescent="0.25"/>
    <row r="25480" customFormat="1" x14ac:dyDescent="0.25"/>
    <row r="25481" customFormat="1" x14ac:dyDescent="0.25"/>
    <row r="25482" customFormat="1" x14ac:dyDescent="0.25"/>
    <row r="25483" customFormat="1" x14ac:dyDescent="0.25"/>
    <row r="25484" customFormat="1" x14ac:dyDescent="0.25"/>
    <row r="25485" customFormat="1" x14ac:dyDescent="0.25"/>
    <row r="25486" customFormat="1" x14ac:dyDescent="0.25"/>
    <row r="25487" customFormat="1" x14ac:dyDescent="0.25"/>
    <row r="25488" customFormat="1" x14ac:dyDescent="0.25"/>
    <row r="25489" customFormat="1" x14ac:dyDescent="0.25"/>
    <row r="25490" customFormat="1" x14ac:dyDescent="0.25"/>
    <row r="25491" customFormat="1" x14ac:dyDescent="0.25"/>
    <row r="25492" customFormat="1" x14ac:dyDescent="0.25"/>
    <row r="25493" customFormat="1" x14ac:dyDescent="0.25"/>
    <row r="25494" customFormat="1" x14ac:dyDescent="0.25"/>
    <row r="25495" customFormat="1" x14ac:dyDescent="0.25"/>
    <row r="25496" customFormat="1" x14ac:dyDescent="0.25"/>
    <row r="25497" customFormat="1" x14ac:dyDescent="0.25"/>
    <row r="25498" customFormat="1" x14ac:dyDescent="0.25"/>
    <row r="25499" customFormat="1" x14ac:dyDescent="0.25"/>
    <row r="25500" customFormat="1" x14ac:dyDescent="0.25"/>
    <row r="25501" customFormat="1" x14ac:dyDescent="0.25"/>
    <row r="25502" customFormat="1" x14ac:dyDescent="0.25"/>
    <row r="25503" customFormat="1" x14ac:dyDescent="0.25"/>
    <row r="25504" customFormat="1" x14ac:dyDescent="0.25"/>
    <row r="25505" customFormat="1" x14ac:dyDescent="0.25"/>
    <row r="25506" customFormat="1" x14ac:dyDescent="0.25"/>
    <row r="25507" customFormat="1" x14ac:dyDescent="0.25"/>
    <row r="25508" customFormat="1" x14ac:dyDescent="0.25"/>
    <row r="25509" customFormat="1" x14ac:dyDescent="0.25"/>
    <row r="25510" customFormat="1" x14ac:dyDescent="0.25"/>
    <row r="25511" customFormat="1" x14ac:dyDescent="0.25"/>
    <row r="25512" customFormat="1" x14ac:dyDescent="0.25"/>
    <row r="25513" customFormat="1" x14ac:dyDescent="0.25"/>
    <row r="25514" customFormat="1" x14ac:dyDescent="0.25"/>
    <row r="25515" customFormat="1" x14ac:dyDescent="0.25"/>
    <row r="25516" customFormat="1" x14ac:dyDescent="0.25"/>
    <row r="25517" customFormat="1" x14ac:dyDescent="0.25"/>
    <row r="25518" customFormat="1" x14ac:dyDescent="0.25"/>
    <row r="25519" customFormat="1" x14ac:dyDescent="0.25"/>
    <row r="25520" customFormat="1" x14ac:dyDescent="0.25"/>
    <row r="25521" customFormat="1" x14ac:dyDescent="0.25"/>
    <row r="25522" customFormat="1" x14ac:dyDescent="0.25"/>
    <row r="25523" customFormat="1" x14ac:dyDescent="0.25"/>
    <row r="25524" customFormat="1" x14ac:dyDescent="0.25"/>
    <row r="25525" customFormat="1" x14ac:dyDescent="0.25"/>
    <row r="25526" customFormat="1" x14ac:dyDescent="0.25"/>
    <row r="25527" customFormat="1" x14ac:dyDescent="0.25"/>
    <row r="25528" customFormat="1" x14ac:dyDescent="0.25"/>
    <row r="25529" customFormat="1" x14ac:dyDescent="0.25"/>
    <row r="25530" customFormat="1" x14ac:dyDescent="0.25"/>
    <row r="25531" customFormat="1" x14ac:dyDescent="0.25"/>
    <row r="25532" customFormat="1" x14ac:dyDescent="0.25"/>
    <row r="25533" customFormat="1" x14ac:dyDescent="0.25"/>
    <row r="25534" customFormat="1" x14ac:dyDescent="0.25"/>
    <row r="25535" customFormat="1" x14ac:dyDescent="0.25"/>
    <row r="25536" customFormat="1" x14ac:dyDescent="0.25"/>
    <row r="25537" customFormat="1" x14ac:dyDescent="0.25"/>
    <row r="25538" customFormat="1" x14ac:dyDescent="0.25"/>
    <row r="25539" customFormat="1" x14ac:dyDescent="0.25"/>
    <row r="25540" customFormat="1" x14ac:dyDescent="0.25"/>
    <row r="25541" customFormat="1" x14ac:dyDescent="0.25"/>
    <row r="25542" customFormat="1" x14ac:dyDescent="0.25"/>
    <row r="25543" customFormat="1" x14ac:dyDescent="0.25"/>
    <row r="25544" customFormat="1" x14ac:dyDescent="0.25"/>
    <row r="25545" customFormat="1" x14ac:dyDescent="0.25"/>
    <row r="25546" customFormat="1" x14ac:dyDescent="0.25"/>
    <row r="25547" customFormat="1" x14ac:dyDescent="0.25"/>
    <row r="25548" customFormat="1" x14ac:dyDescent="0.25"/>
    <row r="25549" customFormat="1" x14ac:dyDescent="0.25"/>
    <row r="25550" customFormat="1" x14ac:dyDescent="0.25"/>
    <row r="25551" customFormat="1" x14ac:dyDescent="0.25"/>
    <row r="25552" customFormat="1" x14ac:dyDescent="0.25"/>
    <row r="25553" customFormat="1" x14ac:dyDescent="0.25"/>
    <row r="25554" customFormat="1" x14ac:dyDescent="0.25"/>
    <row r="25555" customFormat="1" x14ac:dyDescent="0.25"/>
    <row r="25556" customFormat="1" x14ac:dyDescent="0.25"/>
    <row r="25557" customFormat="1" x14ac:dyDescent="0.25"/>
    <row r="25558" customFormat="1" x14ac:dyDescent="0.25"/>
    <row r="25559" customFormat="1" x14ac:dyDescent="0.25"/>
    <row r="25560" customFormat="1" x14ac:dyDescent="0.25"/>
    <row r="25561" customFormat="1" x14ac:dyDescent="0.25"/>
    <row r="25562" customFormat="1" x14ac:dyDescent="0.25"/>
    <row r="25563" customFormat="1" x14ac:dyDescent="0.25"/>
    <row r="25564" customFormat="1" x14ac:dyDescent="0.25"/>
    <row r="25565" customFormat="1" x14ac:dyDescent="0.25"/>
    <row r="25566" customFormat="1" x14ac:dyDescent="0.25"/>
    <row r="25567" customFormat="1" x14ac:dyDescent="0.25"/>
    <row r="25568" customFormat="1" x14ac:dyDescent="0.25"/>
    <row r="25569" customFormat="1" x14ac:dyDescent="0.25"/>
    <row r="25570" customFormat="1" x14ac:dyDescent="0.25"/>
    <row r="25571" customFormat="1" x14ac:dyDescent="0.25"/>
    <row r="25572" customFormat="1" x14ac:dyDescent="0.25"/>
    <row r="25573" customFormat="1" x14ac:dyDescent="0.25"/>
    <row r="25574" customFormat="1" x14ac:dyDescent="0.25"/>
    <row r="25575" customFormat="1" x14ac:dyDescent="0.25"/>
    <row r="25576" customFormat="1" x14ac:dyDescent="0.25"/>
    <row r="25577" customFormat="1" x14ac:dyDescent="0.25"/>
    <row r="25578" customFormat="1" x14ac:dyDescent="0.25"/>
    <row r="25579" customFormat="1" x14ac:dyDescent="0.25"/>
    <row r="25580" customFormat="1" x14ac:dyDescent="0.25"/>
    <row r="25581" customFormat="1" x14ac:dyDescent="0.25"/>
    <row r="25582" customFormat="1" x14ac:dyDescent="0.25"/>
    <row r="25583" customFormat="1" x14ac:dyDescent="0.25"/>
    <row r="25584" customFormat="1" x14ac:dyDescent="0.25"/>
    <row r="25585" customFormat="1" x14ac:dyDescent="0.25"/>
    <row r="25586" customFormat="1" x14ac:dyDescent="0.25"/>
    <row r="25587" customFormat="1" x14ac:dyDescent="0.25"/>
    <row r="25588" customFormat="1" x14ac:dyDescent="0.25"/>
    <row r="25589" customFormat="1" x14ac:dyDescent="0.25"/>
    <row r="25590" customFormat="1" x14ac:dyDescent="0.25"/>
    <row r="25591" customFormat="1" x14ac:dyDescent="0.25"/>
    <row r="25592" customFormat="1" x14ac:dyDescent="0.25"/>
    <row r="25593" customFormat="1" x14ac:dyDescent="0.25"/>
    <row r="25594" customFormat="1" x14ac:dyDescent="0.25"/>
    <row r="25595" customFormat="1" x14ac:dyDescent="0.25"/>
    <row r="25596" customFormat="1" x14ac:dyDescent="0.25"/>
    <row r="25597" customFormat="1" x14ac:dyDescent="0.25"/>
    <row r="25598" customFormat="1" x14ac:dyDescent="0.25"/>
    <row r="25599" customFormat="1" x14ac:dyDescent="0.25"/>
    <row r="25600" customFormat="1" x14ac:dyDescent="0.25"/>
    <row r="25601" customFormat="1" x14ac:dyDescent="0.25"/>
    <row r="25602" customFormat="1" x14ac:dyDescent="0.25"/>
    <row r="25603" customFormat="1" x14ac:dyDescent="0.25"/>
    <row r="25604" customFormat="1" x14ac:dyDescent="0.25"/>
    <row r="25605" customFormat="1" x14ac:dyDescent="0.25"/>
    <row r="25606" customFormat="1" x14ac:dyDescent="0.25"/>
    <row r="25607" customFormat="1" x14ac:dyDescent="0.25"/>
    <row r="25608" customFormat="1" x14ac:dyDescent="0.25"/>
    <row r="25609" customFormat="1" x14ac:dyDescent="0.25"/>
    <row r="25610" customFormat="1" x14ac:dyDescent="0.25"/>
    <row r="25611" customFormat="1" x14ac:dyDescent="0.25"/>
    <row r="25612" customFormat="1" x14ac:dyDescent="0.25"/>
    <row r="25613" customFormat="1" x14ac:dyDescent="0.25"/>
    <row r="25614" customFormat="1" x14ac:dyDescent="0.25"/>
    <row r="25615" customFormat="1" x14ac:dyDescent="0.25"/>
    <row r="25616" customFormat="1" x14ac:dyDescent="0.25"/>
    <row r="25617" customFormat="1" x14ac:dyDescent="0.25"/>
    <row r="25618" customFormat="1" x14ac:dyDescent="0.25"/>
    <row r="25619" customFormat="1" x14ac:dyDescent="0.25"/>
    <row r="25620" customFormat="1" x14ac:dyDescent="0.25"/>
    <row r="25621" customFormat="1" x14ac:dyDescent="0.25"/>
    <row r="25622" customFormat="1" x14ac:dyDescent="0.25"/>
    <row r="25623" customFormat="1" x14ac:dyDescent="0.25"/>
    <row r="25624" customFormat="1" x14ac:dyDescent="0.25"/>
    <row r="25625" customFormat="1" x14ac:dyDescent="0.25"/>
    <row r="25626" customFormat="1" x14ac:dyDescent="0.25"/>
    <row r="25627" customFormat="1" x14ac:dyDescent="0.25"/>
    <row r="25628" customFormat="1" x14ac:dyDescent="0.25"/>
    <row r="25629" customFormat="1" x14ac:dyDescent="0.25"/>
    <row r="25630" customFormat="1" x14ac:dyDescent="0.25"/>
    <row r="25631" customFormat="1" x14ac:dyDescent="0.25"/>
    <row r="25632" customFormat="1" x14ac:dyDescent="0.25"/>
    <row r="25633" customFormat="1" x14ac:dyDescent="0.25"/>
    <row r="25634" customFormat="1" x14ac:dyDescent="0.25"/>
    <row r="25635" customFormat="1" x14ac:dyDescent="0.25"/>
    <row r="25636" customFormat="1" x14ac:dyDescent="0.25"/>
    <row r="25637" customFormat="1" x14ac:dyDescent="0.25"/>
    <row r="25638" customFormat="1" x14ac:dyDescent="0.25"/>
    <row r="25639" customFormat="1" x14ac:dyDescent="0.25"/>
    <row r="25640" customFormat="1" x14ac:dyDescent="0.25"/>
    <row r="25641" customFormat="1" x14ac:dyDescent="0.25"/>
    <row r="25642" customFormat="1" x14ac:dyDescent="0.25"/>
    <row r="25643" customFormat="1" x14ac:dyDescent="0.25"/>
    <row r="25644" customFormat="1" x14ac:dyDescent="0.25"/>
    <row r="25645" customFormat="1" x14ac:dyDescent="0.25"/>
    <row r="25646" customFormat="1" x14ac:dyDescent="0.25"/>
    <row r="25647" customFormat="1" x14ac:dyDescent="0.25"/>
    <row r="25648" customFormat="1" x14ac:dyDescent="0.25"/>
    <row r="25649" customFormat="1" x14ac:dyDescent="0.25"/>
    <row r="25650" customFormat="1" x14ac:dyDescent="0.25"/>
    <row r="25651" customFormat="1" x14ac:dyDescent="0.25"/>
    <row r="25652" customFormat="1" x14ac:dyDescent="0.25"/>
    <row r="25653" customFormat="1" x14ac:dyDescent="0.25"/>
    <row r="25654" customFormat="1" x14ac:dyDescent="0.25"/>
    <row r="25655" customFormat="1" x14ac:dyDescent="0.25"/>
    <row r="25656" customFormat="1" x14ac:dyDescent="0.25"/>
    <row r="25657" customFormat="1" x14ac:dyDescent="0.25"/>
    <row r="25658" customFormat="1" x14ac:dyDescent="0.25"/>
    <row r="25659" customFormat="1" x14ac:dyDescent="0.25"/>
    <row r="25660" customFormat="1" x14ac:dyDescent="0.25"/>
    <row r="25661" customFormat="1" x14ac:dyDescent="0.25"/>
    <row r="25662" customFormat="1" x14ac:dyDescent="0.25"/>
    <row r="25663" customFormat="1" x14ac:dyDescent="0.25"/>
    <row r="25664" customFormat="1" x14ac:dyDescent="0.25"/>
    <row r="25665" customFormat="1" x14ac:dyDescent="0.25"/>
    <row r="25666" customFormat="1" x14ac:dyDescent="0.25"/>
    <row r="25667" customFormat="1" x14ac:dyDescent="0.25"/>
    <row r="25668" customFormat="1" x14ac:dyDescent="0.25"/>
    <row r="25669" customFormat="1" x14ac:dyDescent="0.25"/>
    <row r="25670" customFormat="1" x14ac:dyDescent="0.25"/>
    <row r="25671" customFormat="1" x14ac:dyDescent="0.25"/>
    <row r="25672" customFormat="1" x14ac:dyDescent="0.25"/>
    <row r="25673" customFormat="1" x14ac:dyDescent="0.25"/>
    <row r="25674" customFormat="1" x14ac:dyDescent="0.25"/>
    <row r="25675" customFormat="1" x14ac:dyDescent="0.25"/>
    <row r="25676" customFormat="1" x14ac:dyDescent="0.25"/>
    <row r="25677" customFormat="1" x14ac:dyDescent="0.25"/>
    <row r="25678" customFormat="1" x14ac:dyDescent="0.25"/>
    <row r="25679" customFormat="1" x14ac:dyDescent="0.25"/>
    <row r="25680" customFormat="1" x14ac:dyDescent="0.25"/>
    <row r="25681" customFormat="1" x14ac:dyDescent="0.25"/>
    <row r="25682" customFormat="1" x14ac:dyDescent="0.25"/>
    <row r="25683" customFormat="1" x14ac:dyDescent="0.25"/>
    <row r="25684" customFormat="1" x14ac:dyDescent="0.25"/>
    <row r="25685" customFormat="1" x14ac:dyDescent="0.25"/>
    <row r="25686" customFormat="1" x14ac:dyDescent="0.25"/>
    <row r="25687" customFormat="1" x14ac:dyDescent="0.25"/>
    <row r="25688" customFormat="1" x14ac:dyDescent="0.25"/>
    <row r="25689" customFormat="1" x14ac:dyDescent="0.25"/>
    <row r="25690" customFormat="1" x14ac:dyDescent="0.25"/>
    <row r="25691" customFormat="1" x14ac:dyDescent="0.25"/>
    <row r="25692" customFormat="1" x14ac:dyDescent="0.25"/>
    <row r="25693" customFormat="1" x14ac:dyDescent="0.25"/>
    <row r="25694" customFormat="1" x14ac:dyDescent="0.25"/>
    <row r="25695" customFormat="1" x14ac:dyDescent="0.25"/>
    <row r="25696" customFormat="1" x14ac:dyDescent="0.25"/>
    <row r="25697" customFormat="1" x14ac:dyDescent="0.25"/>
    <row r="25698" customFormat="1" x14ac:dyDescent="0.25"/>
    <row r="25699" customFormat="1" x14ac:dyDescent="0.25"/>
    <row r="25700" customFormat="1" x14ac:dyDescent="0.25"/>
    <row r="25701" customFormat="1" x14ac:dyDescent="0.25"/>
    <row r="25702" customFormat="1" x14ac:dyDescent="0.25"/>
    <row r="25703" customFormat="1" x14ac:dyDescent="0.25"/>
    <row r="25704" customFormat="1" x14ac:dyDescent="0.25"/>
    <row r="25705" customFormat="1" x14ac:dyDescent="0.25"/>
    <row r="25706" customFormat="1" x14ac:dyDescent="0.25"/>
    <row r="25707" customFormat="1" x14ac:dyDescent="0.25"/>
    <row r="25708" customFormat="1" x14ac:dyDescent="0.25"/>
    <row r="25709" customFormat="1" x14ac:dyDescent="0.25"/>
    <row r="25710" customFormat="1" x14ac:dyDescent="0.25"/>
    <row r="25711" customFormat="1" x14ac:dyDescent="0.25"/>
    <row r="25712" customFormat="1" x14ac:dyDescent="0.25"/>
    <row r="25713" customFormat="1" x14ac:dyDescent="0.25"/>
    <row r="25714" customFormat="1" x14ac:dyDescent="0.25"/>
    <row r="25715" customFormat="1" x14ac:dyDescent="0.25"/>
    <row r="25716" customFormat="1" x14ac:dyDescent="0.25"/>
    <row r="25717" customFormat="1" x14ac:dyDescent="0.25"/>
    <row r="25718" customFormat="1" x14ac:dyDescent="0.25"/>
    <row r="25719" customFormat="1" x14ac:dyDescent="0.25"/>
    <row r="25720" customFormat="1" x14ac:dyDescent="0.25"/>
    <row r="25721" customFormat="1" x14ac:dyDescent="0.25"/>
    <row r="25722" customFormat="1" x14ac:dyDescent="0.25"/>
    <row r="25723" customFormat="1" x14ac:dyDescent="0.25"/>
    <row r="25724" customFormat="1" x14ac:dyDescent="0.25"/>
    <row r="25725" customFormat="1" x14ac:dyDescent="0.25"/>
    <row r="25726" customFormat="1" x14ac:dyDescent="0.25"/>
    <row r="25727" customFormat="1" x14ac:dyDescent="0.25"/>
    <row r="25728" customFormat="1" x14ac:dyDescent="0.25"/>
    <row r="25729" customFormat="1" x14ac:dyDescent="0.25"/>
    <row r="25730" customFormat="1" x14ac:dyDescent="0.25"/>
    <row r="25731" customFormat="1" x14ac:dyDescent="0.25"/>
    <row r="25732" customFormat="1" x14ac:dyDescent="0.25"/>
    <row r="25733" customFormat="1" x14ac:dyDescent="0.25"/>
    <row r="25734" customFormat="1" x14ac:dyDescent="0.25"/>
    <row r="25735" customFormat="1" x14ac:dyDescent="0.25"/>
    <row r="25736" customFormat="1" x14ac:dyDescent="0.25"/>
    <row r="25737" customFormat="1" x14ac:dyDescent="0.25"/>
    <row r="25738" customFormat="1" x14ac:dyDescent="0.25"/>
    <row r="25739" customFormat="1" x14ac:dyDescent="0.25"/>
    <row r="25740" customFormat="1" x14ac:dyDescent="0.25"/>
    <row r="25741" customFormat="1" x14ac:dyDescent="0.25"/>
    <row r="25742" customFormat="1" x14ac:dyDescent="0.25"/>
    <row r="25743" customFormat="1" x14ac:dyDescent="0.25"/>
    <row r="25744" customFormat="1" x14ac:dyDescent="0.25"/>
    <row r="25745" customFormat="1" x14ac:dyDescent="0.25"/>
    <row r="25746" customFormat="1" x14ac:dyDescent="0.25"/>
    <row r="25747" customFormat="1" x14ac:dyDescent="0.25"/>
    <row r="25748" customFormat="1" x14ac:dyDescent="0.25"/>
    <row r="25749" customFormat="1" x14ac:dyDescent="0.25"/>
    <row r="25750" customFormat="1" x14ac:dyDescent="0.25"/>
    <row r="25751" customFormat="1" x14ac:dyDescent="0.25"/>
    <row r="25752" customFormat="1" x14ac:dyDescent="0.25"/>
    <row r="25753" customFormat="1" x14ac:dyDescent="0.25"/>
    <row r="25754" customFormat="1" x14ac:dyDescent="0.25"/>
    <row r="25755" customFormat="1" x14ac:dyDescent="0.25"/>
    <row r="25756" customFormat="1" x14ac:dyDescent="0.25"/>
    <row r="25757" customFormat="1" x14ac:dyDescent="0.25"/>
    <row r="25758" customFormat="1" x14ac:dyDescent="0.25"/>
    <row r="25759" customFormat="1" x14ac:dyDescent="0.25"/>
    <row r="25760" customFormat="1" x14ac:dyDescent="0.25"/>
    <row r="25761" customFormat="1" x14ac:dyDescent="0.25"/>
    <row r="25762" customFormat="1" x14ac:dyDescent="0.25"/>
    <row r="25763" customFormat="1" x14ac:dyDescent="0.25"/>
    <row r="25764" customFormat="1" x14ac:dyDescent="0.25"/>
    <row r="25765" customFormat="1" x14ac:dyDescent="0.25"/>
    <row r="25766" customFormat="1" x14ac:dyDescent="0.25"/>
    <row r="25767" customFormat="1" x14ac:dyDescent="0.25"/>
    <row r="25768" customFormat="1" x14ac:dyDescent="0.25"/>
    <row r="25769" customFormat="1" x14ac:dyDescent="0.25"/>
    <row r="25770" customFormat="1" x14ac:dyDescent="0.25"/>
    <row r="25771" customFormat="1" x14ac:dyDescent="0.25"/>
    <row r="25772" customFormat="1" x14ac:dyDescent="0.25"/>
    <row r="25773" customFormat="1" x14ac:dyDescent="0.25"/>
    <row r="25774" customFormat="1" x14ac:dyDescent="0.25"/>
    <row r="25775" customFormat="1" x14ac:dyDescent="0.25"/>
    <row r="25776" customFormat="1" x14ac:dyDescent="0.25"/>
    <row r="25777" customFormat="1" x14ac:dyDescent="0.25"/>
    <row r="25778" customFormat="1" x14ac:dyDescent="0.25"/>
    <row r="25779" customFormat="1" x14ac:dyDescent="0.25"/>
    <row r="25780" customFormat="1" x14ac:dyDescent="0.25"/>
    <row r="25781" customFormat="1" x14ac:dyDescent="0.25"/>
    <row r="25782" customFormat="1" x14ac:dyDescent="0.25"/>
    <row r="25783" customFormat="1" x14ac:dyDescent="0.25"/>
    <row r="25784" customFormat="1" x14ac:dyDescent="0.25"/>
    <row r="25785" customFormat="1" x14ac:dyDescent="0.25"/>
    <row r="25786" customFormat="1" x14ac:dyDescent="0.25"/>
    <row r="25787" customFormat="1" x14ac:dyDescent="0.25"/>
    <row r="25788" customFormat="1" x14ac:dyDescent="0.25"/>
    <row r="25789" customFormat="1" x14ac:dyDescent="0.25"/>
    <row r="25790" customFormat="1" x14ac:dyDescent="0.25"/>
    <row r="25791" customFormat="1" x14ac:dyDescent="0.25"/>
    <row r="25792" customFormat="1" x14ac:dyDescent="0.25"/>
    <row r="25793" customFormat="1" x14ac:dyDescent="0.25"/>
    <row r="25794" customFormat="1" x14ac:dyDescent="0.25"/>
    <row r="25795" customFormat="1" x14ac:dyDescent="0.25"/>
    <row r="25796" customFormat="1" x14ac:dyDescent="0.25"/>
    <row r="25797" customFormat="1" x14ac:dyDescent="0.25"/>
    <row r="25798" customFormat="1" x14ac:dyDescent="0.25"/>
    <row r="25799" customFormat="1" x14ac:dyDescent="0.25"/>
    <row r="25800" customFormat="1" x14ac:dyDescent="0.25"/>
    <row r="25801" customFormat="1" x14ac:dyDescent="0.25"/>
    <row r="25802" customFormat="1" x14ac:dyDescent="0.25"/>
    <row r="25803" customFormat="1" x14ac:dyDescent="0.25"/>
    <row r="25804" customFormat="1" x14ac:dyDescent="0.25"/>
    <row r="25805" customFormat="1" x14ac:dyDescent="0.25"/>
    <row r="25806" customFormat="1" x14ac:dyDescent="0.25"/>
    <row r="25807" customFormat="1" x14ac:dyDescent="0.25"/>
    <row r="25808" customFormat="1" x14ac:dyDescent="0.25"/>
    <row r="25809" customFormat="1" x14ac:dyDescent="0.25"/>
    <row r="25810" customFormat="1" x14ac:dyDescent="0.25"/>
    <row r="25811" customFormat="1" x14ac:dyDescent="0.25"/>
    <row r="25812" customFormat="1" x14ac:dyDescent="0.25"/>
    <row r="25813" customFormat="1" x14ac:dyDescent="0.25"/>
    <row r="25814" customFormat="1" x14ac:dyDescent="0.25"/>
    <row r="25815" customFormat="1" x14ac:dyDescent="0.25"/>
    <row r="25816" customFormat="1" x14ac:dyDescent="0.25"/>
    <row r="25817" customFormat="1" x14ac:dyDescent="0.25"/>
    <row r="25818" customFormat="1" x14ac:dyDescent="0.25"/>
    <row r="25819" customFormat="1" x14ac:dyDescent="0.25"/>
    <row r="25820" customFormat="1" x14ac:dyDescent="0.25"/>
    <row r="25821" customFormat="1" x14ac:dyDescent="0.25"/>
    <row r="25822" customFormat="1" x14ac:dyDescent="0.25"/>
    <row r="25823" customFormat="1" x14ac:dyDescent="0.25"/>
    <row r="25824" customFormat="1" x14ac:dyDescent="0.25"/>
    <row r="25825" customFormat="1" x14ac:dyDescent="0.25"/>
    <row r="25826" customFormat="1" x14ac:dyDescent="0.25"/>
    <row r="25827" customFormat="1" x14ac:dyDescent="0.25"/>
    <row r="25828" customFormat="1" x14ac:dyDescent="0.25"/>
    <row r="25829" customFormat="1" x14ac:dyDescent="0.25"/>
    <row r="25830" customFormat="1" x14ac:dyDescent="0.25"/>
    <row r="25831" customFormat="1" x14ac:dyDescent="0.25"/>
    <row r="25832" customFormat="1" x14ac:dyDescent="0.25"/>
    <row r="25833" customFormat="1" x14ac:dyDescent="0.25"/>
    <row r="25834" customFormat="1" x14ac:dyDescent="0.25"/>
    <row r="25835" customFormat="1" x14ac:dyDescent="0.25"/>
    <row r="25836" customFormat="1" x14ac:dyDescent="0.25"/>
    <row r="25837" customFormat="1" x14ac:dyDescent="0.25"/>
    <row r="25838" customFormat="1" x14ac:dyDescent="0.25"/>
    <row r="25839" customFormat="1" x14ac:dyDescent="0.25"/>
    <row r="25840" customFormat="1" x14ac:dyDescent="0.25"/>
    <row r="25841" customFormat="1" x14ac:dyDescent="0.25"/>
    <row r="25842" customFormat="1" x14ac:dyDescent="0.25"/>
    <row r="25843" customFormat="1" x14ac:dyDescent="0.25"/>
    <row r="25844" customFormat="1" x14ac:dyDescent="0.25"/>
    <row r="25845" customFormat="1" x14ac:dyDescent="0.25"/>
    <row r="25846" customFormat="1" x14ac:dyDescent="0.25"/>
    <row r="25847" customFormat="1" x14ac:dyDescent="0.25"/>
    <row r="25848" customFormat="1" x14ac:dyDescent="0.25"/>
    <row r="25849" customFormat="1" x14ac:dyDescent="0.25"/>
    <row r="25850" customFormat="1" x14ac:dyDescent="0.25"/>
    <row r="25851" customFormat="1" x14ac:dyDescent="0.25"/>
    <row r="25852" customFormat="1" x14ac:dyDescent="0.25"/>
    <row r="25853" customFormat="1" x14ac:dyDescent="0.25"/>
    <row r="25854" customFormat="1" x14ac:dyDescent="0.25"/>
    <row r="25855" customFormat="1" x14ac:dyDescent="0.25"/>
    <row r="25856" customFormat="1" x14ac:dyDescent="0.25"/>
    <row r="25857" customFormat="1" x14ac:dyDescent="0.25"/>
    <row r="25858" customFormat="1" x14ac:dyDescent="0.25"/>
    <row r="25859" customFormat="1" x14ac:dyDescent="0.25"/>
    <row r="25860" customFormat="1" x14ac:dyDescent="0.25"/>
    <row r="25861" customFormat="1" x14ac:dyDescent="0.25"/>
    <row r="25862" customFormat="1" x14ac:dyDescent="0.25"/>
    <row r="25863" customFormat="1" x14ac:dyDescent="0.25"/>
    <row r="25864" customFormat="1" x14ac:dyDescent="0.25"/>
    <row r="25865" customFormat="1" x14ac:dyDescent="0.25"/>
    <row r="25866" customFormat="1" x14ac:dyDescent="0.25"/>
    <row r="25867" customFormat="1" x14ac:dyDescent="0.25"/>
    <row r="25868" customFormat="1" x14ac:dyDescent="0.25"/>
    <row r="25869" customFormat="1" x14ac:dyDescent="0.25"/>
    <row r="25870" customFormat="1" x14ac:dyDescent="0.25"/>
    <row r="25871" customFormat="1" x14ac:dyDescent="0.25"/>
    <row r="25872" customFormat="1" x14ac:dyDescent="0.25"/>
    <row r="25873" customFormat="1" x14ac:dyDescent="0.25"/>
    <row r="25874" customFormat="1" x14ac:dyDescent="0.25"/>
    <row r="25875" customFormat="1" x14ac:dyDescent="0.25"/>
    <row r="25876" customFormat="1" x14ac:dyDescent="0.25"/>
    <row r="25877" customFormat="1" x14ac:dyDescent="0.25"/>
    <row r="25878" customFormat="1" x14ac:dyDescent="0.25"/>
    <row r="25879" customFormat="1" x14ac:dyDescent="0.25"/>
    <row r="25880" customFormat="1" x14ac:dyDescent="0.25"/>
    <row r="25881" customFormat="1" x14ac:dyDescent="0.25"/>
    <row r="25882" customFormat="1" x14ac:dyDescent="0.25"/>
    <row r="25883" customFormat="1" x14ac:dyDescent="0.25"/>
    <row r="25884" customFormat="1" x14ac:dyDescent="0.25"/>
    <row r="25885" customFormat="1" x14ac:dyDescent="0.25"/>
    <row r="25886" customFormat="1" x14ac:dyDescent="0.25"/>
    <row r="25887" customFormat="1" x14ac:dyDescent="0.25"/>
    <row r="25888" customFormat="1" x14ac:dyDescent="0.25"/>
    <row r="25889" customFormat="1" x14ac:dyDescent="0.25"/>
    <row r="25890" customFormat="1" x14ac:dyDescent="0.25"/>
    <row r="25891" customFormat="1" x14ac:dyDescent="0.25"/>
    <row r="25892" customFormat="1" x14ac:dyDescent="0.25"/>
    <row r="25893" customFormat="1" x14ac:dyDescent="0.25"/>
    <row r="25894" customFormat="1" x14ac:dyDescent="0.25"/>
    <row r="25895" customFormat="1" x14ac:dyDescent="0.25"/>
    <row r="25896" customFormat="1" x14ac:dyDescent="0.25"/>
    <row r="25897" customFormat="1" x14ac:dyDescent="0.25"/>
    <row r="25898" customFormat="1" x14ac:dyDescent="0.25"/>
    <row r="25899" customFormat="1" x14ac:dyDescent="0.25"/>
    <row r="25900" customFormat="1" x14ac:dyDescent="0.25"/>
    <row r="25901" customFormat="1" x14ac:dyDescent="0.25"/>
    <row r="25902" customFormat="1" x14ac:dyDescent="0.25"/>
    <row r="25903" customFormat="1" x14ac:dyDescent="0.25"/>
    <row r="25904" customFormat="1" x14ac:dyDescent="0.25"/>
    <row r="25905" customFormat="1" x14ac:dyDescent="0.25"/>
    <row r="25906" customFormat="1" x14ac:dyDescent="0.25"/>
    <row r="25907" customFormat="1" x14ac:dyDescent="0.25"/>
    <row r="25908" customFormat="1" x14ac:dyDescent="0.25"/>
    <row r="25909" customFormat="1" x14ac:dyDescent="0.25"/>
    <row r="25910" customFormat="1" x14ac:dyDescent="0.25"/>
    <row r="25911" customFormat="1" x14ac:dyDescent="0.25"/>
    <row r="25912" customFormat="1" x14ac:dyDescent="0.25"/>
    <row r="25913" customFormat="1" x14ac:dyDescent="0.25"/>
    <row r="25914" customFormat="1" x14ac:dyDescent="0.25"/>
    <row r="25915" customFormat="1" x14ac:dyDescent="0.25"/>
    <row r="25916" customFormat="1" x14ac:dyDescent="0.25"/>
    <row r="25917" customFormat="1" x14ac:dyDescent="0.25"/>
    <row r="25918" customFormat="1" x14ac:dyDescent="0.25"/>
    <row r="25919" customFormat="1" x14ac:dyDescent="0.25"/>
    <row r="25920" customFormat="1" x14ac:dyDescent="0.25"/>
    <row r="25921" customFormat="1" x14ac:dyDescent="0.25"/>
    <row r="25922" customFormat="1" x14ac:dyDescent="0.25"/>
    <row r="25923" customFormat="1" x14ac:dyDescent="0.25"/>
    <row r="25924" customFormat="1" x14ac:dyDescent="0.25"/>
    <row r="25925" customFormat="1" x14ac:dyDescent="0.25"/>
    <row r="25926" customFormat="1" x14ac:dyDescent="0.25"/>
    <row r="25927" customFormat="1" x14ac:dyDescent="0.25"/>
    <row r="25928" customFormat="1" x14ac:dyDescent="0.25"/>
    <row r="25929" customFormat="1" x14ac:dyDescent="0.25"/>
    <row r="25930" customFormat="1" x14ac:dyDescent="0.25"/>
    <row r="25931" customFormat="1" x14ac:dyDescent="0.25"/>
    <row r="25932" customFormat="1" x14ac:dyDescent="0.25"/>
    <row r="25933" customFormat="1" x14ac:dyDescent="0.25"/>
    <row r="25934" customFormat="1" x14ac:dyDescent="0.25"/>
    <row r="25935" customFormat="1" x14ac:dyDescent="0.25"/>
    <row r="25936" customFormat="1" x14ac:dyDescent="0.25"/>
    <row r="25937" customFormat="1" x14ac:dyDescent="0.25"/>
    <row r="25938" customFormat="1" x14ac:dyDescent="0.25"/>
    <row r="25939" customFormat="1" x14ac:dyDescent="0.25"/>
    <row r="25940" customFormat="1" x14ac:dyDescent="0.25"/>
    <row r="25941" customFormat="1" x14ac:dyDescent="0.25"/>
    <row r="25942" customFormat="1" x14ac:dyDescent="0.25"/>
    <row r="25943" customFormat="1" x14ac:dyDescent="0.25"/>
    <row r="25944" customFormat="1" x14ac:dyDescent="0.25"/>
    <row r="25945" customFormat="1" x14ac:dyDescent="0.25"/>
    <row r="25946" customFormat="1" x14ac:dyDescent="0.25"/>
    <row r="25947" customFormat="1" x14ac:dyDescent="0.25"/>
    <row r="25948" customFormat="1" x14ac:dyDescent="0.25"/>
    <row r="25949" customFormat="1" x14ac:dyDescent="0.25"/>
    <row r="25950" customFormat="1" x14ac:dyDescent="0.25"/>
    <row r="25951" customFormat="1" x14ac:dyDescent="0.25"/>
    <row r="25952" customFormat="1" x14ac:dyDescent="0.25"/>
    <row r="25953" customFormat="1" x14ac:dyDescent="0.25"/>
    <row r="25954" customFormat="1" x14ac:dyDescent="0.25"/>
    <row r="25955" customFormat="1" x14ac:dyDescent="0.25"/>
    <row r="25956" customFormat="1" x14ac:dyDescent="0.25"/>
    <row r="25957" customFormat="1" x14ac:dyDescent="0.25"/>
    <row r="25958" customFormat="1" x14ac:dyDescent="0.25"/>
    <row r="25959" customFormat="1" x14ac:dyDescent="0.25"/>
    <row r="25960" customFormat="1" x14ac:dyDescent="0.25"/>
    <row r="25961" customFormat="1" x14ac:dyDescent="0.25"/>
    <row r="25962" customFormat="1" x14ac:dyDescent="0.25"/>
    <row r="25963" customFormat="1" x14ac:dyDescent="0.25"/>
    <row r="25964" customFormat="1" x14ac:dyDescent="0.25"/>
    <row r="25965" customFormat="1" x14ac:dyDescent="0.25"/>
    <row r="25966" customFormat="1" x14ac:dyDescent="0.25"/>
    <row r="25967" customFormat="1" x14ac:dyDescent="0.25"/>
    <row r="25968" customFormat="1" x14ac:dyDescent="0.25"/>
    <row r="25969" customFormat="1" x14ac:dyDescent="0.25"/>
    <row r="25970" customFormat="1" x14ac:dyDescent="0.25"/>
    <row r="25971" customFormat="1" x14ac:dyDescent="0.25"/>
    <row r="25972" customFormat="1" x14ac:dyDescent="0.25"/>
    <row r="25973" customFormat="1" x14ac:dyDescent="0.25"/>
    <row r="25974" customFormat="1" x14ac:dyDescent="0.25"/>
    <row r="25975" customFormat="1" x14ac:dyDescent="0.25"/>
    <row r="25976" customFormat="1" x14ac:dyDescent="0.25"/>
    <row r="25977" customFormat="1" x14ac:dyDescent="0.25"/>
    <row r="25978" customFormat="1" x14ac:dyDescent="0.25"/>
    <row r="25979" customFormat="1" x14ac:dyDescent="0.25"/>
    <row r="25980" customFormat="1" x14ac:dyDescent="0.25"/>
    <row r="25981" customFormat="1" x14ac:dyDescent="0.25"/>
    <row r="25982" customFormat="1" x14ac:dyDescent="0.25"/>
    <row r="25983" customFormat="1" x14ac:dyDescent="0.25"/>
    <row r="25984" customFormat="1" x14ac:dyDescent="0.25"/>
    <row r="25985" customFormat="1" x14ac:dyDescent="0.25"/>
    <row r="25986" customFormat="1" x14ac:dyDescent="0.25"/>
    <row r="25987" customFormat="1" x14ac:dyDescent="0.25"/>
    <row r="25988" customFormat="1" x14ac:dyDescent="0.25"/>
    <row r="25989" customFormat="1" x14ac:dyDescent="0.25"/>
    <row r="25990" customFormat="1" x14ac:dyDescent="0.25"/>
    <row r="25991" customFormat="1" x14ac:dyDescent="0.25"/>
    <row r="25992" customFormat="1" x14ac:dyDescent="0.25"/>
    <row r="25993" customFormat="1" x14ac:dyDescent="0.25"/>
    <row r="25994" customFormat="1" x14ac:dyDescent="0.25"/>
    <row r="25995" customFormat="1" x14ac:dyDescent="0.25"/>
    <row r="25996" customFormat="1" x14ac:dyDescent="0.25"/>
    <row r="25997" customFormat="1" x14ac:dyDescent="0.25"/>
    <row r="25998" customFormat="1" x14ac:dyDescent="0.25"/>
    <row r="25999" customFormat="1" x14ac:dyDescent="0.25"/>
    <row r="26000" customFormat="1" x14ac:dyDescent="0.25"/>
    <row r="26001" customFormat="1" x14ac:dyDescent="0.25"/>
    <row r="26002" customFormat="1" x14ac:dyDescent="0.25"/>
    <row r="26003" customFormat="1" x14ac:dyDescent="0.25"/>
    <row r="26004" customFormat="1" x14ac:dyDescent="0.25"/>
    <row r="26005" customFormat="1" x14ac:dyDescent="0.25"/>
    <row r="26006" customFormat="1" x14ac:dyDescent="0.25"/>
    <row r="26007" customFormat="1" x14ac:dyDescent="0.25"/>
    <row r="26008" customFormat="1" x14ac:dyDescent="0.25"/>
    <row r="26009" customFormat="1" x14ac:dyDescent="0.25"/>
    <row r="26010" customFormat="1" x14ac:dyDescent="0.25"/>
    <row r="26011" customFormat="1" x14ac:dyDescent="0.25"/>
    <row r="26012" customFormat="1" x14ac:dyDescent="0.25"/>
    <row r="26013" customFormat="1" x14ac:dyDescent="0.25"/>
    <row r="26014" customFormat="1" x14ac:dyDescent="0.25"/>
    <row r="26015" customFormat="1" x14ac:dyDescent="0.25"/>
    <row r="26016" customFormat="1" x14ac:dyDescent="0.25"/>
    <row r="26017" customFormat="1" x14ac:dyDescent="0.25"/>
    <row r="26018" customFormat="1" x14ac:dyDescent="0.25"/>
    <row r="26019" customFormat="1" x14ac:dyDescent="0.25"/>
    <row r="26020" customFormat="1" x14ac:dyDescent="0.25"/>
    <row r="26021" customFormat="1" x14ac:dyDescent="0.25"/>
    <row r="26022" customFormat="1" x14ac:dyDescent="0.25"/>
    <row r="26023" customFormat="1" x14ac:dyDescent="0.25"/>
    <row r="26024" customFormat="1" x14ac:dyDescent="0.25"/>
    <row r="26025" customFormat="1" x14ac:dyDescent="0.25"/>
    <row r="26026" customFormat="1" x14ac:dyDescent="0.25"/>
    <row r="26027" customFormat="1" x14ac:dyDescent="0.25"/>
    <row r="26028" customFormat="1" x14ac:dyDescent="0.25"/>
    <row r="26029" customFormat="1" x14ac:dyDescent="0.25"/>
    <row r="26030" customFormat="1" x14ac:dyDescent="0.25"/>
    <row r="26031" customFormat="1" x14ac:dyDescent="0.25"/>
    <row r="26032" customFormat="1" x14ac:dyDescent="0.25"/>
    <row r="26033" customFormat="1" x14ac:dyDescent="0.25"/>
    <row r="26034" customFormat="1" x14ac:dyDescent="0.25"/>
    <row r="26035" customFormat="1" x14ac:dyDescent="0.25"/>
    <row r="26036" customFormat="1" x14ac:dyDescent="0.25"/>
    <row r="26037" customFormat="1" x14ac:dyDescent="0.25"/>
    <row r="26038" customFormat="1" x14ac:dyDescent="0.25"/>
    <row r="26039" customFormat="1" x14ac:dyDescent="0.25"/>
    <row r="26040" customFormat="1" x14ac:dyDescent="0.25"/>
    <row r="26041" customFormat="1" x14ac:dyDescent="0.25"/>
    <row r="26042" customFormat="1" x14ac:dyDescent="0.25"/>
    <row r="26043" customFormat="1" x14ac:dyDescent="0.25"/>
    <row r="26044" customFormat="1" x14ac:dyDescent="0.25"/>
    <row r="26045" customFormat="1" x14ac:dyDescent="0.25"/>
    <row r="26046" customFormat="1" x14ac:dyDescent="0.25"/>
    <row r="26047" customFormat="1" x14ac:dyDescent="0.25"/>
    <row r="26048" customFormat="1" x14ac:dyDescent="0.25"/>
    <row r="26049" customFormat="1" x14ac:dyDescent="0.25"/>
    <row r="26050" customFormat="1" x14ac:dyDescent="0.25"/>
    <row r="26051" customFormat="1" x14ac:dyDescent="0.25"/>
    <row r="26052" customFormat="1" x14ac:dyDescent="0.25"/>
    <row r="26053" customFormat="1" x14ac:dyDescent="0.25"/>
    <row r="26054" customFormat="1" x14ac:dyDescent="0.25"/>
    <row r="26055" customFormat="1" x14ac:dyDescent="0.25"/>
    <row r="26056" customFormat="1" x14ac:dyDescent="0.25"/>
    <row r="26057" customFormat="1" x14ac:dyDescent="0.25"/>
    <row r="26058" customFormat="1" x14ac:dyDescent="0.25"/>
    <row r="26059" customFormat="1" x14ac:dyDescent="0.25"/>
    <row r="26060" customFormat="1" x14ac:dyDescent="0.25"/>
    <row r="26061" customFormat="1" x14ac:dyDescent="0.25"/>
    <row r="26062" customFormat="1" x14ac:dyDescent="0.25"/>
    <row r="26063" customFormat="1" x14ac:dyDescent="0.25"/>
    <row r="26064" customFormat="1" x14ac:dyDescent="0.25"/>
    <row r="26065" customFormat="1" x14ac:dyDescent="0.25"/>
    <row r="26066" customFormat="1" x14ac:dyDescent="0.25"/>
    <row r="26067" customFormat="1" x14ac:dyDescent="0.25"/>
    <row r="26068" customFormat="1" x14ac:dyDescent="0.25"/>
    <row r="26069" customFormat="1" x14ac:dyDescent="0.25"/>
    <row r="26070" customFormat="1" x14ac:dyDescent="0.25"/>
    <row r="26071" customFormat="1" x14ac:dyDescent="0.25"/>
    <row r="26072" customFormat="1" x14ac:dyDescent="0.25"/>
    <row r="26073" customFormat="1" x14ac:dyDescent="0.25"/>
    <row r="26074" customFormat="1" x14ac:dyDescent="0.25"/>
    <row r="26075" customFormat="1" x14ac:dyDescent="0.25"/>
    <row r="26076" customFormat="1" x14ac:dyDescent="0.25"/>
    <row r="26077" customFormat="1" x14ac:dyDescent="0.25"/>
    <row r="26078" customFormat="1" x14ac:dyDescent="0.25"/>
    <row r="26079" customFormat="1" x14ac:dyDescent="0.25"/>
    <row r="26080" customFormat="1" x14ac:dyDescent="0.25"/>
    <row r="26081" customFormat="1" x14ac:dyDescent="0.25"/>
    <row r="26082" customFormat="1" x14ac:dyDescent="0.25"/>
    <row r="26083" customFormat="1" x14ac:dyDescent="0.25"/>
    <row r="26084" customFormat="1" x14ac:dyDescent="0.25"/>
    <row r="26085" customFormat="1" x14ac:dyDescent="0.25"/>
    <row r="26086" customFormat="1" x14ac:dyDescent="0.25"/>
    <row r="26087" customFormat="1" x14ac:dyDescent="0.25"/>
    <row r="26088" customFormat="1" x14ac:dyDescent="0.25"/>
    <row r="26089" customFormat="1" x14ac:dyDescent="0.25"/>
    <row r="26090" customFormat="1" x14ac:dyDescent="0.25"/>
    <row r="26091" customFormat="1" x14ac:dyDescent="0.25"/>
    <row r="26092" customFormat="1" x14ac:dyDescent="0.25"/>
    <row r="26093" customFormat="1" x14ac:dyDescent="0.25"/>
    <row r="26094" customFormat="1" x14ac:dyDescent="0.25"/>
    <row r="26095" customFormat="1" x14ac:dyDescent="0.25"/>
    <row r="26096" customFormat="1" x14ac:dyDescent="0.25"/>
    <row r="26097" customFormat="1" x14ac:dyDescent="0.25"/>
    <row r="26098" customFormat="1" x14ac:dyDescent="0.25"/>
    <row r="26099" customFormat="1" x14ac:dyDescent="0.25"/>
    <row r="26100" customFormat="1" x14ac:dyDescent="0.25"/>
    <row r="26101" customFormat="1" x14ac:dyDescent="0.25"/>
    <row r="26102" customFormat="1" x14ac:dyDescent="0.25"/>
    <row r="26103" customFormat="1" x14ac:dyDescent="0.25"/>
    <row r="26104" customFormat="1" x14ac:dyDescent="0.25"/>
    <row r="26105" customFormat="1" x14ac:dyDescent="0.25"/>
    <row r="26106" customFormat="1" x14ac:dyDescent="0.25"/>
    <row r="26107" customFormat="1" x14ac:dyDescent="0.25"/>
    <row r="26108" customFormat="1" x14ac:dyDescent="0.25"/>
    <row r="26109" customFormat="1" x14ac:dyDescent="0.25"/>
    <row r="26110" customFormat="1" x14ac:dyDescent="0.25"/>
    <row r="26111" customFormat="1" x14ac:dyDescent="0.25"/>
    <row r="26112" customFormat="1" x14ac:dyDescent="0.25"/>
    <row r="26113" customFormat="1" x14ac:dyDescent="0.25"/>
    <row r="26114" customFormat="1" x14ac:dyDescent="0.25"/>
    <row r="26115" customFormat="1" x14ac:dyDescent="0.25"/>
    <row r="26116" customFormat="1" x14ac:dyDescent="0.25"/>
    <row r="26117" customFormat="1" x14ac:dyDescent="0.25"/>
    <row r="26118" customFormat="1" x14ac:dyDescent="0.25"/>
    <row r="26119" customFormat="1" x14ac:dyDescent="0.25"/>
    <row r="26120" customFormat="1" x14ac:dyDescent="0.25"/>
    <row r="26121" customFormat="1" x14ac:dyDescent="0.25"/>
    <row r="26122" customFormat="1" x14ac:dyDescent="0.25"/>
    <row r="26123" customFormat="1" x14ac:dyDescent="0.25"/>
    <row r="26124" customFormat="1" x14ac:dyDescent="0.25"/>
    <row r="26125" customFormat="1" x14ac:dyDescent="0.25"/>
    <row r="26126" customFormat="1" x14ac:dyDescent="0.25"/>
    <row r="26127" customFormat="1" x14ac:dyDescent="0.25"/>
    <row r="26128" customFormat="1" x14ac:dyDescent="0.25"/>
    <row r="26129" customFormat="1" x14ac:dyDescent="0.25"/>
    <row r="26130" customFormat="1" x14ac:dyDescent="0.25"/>
    <row r="26131" customFormat="1" x14ac:dyDescent="0.25"/>
    <row r="26132" customFormat="1" x14ac:dyDescent="0.25"/>
    <row r="26133" customFormat="1" x14ac:dyDescent="0.25"/>
    <row r="26134" customFormat="1" x14ac:dyDescent="0.25"/>
    <row r="26135" customFormat="1" x14ac:dyDescent="0.25"/>
    <row r="26136" customFormat="1" x14ac:dyDescent="0.25"/>
    <row r="26137" customFormat="1" x14ac:dyDescent="0.25"/>
    <row r="26138" customFormat="1" x14ac:dyDescent="0.25"/>
    <row r="26139" customFormat="1" x14ac:dyDescent="0.25"/>
    <row r="26140" customFormat="1" x14ac:dyDescent="0.25"/>
    <row r="26141" customFormat="1" x14ac:dyDescent="0.25"/>
    <row r="26142" customFormat="1" x14ac:dyDescent="0.25"/>
    <row r="26143" customFormat="1" x14ac:dyDescent="0.25"/>
    <row r="26144" customFormat="1" x14ac:dyDescent="0.25"/>
    <row r="26145" customFormat="1" x14ac:dyDescent="0.25"/>
    <row r="26146" customFormat="1" x14ac:dyDescent="0.25"/>
    <row r="26147" customFormat="1" x14ac:dyDescent="0.25"/>
    <row r="26148" customFormat="1" x14ac:dyDescent="0.25"/>
    <row r="26149" customFormat="1" x14ac:dyDescent="0.25"/>
    <row r="26150" customFormat="1" x14ac:dyDescent="0.25"/>
    <row r="26151" customFormat="1" x14ac:dyDescent="0.25"/>
    <row r="26152" customFormat="1" x14ac:dyDescent="0.25"/>
    <row r="26153" customFormat="1" x14ac:dyDescent="0.25"/>
    <row r="26154" customFormat="1" x14ac:dyDescent="0.25"/>
    <row r="26155" customFormat="1" x14ac:dyDescent="0.25"/>
    <row r="26156" customFormat="1" x14ac:dyDescent="0.25"/>
    <row r="26157" customFormat="1" x14ac:dyDescent="0.25"/>
    <row r="26158" customFormat="1" x14ac:dyDescent="0.25"/>
    <row r="26159" customFormat="1" x14ac:dyDescent="0.25"/>
    <row r="26160" customFormat="1" x14ac:dyDescent="0.25"/>
    <row r="26161" customFormat="1" x14ac:dyDescent="0.25"/>
    <row r="26162" customFormat="1" x14ac:dyDescent="0.25"/>
    <row r="26163" customFormat="1" x14ac:dyDescent="0.25"/>
    <row r="26164" customFormat="1" x14ac:dyDescent="0.25"/>
    <row r="26165" customFormat="1" x14ac:dyDescent="0.25"/>
    <row r="26166" customFormat="1" x14ac:dyDescent="0.25"/>
    <row r="26167" customFormat="1" x14ac:dyDescent="0.25"/>
    <row r="26168" customFormat="1" x14ac:dyDescent="0.25"/>
    <row r="26169" customFormat="1" x14ac:dyDescent="0.25"/>
    <row r="26170" customFormat="1" x14ac:dyDescent="0.25"/>
    <row r="26171" customFormat="1" x14ac:dyDescent="0.25"/>
    <row r="26172" customFormat="1" x14ac:dyDescent="0.25"/>
    <row r="26173" customFormat="1" x14ac:dyDescent="0.25"/>
    <row r="26174" customFormat="1" x14ac:dyDescent="0.25"/>
    <row r="26175" customFormat="1" x14ac:dyDescent="0.25"/>
    <row r="26176" customFormat="1" x14ac:dyDescent="0.25"/>
    <row r="26177" customFormat="1" x14ac:dyDescent="0.25"/>
    <row r="26178" customFormat="1" x14ac:dyDescent="0.25"/>
    <row r="26179" customFormat="1" x14ac:dyDescent="0.25"/>
    <row r="26180" customFormat="1" x14ac:dyDescent="0.25"/>
    <row r="26181" customFormat="1" x14ac:dyDescent="0.25"/>
    <row r="26182" customFormat="1" x14ac:dyDescent="0.25"/>
    <row r="26183" customFormat="1" x14ac:dyDescent="0.25"/>
    <row r="26184" customFormat="1" x14ac:dyDescent="0.25"/>
    <row r="26185" customFormat="1" x14ac:dyDescent="0.25"/>
    <row r="26186" customFormat="1" x14ac:dyDescent="0.25"/>
    <row r="26187" customFormat="1" x14ac:dyDescent="0.25"/>
    <row r="26188" customFormat="1" x14ac:dyDescent="0.25"/>
    <row r="26189" customFormat="1" x14ac:dyDescent="0.25"/>
    <row r="26190" customFormat="1" x14ac:dyDescent="0.25"/>
    <row r="26191" customFormat="1" x14ac:dyDescent="0.25"/>
    <row r="26192" customFormat="1" x14ac:dyDescent="0.25"/>
    <row r="26193" customFormat="1" x14ac:dyDescent="0.25"/>
    <row r="26194" customFormat="1" x14ac:dyDescent="0.25"/>
    <row r="26195" customFormat="1" x14ac:dyDescent="0.25"/>
    <row r="26196" customFormat="1" x14ac:dyDescent="0.25"/>
    <row r="26197" customFormat="1" x14ac:dyDescent="0.25"/>
    <row r="26198" customFormat="1" x14ac:dyDescent="0.25"/>
    <row r="26199" customFormat="1" x14ac:dyDescent="0.25"/>
    <row r="26200" customFormat="1" x14ac:dyDescent="0.25"/>
    <row r="26201" customFormat="1" x14ac:dyDescent="0.25"/>
    <row r="26202" customFormat="1" x14ac:dyDescent="0.25"/>
    <row r="26203" customFormat="1" x14ac:dyDescent="0.25"/>
    <row r="26204" customFormat="1" x14ac:dyDescent="0.25"/>
    <row r="26205" customFormat="1" x14ac:dyDescent="0.25"/>
    <row r="26206" customFormat="1" x14ac:dyDescent="0.25"/>
    <row r="26207" customFormat="1" x14ac:dyDescent="0.25"/>
    <row r="26208" customFormat="1" x14ac:dyDescent="0.25"/>
    <row r="26209" customFormat="1" x14ac:dyDescent="0.25"/>
    <row r="26210" customFormat="1" x14ac:dyDescent="0.25"/>
    <row r="26211" customFormat="1" x14ac:dyDescent="0.25"/>
    <row r="26212" customFormat="1" x14ac:dyDescent="0.25"/>
    <row r="26213" customFormat="1" x14ac:dyDescent="0.25"/>
    <row r="26214" customFormat="1" x14ac:dyDescent="0.25"/>
    <row r="26215" customFormat="1" x14ac:dyDescent="0.25"/>
    <row r="26216" customFormat="1" x14ac:dyDescent="0.25"/>
    <row r="26217" customFormat="1" x14ac:dyDescent="0.25"/>
    <row r="26218" customFormat="1" x14ac:dyDescent="0.25"/>
    <row r="26219" customFormat="1" x14ac:dyDescent="0.25"/>
    <row r="26220" customFormat="1" x14ac:dyDescent="0.25"/>
    <row r="26221" customFormat="1" x14ac:dyDescent="0.25"/>
    <row r="26222" customFormat="1" x14ac:dyDescent="0.25"/>
    <row r="26223" customFormat="1" x14ac:dyDescent="0.25"/>
    <row r="26224" customFormat="1" x14ac:dyDescent="0.25"/>
    <row r="26225" customFormat="1" x14ac:dyDescent="0.25"/>
    <row r="26226" customFormat="1" x14ac:dyDescent="0.25"/>
    <row r="26227" customFormat="1" x14ac:dyDescent="0.25"/>
    <row r="26228" customFormat="1" x14ac:dyDescent="0.25"/>
    <row r="26229" customFormat="1" x14ac:dyDescent="0.25"/>
    <row r="26230" customFormat="1" x14ac:dyDescent="0.25"/>
    <row r="26231" customFormat="1" x14ac:dyDescent="0.25"/>
    <row r="26232" customFormat="1" x14ac:dyDescent="0.25"/>
    <row r="26233" customFormat="1" x14ac:dyDescent="0.25"/>
    <row r="26234" customFormat="1" x14ac:dyDescent="0.25"/>
    <row r="26235" customFormat="1" x14ac:dyDescent="0.25"/>
    <row r="26236" customFormat="1" x14ac:dyDescent="0.25"/>
    <row r="26237" customFormat="1" x14ac:dyDescent="0.25"/>
    <row r="26238" customFormat="1" x14ac:dyDescent="0.25"/>
    <row r="26239" customFormat="1" x14ac:dyDescent="0.25"/>
    <row r="26240" customFormat="1" x14ac:dyDescent="0.25"/>
    <row r="26241" customFormat="1" x14ac:dyDescent="0.25"/>
    <row r="26242" customFormat="1" x14ac:dyDescent="0.25"/>
    <row r="26243" customFormat="1" x14ac:dyDescent="0.25"/>
    <row r="26244" customFormat="1" x14ac:dyDescent="0.25"/>
    <row r="26245" customFormat="1" x14ac:dyDescent="0.25"/>
    <row r="26246" customFormat="1" x14ac:dyDescent="0.25"/>
    <row r="26247" customFormat="1" x14ac:dyDescent="0.25"/>
    <row r="26248" customFormat="1" x14ac:dyDescent="0.25"/>
    <row r="26249" customFormat="1" x14ac:dyDescent="0.25"/>
    <row r="26250" customFormat="1" x14ac:dyDescent="0.25"/>
    <row r="26251" customFormat="1" x14ac:dyDescent="0.25"/>
    <row r="26252" customFormat="1" x14ac:dyDescent="0.25"/>
    <row r="26253" customFormat="1" x14ac:dyDescent="0.25"/>
    <row r="26254" customFormat="1" x14ac:dyDescent="0.25"/>
    <row r="26255" customFormat="1" x14ac:dyDescent="0.25"/>
    <row r="26256" customFormat="1" x14ac:dyDescent="0.25"/>
    <row r="26257" customFormat="1" x14ac:dyDescent="0.25"/>
    <row r="26258" customFormat="1" x14ac:dyDescent="0.25"/>
    <row r="26259" customFormat="1" x14ac:dyDescent="0.25"/>
    <row r="26260" customFormat="1" x14ac:dyDescent="0.25"/>
    <row r="26261" customFormat="1" x14ac:dyDescent="0.25"/>
    <row r="26262" customFormat="1" x14ac:dyDescent="0.25"/>
    <row r="26263" customFormat="1" x14ac:dyDescent="0.25"/>
    <row r="26264" customFormat="1" x14ac:dyDescent="0.25"/>
    <row r="26265" customFormat="1" x14ac:dyDescent="0.25"/>
    <row r="26266" customFormat="1" x14ac:dyDescent="0.25"/>
    <row r="26267" customFormat="1" x14ac:dyDescent="0.25"/>
    <row r="26268" customFormat="1" x14ac:dyDescent="0.25"/>
    <row r="26269" customFormat="1" x14ac:dyDescent="0.25"/>
    <row r="26270" customFormat="1" x14ac:dyDescent="0.25"/>
    <row r="26271" customFormat="1" x14ac:dyDescent="0.25"/>
    <row r="26272" customFormat="1" x14ac:dyDescent="0.25"/>
    <row r="26273" customFormat="1" x14ac:dyDescent="0.25"/>
    <row r="26274" customFormat="1" x14ac:dyDescent="0.25"/>
    <row r="26275" customFormat="1" x14ac:dyDescent="0.25"/>
    <row r="26276" customFormat="1" x14ac:dyDescent="0.25"/>
    <row r="26277" customFormat="1" x14ac:dyDescent="0.25"/>
    <row r="26278" customFormat="1" x14ac:dyDescent="0.25"/>
    <row r="26279" customFormat="1" x14ac:dyDescent="0.25"/>
    <row r="26280" customFormat="1" x14ac:dyDescent="0.25"/>
    <row r="26281" customFormat="1" x14ac:dyDescent="0.25"/>
    <row r="26282" customFormat="1" x14ac:dyDescent="0.25"/>
    <row r="26283" customFormat="1" x14ac:dyDescent="0.25"/>
    <row r="26284" customFormat="1" x14ac:dyDescent="0.25"/>
    <row r="26285" customFormat="1" x14ac:dyDescent="0.25"/>
    <row r="26286" customFormat="1" x14ac:dyDescent="0.25"/>
    <row r="26287" customFormat="1" x14ac:dyDescent="0.25"/>
    <row r="26288" customFormat="1" x14ac:dyDescent="0.25"/>
    <row r="26289" customFormat="1" x14ac:dyDescent="0.25"/>
    <row r="26290" customFormat="1" x14ac:dyDescent="0.25"/>
    <row r="26291" customFormat="1" x14ac:dyDescent="0.25"/>
    <row r="26292" customFormat="1" x14ac:dyDescent="0.25"/>
    <row r="26293" customFormat="1" x14ac:dyDescent="0.25"/>
    <row r="26294" customFormat="1" x14ac:dyDescent="0.25"/>
    <row r="26295" customFormat="1" x14ac:dyDescent="0.25"/>
    <row r="26296" customFormat="1" x14ac:dyDescent="0.25"/>
    <row r="26297" customFormat="1" x14ac:dyDescent="0.25"/>
    <row r="26298" customFormat="1" x14ac:dyDescent="0.25"/>
    <row r="26299" customFormat="1" x14ac:dyDescent="0.25"/>
    <row r="26300" customFormat="1" x14ac:dyDescent="0.25"/>
    <row r="26301" customFormat="1" x14ac:dyDescent="0.25"/>
    <row r="26302" customFormat="1" x14ac:dyDescent="0.25"/>
    <row r="26303" customFormat="1" x14ac:dyDescent="0.25"/>
    <row r="26304" customFormat="1" x14ac:dyDescent="0.25"/>
    <row r="26305" customFormat="1" x14ac:dyDescent="0.25"/>
    <row r="26306" customFormat="1" x14ac:dyDescent="0.25"/>
    <row r="26307" customFormat="1" x14ac:dyDescent="0.25"/>
    <row r="26308" customFormat="1" x14ac:dyDescent="0.25"/>
    <row r="26309" customFormat="1" x14ac:dyDescent="0.25"/>
    <row r="26310" customFormat="1" x14ac:dyDescent="0.25"/>
    <row r="26311" customFormat="1" x14ac:dyDescent="0.25"/>
    <row r="26312" customFormat="1" x14ac:dyDescent="0.25"/>
    <row r="26313" customFormat="1" x14ac:dyDescent="0.25"/>
    <row r="26314" customFormat="1" x14ac:dyDescent="0.25"/>
    <row r="26315" customFormat="1" x14ac:dyDescent="0.25"/>
    <row r="26316" customFormat="1" x14ac:dyDescent="0.25"/>
    <row r="26317" customFormat="1" x14ac:dyDescent="0.25"/>
    <row r="26318" customFormat="1" x14ac:dyDescent="0.25"/>
    <row r="26319" customFormat="1" x14ac:dyDescent="0.25"/>
    <row r="26320" customFormat="1" x14ac:dyDescent="0.25"/>
    <row r="26321" customFormat="1" x14ac:dyDescent="0.25"/>
    <row r="26322" customFormat="1" x14ac:dyDescent="0.25"/>
    <row r="26323" customFormat="1" x14ac:dyDescent="0.25"/>
    <row r="26324" customFormat="1" x14ac:dyDescent="0.25"/>
    <row r="26325" customFormat="1" x14ac:dyDescent="0.25"/>
    <row r="26326" customFormat="1" x14ac:dyDescent="0.25"/>
    <row r="26327" customFormat="1" x14ac:dyDescent="0.25"/>
    <row r="26328" customFormat="1" x14ac:dyDescent="0.25"/>
    <row r="26329" customFormat="1" x14ac:dyDescent="0.25"/>
    <row r="26330" customFormat="1" x14ac:dyDescent="0.25"/>
    <row r="26331" customFormat="1" x14ac:dyDescent="0.25"/>
    <row r="26332" customFormat="1" x14ac:dyDescent="0.25"/>
    <row r="26333" customFormat="1" x14ac:dyDescent="0.25"/>
    <row r="26334" customFormat="1" x14ac:dyDescent="0.25"/>
    <row r="26335" customFormat="1" x14ac:dyDescent="0.25"/>
    <row r="26336" customFormat="1" x14ac:dyDescent="0.25"/>
    <row r="26337" customFormat="1" x14ac:dyDescent="0.25"/>
    <row r="26338" customFormat="1" x14ac:dyDescent="0.25"/>
    <row r="26339" customFormat="1" x14ac:dyDescent="0.25"/>
    <row r="26340" customFormat="1" x14ac:dyDescent="0.25"/>
    <row r="26341" customFormat="1" x14ac:dyDescent="0.25"/>
    <row r="26342" customFormat="1" x14ac:dyDescent="0.25"/>
    <row r="26343" customFormat="1" x14ac:dyDescent="0.25"/>
    <row r="26344" customFormat="1" x14ac:dyDescent="0.25"/>
    <row r="26345" customFormat="1" x14ac:dyDescent="0.25"/>
    <row r="26346" customFormat="1" x14ac:dyDescent="0.25"/>
    <row r="26347" customFormat="1" x14ac:dyDescent="0.25"/>
    <row r="26348" customFormat="1" x14ac:dyDescent="0.25"/>
    <row r="26349" customFormat="1" x14ac:dyDescent="0.25"/>
    <row r="26350" customFormat="1" x14ac:dyDescent="0.25"/>
    <row r="26351" customFormat="1" x14ac:dyDescent="0.25"/>
    <row r="26352" customFormat="1" x14ac:dyDescent="0.25"/>
    <row r="26353" customFormat="1" x14ac:dyDescent="0.25"/>
    <row r="26354" customFormat="1" x14ac:dyDescent="0.25"/>
    <row r="26355" customFormat="1" x14ac:dyDescent="0.25"/>
    <row r="26356" customFormat="1" x14ac:dyDescent="0.25"/>
    <row r="26357" customFormat="1" x14ac:dyDescent="0.25"/>
    <row r="26358" customFormat="1" x14ac:dyDescent="0.25"/>
    <row r="26359" customFormat="1" x14ac:dyDescent="0.25"/>
    <row r="26360" customFormat="1" x14ac:dyDescent="0.25"/>
    <row r="26361" customFormat="1" x14ac:dyDescent="0.25"/>
    <row r="26362" customFormat="1" x14ac:dyDescent="0.25"/>
    <row r="26363" customFormat="1" x14ac:dyDescent="0.25"/>
    <row r="26364" customFormat="1" x14ac:dyDescent="0.25"/>
    <row r="26365" customFormat="1" x14ac:dyDescent="0.25"/>
    <row r="26366" customFormat="1" x14ac:dyDescent="0.25"/>
    <row r="26367" customFormat="1" x14ac:dyDescent="0.25"/>
    <row r="26368" customFormat="1" x14ac:dyDescent="0.25"/>
    <row r="26369" customFormat="1" x14ac:dyDescent="0.25"/>
    <row r="26370" customFormat="1" x14ac:dyDescent="0.25"/>
    <row r="26371" customFormat="1" x14ac:dyDescent="0.25"/>
    <row r="26372" customFormat="1" x14ac:dyDescent="0.25"/>
    <row r="26373" customFormat="1" x14ac:dyDescent="0.25"/>
    <row r="26374" customFormat="1" x14ac:dyDescent="0.25"/>
    <row r="26375" customFormat="1" x14ac:dyDescent="0.25"/>
    <row r="26376" customFormat="1" x14ac:dyDescent="0.25"/>
    <row r="26377" customFormat="1" x14ac:dyDescent="0.25"/>
    <row r="26378" customFormat="1" x14ac:dyDescent="0.25"/>
    <row r="26379" customFormat="1" x14ac:dyDescent="0.25"/>
    <row r="26380" customFormat="1" x14ac:dyDescent="0.25"/>
    <row r="26381" customFormat="1" x14ac:dyDescent="0.25"/>
    <row r="26382" customFormat="1" x14ac:dyDescent="0.25"/>
    <row r="26383" customFormat="1" x14ac:dyDescent="0.25"/>
    <row r="26384" customFormat="1" x14ac:dyDescent="0.25"/>
    <row r="26385" customFormat="1" x14ac:dyDescent="0.25"/>
    <row r="26386" customFormat="1" x14ac:dyDescent="0.25"/>
    <row r="26387" customFormat="1" x14ac:dyDescent="0.25"/>
    <row r="26388" customFormat="1" x14ac:dyDescent="0.25"/>
    <row r="26389" customFormat="1" x14ac:dyDescent="0.25"/>
    <row r="26390" customFormat="1" x14ac:dyDescent="0.25"/>
    <row r="26391" customFormat="1" x14ac:dyDescent="0.25"/>
    <row r="26392" customFormat="1" x14ac:dyDescent="0.25"/>
    <row r="26393" customFormat="1" x14ac:dyDescent="0.25"/>
    <row r="26394" customFormat="1" x14ac:dyDescent="0.25"/>
    <row r="26395" customFormat="1" x14ac:dyDescent="0.25"/>
    <row r="26396" customFormat="1" x14ac:dyDescent="0.25"/>
    <row r="26397" customFormat="1" x14ac:dyDescent="0.25"/>
    <row r="26398" customFormat="1" x14ac:dyDescent="0.25"/>
    <row r="26399" customFormat="1" x14ac:dyDescent="0.25"/>
    <row r="26400" customFormat="1" x14ac:dyDescent="0.25"/>
    <row r="26401" customFormat="1" x14ac:dyDescent="0.25"/>
    <row r="26402" customFormat="1" x14ac:dyDescent="0.25"/>
    <row r="26403" customFormat="1" x14ac:dyDescent="0.25"/>
    <row r="26404" customFormat="1" x14ac:dyDescent="0.25"/>
    <row r="26405" customFormat="1" x14ac:dyDescent="0.25"/>
    <row r="26406" customFormat="1" x14ac:dyDescent="0.25"/>
    <row r="26407" customFormat="1" x14ac:dyDescent="0.25"/>
    <row r="26408" customFormat="1" x14ac:dyDescent="0.25"/>
    <row r="26409" customFormat="1" x14ac:dyDescent="0.25"/>
    <row r="26410" customFormat="1" x14ac:dyDescent="0.25"/>
    <row r="26411" customFormat="1" x14ac:dyDescent="0.25"/>
    <row r="26412" customFormat="1" x14ac:dyDescent="0.25"/>
    <row r="26413" customFormat="1" x14ac:dyDescent="0.25"/>
    <row r="26414" customFormat="1" x14ac:dyDescent="0.25"/>
    <row r="26415" customFormat="1" x14ac:dyDescent="0.25"/>
    <row r="26416" customFormat="1" x14ac:dyDescent="0.25"/>
    <row r="26417" customFormat="1" x14ac:dyDescent="0.25"/>
    <row r="26418" customFormat="1" x14ac:dyDescent="0.25"/>
    <row r="26419" customFormat="1" x14ac:dyDescent="0.25"/>
    <row r="26420" customFormat="1" x14ac:dyDescent="0.25"/>
    <row r="26421" customFormat="1" x14ac:dyDescent="0.25"/>
    <row r="26422" customFormat="1" x14ac:dyDescent="0.25"/>
    <row r="26423" customFormat="1" x14ac:dyDescent="0.25"/>
    <row r="26424" customFormat="1" x14ac:dyDescent="0.25"/>
    <row r="26425" customFormat="1" x14ac:dyDescent="0.25"/>
    <row r="26426" customFormat="1" x14ac:dyDescent="0.25"/>
    <row r="26427" customFormat="1" x14ac:dyDescent="0.25"/>
    <row r="26428" customFormat="1" x14ac:dyDescent="0.25"/>
    <row r="26429" customFormat="1" x14ac:dyDescent="0.25"/>
    <row r="26430" customFormat="1" x14ac:dyDescent="0.25"/>
    <row r="26431" customFormat="1" x14ac:dyDescent="0.25"/>
    <row r="26432" customFormat="1" x14ac:dyDescent="0.25"/>
    <row r="26433" customFormat="1" x14ac:dyDescent="0.25"/>
    <row r="26434" customFormat="1" x14ac:dyDescent="0.25"/>
    <row r="26435" customFormat="1" x14ac:dyDescent="0.25"/>
    <row r="26436" customFormat="1" x14ac:dyDescent="0.25"/>
    <row r="26437" customFormat="1" x14ac:dyDescent="0.25"/>
    <row r="26438" customFormat="1" x14ac:dyDescent="0.25"/>
    <row r="26439" customFormat="1" x14ac:dyDescent="0.25"/>
    <row r="26440" customFormat="1" x14ac:dyDescent="0.25"/>
    <row r="26441" customFormat="1" x14ac:dyDescent="0.25"/>
    <row r="26442" customFormat="1" x14ac:dyDescent="0.25"/>
    <row r="26443" customFormat="1" x14ac:dyDescent="0.25"/>
    <row r="26444" customFormat="1" x14ac:dyDescent="0.25"/>
    <row r="26445" customFormat="1" x14ac:dyDescent="0.25"/>
    <row r="26446" customFormat="1" x14ac:dyDescent="0.25"/>
    <row r="26447" customFormat="1" x14ac:dyDescent="0.25"/>
    <row r="26448" customFormat="1" x14ac:dyDescent="0.25"/>
    <row r="26449" customFormat="1" x14ac:dyDescent="0.25"/>
    <row r="26450" customFormat="1" x14ac:dyDescent="0.25"/>
    <row r="26451" customFormat="1" x14ac:dyDescent="0.25"/>
    <row r="26452" customFormat="1" x14ac:dyDescent="0.25"/>
    <row r="26453" customFormat="1" x14ac:dyDescent="0.25"/>
    <row r="26454" customFormat="1" x14ac:dyDescent="0.25"/>
    <row r="26455" customFormat="1" x14ac:dyDescent="0.25"/>
    <row r="26456" customFormat="1" x14ac:dyDescent="0.25"/>
    <row r="26457" customFormat="1" x14ac:dyDescent="0.25"/>
    <row r="26458" customFormat="1" x14ac:dyDescent="0.25"/>
    <row r="26459" customFormat="1" x14ac:dyDescent="0.25"/>
    <row r="26460" customFormat="1" x14ac:dyDescent="0.25"/>
    <row r="26461" customFormat="1" x14ac:dyDescent="0.25"/>
    <row r="26462" customFormat="1" x14ac:dyDescent="0.25"/>
    <row r="26463" customFormat="1" x14ac:dyDescent="0.25"/>
    <row r="26464" customFormat="1" x14ac:dyDescent="0.25"/>
    <row r="26465" customFormat="1" x14ac:dyDescent="0.25"/>
    <row r="26466" customFormat="1" x14ac:dyDescent="0.25"/>
    <row r="26467" customFormat="1" x14ac:dyDescent="0.25"/>
    <row r="26468" customFormat="1" x14ac:dyDescent="0.25"/>
    <row r="26469" customFormat="1" x14ac:dyDescent="0.25"/>
    <row r="26470" customFormat="1" x14ac:dyDescent="0.25"/>
    <row r="26471" customFormat="1" x14ac:dyDescent="0.25"/>
    <row r="26472" customFormat="1" x14ac:dyDescent="0.25"/>
    <row r="26473" customFormat="1" x14ac:dyDescent="0.25"/>
    <row r="26474" customFormat="1" x14ac:dyDescent="0.25"/>
    <row r="26475" customFormat="1" x14ac:dyDescent="0.25"/>
    <row r="26476" customFormat="1" x14ac:dyDescent="0.25"/>
    <row r="26477" customFormat="1" x14ac:dyDescent="0.25"/>
    <row r="26478" customFormat="1" x14ac:dyDescent="0.25"/>
    <row r="26479" customFormat="1" x14ac:dyDescent="0.25"/>
    <row r="26480" customFormat="1" x14ac:dyDescent="0.25"/>
    <row r="26481" customFormat="1" x14ac:dyDescent="0.25"/>
    <row r="26482" customFormat="1" x14ac:dyDescent="0.25"/>
    <row r="26483" customFormat="1" x14ac:dyDescent="0.25"/>
    <row r="26484" customFormat="1" x14ac:dyDescent="0.25"/>
    <row r="26485" customFormat="1" x14ac:dyDescent="0.25"/>
    <row r="26486" customFormat="1" x14ac:dyDescent="0.25"/>
    <row r="26487" customFormat="1" x14ac:dyDescent="0.25"/>
    <row r="26488" customFormat="1" x14ac:dyDescent="0.25"/>
    <row r="26489" customFormat="1" x14ac:dyDescent="0.25"/>
    <row r="26490" customFormat="1" x14ac:dyDescent="0.25"/>
    <row r="26491" customFormat="1" x14ac:dyDescent="0.25"/>
    <row r="26492" customFormat="1" x14ac:dyDescent="0.25"/>
    <row r="26493" customFormat="1" x14ac:dyDescent="0.25"/>
    <row r="26494" customFormat="1" x14ac:dyDescent="0.25"/>
    <row r="26495" customFormat="1" x14ac:dyDescent="0.25"/>
    <row r="26496" customFormat="1" x14ac:dyDescent="0.25"/>
    <row r="26497" customFormat="1" x14ac:dyDescent="0.25"/>
    <row r="26498" customFormat="1" x14ac:dyDescent="0.25"/>
    <row r="26499" customFormat="1" x14ac:dyDescent="0.25"/>
    <row r="26500" customFormat="1" x14ac:dyDescent="0.25"/>
    <row r="26501" customFormat="1" x14ac:dyDescent="0.25"/>
    <row r="26502" customFormat="1" x14ac:dyDescent="0.25"/>
    <row r="26503" customFormat="1" x14ac:dyDescent="0.25"/>
    <row r="26504" customFormat="1" x14ac:dyDescent="0.25"/>
    <row r="26505" customFormat="1" x14ac:dyDescent="0.25"/>
    <row r="26506" customFormat="1" x14ac:dyDescent="0.25"/>
    <row r="26507" customFormat="1" x14ac:dyDescent="0.25"/>
    <row r="26508" customFormat="1" x14ac:dyDescent="0.25"/>
    <row r="26509" customFormat="1" x14ac:dyDescent="0.25"/>
    <row r="26510" customFormat="1" x14ac:dyDescent="0.25"/>
    <row r="26511" customFormat="1" x14ac:dyDescent="0.25"/>
    <row r="26512" customFormat="1" x14ac:dyDescent="0.25"/>
    <row r="26513" customFormat="1" x14ac:dyDescent="0.25"/>
    <row r="26514" customFormat="1" x14ac:dyDescent="0.25"/>
    <row r="26515" customFormat="1" x14ac:dyDescent="0.25"/>
    <row r="26516" customFormat="1" x14ac:dyDescent="0.25"/>
    <row r="26517" customFormat="1" x14ac:dyDescent="0.25"/>
    <row r="26518" customFormat="1" x14ac:dyDescent="0.25"/>
    <row r="26519" customFormat="1" x14ac:dyDescent="0.25"/>
    <row r="26520" customFormat="1" x14ac:dyDescent="0.25"/>
    <row r="26521" customFormat="1" x14ac:dyDescent="0.25"/>
    <row r="26522" customFormat="1" x14ac:dyDescent="0.25"/>
    <row r="26523" customFormat="1" x14ac:dyDescent="0.25"/>
    <row r="26524" customFormat="1" x14ac:dyDescent="0.25"/>
    <row r="26525" customFormat="1" x14ac:dyDescent="0.25"/>
    <row r="26526" customFormat="1" x14ac:dyDescent="0.25"/>
    <row r="26527" customFormat="1" x14ac:dyDescent="0.25"/>
    <row r="26528" customFormat="1" x14ac:dyDescent="0.25"/>
    <row r="26529" customFormat="1" x14ac:dyDescent="0.25"/>
    <row r="26530" customFormat="1" x14ac:dyDescent="0.25"/>
    <row r="26531" customFormat="1" x14ac:dyDescent="0.25"/>
    <row r="26532" customFormat="1" x14ac:dyDescent="0.25"/>
    <row r="26533" customFormat="1" x14ac:dyDescent="0.25"/>
    <row r="26534" customFormat="1" x14ac:dyDescent="0.25"/>
    <row r="26535" customFormat="1" x14ac:dyDescent="0.25"/>
    <row r="26536" customFormat="1" x14ac:dyDescent="0.25"/>
    <row r="26537" customFormat="1" x14ac:dyDescent="0.25"/>
    <row r="26538" customFormat="1" x14ac:dyDescent="0.25"/>
    <row r="26539" customFormat="1" x14ac:dyDescent="0.25"/>
    <row r="26540" customFormat="1" x14ac:dyDescent="0.25"/>
    <row r="26541" customFormat="1" x14ac:dyDescent="0.25"/>
    <row r="26542" customFormat="1" x14ac:dyDescent="0.25"/>
    <row r="26543" customFormat="1" x14ac:dyDescent="0.25"/>
    <row r="26544" customFormat="1" x14ac:dyDescent="0.25"/>
    <row r="26545" customFormat="1" x14ac:dyDescent="0.25"/>
    <row r="26546" customFormat="1" x14ac:dyDescent="0.25"/>
    <row r="26547" customFormat="1" x14ac:dyDescent="0.25"/>
    <row r="26548" customFormat="1" x14ac:dyDescent="0.25"/>
    <row r="26549" customFormat="1" x14ac:dyDescent="0.25"/>
    <row r="26550" customFormat="1" x14ac:dyDescent="0.25"/>
    <row r="26551" customFormat="1" x14ac:dyDescent="0.25"/>
    <row r="26552" customFormat="1" x14ac:dyDescent="0.25"/>
    <row r="26553" customFormat="1" x14ac:dyDescent="0.25"/>
    <row r="26554" customFormat="1" x14ac:dyDescent="0.25"/>
    <row r="26555" customFormat="1" x14ac:dyDescent="0.25"/>
    <row r="26556" customFormat="1" x14ac:dyDescent="0.25"/>
    <row r="26557" customFormat="1" x14ac:dyDescent="0.25"/>
    <row r="26558" customFormat="1" x14ac:dyDescent="0.25"/>
    <row r="26559" customFormat="1" x14ac:dyDescent="0.25"/>
    <row r="26560" customFormat="1" x14ac:dyDescent="0.25"/>
    <row r="26561" customFormat="1" x14ac:dyDescent="0.25"/>
    <row r="26562" customFormat="1" x14ac:dyDescent="0.25"/>
    <row r="26563" customFormat="1" x14ac:dyDescent="0.25"/>
    <row r="26564" customFormat="1" x14ac:dyDescent="0.25"/>
    <row r="26565" customFormat="1" x14ac:dyDescent="0.25"/>
    <row r="26566" customFormat="1" x14ac:dyDescent="0.25"/>
    <row r="26567" customFormat="1" x14ac:dyDescent="0.25"/>
    <row r="26568" customFormat="1" x14ac:dyDescent="0.25"/>
    <row r="26569" customFormat="1" x14ac:dyDescent="0.25"/>
    <row r="26570" customFormat="1" x14ac:dyDescent="0.25"/>
    <row r="26571" customFormat="1" x14ac:dyDescent="0.25"/>
    <row r="26572" customFormat="1" x14ac:dyDescent="0.25"/>
    <row r="26573" customFormat="1" x14ac:dyDescent="0.25"/>
    <row r="26574" customFormat="1" x14ac:dyDescent="0.25"/>
    <row r="26575" customFormat="1" x14ac:dyDescent="0.25"/>
    <row r="26576" customFormat="1" x14ac:dyDescent="0.25"/>
    <row r="26577" customFormat="1" x14ac:dyDescent="0.25"/>
    <row r="26578" customFormat="1" x14ac:dyDescent="0.25"/>
    <row r="26579" customFormat="1" x14ac:dyDescent="0.25"/>
    <row r="26580" customFormat="1" x14ac:dyDescent="0.25"/>
    <row r="26581" customFormat="1" x14ac:dyDescent="0.25"/>
    <row r="26582" customFormat="1" x14ac:dyDescent="0.25"/>
    <row r="26583" customFormat="1" x14ac:dyDescent="0.25"/>
    <row r="26584" customFormat="1" x14ac:dyDescent="0.25"/>
    <row r="26585" customFormat="1" x14ac:dyDescent="0.25"/>
    <row r="26586" customFormat="1" x14ac:dyDescent="0.25"/>
    <row r="26587" customFormat="1" x14ac:dyDescent="0.25"/>
    <row r="26588" customFormat="1" x14ac:dyDescent="0.25"/>
    <row r="26589" customFormat="1" x14ac:dyDescent="0.25"/>
    <row r="26590" customFormat="1" x14ac:dyDescent="0.25"/>
    <row r="26591" customFormat="1" x14ac:dyDescent="0.25"/>
    <row r="26592" customFormat="1" x14ac:dyDescent="0.25"/>
    <row r="26593" customFormat="1" x14ac:dyDescent="0.25"/>
    <row r="26594" customFormat="1" x14ac:dyDescent="0.25"/>
    <row r="26595" customFormat="1" x14ac:dyDescent="0.25"/>
    <row r="26596" customFormat="1" x14ac:dyDescent="0.25"/>
    <row r="26597" customFormat="1" x14ac:dyDescent="0.25"/>
    <row r="26598" customFormat="1" x14ac:dyDescent="0.25"/>
    <row r="26599" customFormat="1" x14ac:dyDescent="0.25"/>
    <row r="26600" customFormat="1" x14ac:dyDescent="0.25"/>
    <row r="26601" customFormat="1" x14ac:dyDescent="0.25"/>
    <row r="26602" customFormat="1" x14ac:dyDescent="0.25"/>
    <row r="26603" customFormat="1" x14ac:dyDescent="0.25"/>
    <row r="26604" customFormat="1" x14ac:dyDescent="0.25"/>
    <row r="26605" customFormat="1" x14ac:dyDescent="0.25"/>
    <row r="26606" customFormat="1" x14ac:dyDescent="0.25"/>
    <row r="26607" customFormat="1" x14ac:dyDescent="0.25"/>
    <row r="26608" customFormat="1" x14ac:dyDescent="0.25"/>
    <row r="26609" customFormat="1" x14ac:dyDescent="0.25"/>
    <row r="26610" customFormat="1" x14ac:dyDescent="0.25"/>
    <row r="26611" customFormat="1" x14ac:dyDescent="0.25"/>
    <row r="26612" customFormat="1" x14ac:dyDescent="0.25"/>
    <row r="26613" customFormat="1" x14ac:dyDescent="0.25"/>
    <row r="26614" customFormat="1" x14ac:dyDescent="0.25"/>
    <row r="26615" customFormat="1" x14ac:dyDescent="0.25"/>
    <row r="26616" customFormat="1" x14ac:dyDescent="0.25"/>
    <row r="26617" customFormat="1" x14ac:dyDescent="0.25"/>
    <row r="26618" customFormat="1" x14ac:dyDescent="0.25"/>
    <row r="26619" customFormat="1" x14ac:dyDescent="0.25"/>
    <row r="26620" customFormat="1" x14ac:dyDescent="0.25"/>
    <row r="26621" customFormat="1" x14ac:dyDescent="0.25"/>
    <row r="26622" customFormat="1" x14ac:dyDescent="0.25"/>
    <row r="26623" customFormat="1" x14ac:dyDescent="0.25"/>
    <row r="26624" customFormat="1" x14ac:dyDescent="0.25"/>
    <row r="26625" customFormat="1" x14ac:dyDescent="0.25"/>
    <row r="26626" customFormat="1" x14ac:dyDescent="0.25"/>
    <row r="26627" customFormat="1" x14ac:dyDescent="0.25"/>
    <row r="26628" customFormat="1" x14ac:dyDescent="0.25"/>
    <row r="26629" customFormat="1" x14ac:dyDescent="0.25"/>
    <row r="26630" customFormat="1" x14ac:dyDescent="0.25"/>
    <row r="26631" customFormat="1" x14ac:dyDescent="0.25"/>
    <row r="26632" customFormat="1" x14ac:dyDescent="0.25"/>
    <row r="26633" customFormat="1" x14ac:dyDescent="0.25"/>
    <row r="26634" customFormat="1" x14ac:dyDescent="0.25"/>
    <row r="26635" customFormat="1" x14ac:dyDescent="0.25"/>
    <row r="26636" customFormat="1" x14ac:dyDescent="0.25"/>
    <row r="26637" customFormat="1" x14ac:dyDescent="0.25"/>
    <row r="26638" customFormat="1" x14ac:dyDescent="0.25"/>
    <row r="26639" customFormat="1" x14ac:dyDescent="0.25"/>
    <row r="26640" customFormat="1" x14ac:dyDescent="0.25"/>
    <row r="26641" customFormat="1" x14ac:dyDescent="0.25"/>
    <row r="26642" customFormat="1" x14ac:dyDescent="0.25"/>
    <row r="26643" customFormat="1" x14ac:dyDescent="0.25"/>
    <row r="26644" customFormat="1" x14ac:dyDescent="0.25"/>
    <row r="26645" customFormat="1" x14ac:dyDescent="0.25"/>
    <row r="26646" customFormat="1" x14ac:dyDescent="0.25"/>
    <row r="26647" customFormat="1" x14ac:dyDescent="0.25"/>
    <row r="26648" customFormat="1" x14ac:dyDescent="0.25"/>
    <row r="26649" customFormat="1" x14ac:dyDescent="0.25"/>
    <row r="26650" customFormat="1" x14ac:dyDescent="0.25"/>
    <row r="26651" customFormat="1" x14ac:dyDescent="0.25"/>
    <row r="26652" customFormat="1" x14ac:dyDescent="0.25"/>
    <row r="26653" customFormat="1" x14ac:dyDescent="0.25"/>
    <row r="26654" customFormat="1" x14ac:dyDescent="0.25"/>
    <row r="26655" customFormat="1" x14ac:dyDescent="0.25"/>
    <row r="26656" customFormat="1" x14ac:dyDescent="0.25"/>
    <row r="26657" customFormat="1" x14ac:dyDescent="0.25"/>
    <row r="26658" customFormat="1" x14ac:dyDescent="0.25"/>
    <row r="26659" customFormat="1" x14ac:dyDescent="0.25"/>
    <row r="26660" customFormat="1" x14ac:dyDescent="0.25"/>
    <row r="26661" customFormat="1" x14ac:dyDescent="0.25"/>
    <row r="26662" customFormat="1" x14ac:dyDescent="0.25"/>
    <row r="26663" customFormat="1" x14ac:dyDescent="0.25"/>
    <row r="26664" customFormat="1" x14ac:dyDescent="0.25"/>
    <row r="26665" customFormat="1" x14ac:dyDescent="0.25"/>
    <row r="26666" customFormat="1" x14ac:dyDescent="0.25"/>
    <row r="26667" customFormat="1" x14ac:dyDescent="0.25"/>
    <row r="26668" customFormat="1" x14ac:dyDescent="0.25"/>
    <row r="26669" customFormat="1" x14ac:dyDescent="0.25"/>
    <row r="26670" customFormat="1" x14ac:dyDescent="0.25"/>
    <row r="26671" customFormat="1" x14ac:dyDescent="0.25"/>
    <row r="26672" customFormat="1" x14ac:dyDescent="0.25"/>
    <row r="26673" customFormat="1" x14ac:dyDescent="0.25"/>
    <row r="26674" customFormat="1" x14ac:dyDescent="0.25"/>
    <row r="26675" customFormat="1" x14ac:dyDescent="0.25"/>
    <row r="26676" customFormat="1" x14ac:dyDescent="0.25"/>
    <row r="26677" customFormat="1" x14ac:dyDescent="0.25"/>
    <row r="26678" customFormat="1" x14ac:dyDescent="0.25"/>
    <row r="26679" customFormat="1" x14ac:dyDescent="0.25"/>
    <row r="26680" customFormat="1" x14ac:dyDescent="0.25"/>
    <row r="26681" customFormat="1" x14ac:dyDescent="0.25"/>
    <row r="26682" customFormat="1" x14ac:dyDescent="0.25"/>
    <row r="26683" customFormat="1" x14ac:dyDescent="0.25"/>
    <row r="26684" customFormat="1" x14ac:dyDescent="0.25"/>
    <row r="26685" customFormat="1" x14ac:dyDescent="0.25"/>
    <row r="26686" customFormat="1" x14ac:dyDescent="0.25"/>
    <row r="26687" customFormat="1" x14ac:dyDescent="0.25"/>
    <row r="26688" customFormat="1" x14ac:dyDescent="0.25"/>
    <row r="26689" customFormat="1" x14ac:dyDescent="0.25"/>
    <row r="26690" customFormat="1" x14ac:dyDescent="0.25"/>
    <row r="26691" customFormat="1" x14ac:dyDescent="0.25"/>
    <row r="26692" customFormat="1" x14ac:dyDescent="0.25"/>
    <row r="26693" customFormat="1" x14ac:dyDescent="0.25"/>
    <row r="26694" customFormat="1" x14ac:dyDescent="0.25"/>
    <row r="26695" customFormat="1" x14ac:dyDescent="0.25"/>
    <row r="26696" customFormat="1" x14ac:dyDescent="0.25"/>
    <row r="26697" customFormat="1" x14ac:dyDescent="0.25"/>
    <row r="26698" customFormat="1" x14ac:dyDescent="0.25"/>
    <row r="26699" customFormat="1" x14ac:dyDescent="0.25"/>
    <row r="26700" customFormat="1" x14ac:dyDescent="0.25"/>
    <row r="26701" customFormat="1" x14ac:dyDescent="0.25"/>
    <row r="26702" customFormat="1" x14ac:dyDescent="0.25"/>
    <row r="26703" customFormat="1" x14ac:dyDescent="0.25"/>
    <row r="26704" customFormat="1" x14ac:dyDescent="0.25"/>
    <row r="26705" customFormat="1" x14ac:dyDescent="0.25"/>
    <row r="26706" customFormat="1" x14ac:dyDescent="0.25"/>
    <row r="26707" customFormat="1" x14ac:dyDescent="0.25"/>
    <row r="26708" customFormat="1" x14ac:dyDescent="0.25"/>
    <row r="26709" customFormat="1" x14ac:dyDescent="0.25"/>
    <row r="26710" customFormat="1" x14ac:dyDescent="0.25"/>
    <row r="26711" customFormat="1" x14ac:dyDescent="0.25"/>
    <row r="26712" customFormat="1" x14ac:dyDescent="0.25"/>
    <row r="26713" customFormat="1" x14ac:dyDescent="0.25"/>
    <row r="26714" customFormat="1" x14ac:dyDescent="0.25"/>
    <row r="26715" customFormat="1" x14ac:dyDescent="0.25"/>
    <row r="26716" customFormat="1" x14ac:dyDescent="0.25"/>
    <row r="26717" customFormat="1" x14ac:dyDescent="0.25"/>
    <row r="26718" customFormat="1" x14ac:dyDescent="0.25"/>
    <row r="26719" customFormat="1" x14ac:dyDescent="0.25"/>
    <row r="26720" customFormat="1" x14ac:dyDescent="0.25"/>
    <row r="26721" customFormat="1" x14ac:dyDescent="0.25"/>
    <row r="26722" customFormat="1" x14ac:dyDescent="0.25"/>
    <row r="26723" customFormat="1" x14ac:dyDescent="0.25"/>
    <row r="26724" customFormat="1" x14ac:dyDescent="0.25"/>
    <row r="26725" customFormat="1" x14ac:dyDescent="0.25"/>
    <row r="26726" customFormat="1" x14ac:dyDescent="0.25"/>
    <row r="26727" customFormat="1" x14ac:dyDescent="0.25"/>
    <row r="26728" customFormat="1" x14ac:dyDescent="0.25"/>
    <row r="26729" customFormat="1" x14ac:dyDescent="0.25"/>
    <row r="26730" customFormat="1" x14ac:dyDescent="0.25"/>
    <row r="26731" customFormat="1" x14ac:dyDescent="0.25"/>
    <row r="26732" customFormat="1" x14ac:dyDescent="0.25"/>
    <row r="26733" customFormat="1" x14ac:dyDescent="0.25"/>
    <row r="26734" customFormat="1" x14ac:dyDescent="0.25"/>
    <row r="26735" customFormat="1" x14ac:dyDescent="0.25"/>
    <row r="26736" customFormat="1" x14ac:dyDescent="0.25"/>
    <row r="26737" customFormat="1" x14ac:dyDescent="0.25"/>
    <row r="26738" customFormat="1" x14ac:dyDescent="0.25"/>
    <row r="26739" customFormat="1" x14ac:dyDescent="0.25"/>
    <row r="26740" customFormat="1" x14ac:dyDescent="0.25"/>
    <row r="26741" customFormat="1" x14ac:dyDescent="0.25"/>
    <row r="26742" customFormat="1" x14ac:dyDescent="0.25"/>
    <row r="26743" customFormat="1" x14ac:dyDescent="0.25"/>
    <row r="26744" customFormat="1" x14ac:dyDescent="0.25"/>
    <row r="26745" customFormat="1" x14ac:dyDescent="0.25"/>
    <row r="26746" customFormat="1" x14ac:dyDescent="0.25"/>
    <row r="26747" customFormat="1" x14ac:dyDescent="0.25"/>
    <row r="26748" customFormat="1" x14ac:dyDescent="0.25"/>
    <row r="26749" customFormat="1" x14ac:dyDescent="0.25"/>
    <row r="26750" customFormat="1" x14ac:dyDescent="0.25"/>
    <row r="26751" customFormat="1" x14ac:dyDescent="0.25"/>
    <row r="26752" customFormat="1" x14ac:dyDescent="0.25"/>
    <row r="26753" customFormat="1" x14ac:dyDescent="0.25"/>
    <row r="26754" customFormat="1" x14ac:dyDescent="0.25"/>
    <row r="26755" customFormat="1" x14ac:dyDescent="0.25"/>
    <row r="26756" customFormat="1" x14ac:dyDescent="0.25"/>
    <row r="26757" customFormat="1" x14ac:dyDescent="0.25"/>
    <row r="26758" customFormat="1" x14ac:dyDescent="0.25"/>
    <row r="26759" customFormat="1" x14ac:dyDescent="0.25"/>
    <row r="26760" customFormat="1" x14ac:dyDescent="0.25"/>
    <row r="26761" customFormat="1" x14ac:dyDescent="0.25"/>
    <row r="26762" customFormat="1" x14ac:dyDescent="0.25"/>
    <row r="26763" customFormat="1" x14ac:dyDescent="0.25"/>
    <row r="26764" customFormat="1" x14ac:dyDescent="0.25"/>
    <row r="26765" customFormat="1" x14ac:dyDescent="0.25"/>
    <row r="26766" customFormat="1" x14ac:dyDescent="0.25"/>
    <row r="26767" customFormat="1" x14ac:dyDescent="0.25"/>
    <row r="26768" customFormat="1" x14ac:dyDescent="0.25"/>
    <row r="26769" customFormat="1" x14ac:dyDescent="0.25"/>
    <row r="26770" customFormat="1" x14ac:dyDescent="0.25"/>
    <row r="26771" customFormat="1" x14ac:dyDescent="0.25"/>
    <row r="26772" customFormat="1" x14ac:dyDescent="0.25"/>
    <row r="26773" customFormat="1" x14ac:dyDescent="0.25"/>
    <row r="26774" customFormat="1" x14ac:dyDescent="0.25"/>
    <row r="26775" customFormat="1" x14ac:dyDescent="0.25"/>
    <row r="26776" customFormat="1" x14ac:dyDescent="0.25"/>
    <row r="26777" customFormat="1" x14ac:dyDescent="0.25"/>
    <row r="26778" customFormat="1" x14ac:dyDescent="0.25"/>
    <row r="26779" customFormat="1" x14ac:dyDescent="0.25"/>
    <row r="26780" customFormat="1" x14ac:dyDescent="0.25"/>
    <row r="26781" customFormat="1" x14ac:dyDescent="0.25"/>
    <row r="26782" customFormat="1" x14ac:dyDescent="0.25"/>
    <row r="26783" customFormat="1" x14ac:dyDescent="0.25"/>
    <row r="26784" customFormat="1" x14ac:dyDescent="0.25"/>
    <row r="26785" customFormat="1" x14ac:dyDescent="0.25"/>
    <row r="26786" customFormat="1" x14ac:dyDescent="0.25"/>
    <row r="26787" customFormat="1" x14ac:dyDescent="0.25"/>
    <row r="26788" customFormat="1" x14ac:dyDescent="0.25"/>
    <row r="26789" customFormat="1" x14ac:dyDescent="0.25"/>
    <row r="26790" customFormat="1" x14ac:dyDescent="0.25"/>
    <row r="26791" customFormat="1" x14ac:dyDescent="0.25"/>
    <row r="26792" customFormat="1" x14ac:dyDescent="0.25"/>
    <row r="26793" customFormat="1" x14ac:dyDescent="0.25"/>
    <row r="26794" customFormat="1" x14ac:dyDescent="0.25"/>
    <row r="26795" customFormat="1" x14ac:dyDescent="0.25"/>
    <row r="26796" customFormat="1" x14ac:dyDescent="0.25"/>
    <row r="26797" customFormat="1" x14ac:dyDescent="0.25"/>
    <row r="26798" customFormat="1" x14ac:dyDescent="0.25"/>
    <row r="26799" customFormat="1" x14ac:dyDescent="0.25"/>
    <row r="26800" customFormat="1" x14ac:dyDescent="0.25"/>
    <row r="26801" customFormat="1" x14ac:dyDescent="0.25"/>
    <row r="26802" customFormat="1" x14ac:dyDescent="0.25"/>
    <row r="26803" customFormat="1" x14ac:dyDescent="0.25"/>
    <row r="26804" customFormat="1" x14ac:dyDescent="0.25"/>
    <row r="26805" customFormat="1" x14ac:dyDescent="0.25"/>
    <row r="26806" customFormat="1" x14ac:dyDescent="0.25"/>
    <row r="26807" customFormat="1" x14ac:dyDescent="0.25"/>
    <row r="26808" customFormat="1" x14ac:dyDescent="0.25"/>
    <row r="26809" customFormat="1" x14ac:dyDescent="0.25"/>
    <row r="26810" customFormat="1" x14ac:dyDescent="0.25"/>
    <row r="26811" customFormat="1" x14ac:dyDescent="0.25"/>
    <row r="26812" customFormat="1" x14ac:dyDescent="0.25"/>
    <row r="26813" customFormat="1" x14ac:dyDescent="0.25"/>
    <row r="26814" customFormat="1" x14ac:dyDescent="0.25"/>
    <row r="26815" customFormat="1" x14ac:dyDescent="0.25"/>
    <row r="26816" customFormat="1" x14ac:dyDescent="0.25"/>
    <row r="26817" customFormat="1" x14ac:dyDescent="0.25"/>
    <row r="26818" customFormat="1" x14ac:dyDescent="0.25"/>
    <row r="26819" customFormat="1" x14ac:dyDescent="0.25"/>
    <row r="26820" customFormat="1" x14ac:dyDescent="0.25"/>
    <row r="26821" customFormat="1" x14ac:dyDescent="0.25"/>
    <row r="26822" customFormat="1" x14ac:dyDescent="0.25"/>
    <row r="26823" customFormat="1" x14ac:dyDescent="0.25"/>
    <row r="26824" customFormat="1" x14ac:dyDescent="0.25"/>
    <row r="26825" customFormat="1" x14ac:dyDescent="0.25"/>
    <row r="26826" customFormat="1" x14ac:dyDescent="0.25"/>
    <row r="26827" customFormat="1" x14ac:dyDescent="0.25"/>
    <row r="26828" customFormat="1" x14ac:dyDescent="0.25"/>
    <row r="26829" customFormat="1" x14ac:dyDescent="0.25"/>
    <row r="26830" customFormat="1" x14ac:dyDescent="0.25"/>
    <row r="26831" customFormat="1" x14ac:dyDescent="0.25"/>
    <row r="26832" customFormat="1" x14ac:dyDescent="0.25"/>
    <row r="26833" customFormat="1" x14ac:dyDescent="0.25"/>
    <row r="26834" customFormat="1" x14ac:dyDescent="0.25"/>
    <row r="26835" customFormat="1" x14ac:dyDescent="0.25"/>
    <row r="26836" customFormat="1" x14ac:dyDescent="0.25"/>
    <row r="26837" customFormat="1" x14ac:dyDescent="0.25"/>
    <row r="26838" customFormat="1" x14ac:dyDescent="0.25"/>
    <row r="26839" customFormat="1" x14ac:dyDescent="0.25"/>
    <row r="26840" customFormat="1" x14ac:dyDescent="0.25"/>
    <row r="26841" customFormat="1" x14ac:dyDescent="0.25"/>
    <row r="26842" customFormat="1" x14ac:dyDescent="0.25"/>
    <row r="26843" customFormat="1" x14ac:dyDescent="0.25"/>
    <row r="26844" customFormat="1" x14ac:dyDescent="0.25"/>
    <row r="26845" customFormat="1" x14ac:dyDescent="0.25"/>
    <row r="26846" customFormat="1" x14ac:dyDescent="0.25"/>
    <row r="26847" customFormat="1" x14ac:dyDescent="0.25"/>
    <row r="26848" customFormat="1" x14ac:dyDescent="0.25"/>
    <row r="26849" customFormat="1" x14ac:dyDescent="0.25"/>
    <row r="26850" customFormat="1" x14ac:dyDescent="0.25"/>
    <row r="26851" customFormat="1" x14ac:dyDescent="0.25"/>
    <row r="26852" customFormat="1" x14ac:dyDescent="0.25"/>
    <row r="26853" customFormat="1" x14ac:dyDescent="0.25"/>
    <row r="26854" customFormat="1" x14ac:dyDescent="0.25"/>
    <row r="26855" customFormat="1" x14ac:dyDescent="0.25"/>
    <row r="26856" customFormat="1" x14ac:dyDescent="0.25"/>
    <row r="26857" customFormat="1" x14ac:dyDescent="0.25"/>
    <row r="26858" customFormat="1" x14ac:dyDescent="0.25"/>
    <row r="26859" customFormat="1" x14ac:dyDescent="0.25"/>
    <row r="26860" customFormat="1" x14ac:dyDescent="0.25"/>
    <row r="26861" customFormat="1" x14ac:dyDescent="0.25"/>
    <row r="26862" customFormat="1" x14ac:dyDescent="0.25"/>
    <row r="26863" customFormat="1" x14ac:dyDescent="0.25"/>
    <row r="26864" customFormat="1" x14ac:dyDescent="0.25"/>
    <row r="26865" customFormat="1" x14ac:dyDescent="0.25"/>
    <row r="26866" customFormat="1" x14ac:dyDescent="0.25"/>
    <row r="26867" customFormat="1" x14ac:dyDescent="0.25"/>
    <row r="26868" customFormat="1" x14ac:dyDescent="0.25"/>
    <row r="26869" customFormat="1" x14ac:dyDescent="0.25"/>
    <row r="26870" customFormat="1" x14ac:dyDescent="0.25"/>
    <row r="26871" customFormat="1" x14ac:dyDescent="0.25"/>
    <row r="26872" customFormat="1" x14ac:dyDescent="0.25"/>
    <row r="26873" customFormat="1" x14ac:dyDescent="0.25"/>
    <row r="26874" customFormat="1" x14ac:dyDescent="0.25"/>
    <row r="26875" customFormat="1" x14ac:dyDescent="0.25"/>
    <row r="26876" customFormat="1" x14ac:dyDescent="0.25"/>
    <row r="26877" customFormat="1" x14ac:dyDescent="0.25"/>
    <row r="26878" customFormat="1" x14ac:dyDescent="0.25"/>
    <row r="26879" customFormat="1" x14ac:dyDescent="0.25"/>
    <row r="26880" customFormat="1" x14ac:dyDescent="0.25"/>
    <row r="26881" customFormat="1" x14ac:dyDescent="0.25"/>
    <row r="26882" customFormat="1" x14ac:dyDescent="0.25"/>
    <row r="26883" customFormat="1" x14ac:dyDescent="0.25"/>
    <row r="26884" customFormat="1" x14ac:dyDescent="0.25"/>
    <row r="26885" customFormat="1" x14ac:dyDescent="0.25"/>
    <row r="26886" customFormat="1" x14ac:dyDescent="0.25"/>
    <row r="26887" customFormat="1" x14ac:dyDescent="0.25"/>
    <row r="26888" customFormat="1" x14ac:dyDescent="0.25"/>
    <row r="26889" customFormat="1" x14ac:dyDescent="0.25"/>
    <row r="26890" customFormat="1" x14ac:dyDescent="0.25"/>
    <row r="26891" customFormat="1" x14ac:dyDescent="0.25"/>
    <row r="26892" customFormat="1" x14ac:dyDescent="0.25"/>
    <row r="26893" customFormat="1" x14ac:dyDescent="0.25"/>
    <row r="26894" customFormat="1" x14ac:dyDescent="0.25"/>
    <row r="26895" customFormat="1" x14ac:dyDescent="0.25"/>
    <row r="26896" customFormat="1" x14ac:dyDescent="0.25"/>
    <row r="26897" customFormat="1" x14ac:dyDescent="0.25"/>
    <row r="26898" customFormat="1" x14ac:dyDescent="0.25"/>
    <row r="26899" customFormat="1" x14ac:dyDescent="0.25"/>
    <row r="26900" customFormat="1" x14ac:dyDescent="0.25"/>
    <row r="26901" customFormat="1" x14ac:dyDescent="0.25"/>
    <row r="26902" customFormat="1" x14ac:dyDescent="0.25"/>
    <row r="26903" customFormat="1" x14ac:dyDescent="0.25"/>
    <row r="26904" customFormat="1" x14ac:dyDescent="0.25"/>
    <row r="26905" customFormat="1" x14ac:dyDescent="0.25"/>
    <row r="26906" customFormat="1" x14ac:dyDescent="0.25"/>
    <row r="26907" customFormat="1" x14ac:dyDescent="0.25"/>
    <row r="26908" customFormat="1" x14ac:dyDescent="0.25"/>
    <row r="26909" customFormat="1" x14ac:dyDescent="0.25"/>
    <row r="26910" customFormat="1" x14ac:dyDescent="0.25"/>
    <row r="26911" customFormat="1" x14ac:dyDescent="0.25"/>
    <row r="26912" customFormat="1" x14ac:dyDescent="0.25"/>
    <row r="26913" customFormat="1" x14ac:dyDescent="0.25"/>
    <row r="26914" customFormat="1" x14ac:dyDescent="0.25"/>
    <row r="26915" customFormat="1" x14ac:dyDescent="0.25"/>
    <row r="26916" customFormat="1" x14ac:dyDescent="0.25"/>
    <row r="26917" customFormat="1" x14ac:dyDescent="0.25"/>
    <row r="26918" customFormat="1" x14ac:dyDescent="0.25"/>
    <row r="26919" customFormat="1" x14ac:dyDescent="0.25"/>
    <row r="26920" customFormat="1" x14ac:dyDescent="0.25"/>
    <row r="26921" customFormat="1" x14ac:dyDescent="0.25"/>
    <row r="26922" customFormat="1" x14ac:dyDescent="0.25"/>
    <row r="26923" customFormat="1" x14ac:dyDescent="0.25"/>
    <row r="26924" customFormat="1" x14ac:dyDescent="0.25"/>
    <row r="26925" customFormat="1" x14ac:dyDescent="0.25"/>
    <row r="26926" customFormat="1" x14ac:dyDescent="0.25"/>
    <row r="26927" customFormat="1" x14ac:dyDescent="0.25"/>
    <row r="26928" customFormat="1" x14ac:dyDescent="0.25"/>
    <row r="26929" customFormat="1" x14ac:dyDescent="0.25"/>
    <row r="26930" customFormat="1" x14ac:dyDescent="0.25"/>
    <row r="26931" customFormat="1" x14ac:dyDescent="0.25"/>
    <row r="26932" customFormat="1" x14ac:dyDescent="0.25"/>
    <row r="26933" customFormat="1" x14ac:dyDescent="0.25"/>
    <row r="26934" customFormat="1" x14ac:dyDescent="0.25"/>
    <row r="26935" customFormat="1" x14ac:dyDescent="0.25"/>
    <row r="26936" customFormat="1" x14ac:dyDescent="0.25"/>
    <row r="26937" customFormat="1" x14ac:dyDescent="0.25"/>
    <row r="26938" customFormat="1" x14ac:dyDescent="0.25"/>
    <row r="26939" customFormat="1" x14ac:dyDescent="0.25"/>
    <row r="26940" customFormat="1" x14ac:dyDescent="0.25"/>
    <row r="26941" customFormat="1" x14ac:dyDescent="0.25"/>
    <row r="26942" customFormat="1" x14ac:dyDescent="0.25"/>
    <row r="26943" customFormat="1" x14ac:dyDescent="0.25"/>
    <row r="26944" customFormat="1" x14ac:dyDescent="0.25"/>
    <row r="26945" customFormat="1" x14ac:dyDescent="0.25"/>
    <row r="26946" customFormat="1" x14ac:dyDescent="0.25"/>
    <row r="26947" customFormat="1" x14ac:dyDescent="0.25"/>
    <row r="26948" customFormat="1" x14ac:dyDescent="0.25"/>
    <row r="26949" customFormat="1" x14ac:dyDescent="0.25"/>
    <row r="26950" customFormat="1" x14ac:dyDescent="0.25"/>
    <row r="26951" customFormat="1" x14ac:dyDescent="0.25"/>
    <row r="26952" customFormat="1" x14ac:dyDescent="0.25"/>
    <row r="26953" customFormat="1" x14ac:dyDescent="0.25"/>
    <row r="26954" customFormat="1" x14ac:dyDescent="0.25"/>
    <row r="26955" customFormat="1" x14ac:dyDescent="0.25"/>
    <row r="26956" customFormat="1" x14ac:dyDescent="0.25"/>
    <row r="26957" customFormat="1" x14ac:dyDescent="0.25"/>
    <row r="26958" customFormat="1" x14ac:dyDescent="0.25"/>
    <row r="26959" customFormat="1" x14ac:dyDescent="0.25"/>
    <row r="26960" customFormat="1" x14ac:dyDescent="0.25"/>
    <row r="26961" customFormat="1" x14ac:dyDescent="0.25"/>
    <row r="26962" customFormat="1" x14ac:dyDescent="0.25"/>
    <row r="26963" customFormat="1" x14ac:dyDescent="0.25"/>
    <row r="26964" customFormat="1" x14ac:dyDescent="0.25"/>
    <row r="26965" customFormat="1" x14ac:dyDescent="0.25"/>
    <row r="26966" customFormat="1" x14ac:dyDescent="0.25"/>
    <row r="26967" customFormat="1" x14ac:dyDescent="0.25"/>
    <row r="26968" customFormat="1" x14ac:dyDescent="0.25"/>
    <row r="26969" customFormat="1" x14ac:dyDescent="0.25"/>
    <row r="26970" customFormat="1" x14ac:dyDescent="0.25"/>
    <row r="26971" customFormat="1" x14ac:dyDescent="0.25"/>
    <row r="26972" customFormat="1" x14ac:dyDescent="0.25"/>
    <row r="26973" customFormat="1" x14ac:dyDescent="0.25"/>
    <row r="26974" customFormat="1" x14ac:dyDescent="0.25"/>
    <row r="26975" customFormat="1" x14ac:dyDescent="0.25"/>
    <row r="26976" customFormat="1" x14ac:dyDescent="0.25"/>
    <row r="26977" customFormat="1" x14ac:dyDescent="0.25"/>
    <row r="26978" customFormat="1" x14ac:dyDescent="0.25"/>
    <row r="26979" customFormat="1" x14ac:dyDescent="0.25"/>
    <row r="26980" customFormat="1" x14ac:dyDescent="0.25"/>
    <row r="26981" customFormat="1" x14ac:dyDescent="0.25"/>
    <row r="26982" customFormat="1" x14ac:dyDescent="0.25"/>
    <row r="26983" customFormat="1" x14ac:dyDescent="0.25"/>
    <row r="26984" customFormat="1" x14ac:dyDescent="0.25"/>
    <row r="26985" customFormat="1" x14ac:dyDescent="0.25"/>
    <row r="26986" customFormat="1" x14ac:dyDescent="0.25"/>
    <row r="26987" customFormat="1" x14ac:dyDescent="0.25"/>
    <row r="26988" customFormat="1" x14ac:dyDescent="0.25"/>
    <row r="26989" customFormat="1" x14ac:dyDescent="0.25"/>
    <row r="26990" customFormat="1" x14ac:dyDescent="0.25"/>
    <row r="26991" customFormat="1" x14ac:dyDescent="0.25"/>
    <row r="26992" customFormat="1" x14ac:dyDescent="0.25"/>
    <row r="26993" customFormat="1" x14ac:dyDescent="0.25"/>
    <row r="26994" customFormat="1" x14ac:dyDescent="0.25"/>
    <row r="26995" customFormat="1" x14ac:dyDescent="0.25"/>
    <row r="26996" customFormat="1" x14ac:dyDescent="0.25"/>
    <row r="26997" customFormat="1" x14ac:dyDescent="0.25"/>
    <row r="26998" customFormat="1" x14ac:dyDescent="0.25"/>
    <row r="26999" customFormat="1" x14ac:dyDescent="0.25"/>
    <row r="27000" customFormat="1" x14ac:dyDescent="0.25"/>
    <row r="27001" customFormat="1" x14ac:dyDescent="0.25"/>
    <row r="27002" customFormat="1" x14ac:dyDescent="0.25"/>
    <row r="27003" customFormat="1" x14ac:dyDescent="0.25"/>
    <row r="27004" customFormat="1" x14ac:dyDescent="0.25"/>
    <row r="27005" customFormat="1" x14ac:dyDescent="0.25"/>
    <row r="27006" customFormat="1" x14ac:dyDescent="0.25"/>
    <row r="27007" customFormat="1" x14ac:dyDescent="0.25"/>
    <row r="27008" customFormat="1" x14ac:dyDescent="0.25"/>
    <row r="27009" customFormat="1" x14ac:dyDescent="0.25"/>
    <row r="27010" customFormat="1" x14ac:dyDescent="0.25"/>
    <row r="27011" customFormat="1" x14ac:dyDescent="0.25"/>
    <row r="27012" customFormat="1" x14ac:dyDescent="0.25"/>
    <row r="27013" customFormat="1" x14ac:dyDescent="0.25"/>
    <row r="27014" customFormat="1" x14ac:dyDescent="0.25"/>
    <row r="27015" customFormat="1" x14ac:dyDescent="0.25"/>
    <row r="27016" customFormat="1" x14ac:dyDescent="0.25"/>
    <row r="27017" customFormat="1" x14ac:dyDescent="0.25"/>
    <row r="27018" customFormat="1" x14ac:dyDescent="0.25"/>
    <row r="27019" customFormat="1" x14ac:dyDescent="0.25"/>
    <row r="27020" customFormat="1" x14ac:dyDescent="0.25"/>
    <row r="27021" customFormat="1" x14ac:dyDescent="0.25"/>
    <row r="27022" customFormat="1" x14ac:dyDescent="0.25"/>
    <row r="27023" customFormat="1" x14ac:dyDescent="0.25"/>
    <row r="27024" customFormat="1" x14ac:dyDescent="0.25"/>
    <row r="27025" customFormat="1" x14ac:dyDescent="0.25"/>
    <row r="27026" customFormat="1" x14ac:dyDescent="0.25"/>
    <row r="27027" customFormat="1" x14ac:dyDescent="0.25"/>
    <row r="27028" customFormat="1" x14ac:dyDescent="0.25"/>
    <row r="27029" customFormat="1" x14ac:dyDescent="0.25"/>
    <row r="27030" customFormat="1" x14ac:dyDescent="0.25"/>
    <row r="27031" customFormat="1" x14ac:dyDescent="0.25"/>
    <row r="27032" customFormat="1" x14ac:dyDescent="0.25"/>
    <row r="27033" customFormat="1" x14ac:dyDescent="0.25"/>
    <row r="27034" customFormat="1" x14ac:dyDescent="0.25"/>
    <row r="27035" customFormat="1" x14ac:dyDescent="0.25"/>
    <row r="27036" customFormat="1" x14ac:dyDescent="0.25"/>
    <row r="27037" customFormat="1" x14ac:dyDescent="0.25"/>
    <row r="27038" customFormat="1" x14ac:dyDescent="0.25"/>
    <row r="27039" customFormat="1" x14ac:dyDescent="0.25"/>
    <row r="27040" customFormat="1" x14ac:dyDescent="0.25"/>
    <row r="27041" customFormat="1" x14ac:dyDescent="0.25"/>
    <row r="27042" customFormat="1" x14ac:dyDescent="0.25"/>
    <row r="27043" customFormat="1" x14ac:dyDescent="0.25"/>
    <row r="27044" customFormat="1" x14ac:dyDescent="0.25"/>
    <row r="27045" customFormat="1" x14ac:dyDescent="0.25"/>
    <row r="27046" customFormat="1" x14ac:dyDescent="0.25"/>
    <row r="27047" customFormat="1" x14ac:dyDescent="0.25"/>
    <row r="27048" customFormat="1" x14ac:dyDescent="0.25"/>
    <row r="27049" customFormat="1" x14ac:dyDescent="0.25"/>
    <row r="27050" customFormat="1" x14ac:dyDescent="0.25"/>
    <row r="27051" customFormat="1" x14ac:dyDescent="0.25"/>
    <row r="27052" customFormat="1" x14ac:dyDescent="0.25"/>
    <row r="27053" customFormat="1" x14ac:dyDescent="0.25"/>
    <row r="27054" customFormat="1" x14ac:dyDescent="0.25"/>
    <row r="27055" customFormat="1" x14ac:dyDescent="0.25"/>
    <row r="27056" customFormat="1" x14ac:dyDescent="0.25"/>
    <row r="27057" customFormat="1" x14ac:dyDescent="0.25"/>
    <row r="27058" customFormat="1" x14ac:dyDescent="0.25"/>
    <row r="27059" customFormat="1" x14ac:dyDescent="0.25"/>
    <row r="27060" customFormat="1" x14ac:dyDescent="0.25"/>
    <row r="27061" customFormat="1" x14ac:dyDescent="0.25"/>
    <row r="27062" customFormat="1" x14ac:dyDescent="0.25"/>
    <row r="27063" customFormat="1" x14ac:dyDescent="0.25"/>
    <row r="27064" customFormat="1" x14ac:dyDescent="0.25"/>
    <row r="27065" customFormat="1" x14ac:dyDescent="0.25"/>
    <row r="27066" customFormat="1" x14ac:dyDescent="0.25"/>
    <row r="27067" customFormat="1" x14ac:dyDescent="0.25"/>
    <row r="27068" customFormat="1" x14ac:dyDescent="0.25"/>
    <row r="27069" customFormat="1" x14ac:dyDescent="0.25"/>
    <row r="27070" customFormat="1" x14ac:dyDescent="0.25"/>
    <row r="27071" customFormat="1" x14ac:dyDescent="0.25"/>
    <row r="27072" customFormat="1" x14ac:dyDescent="0.25"/>
    <row r="27073" customFormat="1" x14ac:dyDescent="0.25"/>
    <row r="27074" customFormat="1" x14ac:dyDescent="0.25"/>
    <row r="27075" customFormat="1" x14ac:dyDescent="0.25"/>
    <row r="27076" customFormat="1" x14ac:dyDescent="0.25"/>
    <row r="27077" customFormat="1" x14ac:dyDescent="0.25"/>
    <row r="27078" customFormat="1" x14ac:dyDescent="0.25"/>
    <row r="27079" customFormat="1" x14ac:dyDescent="0.25"/>
    <row r="27080" customFormat="1" x14ac:dyDescent="0.25"/>
    <row r="27081" customFormat="1" x14ac:dyDescent="0.25"/>
    <row r="27082" customFormat="1" x14ac:dyDescent="0.25"/>
    <row r="27083" customFormat="1" x14ac:dyDescent="0.25"/>
    <row r="27084" customFormat="1" x14ac:dyDescent="0.25"/>
    <row r="27085" customFormat="1" x14ac:dyDescent="0.25"/>
    <row r="27086" customFormat="1" x14ac:dyDescent="0.25"/>
    <row r="27087" customFormat="1" x14ac:dyDescent="0.25"/>
    <row r="27088" customFormat="1" x14ac:dyDescent="0.25"/>
    <row r="27089" customFormat="1" x14ac:dyDescent="0.25"/>
    <row r="27090" customFormat="1" x14ac:dyDescent="0.25"/>
    <row r="27091" customFormat="1" x14ac:dyDescent="0.25"/>
    <row r="27092" customFormat="1" x14ac:dyDescent="0.25"/>
    <row r="27093" customFormat="1" x14ac:dyDescent="0.25"/>
    <row r="27094" customFormat="1" x14ac:dyDescent="0.25"/>
    <row r="27095" customFormat="1" x14ac:dyDescent="0.25"/>
    <row r="27096" customFormat="1" x14ac:dyDescent="0.25"/>
    <row r="27097" customFormat="1" x14ac:dyDescent="0.25"/>
    <row r="27098" customFormat="1" x14ac:dyDescent="0.25"/>
    <row r="27099" customFormat="1" x14ac:dyDescent="0.25"/>
    <row r="27100" customFormat="1" x14ac:dyDescent="0.25"/>
    <row r="27101" customFormat="1" x14ac:dyDescent="0.25"/>
    <row r="27102" customFormat="1" x14ac:dyDescent="0.25"/>
    <row r="27103" customFormat="1" x14ac:dyDescent="0.25"/>
    <row r="27104" customFormat="1" x14ac:dyDescent="0.25"/>
    <row r="27105" customFormat="1" x14ac:dyDescent="0.25"/>
    <row r="27106" customFormat="1" x14ac:dyDescent="0.25"/>
    <row r="27107" customFormat="1" x14ac:dyDescent="0.25"/>
    <row r="27108" customFormat="1" x14ac:dyDescent="0.25"/>
    <row r="27109" customFormat="1" x14ac:dyDescent="0.25"/>
    <row r="27110" customFormat="1" x14ac:dyDescent="0.25"/>
    <row r="27111" customFormat="1" x14ac:dyDescent="0.25"/>
    <row r="27112" customFormat="1" x14ac:dyDescent="0.25"/>
    <row r="27113" customFormat="1" x14ac:dyDescent="0.25"/>
    <row r="27114" customFormat="1" x14ac:dyDescent="0.25"/>
    <row r="27115" customFormat="1" x14ac:dyDescent="0.25"/>
    <row r="27116" customFormat="1" x14ac:dyDescent="0.25"/>
    <row r="27117" customFormat="1" x14ac:dyDescent="0.25"/>
    <row r="27118" customFormat="1" x14ac:dyDescent="0.25"/>
    <row r="27119" customFormat="1" x14ac:dyDescent="0.25"/>
    <row r="27120" customFormat="1" x14ac:dyDescent="0.25"/>
    <row r="27121" customFormat="1" x14ac:dyDescent="0.25"/>
    <row r="27122" customFormat="1" x14ac:dyDescent="0.25"/>
    <row r="27123" customFormat="1" x14ac:dyDescent="0.25"/>
    <row r="27124" customFormat="1" x14ac:dyDescent="0.25"/>
    <row r="27125" customFormat="1" x14ac:dyDescent="0.25"/>
    <row r="27126" customFormat="1" x14ac:dyDescent="0.25"/>
    <row r="27127" customFormat="1" x14ac:dyDescent="0.25"/>
    <row r="27128" customFormat="1" x14ac:dyDescent="0.25"/>
    <row r="27129" customFormat="1" x14ac:dyDescent="0.25"/>
    <row r="27130" customFormat="1" x14ac:dyDescent="0.25"/>
    <row r="27131" customFormat="1" x14ac:dyDescent="0.25"/>
    <row r="27132" customFormat="1" x14ac:dyDescent="0.25"/>
    <row r="27133" customFormat="1" x14ac:dyDescent="0.25"/>
    <row r="27134" customFormat="1" x14ac:dyDescent="0.25"/>
    <row r="27135" customFormat="1" x14ac:dyDescent="0.25"/>
    <row r="27136" customFormat="1" x14ac:dyDescent="0.25"/>
    <row r="27137" customFormat="1" x14ac:dyDescent="0.25"/>
    <row r="27138" customFormat="1" x14ac:dyDescent="0.25"/>
    <row r="27139" customFormat="1" x14ac:dyDescent="0.25"/>
    <row r="27140" customFormat="1" x14ac:dyDescent="0.25"/>
    <row r="27141" customFormat="1" x14ac:dyDescent="0.25"/>
    <row r="27142" customFormat="1" x14ac:dyDescent="0.25"/>
    <row r="27143" customFormat="1" x14ac:dyDescent="0.25"/>
    <row r="27144" customFormat="1" x14ac:dyDescent="0.25"/>
    <row r="27145" customFormat="1" x14ac:dyDescent="0.25"/>
    <row r="27146" customFormat="1" x14ac:dyDescent="0.25"/>
    <row r="27147" customFormat="1" x14ac:dyDescent="0.25"/>
    <row r="27148" customFormat="1" x14ac:dyDescent="0.25"/>
    <row r="27149" customFormat="1" x14ac:dyDescent="0.25"/>
    <row r="27150" customFormat="1" x14ac:dyDescent="0.25"/>
    <row r="27151" customFormat="1" x14ac:dyDescent="0.25"/>
    <row r="27152" customFormat="1" x14ac:dyDescent="0.25"/>
    <row r="27153" customFormat="1" x14ac:dyDescent="0.25"/>
    <row r="27154" customFormat="1" x14ac:dyDescent="0.25"/>
    <row r="27155" customFormat="1" x14ac:dyDescent="0.25"/>
    <row r="27156" customFormat="1" x14ac:dyDescent="0.25"/>
    <row r="27157" customFormat="1" x14ac:dyDescent="0.25"/>
    <row r="27158" customFormat="1" x14ac:dyDescent="0.25"/>
    <row r="27159" customFormat="1" x14ac:dyDescent="0.25"/>
    <row r="27160" customFormat="1" x14ac:dyDescent="0.25"/>
    <row r="27161" customFormat="1" x14ac:dyDescent="0.25"/>
    <row r="27162" customFormat="1" x14ac:dyDescent="0.25"/>
    <row r="27163" customFormat="1" x14ac:dyDescent="0.25"/>
    <row r="27164" customFormat="1" x14ac:dyDescent="0.25"/>
    <row r="27165" customFormat="1" x14ac:dyDescent="0.25"/>
    <row r="27166" customFormat="1" x14ac:dyDescent="0.25"/>
    <row r="27167" customFormat="1" x14ac:dyDescent="0.25"/>
    <row r="27168" customFormat="1" x14ac:dyDescent="0.25"/>
    <row r="27169" customFormat="1" x14ac:dyDescent="0.25"/>
    <row r="27170" customFormat="1" x14ac:dyDescent="0.25"/>
    <row r="27171" customFormat="1" x14ac:dyDescent="0.25"/>
    <row r="27172" customFormat="1" x14ac:dyDescent="0.25"/>
    <row r="27173" customFormat="1" x14ac:dyDescent="0.25"/>
    <row r="27174" customFormat="1" x14ac:dyDescent="0.25"/>
    <row r="27175" customFormat="1" x14ac:dyDescent="0.25"/>
    <row r="27176" customFormat="1" x14ac:dyDescent="0.25"/>
    <row r="27177" customFormat="1" x14ac:dyDescent="0.25"/>
    <row r="27178" customFormat="1" x14ac:dyDescent="0.25"/>
    <row r="27179" customFormat="1" x14ac:dyDescent="0.25"/>
    <row r="27180" customFormat="1" x14ac:dyDescent="0.25"/>
    <row r="27181" customFormat="1" x14ac:dyDescent="0.25"/>
    <row r="27182" customFormat="1" x14ac:dyDescent="0.25"/>
    <row r="27183" customFormat="1" x14ac:dyDescent="0.25"/>
    <row r="27184" customFormat="1" x14ac:dyDescent="0.25"/>
    <row r="27185" customFormat="1" x14ac:dyDescent="0.25"/>
    <row r="27186" customFormat="1" x14ac:dyDescent="0.25"/>
    <row r="27187" customFormat="1" x14ac:dyDescent="0.25"/>
    <row r="27188" customFormat="1" x14ac:dyDescent="0.25"/>
    <row r="27189" customFormat="1" x14ac:dyDescent="0.25"/>
    <row r="27190" customFormat="1" x14ac:dyDescent="0.25"/>
    <row r="27191" customFormat="1" x14ac:dyDescent="0.25"/>
    <row r="27192" customFormat="1" x14ac:dyDescent="0.25"/>
    <row r="27193" customFormat="1" x14ac:dyDescent="0.25"/>
    <row r="27194" customFormat="1" x14ac:dyDescent="0.25"/>
    <row r="27195" customFormat="1" x14ac:dyDescent="0.25"/>
    <row r="27196" customFormat="1" x14ac:dyDescent="0.25"/>
    <row r="27197" customFormat="1" x14ac:dyDescent="0.25"/>
    <row r="27198" customFormat="1" x14ac:dyDescent="0.25"/>
    <row r="27199" customFormat="1" x14ac:dyDescent="0.25"/>
    <row r="27200" customFormat="1" x14ac:dyDescent="0.25"/>
    <row r="27201" customFormat="1" x14ac:dyDescent="0.25"/>
    <row r="27202" customFormat="1" x14ac:dyDescent="0.25"/>
    <row r="27203" customFormat="1" x14ac:dyDescent="0.25"/>
    <row r="27204" customFormat="1" x14ac:dyDescent="0.25"/>
    <row r="27205" customFormat="1" x14ac:dyDescent="0.25"/>
    <row r="27206" customFormat="1" x14ac:dyDescent="0.25"/>
    <row r="27207" customFormat="1" x14ac:dyDescent="0.25"/>
    <row r="27208" customFormat="1" x14ac:dyDescent="0.25"/>
    <row r="27209" customFormat="1" x14ac:dyDescent="0.25"/>
    <row r="27210" customFormat="1" x14ac:dyDescent="0.25"/>
    <row r="27211" customFormat="1" x14ac:dyDescent="0.25"/>
    <row r="27212" customFormat="1" x14ac:dyDescent="0.25"/>
    <row r="27213" customFormat="1" x14ac:dyDescent="0.25"/>
    <row r="27214" customFormat="1" x14ac:dyDescent="0.25"/>
    <row r="27215" customFormat="1" x14ac:dyDescent="0.25"/>
    <row r="27216" customFormat="1" x14ac:dyDescent="0.25"/>
    <row r="27217" customFormat="1" x14ac:dyDescent="0.25"/>
    <row r="27218" customFormat="1" x14ac:dyDescent="0.25"/>
    <row r="27219" customFormat="1" x14ac:dyDescent="0.25"/>
    <row r="27220" customFormat="1" x14ac:dyDescent="0.25"/>
    <row r="27221" customFormat="1" x14ac:dyDescent="0.25"/>
    <row r="27222" customFormat="1" x14ac:dyDescent="0.25"/>
    <row r="27223" customFormat="1" x14ac:dyDescent="0.25"/>
    <row r="27224" customFormat="1" x14ac:dyDescent="0.25"/>
    <row r="27225" customFormat="1" x14ac:dyDescent="0.25"/>
    <row r="27226" customFormat="1" x14ac:dyDescent="0.25"/>
    <row r="27227" customFormat="1" x14ac:dyDescent="0.25"/>
    <row r="27228" customFormat="1" x14ac:dyDescent="0.25"/>
    <row r="27229" customFormat="1" x14ac:dyDescent="0.25"/>
    <row r="27230" customFormat="1" x14ac:dyDescent="0.25"/>
    <row r="27231" customFormat="1" x14ac:dyDescent="0.25"/>
    <row r="27232" customFormat="1" x14ac:dyDescent="0.25"/>
    <row r="27233" customFormat="1" x14ac:dyDescent="0.25"/>
    <row r="27234" customFormat="1" x14ac:dyDescent="0.25"/>
    <row r="27235" customFormat="1" x14ac:dyDescent="0.25"/>
    <row r="27236" customFormat="1" x14ac:dyDescent="0.25"/>
    <row r="27237" customFormat="1" x14ac:dyDescent="0.25"/>
    <row r="27238" customFormat="1" x14ac:dyDescent="0.25"/>
    <row r="27239" customFormat="1" x14ac:dyDescent="0.25"/>
    <row r="27240" customFormat="1" x14ac:dyDescent="0.25"/>
    <row r="27241" customFormat="1" x14ac:dyDescent="0.25"/>
    <row r="27242" customFormat="1" x14ac:dyDescent="0.25"/>
    <row r="27243" customFormat="1" x14ac:dyDescent="0.25"/>
    <row r="27244" customFormat="1" x14ac:dyDescent="0.25"/>
    <row r="27245" customFormat="1" x14ac:dyDescent="0.25"/>
    <row r="27246" customFormat="1" x14ac:dyDescent="0.25"/>
    <row r="27247" customFormat="1" x14ac:dyDescent="0.25"/>
    <row r="27248" customFormat="1" x14ac:dyDescent="0.25"/>
    <row r="27249" customFormat="1" x14ac:dyDescent="0.25"/>
    <row r="27250" customFormat="1" x14ac:dyDescent="0.25"/>
    <row r="27251" customFormat="1" x14ac:dyDescent="0.25"/>
    <row r="27252" customFormat="1" x14ac:dyDescent="0.25"/>
    <row r="27253" customFormat="1" x14ac:dyDescent="0.25"/>
    <row r="27254" customFormat="1" x14ac:dyDescent="0.25"/>
    <row r="27255" customFormat="1" x14ac:dyDescent="0.25"/>
    <row r="27256" customFormat="1" x14ac:dyDescent="0.25"/>
    <row r="27257" customFormat="1" x14ac:dyDescent="0.25"/>
    <row r="27258" customFormat="1" x14ac:dyDescent="0.25"/>
    <row r="27259" customFormat="1" x14ac:dyDescent="0.25"/>
    <row r="27260" customFormat="1" x14ac:dyDescent="0.25"/>
    <row r="27261" customFormat="1" x14ac:dyDescent="0.25"/>
    <row r="27262" customFormat="1" x14ac:dyDescent="0.25"/>
    <row r="27263" customFormat="1" x14ac:dyDescent="0.25"/>
    <row r="27264" customFormat="1" x14ac:dyDescent="0.25"/>
    <row r="27265" customFormat="1" x14ac:dyDescent="0.25"/>
    <row r="27266" customFormat="1" x14ac:dyDescent="0.25"/>
    <row r="27267" customFormat="1" x14ac:dyDescent="0.25"/>
    <row r="27268" customFormat="1" x14ac:dyDescent="0.25"/>
    <row r="27269" customFormat="1" x14ac:dyDescent="0.25"/>
    <row r="27270" customFormat="1" x14ac:dyDescent="0.25"/>
    <row r="27271" customFormat="1" x14ac:dyDescent="0.25"/>
    <row r="27272" customFormat="1" x14ac:dyDescent="0.25"/>
    <row r="27273" customFormat="1" x14ac:dyDescent="0.25"/>
    <row r="27274" customFormat="1" x14ac:dyDescent="0.25"/>
    <row r="27275" customFormat="1" x14ac:dyDescent="0.25"/>
    <row r="27276" customFormat="1" x14ac:dyDescent="0.25"/>
    <row r="27277" customFormat="1" x14ac:dyDescent="0.25"/>
    <row r="27278" customFormat="1" x14ac:dyDescent="0.25"/>
    <row r="27279" customFormat="1" x14ac:dyDescent="0.25"/>
    <row r="27280" customFormat="1" x14ac:dyDescent="0.25"/>
    <row r="27281" customFormat="1" x14ac:dyDescent="0.25"/>
    <row r="27282" customFormat="1" x14ac:dyDescent="0.25"/>
    <row r="27283" customFormat="1" x14ac:dyDescent="0.25"/>
    <row r="27284" customFormat="1" x14ac:dyDescent="0.25"/>
    <row r="27285" customFormat="1" x14ac:dyDescent="0.25"/>
    <row r="27286" customFormat="1" x14ac:dyDescent="0.25"/>
    <row r="27287" customFormat="1" x14ac:dyDescent="0.25"/>
    <row r="27288" customFormat="1" x14ac:dyDescent="0.25"/>
    <row r="27289" customFormat="1" x14ac:dyDescent="0.25"/>
    <row r="27290" customFormat="1" x14ac:dyDescent="0.25"/>
    <row r="27291" customFormat="1" x14ac:dyDescent="0.25"/>
    <row r="27292" customFormat="1" x14ac:dyDescent="0.25"/>
    <row r="27293" customFormat="1" x14ac:dyDescent="0.25"/>
    <row r="27294" customFormat="1" x14ac:dyDescent="0.25"/>
    <row r="27295" customFormat="1" x14ac:dyDescent="0.25"/>
    <row r="27296" customFormat="1" x14ac:dyDescent="0.25"/>
    <row r="27297" customFormat="1" x14ac:dyDescent="0.25"/>
    <row r="27298" customFormat="1" x14ac:dyDescent="0.25"/>
    <row r="27299" customFormat="1" x14ac:dyDescent="0.25"/>
    <row r="27300" customFormat="1" x14ac:dyDescent="0.25"/>
    <row r="27301" customFormat="1" x14ac:dyDescent="0.25"/>
    <row r="27302" customFormat="1" x14ac:dyDescent="0.25"/>
    <row r="27303" customFormat="1" x14ac:dyDescent="0.25"/>
    <row r="27304" customFormat="1" x14ac:dyDescent="0.25"/>
    <row r="27305" customFormat="1" x14ac:dyDescent="0.25"/>
    <row r="27306" customFormat="1" x14ac:dyDescent="0.25"/>
    <row r="27307" customFormat="1" x14ac:dyDescent="0.25"/>
    <row r="27308" customFormat="1" x14ac:dyDescent="0.25"/>
    <row r="27309" customFormat="1" x14ac:dyDescent="0.25"/>
    <row r="27310" customFormat="1" x14ac:dyDescent="0.25"/>
    <row r="27311" customFormat="1" x14ac:dyDescent="0.25"/>
    <row r="27312" customFormat="1" x14ac:dyDescent="0.25"/>
    <row r="27313" customFormat="1" x14ac:dyDescent="0.25"/>
    <row r="27314" customFormat="1" x14ac:dyDescent="0.25"/>
    <row r="27315" customFormat="1" x14ac:dyDescent="0.25"/>
    <row r="27316" customFormat="1" x14ac:dyDescent="0.25"/>
    <row r="27317" customFormat="1" x14ac:dyDescent="0.25"/>
    <row r="27318" customFormat="1" x14ac:dyDescent="0.25"/>
    <row r="27319" customFormat="1" x14ac:dyDescent="0.25"/>
    <row r="27320" customFormat="1" x14ac:dyDescent="0.25"/>
    <row r="27321" customFormat="1" x14ac:dyDescent="0.25"/>
    <row r="27322" customFormat="1" x14ac:dyDescent="0.25"/>
    <row r="27323" customFormat="1" x14ac:dyDescent="0.25"/>
    <row r="27324" customFormat="1" x14ac:dyDescent="0.25"/>
    <row r="27325" customFormat="1" x14ac:dyDescent="0.25"/>
    <row r="27326" customFormat="1" x14ac:dyDescent="0.25"/>
    <row r="27327" customFormat="1" x14ac:dyDescent="0.25"/>
    <row r="27328" customFormat="1" x14ac:dyDescent="0.25"/>
    <row r="27329" customFormat="1" x14ac:dyDescent="0.25"/>
    <row r="27330" customFormat="1" x14ac:dyDescent="0.25"/>
    <row r="27331" customFormat="1" x14ac:dyDescent="0.25"/>
    <row r="27332" customFormat="1" x14ac:dyDescent="0.25"/>
    <row r="27333" customFormat="1" x14ac:dyDescent="0.25"/>
    <row r="27334" customFormat="1" x14ac:dyDescent="0.25"/>
    <row r="27335" customFormat="1" x14ac:dyDescent="0.25"/>
    <row r="27336" customFormat="1" x14ac:dyDescent="0.25"/>
    <row r="27337" customFormat="1" x14ac:dyDescent="0.25"/>
    <row r="27338" customFormat="1" x14ac:dyDescent="0.25"/>
    <row r="27339" customFormat="1" x14ac:dyDescent="0.25"/>
    <row r="27340" customFormat="1" x14ac:dyDescent="0.25"/>
    <row r="27341" customFormat="1" x14ac:dyDescent="0.25"/>
    <row r="27342" customFormat="1" x14ac:dyDescent="0.25"/>
    <row r="27343" customFormat="1" x14ac:dyDescent="0.25"/>
    <row r="27344" customFormat="1" x14ac:dyDescent="0.25"/>
    <row r="27345" customFormat="1" x14ac:dyDescent="0.25"/>
    <row r="27346" customFormat="1" x14ac:dyDescent="0.25"/>
    <row r="27347" customFormat="1" x14ac:dyDescent="0.25"/>
    <row r="27348" customFormat="1" x14ac:dyDescent="0.25"/>
    <row r="27349" customFormat="1" x14ac:dyDescent="0.25"/>
    <row r="27350" customFormat="1" x14ac:dyDescent="0.25"/>
    <row r="27351" customFormat="1" x14ac:dyDescent="0.25"/>
    <row r="27352" customFormat="1" x14ac:dyDescent="0.25"/>
    <row r="27353" customFormat="1" x14ac:dyDescent="0.25"/>
    <row r="27354" customFormat="1" x14ac:dyDescent="0.25"/>
    <row r="27355" customFormat="1" x14ac:dyDescent="0.25"/>
    <row r="27356" customFormat="1" x14ac:dyDescent="0.25"/>
    <row r="27357" customFormat="1" x14ac:dyDescent="0.25"/>
    <row r="27358" customFormat="1" x14ac:dyDescent="0.25"/>
    <row r="27359" customFormat="1" x14ac:dyDescent="0.25"/>
    <row r="27360" customFormat="1" x14ac:dyDescent="0.25"/>
    <row r="27361" customFormat="1" x14ac:dyDescent="0.25"/>
    <row r="27362" customFormat="1" x14ac:dyDescent="0.25"/>
    <row r="27363" customFormat="1" x14ac:dyDescent="0.25"/>
    <row r="27364" customFormat="1" x14ac:dyDescent="0.25"/>
    <row r="27365" customFormat="1" x14ac:dyDescent="0.25"/>
    <row r="27366" customFormat="1" x14ac:dyDescent="0.25"/>
    <row r="27367" customFormat="1" x14ac:dyDescent="0.25"/>
    <row r="27368" customFormat="1" x14ac:dyDescent="0.25"/>
    <row r="27369" customFormat="1" x14ac:dyDescent="0.25"/>
    <row r="27370" customFormat="1" x14ac:dyDescent="0.25"/>
    <row r="27371" customFormat="1" x14ac:dyDescent="0.25"/>
    <row r="27372" customFormat="1" x14ac:dyDescent="0.25"/>
    <row r="27373" customFormat="1" x14ac:dyDescent="0.25"/>
    <row r="27374" customFormat="1" x14ac:dyDescent="0.25"/>
    <row r="27375" customFormat="1" x14ac:dyDescent="0.25"/>
    <row r="27376" customFormat="1" x14ac:dyDescent="0.25"/>
    <row r="27377" customFormat="1" x14ac:dyDescent="0.25"/>
    <row r="27378" customFormat="1" x14ac:dyDescent="0.25"/>
    <row r="27379" customFormat="1" x14ac:dyDescent="0.25"/>
    <row r="27380" customFormat="1" x14ac:dyDescent="0.25"/>
    <row r="27381" customFormat="1" x14ac:dyDescent="0.25"/>
    <row r="27382" customFormat="1" x14ac:dyDescent="0.25"/>
    <row r="27383" customFormat="1" x14ac:dyDescent="0.25"/>
    <row r="27384" customFormat="1" x14ac:dyDescent="0.25"/>
    <row r="27385" customFormat="1" x14ac:dyDescent="0.25"/>
    <row r="27386" customFormat="1" x14ac:dyDescent="0.25"/>
    <row r="27387" customFormat="1" x14ac:dyDescent="0.25"/>
    <row r="27388" customFormat="1" x14ac:dyDescent="0.25"/>
    <row r="27389" customFormat="1" x14ac:dyDescent="0.25"/>
    <row r="27390" customFormat="1" x14ac:dyDescent="0.25"/>
    <row r="27391" customFormat="1" x14ac:dyDescent="0.25"/>
    <row r="27392" customFormat="1" x14ac:dyDescent="0.25"/>
    <row r="27393" customFormat="1" x14ac:dyDescent="0.25"/>
    <row r="27394" customFormat="1" x14ac:dyDescent="0.25"/>
    <row r="27395" customFormat="1" x14ac:dyDescent="0.25"/>
    <row r="27396" customFormat="1" x14ac:dyDescent="0.25"/>
    <row r="27397" customFormat="1" x14ac:dyDescent="0.25"/>
    <row r="27398" customFormat="1" x14ac:dyDescent="0.25"/>
    <row r="27399" customFormat="1" x14ac:dyDescent="0.25"/>
    <row r="27400" customFormat="1" x14ac:dyDescent="0.25"/>
    <row r="27401" customFormat="1" x14ac:dyDescent="0.25"/>
    <row r="27402" customFormat="1" x14ac:dyDescent="0.25"/>
    <row r="27403" customFormat="1" x14ac:dyDescent="0.25"/>
    <row r="27404" customFormat="1" x14ac:dyDescent="0.25"/>
    <row r="27405" customFormat="1" x14ac:dyDescent="0.25"/>
    <row r="27406" customFormat="1" x14ac:dyDescent="0.25"/>
    <row r="27407" customFormat="1" x14ac:dyDescent="0.25"/>
    <row r="27408" customFormat="1" x14ac:dyDescent="0.25"/>
    <row r="27409" customFormat="1" x14ac:dyDescent="0.25"/>
    <row r="27410" customFormat="1" x14ac:dyDescent="0.25"/>
    <row r="27411" customFormat="1" x14ac:dyDescent="0.25"/>
    <row r="27412" customFormat="1" x14ac:dyDescent="0.25"/>
    <row r="27413" customFormat="1" x14ac:dyDescent="0.25"/>
    <row r="27414" customFormat="1" x14ac:dyDescent="0.25"/>
    <row r="27415" customFormat="1" x14ac:dyDescent="0.25"/>
    <row r="27416" customFormat="1" x14ac:dyDescent="0.25"/>
    <row r="27417" customFormat="1" x14ac:dyDescent="0.25"/>
    <row r="27418" customFormat="1" x14ac:dyDescent="0.25"/>
    <row r="27419" customFormat="1" x14ac:dyDescent="0.25"/>
    <row r="27420" customFormat="1" x14ac:dyDescent="0.25"/>
    <row r="27421" customFormat="1" x14ac:dyDescent="0.25"/>
    <row r="27422" customFormat="1" x14ac:dyDescent="0.25"/>
    <row r="27423" customFormat="1" x14ac:dyDescent="0.25"/>
    <row r="27424" customFormat="1" x14ac:dyDescent="0.25"/>
    <row r="27425" customFormat="1" x14ac:dyDescent="0.25"/>
    <row r="27426" customFormat="1" x14ac:dyDescent="0.25"/>
    <row r="27427" customFormat="1" x14ac:dyDescent="0.25"/>
    <row r="27428" customFormat="1" x14ac:dyDescent="0.25"/>
    <row r="27429" customFormat="1" x14ac:dyDescent="0.25"/>
    <row r="27430" customFormat="1" x14ac:dyDescent="0.25"/>
    <row r="27431" customFormat="1" x14ac:dyDescent="0.25"/>
    <row r="27432" customFormat="1" x14ac:dyDescent="0.25"/>
    <row r="27433" customFormat="1" x14ac:dyDescent="0.25"/>
    <row r="27434" customFormat="1" x14ac:dyDescent="0.25"/>
    <row r="27435" customFormat="1" x14ac:dyDescent="0.25"/>
    <row r="27436" customFormat="1" x14ac:dyDescent="0.25"/>
    <row r="27437" customFormat="1" x14ac:dyDescent="0.25"/>
    <row r="27438" customFormat="1" x14ac:dyDescent="0.25"/>
    <row r="27439" customFormat="1" x14ac:dyDescent="0.25"/>
    <row r="27440" customFormat="1" x14ac:dyDescent="0.25"/>
    <row r="27441" customFormat="1" x14ac:dyDescent="0.25"/>
    <row r="27442" customFormat="1" x14ac:dyDescent="0.25"/>
    <row r="27443" customFormat="1" x14ac:dyDescent="0.25"/>
    <row r="27444" customFormat="1" x14ac:dyDescent="0.25"/>
    <row r="27445" customFormat="1" x14ac:dyDescent="0.25"/>
    <row r="27446" customFormat="1" x14ac:dyDescent="0.25"/>
    <row r="27447" customFormat="1" x14ac:dyDescent="0.25"/>
    <row r="27448" customFormat="1" x14ac:dyDescent="0.25"/>
    <row r="27449" customFormat="1" x14ac:dyDescent="0.25"/>
    <row r="27450" customFormat="1" x14ac:dyDescent="0.25"/>
    <row r="27451" customFormat="1" x14ac:dyDescent="0.25"/>
    <row r="27452" customFormat="1" x14ac:dyDescent="0.25"/>
    <row r="27453" customFormat="1" x14ac:dyDescent="0.25"/>
    <row r="27454" customFormat="1" x14ac:dyDescent="0.25"/>
    <row r="27455" customFormat="1" x14ac:dyDescent="0.25"/>
    <row r="27456" customFormat="1" x14ac:dyDescent="0.25"/>
    <row r="27457" customFormat="1" x14ac:dyDescent="0.25"/>
    <row r="27458" customFormat="1" x14ac:dyDescent="0.25"/>
    <row r="27459" customFormat="1" x14ac:dyDescent="0.25"/>
    <row r="27460" customFormat="1" x14ac:dyDescent="0.25"/>
    <row r="27461" customFormat="1" x14ac:dyDescent="0.25"/>
    <row r="27462" customFormat="1" x14ac:dyDescent="0.25"/>
    <row r="27463" customFormat="1" x14ac:dyDescent="0.25"/>
    <row r="27464" customFormat="1" x14ac:dyDescent="0.25"/>
    <row r="27465" customFormat="1" x14ac:dyDescent="0.25"/>
    <row r="27466" customFormat="1" x14ac:dyDescent="0.25"/>
    <row r="27467" customFormat="1" x14ac:dyDescent="0.25"/>
    <row r="27468" customFormat="1" x14ac:dyDescent="0.25"/>
    <row r="27469" customFormat="1" x14ac:dyDescent="0.25"/>
    <row r="27470" customFormat="1" x14ac:dyDescent="0.25"/>
    <row r="27471" customFormat="1" x14ac:dyDescent="0.25"/>
    <row r="27472" customFormat="1" x14ac:dyDescent="0.25"/>
    <row r="27473" customFormat="1" x14ac:dyDescent="0.25"/>
    <row r="27474" customFormat="1" x14ac:dyDescent="0.25"/>
    <row r="27475" customFormat="1" x14ac:dyDescent="0.25"/>
    <row r="27476" customFormat="1" x14ac:dyDescent="0.25"/>
    <row r="27477" customFormat="1" x14ac:dyDescent="0.25"/>
    <row r="27478" customFormat="1" x14ac:dyDescent="0.25"/>
    <row r="27479" customFormat="1" x14ac:dyDescent="0.25"/>
    <row r="27480" customFormat="1" x14ac:dyDescent="0.25"/>
    <row r="27481" customFormat="1" x14ac:dyDescent="0.25"/>
    <row r="27482" customFormat="1" x14ac:dyDescent="0.25"/>
    <row r="27483" customFormat="1" x14ac:dyDescent="0.25"/>
    <row r="27484" customFormat="1" x14ac:dyDescent="0.25"/>
    <row r="27485" customFormat="1" x14ac:dyDescent="0.25"/>
    <row r="27486" customFormat="1" x14ac:dyDescent="0.25"/>
    <row r="27487" customFormat="1" x14ac:dyDescent="0.25"/>
    <row r="27488" customFormat="1" x14ac:dyDescent="0.25"/>
    <row r="27489" customFormat="1" x14ac:dyDescent="0.25"/>
    <row r="27490" customFormat="1" x14ac:dyDescent="0.25"/>
    <row r="27491" customFormat="1" x14ac:dyDescent="0.25"/>
    <row r="27492" customFormat="1" x14ac:dyDescent="0.25"/>
    <row r="27493" customFormat="1" x14ac:dyDescent="0.25"/>
    <row r="27494" customFormat="1" x14ac:dyDescent="0.25"/>
    <row r="27495" customFormat="1" x14ac:dyDescent="0.25"/>
    <row r="27496" customFormat="1" x14ac:dyDescent="0.25"/>
    <row r="27497" customFormat="1" x14ac:dyDescent="0.25"/>
    <row r="27498" customFormat="1" x14ac:dyDescent="0.25"/>
    <row r="27499" customFormat="1" x14ac:dyDescent="0.25"/>
    <row r="27500" customFormat="1" x14ac:dyDescent="0.25"/>
    <row r="27501" customFormat="1" x14ac:dyDescent="0.25"/>
    <row r="27502" customFormat="1" x14ac:dyDescent="0.25"/>
    <row r="27503" customFormat="1" x14ac:dyDescent="0.25"/>
    <row r="27504" customFormat="1" x14ac:dyDescent="0.25"/>
    <row r="27505" customFormat="1" x14ac:dyDescent="0.25"/>
    <row r="27506" customFormat="1" x14ac:dyDescent="0.25"/>
    <row r="27507" customFormat="1" x14ac:dyDescent="0.25"/>
    <row r="27508" customFormat="1" x14ac:dyDescent="0.25"/>
    <row r="27509" customFormat="1" x14ac:dyDescent="0.25"/>
    <row r="27510" customFormat="1" x14ac:dyDescent="0.25"/>
    <row r="27511" customFormat="1" x14ac:dyDescent="0.25"/>
    <row r="27512" customFormat="1" x14ac:dyDescent="0.25"/>
    <row r="27513" customFormat="1" x14ac:dyDescent="0.25"/>
    <row r="27514" customFormat="1" x14ac:dyDescent="0.25"/>
    <row r="27515" customFormat="1" x14ac:dyDescent="0.25"/>
    <row r="27516" customFormat="1" x14ac:dyDescent="0.25"/>
    <row r="27517" customFormat="1" x14ac:dyDescent="0.25"/>
    <row r="27518" customFormat="1" x14ac:dyDescent="0.25"/>
    <row r="27519" customFormat="1" x14ac:dyDescent="0.25"/>
    <row r="27520" customFormat="1" x14ac:dyDescent="0.25"/>
    <row r="27521" customFormat="1" x14ac:dyDescent="0.25"/>
    <row r="27522" customFormat="1" x14ac:dyDescent="0.25"/>
    <row r="27523" customFormat="1" x14ac:dyDescent="0.25"/>
    <row r="27524" customFormat="1" x14ac:dyDescent="0.25"/>
    <row r="27525" customFormat="1" x14ac:dyDescent="0.25"/>
    <row r="27526" customFormat="1" x14ac:dyDescent="0.25"/>
    <row r="27527" customFormat="1" x14ac:dyDescent="0.25"/>
    <row r="27528" customFormat="1" x14ac:dyDescent="0.25"/>
    <row r="27529" customFormat="1" x14ac:dyDescent="0.25"/>
    <row r="27530" customFormat="1" x14ac:dyDescent="0.25"/>
    <row r="27531" customFormat="1" x14ac:dyDescent="0.25"/>
    <row r="27532" customFormat="1" x14ac:dyDescent="0.25"/>
    <row r="27533" customFormat="1" x14ac:dyDescent="0.25"/>
    <row r="27534" customFormat="1" x14ac:dyDescent="0.25"/>
    <row r="27535" customFormat="1" x14ac:dyDescent="0.25"/>
    <row r="27536" customFormat="1" x14ac:dyDescent="0.25"/>
    <row r="27537" customFormat="1" x14ac:dyDescent="0.25"/>
    <row r="27538" customFormat="1" x14ac:dyDescent="0.25"/>
    <row r="27539" customFormat="1" x14ac:dyDescent="0.25"/>
    <row r="27540" customFormat="1" x14ac:dyDescent="0.25"/>
    <row r="27541" customFormat="1" x14ac:dyDescent="0.25"/>
    <row r="27542" customFormat="1" x14ac:dyDescent="0.25"/>
    <row r="27543" customFormat="1" x14ac:dyDescent="0.25"/>
    <row r="27544" customFormat="1" x14ac:dyDescent="0.25"/>
    <row r="27545" customFormat="1" x14ac:dyDescent="0.25"/>
    <row r="27546" customFormat="1" x14ac:dyDescent="0.25"/>
    <row r="27547" customFormat="1" x14ac:dyDescent="0.25"/>
    <row r="27548" customFormat="1" x14ac:dyDescent="0.25"/>
    <row r="27549" customFormat="1" x14ac:dyDescent="0.25"/>
    <row r="27550" customFormat="1" x14ac:dyDescent="0.25"/>
    <row r="27551" customFormat="1" x14ac:dyDescent="0.25"/>
    <row r="27552" customFormat="1" x14ac:dyDescent="0.25"/>
    <row r="27553" customFormat="1" x14ac:dyDescent="0.25"/>
    <row r="27554" customFormat="1" x14ac:dyDescent="0.25"/>
    <row r="27555" customFormat="1" x14ac:dyDescent="0.25"/>
    <row r="27556" customFormat="1" x14ac:dyDescent="0.25"/>
    <row r="27557" customFormat="1" x14ac:dyDescent="0.25"/>
    <row r="27558" customFormat="1" x14ac:dyDescent="0.25"/>
    <row r="27559" customFormat="1" x14ac:dyDescent="0.25"/>
    <row r="27560" customFormat="1" x14ac:dyDescent="0.25"/>
    <row r="27561" customFormat="1" x14ac:dyDescent="0.25"/>
    <row r="27562" customFormat="1" x14ac:dyDescent="0.25"/>
    <row r="27563" customFormat="1" x14ac:dyDescent="0.25"/>
    <row r="27564" customFormat="1" x14ac:dyDescent="0.25"/>
    <row r="27565" customFormat="1" x14ac:dyDescent="0.25"/>
    <row r="27566" customFormat="1" x14ac:dyDescent="0.25"/>
    <row r="27567" customFormat="1" x14ac:dyDescent="0.25"/>
    <row r="27568" customFormat="1" x14ac:dyDescent="0.25"/>
    <row r="27569" customFormat="1" x14ac:dyDescent="0.25"/>
    <row r="27570" customFormat="1" x14ac:dyDescent="0.25"/>
    <row r="27571" customFormat="1" x14ac:dyDescent="0.25"/>
    <row r="27572" customFormat="1" x14ac:dyDescent="0.25"/>
    <row r="27573" customFormat="1" x14ac:dyDescent="0.25"/>
    <row r="27574" customFormat="1" x14ac:dyDescent="0.25"/>
    <row r="27575" customFormat="1" x14ac:dyDescent="0.25"/>
    <row r="27576" customFormat="1" x14ac:dyDescent="0.25"/>
    <row r="27577" customFormat="1" x14ac:dyDescent="0.25"/>
    <row r="27578" customFormat="1" x14ac:dyDescent="0.25"/>
    <row r="27579" customFormat="1" x14ac:dyDescent="0.25"/>
    <row r="27580" customFormat="1" x14ac:dyDescent="0.25"/>
    <row r="27581" customFormat="1" x14ac:dyDescent="0.25"/>
    <row r="27582" customFormat="1" x14ac:dyDescent="0.25"/>
    <row r="27583" customFormat="1" x14ac:dyDescent="0.25"/>
    <row r="27584" customFormat="1" x14ac:dyDescent="0.25"/>
    <row r="27585" customFormat="1" x14ac:dyDescent="0.25"/>
    <row r="27586" customFormat="1" x14ac:dyDescent="0.25"/>
    <row r="27587" customFormat="1" x14ac:dyDescent="0.25"/>
    <row r="27588" customFormat="1" x14ac:dyDescent="0.25"/>
    <row r="27589" customFormat="1" x14ac:dyDescent="0.25"/>
    <row r="27590" customFormat="1" x14ac:dyDescent="0.25"/>
    <row r="27591" customFormat="1" x14ac:dyDescent="0.25"/>
    <row r="27592" customFormat="1" x14ac:dyDescent="0.25"/>
    <row r="27593" customFormat="1" x14ac:dyDescent="0.25"/>
    <row r="27594" customFormat="1" x14ac:dyDescent="0.25"/>
    <row r="27595" customFormat="1" x14ac:dyDescent="0.25"/>
    <row r="27596" customFormat="1" x14ac:dyDescent="0.25"/>
    <row r="27597" customFormat="1" x14ac:dyDescent="0.25"/>
    <row r="27598" customFormat="1" x14ac:dyDescent="0.25"/>
    <row r="27599" customFormat="1" x14ac:dyDescent="0.25"/>
    <row r="27600" customFormat="1" x14ac:dyDescent="0.25"/>
    <row r="27601" customFormat="1" x14ac:dyDescent="0.25"/>
    <row r="27602" customFormat="1" x14ac:dyDescent="0.25"/>
    <row r="27603" customFormat="1" x14ac:dyDescent="0.25"/>
    <row r="27604" customFormat="1" x14ac:dyDescent="0.25"/>
    <row r="27605" customFormat="1" x14ac:dyDescent="0.25"/>
    <row r="27606" customFormat="1" x14ac:dyDescent="0.25"/>
    <row r="27607" customFormat="1" x14ac:dyDescent="0.25"/>
    <row r="27608" customFormat="1" x14ac:dyDescent="0.25"/>
    <row r="27609" customFormat="1" x14ac:dyDescent="0.25"/>
    <row r="27610" customFormat="1" x14ac:dyDescent="0.25"/>
    <row r="27611" customFormat="1" x14ac:dyDescent="0.25"/>
    <row r="27612" customFormat="1" x14ac:dyDescent="0.25"/>
    <row r="27613" customFormat="1" x14ac:dyDescent="0.25"/>
    <row r="27614" customFormat="1" x14ac:dyDescent="0.25"/>
    <row r="27615" customFormat="1" x14ac:dyDescent="0.25"/>
    <row r="27616" customFormat="1" x14ac:dyDescent="0.25"/>
    <row r="27617" customFormat="1" x14ac:dyDescent="0.25"/>
    <row r="27618" customFormat="1" x14ac:dyDescent="0.25"/>
    <row r="27619" customFormat="1" x14ac:dyDescent="0.25"/>
    <row r="27620" customFormat="1" x14ac:dyDescent="0.25"/>
    <row r="27621" customFormat="1" x14ac:dyDescent="0.25"/>
    <row r="27622" customFormat="1" x14ac:dyDescent="0.25"/>
    <row r="27623" customFormat="1" x14ac:dyDescent="0.25"/>
    <row r="27624" customFormat="1" x14ac:dyDescent="0.25"/>
    <row r="27625" customFormat="1" x14ac:dyDescent="0.25"/>
    <row r="27626" customFormat="1" x14ac:dyDescent="0.25"/>
    <row r="27627" customFormat="1" x14ac:dyDescent="0.25"/>
    <row r="27628" customFormat="1" x14ac:dyDescent="0.25"/>
    <row r="27629" customFormat="1" x14ac:dyDescent="0.25"/>
    <row r="27630" customFormat="1" x14ac:dyDescent="0.25"/>
    <row r="27631" customFormat="1" x14ac:dyDescent="0.25"/>
    <row r="27632" customFormat="1" x14ac:dyDescent="0.25"/>
    <row r="27633" customFormat="1" x14ac:dyDescent="0.25"/>
    <row r="27634" customFormat="1" x14ac:dyDescent="0.25"/>
    <row r="27635" customFormat="1" x14ac:dyDescent="0.25"/>
    <row r="27636" customFormat="1" x14ac:dyDescent="0.25"/>
    <row r="27637" customFormat="1" x14ac:dyDescent="0.25"/>
    <row r="27638" customFormat="1" x14ac:dyDescent="0.25"/>
    <row r="27639" customFormat="1" x14ac:dyDescent="0.25"/>
    <row r="27640" customFormat="1" x14ac:dyDescent="0.25"/>
    <row r="27641" customFormat="1" x14ac:dyDescent="0.25"/>
    <row r="27642" customFormat="1" x14ac:dyDescent="0.25"/>
    <row r="27643" customFormat="1" x14ac:dyDescent="0.25"/>
    <row r="27644" customFormat="1" x14ac:dyDescent="0.25"/>
    <row r="27645" customFormat="1" x14ac:dyDescent="0.25"/>
    <row r="27646" customFormat="1" x14ac:dyDescent="0.25"/>
    <row r="27647" customFormat="1" x14ac:dyDescent="0.25"/>
    <row r="27648" customFormat="1" x14ac:dyDescent="0.25"/>
    <row r="27649" customFormat="1" x14ac:dyDescent="0.25"/>
    <row r="27650" customFormat="1" x14ac:dyDescent="0.25"/>
    <row r="27651" customFormat="1" x14ac:dyDescent="0.25"/>
    <row r="27652" customFormat="1" x14ac:dyDescent="0.25"/>
    <row r="27653" customFormat="1" x14ac:dyDescent="0.25"/>
    <row r="27654" customFormat="1" x14ac:dyDescent="0.25"/>
    <row r="27655" customFormat="1" x14ac:dyDescent="0.25"/>
    <row r="27656" customFormat="1" x14ac:dyDescent="0.25"/>
    <row r="27657" customFormat="1" x14ac:dyDescent="0.25"/>
    <row r="27658" customFormat="1" x14ac:dyDescent="0.25"/>
    <row r="27659" customFormat="1" x14ac:dyDescent="0.25"/>
    <row r="27660" customFormat="1" x14ac:dyDescent="0.25"/>
    <row r="27661" customFormat="1" x14ac:dyDescent="0.25"/>
    <row r="27662" customFormat="1" x14ac:dyDescent="0.25"/>
    <row r="27663" customFormat="1" x14ac:dyDescent="0.25"/>
    <row r="27664" customFormat="1" x14ac:dyDescent="0.25"/>
    <row r="27665" customFormat="1" x14ac:dyDescent="0.25"/>
    <row r="27666" customFormat="1" x14ac:dyDescent="0.25"/>
    <row r="27667" customFormat="1" x14ac:dyDescent="0.25"/>
    <row r="27668" customFormat="1" x14ac:dyDescent="0.25"/>
    <row r="27669" customFormat="1" x14ac:dyDescent="0.25"/>
    <row r="27670" customFormat="1" x14ac:dyDescent="0.25"/>
    <row r="27671" customFormat="1" x14ac:dyDescent="0.25"/>
    <row r="27672" customFormat="1" x14ac:dyDescent="0.25"/>
    <row r="27673" customFormat="1" x14ac:dyDescent="0.25"/>
    <row r="27674" customFormat="1" x14ac:dyDescent="0.25"/>
    <row r="27675" customFormat="1" x14ac:dyDescent="0.25"/>
    <row r="27676" customFormat="1" x14ac:dyDescent="0.25"/>
    <row r="27677" customFormat="1" x14ac:dyDescent="0.25"/>
    <row r="27678" customFormat="1" x14ac:dyDescent="0.25"/>
    <row r="27679" customFormat="1" x14ac:dyDescent="0.25"/>
    <row r="27680" customFormat="1" x14ac:dyDescent="0.25"/>
    <row r="27681" customFormat="1" x14ac:dyDescent="0.25"/>
    <row r="27682" customFormat="1" x14ac:dyDescent="0.25"/>
    <row r="27683" customFormat="1" x14ac:dyDescent="0.25"/>
    <row r="27684" customFormat="1" x14ac:dyDescent="0.25"/>
    <row r="27685" customFormat="1" x14ac:dyDescent="0.25"/>
    <row r="27686" customFormat="1" x14ac:dyDescent="0.25"/>
    <row r="27687" customFormat="1" x14ac:dyDescent="0.25"/>
    <row r="27688" customFormat="1" x14ac:dyDescent="0.25"/>
    <row r="27689" customFormat="1" x14ac:dyDescent="0.25"/>
    <row r="27690" customFormat="1" x14ac:dyDescent="0.25"/>
    <row r="27691" customFormat="1" x14ac:dyDescent="0.25"/>
    <row r="27692" customFormat="1" x14ac:dyDescent="0.25"/>
    <row r="27693" customFormat="1" x14ac:dyDescent="0.25"/>
    <row r="27694" customFormat="1" x14ac:dyDescent="0.25"/>
    <row r="27695" customFormat="1" x14ac:dyDescent="0.25"/>
    <row r="27696" customFormat="1" x14ac:dyDescent="0.25"/>
    <row r="27697" customFormat="1" x14ac:dyDescent="0.25"/>
    <row r="27698" customFormat="1" x14ac:dyDescent="0.25"/>
    <row r="27699" customFormat="1" x14ac:dyDescent="0.25"/>
    <row r="27700" customFormat="1" x14ac:dyDescent="0.25"/>
    <row r="27701" customFormat="1" x14ac:dyDescent="0.25"/>
    <row r="27702" customFormat="1" x14ac:dyDescent="0.25"/>
    <row r="27703" customFormat="1" x14ac:dyDescent="0.25"/>
    <row r="27704" customFormat="1" x14ac:dyDescent="0.25"/>
    <row r="27705" customFormat="1" x14ac:dyDescent="0.25"/>
    <row r="27706" customFormat="1" x14ac:dyDescent="0.25"/>
    <row r="27707" customFormat="1" x14ac:dyDescent="0.25"/>
    <row r="27708" customFormat="1" x14ac:dyDescent="0.25"/>
    <row r="27709" customFormat="1" x14ac:dyDescent="0.25"/>
    <row r="27710" customFormat="1" x14ac:dyDescent="0.25"/>
    <row r="27711" customFormat="1" x14ac:dyDescent="0.25"/>
    <row r="27712" customFormat="1" x14ac:dyDescent="0.25"/>
    <row r="27713" customFormat="1" x14ac:dyDescent="0.25"/>
    <row r="27714" customFormat="1" x14ac:dyDescent="0.25"/>
    <row r="27715" customFormat="1" x14ac:dyDescent="0.25"/>
    <row r="27716" customFormat="1" x14ac:dyDescent="0.25"/>
    <row r="27717" customFormat="1" x14ac:dyDescent="0.25"/>
    <row r="27718" customFormat="1" x14ac:dyDescent="0.25"/>
    <row r="27719" customFormat="1" x14ac:dyDescent="0.25"/>
    <row r="27720" customFormat="1" x14ac:dyDescent="0.25"/>
    <row r="27721" customFormat="1" x14ac:dyDescent="0.25"/>
    <row r="27722" customFormat="1" x14ac:dyDescent="0.25"/>
    <row r="27723" customFormat="1" x14ac:dyDescent="0.25"/>
    <row r="27724" customFormat="1" x14ac:dyDescent="0.25"/>
    <row r="27725" customFormat="1" x14ac:dyDescent="0.25"/>
    <row r="27726" customFormat="1" x14ac:dyDescent="0.25"/>
    <row r="27727" customFormat="1" x14ac:dyDescent="0.25"/>
    <row r="27728" customFormat="1" x14ac:dyDescent="0.25"/>
    <row r="27729" customFormat="1" x14ac:dyDescent="0.25"/>
    <row r="27730" customFormat="1" x14ac:dyDescent="0.25"/>
    <row r="27731" customFormat="1" x14ac:dyDescent="0.25"/>
    <row r="27732" customFormat="1" x14ac:dyDescent="0.25"/>
    <row r="27733" customFormat="1" x14ac:dyDescent="0.25"/>
    <row r="27734" customFormat="1" x14ac:dyDescent="0.25"/>
    <row r="27735" customFormat="1" x14ac:dyDescent="0.25"/>
    <row r="27736" customFormat="1" x14ac:dyDescent="0.25"/>
    <row r="27737" customFormat="1" x14ac:dyDescent="0.25"/>
    <row r="27738" customFormat="1" x14ac:dyDescent="0.25"/>
    <row r="27739" customFormat="1" x14ac:dyDescent="0.25"/>
    <row r="27740" customFormat="1" x14ac:dyDescent="0.25"/>
    <row r="27741" customFormat="1" x14ac:dyDescent="0.25"/>
    <row r="27742" customFormat="1" x14ac:dyDescent="0.25"/>
    <row r="27743" customFormat="1" x14ac:dyDescent="0.25"/>
    <row r="27744" customFormat="1" x14ac:dyDescent="0.25"/>
    <row r="27745" customFormat="1" x14ac:dyDescent="0.25"/>
    <row r="27746" customFormat="1" x14ac:dyDescent="0.25"/>
    <row r="27747" customFormat="1" x14ac:dyDescent="0.25"/>
    <row r="27748" customFormat="1" x14ac:dyDescent="0.25"/>
    <row r="27749" customFormat="1" x14ac:dyDescent="0.25"/>
    <row r="27750" customFormat="1" x14ac:dyDescent="0.25"/>
    <row r="27751" customFormat="1" x14ac:dyDescent="0.25"/>
    <row r="27752" customFormat="1" x14ac:dyDescent="0.25"/>
    <row r="27753" customFormat="1" x14ac:dyDescent="0.25"/>
    <row r="27754" customFormat="1" x14ac:dyDescent="0.25"/>
    <row r="27755" customFormat="1" x14ac:dyDescent="0.25"/>
    <row r="27756" customFormat="1" x14ac:dyDescent="0.25"/>
    <row r="27757" customFormat="1" x14ac:dyDescent="0.25"/>
    <row r="27758" customFormat="1" x14ac:dyDescent="0.25"/>
    <row r="27759" customFormat="1" x14ac:dyDescent="0.25"/>
    <row r="27760" customFormat="1" x14ac:dyDescent="0.25"/>
    <row r="27761" customFormat="1" x14ac:dyDescent="0.25"/>
    <row r="27762" customFormat="1" x14ac:dyDescent="0.25"/>
    <row r="27763" customFormat="1" x14ac:dyDescent="0.25"/>
    <row r="27764" customFormat="1" x14ac:dyDescent="0.25"/>
    <row r="27765" customFormat="1" x14ac:dyDescent="0.25"/>
    <row r="27766" customFormat="1" x14ac:dyDescent="0.25"/>
    <row r="27767" customFormat="1" x14ac:dyDescent="0.25"/>
    <row r="27768" customFormat="1" x14ac:dyDescent="0.25"/>
    <row r="27769" customFormat="1" x14ac:dyDescent="0.25"/>
    <row r="27770" customFormat="1" x14ac:dyDescent="0.25"/>
    <row r="27771" customFormat="1" x14ac:dyDescent="0.25"/>
    <row r="27772" customFormat="1" x14ac:dyDescent="0.25"/>
    <row r="27773" customFormat="1" x14ac:dyDescent="0.25"/>
    <row r="27774" customFormat="1" x14ac:dyDescent="0.25"/>
    <row r="27775" customFormat="1" x14ac:dyDescent="0.25"/>
    <row r="27776" customFormat="1" x14ac:dyDescent="0.25"/>
    <row r="27777" customFormat="1" x14ac:dyDescent="0.25"/>
    <row r="27778" customFormat="1" x14ac:dyDescent="0.25"/>
    <row r="27779" customFormat="1" x14ac:dyDescent="0.25"/>
    <row r="27780" customFormat="1" x14ac:dyDescent="0.25"/>
    <row r="27781" customFormat="1" x14ac:dyDescent="0.25"/>
    <row r="27782" customFormat="1" x14ac:dyDescent="0.25"/>
    <row r="27783" customFormat="1" x14ac:dyDescent="0.25"/>
    <row r="27784" customFormat="1" x14ac:dyDescent="0.25"/>
    <row r="27785" customFormat="1" x14ac:dyDescent="0.25"/>
    <row r="27786" customFormat="1" x14ac:dyDescent="0.25"/>
    <row r="27787" customFormat="1" x14ac:dyDescent="0.25"/>
    <row r="27788" customFormat="1" x14ac:dyDescent="0.25"/>
    <row r="27789" customFormat="1" x14ac:dyDescent="0.25"/>
    <row r="27790" customFormat="1" x14ac:dyDescent="0.25"/>
    <row r="27791" customFormat="1" x14ac:dyDescent="0.25"/>
    <row r="27792" customFormat="1" x14ac:dyDescent="0.25"/>
    <row r="27793" customFormat="1" x14ac:dyDescent="0.25"/>
    <row r="27794" customFormat="1" x14ac:dyDescent="0.25"/>
    <row r="27795" customFormat="1" x14ac:dyDescent="0.25"/>
    <row r="27796" customFormat="1" x14ac:dyDescent="0.25"/>
    <row r="27797" customFormat="1" x14ac:dyDescent="0.25"/>
    <row r="27798" customFormat="1" x14ac:dyDescent="0.25"/>
    <row r="27799" customFormat="1" x14ac:dyDescent="0.25"/>
    <row r="27800" customFormat="1" x14ac:dyDescent="0.25"/>
    <row r="27801" customFormat="1" x14ac:dyDescent="0.25"/>
    <row r="27802" customFormat="1" x14ac:dyDescent="0.25"/>
    <row r="27803" customFormat="1" x14ac:dyDescent="0.25"/>
    <row r="27804" customFormat="1" x14ac:dyDescent="0.25"/>
    <row r="27805" customFormat="1" x14ac:dyDescent="0.25"/>
    <row r="27806" customFormat="1" x14ac:dyDescent="0.25"/>
    <row r="27807" customFormat="1" x14ac:dyDescent="0.25"/>
    <row r="27808" customFormat="1" x14ac:dyDescent="0.25"/>
    <row r="27809" customFormat="1" x14ac:dyDescent="0.25"/>
    <row r="27810" customFormat="1" x14ac:dyDescent="0.25"/>
    <row r="27811" customFormat="1" x14ac:dyDescent="0.25"/>
    <row r="27812" customFormat="1" x14ac:dyDescent="0.25"/>
    <row r="27813" customFormat="1" x14ac:dyDescent="0.25"/>
    <row r="27814" customFormat="1" x14ac:dyDescent="0.25"/>
    <row r="27815" customFormat="1" x14ac:dyDescent="0.25"/>
    <row r="27816" customFormat="1" x14ac:dyDescent="0.25"/>
    <row r="27817" customFormat="1" x14ac:dyDescent="0.25"/>
    <row r="27818" customFormat="1" x14ac:dyDescent="0.25"/>
    <row r="27819" customFormat="1" x14ac:dyDescent="0.25"/>
    <row r="27820" customFormat="1" x14ac:dyDescent="0.25"/>
    <row r="27821" customFormat="1" x14ac:dyDescent="0.25"/>
    <row r="27822" customFormat="1" x14ac:dyDescent="0.25"/>
    <row r="27823" customFormat="1" x14ac:dyDescent="0.25"/>
    <row r="27824" customFormat="1" x14ac:dyDescent="0.25"/>
    <row r="27825" customFormat="1" x14ac:dyDescent="0.25"/>
    <row r="27826" customFormat="1" x14ac:dyDescent="0.25"/>
    <row r="27827" customFormat="1" x14ac:dyDescent="0.25"/>
    <row r="27828" customFormat="1" x14ac:dyDescent="0.25"/>
    <row r="27829" customFormat="1" x14ac:dyDescent="0.25"/>
    <row r="27830" customFormat="1" x14ac:dyDescent="0.25"/>
    <row r="27831" customFormat="1" x14ac:dyDescent="0.25"/>
    <row r="27832" customFormat="1" x14ac:dyDescent="0.25"/>
    <row r="27833" customFormat="1" x14ac:dyDescent="0.25"/>
    <row r="27834" customFormat="1" x14ac:dyDescent="0.25"/>
    <row r="27835" customFormat="1" x14ac:dyDescent="0.25"/>
    <row r="27836" customFormat="1" x14ac:dyDescent="0.25"/>
    <row r="27837" customFormat="1" x14ac:dyDescent="0.25"/>
    <row r="27838" customFormat="1" x14ac:dyDescent="0.25"/>
    <row r="27839" customFormat="1" x14ac:dyDescent="0.25"/>
    <row r="27840" customFormat="1" x14ac:dyDescent="0.25"/>
    <row r="27841" customFormat="1" x14ac:dyDescent="0.25"/>
    <row r="27842" customFormat="1" x14ac:dyDescent="0.25"/>
    <row r="27843" customFormat="1" x14ac:dyDescent="0.25"/>
    <row r="27844" customFormat="1" x14ac:dyDescent="0.25"/>
    <row r="27845" customFormat="1" x14ac:dyDescent="0.25"/>
    <row r="27846" customFormat="1" x14ac:dyDescent="0.25"/>
    <row r="27847" customFormat="1" x14ac:dyDescent="0.25"/>
    <row r="27848" customFormat="1" x14ac:dyDescent="0.25"/>
    <row r="27849" customFormat="1" x14ac:dyDescent="0.25"/>
    <row r="27850" customFormat="1" x14ac:dyDescent="0.25"/>
    <row r="27851" customFormat="1" x14ac:dyDescent="0.25"/>
    <row r="27852" customFormat="1" x14ac:dyDescent="0.25"/>
    <row r="27853" customFormat="1" x14ac:dyDescent="0.25"/>
    <row r="27854" customFormat="1" x14ac:dyDescent="0.25"/>
    <row r="27855" customFormat="1" x14ac:dyDescent="0.25"/>
    <row r="27856" customFormat="1" x14ac:dyDescent="0.25"/>
    <row r="27857" customFormat="1" x14ac:dyDescent="0.25"/>
    <row r="27858" customFormat="1" x14ac:dyDescent="0.25"/>
    <row r="27859" customFormat="1" x14ac:dyDescent="0.25"/>
    <row r="27860" customFormat="1" x14ac:dyDescent="0.25"/>
    <row r="27861" customFormat="1" x14ac:dyDescent="0.25"/>
    <row r="27862" customFormat="1" x14ac:dyDescent="0.25"/>
    <row r="27863" customFormat="1" x14ac:dyDescent="0.25"/>
    <row r="27864" customFormat="1" x14ac:dyDescent="0.25"/>
    <row r="27865" customFormat="1" x14ac:dyDescent="0.25"/>
    <row r="27866" customFormat="1" x14ac:dyDescent="0.25"/>
    <row r="27867" customFormat="1" x14ac:dyDescent="0.25"/>
    <row r="27868" customFormat="1" x14ac:dyDescent="0.25"/>
    <row r="27869" customFormat="1" x14ac:dyDescent="0.25"/>
    <row r="27870" customFormat="1" x14ac:dyDescent="0.25"/>
    <row r="27871" customFormat="1" x14ac:dyDescent="0.25"/>
    <row r="27872" customFormat="1" x14ac:dyDescent="0.25"/>
    <row r="27873" customFormat="1" x14ac:dyDescent="0.25"/>
    <row r="27874" customFormat="1" x14ac:dyDescent="0.25"/>
    <row r="27875" customFormat="1" x14ac:dyDescent="0.25"/>
    <row r="27876" customFormat="1" x14ac:dyDescent="0.25"/>
    <row r="27877" customFormat="1" x14ac:dyDescent="0.25"/>
    <row r="27878" customFormat="1" x14ac:dyDescent="0.25"/>
    <row r="27879" customFormat="1" x14ac:dyDescent="0.25"/>
    <row r="27880" customFormat="1" x14ac:dyDescent="0.25"/>
    <row r="27881" customFormat="1" x14ac:dyDescent="0.25"/>
    <row r="27882" customFormat="1" x14ac:dyDescent="0.25"/>
    <row r="27883" customFormat="1" x14ac:dyDescent="0.25"/>
    <row r="27884" customFormat="1" x14ac:dyDescent="0.25"/>
    <row r="27885" customFormat="1" x14ac:dyDescent="0.25"/>
    <row r="27886" customFormat="1" x14ac:dyDescent="0.25"/>
    <row r="27887" customFormat="1" x14ac:dyDescent="0.25"/>
    <row r="27888" customFormat="1" x14ac:dyDescent="0.25"/>
    <row r="27889" customFormat="1" x14ac:dyDescent="0.25"/>
    <row r="27890" customFormat="1" x14ac:dyDescent="0.25"/>
    <row r="27891" customFormat="1" x14ac:dyDescent="0.25"/>
    <row r="27892" customFormat="1" x14ac:dyDescent="0.25"/>
    <row r="27893" customFormat="1" x14ac:dyDescent="0.25"/>
    <row r="27894" customFormat="1" x14ac:dyDescent="0.25"/>
    <row r="27895" customFormat="1" x14ac:dyDescent="0.25"/>
    <row r="27896" customFormat="1" x14ac:dyDescent="0.25"/>
    <row r="27897" customFormat="1" x14ac:dyDescent="0.25"/>
    <row r="27898" customFormat="1" x14ac:dyDescent="0.25"/>
    <row r="27899" customFormat="1" x14ac:dyDescent="0.25"/>
    <row r="27900" customFormat="1" x14ac:dyDescent="0.25"/>
    <row r="27901" customFormat="1" x14ac:dyDescent="0.25"/>
    <row r="27902" customFormat="1" x14ac:dyDescent="0.25"/>
    <row r="27903" customFormat="1" x14ac:dyDescent="0.25"/>
    <row r="27904" customFormat="1" x14ac:dyDescent="0.25"/>
    <row r="27905" customFormat="1" x14ac:dyDescent="0.25"/>
    <row r="27906" customFormat="1" x14ac:dyDescent="0.25"/>
    <row r="27907" customFormat="1" x14ac:dyDescent="0.25"/>
    <row r="27908" customFormat="1" x14ac:dyDescent="0.25"/>
    <row r="27909" customFormat="1" x14ac:dyDescent="0.25"/>
    <row r="27910" customFormat="1" x14ac:dyDescent="0.25"/>
    <row r="27911" customFormat="1" x14ac:dyDescent="0.25"/>
    <row r="27912" customFormat="1" x14ac:dyDescent="0.25"/>
    <row r="27913" customFormat="1" x14ac:dyDescent="0.25"/>
    <row r="27914" customFormat="1" x14ac:dyDescent="0.25"/>
    <row r="27915" customFormat="1" x14ac:dyDescent="0.25"/>
    <row r="27916" customFormat="1" x14ac:dyDescent="0.25"/>
    <row r="27917" customFormat="1" x14ac:dyDescent="0.25"/>
    <row r="27918" customFormat="1" x14ac:dyDescent="0.25"/>
    <row r="27919" customFormat="1" x14ac:dyDescent="0.25"/>
    <row r="27920" customFormat="1" x14ac:dyDescent="0.25"/>
    <row r="27921" customFormat="1" x14ac:dyDescent="0.25"/>
    <row r="27922" customFormat="1" x14ac:dyDescent="0.25"/>
    <row r="27923" customFormat="1" x14ac:dyDescent="0.25"/>
    <row r="27924" customFormat="1" x14ac:dyDescent="0.25"/>
    <row r="27925" customFormat="1" x14ac:dyDescent="0.25"/>
    <row r="27926" customFormat="1" x14ac:dyDescent="0.25"/>
    <row r="27927" customFormat="1" x14ac:dyDescent="0.25"/>
    <row r="27928" customFormat="1" x14ac:dyDescent="0.25"/>
    <row r="27929" customFormat="1" x14ac:dyDescent="0.25"/>
    <row r="27930" customFormat="1" x14ac:dyDescent="0.25"/>
    <row r="27931" customFormat="1" x14ac:dyDescent="0.25"/>
    <row r="27932" customFormat="1" x14ac:dyDescent="0.25"/>
    <row r="27933" customFormat="1" x14ac:dyDescent="0.25"/>
    <row r="27934" customFormat="1" x14ac:dyDescent="0.25"/>
    <row r="27935" customFormat="1" x14ac:dyDescent="0.25"/>
    <row r="27936" customFormat="1" x14ac:dyDescent="0.25"/>
    <row r="27937" customFormat="1" x14ac:dyDescent="0.25"/>
    <row r="27938" customFormat="1" x14ac:dyDescent="0.25"/>
    <row r="27939" customFormat="1" x14ac:dyDescent="0.25"/>
    <row r="27940" customFormat="1" x14ac:dyDescent="0.25"/>
    <row r="27941" customFormat="1" x14ac:dyDescent="0.25"/>
    <row r="27942" customFormat="1" x14ac:dyDescent="0.25"/>
    <row r="27943" customFormat="1" x14ac:dyDescent="0.25"/>
    <row r="27944" customFormat="1" x14ac:dyDescent="0.25"/>
    <row r="27945" customFormat="1" x14ac:dyDescent="0.25"/>
    <row r="27946" customFormat="1" x14ac:dyDescent="0.25"/>
    <row r="27947" customFormat="1" x14ac:dyDescent="0.25"/>
    <row r="27948" customFormat="1" x14ac:dyDescent="0.25"/>
    <row r="27949" customFormat="1" x14ac:dyDescent="0.25"/>
    <row r="27950" customFormat="1" x14ac:dyDescent="0.25"/>
    <row r="27951" customFormat="1" x14ac:dyDescent="0.25"/>
    <row r="27952" customFormat="1" x14ac:dyDescent="0.25"/>
    <row r="27953" customFormat="1" x14ac:dyDescent="0.25"/>
    <row r="27954" customFormat="1" x14ac:dyDescent="0.25"/>
    <row r="27955" customFormat="1" x14ac:dyDescent="0.25"/>
    <row r="27956" customFormat="1" x14ac:dyDescent="0.25"/>
    <row r="27957" customFormat="1" x14ac:dyDescent="0.25"/>
    <row r="27958" customFormat="1" x14ac:dyDescent="0.25"/>
    <row r="27959" customFormat="1" x14ac:dyDescent="0.25"/>
    <row r="27960" customFormat="1" x14ac:dyDescent="0.25"/>
    <row r="27961" customFormat="1" x14ac:dyDescent="0.25"/>
    <row r="27962" customFormat="1" x14ac:dyDescent="0.25"/>
    <row r="27963" customFormat="1" x14ac:dyDescent="0.25"/>
    <row r="27964" customFormat="1" x14ac:dyDescent="0.25"/>
    <row r="27965" customFormat="1" x14ac:dyDescent="0.25"/>
    <row r="27966" customFormat="1" x14ac:dyDescent="0.25"/>
    <row r="27967" customFormat="1" x14ac:dyDescent="0.25"/>
    <row r="27968" customFormat="1" x14ac:dyDescent="0.25"/>
    <row r="27969" customFormat="1" x14ac:dyDescent="0.25"/>
    <row r="27970" customFormat="1" x14ac:dyDescent="0.25"/>
    <row r="27971" customFormat="1" x14ac:dyDescent="0.25"/>
    <row r="27972" customFormat="1" x14ac:dyDescent="0.25"/>
    <row r="27973" customFormat="1" x14ac:dyDescent="0.25"/>
    <row r="27974" customFormat="1" x14ac:dyDescent="0.25"/>
    <row r="27975" customFormat="1" x14ac:dyDescent="0.25"/>
    <row r="27976" customFormat="1" x14ac:dyDescent="0.25"/>
    <row r="27977" customFormat="1" x14ac:dyDescent="0.25"/>
    <row r="27978" customFormat="1" x14ac:dyDescent="0.25"/>
    <row r="27979" customFormat="1" x14ac:dyDescent="0.25"/>
    <row r="27980" customFormat="1" x14ac:dyDescent="0.25"/>
    <row r="27981" customFormat="1" x14ac:dyDescent="0.25"/>
    <row r="27982" customFormat="1" x14ac:dyDescent="0.25"/>
    <row r="27983" customFormat="1" x14ac:dyDescent="0.25"/>
    <row r="27984" customFormat="1" x14ac:dyDescent="0.25"/>
    <row r="27985" customFormat="1" x14ac:dyDescent="0.25"/>
    <row r="27986" customFormat="1" x14ac:dyDescent="0.25"/>
    <row r="27987" customFormat="1" x14ac:dyDescent="0.25"/>
    <row r="27988" customFormat="1" x14ac:dyDescent="0.25"/>
    <row r="27989" customFormat="1" x14ac:dyDescent="0.25"/>
    <row r="27990" customFormat="1" x14ac:dyDescent="0.25"/>
    <row r="27991" customFormat="1" x14ac:dyDescent="0.25"/>
    <row r="27992" customFormat="1" x14ac:dyDescent="0.25"/>
    <row r="27993" customFormat="1" x14ac:dyDescent="0.25"/>
    <row r="27994" customFormat="1" x14ac:dyDescent="0.25"/>
    <row r="27995" customFormat="1" x14ac:dyDescent="0.25"/>
    <row r="27996" customFormat="1" x14ac:dyDescent="0.25"/>
    <row r="27997" customFormat="1" x14ac:dyDescent="0.25"/>
    <row r="27998" customFormat="1" x14ac:dyDescent="0.25"/>
    <row r="27999" customFormat="1" x14ac:dyDescent="0.25"/>
    <row r="28000" customFormat="1" x14ac:dyDescent="0.25"/>
    <row r="28001" customFormat="1" x14ac:dyDescent="0.25"/>
    <row r="28002" customFormat="1" x14ac:dyDescent="0.25"/>
    <row r="28003" customFormat="1" x14ac:dyDescent="0.25"/>
    <row r="28004" customFormat="1" x14ac:dyDescent="0.25"/>
    <row r="28005" customFormat="1" x14ac:dyDescent="0.25"/>
    <row r="28006" customFormat="1" x14ac:dyDescent="0.25"/>
    <row r="28007" customFormat="1" x14ac:dyDescent="0.25"/>
    <row r="28008" customFormat="1" x14ac:dyDescent="0.25"/>
    <row r="28009" customFormat="1" x14ac:dyDescent="0.25"/>
    <row r="28010" customFormat="1" x14ac:dyDescent="0.25"/>
    <row r="28011" customFormat="1" x14ac:dyDescent="0.25"/>
    <row r="28012" customFormat="1" x14ac:dyDescent="0.25"/>
    <row r="28013" customFormat="1" x14ac:dyDescent="0.25"/>
    <row r="28014" customFormat="1" x14ac:dyDescent="0.25"/>
    <row r="28015" customFormat="1" x14ac:dyDescent="0.25"/>
    <row r="28016" customFormat="1" x14ac:dyDescent="0.25"/>
    <row r="28017" customFormat="1" x14ac:dyDescent="0.25"/>
    <row r="28018" customFormat="1" x14ac:dyDescent="0.25"/>
    <row r="28019" customFormat="1" x14ac:dyDescent="0.25"/>
    <row r="28020" customFormat="1" x14ac:dyDescent="0.25"/>
    <row r="28021" customFormat="1" x14ac:dyDescent="0.25"/>
    <row r="28022" customFormat="1" x14ac:dyDescent="0.25"/>
    <row r="28023" customFormat="1" x14ac:dyDescent="0.25"/>
    <row r="28024" customFormat="1" x14ac:dyDescent="0.25"/>
    <row r="28025" customFormat="1" x14ac:dyDescent="0.25"/>
    <row r="28026" customFormat="1" x14ac:dyDescent="0.25"/>
    <row r="28027" customFormat="1" x14ac:dyDescent="0.25"/>
    <row r="28028" customFormat="1" x14ac:dyDescent="0.25"/>
    <row r="28029" customFormat="1" x14ac:dyDescent="0.25"/>
    <row r="28030" customFormat="1" x14ac:dyDescent="0.25"/>
    <row r="28031" customFormat="1" x14ac:dyDescent="0.25"/>
    <row r="28032" customFormat="1" x14ac:dyDescent="0.25"/>
    <row r="28033" customFormat="1" x14ac:dyDescent="0.25"/>
    <row r="28034" customFormat="1" x14ac:dyDescent="0.25"/>
    <row r="28035" customFormat="1" x14ac:dyDescent="0.25"/>
    <row r="28036" customFormat="1" x14ac:dyDescent="0.25"/>
    <row r="28037" customFormat="1" x14ac:dyDescent="0.25"/>
    <row r="28038" customFormat="1" x14ac:dyDescent="0.25"/>
    <row r="28039" customFormat="1" x14ac:dyDescent="0.25"/>
    <row r="28040" customFormat="1" x14ac:dyDescent="0.25"/>
    <row r="28041" customFormat="1" x14ac:dyDescent="0.25"/>
    <row r="28042" customFormat="1" x14ac:dyDescent="0.25"/>
    <row r="28043" customFormat="1" x14ac:dyDescent="0.25"/>
    <row r="28044" customFormat="1" x14ac:dyDescent="0.25"/>
    <row r="28045" customFormat="1" x14ac:dyDescent="0.25"/>
    <row r="28046" customFormat="1" x14ac:dyDescent="0.25"/>
    <row r="28047" customFormat="1" x14ac:dyDescent="0.25"/>
    <row r="28048" customFormat="1" x14ac:dyDescent="0.25"/>
    <row r="28049" customFormat="1" x14ac:dyDescent="0.25"/>
    <row r="28050" customFormat="1" x14ac:dyDescent="0.25"/>
    <row r="28051" customFormat="1" x14ac:dyDescent="0.25"/>
    <row r="28052" customFormat="1" x14ac:dyDescent="0.25"/>
    <row r="28053" customFormat="1" x14ac:dyDescent="0.25"/>
    <row r="28054" customFormat="1" x14ac:dyDescent="0.25"/>
    <row r="28055" customFormat="1" x14ac:dyDescent="0.25"/>
    <row r="28056" customFormat="1" x14ac:dyDescent="0.25"/>
    <row r="28057" customFormat="1" x14ac:dyDescent="0.25"/>
    <row r="28058" customFormat="1" x14ac:dyDescent="0.25"/>
    <row r="28059" customFormat="1" x14ac:dyDescent="0.25"/>
    <row r="28060" customFormat="1" x14ac:dyDescent="0.25"/>
    <row r="28061" customFormat="1" x14ac:dyDescent="0.25"/>
    <row r="28062" customFormat="1" x14ac:dyDescent="0.25"/>
    <row r="28063" customFormat="1" x14ac:dyDescent="0.25"/>
    <row r="28064" customFormat="1" x14ac:dyDescent="0.25"/>
    <row r="28065" customFormat="1" x14ac:dyDescent="0.25"/>
    <row r="28066" customFormat="1" x14ac:dyDescent="0.25"/>
    <row r="28067" customFormat="1" x14ac:dyDescent="0.25"/>
    <row r="28068" customFormat="1" x14ac:dyDescent="0.25"/>
    <row r="28069" customFormat="1" x14ac:dyDescent="0.25"/>
    <row r="28070" customFormat="1" x14ac:dyDescent="0.25"/>
    <row r="28071" customFormat="1" x14ac:dyDescent="0.25"/>
    <row r="28072" customFormat="1" x14ac:dyDescent="0.25"/>
    <row r="28073" customFormat="1" x14ac:dyDescent="0.25"/>
    <row r="28074" customFormat="1" x14ac:dyDescent="0.25"/>
    <row r="28075" customFormat="1" x14ac:dyDescent="0.25"/>
    <row r="28076" customFormat="1" x14ac:dyDescent="0.25"/>
    <row r="28077" customFormat="1" x14ac:dyDescent="0.25"/>
    <row r="28078" customFormat="1" x14ac:dyDescent="0.25"/>
    <row r="28079" customFormat="1" x14ac:dyDescent="0.25"/>
    <row r="28080" customFormat="1" x14ac:dyDescent="0.25"/>
    <row r="28081" customFormat="1" x14ac:dyDescent="0.25"/>
    <row r="28082" customFormat="1" x14ac:dyDescent="0.25"/>
    <row r="28083" customFormat="1" x14ac:dyDescent="0.25"/>
    <row r="28084" customFormat="1" x14ac:dyDescent="0.25"/>
    <row r="28085" customFormat="1" x14ac:dyDescent="0.25"/>
    <row r="28086" customFormat="1" x14ac:dyDescent="0.25"/>
    <row r="28087" customFormat="1" x14ac:dyDescent="0.25"/>
    <row r="28088" customFormat="1" x14ac:dyDescent="0.25"/>
    <row r="28089" customFormat="1" x14ac:dyDescent="0.25"/>
    <row r="28090" customFormat="1" x14ac:dyDescent="0.25"/>
    <row r="28091" customFormat="1" x14ac:dyDescent="0.25"/>
    <row r="28092" customFormat="1" x14ac:dyDescent="0.25"/>
    <row r="28093" customFormat="1" x14ac:dyDescent="0.25"/>
    <row r="28094" customFormat="1" x14ac:dyDescent="0.25"/>
    <row r="28095" customFormat="1" x14ac:dyDescent="0.25"/>
    <row r="28096" customFormat="1" x14ac:dyDescent="0.25"/>
    <row r="28097" customFormat="1" x14ac:dyDescent="0.25"/>
    <row r="28098" customFormat="1" x14ac:dyDescent="0.25"/>
    <row r="28099" customFormat="1" x14ac:dyDescent="0.25"/>
    <row r="28100" customFormat="1" x14ac:dyDescent="0.25"/>
    <row r="28101" customFormat="1" x14ac:dyDescent="0.25"/>
    <row r="28102" customFormat="1" x14ac:dyDescent="0.25"/>
    <row r="28103" customFormat="1" x14ac:dyDescent="0.25"/>
    <row r="28104" customFormat="1" x14ac:dyDescent="0.25"/>
    <row r="28105" customFormat="1" x14ac:dyDescent="0.25"/>
    <row r="28106" customFormat="1" x14ac:dyDescent="0.25"/>
    <row r="28107" customFormat="1" x14ac:dyDescent="0.25"/>
    <row r="28108" customFormat="1" x14ac:dyDescent="0.25"/>
    <row r="28109" customFormat="1" x14ac:dyDescent="0.25"/>
    <row r="28110" customFormat="1" x14ac:dyDescent="0.25"/>
    <row r="28111" customFormat="1" x14ac:dyDescent="0.25"/>
    <row r="28112" customFormat="1" x14ac:dyDescent="0.25"/>
    <row r="28113" customFormat="1" x14ac:dyDescent="0.25"/>
    <row r="28114" customFormat="1" x14ac:dyDescent="0.25"/>
    <row r="28115" customFormat="1" x14ac:dyDescent="0.25"/>
    <row r="28116" customFormat="1" x14ac:dyDescent="0.25"/>
    <row r="28117" customFormat="1" x14ac:dyDescent="0.25"/>
    <row r="28118" customFormat="1" x14ac:dyDescent="0.25"/>
    <row r="28119" customFormat="1" x14ac:dyDescent="0.25"/>
    <row r="28120" customFormat="1" x14ac:dyDescent="0.25"/>
    <row r="28121" customFormat="1" x14ac:dyDescent="0.25"/>
    <row r="28122" customFormat="1" x14ac:dyDescent="0.25"/>
    <row r="28123" customFormat="1" x14ac:dyDescent="0.25"/>
    <row r="28124" customFormat="1" x14ac:dyDescent="0.25"/>
    <row r="28125" customFormat="1" x14ac:dyDescent="0.25"/>
    <row r="28126" customFormat="1" x14ac:dyDescent="0.25"/>
    <row r="28127" customFormat="1" x14ac:dyDescent="0.25"/>
    <row r="28128" customFormat="1" x14ac:dyDescent="0.25"/>
    <row r="28129" customFormat="1" x14ac:dyDescent="0.25"/>
    <row r="28130" customFormat="1" x14ac:dyDescent="0.25"/>
    <row r="28131" customFormat="1" x14ac:dyDescent="0.25"/>
    <row r="28132" customFormat="1" x14ac:dyDescent="0.25"/>
    <row r="28133" customFormat="1" x14ac:dyDescent="0.25"/>
    <row r="28134" customFormat="1" x14ac:dyDescent="0.25"/>
    <row r="28135" customFormat="1" x14ac:dyDescent="0.25"/>
    <row r="28136" customFormat="1" x14ac:dyDescent="0.25"/>
    <row r="28137" customFormat="1" x14ac:dyDescent="0.25"/>
    <row r="28138" customFormat="1" x14ac:dyDescent="0.25"/>
    <row r="28139" customFormat="1" x14ac:dyDescent="0.25"/>
    <row r="28140" customFormat="1" x14ac:dyDescent="0.25"/>
    <row r="28141" customFormat="1" x14ac:dyDescent="0.25"/>
    <row r="28142" customFormat="1" x14ac:dyDescent="0.25"/>
    <row r="28143" customFormat="1" x14ac:dyDescent="0.25"/>
    <row r="28144" customFormat="1" x14ac:dyDescent="0.25"/>
    <row r="28145" customFormat="1" x14ac:dyDescent="0.25"/>
    <row r="28146" customFormat="1" x14ac:dyDescent="0.25"/>
    <row r="28147" customFormat="1" x14ac:dyDescent="0.25"/>
    <row r="28148" customFormat="1" x14ac:dyDescent="0.25"/>
    <row r="28149" customFormat="1" x14ac:dyDescent="0.25"/>
    <row r="28150" customFormat="1" x14ac:dyDescent="0.25"/>
    <row r="28151" customFormat="1" x14ac:dyDescent="0.25"/>
    <row r="28152" customFormat="1" x14ac:dyDescent="0.25"/>
    <row r="28153" customFormat="1" x14ac:dyDescent="0.25"/>
    <row r="28154" customFormat="1" x14ac:dyDescent="0.25"/>
    <row r="28155" customFormat="1" x14ac:dyDescent="0.25"/>
    <row r="28156" customFormat="1" x14ac:dyDescent="0.25"/>
    <row r="28157" customFormat="1" x14ac:dyDescent="0.25"/>
    <row r="28158" customFormat="1" x14ac:dyDescent="0.25"/>
    <row r="28159" customFormat="1" x14ac:dyDescent="0.25"/>
    <row r="28160" customFormat="1" x14ac:dyDescent="0.25"/>
    <row r="28161" customFormat="1" x14ac:dyDescent="0.25"/>
    <row r="28162" customFormat="1" x14ac:dyDescent="0.25"/>
    <row r="28163" customFormat="1" x14ac:dyDescent="0.25"/>
    <row r="28164" customFormat="1" x14ac:dyDescent="0.25"/>
    <row r="28165" customFormat="1" x14ac:dyDescent="0.25"/>
    <row r="28166" customFormat="1" x14ac:dyDescent="0.25"/>
    <row r="28167" customFormat="1" x14ac:dyDescent="0.25"/>
    <row r="28168" customFormat="1" x14ac:dyDescent="0.25"/>
    <row r="28169" customFormat="1" x14ac:dyDescent="0.25"/>
    <row r="28170" customFormat="1" x14ac:dyDescent="0.25"/>
    <row r="28171" customFormat="1" x14ac:dyDescent="0.25"/>
    <row r="28172" customFormat="1" x14ac:dyDescent="0.25"/>
    <row r="28173" customFormat="1" x14ac:dyDescent="0.25"/>
    <row r="28174" customFormat="1" x14ac:dyDescent="0.25"/>
    <row r="28175" customFormat="1" x14ac:dyDescent="0.25"/>
    <row r="28176" customFormat="1" x14ac:dyDescent="0.25"/>
    <row r="28177" customFormat="1" x14ac:dyDescent="0.25"/>
    <row r="28178" customFormat="1" x14ac:dyDescent="0.25"/>
    <row r="28179" customFormat="1" x14ac:dyDescent="0.25"/>
    <row r="28180" customFormat="1" x14ac:dyDescent="0.25"/>
    <row r="28181" customFormat="1" x14ac:dyDescent="0.25"/>
    <row r="28182" customFormat="1" x14ac:dyDescent="0.25"/>
    <row r="28183" customFormat="1" x14ac:dyDescent="0.25"/>
    <row r="28184" customFormat="1" x14ac:dyDescent="0.25"/>
    <row r="28185" customFormat="1" x14ac:dyDescent="0.25"/>
    <row r="28186" customFormat="1" x14ac:dyDescent="0.25"/>
    <row r="28187" customFormat="1" x14ac:dyDescent="0.25"/>
    <row r="28188" customFormat="1" x14ac:dyDescent="0.25"/>
    <row r="28189" customFormat="1" x14ac:dyDescent="0.25"/>
    <row r="28190" customFormat="1" x14ac:dyDescent="0.25"/>
    <row r="28191" customFormat="1" x14ac:dyDescent="0.25"/>
    <row r="28192" customFormat="1" x14ac:dyDescent="0.25"/>
    <row r="28193" customFormat="1" x14ac:dyDescent="0.25"/>
    <row r="28194" customFormat="1" x14ac:dyDescent="0.25"/>
    <row r="28195" customFormat="1" x14ac:dyDescent="0.25"/>
    <row r="28196" customFormat="1" x14ac:dyDescent="0.25"/>
    <row r="28197" customFormat="1" x14ac:dyDescent="0.25"/>
    <row r="28198" customFormat="1" x14ac:dyDescent="0.25"/>
    <row r="28199" customFormat="1" x14ac:dyDescent="0.25"/>
    <row r="28200" customFormat="1" x14ac:dyDescent="0.25"/>
    <row r="28201" customFormat="1" x14ac:dyDescent="0.25"/>
    <row r="28202" customFormat="1" x14ac:dyDescent="0.25"/>
    <row r="28203" customFormat="1" x14ac:dyDescent="0.25"/>
    <row r="28204" customFormat="1" x14ac:dyDescent="0.25"/>
    <row r="28205" customFormat="1" x14ac:dyDescent="0.25"/>
    <row r="28206" customFormat="1" x14ac:dyDescent="0.25"/>
    <row r="28207" customFormat="1" x14ac:dyDescent="0.25"/>
    <row r="28208" customFormat="1" x14ac:dyDescent="0.25"/>
    <row r="28209" customFormat="1" x14ac:dyDescent="0.25"/>
    <row r="28210" customFormat="1" x14ac:dyDescent="0.25"/>
    <row r="28211" customFormat="1" x14ac:dyDescent="0.25"/>
    <row r="28212" customFormat="1" x14ac:dyDescent="0.25"/>
    <row r="28213" customFormat="1" x14ac:dyDescent="0.25"/>
    <row r="28214" customFormat="1" x14ac:dyDescent="0.25"/>
    <row r="28215" customFormat="1" x14ac:dyDescent="0.25"/>
    <row r="28216" customFormat="1" x14ac:dyDescent="0.25"/>
    <row r="28217" customFormat="1" x14ac:dyDescent="0.25"/>
    <row r="28218" customFormat="1" x14ac:dyDescent="0.25"/>
    <row r="28219" customFormat="1" x14ac:dyDescent="0.25"/>
    <row r="28220" customFormat="1" x14ac:dyDescent="0.25"/>
    <row r="28221" customFormat="1" x14ac:dyDescent="0.25"/>
    <row r="28222" customFormat="1" x14ac:dyDescent="0.25"/>
    <row r="28223" customFormat="1" x14ac:dyDescent="0.25"/>
    <row r="28224" customFormat="1" x14ac:dyDescent="0.25"/>
    <row r="28225" customFormat="1" x14ac:dyDescent="0.25"/>
    <row r="28226" customFormat="1" x14ac:dyDescent="0.25"/>
    <row r="28227" customFormat="1" x14ac:dyDescent="0.25"/>
    <row r="28228" customFormat="1" x14ac:dyDescent="0.25"/>
    <row r="28229" customFormat="1" x14ac:dyDescent="0.25"/>
    <row r="28230" customFormat="1" x14ac:dyDescent="0.25"/>
    <row r="28231" customFormat="1" x14ac:dyDescent="0.25"/>
    <row r="28232" customFormat="1" x14ac:dyDescent="0.25"/>
    <row r="28233" customFormat="1" x14ac:dyDescent="0.25"/>
    <row r="28234" customFormat="1" x14ac:dyDescent="0.25"/>
    <row r="28235" customFormat="1" x14ac:dyDescent="0.25"/>
    <row r="28236" customFormat="1" x14ac:dyDescent="0.25"/>
    <row r="28237" customFormat="1" x14ac:dyDescent="0.25"/>
    <row r="28238" customFormat="1" x14ac:dyDescent="0.25"/>
    <row r="28239" customFormat="1" x14ac:dyDescent="0.25"/>
    <row r="28240" customFormat="1" x14ac:dyDescent="0.25"/>
    <row r="28241" customFormat="1" x14ac:dyDescent="0.25"/>
    <row r="28242" customFormat="1" x14ac:dyDescent="0.25"/>
    <row r="28243" customFormat="1" x14ac:dyDescent="0.25"/>
    <row r="28244" customFormat="1" x14ac:dyDescent="0.25"/>
    <row r="28245" customFormat="1" x14ac:dyDescent="0.25"/>
    <row r="28246" customFormat="1" x14ac:dyDescent="0.25"/>
    <row r="28247" customFormat="1" x14ac:dyDescent="0.25"/>
    <row r="28248" customFormat="1" x14ac:dyDescent="0.25"/>
    <row r="28249" customFormat="1" x14ac:dyDescent="0.25"/>
    <row r="28250" customFormat="1" x14ac:dyDescent="0.25"/>
    <row r="28251" customFormat="1" x14ac:dyDescent="0.25"/>
    <row r="28252" customFormat="1" x14ac:dyDescent="0.25"/>
    <row r="28253" customFormat="1" x14ac:dyDescent="0.25"/>
    <row r="28254" customFormat="1" x14ac:dyDescent="0.25"/>
    <row r="28255" customFormat="1" x14ac:dyDescent="0.25"/>
    <row r="28256" customFormat="1" x14ac:dyDescent="0.25"/>
    <row r="28257" customFormat="1" x14ac:dyDescent="0.25"/>
    <row r="28258" customFormat="1" x14ac:dyDescent="0.25"/>
    <row r="28259" customFormat="1" x14ac:dyDescent="0.25"/>
    <row r="28260" customFormat="1" x14ac:dyDescent="0.25"/>
    <row r="28261" customFormat="1" x14ac:dyDescent="0.25"/>
    <row r="28262" customFormat="1" x14ac:dyDescent="0.25"/>
    <row r="28263" customFormat="1" x14ac:dyDescent="0.25"/>
    <row r="28264" customFormat="1" x14ac:dyDescent="0.25"/>
    <row r="28265" customFormat="1" x14ac:dyDescent="0.25"/>
    <row r="28266" customFormat="1" x14ac:dyDescent="0.25"/>
    <row r="28267" customFormat="1" x14ac:dyDescent="0.25"/>
    <row r="28268" customFormat="1" x14ac:dyDescent="0.25"/>
    <row r="28269" customFormat="1" x14ac:dyDescent="0.25"/>
    <row r="28270" customFormat="1" x14ac:dyDescent="0.25"/>
    <row r="28271" customFormat="1" x14ac:dyDescent="0.25"/>
    <row r="28272" customFormat="1" x14ac:dyDescent="0.25"/>
    <row r="28273" customFormat="1" x14ac:dyDescent="0.25"/>
    <row r="28274" customFormat="1" x14ac:dyDescent="0.25"/>
    <row r="28275" customFormat="1" x14ac:dyDescent="0.25"/>
    <row r="28276" customFormat="1" x14ac:dyDescent="0.25"/>
    <row r="28277" customFormat="1" x14ac:dyDescent="0.25"/>
    <row r="28278" customFormat="1" x14ac:dyDescent="0.25"/>
    <row r="28279" customFormat="1" x14ac:dyDescent="0.25"/>
    <row r="28280" customFormat="1" x14ac:dyDescent="0.25"/>
    <row r="28281" customFormat="1" x14ac:dyDescent="0.25"/>
    <row r="28282" customFormat="1" x14ac:dyDescent="0.25"/>
    <row r="28283" customFormat="1" x14ac:dyDescent="0.25"/>
    <row r="28284" customFormat="1" x14ac:dyDescent="0.25"/>
    <row r="28285" customFormat="1" x14ac:dyDescent="0.25"/>
    <row r="28286" customFormat="1" x14ac:dyDescent="0.25"/>
    <row r="28287" customFormat="1" x14ac:dyDescent="0.25"/>
    <row r="28288" customFormat="1" x14ac:dyDescent="0.25"/>
    <row r="28289" customFormat="1" x14ac:dyDescent="0.25"/>
    <row r="28290" customFormat="1" x14ac:dyDescent="0.25"/>
    <row r="28291" customFormat="1" x14ac:dyDescent="0.25"/>
    <row r="28292" customFormat="1" x14ac:dyDescent="0.25"/>
    <row r="28293" customFormat="1" x14ac:dyDescent="0.25"/>
    <row r="28294" customFormat="1" x14ac:dyDescent="0.25"/>
    <row r="28295" customFormat="1" x14ac:dyDescent="0.25"/>
    <row r="28296" customFormat="1" x14ac:dyDescent="0.25"/>
    <row r="28297" customFormat="1" x14ac:dyDescent="0.25"/>
    <row r="28298" customFormat="1" x14ac:dyDescent="0.25"/>
    <row r="28299" customFormat="1" x14ac:dyDescent="0.25"/>
    <row r="28300" customFormat="1" x14ac:dyDescent="0.25"/>
    <row r="28301" customFormat="1" x14ac:dyDescent="0.25"/>
    <row r="28302" customFormat="1" x14ac:dyDescent="0.25"/>
    <row r="28303" customFormat="1" x14ac:dyDescent="0.25"/>
    <row r="28304" customFormat="1" x14ac:dyDescent="0.25"/>
    <row r="28305" customFormat="1" x14ac:dyDescent="0.25"/>
    <row r="28306" customFormat="1" x14ac:dyDescent="0.25"/>
    <row r="28307" customFormat="1" x14ac:dyDescent="0.25"/>
    <row r="28308" customFormat="1" x14ac:dyDescent="0.25"/>
    <row r="28309" customFormat="1" x14ac:dyDescent="0.25"/>
    <row r="28310" customFormat="1" x14ac:dyDescent="0.25"/>
    <row r="28311" customFormat="1" x14ac:dyDescent="0.25"/>
    <row r="28312" customFormat="1" x14ac:dyDescent="0.25"/>
    <row r="28313" customFormat="1" x14ac:dyDescent="0.25"/>
    <row r="28314" customFormat="1" x14ac:dyDescent="0.25"/>
    <row r="28315" customFormat="1" x14ac:dyDescent="0.25"/>
    <row r="28316" customFormat="1" x14ac:dyDescent="0.25"/>
    <row r="28317" customFormat="1" x14ac:dyDescent="0.25"/>
    <row r="28318" customFormat="1" x14ac:dyDescent="0.25"/>
    <row r="28319" customFormat="1" x14ac:dyDescent="0.25"/>
    <row r="28320" customFormat="1" x14ac:dyDescent="0.25"/>
    <row r="28321" customFormat="1" x14ac:dyDescent="0.25"/>
    <row r="28322" customFormat="1" x14ac:dyDescent="0.25"/>
    <row r="28323" customFormat="1" x14ac:dyDescent="0.25"/>
    <row r="28324" customFormat="1" x14ac:dyDescent="0.25"/>
    <row r="28325" customFormat="1" x14ac:dyDescent="0.25"/>
    <row r="28326" customFormat="1" x14ac:dyDescent="0.25"/>
    <row r="28327" customFormat="1" x14ac:dyDescent="0.25"/>
    <row r="28328" customFormat="1" x14ac:dyDescent="0.25"/>
    <row r="28329" customFormat="1" x14ac:dyDescent="0.25"/>
    <row r="28330" customFormat="1" x14ac:dyDescent="0.25"/>
    <row r="28331" customFormat="1" x14ac:dyDescent="0.25"/>
    <row r="28332" customFormat="1" x14ac:dyDescent="0.25"/>
    <row r="28333" customFormat="1" x14ac:dyDescent="0.25"/>
    <row r="28334" customFormat="1" x14ac:dyDescent="0.25"/>
    <row r="28335" customFormat="1" x14ac:dyDescent="0.25"/>
    <row r="28336" customFormat="1" x14ac:dyDescent="0.25"/>
    <row r="28337" customFormat="1" x14ac:dyDescent="0.25"/>
    <row r="28338" customFormat="1" x14ac:dyDescent="0.25"/>
    <row r="28339" customFormat="1" x14ac:dyDescent="0.25"/>
    <row r="28340" customFormat="1" x14ac:dyDescent="0.25"/>
    <row r="28341" customFormat="1" x14ac:dyDescent="0.25"/>
    <row r="28342" customFormat="1" x14ac:dyDescent="0.25"/>
    <row r="28343" customFormat="1" x14ac:dyDescent="0.25"/>
    <row r="28344" customFormat="1" x14ac:dyDescent="0.25"/>
    <row r="28345" customFormat="1" x14ac:dyDescent="0.25"/>
    <row r="28346" customFormat="1" x14ac:dyDescent="0.25"/>
    <row r="28347" customFormat="1" x14ac:dyDescent="0.25"/>
    <row r="28348" customFormat="1" x14ac:dyDescent="0.25"/>
    <row r="28349" customFormat="1" x14ac:dyDescent="0.25"/>
    <row r="28350" customFormat="1" x14ac:dyDescent="0.25"/>
    <row r="28351" customFormat="1" x14ac:dyDescent="0.25"/>
    <row r="28352" customFormat="1" x14ac:dyDescent="0.25"/>
    <row r="28353" customFormat="1" x14ac:dyDescent="0.25"/>
    <row r="28354" customFormat="1" x14ac:dyDescent="0.25"/>
    <row r="28355" customFormat="1" x14ac:dyDescent="0.25"/>
    <row r="28356" customFormat="1" x14ac:dyDescent="0.25"/>
    <row r="28357" customFormat="1" x14ac:dyDescent="0.25"/>
    <row r="28358" customFormat="1" x14ac:dyDescent="0.25"/>
    <row r="28359" customFormat="1" x14ac:dyDescent="0.25"/>
    <row r="28360" customFormat="1" x14ac:dyDescent="0.25"/>
    <row r="28361" customFormat="1" x14ac:dyDescent="0.25"/>
    <row r="28362" customFormat="1" x14ac:dyDescent="0.25"/>
    <row r="28363" customFormat="1" x14ac:dyDescent="0.25"/>
    <row r="28364" customFormat="1" x14ac:dyDescent="0.25"/>
    <row r="28365" customFormat="1" x14ac:dyDescent="0.25"/>
    <row r="28366" customFormat="1" x14ac:dyDescent="0.25"/>
    <row r="28367" customFormat="1" x14ac:dyDescent="0.25"/>
    <row r="28368" customFormat="1" x14ac:dyDescent="0.25"/>
    <row r="28369" customFormat="1" x14ac:dyDescent="0.25"/>
    <row r="28370" customFormat="1" x14ac:dyDescent="0.25"/>
    <row r="28371" customFormat="1" x14ac:dyDescent="0.25"/>
    <row r="28372" customFormat="1" x14ac:dyDescent="0.25"/>
    <row r="28373" customFormat="1" x14ac:dyDescent="0.25"/>
    <row r="28374" customFormat="1" x14ac:dyDescent="0.25"/>
    <row r="28375" customFormat="1" x14ac:dyDescent="0.25"/>
    <row r="28376" customFormat="1" x14ac:dyDescent="0.25"/>
    <row r="28377" customFormat="1" x14ac:dyDescent="0.25"/>
    <row r="28378" customFormat="1" x14ac:dyDescent="0.25"/>
    <row r="28379" customFormat="1" x14ac:dyDescent="0.25"/>
    <row r="28380" customFormat="1" x14ac:dyDescent="0.25"/>
    <row r="28381" customFormat="1" x14ac:dyDescent="0.25"/>
    <row r="28382" customFormat="1" x14ac:dyDescent="0.25"/>
    <row r="28383" customFormat="1" x14ac:dyDescent="0.25"/>
    <row r="28384" customFormat="1" x14ac:dyDescent="0.25"/>
    <row r="28385" customFormat="1" x14ac:dyDescent="0.25"/>
    <row r="28386" customFormat="1" x14ac:dyDescent="0.25"/>
    <row r="28387" customFormat="1" x14ac:dyDescent="0.25"/>
    <row r="28388" customFormat="1" x14ac:dyDescent="0.25"/>
    <row r="28389" customFormat="1" x14ac:dyDescent="0.25"/>
    <row r="28390" customFormat="1" x14ac:dyDescent="0.25"/>
    <row r="28391" customFormat="1" x14ac:dyDescent="0.25"/>
    <row r="28392" customFormat="1" x14ac:dyDescent="0.25"/>
    <row r="28393" customFormat="1" x14ac:dyDescent="0.25"/>
    <row r="28394" customFormat="1" x14ac:dyDescent="0.25"/>
    <row r="28395" customFormat="1" x14ac:dyDescent="0.25"/>
    <row r="28396" customFormat="1" x14ac:dyDescent="0.25"/>
    <row r="28397" customFormat="1" x14ac:dyDescent="0.25"/>
    <row r="28398" customFormat="1" x14ac:dyDescent="0.25"/>
    <row r="28399" customFormat="1" x14ac:dyDescent="0.25"/>
    <row r="28400" customFormat="1" x14ac:dyDescent="0.25"/>
    <row r="28401" customFormat="1" x14ac:dyDescent="0.25"/>
    <row r="28402" customFormat="1" x14ac:dyDescent="0.25"/>
    <row r="28403" customFormat="1" x14ac:dyDescent="0.25"/>
    <row r="28404" customFormat="1" x14ac:dyDescent="0.25"/>
    <row r="28405" customFormat="1" x14ac:dyDescent="0.25"/>
    <row r="28406" customFormat="1" x14ac:dyDescent="0.25"/>
    <row r="28407" customFormat="1" x14ac:dyDescent="0.25"/>
    <row r="28408" customFormat="1" x14ac:dyDescent="0.25"/>
    <row r="28409" customFormat="1" x14ac:dyDescent="0.25"/>
    <row r="28410" customFormat="1" x14ac:dyDescent="0.25"/>
    <row r="28411" customFormat="1" x14ac:dyDescent="0.25"/>
    <row r="28412" customFormat="1" x14ac:dyDescent="0.25"/>
    <row r="28413" customFormat="1" x14ac:dyDescent="0.25"/>
    <row r="28414" customFormat="1" x14ac:dyDescent="0.25"/>
    <row r="28415" customFormat="1" x14ac:dyDescent="0.25"/>
    <row r="28416" customFormat="1" x14ac:dyDescent="0.25"/>
    <row r="28417" customFormat="1" x14ac:dyDescent="0.25"/>
    <row r="28418" customFormat="1" x14ac:dyDescent="0.25"/>
    <row r="28419" customFormat="1" x14ac:dyDescent="0.25"/>
    <row r="28420" customFormat="1" x14ac:dyDescent="0.25"/>
    <row r="28421" customFormat="1" x14ac:dyDescent="0.25"/>
    <row r="28422" customFormat="1" x14ac:dyDescent="0.25"/>
    <row r="28423" customFormat="1" x14ac:dyDescent="0.25"/>
    <row r="28424" customFormat="1" x14ac:dyDescent="0.25"/>
    <row r="28425" customFormat="1" x14ac:dyDescent="0.25"/>
    <row r="28426" customFormat="1" x14ac:dyDescent="0.25"/>
    <row r="28427" customFormat="1" x14ac:dyDescent="0.25"/>
    <row r="28428" customFormat="1" x14ac:dyDescent="0.25"/>
    <row r="28429" customFormat="1" x14ac:dyDescent="0.25"/>
    <row r="28430" customFormat="1" x14ac:dyDescent="0.25"/>
    <row r="28431" customFormat="1" x14ac:dyDescent="0.25"/>
    <row r="28432" customFormat="1" x14ac:dyDescent="0.25"/>
    <row r="28433" customFormat="1" x14ac:dyDescent="0.25"/>
    <row r="28434" customFormat="1" x14ac:dyDescent="0.25"/>
    <row r="28435" customFormat="1" x14ac:dyDescent="0.25"/>
    <row r="28436" customFormat="1" x14ac:dyDescent="0.25"/>
    <row r="28437" customFormat="1" x14ac:dyDescent="0.25"/>
    <row r="28438" customFormat="1" x14ac:dyDescent="0.25"/>
    <row r="28439" customFormat="1" x14ac:dyDescent="0.25"/>
    <row r="28440" customFormat="1" x14ac:dyDescent="0.25"/>
    <row r="28441" customFormat="1" x14ac:dyDescent="0.25"/>
    <row r="28442" customFormat="1" x14ac:dyDescent="0.25"/>
    <row r="28443" customFormat="1" x14ac:dyDescent="0.25"/>
    <row r="28444" customFormat="1" x14ac:dyDescent="0.25"/>
    <row r="28445" customFormat="1" x14ac:dyDescent="0.25"/>
    <row r="28446" customFormat="1" x14ac:dyDescent="0.25"/>
    <row r="28447" customFormat="1" x14ac:dyDescent="0.25"/>
    <row r="28448" customFormat="1" x14ac:dyDescent="0.25"/>
    <row r="28449" customFormat="1" x14ac:dyDescent="0.25"/>
    <row r="28450" customFormat="1" x14ac:dyDescent="0.25"/>
    <row r="28451" customFormat="1" x14ac:dyDescent="0.25"/>
    <row r="28452" customFormat="1" x14ac:dyDescent="0.25"/>
    <row r="28453" customFormat="1" x14ac:dyDescent="0.25"/>
    <row r="28454" customFormat="1" x14ac:dyDescent="0.25"/>
    <row r="28455" customFormat="1" x14ac:dyDescent="0.25"/>
    <row r="28456" customFormat="1" x14ac:dyDescent="0.25"/>
    <row r="28457" customFormat="1" x14ac:dyDescent="0.25"/>
    <row r="28458" customFormat="1" x14ac:dyDescent="0.25"/>
    <row r="28459" customFormat="1" x14ac:dyDescent="0.25"/>
    <row r="28460" customFormat="1" x14ac:dyDescent="0.25"/>
    <row r="28461" customFormat="1" x14ac:dyDescent="0.25"/>
    <row r="28462" customFormat="1" x14ac:dyDescent="0.25"/>
    <row r="28463" customFormat="1" x14ac:dyDescent="0.25"/>
    <row r="28464" customFormat="1" x14ac:dyDescent="0.25"/>
    <row r="28465" customFormat="1" x14ac:dyDescent="0.25"/>
    <row r="28466" customFormat="1" x14ac:dyDescent="0.25"/>
    <row r="28467" customFormat="1" x14ac:dyDescent="0.25"/>
    <row r="28468" customFormat="1" x14ac:dyDescent="0.25"/>
    <row r="28469" customFormat="1" x14ac:dyDescent="0.25"/>
    <row r="28470" customFormat="1" x14ac:dyDescent="0.25"/>
    <row r="28471" customFormat="1" x14ac:dyDescent="0.25"/>
    <row r="28472" customFormat="1" x14ac:dyDescent="0.25"/>
    <row r="28473" customFormat="1" x14ac:dyDescent="0.25"/>
    <row r="28474" customFormat="1" x14ac:dyDescent="0.25"/>
    <row r="28475" customFormat="1" x14ac:dyDescent="0.25"/>
    <row r="28476" customFormat="1" x14ac:dyDescent="0.25"/>
    <row r="28477" customFormat="1" x14ac:dyDescent="0.25"/>
    <row r="28478" customFormat="1" x14ac:dyDescent="0.25"/>
    <row r="28479" customFormat="1" x14ac:dyDescent="0.25"/>
    <row r="28480" customFormat="1" x14ac:dyDescent="0.25"/>
    <row r="28481" customFormat="1" x14ac:dyDescent="0.25"/>
    <row r="28482" customFormat="1" x14ac:dyDescent="0.25"/>
    <row r="28483" customFormat="1" x14ac:dyDescent="0.25"/>
    <row r="28484" customFormat="1" x14ac:dyDescent="0.25"/>
    <row r="28485" customFormat="1" x14ac:dyDescent="0.25"/>
    <row r="28486" customFormat="1" x14ac:dyDescent="0.25"/>
    <row r="28487" customFormat="1" x14ac:dyDescent="0.25"/>
    <row r="28488" customFormat="1" x14ac:dyDescent="0.25"/>
    <row r="28489" customFormat="1" x14ac:dyDescent="0.25"/>
    <row r="28490" customFormat="1" x14ac:dyDescent="0.25"/>
    <row r="28491" customFormat="1" x14ac:dyDescent="0.25"/>
    <row r="28492" customFormat="1" x14ac:dyDescent="0.25"/>
    <row r="28493" customFormat="1" x14ac:dyDescent="0.25"/>
    <row r="28494" customFormat="1" x14ac:dyDescent="0.25"/>
    <row r="28495" customFormat="1" x14ac:dyDescent="0.25"/>
    <row r="28496" customFormat="1" x14ac:dyDescent="0.25"/>
    <row r="28497" customFormat="1" x14ac:dyDescent="0.25"/>
    <row r="28498" customFormat="1" x14ac:dyDescent="0.25"/>
    <row r="28499" customFormat="1" x14ac:dyDescent="0.25"/>
    <row r="28500" customFormat="1" x14ac:dyDescent="0.25"/>
    <row r="28501" customFormat="1" x14ac:dyDescent="0.25"/>
    <row r="28502" customFormat="1" x14ac:dyDescent="0.25"/>
    <row r="28503" customFormat="1" x14ac:dyDescent="0.25"/>
    <row r="28504" customFormat="1" x14ac:dyDescent="0.25"/>
    <row r="28505" customFormat="1" x14ac:dyDescent="0.25"/>
    <row r="28506" customFormat="1" x14ac:dyDescent="0.25"/>
    <row r="28507" customFormat="1" x14ac:dyDescent="0.25"/>
    <row r="28508" customFormat="1" x14ac:dyDescent="0.25"/>
    <row r="28509" customFormat="1" x14ac:dyDescent="0.25"/>
    <row r="28510" customFormat="1" x14ac:dyDescent="0.25"/>
    <row r="28511" customFormat="1" x14ac:dyDescent="0.25"/>
    <row r="28512" customFormat="1" x14ac:dyDescent="0.25"/>
    <row r="28513" customFormat="1" x14ac:dyDescent="0.25"/>
    <row r="28514" customFormat="1" x14ac:dyDescent="0.25"/>
    <row r="28515" customFormat="1" x14ac:dyDescent="0.25"/>
    <row r="28516" customFormat="1" x14ac:dyDescent="0.25"/>
    <row r="28517" customFormat="1" x14ac:dyDescent="0.25"/>
    <row r="28518" customFormat="1" x14ac:dyDescent="0.25"/>
    <row r="28519" customFormat="1" x14ac:dyDescent="0.25"/>
    <row r="28520" customFormat="1" x14ac:dyDescent="0.25"/>
    <row r="28521" customFormat="1" x14ac:dyDescent="0.25"/>
    <row r="28522" customFormat="1" x14ac:dyDescent="0.25"/>
    <row r="28523" customFormat="1" x14ac:dyDescent="0.25"/>
    <row r="28524" customFormat="1" x14ac:dyDescent="0.25"/>
    <row r="28525" customFormat="1" x14ac:dyDescent="0.25"/>
    <row r="28526" customFormat="1" x14ac:dyDescent="0.25"/>
    <row r="28527" customFormat="1" x14ac:dyDescent="0.25"/>
    <row r="28528" customFormat="1" x14ac:dyDescent="0.25"/>
    <row r="28529" customFormat="1" x14ac:dyDescent="0.25"/>
    <row r="28530" customFormat="1" x14ac:dyDescent="0.25"/>
    <row r="28531" customFormat="1" x14ac:dyDescent="0.25"/>
    <row r="28532" customFormat="1" x14ac:dyDescent="0.25"/>
    <row r="28533" customFormat="1" x14ac:dyDescent="0.25"/>
    <row r="28534" customFormat="1" x14ac:dyDescent="0.25"/>
    <row r="28535" customFormat="1" x14ac:dyDescent="0.25"/>
    <row r="28536" customFormat="1" x14ac:dyDescent="0.25"/>
    <row r="28537" customFormat="1" x14ac:dyDescent="0.25"/>
    <row r="28538" customFormat="1" x14ac:dyDescent="0.25"/>
    <row r="28539" customFormat="1" x14ac:dyDescent="0.25"/>
    <row r="28540" customFormat="1" x14ac:dyDescent="0.25"/>
    <row r="28541" customFormat="1" x14ac:dyDescent="0.25"/>
    <row r="28542" customFormat="1" x14ac:dyDescent="0.25"/>
    <row r="28543" customFormat="1" x14ac:dyDescent="0.25"/>
    <row r="28544" customFormat="1" x14ac:dyDescent="0.25"/>
    <row r="28545" customFormat="1" x14ac:dyDescent="0.25"/>
    <row r="28546" customFormat="1" x14ac:dyDescent="0.25"/>
    <row r="28547" customFormat="1" x14ac:dyDescent="0.25"/>
    <row r="28548" customFormat="1" x14ac:dyDescent="0.25"/>
    <row r="28549" customFormat="1" x14ac:dyDescent="0.25"/>
    <row r="28550" customFormat="1" x14ac:dyDescent="0.25"/>
    <row r="28551" customFormat="1" x14ac:dyDescent="0.25"/>
    <row r="28552" customFormat="1" x14ac:dyDescent="0.25"/>
    <row r="28553" customFormat="1" x14ac:dyDescent="0.25"/>
    <row r="28554" customFormat="1" x14ac:dyDescent="0.25"/>
    <row r="28555" customFormat="1" x14ac:dyDescent="0.25"/>
    <row r="28556" customFormat="1" x14ac:dyDescent="0.25"/>
    <row r="28557" customFormat="1" x14ac:dyDescent="0.25"/>
    <row r="28558" customFormat="1" x14ac:dyDescent="0.25"/>
    <row r="28559" customFormat="1" x14ac:dyDescent="0.25"/>
    <row r="28560" customFormat="1" x14ac:dyDescent="0.25"/>
    <row r="28561" customFormat="1" x14ac:dyDescent="0.25"/>
    <row r="28562" customFormat="1" x14ac:dyDescent="0.25"/>
    <row r="28563" customFormat="1" x14ac:dyDescent="0.25"/>
    <row r="28564" customFormat="1" x14ac:dyDescent="0.25"/>
    <row r="28565" customFormat="1" x14ac:dyDescent="0.25"/>
    <row r="28566" customFormat="1" x14ac:dyDescent="0.25"/>
    <row r="28567" customFormat="1" x14ac:dyDescent="0.25"/>
    <row r="28568" customFormat="1" x14ac:dyDescent="0.25"/>
    <row r="28569" customFormat="1" x14ac:dyDescent="0.25"/>
    <row r="28570" customFormat="1" x14ac:dyDescent="0.25"/>
    <row r="28571" customFormat="1" x14ac:dyDescent="0.25"/>
    <row r="28572" customFormat="1" x14ac:dyDescent="0.25"/>
    <row r="28573" customFormat="1" x14ac:dyDescent="0.25"/>
    <row r="28574" customFormat="1" x14ac:dyDescent="0.25"/>
    <row r="28575" customFormat="1" x14ac:dyDescent="0.25"/>
    <row r="28576" customFormat="1" x14ac:dyDescent="0.25"/>
    <row r="28577" customFormat="1" x14ac:dyDescent="0.25"/>
    <row r="28578" customFormat="1" x14ac:dyDescent="0.25"/>
    <row r="28579" customFormat="1" x14ac:dyDescent="0.25"/>
    <row r="28580" customFormat="1" x14ac:dyDescent="0.25"/>
    <row r="28581" customFormat="1" x14ac:dyDescent="0.25"/>
    <row r="28582" customFormat="1" x14ac:dyDescent="0.25"/>
    <row r="28583" customFormat="1" x14ac:dyDescent="0.25"/>
    <row r="28584" customFormat="1" x14ac:dyDescent="0.25"/>
    <row r="28585" customFormat="1" x14ac:dyDescent="0.25"/>
    <row r="28586" customFormat="1" x14ac:dyDescent="0.25"/>
    <row r="28587" customFormat="1" x14ac:dyDescent="0.25"/>
    <row r="28588" customFormat="1" x14ac:dyDescent="0.25"/>
    <row r="28589" customFormat="1" x14ac:dyDescent="0.25"/>
    <row r="28590" customFormat="1" x14ac:dyDescent="0.25"/>
    <row r="28591" customFormat="1" x14ac:dyDescent="0.25"/>
    <row r="28592" customFormat="1" x14ac:dyDescent="0.25"/>
    <row r="28593" customFormat="1" x14ac:dyDescent="0.25"/>
    <row r="28594" customFormat="1" x14ac:dyDescent="0.25"/>
    <row r="28595" customFormat="1" x14ac:dyDescent="0.25"/>
    <row r="28596" customFormat="1" x14ac:dyDescent="0.25"/>
    <row r="28597" customFormat="1" x14ac:dyDescent="0.25"/>
    <row r="28598" customFormat="1" x14ac:dyDescent="0.25"/>
    <row r="28599" customFormat="1" x14ac:dyDescent="0.25"/>
    <row r="28600" customFormat="1" x14ac:dyDescent="0.25"/>
    <row r="28601" customFormat="1" x14ac:dyDescent="0.25"/>
    <row r="28602" customFormat="1" x14ac:dyDescent="0.25"/>
    <row r="28603" customFormat="1" x14ac:dyDescent="0.25"/>
    <row r="28604" customFormat="1" x14ac:dyDescent="0.25"/>
    <row r="28605" customFormat="1" x14ac:dyDescent="0.25"/>
    <row r="28606" customFormat="1" x14ac:dyDescent="0.25"/>
    <row r="28607" customFormat="1" x14ac:dyDescent="0.25"/>
    <row r="28608" customFormat="1" x14ac:dyDescent="0.25"/>
    <row r="28609" customFormat="1" x14ac:dyDescent="0.25"/>
    <row r="28610" customFormat="1" x14ac:dyDescent="0.25"/>
    <row r="28611" customFormat="1" x14ac:dyDescent="0.25"/>
    <row r="28612" customFormat="1" x14ac:dyDescent="0.25"/>
    <row r="28613" customFormat="1" x14ac:dyDescent="0.25"/>
    <row r="28614" customFormat="1" x14ac:dyDescent="0.25"/>
    <row r="28615" customFormat="1" x14ac:dyDescent="0.25"/>
    <row r="28616" customFormat="1" x14ac:dyDescent="0.25"/>
    <row r="28617" customFormat="1" x14ac:dyDescent="0.25"/>
    <row r="28618" customFormat="1" x14ac:dyDescent="0.25"/>
    <row r="28619" customFormat="1" x14ac:dyDescent="0.25"/>
    <row r="28620" customFormat="1" x14ac:dyDescent="0.25"/>
    <row r="28621" customFormat="1" x14ac:dyDescent="0.25"/>
    <row r="28622" customFormat="1" x14ac:dyDescent="0.25"/>
    <row r="28623" customFormat="1" x14ac:dyDescent="0.25"/>
    <row r="28624" customFormat="1" x14ac:dyDescent="0.25"/>
    <row r="28625" customFormat="1" x14ac:dyDescent="0.25"/>
    <row r="28626" customFormat="1" x14ac:dyDescent="0.25"/>
    <row r="28627" customFormat="1" x14ac:dyDescent="0.25"/>
    <row r="28628" customFormat="1" x14ac:dyDescent="0.25"/>
    <row r="28629" customFormat="1" x14ac:dyDescent="0.25"/>
    <row r="28630" customFormat="1" x14ac:dyDescent="0.25"/>
    <row r="28631" customFormat="1" x14ac:dyDescent="0.25"/>
    <row r="28632" customFormat="1" x14ac:dyDescent="0.25"/>
    <row r="28633" customFormat="1" x14ac:dyDescent="0.25"/>
    <row r="28634" customFormat="1" x14ac:dyDescent="0.25"/>
    <row r="28635" customFormat="1" x14ac:dyDescent="0.25"/>
    <row r="28636" customFormat="1" x14ac:dyDescent="0.25"/>
    <row r="28637" customFormat="1" x14ac:dyDescent="0.25"/>
    <row r="28638" customFormat="1" x14ac:dyDescent="0.25"/>
    <row r="28639" customFormat="1" x14ac:dyDescent="0.25"/>
    <row r="28640" customFormat="1" x14ac:dyDescent="0.25"/>
    <row r="28641" customFormat="1" x14ac:dyDescent="0.25"/>
    <row r="28642" customFormat="1" x14ac:dyDescent="0.25"/>
    <row r="28643" customFormat="1" x14ac:dyDescent="0.25"/>
    <row r="28644" customFormat="1" x14ac:dyDescent="0.25"/>
    <row r="28645" customFormat="1" x14ac:dyDescent="0.25"/>
    <row r="28646" customFormat="1" x14ac:dyDescent="0.25"/>
    <row r="28647" customFormat="1" x14ac:dyDescent="0.25"/>
    <row r="28648" customFormat="1" x14ac:dyDescent="0.25"/>
    <row r="28649" customFormat="1" x14ac:dyDescent="0.25"/>
    <row r="28650" customFormat="1" x14ac:dyDescent="0.25"/>
    <row r="28651" customFormat="1" x14ac:dyDescent="0.25"/>
    <row r="28652" customFormat="1" x14ac:dyDescent="0.25"/>
    <row r="28653" customFormat="1" x14ac:dyDescent="0.25"/>
    <row r="28654" customFormat="1" x14ac:dyDescent="0.25"/>
    <row r="28655" customFormat="1" x14ac:dyDescent="0.25"/>
    <row r="28656" customFormat="1" x14ac:dyDescent="0.25"/>
    <row r="28657" customFormat="1" x14ac:dyDescent="0.25"/>
    <row r="28658" customFormat="1" x14ac:dyDescent="0.25"/>
    <row r="28659" customFormat="1" x14ac:dyDescent="0.25"/>
    <row r="28660" customFormat="1" x14ac:dyDescent="0.25"/>
    <row r="28661" customFormat="1" x14ac:dyDescent="0.25"/>
    <row r="28662" customFormat="1" x14ac:dyDescent="0.25"/>
    <row r="28663" customFormat="1" x14ac:dyDescent="0.25"/>
    <row r="28664" customFormat="1" x14ac:dyDescent="0.25"/>
    <row r="28665" customFormat="1" x14ac:dyDescent="0.25"/>
    <row r="28666" customFormat="1" x14ac:dyDescent="0.25"/>
    <row r="28667" customFormat="1" x14ac:dyDescent="0.25"/>
    <row r="28668" customFormat="1" x14ac:dyDescent="0.25"/>
    <row r="28669" customFormat="1" x14ac:dyDescent="0.25"/>
    <row r="28670" customFormat="1" x14ac:dyDescent="0.25"/>
    <row r="28671" customFormat="1" x14ac:dyDescent="0.25"/>
    <row r="28672" customFormat="1" x14ac:dyDescent="0.25"/>
    <row r="28673" customFormat="1" x14ac:dyDescent="0.25"/>
    <row r="28674" customFormat="1" x14ac:dyDescent="0.25"/>
    <row r="28675" customFormat="1" x14ac:dyDescent="0.25"/>
    <row r="28676" customFormat="1" x14ac:dyDescent="0.25"/>
    <row r="28677" customFormat="1" x14ac:dyDescent="0.25"/>
    <row r="28678" customFormat="1" x14ac:dyDescent="0.25"/>
    <row r="28679" customFormat="1" x14ac:dyDescent="0.25"/>
    <row r="28680" customFormat="1" x14ac:dyDescent="0.25"/>
    <row r="28681" customFormat="1" x14ac:dyDescent="0.25"/>
    <row r="28682" customFormat="1" x14ac:dyDescent="0.25"/>
    <row r="28683" customFormat="1" x14ac:dyDescent="0.25"/>
    <row r="28684" customFormat="1" x14ac:dyDescent="0.25"/>
    <row r="28685" customFormat="1" x14ac:dyDescent="0.25"/>
    <row r="28686" customFormat="1" x14ac:dyDescent="0.25"/>
    <row r="28687" customFormat="1" x14ac:dyDescent="0.25"/>
    <row r="28688" customFormat="1" x14ac:dyDescent="0.25"/>
    <row r="28689" customFormat="1" x14ac:dyDescent="0.25"/>
    <row r="28690" customFormat="1" x14ac:dyDescent="0.25"/>
    <row r="28691" customFormat="1" x14ac:dyDescent="0.25"/>
    <row r="28692" customFormat="1" x14ac:dyDescent="0.25"/>
    <row r="28693" customFormat="1" x14ac:dyDescent="0.25"/>
    <row r="28694" customFormat="1" x14ac:dyDescent="0.25"/>
    <row r="28695" customFormat="1" x14ac:dyDescent="0.25"/>
    <row r="28696" customFormat="1" x14ac:dyDescent="0.25"/>
    <row r="28697" customFormat="1" x14ac:dyDescent="0.25"/>
    <row r="28698" customFormat="1" x14ac:dyDescent="0.25"/>
    <row r="28699" customFormat="1" x14ac:dyDescent="0.25"/>
    <row r="28700" customFormat="1" x14ac:dyDescent="0.25"/>
    <row r="28701" customFormat="1" x14ac:dyDescent="0.25"/>
    <row r="28702" customFormat="1" x14ac:dyDescent="0.25"/>
    <row r="28703" customFormat="1" x14ac:dyDescent="0.25"/>
    <row r="28704" customFormat="1" x14ac:dyDescent="0.25"/>
    <row r="28705" customFormat="1" x14ac:dyDescent="0.25"/>
    <row r="28706" customFormat="1" x14ac:dyDescent="0.25"/>
    <row r="28707" customFormat="1" x14ac:dyDescent="0.25"/>
    <row r="28708" customFormat="1" x14ac:dyDescent="0.25"/>
    <row r="28709" customFormat="1" x14ac:dyDescent="0.25"/>
    <row r="28710" customFormat="1" x14ac:dyDescent="0.25"/>
    <row r="28711" customFormat="1" x14ac:dyDescent="0.25"/>
    <row r="28712" customFormat="1" x14ac:dyDescent="0.25"/>
    <row r="28713" customFormat="1" x14ac:dyDescent="0.25"/>
    <row r="28714" customFormat="1" x14ac:dyDescent="0.25"/>
    <row r="28715" customFormat="1" x14ac:dyDescent="0.25"/>
    <row r="28716" customFormat="1" x14ac:dyDescent="0.25"/>
    <row r="28717" customFormat="1" x14ac:dyDescent="0.25"/>
    <row r="28718" customFormat="1" x14ac:dyDescent="0.25"/>
    <row r="28719" customFormat="1" x14ac:dyDescent="0.25"/>
    <row r="28720" customFormat="1" x14ac:dyDescent="0.25"/>
    <row r="28721" customFormat="1" x14ac:dyDescent="0.25"/>
    <row r="28722" customFormat="1" x14ac:dyDescent="0.25"/>
    <row r="28723" customFormat="1" x14ac:dyDescent="0.25"/>
    <row r="28724" customFormat="1" x14ac:dyDescent="0.25"/>
    <row r="28725" customFormat="1" x14ac:dyDescent="0.25"/>
    <row r="28726" customFormat="1" x14ac:dyDescent="0.25"/>
    <row r="28727" customFormat="1" x14ac:dyDescent="0.25"/>
    <row r="28728" customFormat="1" x14ac:dyDescent="0.25"/>
    <row r="28729" customFormat="1" x14ac:dyDescent="0.25"/>
    <row r="28730" customFormat="1" x14ac:dyDescent="0.25"/>
    <row r="28731" customFormat="1" x14ac:dyDescent="0.25"/>
    <row r="28732" customFormat="1" x14ac:dyDescent="0.25"/>
    <row r="28733" customFormat="1" x14ac:dyDescent="0.25"/>
    <row r="28734" customFormat="1" x14ac:dyDescent="0.25"/>
    <row r="28735" customFormat="1" x14ac:dyDescent="0.25"/>
    <row r="28736" customFormat="1" x14ac:dyDescent="0.25"/>
    <row r="28737" customFormat="1" x14ac:dyDescent="0.25"/>
    <row r="28738" customFormat="1" x14ac:dyDescent="0.25"/>
    <row r="28739" customFormat="1" x14ac:dyDescent="0.25"/>
    <row r="28740" customFormat="1" x14ac:dyDescent="0.25"/>
    <row r="28741" customFormat="1" x14ac:dyDescent="0.25"/>
    <row r="28742" customFormat="1" x14ac:dyDescent="0.25"/>
    <row r="28743" customFormat="1" x14ac:dyDescent="0.25"/>
    <row r="28744" customFormat="1" x14ac:dyDescent="0.25"/>
    <row r="28745" customFormat="1" x14ac:dyDescent="0.25"/>
    <row r="28746" customFormat="1" x14ac:dyDescent="0.25"/>
    <row r="28747" customFormat="1" x14ac:dyDescent="0.25"/>
    <row r="28748" customFormat="1" x14ac:dyDescent="0.25"/>
    <row r="28749" customFormat="1" x14ac:dyDescent="0.25"/>
    <row r="28750" customFormat="1" x14ac:dyDescent="0.25"/>
    <row r="28751" customFormat="1" x14ac:dyDescent="0.25"/>
    <row r="28752" customFormat="1" x14ac:dyDescent="0.25"/>
    <row r="28753" customFormat="1" x14ac:dyDescent="0.25"/>
    <row r="28754" customFormat="1" x14ac:dyDescent="0.25"/>
    <row r="28755" customFormat="1" x14ac:dyDescent="0.25"/>
    <row r="28756" customFormat="1" x14ac:dyDescent="0.25"/>
    <row r="28757" customFormat="1" x14ac:dyDescent="0.25"/>
    <row r="28758" customFormat="1" x14ac:dyDescent="0.25"/>
    <row r="28759" customFormat="1" x14ac:dyDescent="0.25"/>
    <row r="28760" customFormat="1" x14ac:dyDescent="0.25"/>
    <row r="28761" customFormat="1" x14ac:dyDescent="0.25"/>
    <row r="28762" customFormat="1" x14ac:dyDescent="0.25"/>
    <row r="28763" customFormat="1" x14ac:dyDescent="0.25"/>
    <row r="28764" customFormat="1" x14ac:dyDescent="0.25"/>
    <row r="28765" customFormat="1" x14ac:dyDescent="0.25"/>
    <row r="28766" customFormat="1" x14ac:dyDescent="0.25"/>
    <row r="28767" customFormat="1" x14ac:dyDescent="0.25"/>
    <row r="28768" customFormat="1" x14ac:dyDescent="0.25"/>
    <row r="28769" customFormat="1" x14ac:dyDescent="0.25"/>
    <row r="28770" customFormat="1" x14ac:dyDescent="0.25"/>
    <row r="28771" customFormat="1" x14ac:dyDescent="0.25"/>
    <row r="28772" customFormat="1" x14ac:dyDescent="0.25"/>
    <row r="28773" customFormat="1" x14ac:dyDescent="0.25"/>
    <row r="28774" customFormat="1" x14ac:dyDescent="0.25"/>
    <row r="28775" customFormat="1" x14ac:dyDescent="0.25"/>
    <row r="28776" customFormat="1" x14ac:dyDescent="0.25"/>
    <row r="28777" customFormat="1" x14ac:dyDescent="0.25"/>
    <row r="28778" customFormat="1" x14ac:dyDescent="0.25"/>
    <row r="28779" customFormat="1" x14ac:dyDescent="0.25"/>
    <row r="28780" customFormat="1" x14ac:dyDescent="0.25"/>
    <row r="28781" customFormat="1" x14ac:dyDescent="0.25"/>
    <row r="28782" customFormat="1" x14ac:dyDescent="0.25"/>
    <row r="28783" customFormat="1" x14ac:dyDescent="0.25"/>
    <row r="28784" customFormat="1" x14ac:dyDescent="0.25"/>
    <row r="28785" customFormat="1" x14ac:dyDescent="0.25"/>
    <row r="28786" customFormat="1" x14ac:dyDescent="0.25"/>
    <row r="28787" customFormat="1" x14ac:dyDescent="0.25"/>
    <row r="28788" customFormat="1" x14ac:dyDescent="0.25"/>
    <row r="28789" customFormat="1" x14ac:dyDescent="0.25"/>
    <row r="28790" customFormat="1" x14ac:dyDescent="0.25"/>
    <row r="28791" customFormat="1" x14ac:dyDescent="0.25"/>
    <row r="28792" customFormat="1" x14ac:dyDescent="0.25"/>
    <row r="28793" customFormat="1" x14ac:dyDescent="0.25"/>
    <row r="28794" customFormat="1" x14ac:dyDescent="0.25"/>
    <row r="28795" customFormat="1" x14ac:dyDescent="0.25"/>
    <row r="28796" customFormat="1" x14ac:dyDescent="0.25"/>
    <row r="28797" customFormat="1" x14ac:dyDescent="0.25"/>
    <row r="28798" customFormat="1" x14ac:dyDescent="0.25"/>
    <row r="28799" customFormat="1" x14ac:dyDescent="0.25"/>
    <row r="28800" customFormat="1" x14ac:dyDescent="0.25"/>
    <row r="28801" customFormat="1" x14ac:dyDescent="0.25"/>
    <row r="28802" customFormat="1" x14ac:dyDescent="0.25"/>
    <row r="28803" customFormat="1" x14ac:dyDescent="0.25"/>
    <row r="28804" customFormat="1" x14ac:dyDescent="0.25"/>
    <row r="28805" customFormat="1" x14ac:dyDescent="0.25"/>
    <row r="28806" customFormat="1" x14ac:dyDescent="0.25"/>
    <row r="28807" customFormat="1" x14ac:dyDescent="0.25"/>
    <row r="28808" customFormat="1" x14ac:dyDescent="0.25"/>
    <row r="28809" customFormat="1" x14ac:dyDescent="0.25"/>
    <row r="28810" customFormat="1" x14ac:dyDescent="0.25"/>
    <row r="28811" customFormat="1" x14ac:dyDescent="0.25"/>
    <row r="28812" customFormat="1" x14ac:dyDescent="0.25"/>
    <row r="28813" customFormat="1" x14ac:dyDescent="0.25"/>
    <row r="28814" customFormat="1" x14ac:dyDescent="0.25"/>
    <row r="28815" customFormat="1" x14ac:dyDescent="0.25"/>
    <row r="28816" customFormat="1" x14ac:dyDescent="0.25"/>
    <row r="28817" customFormat="1" x14ac:dyDescent="0.25"/>
    <row r="28818" customFormat="1" x14ac:dyDescent="0.25"/>
    <row r="28819" customFormat="1" x14ac:dyDescent="0.25"/>
    <row r="28820" customFormat="1" x14ac:dyDescent="0.25"/>
    <row r="28821" customFormat="1" x14ac:dyDescent="0.25"/>
    <row r="28822" customFormat="1" x14ac:dyDescent="0.25"/>
    <row r="28823" customFormat="1" x14ac:dyDescent="0.25"/>
    <row r="28824" customFormat="1" x14ac:dyDescent="0.25"/>
    <row r="28825" customFormat="1" x14ac:dyDescent="0.25"/>
    <row r="28826" customFormat="1" x14ac:dyDescent="0.25"/>
    <row r="28827" customFormat="1" x14ac:dyDescent="0.25"/>
    <row r="28828" customFormat="1" x14ac:dyDescent="0.25"/>
    <row r="28829" customFormat="1" x14ac:dyDescent="0.25"/>
    <row r="28830" customFormat="1" x14ac:dyDescent="0.25"/>
    <row r="28831" customFormat="1" x14ac:dyDescent="0.25"/>
    <row r="28832" customFormat="1" x14ac:dyDescent="0.25"/>
    <row r="28833" customFormat="1" x14ac:dyDescent="0.25"/>
    <row r="28834" customFormat="1" x14ac:dyDescent="0.25"/>
    <row r="28835" customFormat="1" x14ac:dyDescent="0.25"/>
    <row r="28836" customFormat="1" x14ac:dyDescent="0.25"/>
    <row r="28837" customFormat="1" x14ac:dyDescent="0.25"/>
    <row r="28838" customFormat="1" x14ac:dyDescent="0.25"/>
    <row r="28839" customFormat="1" x14ac:dyDescent="0.25"/>
    <row r="28840" customFormat="1" x14ac:dyDescent="0.25"/>
    <row r="28841" customFormat="1" x14ac:dyDescent="0.25"/>
    <row r="28842" customFormat="1" x14ac:dyDescent="0.25"/>
    <row r="28843" customFormat="1" x14ac:dyDescent="0.25"/>
    <row r="28844" customFormat="1" x14ac:dyDescent="0.25"/>
    <row r="28845" customFormat="1" x14ac:dyDescent="0.25"/>
    <row r="28846" customFormat="1" x14ac:dyDescent="0.25"/>
    <row r="28847" customFormat="1" x14ac:dyDescent="0.25"/>
    <row r="28848" customFormat="1" x14ac:dyDescent="0.25"/>
    <row r="28849" customFormat="1" x14ac:dyDescent="0.25"/>
    <row r="28850" customFormat="1" x14ac:dyDescent="0.25"/>
    <row r="28851" customFormat="1" x14ac:dyDescent="0.25"/>
    <row r="28852" customFormat="1" x14ac:dyDescent="0.25"/>
    <row r="28853" customFormat="1" x14ac:dyDescent="0.25"/>
    <row r="28854" customFormat="1" x14ac:dyDescent="0.25"/>
    <row r="28855" customFormat="1" x14ac:dyDescent="0.25"/>
    <row r="28856" customFormat="1" x14ac:dyDescent="0.25"/>
    <row r="28857" customFormat="1" x14ac:dyDescent="0.25"/>
    <row r="28858" customFormat="1" x14ac:dyDescent="0.25"/>
    <row r="28859" customFormat="1" x14ac:dyDescent="0.25"/>
    <row r="28860" customFormat="1" x14ac:dyDescent="0.25"/>
    <row r="28861" customFormat="1" x14ac:dyDescent="0.25"/>
    <row r="28862" customFormat="1" x14ac:dyDescent="0.25"/>
    <row r="28863" customFormat="1" x14ac:dyDescent="0.25"/>
    <row r="28864" customFormat="1" x14ac:dyDescent="0.25"/>
    <row r="28865" customFormat="1" x14ac:dyDescent="0.25"/>
    <row r="28866" customFormat="1" x14ac:dyDescent="0.25"/>
    <row r="28867" customFormat="1" x14ac:dyDescent="0.25"/>
    <row r="28868" customFormat="1" x14ac:dyDescent="0.25"/>
    <row r="28869" customFormat="1" x14ac:dyDescent="0.25"/>
    <row r="28870" customFormat="1" x14ac:dyDescent="0.25"/>
    <row r="28871" customFormat="1" x14ac:dyDescent="0.25"/>
    <row r="28872" customFormat="1" x14ac:dyDescent="0.25"/>
    <row r="28873" customFormat="1" x14ac:dyDescent="0.25"/>
    <row r="28874" customFormat="1" x14ac:dyDescent="0.25"/>
    <row r="28875" customFormat="1" x14ac:dyDescent="0.25"/>
    <row r="28876" customFormat="1" x14ac:dyDescent="0.25"/>
    <row r="28877" customFormat="1" x14ac:dyDescent="0.25"/>
    <row r="28878" customFormat="1" x14ac:dyDescent="0.25"/>
    <row r="28879" customFormat="1" x14ac:dyDescent="0.25"/>
    <row r="28880" customFormat="1" x14ac:dyDescent="0.25"/>
    <row r="28881" customFormat="1" x14ac:dyDescent="0.25"/>
    <row r="28882" customFormat="1" x14ac:dyDescent="0.25"/>
    <row r="28883" customFormat="1" x14ac:dyDescent="0.25"/>
    <row r="28884" customFormat="1" x14ac:dyDescent="0.25"/>
    <row r="28885" customFormat="1" x14ac:dyDescent="0.25"/>
    <row r="28886" customFormat="1" x14ac:dyDescent="0.25"/>
    <row r="28887" customFormat="1" x14ac:dyDescent="0.25"/>
    <row r="28888" customFormat="1" x14ac:dyDescent="0.25"/>
    <row r="28889" customFormat="1" x14ac:dyDescent="0.25"/>
    <row r="28890" customFormat="1" x14ac:dyDescent="0.25"/>
    <row r="28891" customFormat="1" x14ac:dyDescent="0.25"/>
    <row r="28892" customFormat="1" x14ac:dyDescent="0.25"/>
    <row r="28893" customFormat="1" x14ac:dyDescent="0.25"/>
    <row r="28894" customFormat="1" x14ac:dyDescent="0.25"/>
    <row r="28895" customFormat="1" x14ac:dyDescent="0.25"/>
    <row r="28896" customFormat="1" x14ac:dyDescent="0.25"/>
    <row r="28897" customFormat="1" x14ac:dyDescent="0.25"/>
    <row r="28898" customFormat="1" x14ac:dyDescent="0.25"/>
    <row r="28899" customFormat="1" x14ac:dyDescent="0.25"/>
    <row r="28900" customFormat="1" x14ac:dyDescent="0.25"/>
    <row r="28901" customFormat="1" x14ac:dyDescent="0.25"/>
    <row r="28902" customFormat="1" x14ac:dyDescent="0.25"/>
    <row r="28903" customFormat="1" x14ac:dyDescent="0.25"/>
    <row r="28904" customFormat="1" x14ac:dyDescent="0.25"/>
    <row r="28905" customFormat="1" x14ac:dyDescent="0.25"/>
    <row r="28906" customFormat="1" x14ac:dyDescent="0.25"/>
    <row r="28907" customFormat="1" x14ac:dyDescent="0.25"/>
    <row r="28908" customFormat="1" x14ac:dyDescent="0.25"/>
    <row r="28909" customFormat="1" x14ac:dyDescent="0.25"/>
    <row r="28910" customFormat="1" x14ac:dyDescent="0.25"/>
    <row r="28911" customFormat="1" x14ac:dyDescent="0.25"/>
    <row r="28912" customFormat="1" x14ac:dyDescent="0.25"/>
    <row r="28913" customFormat="1" x14ac:dyDescent="0.25"/>
    <row r="28914" customFormat="1" x14ac:dyDescent="0.25"/>
    <row r="28915" customFormat="1" x14ac:dyDescent="0.25"/>
    <row r="28916" customFormat="1" x14ac:dyDescent="0.25"/>
    <row r="28917" customFormat="1" x14ac:dyDescent="0.25"/>
    <row r="28918" customFormat="1" x14ac:dyDescent="0.25"/>
    <row r="28919" customFormat="1" x14ac:dyDescent="0.25"/>
    <row r="28920" customFormat="1" x14ac:dyDescent="0.25"/>
    <row r="28921" customFormat="1" x14ac:dyDescent="0.25"/>
    <row r="28922" customFormat="1" x14ac:dyDescent="0.25"/>
    <row r="28923" customFormat="1" x14ac:dyDescent="0.25"/>
    <row r="28924" customFormat="1" x14ac:dyDescent="0.25"/>
    <row r="28925" customFormat="1" x14ac:dyDescent="0.25"/>
    <row r="28926" customFormat="1" x14ac:dyDescent="0.25"/>
    <row r="28927" customFormat="1" x14ac:dyDescent="0.25"/>
    <row r="28928" customFormat="1" x14ac:dyDescent="0.25"/>
    <row r="28929" customFormat="1" x14ac:dyDescent="0.25"/>
    <row r="28930" customFormat="1" x14ac:dyDescent="0.25"/>
    <row r="28931" customFormat="1" x14ac:dyDescent="0.25"/>
    <row r="28932" customFormat="1" x14ac:dyDescent="0.25"/>
    <row r="28933" customFormat="1" x14ac:dyDescent="0.25"/>
    <row r="28934" customFormat="1" x14ac:dyDescent="0.25"/>
    <row r="28935" customFormat="1" x14ac:dyDescent="0.25"/>
    <row r="28936" customFormat="1" x14ac:dyDescent="0.25"/>
    <row r="28937" customFormat="1" x14ac:dyDescent="0.25"/>
    <row r="28938" customFormat="1" x14ac:dyDescent="0.25"/>
    <row r="28939" customFormat="1" x14ac:dyDescent="0.25"/>
    <row r="28940" customFormat="1" x14ac:dyDescent="0.25"/>
    <row r="28941" customFormat="1" x14ac:dyDescent="0.25"/>
    <row r="28942" customFormat="1" x14ac:dyDescent="0.25"/>
    <row r="28943" customFormat="1" x14ac:dyDescent="0.25"/>
    <row r="28944" customFormat="1" x14ac:dyDescent="0.25"/>
    <row r="28945" customFormat="1" x14ac:dyDescent="0.25"/>
    <row r="28946" customFormat="1" x14ac:dyDescent="0.25"/>
    <row r="28947" customFormat="1" x14ac:dyDescent="0.25"/>
    <row r="28948" customFormat="1" x14ac:dyDescent="0.25"/>
    <row r="28949" customFormat="1" x14ac:dyDescent="0.25"/>
    <row r="28950" customFormat="1" x14ac:dyDescent="0.25"/>
    <row r="28951" customFormat="1" x14ac:dyDescent="0.25"/>
    <row r="28952" customFormat="1" x14ac:dyDescent="0.25"/>
    <row r="28953" customFormat="1" x14ac:dyDescent="0.25"/>
    <row r="28954" customFormat="1" x14ac:dyDescent="0.25"/>
    <row r="28955" customFormat="1" x14ac:dyDescent="0.25"/>
    <row r="28956" customFormat="1" x14ac:dyDescent="0.25"/>
    <row r="28957" customFormat="1" x14ac:dyDescent="0.25"/>
    <row r="28958" customFormat="1" x14ac:dyDescent="0.25"/>
    <row r="28959" customFormat="1" x14ac:dyDescent="0.25"/>
    <row r="28960" customFormat="1" x14ac:dyDescent="0.25"/>
    <row r="28961" customFormat="1" x14ac:dyDescent="0.25"/>
    <row r="28962" customFormat="1" x14ac:dyDescent="0.25"/>
    <row r="28963" customFormat="1" x14ac:dyDescent="0.25"/>
    <row r="28964" customFormat="1" x14ac:dyDescent="0.25"/>
    <row r="28965" customFormat="1" x14ac:dyDescent="0.25"/>
    <row r="28966" customFormat="1" x14ac:dyDescent="0.25"/>
    <row r="28967" customFormat="1" x14ac:dyDescent="0.25"/>
    <row r="28968" customFormat="1" x14ac:dyDescent="0.25"/>
    <row r="28969" customFormat="1" x14ac:dyDescent="0.25"/>
    <row r="28970" customFormat="1" x14ac:dyDescent="0.25"/>
    <row r="28971" customFormat="1" x14ac:dyDescent="0.25"/>
    <row r="28972" customFormat="1" x14ac:dyDescent="0.25"/>
    <row r="28973" customFormat="1" x14ac:dyDescent="0.25"/>
    <row r="28974" customFormat="1" x14ac:dyDescent="0.25"/>
    <row r="28975" customFormat="1" x14ac:dyDescent="0.25"/>
    <row r="28976" customFormat="1" x14ac:dyDescent="0.25"/>
    <row r="28977" customFormat="1" x14ac:dyDescent="0.25"/>
    <row r="28978" customFormat="1" x14ac:dyDescent="0.25"/>
    <row r="28979" customFormat="1" x14ac:dyDescent="0.25"/>
    <row r="28980" customFormat="1" x14ac:dyDescent="0.25"/>
    <row r="28981" customFormat="1" x14ac:dyDescent="0.25"/>
    <row r="28982" customFormat="1" x14ac:dyDescent="0.25"/>
    <row r="28983" customFormat="1" x14ac:dyDescent="0.25"/>
    <row r="28984" customFormat="1" x14ac:dyDescent="0.25"/>
    <row r="28985" customFormat="1" x14ac:dyDescent="0.25"/>
    <row r="28986" customFormat="1" x14ac:dyDescent="0.25"/>
    <row r="28987" customFormat="1" x14ac:dyDescent="0.25"/>
    <row r="28988" customFormat="1" x14ac:dyDescent="0.25"/>
    <row r="28989" customFormat="1" x14ac:dyDescent="0.25"/>
    <row r="28990" customFormat="1" x14ac:dyDescent="0.25"/>
    <row r="28991" customFormat="1" x14ac:dyDescent="0.25"/>
    <row r="28992" customFormat="1" x14ac:dyDescent="0.25"/>
    <row r="28993" customFormat="1" x14ac:dyDescent="0.25"/>
    <row r="28994" customFormat="1" x14ac:dyDescent="0.25"/>
    <row r="28995" customFormat="1" x14ac:dyDescent="0.25"/>
    <row r="28996" customFormat="1" x14ac:dyDescent="0.25"/>
    <row r="28997" customFormat="1" x14ac:dyDescent="0.25"/>
    <row r="28998" customFormat="1" x14ac:dyDescent="0.25"/>
    <row r="28999" customFormat="1" x14ac:dyDescent="0.25"/>
    <row r="29000" customFormat="1" x14ac:dyDescent="0.25"/>
    <row r="29001" customFormat="1" x14ac:dyDescent="0.25"/>
    <row r="29002" customFormat="1" x14ac:dyDescent="0.25"/>
    <row r="29003" customFormat="1" x14ac:dyDescent="0.25"/>
    <row r="29004" customFormat="1" x14ac:dyDescent="0.25"/>
    <row r="29005" customFormat="1" x14ac:dyDescent="0.25"/>
    <row r="29006" customFormat="1" x14ac:dyDescent="0.25"/>
    <row r="29007" customFormat="1" x14ac:dyDescent="0.25"/>
    <row r="29008" customFormat="1" x14ac:dyDescent="0.25"/>
    <row r="29009" customFormat="1" x14ac:dyDescent="0.25"/>
    <row r="29010" customFormat="1" x14ac:dyDescent="0.25"/>
    <row r="29011" customFormat="1" x14ac:dyDescent="0.25"/>
    <row r="29012" customFormat="1" x14ac:dyDescent="0.25"/>
    <row r="29013" customFormat="1" x14ac:dyDescent="0.25"/>
    <row r="29014" customFormat="1" x14ac:dyDescent="0.25"/>
    <row r="29015" customFormat="1" x14ac:dyDescent="0.25"/>
    <row r="29016" customFormat="1" x14ac:dyDescent="0.25"/>
    <row r="29017" customFormat="1" x14ac:dyDescent="0.25"/>
    <row r="29018" customFormat="1" x14ac:dyDescent="0.25"/>
    <row r="29019" customFormat="1" x14ac:dyDescent="0.25"/>
    <row r="29020" customFormat="1" x14ac:dyDescent="0.25"/>
    <row r="29021" customFormat="1" x14ac:dyDescent="0.25"/>
    <row r="29022" customFormat="1" x14ac:dyDescent="0.25"/>
    <row r="29023" customFormat="1" x14ac:dyDescent="0.25"/>
    <row r="29024" customFormat="1" x14ac:dyDescent="0.25"/>
    <row r="29025" customFormat="1" x14ac:dyDescent="0.25"/>
    <row r="29026" customFormat="1" x14ac:dyDescent="0.25"/>
    <row r="29027" customFormat="1" x14ac:dyDescent="0.25"/>
    <row r="29028" customFormat="1" x14ac:dyDescent="0.25"/>
    <row r="29029" customFormat="1" x14ac:dyDescent="0.25"/>
    <row r="29030" customFormat="1" x14ac:dyDescent="0.25"/>
    <row r="29031" customFormat="1" x14ac:dyDescent="0.25"/>
    <row r="29032" customFormat="1" x14ac:dyDescent="0.25"/>
    <row r="29033" customFormat="1" x14ac:dyDescent="0.25"/>
    <row r="29034" customFormat="1" x14ac:dyDescent="0.25"/>
    <row r="29035" customFormat="1" x14ac:dyDescent="0.25"/>
    <row r="29036" customFormat="1" x14ac:dyDescent="0.25"/>
    <row r="29037" customFormat="1" x14ac:dyDescent="0.25"/>
    <row r="29038" customFormat="1" x14ac:dyDescent="0.25"/>
    <row r="29039" customFormat="1" x14ac:dyDescent="0.25"/>
    <row r="29040" customFormat="1" x14ac:dyDescent="0.25"/>
    <row r="29041" customFormat="1" x14ac:dyDescent="0.25"/>
    <row r="29042" customFormat="1" x14ac:dyDescent="0.25"/>
    <row r="29043" customFormat="1" x14ac:dyDescent="0.25"/>
    <row r="29044" customFormat="1" x14ac:dyDescent="0.25"/>
    <row r="29045" customFormat="1" x14ac:dyDescent="0.25"/>
    <row r="29046" customFormat="1" x14ac:dyDescent="0.25"/>
    <row r="29047" customFormat="1" x14ac:dyDescent="0.25"/>
    <row r="29048" customFormat="1" x14ac:dyDescent="0.25"/>
    <row r="29049" customFormat="1" x14ac:dyDescent="0.25"/>
    <row r="29050" customFormat="1" x14ac:dyDescent="0.25"/>
    <row r="29051" customFormat="1" x14ac:dyDescent="0.25"/>
    <row r="29052" customFormat="1" x14ac:dyDescent="0.25"/>
    <row r="29053" customFormat="1" x14ac:dyDescent="0.25"/>
    <row r="29054" customFormat="1" x14ac:dyDescent="0.25"/>
    <row r="29055" customFormat="1" x14ac:dyDescent="0.25"/>
    <row r="29056" customFormat="1" x14ac:dyDescent="0.25"/>
    <row r="29057" customFormat="1" x14ac:dyDescent="0.25"/>
    <row r="29058" customFormat="1" x14ac:dyDescent="0.25"/>
    <row r="29059" customFormat="1" x14ac:dyDescent="0.25"/>
    <row r="29060" customFormat="1" x14ac:dyDescent="0.25"/>
    <row r="29061" customFormat="1" x14ac:dyDescent="0.25"/>
    <row r="29062" customFormat="1" x14ac:dyDescent="0.25"/>
    <row r="29063" customFormat="1" x14ac:dyDescent="0.25"/>
    <row r="29064" customFormat="1" x14ac:dyDescent="0.25"/>
    <row r="29065" customFormat="1" x14ac:dyDescent="0.25"/>
    <row r="29066" customFormat="1" x14ac:dyDescent="0.25"/>
    <row r="29067" customFormat="1" x14ac:dyDescent="0.25"/>
    <row r="29068" customFormat="1" x14ac:dyDescent="0.25"/>
    <row r="29069" customFormat="1" x14ac:dyDescent="0.25"/>
    <row r="29070" customFormat="1" x14ac:dyDescent="0.25"/>
    <row r="29071" customFormat="1" x14ac:dyDescent="0.25"/>
    <row r="29072" customFormat="1" x14ac:dyDescent="0.25"/>
    <row r="29073" customFormat="1" x14ac:dyDescent="0.25"/>
    <row r="29074" customFormat="1" x14ac:dyDescent="0.25"/>
    <row r="29075" customFormat="1" x14ac:dyDescent="0.25"/>
    <row r="29076" customFormat="1" x14ac:dyDescent="0.25"/>
    <row r="29077" customFormat="1" x14ac:dyDescent="0.25"/>
    <row r="29078" customFormat="1" x14ac:dyDescent="0.25"/>
    <row r="29079" customFormat="1" x14ac:dyDescent="0.25"/>
    <row r="29080" customFormat="1" x14ac:dyDescent="0.25"/>
    <row r="29081" customFormat="1" x14ac:dyDescent="0.25"/>
    <row r="29082" customFormat="1" x14ac:dyDescent="0.25"/>
    <row r="29083" customFormat="1" x14ac:dyDescent="0.25"/>
    <row r="29084" customFormat="1" x14ac:dyDescent="0.25"/>
    <row r="29085" customFormat="1" x14ac:dyDescent="0.25"/>
    <row r="29086" customFormat="1" x14ac:dyDescent="0.25"/>
    <row r="29087" customFormat="1" x14ac:dyDescent="0.25"/>
    <row r="29088" customFormat="1" x14ac:dyDescent="0.25"/>
    <row r="29089" customFormat="1" x14ac:dyDescent="0.25"/>
    <row r="29090" customFormat="1" x14ac:dyDescent="0.25"/>
    <row r="29091" customFormat="1" x14ac:dyDescent="0.25"/>
    <row r="29092" customFormat="1" x14ac:dyDescent="0.25"/>
    <row r="29093" customFormat="1" x14ac:dyDescent="0.25"/>
    <row r="29094" customFormat="1" x14ac:dyDescent="0.25"/>
    <row r="29095" customFormat="1" x14ac:dyDescent="0.25"/>
    <row r="29096" customFormat="1" x14ac:dyDescent="0.25"/>
    <row r="29097" customFormat="1" x14ac:dyDescent="0.25"/>
    <row r="29098" customFormat="1" x14ac:dyDescent="0.25"/>
    <row r="29099" customFormat="1" x14ac:dyDescent="0.25"/>
    <row r="29100" customFormat="1" x14ac:dyDescent="0.25"/>
    <row r="29101" customFormat="1" x14ac:dyDescent="0.25"/>
    <row r="29102" customFormat="1" x14ac:dyDescent="0.25"/>
    <row r="29103" customFormat="1" x14ac:dyDescent="0.25"/>
    <row r="29104" customFormat="1" x14ac:dyDescent="0.25"/>
    <row r="29105" customFormat="1" x14ac:dyDescent="0.25"/>
    <row r="29106" customFormat="1" x14ac:dyDescent="0.25"/>
    <row r="29107" customFormat="1" x14ac:dyDescent="0.25"/>
    <row r="29108" customFormat="1" x14ac:dyDescent="0.25"/>
    <row r="29109" customFormat="1" x14ac:dyDescent="0.25"/>
    <row r="29110" customFormat="1" x14ac:dyDescent="0.25"/>
    <row r="29111" customFormat="1" x14ac:dyDescent="0.25"/>
    <row r="29112" customFormat="1" x14ac:dyDescent="0.25"/>
    <row r="29113" customFormat="1" x14ac:dyDescent="0.25"/>
    <row r="29114" customFormat="1" x14ac:dyDescent="0.25"/>
    <row r="29115" customFormat="1" x14ac:dyDescent="0.25"/>
    <row r="29116" customFormat="1" x14ac:dyDescent="0.25"/>
    <row r="29117" customFormat="1" x14ac:dyDescent="0.25"/>
    <row r="29118" customFormat="1" x14ac:dyDescent="0.25"/>
    <row r="29119" customFormat="1" x14ac:dyDescent="0.25"/>
    <row r="29120" customFormat="1" x14ac:dyDescent="0.25"/>
    <row r="29121" customFormat="1" x14ac:dyDescent="0.25"/>
    <row r="29122" customFormat="1" x14ac:dyDescent="0.25"/>
    <row r="29123" customFormat="1" x14ac:dyDescent="0.25"/>
    <row r="29124" customFormat="1" x14ac:dyDescent="0.25"/>
    <row r="29125" customFormat="1" x14ac:dyDescent="0.25"/>
    <row r="29126" customFormat="1" x14ac:dyDescent="0.25"/>
    <row r="29127" customFormat="1" x14ac:dyDescent="0.25"/>
    <row r="29128" customFormat="1" x14ac:dyDescent="0.25"/>
    <row r="29129" customFormat="1" x14ac:dyDescent="0.25"/>
    <row r="29130" customFormat="1" x14ac:dyDescent="0.25"/>
    <row r="29131" customFormat="1" x14ac:dyDescent="0.25"/>
    <row r="29132" customFormat="1" x14ac:dyDescent="0.25"/>
    <row r="29133" customFormat="1" x14ac:dyDescent="0.25"/>
    <row r="29134" customFormat="1" x14ac:dyDescent="0.25"/>
    <row r="29135" customFormat="1" x14ac:dyDescent="0.25"/>
    <row r="29136" customFormat="1" x14ac:dyDescent="0.25"/>
    <row r="29137" customFormat="1" x14ac:dyDescent="0.25"/>
    <row r="29138" customFormat="1" x14ac:dyDescent="0.25"/>
    <row r="29139" customFormat="1" x14ac:dyDescent="0.25"/>
    <row r="29140" customFormat="1" x14ac:dyDescent="0.25"/>
    <row r="29141" customFormat="1" x14ac:dyDescent="0.25"/>
    <row r="29142" customFormat="1" x14ac:dyDescent="0.25"/>
    <row r="29143" customFormat="1" x14ac:dyDescent="0.25"/>
    <row r="29144" customFormat="1" x14ac:dyDescent="0.25"/>
    <row r="29145" customFormat="1" x14ac:dyDescent="0.25"/>
    <row r="29146" customFormat="1" x14ac:dyDescent="0.25"/>
    <row r="29147" customFormat="1" x14ac:dyDescent="0.25"/>
    <row r="29148" customFormat="1" x14ac:dyDescent="0.25"/>
    <row r="29149" customFormat="1" x14ac:dyDescent="0.25"/>
    <row r="29150" customFormat="1" x14ac:dyDescent="0.25"/>
    <row r="29151" customFormat="1" x14ac:dyDescent="0.25"/>
    <row r="29152" customFormat="1" x14ac:dyDescent="0.25"/>
    <row r="29153" customFormat="1" x14ac:dyDescent="0.25"/>
    <row r="29154" customFormat="1" x14ac:dyDescent="0.25"/>
    <row r="29155" customFormat="1" x14ac:dyDescent="0.25"/>
    <row r="29156" customFormat="1" x14ac:dyDescent="0.25"/>
    <row r="29157" customFormat="1" x14ac:dyDescent="0.25"/>
    <row r="29158" customFormat="1" x14ac:dyDescent="0.25"/>
    <row r="29159" customFormat="1" x14ac:dyDescent="0.25"/>
    <row r="29160" customFormat="1" x14ac:dyDescent="0.25"/>
    <row r="29161" customFormat="1" x14ac:dyDescent="0.25"/>
    <row r="29162" customFormat="1" x14ac:dyDescent="0.25"/>
    <row r="29163" customFormat="1" x14ac:dyDescent="0.25"/>
    <row r="29164" customFormat="1" x14ac:dyDescent="0.25"/>
    <row r="29165" customFormat="1" x14ac:dyDescent="0.25"/>
    <row r="29166" customFormat="1" x14ac:dyDescent="0.25"/>
    <row r="29167" customFormat="1" x14ac:dyDescent="0.25"/>
    <row r="29168" customFormat="1" x14ac:dyDescent="0.25"/>
    <row r="29169" customFormat="1" x14ac:dyDescent="0.25"/>
    <row r="29170" customFormat="1" x14ac:dyDescent="0.25"/>
    <row r="29171" customFormat="1" x14ac:dyDescent="0.25"/>
    <row r="29172" customFormat="1" x14ac:dyDescent="0.25"/>
    <row r="29173" customFormat="1" x14ac:dyDescent="0.25"/>
    <row r="29174" customFormat="1" x14ac:dyDescent="0.25"/>
    <row r="29175" customFormat="1" x14ac:dyDescent="0.25"/>
    <row r="29176" customFormat="1" x14ac:dyDescent="0.25"/>
    <row r="29177" customFormat="1" x14ac:dyDescent="0.25"/>
    <row r="29178" customFormat="1" x14ac:dyDescent="0.25"/>
    <row r="29179" customFormat="1" x14ac:dyDescent="0.25"/>
    <row r="29180" customFormat="1" x14ac:dyDescent="0.25"/>
    <row r="29181" customFormat="1" x14ac:dyDescent="0.25"/>
    <row r="29182" customFormat="1" x14ac:dyDescent="0.25"/>
    <row r="29183" customFormat="1" x14ac:dyDescent="0.25"/>
    <row r="29184" customFormat="1" x14ac:dyDescent="0.25"/>
    <row r="29185" customFormat="1" x14ac:dyDescent="0.25"/>
    <row r="29186" customFormat="1" x14ac:dyDescent="0.25"/>
    <row r="29187" customFormat="1" x14ac:dyDescent="0.25"/>
    <row r="29188" customFormat="1" x14ac:dyDescent="0.25"/>
    <row r="29189" customFormat="1" x14ac:dyDescent="0.25"/>
    <row r="29190" customFormat="1" x14ac:dyDescent="0.25"/>
    <row r="29191" customFormat="1" x14ac:dyDescent="0.25"/>
    <row r="29192" customFormat="1" x14ac:dyDescent="0.25"/>
    <row r="29193" customFormat="1" x14ac:dyDescent="0.25"/>
    <row r="29194" customFormat="1" x14ac:dyDescent="0.25"/>
    <row r="29195" customFormat="1" x14ac:dyDescent="0.25"/>
    <row r="29196" customFormat="1" x14ac:dyDescent="0.25"/>
    <row r="29197" customFormat="1" x14ac:dyDescent="0.25"/>
    <row r="29198" customFormat="1" x14ac:dyDescent="0.25"/>
    <row r="29199" customFormat="1" x14ac:dyDescent="0.25"/>
    <row r="29200" customFormat="1" x14ac:dyDescent="0.25"/>
    <row r="29201" customFormat="1" x14ac:dyDescent="0.25"/>
    <row r="29202" customFormat="1" x14ac:dyDescent="0.25"/>
    <row r="29203" customFormat="1" x14ac:dyDescent="0.25"/>
    <row r="29204" customFormat="1" x14ac:dyDescent="0.25"/>
    <row r="29205" customFormat="1" x14ac:dyDescent="0.25"/>
    <row r="29206" customFormat="1" x14ac:dyDescent="0.25"/>
    <row r="29207" customFormat="1" x14ac:dyDescent="0.25"/>
    <row r="29208" customFormat="1" x14ac:dyDescent="0.25"/>
    <row r="29209" customFormat="1" x14ac:dyDescent="0.25"/>
    <row r="29210" customFormat="1" x14ac:dyDescent="0.25"/>
    <row r="29211" customFormat="1" x14ac:dyDescent="0.25"/>
    <row r="29212" customFormat="1" x14ac:dyDescent="0.25"/>
    <row r="29213" customFormat="1" x14ac:dyDescent="0.25"/>
    <row r="29214" customFormat="1" x14ac:dyDescent="0.25"/>
    <row r="29215" customFormat="1" x14ac:dyDescent="0.25"/>
    <row r="29216" customFormat="1" x14ac:dyDescent="0.25"/>
    <row r="29217" customFormat="1" x14ac:dyDescent="0.25"/>
    <row r="29218" customFormat="1" x14ac:dyDescent="0.25"/>
    <row r="29219" customFormat="1" x14ac:dyDescent="0.25"/>
    <row r="29220" customFormat="1" x14ac:dyDescent="0.25"/>
    <row r="29221" customFormat="1" x14ac:dyDescent="0.25"/>
    <row r="29222" customFormat="1" x14ac:dyDescent="0.25"/>
    <row r="29223" customFormat="1" x14ac:dyDescent="0.25"/>
    <row r="29224" customFormat="1" x14ac:dyDescent="0.25"/>
    <row r="29225" customFormat="1" x14ac:dyDescent="0.25"/>
    <row r="29226" customFormat="1" x14ac:dyDescent="0.25"/>
    <row r="29227" customFormat="1" x14ac:dyDescent="0.25"/>
    <row r="29228" customFormat="1" x14ac:dyDescent="0.25"/>
    <row r="29229" customFormat="1" x14ac:dyDescent="0.25"/>
    <row r="29230" customFormat="1" x14ac:dyDescent="0.25"/>
    <row r="29231" customFormat="1" x14ac:dyDescent="0.25"/>
    <row r="29232" customFormat="1" x14ac:dyDescent="0.25"/>
    <row r="29233" customFormat="1" x14ac:dyDescent="0.25"/>
    <row r="29234" customFormat="1" x14ac:dyDescent="0.25"/>
    <row r="29235" customFormat="1" x14ac:dyDescent="0.25"/>
    <row r="29236" customFormat="1" x14ac:dyDescent="0.25"/>
    <row r="29237" customFormat="1" x14ac:dyDescent="0.25"/>
    <row r="29238" customFormat="1" x14ac:dyDescent="0.25"/>
    <row r="29239" customFormat="1" x14ac:dyDescent="0.25"/>
    <row r="29240" customFormat="1" x14ac:dyDescent="0.25"/>
    <row r="29241" customFormat="1" x14ac:dyDescent="0.25"/>
    <row r="29242" customFormat="1" x14ac:dyDescent="0.25"/>
    <row r="29243" customFormat="1" x14ac:dyDescent="0.25"/>
    <row r="29244" customFormat="1" x14ac:dyDescent="0.25"/>
    <row r="29245" customFormat="1" x14ac:dyDescent="0.25"/>
    <row r="29246" customFormat="1" x14ac:dyDescent="0.25"/>
    <row r="29247" customFormat="1" x14ac:dyDescent="0.25"/>
    <row r="29248" customFormat="1" x14ac:dyDescent="0.25"/>
    <row r="29249" customFormat="1" x14ac:dyDescent="0.25"/>
    <row r="29250" customFormat="1" x14ac:dyDescent="0.25"/>
    <row r="29251" customFormat="1" x14ac:dyDescent="0.25"/>
    <row r="29252" customFormat="1" x14ac:dyDescent="0.25"/>
    <row r="29253" customFormat="1" x14ac:dyDescent="0.25"/>
    <row r="29254" customFormat="1" x14ac:dyDescent="0.25"/>
    <row r="29255" customFormat="1" x14ac:dyDescent="0.25"/>
    <row r="29256" customFormat="1" x14ac:dyDescent="0.25"/>
    <row r="29257" customFormat="1" x14ac:dyDescent="0.25"/>
    <row r="29258" customFormat="1" x14ac:dyDescent="0.25"/>
    <row r="29259" customFormat="1" x14ac:dyDescent="0.25"/>
    <row r="29260" customFormat="1" x14ac:dyDescent="0.25"/>
    <row r="29261" customFormat="1" x14ac:dyDescent="0.25"/>
    <row r="29262" customFormat="1" x14ac:dyDescent="0.25"/>
    <row r="29263" customFormat="1" x14ac:dyDescent="0.25"/>
    <row r="29264" customFormat="1" x14ac:dyDescent="0.25"/>
    <row r="29265" customFormat="1" x14ac:dyDescent="0.25"/>
    <row r="29266" customFormat="1" x14ac:dyDescent="0.25"/>
    <row r="29267" customFormat="1" x14ac:dyDescent="0.25"/>
    <row r="29268" customFormat="1" x14ac:dyDescent="0.25"/>
    <row r="29269" customFormat="1" x14ac:dyDescent="0.25"/>
    <row r="29270" customFormat="1" x14ac:dyDescent="0.25"/>
    <row r="29271" customFormat="1" x14ac:dyDescent="0.25"/>
    <row r="29272" customFormat="1" x14ac:dyDescent="0.25"/>
    <row r="29273" customFormat="1" x14ac:dyDescent="0.25"/>
    <row r="29274" customFormat="1" x14ac:dyDescent="0.25"/>
    <row r="29275" customFormat="1" x14ac:dyDescent="0.25"/>
    <row r="29276" customFormat="1" x14ac:dyDescent="0.25"/>
    <row r="29277" customFormat="1" x14ac:dyDescent="0.25"/>
    <row r="29278" customFormat="1" x14ac:dyDescent="0.25"/>
    <row r="29279" customFormat="1" x14ac:dyDescent="0.25"/>
    <row r="29280" customFormat="1" x14ac:dyDescent="0.25"/>
    <row r="29281" customFormat="1" x14ac:dyDescent="0.25"/>
    <row r="29282" customFormat="1" x14ac:dyDescent="0.25"/>
    <row r="29283" customFormat="1" x14ac:dyDescent="0.25"/>
    <row r="29284" customFormat="1" x14ac:dyDescent="0.25"/>
    <row r="29285" customFormat="1" x14ac:dyDescent="0.25"/>
    <row r="29286" customFormat="1" x14ac:dyDescent="0.25"/>
    <row r="29287" customFormat="1" x14ac:dyDescent="0.25"/>
    <row r="29288" customFormat="1" x14ac:dyDescent="0.25"/>
    <row r="29289" customFormat="1" x14ac:dyDescent="0.25"/>
    <row r="29290" customFormat="1" x14ac:dyDescent="0.25"/>
    <row r="29291" customFormat="1" x14ac:dyDescent="0.25"/>
    <row r="29292" customFormat="1" x14ac:dyDescent="0.25"/>
    <row r="29293" customFormat="1" x14ac:dyDescent="0.25"/>
    <row r="29294" customFormat="1" x14ac:dyDescent="0.25"/>
    <row r="29295" customFormat="1" x14ac:dyDescent="0.25"/>
    <row r="29296" customFormat="1" x14ac:dyDescent="0.25"/>
    <row r="29297" customFormat="1" x14ac:dyDescent="0.25"/>
    <row r="29298" customFormat="1" x14ac:dyDescent="0.25"/>
    <row r="29299" customFormat="1" x14ac:dyDescent="0.25"/>
    <row r="29300" customFormat="1" x14ac:dyDescent="0.25"/>
    <row r="29301" customFormat="1" x14ac:dyDescent="0.25"/>
    <row r="29302" customFormat="1" x14ac:dyDescent="0.25"/>
    <row r="29303" customFormat="1" x14ac:dyDescent="0.25"/>
    <row r="29304" customFormat="1" x14ac:dyDescent="0.25"/>
    <row r="29305" customFormat="1" x14ac:dyDescent="0.25"/>
    <row r="29306" customFormat="1" x14ac:dyDescent="0.25"/>
    <row r="29307" customFormat="1" x14ac:dyDescent="0.25"/>
    <row r="29308" customFormat="1" x14ac:dyDescent="0.25"/>
    <row r="29309" customFormat="1" x14ac:dyDescent="0.25"/>
    <row r="29310" customFormat="1" x14ac:dyDescent="0.25"/>
    <row r="29311" customFormat="1" x14ac:dyDescent="0.25"/>
    <row r="29312" customFormat="1" x14ac:dyDescent="0.25"/>
    <row r="29313" customFormat="1" x14ac:dyDescent="0.25"/>
    <row r="29314" customFormat="1" x14ac:dyDescent="0.25"/>
    <row r="29315" customFormat="1" x14ac:dyDescent="0.25"/>
    <row r="29316" customFormat="1" x14ac:dyDescent="0.25"/>
    <row r="29317" customFormat="1" x14ac:dyDescent="0.25"/>
    <row r="29318" customFormat="1" x14ac:dyDescent="0.25"/>
    <row r="29319" customFormat="1" x14ac:dyDescent="0.25"/>
    <row r="29320" customFormat="1" x14ac:dyDescent="0.25"/>
    <row r="29321" customFormat="1" x14ac:dyDescent="0.25"/>
    <row r="29322" customFormat="1" x14ac:dyDescent="0.25"/>
    <row r="29323" customFormat="1" x14ac:dyDescent="0.25"/>
    <row r="29324" customFormat="1" x14ac:dyDescent="0.25"/>
    <row r="29325" customFormat="1" x14ac:dyDescent="0.25"/>
    <row r="29326" customFormat="1" x14ac:dyDescent="0.25"/>
    <row r="29327" customFormat="1" x14ac:dyDescent="0.25"/>
    <row r="29328" customFormat="1" x14ac:dyDescent="0.25"/>
    <row r="29329" customFormat="1" x14ac:dyDescent="0.25"/>
    <row r="29330" customFormat="1" x14ac:dyDescent="0.25"/>
    <row r="29331" customFormat="1" x14ac:dyDescent="0.25"/>
    <row r="29332" customFormat="1" x14ac:dyDescent="0.25"/>
    <row r="29333" customFormat="1" x14ac:dyDescent="0.25"/>
    <row r="29334" customFormat="1" x14ac:dyDescent="0.25"/>
    <row r="29335" customFormat="1" x14ac:dyDescent="0.25"/>
    <row r="29336" customFormat="1" x14ac:dyDescent="0.25"/>
    <row r="29337" customFormat="1" x14ac:dyDescent="0.25"/>
    <row r="29338" customFormat="1" x14ac:dyDescent="0.25"/>
    <row r="29339" customFormat="1" x14ac:dyDescent="0.25"/>
    <row r="29340" customFormat="1" x14ac:dyDescent="0.25"/>
    <row r="29341" customFormat="1" x14ac:dyDescent="0.25"/>
    <row r="29342" customFormat="1" x14ac:dyDescent="0.25"/>
    <row r="29343" customFormat="1" x14ac:dyDescent="0.25"/>
    <row r="29344" customFormat="1" x14ac:dyDescent="0.25"/>
    <row r="29345" customFormat="1" x14ac:dyDescent="0.25"/>
    <row r="29346" customFormat="1" x14ac:dyDescent="0.25"/>
    <row r="29347" customFormat="1" x14ac:dyDescent="0.25"/>
    <row r="29348" customFormat="1" x14ac:dyDescent="0.25"/>
    <row r="29349" customFormat="1" x14ac:dyDescent="0.25"/>
    <row r="29350" customFormat="1" x14ac:dyDescent="0.25"/>
    <row r="29351" customFormat="1" x14ac:dyDescent="0.25"/>
    <row r="29352" customFormat="1" x14ac:dyDescent="0.25"/>
    <row r="29353" customFormat="1" x14ac:dyDescent="0.25"/>
    <row r="29354" customFormat="1" x14ac:dyDescent="0.25"/>
    <row r="29355" customFormat="1" x14ac:dyDescent="0.25"/>
    <row r="29356" customFormat="1" x14ac:dyDescent="0.25"/>
    <row r="29357" customFormat="1" x14ac:dyDescent="0.25"/>
    <row r="29358" customFormat="1" x14ac:dyDescent="0.25"/>
    <row r="29359" customFormat="1" x14ac:dyDescent="0.25"/>
    <row r="29360" customFormat="1" x14ac:dyDescent="0.25"/>
    <row r="29361" customFormat="1" x14ac:dyDescent="0.25"/>
    <row r="29362" customFormat="1" x14ac:dyDescent="0.25"/>
    <row r="29363" customFormat="1" x14ac:dyDescent="0.25"/>
    <row r="29364" customFormat="1" x14ac:dyDescent="0.25"/>
    <row r="29365" customFormat="1" x14ac:dyDescent="0.25"/>
    <row r="29366" customFormat="1" x14ac:dyDescent="0.25"/>
    <row r="29367" customFormat="1" x14ac:dyDescent="0.25"/>
    <row r="29368" customFormat="1" x14ac:dyDescent="0.25"/>
    <row r="29369" customFormat="1" x14ac:dyDescent="0.25"/>
    <row r="29370" customFormat="1" x14ac:dyDescent="0.25"/>
    <row r="29371" customFormat="1" x14ac:dyDescent="0.25"/>
    <row r="29372" customFormat="1" x14ac:dyDescent="0.25"/>
    <row r="29373" customFormat="1" x14ac:dyDescent="0.25"/>
    <row r="29374" customFormat="1" x14ac:dyDescent="0.25"/>
    <row r="29375" customFormat="1" x14ac:dyDescent="0.25"/>
    <row r="29376" customFormat="1" x14ac:dyDescent="0.25"/>
    <row r="29377" customFormat="1" x14ac:dyDescent="0.25"/>
    <row r="29378" customFormat="1" x14ac:dyDescent="0.25"/>
    <row r="29379" customFormat="1" x14ac:dyDescent="0.25"/>
    <row r="29380" customFormat="1" x14ac:dyDescent="0.25"/>
    <row r="29381" customFormat="1" x14ac:dyDescent="0.25"/>
    <row r="29382" customFormat="1" x14ac:dyDescent="0.25"/>
    <row r="29383" customFormat="1" x14ac:dyDescent="0.25"/>
    <row r="29384" customFormat="1" x14ac:dyDescent="0.25"/>
    <row r="29385" customFormat="1" x14ac:dyDescent="0.25"/>
    <row r="29386" customFormat="1" x14ac:dyDescent="0.25"/>
    <row r="29387" customFormat="1" x14ac:dyDescent="0.25"/>
    <row r="29388" customFormat="1" x14ac:dyDescent="0.25"/>
    <row r="29389" customFormat="1" x14ac:dyDescent="0.25"/>
    <row r="29390" customFormat="1" x14ac:dyDescent="0.25"/>
    <row r="29391" customFormat="1" x14ac:dyDescent="0.25"/>
    <row r="29392" customFormat="1" x14ac:dyDescent="0.25"/>
    <row r="29393" customFormat="1" x14ac:dyDescent="0.25"/>
    <row r="29394" customFormat="1" x14ac:dyDescent="0.25"/>
    <row r="29395" customFormat="1" x14ac:dyDescent="0.25"/>
    <row r="29396" customFormat="1" x14ac:dyDescent="0.25"/>
    <row r="29397" customFormat="1" x14ac:dyDescent="0.25"/>
    <row r="29398" customFormat="1" x14ac:dyDescent="0.25"/>
    <row r="29399" customFormat="1" x14ac:dyDescent="0.25"/>
    <row r="29400" customFormat="1" x14ac:dyDescent="0.25"/>
    <row r="29401" customFormat="1" x14ac:dyDescent="0.25"/>
    <row r="29402" customFormat="1" x14ac:dyDescent="0.25"/>
    <row r="29403" customFormat="1" x14ac:dyDescent="0.25"/>
    <row r="29404" customFormat="1" x14ac:dyDescent="0.25"/>
    <row r="29405" customFormat="1" x14ac:dyDescent="0.25"/>
    <row r="29406" customFormat="1" x14ac:dyDescent="0.25"/>
    <row r="29407" customFormat="1" x14ac:dyDescent="0.25"/>
    <row r="29408" customFormat="1" x14ac:dyDescent="0.25"/>
    <row r="29409" customFormat="1" x14ac:dyDescent="0.25"/>
    <row r="29410" customFormat="1" x14ac:dyDescent="0.25"/>
    <row r="29411" customFormat="1" x14ac:dyDescent="0.25"/>
    <row r="29412" customFormat="1" x14ac:dyDescent="0.25"/>
    <row r="29413" customFormat="1" x14ac:dyDescent="0.25"/>
    <row r="29414" customFormat="1" x14ac:dyDescent="0.25"/>
    <row r="29415" customFormat="1" x14ac:dyDescent="0.25"/>
    <row r="29416" customFormat="1" x14ac:dyDescent="0.25"/>
    <row r="29417" customFormat="1" x14ac:dyDescent="0.25"/>
    <row r="29418" customFormat="1" x14ac:dyDescent="0.25"/>
    <row r="29419" customFormat="1" x14ac:dyDescent="0.25"/>
    <row r="29420" customFormat="1" x14ac:dyDescent="0.25"/>
    <row r="29421" customFormat="1" x14ac:dyDescent="0.25"/>
    <row r="29422" customFormat="1" x14ac:dyDescent="0.25"/>
    <row r="29423" customFormat="1" x14ac:dyDescent="0.25"/>
    <row r="29424" customFormat="1" x14ac:dyDescent="0.25"/>
    <row r="29425" customFormat="1" x14ac:dyDescent="0.25"/>
    <row r="29426" customFormat="1" x14ac:dyDescent="0.25"/>
    <row r="29427" customFormat="1" x14ac:dyDescent="0.25"/>
    <row r="29428" customFormat="1" x14ac:dyDescent="0.25"/>
    <row r="29429" customFormat="1" x14ac:dyDescent="0.25"/>
    <row r="29430" customFormat="1" x14ac:dyDescent="0.25"/>
    <row r="29431" customFormat="1" x14ac:dyDescent="0.25"/>
    <row r="29432" customFormat="1" x14ac:dyDescent="0.25"/>
    <row r="29433" customFormat="1" x14ac:dyDescent="0.25"/>
    <row r="29434" customFormat="1" x14ac:dyDescent="0.25"/>
    <row r="29435" customFormat="1" x14ac:dyDescent="0.25"/>
    <row r="29436" customFormat="1" x14ac:dyDescent="0.25"/>
    <row r="29437" customFormat="1" x14ac:dyDescent="0.25"/>
    <row r="29438" customFormat="1" x14ac:dyDescent="0.25"/>
    <row r="29439" customFormat="1" x14ac:dyDescent="0.25"/>
    <row r="29440" customFormat="1" x14ac:dyDescent="0.25"/>
    <row r="29441" customFormat="1" x14ac:dyDescent="0.25"/>
    <row r="29442" customFormat="1" x14ac:dyDescent="0.25"/>
    <row r="29443" customFormat="1" x14ac:dyDescent="0.25"/>
    <row r="29444" customFormat="1" x14ac:dyDescent="0.25"/>
    <row r="29445" customFormat="1" x14ac:dyDescent="0.25"/>
    <row r="29446" customFormat="1" x14ac:dyDescent="0.25"/>
    <row r="29447" customFormat="1" x14ac:dyDescent="0.25"/>
    <row r="29448" customFormat="1" x14ac:dyDescent="0.25"/>
    <row r="29449" customFormat="1" x14ac:dyDescent="0.25"/>
    <row r="29450" customFormat="1" x14ac:dyDescent="0.25"/>
    <row r="29451" customFormat="1" x14ac:dyDescent="0.25"/>
    <row r="29452" customFormat="1" x14ac:dyDescent="0.25"/>
    <row r="29453" customFormat="1" x14ac:dyDescent="0.25"/>
    <row r="29454" customFormat="1" x14ac:dyDescent="0.25"/>
    <row r="29455" customFormat="1" x14ac:dyDescent="0.25"/>
    <row r="29456" customFormat="1" x14ac:dyDescent="0.25"/>
    <row r="29457" customFormat="1" x14ac:dyDescent="0.25"/>
    <row r="29458" customFormat="1" x14ac:dyDescent="0.25"/>
    <row r="29459" customFormat="1" x14ac:dyDescent="0.25"/>
    <row r="29460" customFormat="1" x14ac:dyDescent="0.25"/>
    <row r="29461" customFormat="1" x14ac:dyDescent="0.25"/>
    <row r="29462" customFormat="1" x14ac:dyDescent="0.25"/>
    <row r="29463" customFormat="1" x14ac:dyDescent="0.25"/>
    <row r="29464" customFormat="1" x14ac:dyDescent="0.25"/>
    <row r="29465" customFormat="1" x14ac:dyDescent="0.25"/>
    <row r="29466" customFormat="1" x14ac:dyDescent="0.25"/>
    <row r="29467" customFormat="1" x14ac:dyDescent="0.25"/>
    <row r="29468" customFormat="1" x14ac:dyDescent="0.25"/>
    <row r="29469" customFormat="1" x14ac:dyDescent="0.25"/>
    <row r="29470" customFormat="1" x14ac:dyDescent="0.25"/>
    <row r="29471" customFormat="1" x14ac:dyDescent="0.25"/>
    <row r="29472" customFormat="1" x14ac:dyDescent="0.25"/>
    <row r="29473" customFormat="1" x14ac:dyDescent="0.25"/>
    <row r="29474" customFormat="1" x14ac:dyDescent="0.25"/>
    <row r="29475" customFormat="1" x14ac:dyDescent="0.25"/>
    <row r="29476" customFormat="1" x14ac:dyDescent="0.25"/>
    <row r="29477" customFormat="1" x14ac:dyDescent="0.25"/>
    <row r="29478" customFormat="1" x14ac:dyDescent="0.25"/>
    <row r="29479" customFormat="1" x14ac:dyDescent="0.25"/>
    <row r="29480" customFormat="1" x14ac:dyDescent="0.25"/>
    <row r="29481" customFormat="1" x14ac:dyDescent="0.25"/>
    <row r="29482" customFormat="1" x14ac:dyDescent="0.25"/>
    <row r="29483" customFormat="1" x14ac:dyDescent="0.25"/>
    <row r="29484" customFormat="1" x14ac:dyDescent="0.25"/>
    <row r="29485" customFormat="1" x14ac:dyDescent="0.25"/>
    <row r="29486" customFormat="1" x14ac:dyDescent="0.25"/>
    <row r="29487" customFormat="1" x14ac:dyDescent="0.25"/>
    <row r="29488" customFormat="1" x14ac:dyDescent="0.25"/>
    <row r="29489" customFormat="1" x14ac:dyDescent="0.25"/>
    <row r="29490" customFormat="1" x14ac:dyDescent="0.25"/>
    <row r="29491" customFormat="1" x14ac:dyDescent="0.25"/>
    <row r="29492" customFormat="1" x14ac:dyDescent="0.25"/>
    <row r="29493" customFormat="1" x14ac:dyDescent="0.25"/>
    <row r="29494" customFormat="1" x14ac:dyDescent="0.25"/>
    <row r="29495" customFormat="1" x14ac:dyDescent="0.25"/>
    <row r="29496" customFormat="1" x14ac:dyDescent="0.25"/>
    <row r="29497" customFormat="1" x14ac:dyDescent="0.25"/>
    <row r="29498" customFormat="1" x14ac:dyDescent="0.25"/>
    <row r="29499" customFormat="1" x14ac:dyDescent="0.25"/>
    <row r="29500" customFormat="1" x14ac:dyDescent="0.25"/>
    <row r="29501" customFormat="1" x14ac:dyDescent="0.25"/>
    <row r="29502" customFormat="1" x14ac:dyDescent="0.25"/>
    <row r="29503" customFormat="1" x14ac:dyDescent="0.25"/>
    <row r="29504" customFormat="1" x14ac:dyDescent="0.25"/>
    <row r="29505" customFormat="1" x14ac:dyDescent="0.25"/>
    <row r="29506" customFormat="1" x14ac:dyDescent="0.25"/>
    <row r="29507" customFormat="1" x14ac:dyDescent="0.25"/>
    <row r="29508" customFormat="1" x14ac:dyDescent="0.25"/>
    <row r="29509" customFormat="1" x14ac:dyDescent="0.25"/>
    <row r="29510" customFormat="1" x14ac:dyDescent="0.25"/>
    <row r="29511" customFormat="1" x14ac:dyDescent="0.25"/>
    <row r="29512" customFormat="1" x14ac:dyDescent="0.25"/>
    <row r="29513" customFormat="1" x14ac:dyDescent="0.25"/>
    <row r="29514" customFormat="1" x14ac:dyDescent="0.25"/>
    <row r="29515" customFormat="1" x14ac:dyDescent="0.25"/>
    <row r="29516" customFormat="1" x14ac:dyDescent="0.25"/>
    <row r="29517" customFormat="1" x14ac:dyDescent="0.25"/>
    <row r="29518" customFormat="1" x14ac:dyDescent="0.25"/>
    <row r="29519" customFormat="1" x14ac:dyDescent="0.25"/>
    <row r="29520" customFormat="1" x14ac:dyDescent="0.25"/>
    <row r="29521" customFormat="1" x14ac:dyDescent="0.25"/>
    <row r="29522" customFormat="1" x14ac:dyDescent="0.25"/>
    <row r="29523" customFormat="1" x14ac:dyDescent="0.25"/>
    <row r="29524" customFormat="1" x14ac:dyDescent="0.25"/>
    <row r="29525" customFormat="1" x14ac:dyDescent="0.25"/>
    <row r="29526" customFormat="1" x14ac:dyDescent="0.25"/>
    <row r="29527" customFormat="1" x14ac:dyDescent="0.25"/>
    <row r="29528" customFormat="1" x14ac:dyDescent="0.25"/>
    <row r="29529" customFormat="1" x14ac:dyDescent="0.25"/>
    <row r="29530" customFormat="1" x14ac:dyDescent="0.25"/>
    <row r="29531" customFormat="1" x14ac:dyDescent="0.25"/>
    <row r="29532" customFormat="1" x14ac:dyDescent="0.25"/>
    <row r="29533" customFormat="1" x14ac:dyDescent="0.25"/>
    <row r="29534" customFormat="1" x14ac:dyDescent="0.25"/>
    <row r="29535" customFormat="1" x14ac:dyDescent="0.25"/>
    <row r="29536" customFormat="1" x14ac:dyDescent="0.25"/>
    <row r="29537" customFormat="1" x14ac:dyDescent="0.25"/>
    <row r="29538" customFormat="1" x14ac:dyDescent="0.25"/>
    <row r="29539" customFormat="1" x14ac:dyDescent="0.25"/>
    <row r="29540" customFormat="1" x14ac:dyDescent="0.25"/>
    <row r="29541" customFormat="1" x14ac:dyDescent="0.25"/>
    <row r="29542" customFormat="1" x14ac:dyDescent="0.25"/>
    <row r="29543" customFormat="1" x14ac:dyDescent="0.25"/>
    <row r="29544" customFormat="1" x14ac:dyDescent="0.25"/>
    <row r="29545" customFormat="1" x14ac:dyDescent="0.25"/>
    <row r="29546" customFormat="1" x14ac:dyDescent="0.25"/>
    <row r="29547" customFormat="1" x14ac:dyDescent="0.25"/>
    <row r="29548" customFormat="1" x14ac:dyDescent="0.25"/>
    <row r="29549" customFormat="1" x14ac:dyDescent="0.25"/>
    <row r="29550" customFormat="1" x14ac:dyDescent="0.25"/>
    <row r="29551" customFormat="1" x14ac:dyDescent="0.25"/>
    <row r="29552" customFormat="1" x14ac:dyDescent="0.25"/>
    <row r="29553" customFormat="1" x14ac:dyDescent="0.25"/>
    <row r="29554" customFormat="1" x14ac:dyDescent="0.25"/>
    <row r="29555" customFormat="1" x14ac:dyDescent="0.25"/>
    <row r="29556" customFormat="1" x14ac:dyDescent="0.25"/>
    <row r="29557" customFormat="1" x14ac:dyDescent="0.25"/>
    <row r="29558" customFormat="1" x14ac:dyDescent="0.25"/>
    <row r="29559" customFormat="1" x14ac:dyDescent="0.25"/>
    <row r="29560" customFormat="1" x14ac:dyDescent="0.25"/>
    <row r="29561" customFormat="1" x14ac:dyDescent="0.25"/>
    <row r="29562" customFormat="1" x14ac:dyDescent="0.25"/>
    <row r="29563" customFormat="1" x14ac:dyDescent="0.25"/>
    <row r="29564" customFormat="1" x14ac:dyDescent="0.25"/>
    <row r="29565" customFormat="1" x14ac:dyDescent="0.25"/>
    <row r="29566" customFormat="1" x14ac:dyDescent="0.25"/>
    <row r="29567" customFormat="1" x14ac:dyDescent="0.25"/>
    <row r="29568" customFormat="1" x14ac:dyDescent="0.25"/>
    <row r="29569" customFormat="1" x14ac:dyDescent="0.25"/>
    <row r="29570" customFormat="1" x14ac:dyDescent="0.25"/>
    <row r="29571" customFormat="1" x14ac:dyDescent="0.25"/>
    <row r="29572" customFormat="1" x14ac:dyDescent="0.25"/>
    <row r="29573" customFormat="1" x14ac:dyDescent="0.25"/>
    <row r="29574" customFormat="1" x14ac:dyDescent="0.25"/>
    <row r="29575" customFormat="1" x14ac:dyDescent="0.25"/>
    <row r="29576" customFormat="1" x14ac:dyDescent="0.25"/>
    <row r="29577" customFormat="1" x14ac:dyDescent="0.25"/>
    <row r="29578" customFormat="1" x14ac:dyDescent="0.25"/>
    <row r="29579" customFormat="1" x14ac:dyDescent="0.25"/>
    <row r="29580" customFormat="1" x14ac:dyDescent="0.25"/>
    <row r="29581" customFormat="1" x14ac:dyDescent="0.25"/>
    <row r="29582" customFormat="1" x14ac:dyDescent="0.25"/>
    <row r="29583" customFormat="1" x14ac:dyDescent="0.25"/>
    <row r="29584" customFormat="1" x14ac:dyDescent="0.25"/>
    <row r="29585" customFormat="1" x14ac:dyDescent="0.25"/>
    <row r="29586" customFormat="1" x14ac:dyDescent="0.25"/>
    <row r="29587" customFormat="1" x14ac:dyDescent="0.25"/>
    <row r="29588" customFormat="1" x14ac:dyDescent="0.25"/>
    <row r="29589" customFormat="1" x14ac:dyDescent="0.25"/>
    <row r="29590" customFormat="1" x14ac:dyDescent="0.25"/>
    <row r="29591" customFormat="1" x14ac:dyDescent="0.25"/>
    <row r="29592" customFormat="1" x14ac:dyDescent="0.25"/>
    <row r="29593" customFormat="1" x14ac:dyDescent="0.25"/>
    <row r="29594" customFormat="1" x14ac:dyDescent="0.25"/>
    <row r="29595" customFormat="1" x14ac:dyDescent="0.25"/>
    <row r="29596" customFormat="1" x14ac:dyDescent="0.25"/>
    <row r="29597" customFormat="1" x14ac:dyDescent="0.25"/>
    <row r="29598" customFormat="1" x14ac:dyDescent="0.25"/>
    <row r="29599" customFormat="1" x14ac:dyDescent="0.25"/>
    <row r="29600" customFormat="1" x14ac:dyDescent="0.25"/>
    <row r="29601" customFormat="1" x14ac:dyDescent="0.25"/>
    <row r="29602" customFormat="1" x14ac:dyDescent="0.25"/>
    <row r="29603" customFormat="1" x14ac:dyDescent="0.25"/>
    <row r="29604" customFormat="1" x14ac:dyDescent="0.25"/>
    <row r="29605" customFormat="1" x14ac:dyDescent="0.25"/>
    <row r="29606" customFormat="1" x14ac:dyDescent="0.25"/>
    <row r="29607" customFormat="1" x14ac:dyDescent="0.25"/>
    <row r="29608" customFormat="1" x14ac:dyDescent="0.25"/>
    <row r="29609" customFormat="1" x14ac:dyDescent="0.25"/>
    <row r="29610" customFormat="1" x14ac:dyDescent="0.25"/>
    <row r="29611" customFormat="1" x14ac:dyDescent="0.25"/>
    <row r="29612" customFormat="1" x14ac:dyDescent="0.25"/>
    <row r="29613" customFormat="1" x14ac:dyDescent="0.25"/>
    <row r="29614" customFormat="1" x14ac:dyDescent="0.25"/>
    <row r="29615" customFormat="1" x14ac:dyDescent="0.25"/>
    <row r="29616" customFormat="1" x14ac:dyDescent="0.25"/>
    <row r="29617" customFormat="1" x14ac:dyDescent="0.25"/>
    <row r="29618" customFormat="1" x14ac:dyDescent="0.25"/>
    <row r="29619" customFormat="1" x14ac:dyDescent="0.25"/>
    <row r="29620" customFormat="1" x14ac:dyDescent="0.25"/>
    <row r="29621" customFormat="1" x14ac:dyDescent="0.25"/>
    <row r="29622" customFormat="1" x14ac:dyDescent="0.25"/>
    <row r="29623" customFormat="1" x14ac:dyDescent="0.25"/>
    <row r="29624" customFormat="1" x14ac:dyDescent="0.25"/>
    <row r="29625" customFormat="1" x14ac:dyDescent="0.25"/>
    <row r="29626" customFormat="1" x14ac:dyDescent="0.25"/>
    <row r="29627" customFormat="1" x14ac:dyDescent="0.25"/>
    <row r="29628" customFormat="1" x14ac:dyDescent="0.25"/>
    <row r="29629" customFormat="1" x14ac:dyDescent="0.25"/>
    <row r="29630" customFormat="1" x14ac:dyDescent="0.25"/>
    <row r="29631" customFormat="1" x14ac:dyDescent="0.25"/>
    <row r="29632" customFormat="1" x14ac:dyDescent="0.25"/>
    <row r="29633" customFormat="1" x14ac:dyDescent="0.25"/>
    <row r="29634" customFormat="1" x14ac:dyDescent="0.25"/>
    <row r="29635" customFormat="1" x14ac:dyDescent="0.25"/>
    <row r="29636" customFormat="1" x14ac:dyDescent="0.25"/>
    <row r="29637" customFormat="1" x14ac:dyDescent="0.25"/>
    <row r="29638" customFormat="1" x14ac:dyDescent="0.25"/>
    <row r="29639" customFormat="1" x14ac:dyDescent="0.25"/>
    <row r="29640" customFormat="1" x14ac:dyDescent="0.25"/>
    <row r="29641" customFormat="1" x14ac:dyDescent="0.25"/>
    <row r="29642" customFormat="1" x14ac:dyDescent="0.25"/>
    <row r="29643" customFormat="1" x14ac:dyDescent="0.25"/>
    <row r="29644" customFormat="1" x14ac:dyDescent="0.25"/>
    <row r="29645" customFormat="1" x14ac:dyDescent="0.25"/>
    <row r="29646" customFormat="1" x14ac:dyDescent="0.25"/>
    <row r="29647" customFormat="1" x14ac:dyDescent="0.25"/>
    <row r="29648" customFormat="1" x14ac:dyDescent="0.25"/>
    <row r="29649" customFormat="1" x14ac:dyDescent="0.25"/>
    <row r="29650" customFormat="1" x14ac:dyDescent="0.25"/>
    <row r="29651" customFormat="1" x14ac:dyDescent="0.25"/>
    <row r="29652" customFormat="1" x14ac:dyDescent="0.25"/>
    <row r="29653" customFormat="1" x14ac:dyDescent="0.25"/>
    <row r="29654" customFormat="1" x14ac:dyDescent="0.25"/>
    <row r="29655" customFormat="1" x14ac:dyDescent="0.25"/>
    <row r="29656" customFormat="1" x14ac:dyDescent="0.25"/>
    <row r="29657" customFormat="1" x14ac:dyDescent="0.25"/>
    <row r="29658" customFormat="1" x14ac:dyDescent="0.25"/>
    <row r="29659" customFormat="1" x14ac:dyDescent="0.25"/>
    <row r="29660" customFormat="1" x14ac:dyDescent="0.25"/>
    <row r="29661" customFormat="1" x14ac:dyDescent="0.25"/>
    <row r="29662" customFormat="1" x14ac:dyDescent="0.25"/>
    <row r="29663" customFormat="1" x14ac:dyDescent="0.25"/>
    <row r="29664" customFormat="1" x14ac:dyDescent="0.25"/>
    <row r="29665" customFormat="1" x14ac:dyDescent="0.25"/>
    <row r="29666" customFormat="1" x14ac:dyDescent="0.25"/>
    <row r="29667" customFormat="1" x14ac:dyDescent="0.25"/>
    <row r="29668" customFormat="1" x14ac:dyDescent="0.25"/>
    <row r="29669" customFormat="1" x14ac:dyDescent="0.25"/>
    <row r="29670" customFormat="1" x14ac:dyDescent="0.25"/>
    <row r="29671" customFormat="1" x14ac:dyDescent="0.25"/>
    <row r="29672" customFormat="1" x14ac:dyDescent="0.25"/>
    <row r="29673" customFormat="1" x14ac:dyDescent="0.25"/>
    <row r="29674" customFormat="1" x14ac:dyDescent="0.25"/>
    <row r="29675" customFormat="1" x14ac:dyDescent="0.25"/>
    <row r="29676" customFormat="1" x14ac:dyDescent="0.25"/>
    <row r="29677" customFormat="1" x14ac:dyDescent="0.25"/>
    <row r="29678" customFormat="1" x14ac:dyDescent="0.25"/>
    <row r="29679" customFormat="1" x14ac:dyDescent="0.25"/>
    <row r="29680" customFormat="1" x14ac:dyDescent="0.25"/>
    <row r="29681" customFormat="1" x14ac:dyDescent="0.25"/>
    <row r="29682" customFormat="1" x14ac:dyDescent="0.25"/>
    <row r="29683" customFormat="1" x14ac:dyDescent="0.25"/>
    <row r="29684" customFormat="1" x14ac:dyDescent="0.25"/>
    <row r="29685" customFormat="1" x14ac:dyDescent="0.25"/>
    <row r="29686" customFormat="1" x14ac:dyDescent="0.25"/>
    <row r="29687" customFormat="1" x14ac:dyDescent="0.25"/>
    <row r="29688" customFormat="1" x14ac:dyDescent="0.25"/>
    <row r="29689" customFormat="1" x14ac:dyDescent="0.25"/>
    <row r="29690" customFormat="1" x14ac:dyDescent="0.25"/>
    <row r="29691" customFormat="1" x14ac:dyDescent="0.25"/>
    <row r="29692" customFormat="1" x14ac:dyDescent="0.25"/>
    <row r="29693" customFormat="1" x14ac:dyDescent="0.25"/>
    <row r="29694" customFormat="1" x14ac:dyDescent="0.25"/>
    <row r="29695" customFormat="1" x14ac:dyDescent="0.25"/>
    <row r="29696" customFormat="1" x14ac:dyDescent="0.25"/>
    <row r="29697" customFormat="1" x14ac:dyDescent="0.25"/>
    <row r="29698" customFormat="1" x14ac:dyDescent="0.25"/>
    <row r="29699" customFormat="1" x14ac:dyDescent="0.25"/>
    <row r="29700" customFormat="1" x14ac:dyDescent="0.25"/>
    <row r="29701" customFormat="1" x14ac:dyDescent="0.25"/>
    <row r="29702" customFormat="1" x14ac:dyDescent="0.25"/>
    <row r="29703" customFormat="1" x14ac:dyDescent="0.25"/>
    <row r="29704" customFormat="1" x14ac:dyDescent="0.25"/>
    <row r="29705" customFormat="1" x14ac:dyDescent="0.25"/>
    <row r="29706" customFormat="1" x14ac:dyDescent="0.25"/>
    <row r="29707" customFormat="1" x14ac:dyDescent="0.25"/>
    <row r="29708" customFormat="1" x14ac:dyDescent="0.25"/>
    <row r="29709" customFormat="1" x14ac:dyDescent="0.25"/>
    <row r="29710" customFormat="1" x14ac:dyDescent="0.25"/>
    <row r="29711" customFormat="1" x14ac:dyDescent="0.25"/>
    <row r="29712" customFormat="1" x14ac:dyDescent="0.25"/>
    <row r="29713" customFormat="1" x14ac:dyDescent="0.25"/>
    <row r="29714" customFormat="1" x14ac:dyDescent="0.25"/>
    <row r="29715" customFormat="1" x14ac:dyDescent="0.25"/>
    <row r="29716" customFormat="1" x14ac:dyDescent="0.25"/>
    <row r="29717" customFormat="1" x14ac:dyDescent="0.25"/>
    <row r="29718" customFormat="1" x14ac:dyDescent="0.25"/>
    <row r="29719" customFormat="1" x14ac:dyDescent="0.25"/>
    <row r="29720" customFormat="1" x14ac:dyDescent="0.25"/>
    <row r="29721" customFormat="1" x14ac:dyDescent="0.25"/>
    <row r="29722" customFormat="1" x14ac:dyDescent="0.25"/>
    <row r="29723" customFormat="1" x14ac:dyDescent="0.25"/>
    <row r="29724" customFormat="1" x14ac:dyDescent="0.25"/>
    <row r="29725" customFormat="1" x14ac:dyDescent="0.25"/>
    <row r="29726" customFormat="1" x14ac:dyDescent="0.25"/>
    <row r="29727" customFormat="1" x14ac:dyDescent="0.25"/>
    <row r="29728" customFormat="1" x14ac:dyDescent="0.25"/>
    <row r="29729" customFormat="1" x14ac:dyDescent="0.25"/>
    <row r="29730" customFormat="1" x14ac:dyDescent="0.25"/>
    <row r="29731" customFormat="1" x14ac:dyDescent="0.25"/>
    <row r="29732" customFormat="1" x14ac:dyDescent="0.25"/>
    <row r="29733" customFormat="1" x14ac:dyDescent="0.25"/>
    <row r="29734" customFormat="1" x14ac:dyDescent="0.25"/>
    <row r="29735" customFormat="1" x14ac:dyDescent="0.25"/>
    <row r="29736" customFormat="1" x14ac:dyDescent="0.25"/>
    <row r="29737" customFormat="1" x14ac:dyDescent="0.25"/>
    <row r="29738" customFormat="1" x14ac:dyDescent="0.25"/>
    <row r="29739" customFormat="1" x14ac:dyDescent="0.25"/>
    <row r="29740" customFormat="1" x14ac:dyDescent="0.25"/>
    <row r="29741" customFormat="1" x14ac:dyDescent="0.25"/>
    <row r="29742" customFormat="1" x14ac:dyDescent="0.25"/>
    <row r="29743" customFormat="1" x14ac:dyDescent="0.25"/>
    <row r="29744" customFormat="1" x14ac:dyDescent="0.25"/>
    <row r="29745" customFormat="1" x14ac:dyDescent="0.25"/>
    <row r="29746" customFormat="1" x14ac:dyDescent="0.25"/>
    <row r="29747" customFormat="1" x14ac:dyDescent="0.25"/>
    <row r="29748" customFormat="1" x14ac:dyDescent="0.25"/>
    <row r="29749" customFormat="1" x14ac:dyDescent="0.25"/>
    <row r="29750" customFormat="1" x14ac:dyDescent="0.25"/>
    <row r="29751" customFormat="1" x14ac:dyDescent="0.25"/>
    <row r="29752" customFormat="1" x14ac:dyDescent="0.25"/>
    <row r="29753" customFormat="1" x14ac:dyDescent="0.25"/>
    <row r="29754" customFormat="1" x14ac:dyDescent="0.25"/>
    <row r="29755" customFormat="1" x14ac:dyDescent="0.25"/>
    <row r="29756" customFormat="1" x14ac:dyDescent="0.25"/>
    <row r="29757" customFormat="1" x14ac:dyDescent="0.25"/>
    <row r="29758" customFormat="1" x14ac:dyDescent="0.25"/>
    <row r="29759" customFormat="1" x14ac:dyDescent="0.25"/>
    <row r="29760" customFormat="1" x14ac:dyDescent="0.25"/>
    <row r="29761" customFormat="1" x14ac:dyDescent="0.25"/>
    <row r="29762" customFormat="1" x14ac:dyDescent="0.25"/>
    <row r="29763" customFormat="1" x14ac:dyDescent="0.25"/>
    <row r="29764" customFormat="1" x14ac:dyDescent="0.25"/>
    <row r="29765" customFormat="1" x14ac:dyDescent="0.25"/>
    <row r="29766" customFormat="1" x14ac:dyDescent="0.25"/>
    <row r="29767" customFormat="1" x14ac:dyDescent="0.25"/>
    <row r="29768" customFormat="1" x14ac:dyDescent="0.25"/>
    <row r="29769" customFormat="1" x14ac:dyDescent="0.25"/>
    <row r="29770" customFormat="1" x14ac:dyDescent="0.25"/>
    <row r="29771" customFormat="1" x14ac:dyDescent="0.25"/>
    <row r="29772" customFormat="1" x14ac:dyDescent="0.25"/>
    <row r="29773" customFormat="1" x14ac:dyDescent="0.25"/>
    <row r="29774" customFormat="1" x14ac:dyDescent="0.25"/>
    <row r="29775" customFormat="1" x14ac:dyDescent="0.25"/>
    <row r="29776" customFormat="1" x14ac:dyDescent="0.25"/>
    <row r="29777" customFormat="1" x14ac:dyDescent="0.25"/>
    <row r="29778" customFormat="1" x14ac:dyDescent="0.25"/>
    <row r="29779" customFormat="1" x14ac:dyDescent="0.25"/>
    <row r="29780" customFormat="1" x14ac:dyDescent="0.25"/>
    <row r="29781" customFormat="1" x14ac:dyDescent="0.25"/>
    <row r="29782" customFormat="1" x14ac:dyDescent="0.25"/>
    <row r="29783" customFormat="1" x14ac:dyDescent="0.25"/>
    <row r="29784" customFormat="1" x14ac:dyDescent="0.25"/>
    <row r="29785" customFormat="1" x14ac:dyDescent="0.25"/>
    <row r="29786" customFormat="1" x14ac:dyDescent="0.25"/>
    <row r="29787" customFormat="1" x14ac:dyDescent="0.25"/>
    <row r="29788" customFormat="1" x14ac:dyDescent="0.25"/>
    <row r="29789" customFormat="1" x14ac:dyDescent="0.25"/>
    <row r="29790" customFormat="1" x14ac:dyDescent="0.25"/>
    <row r="29791" customFormat="1" x14ac:dyDescent="0.25"/>
    <row r="29792" customFormat="1" x14ac:dyDescent="0.25"/>
    <row r="29793" customFormat="1" x14ac:dyDescent="0.25"/>
    <row r="29794" customFormat="1" x14ac:dyDescent="0.25"/>
    <row r="29795" customFormat="1" x14ac:dyDescent="0.25"/>
    <row r="29796" customFormat="1" x14ac:dyDescent="0.25"/>
    <row r="29797" customFormat="1" x14ac:dyDescent="0.25"/>
    <row r="29798" customFormat="1" x14ac:dyDescent="0.25"/>
    <row r="29799" customFormat="1" x14ac:dyDescent="0.25"/>
    <row r="29800" customFormat="1" x14ac:dyDescent="0.25"/>
    <row r="29801" customFormat="1" x14ac:dyDescent="0.25"/>
    <row r="29802" customFormat="1" x14ac:dyDescent="0.25"/>
    <row r="29803" customFormat="1" x14ac:dyDescent="0.25"/>
    <row r="29804" customFormat="1" x14ac:dyDescent="0.25"/>
    <row r="29805" customFormat="1" x14ac:dyDescent="0.25"/>
    <row r="29806" customFormat="1" x14ac:dyDescent="0.25"/>
    <row r="29807" customFormat="1" x14ac:dyDescent="0.25"/>
    <row r="29808" customFormat="1" x14ac:dyDescent="0.25"/>
    <row r="29809" customFormat="1" x14ac:dyDescent="0.25"/>
    <row r="29810" customFormat="1" x14ac:dyDescent="0.25"/>
    <row r="29811" customFormat="1" x14ac:dyDescent="0.25"/>
    <row r="29812" customFormat="1" x14ac:dyDescent="0.25"/>
    <row r="29813" customFormat="1" x14ac:dyDescent="0.25"/>
    <row r="29814" customFormat="1" x14ac:dyDescent="0.25"/>
    <row r="29815" customFormat="1" x14ac:dyDescent="0.25"/>
    <row r="29816" customFormat="1" x14ac:dyDescent="0.25"/>
    <row r="29817" customFormat="1" x14ac:dyDescent="0.25"/>
    <row r="29818" customFormat="1" x14ac:dyDescent="0.25"/>
    <row r="29819" customFormat="1" x14ac:dyDescent="0.25"/>
    <row r="29820" customFormat="1" x14ac:dyDescent="0.25"/>
    <row r="29821" customFormat="1" x14ac:dyDescent="0.25"/>
    <row r="29822" customFormat="1" x14ac:dyDescent="0.25"/>
    <row r="29823" customFormat="1" x14ac:dyDescent="0.25"/>
    <row r="29824" customFormat="1" x14ac:dyDescent="0.25"/>
    <row r="29825" customFormat="1" x14ac:dyDescent="0.25"/>
    <row r="29826" customFormat="1" x14ac:dyDescent="0.25"/>
    <row r="29827" customFormat="1" x14ac:dyDescent="0.25"/>
    <row r="29828" customFormat="1" x14ac:dyDescent="0.25"/>
    <row r="29829" customFormat="1" x14ac:dyDescent="0.25"/>
    <row r="29830" customFormat="1" x14ac:dyDescent="0.25"/>
    <row r="29831" customFormat="1" x14ac:dyDescent="0.25"/>
    <row r="29832" customFormat="1" x14ac:dyDescent="0.25"/>
    <row r="29833" customFormat="1" x14ac:dyDescent="0.25"/>
    <row r="29834" customFormat="1" x14ac:dyDescent="0.25"/>
    <row r="29835" customFormat="1" x14ac:dyDescent="0.25"/>
    <row r="29836" customFormat="1" x14ac:dyDescent="0.25"/>
    <row r="29837" customFormat="1" x14ac:dyDescent="0.25"/>
    <row r="29838" customFormat="1" x14ac:dyDescent="0.25"/>
    <row r="29839" customFormat="1" x14ac:dyDescent="0.25"/>
    <row r="29840" customFormat="1" x14ac:dyDescent="0.25"/>
    <row r="29841" customFormat="1" x14ac:dyDescent="0.25"/>
    <row r="29842" customFormat="1" x14ac:dyDescent="0.25"/>
    <row r="29843" customFormat="1" x14ac:dyDescent="0.25"/>
    <row r="29844" customFormat="1" x14ac:dyDescent="0.25"/>
    <row r="29845" customFormat="1" x14ac:dyDescent="0.25"/>
    <row r="29846" customFormat="1" x14ac:dyDescent="0.25"/>
    <row r="29847" customFormat="1" x14ac:dyDescent="0.25"/>
    <row r="29848" customFormat="1" x14ac:dyDescent="0.25"/>
    <row r="29849" customFormat="1" x14ac:dyDescent="0.25"/>
    <row r="29850" customFormat="1" x14ac:dyDescent="0.25"/>
    <row r="29851" customFormat="1" x14ac:dyDescent="0.25"/>
    <row r="29852" customFormat="1" x14ac:dyDescent="0.25"/>
    <row r="29853" customFormat="1" x14ac:dyDescent="0.25"/>
    <row r="29854" customFormat="1" x14ac:dyDescent="0.25"/>
    <row r="29855" customFormat="1" x14ac:dyDescent="0.25"/>
    <row r="29856" customFormat="1" x14ac:dyDescent="0.25"/>
    <row r="29857" customFormat="1" x14ac:dyDescent="0.25"/>
    <row r="29858" customFormat="1" x14ac:dyDescent="0.25"/>
    <row r="29859" customFormat="1" x14ac:dyDescent="0.25"/>
    <row r="29860" customFormat="1" x14ac:dyDescent="0.25"/>
    <row r="29861" customFormat="1" x14ac:dyDescent="0.25"/>
    <row r="29862" customFormat="1" x14ac:dyDescent="0.25"/>
    <row r="29863" customFormat="1" x14ac:dyDescent="0.25"/>
    <row r="29864" customFormat="1" x14ac:dyDescent="0.25"/>
    <row r="29865" customFormat="1" x14ac:dyDescent="0.25"/>
    <row r="29866" customFormat="1" x14ac:dyDescent="0.25"/>
    <row r="29867" customFormat="1" x14ac:dyDescent="0.25"/>
    <row r="29868" customFormat="1" x14ac:dyDescent="0.25"/>
    <row r="29869" customFormat="1" x14ac:dyDescent="0.25"/>
    <row r="29870" customFormat="1" x14ac:dyDescent="0.25"/>
    <row r="29871" customFormat="1" x14ac:dyDescent="0.25"/>
    <row r="29872" customFormat="1" x14ac:dyDescent="0.25"/>
    <row r="29873" customFormat="1" x14ac:dyDescent="0.25"/>
    <row r="29874" customFormat="1" x14ac:dyDescent="0.25"/>
    <row r="29875" customFormat="1" x14ac:dyDescent="0.25"/>
    <row r="29876" customFormat="1" x14ac:dyDescent="0.25"/>
    <row r="29877" customFormat="1" x14ac:dyDescent="0.25"/>
    <row r="29878" customFormat="1" x14ac:dyDescent="0.25"/>
    <row r="29879" customFormat="1" x14ac:dyDescent="0.25"/>
    <row r="29880" customFormat="1" x14ac:dyDescent="0.25"/>
    <row r="29881" customFormat="1" x14ac:dyDescent="0.25"/>
    <row r="29882" customFormat="1" x14ac:dyDescent="0.25"/>
    <row r="29883" customFormat="1" x14ac:dyDescent="0.25"/>
    <row r="29884" customFormat="1" x14ac:dyDescent="0.25"/>
    <row r="29885" customFormat="1" x14ac:dyDescent="0.25"/>
    <row r="29886" customFormat="1" x14ac:dyDescent="0.25"/>
    <row r="29887" customFormat="1" x14ac:dyDescent="0.25"/>
    <row r="29888" customFormat="1" x14ac:dyDescent="0.25"/>
    <row r="29889" customFormat="1" x14ac:dyDescent="0.25"/>
    <row r="29890" customFormat="1" x14ac:dyDescent="0.25"/>
    <row r="29891" customFormat="1" x14ac:dyDescent="0.25"/>
    <row r="29892" customFormat="1" x14ac:dyDescent="0.25"/>
    <row r="29893" customFormat="1" x14ac:dyDescent="0.25"/>
    <row r="29894" customFormat="1" x14ac:dyDescent="0.25"/>
    <row r="29895" customFormat="1" x14ac:dyDescent="0.25"/>
    <row r="29896" customFormat="1" x14ac:dyDescent="0.25"/>
    <row r="29897" customFormat="1" x14ac:dyDescent="0.25"/>
    <row r="29898" customFormat="1" x14ac:dyDescent="0.25"/>
    <row r="29899" customFormat="1" x14ac:dyDescent="0.25"/>
    <row r="29900" customFormat="1" x14ac:dyDescent="0.25"/>
    <row r="29901" customFormat="1" x14ac:dyDescent="0.25"/>
    <row r="29902" customFormat="1" x14ac:dyDescent="0.25"/>
    <row r="29903" customFormat="1" x14ac:dyDescent="0.25"/>
    <row r="29904" customFormat="1" x14ac:dyDescent="0.25"/>
    <row r="29905" customFormat="1" x14ac:dyDescent="0.25"/>
    <row r="29906" customFormat="1" x14ac:dyDescent="0.25"/>
    <row r="29907" customFormat="1" x14ac:dyDescent="0.25"/>
    <row r="29908" customFormat="1" x14ac:dyDescent="0.25"/>
    <row r="29909" customFormat="1" x14ac:dyDescent="0.25"/>
    <row r="29910" customFormat="1" x14ac:dyDescent="0.25"/>
    <row r="29911" customFormat="1" x14ac:dyDescent="0.25"/>
    <row r="29912" customFormat="1" x14ac:dyDescent="0.25"/>
    <row r="29913" customFormat="1" x14ac:dyDescent="0.25"/>
    <row r="29914" customFormat="1" x14ac:dyDescent="0.25"/>
    <row r="29915" customFormat="1" x14ac:dyDescent="0.25"/>
    <row r="29916" customFormat="1" x14ac:dyDescent="0.25"/>
    <row r="29917" customFormat="1" x14ac:dyDescent="0.25"/>
    <row r="29918" customFormat="1" x14ac:dyDescent="0.25"/>
    <row r="29919" customFormat="1" x14ac:dyDescent="0.25"/>
    <row r="29920" customFormat="1" x14ac:dyDescent="0.25"/>
    <row r="29921" customFormat="1" x14ac:dyDescent="0.25"/>
    <row r="29922" customFormat="1" x14ac:dyDescent="0.25"/>
    <row r="29923" customFormat="1" x14ac:dyDescent="0.25"/>
    <row r="29924" customFormat="1" x14ac:dyDescent="0.25"/>
    <row r="29925" customFormat="1" x14ac:dyDescent="0.25"/>
    <row r="29926" customFormat="1" x14ac:dyDescent="0.25"/>
    <row r="29927" customFormat="1" x14ac:dyDescent="0.25"/>
    <row r="29928" customFormat="1" x14ac:dyDescent="0.25"/>
    <row r="29929" customFormat="1" x14ac:dyDescent="0.25"/>
    <row r="29930" customFormat="1" x14ac:dyDescent="0.25"/>
    <row r="29931" customFormat="1" x14ac:dyDescent="0.25"/>
    <row r="29932" customFormat="1" x14ac:dyDescent="0.25"/>
    <row r="29933" customFormat="1" x14ac:dyDescent="0.25"/>
    <row r="29934" customFormat="1" x14ac:dyDescent="0.25"/>
    <row r="29935" customFormat="1" x14ac:dyDescent="0.25"/>
    <row r="29936" customFormat="1" x14ac:dyDescent="0.25"/>
    <row r="29937" customFormat="1" x14ac:dyDescent="0.25"/>
    <row r="29938" customFormat="1" x14ac:dyDescent="0.25"/>
    <row r="29939" customFormat="1" x14ac:dyDescent="0.25"/>
    <row r="29940" customFormat="1" x14ac:dyDescent="0.25"/>
    <row r="29941" customFormat="1" x14ac:dyDescent="0.25"/>
    <row r="29942" customFormat="1" x14ac:dyDescent="0.25"/>
    <row r="29943" customFormat="1" x14ac:dyDescent="0.25"/>
    <row r="29944" customFormat="1" x14ac:dyDescent="0.25"/>
    <row r="29945" customFormat="1" x14ac:dyDescent="0.25"/>
    <row r="29946" customFormat="1" x14ac:dyDescent="0.25"/>
    <row r="29947" customFormat="1" x14ac:dyDescent="0.25"/>
    <row r="29948" customFormat="1" x14ac:dyDescent="0.25"/>
    <row r="29949" customFormat="1" x14ac:dyDescent="0.25"/>
    <row r="29950" customFormat="1" x14ac:dyDescent="0.25"/>
    <row r="29951" customFormat="1" x14ac:dyDescent="0.25"/>
    <row r="29952" customFormat="1" x14ac:dyDescent="0.25"/>
    <row r="29953" customFormat="1" x14ac:dyDescent="0.25"/>
    <row r="29954" customFormat="1" x14ac:dyDescent="0.25"/>
    <row r="29955" customFormat="1" x14ac:dyDescent="0.25"/>
    <row r="29956" customFormat="1" x14ac:dyDescent="0.25"/>
    <row r="29957" customFormat="1" x14ac:dyDescent="0.25"/>
    <row r="29958" customFormat="1" x14ac:dyDescent="0.25"/>
    <row r="29959" customFormat="1" x14ac:dyDescent="0.25"/>
    <row r="29960" customFormat="1" x14ac:dyDescent="0.25"/>
    <row r="29961" customFormat="1" x14ac:dyDescent="0.25"/>
    <row r="29962" customFormat="1" x14ac:dyDescent="0.25"/>
    <row r="29963" customFormat="1" x14ac:dyDescent="0.25"/>
    <row r="29964" customFormat="1" x14ac:dyDescent="0.25"/>
    <row r="29965" customFormat="1" x14ac:dyDescent="0.25"/>
    <row r="29966" customFormat="1" x14ac:dyDescent="0.25"/>
    <row r="29967" customFormat="1" x14ac:dyDescent="0.25"/>
    <row r="29968" customFormat="1" x14ac:dyDescent="0.25"/>
    <row r="29969" customFormat="1" x14ac:dyDescent="0.25"/>
    <row r="29970" customFormat="1" x14ac:dyDescent="0.25"/>
    <row r="29971" customFormat="1" x14ac:dyDescent="0.25"/>
    <row r="29972" customFormat="1" x14ac:dyDescent="0.25"/>
    <row r="29973" customFormat="1" x14ac:dyDescent="0.25"/>
    <row r="29974" customFormat="1" x14ac:dyDescent="0.25"/>
    <row r="29975" customFormat="1" x14ac:dyDescent="0.25"/>
    <row r="29976" customFormat="1" x14ac:dyDescent="0.25"/>
    <row r="29977" customFormat="1" x14ac:dyDescent="0.25"/>
    <row r="29978" customFormat="1" x14ac:dyDescent="0.25"/>
    <row r="29979" customFormat="1" x14ac:dyDescent="0.25"/>
    <row r="29980" customFormat="1" x14ac:dyDescent="0.25"/>
    <row r="29981" customFormat="1" x14ac:dyDescent="0.25"/>
    <row r="29982" customFormat="1" x14ac:dyDescent="0.25"/>
    <row r="29983" customFormat="1" x14ac:dyDescent="0.25"/>
    <row r="29984" customFormat="1" x14ac:dyDescent="0.25"/>
    <row r="29985" customFormat="1" x14ac:dyDescent="0.25"/>
    <row r="29986" customFormat="1" x14ac:dyDescent="0.25"/>
    <row r="29987" customFormat="1" x14ac:dyDescent="0.25"/>
    <row r="29988" customFormat="1" x14ac:dyDescent="0.25"/>
    <row r="29989" customFormat="1" x14ac:dyDescent="0.25"/>
    <row r="29990" customFormat="1" x14ac:dyDescent="0.25"/>
    <row r="29991" customFormat="1" x14ac:dyDescent="0.25"/>
    <row r="29992" customFormat="1" x14ac:dyDescent="0.25"/>
    <row r="29993" customFormat="1" x14ac:dyDescent="0.25"/>
    <row r="29994" customFormat="1" x14ac:dyDescent="0.25"/>
    <row r="29995" customFormat="1" x14ac:dyDescent="0.25"/>
    <row r="29996" customFormat="1" x14ac:dyDescent="0.25"/>
    <row r="29997" customFormat="1" x14ac:dyDescent="0.25"/>
    <row r="29998" customFormat="1" x14ac:dyDescent="0.25"/>
    <row r="29999" customFormat="1" x14ac:dyDescent="0.25"/>
    <row r="30000" customFormat="1" x14ac:dyDescent="0.25"/>
    <row r="30001" customFormat="1" x14ac:dyDescent="0.25"/>
    <row r="30002" customFormat="1" x14ac:dyDescent="0.25"/>
    <row r="30003" customFormat="1" x14ac:dyDescent="0.25"/>
    <row r="30004" customFormat="1" x14ac:dyDescent="0.25"/>
    <row r="30005" customFormat="1" x14ac:dyDescent="0.25"/>
    <row r="30006" customFormat="1" x14ac:dyDescent="0.25"/>
    <row r="30007" customFormat="1" x14ac:dyDescent="0.25"/>
    <row r="30008" customFormat="1" x14ac:dyDescent="0.25"/>
    <row r="30009" customFormat="1" x14ac:dyDescent="0.25"/>
    <row r="30010" customFormat="1" x14ac:dyDescent="0.25"/>
    <row r="30011" customFormat="1" x14ac:dyDescent="0.25"/>
    <row r="30012" customFormat="1" x14ac:dyDescent="0.25"/>
    <row r="30013" customFormat="1" x14ac:dyDescent="0.25"/>
    <row r="30014" customFormat="1" x14ac:dyDescent="0.25"/>
    <row r="30015" customFormat="1" x14ac:dyDescent="0.25"/>
    <row r="30016" customFormat="1" x14ac:dyDescent="0.25"/>
    <row r="30017" customFormat="1" x14ac:dyDescent="0.25"/>
    <row r="30018" customFormat="1" x14ac:dyDescent="0.25"/>
    <row r="30019" customFormat="1" x14ac:dyDescent="0.25"/>
    <row r="30020" customFormat="1" x14ac:dyDescent="0.25"/>
    <row r="30021" customFormat="1" x14ac:dyDescent="0.25"/>
    <row r="30022" customFormat="1" x14ac:dyDescent="0.25"/>
    <row r="30023" customFormat="1" x14ac:dyDescent="0.25"/>
    <row r="30024" customFormat="1" x14ac:dyDescent="0.25"/>
    <row r="30025" customFormat="1" x14ac:dyDescent="0.25"/>
    <row r="30026" customFormat="1" x14ac:dyDescent="0.25"/>
    <row r="30027" customFormat="1" x14ac:dyDescent="0.25"/>
    <row r="30028" customFormat="1" x14ac:dyDescent="0.25"/>
    <row r="30029" customFormat="1" x14ac:dyDescent="0.25"/>
    <row r="30030" customFormat="1" x14ac:dyDescent="0.25"/>
    <row r="30031" customFormat="1" x14ac:dyDescent="0.25"/>
    <row r="30032" customFormat="1" x14ac:dyDescent="0.25"/>
    <row r="30033" customFormat="1" x14ac:dyDescent="0.25"/>
    <row r="30034" customFormat="1" x14ac:dyDescent="0.25"/>
    <row r="30035" customFormat="1" x14ac:dyDescent="0.25"/>
    <row r="30036" customFormat="1" x14ac:dyDescent="0.25"/>
    <row r="30037" customFormat="1" x14ac:dyDescent="0.25"/>
    <row r="30038" customFormat="1" x14ac:dyDescent="0.25"/>
    <row r="30039" customFormat="1" x14ac:dyDescent="0.25"/>
    <row r="30040" customFormat="1" x14ac:dyDescent="0.25"/>
    <row r="30041" customFormat="1" x14ac:dyDescent="0.25"/>
    <row r="30042" customFormat="1" x14ac:dyDescent="0.25"/>
    <row r="30043" customFormat="1" x14ac:dyDescent="0.25"/>
    <row r="30044" customFormat="1" x14ac:dyDescent="0.25"/>
    <row r="30045" customFormat="1" x14ac:dyDescent="0.25"/>
    <row r="30046" customFormat="1" x14ac:dyDescent="0.25"/>
    <row r="30047" customFormat="1" x14ac:dyDescent="0.25"/>
    <row r="30048" customFormat="1" x14ac:dyDescent="0.25"/>
    <row r="30049" customFormat="1" x14ac:dyDescent="0.25"/>
    <row r="30050" customFormat="1" x14ac:dyDescent="0.25"/>
    <row r="30051" customFormat="1" x14ac:dyDescent="0.25"/>
    <row r="30052" customFormat="1" x14ac:dyDescent="0.25"/>
    <row r="30053" customFormat="1" x14ac:dyDescent="0.25"/>
    <row r="30054" customFormat="1" x14ac:dyDescent="0.25"/>
    <row r="30055" customFormat="1" x14ac:dyDescent="0.25"/>
    <row r="30056" customFormat="1" x14ac:dyDescent="0.25"/>
    <row r="30057" customFormat="1" x14ac:dyDescent="0.25"/>
    <row r="30058" customFormat="1" x14ac:dyDescent="0.25"/>
    <row r="30059" customFormat="1" x14ac:dyDescent="0.25"/>
    <row r="30060" customFormat="1" x14ac:dyDescent="0.25"/>
    <row r="30061" customFormat="1" x14ac:dyDescent="0.25"/>
    <row r="30062" customFormat="1" x14ac:dyDescent="0.25"/>
    <row r="30063" customFormat="1" x14ac:dyDescent="0.25"/>
    <row r="30064" customFormat="1" x14ac:dyDescent="0.25"/>
    <row r="30065" customFormat="1" x14ac:dyDescent="0.25"/>
    <row r="30066" customFormat="1" x14ac:dyDescent="0.25"/>
    <row r="30067" customFormat="1" x14ac:dyDescent="0.25"/>
    <row r="30068" customFormat="1" x14ac:dyDescent="0.25"/>
    <row r="30069" customFormat="1" x14ac:dyDescent="0.25"/>
    <row r="30070" customFormat="1" x14ac:dyDescent="0.25"/>
    <row r="30071" customFormat="1" x14ac:dyDescent="0.25"/>
    <row r="30072" customFormat="1" x14ac:dyDescent="0.25"/>
    <row r="30073" customFormat="1" x14ac:dyDescent="0.25"/>
    <row r="30074" customFormat="1" x14ac:dyDescent="0.25"/>
    <row r="30075" customFormat="1" x14ac:dyDescent="0.25"/>
    <row r="30076" customFormat="1" x14ac:dyDescent="0.25"/>
    <row r="30077" customFormat="1" x14ac:dyDescent="0.25"/>
    <row r="30078" customFormat="1" x14ac:dyDescent="0.25"/>
    <row r="30079" customFormat="1" x14ac:dyDescent="0.25"/>
    <row r="30080" customFormat="1" x14ac:dyDescent="0.25"/>
    <row r="30081" customFormat="1" x14ac:dyDescent="0.25"/>
    <row r="30082" customFormat="1" x14ac:dyDescent="0.25"/>
    <row r="30083" customFormat="1" x14ac:dyDescent="0.25"/>
    <row r="30084" customFormat="1" x14ac:dyDescent="0.25"/>
    <row r="30085" customFormat="1" x14ac:dyDescent="0.25"/>
    <row r="30086" customFormat="1" x14ac:dyDescent="0.25"/>
    <row r="30087" customFormat="1" x14ac:dyDescent="0.25"/>
    <row r="30088" customFormat="1" x14ac:dyDescent="0.25"/>
    <row r="30089" customFormat="1" x14ac:dyDescent="0.25"/>
    <row r="30090" customFormat="1" x14ac:dyDescent="0.25"/>
    <row r="30091" customFormat="1" x14ac:dyDescent="0.25"/>
    <row r="30092" customFormat="1" x14ac:dyDescent="0.25"/>
    <row r="30093" customFormat="1" x14ac:dyDescent="0.25"/>
    <row r="30094" customFormat="1" x14ac:dyDescent="0.25"/>
    <row r="30095" customFormat="1" x14ac:dyDescent="0.25"/>
    <row r="30096" customFormat="1" x14ac:dyDescent="0.25"/>
    <row r="30097" customFormat="1" x14ac:dyDescent="0.25"/>
    <row r="30098" customFormat="1" x14ac:dyDescent="0.25"/>
    <row r="30099" customFormat="1" x14ac:dyDescent="0.25"/>
    <row r="30100" customFormat="1" x14ac:dyDescent="0.25"/>
    <row r="30101" customFormat="1" x14ac:dyDescent="0.25"/>
    <row r="30102" customFormat="1" x14ac:dyDescent="0.25"/>
    <row r="30103" customFormat="1" x14ac:dyDescent="0.25"/>
    <row r="30104" customFormat="1" x14ac:dyDescent="0.25"/>
    <row r="30105" customFormat="1" x14ac:dyDescent="0.25"/>
    <row r="30106" customFormat="1" x14ac:dyDescent="0.25"/>
    <row r="30107" customFormat="1" x14ac:dyDescent="0.25"/>
    <row r="30108" customFormat="1" x14ac:dyDescent="0.25"/>
    <row r="30109" customFormat="1" x14ac:dyDescent="0.25"/>
    <row r="30110" customFormat="1" x14ac:dyDescent="0.25"/>
    <row r="30111" customFormat="1" x14ac:dyDescent="0.25"/>
    <row r="30112" customFormat="1" x14ac:dyDescent="0.25"/>
    <row r="30113" customFormat="1" x14ac:dyDescent="0.25"/>
    <row r="30114" customFormat="1" x14ac:dyDescent="0.25"/>
    <row r="30115" customFormat="1" x14ac:dyDescent="0.25"/>
    <row r="30116" customFormat="1" x14ac:dyDescent="0.25"/>
    <row r="30117" customFormat="1" x14ac:dyDescent="0.25"/>
    <row r="30118" customFormat="1" x14ac:dyDescent="0.25"/>
    <row r="30119" customFormat="1" x14ac:dyDescent="0.25"/>
    <row r="30120" customFormat="1" x14ac:dyDescent="0.25"/>
    <row r="30121" customFormat="1" x14ac:dyDescent="0.25"/>
    <row r="30122" customFormat="1" x14ac:dyDescent="0.25"/>
    <row r="30123" customFormat="1" x14ac:dyDescent="0.25"/>
    <row r="30124" customFormat="1" x14ac:dyDescent="0.25"/>
    <row r="30125" customFormat="1" x14ac:dyDescent="0.25"/>
    <row r="30126" customFormat="1" x14ac:dyDescent="0.25"/>
    <row r="30127" customFormat="1" x14ac:dyDescent="0.25"/>
    <row r="30128" customFormat="1" x14ac:dyDescent="0.25"/>
    <row r="30129" customFormat="1" x14ac:dyDescent="0.25"/>
    <row r="30130" customFormat="1" x14ac:dyDescent="0.25"/>
    <row r="30131" customFormat="1" x14ac:dyDescent="0.25"/>
    <row r="30132" customFormat="1" x14ac:dyDescent="0.25"/>
    <row r="30133" customFormat="1" x14ac:dyDescent="0.25"/>
    <row r="30134" customFormat="1" x14ac:dyDescent="0.25"/>
    <row r="30135" customFormat="1" x14ac:dyDescent="0.25"/>
    <row r="30136" customFormat="1" x14ac:dyDescent="0.25"/>
    <row r="30137" customFormat="1" x14ac:dyDescent="0.25"/>
    <row r="30138" customFormat="1" x14ac:dyDescent="0.25"/>
    <row r="30139" customFormat="1" x14ac:dyDescent="0.25"/>
    <row r="30140" customFormat="1" x14ac:dyDescent="0.25"/>
    <row r="30141" customFormat="1" x14ac:dyDescent="0.25"/>
    <row r="30142" customFormat="1" x14ac:dyDescent="0.25"/>
    <row r="30143" customFormat="1" x14ac:dyDescent="0.25"/>
    <row r="30144" customFormat="1" x14ac:dyDescent="0.25"/>
    <row r="30145" customFormat="1" x14ac:dyDescent="0.25"/>
    <row r="30146" customFormat="1" x14ac:dyDescent="0.25"/>
    <row r="30147" customFormat="1" x14ac:dyDescent="0.25"/>
    <row r="30148" customFormat="1" x14ac:dyDescent="0.25"/>
    <row r="30149" customFormat="1" x14ac:dyDescent="0.25"/>
    <row r="30150" customFormat="1" x14ac:dyDescent="0.25"/>
    <row r="30151" customFormat="1" x14ac:dyDescent="0.25"/>
    <row r="30152" customFormat="1" x14ac:dyDescent="0.25"/>
    <row r="30153" customFormat="1" x14ac:dyDescent="0.25"/>
    <row r="30154" customFormat="1" x14ac:dyDescent="0.25"/>
    <row r="30155" customFormat="1" x14ac:dyDescent="0.25"/>
    <row r="30156" customFormat="1" x14ac:dyDescent="0.25"/>
    <row r="30157" customFormat="1" x14ac:dyDescent="0.25"/>
    <row r="30158" customFormat="1" x14ac:dyDescent="0.25"/>
    <row r="30159" customFormat="1" x14ac:dyDescent="0.25"/>
    <row r="30160" customFormat="1" x14ac:dyDescent="0.25"/>
    <row r="30161" customFormat="1" x14ac:dyDescent="0.25"/>
    <row r="30162" customFormat="1" x14ac:dyDescent="0.25"/>
    <row r="30163" customFormat="1" x14ac:dyDescent="0.25"/>
    <row r="30164" customFormat="1" x14ac:dyDescent="0.25"/>
    <row r="30165" customFormat="1" x14ac:dyDescent="0.25"/>
    <row r="30166" customFormat="1" x14ac:dyDescent="0.25"/>
    <row r="30167" customFormat="1" x14ac:dyDescent="0.25"/>
    <row r="30168" customFormat="1" x14ac:dyDescent="0.25"/>
    <row r="30169" customFormat="1" x14ac:dyDescent="0.25"/>
    <row r="30170" customFormat="1" x14ac:dyDescent="0.25"/>
    <row r="30171" customFormat="1" x14ac:dyDescent="0.25"/>
    <row r="30172" customFormat="1" x14ac:dyDescent="0.25"/>
    <row r="30173" customFormat="1" x14ac:dyDescent="0.25"/>
    <row r="30174" customFormat="1" x14ac:dyDescent="0.25"/>
    <row r="30175" customFormat="1" x14ac:dyDescent="0.25"/>
    <row r="30176" customFormat="1" x14ac:dyDescent="0.25"/>
    <row r="30177" customFormat="1" x14ac:dyDescent="0.25"/>
    <row r="30178" customFormat="1" x14ac:dyDescent="0.25"/>
    <row r="30179" customFormat="1" x14ac:dyDescent="0.25"/>
    <row r="30180" customFormat="1" x14ac:dyDescent="0.25"/>
    <row r="30181" customFormat="1" x14ac:dyDescent="0.25"/>
    <row r="30182" customFormat="1" x14ac:dyDescent="0.25"/>
    <row r="30183" customFormat="1" x14ac:dyDescent="0.25"/>
    <row r="30184" customFormat="1" x14ac:dyDescent="0.25"/>
    <row r="30185" customFormat="1" x14ac:dyDescent="0.25"/>
    <row r="30186" customFormat="1" x14ac:dyDescent="0.25"/>
    <row r="30187" customFormat="1" x14ac:dyDescent="0.25"/>
    <row r="30188" customFormat="1" x14ac:dyDescent="0.25"/>
    <row r="30189" customFormat="1" x14ac:dyDescent="0.25"/>
    <row r="30190" customFormat="1" x14ac:dyDescent="0.25"/>
    <row r="30191" customFormat="1" x14ac:dyDescent="0.25"/>
    <row r="30192" customFormat="1" x14ac:dyDescent="0.25"/>
    <row r="30193" customFormat="1" x14ac:dyDescent="0.25"/>
    <row r="30194" customFormat="1" x14ac:dyDescent="0.25"/>
    <row r="30195" customFormat="1" x14ac:dyDescent="0.25"/>
    <row r="30196" customFormat="1" x14ac:dyDescent="0.25"/>
    <row r="30197" customFormat="1" x14ac:dyDescent="0.25"/>
    <row r="30198" customFormat="1" x14ac:dyDescent="0.25"/>
    <row r="30199" customFormat="1" x14ac:dyDescent="0.25"/>
    <row r="30200" customFormat="1" x14ac:dyDescent="0.25"/>
    <row r="30201" customFormat="1" x14ac:dyDescent="0.25"/>
    <row r="30202" customFormat="1" x14ac:dyDescent="0.25"/>
    <row r="30203" customFormat="1" x14ac:dyDescent="0.25"/>
    <row r="30204" customFormat="1" x14ac:dyDescent="0.25"/>
    <row r="30205" customFormat="1" x14ac:dyDescent="0.25"/>
    <row r="30206" customFormat="1" x14ac:dyDescent="0.25"/>
    <row r="30207" customFormat="1" x14ac:dyDescent="0.25"/>
    <row r="30208" customFormat="1" x14ac:dyDescent="0.25"/>
    <row r="30209" customFormat="1" x14ac:dyDescent="0.25"/>
    <row r="30210" customFormat="1" x14ac:dyDescent="0.25"/>
    <row r="30211" customFormat="1" x14ac:dyDescent="0.25"/>
    <row r="30212" customFormat="1" x14ac:dyDescent="0.25"/>
    <row r="30213" customFormat="1" x14ac:dyDescent="0.25"/>
    <row r="30214" customFormat="1" x14ac:dyDescent="0.25"/>
    <row r="30215" customFormat="1" x14ac:dyDescent="0.25"/>
    <row r="30216" customFormat="1" x14ac:dyDescent="0.25"/>
    <row r="30217" customFormat="1" x14ac:dyDescent="0.25"/>
    <row r="30218" customFormat="1" x14ac:dyDescent="0.25"/>
    <row r="30219" customFormat="1" x14ac:dyDescent="0.25"/>
    <row r="30220" customFormat="1" x14ac:dyDescent="0.25"/>
    <row r="30221" customFormat="1" x14ac:dyDescent="0.25"/>
    <row r="30222" customFormat="1" x14ac:dyDescent="0.25"/>
    <row r="30223" customFormat="1" x14ac:dyDescent="0.25"/>
    <row r="30224" customFormat="1" x14ac:dyDescent="0.25"/>
    <row r="30225" customFormat="1" x14ac:dyDescent="0.25"/>
    <row r="30226" customFormat="1" x14ac:dyDescent="0.25"/>
    <row r="30227" customFormat="1" x14ac:dyDescent="0.25"/>
    <row r="30228" customFormat="1" x14ac:dyDescent="0.25"/>
    <row r="30229" customFormat="1" x14ac:dyDescent="0.25"/>
    <row r="30230" customFormat="1" x14ac:dyDescent="0.25"/>
    <row r="30231" customFormat="1" x14ac:dyDescent="0.25"/>
    <row r="30232" customFormat="1" x14ac:dyDescent="0.25"/>
    <row r="30233" customFormat="1" x14ac:dyDescent="0.25"/>
    <row r="30234" customFormat="1" x14ac:dyDescent="0.25"/>
    <row r="30235" customFormat="1" x14ac:dyDescent="0.25"/>
    <row r="30236" customFormat="1" x14ac:dyDescent="0.25"/>
    <row r="30237" customFormat="1" x14ac:dyDescent="0.25"/>
    <row r="30238" customFormat="1" x14ac:dyDescent="0.25"/>
    <row r="30239" customFormat="1" x14ac:dyDescent="0.25"/>
    <row r="30240" customFormat="1" x14ac:dyDescent="0.25"/>
    <row r="30241" customFormat="1" x14ac:dyDescent="0.25"/>
    <row r="30242" customFormat="1" x14ac:dyDescent="0.25"/>
    <row r="30243" customFormat="1" x14ac:dyDescent="0.25"/>
    <row r="30244" customFormat="1" x14ac:dyDescent="0.25"/>
    <row r="30245" customFormat="1" x14ac:dyDescent="0.25"/>
    <row r="30246" customFormat="1" x14ac:dyDescent="0.25"/>
    <row r="30247" customFormat="1" x14ac:dyDescent="0.25"/>
    <row r="30248" customFormat="1" x14ac:dyDescent="0.25"/>
    <row r="30249" customFormat="1" x14ac:dyDescent="0.25"/>
    <row r="30250" customFormat="1" x14ac:dyDescent="0.25"/>
    <row r="30251" customFormat="1" x14ac:dyDescent="0.25"/>
    <row r="30252" customFormat="1" x14ac:dyDescent="0.25"/>
    <row r="30253" customFormat="1" x14ac:dyDescent="0.25"/>
    <row r="30254" customFormat="1" x14ac:dyDescent="0.25"/>
    <row r="30255" customFormat="1" x14ac:dyDescent="0.25"/>
    <row r="30256" customFormat="1" x14ac:dyDescent="0.25"/>
    <row r="30257" customFormat="1" x14ac:dyDescent="0.25"/>
    <row r="30258" customFormat="1" x14ac:dyDescent="0.25"/>
    <row r="30259" customFormat="1" x14ac:dyDescent="0.25"/>
    <row r="30260" customFormat="1" x14ac:dyDescent="0.25"/>
    <row r="30261" customFormat="1" x14ac:dyDescent="0.25"/>
    <row r="30262" customFormat="1" x14ac:dyDescent="0.25"/>
    <row r="30263" customFormat="1" x14ac:dyDescent="0.25"/>
    <row r="30264" customFormat="1" x14ac:dyDescent="0.25"/>
    <row r="30265" customFormat="1" x14ac:dyDescent="0.25"/>
    <row r="30266" customFormat="1" x14ac:dyDescent="0.25"/>
    <row r="30267" customFormat="1" x14ac:dyDescent="0.25"/>
    <row r="30268" customFormat="1" x14ac:dyDescent="0.25"/>
    <row r="30269" customFormat="1" x14ac:dyDescent="0.25"/>
    <row r="30270" customFormat="1" x14ac:dyDescent="0.25"/>
    <row r="30271" customFormat="1" x14ac:dyDescent="0.25"/>
    <row r="30272" customFormat="1" x14ac:dyDescent="0.25"/>
    <row r="30273" customFormat="1" x14ac:dyDescent="0.25"/>
    <row r="30274" customFormat="1" x14ac:dyDescent="0.25"/>
    <row r="30275" customFormat="1" x14ac:dyDescent="0.25"/>
    <row r="30276" customFormat="1" x14ac:dyDescent="0.25"/>
    <row r="30277" customFormat="1" x14ac:dyDescent="0.25"/>
    <row r="30278" customFormat="1" x14ac:dyDescent="0.25"/>
    <row r="30279" customFormat="1" x14ac:dyDescent="0.25"/>
    <row r="30280" customFormat="1" x14ac:dyDescent="0.25"/>
    <row r="30281" customFormat="1" x14ac:dyDescent="0.25"/>
    <row r="30282" customFormat="1" x14ac:dyDescent="0.25"/>
    <row r="30283" customFormat="1" x14ac:dyDescent="0.25"/>
    <row r="30284" customFormat="1" x14ac:dyDescent="0.25"/>
    <row r="30285" customFormat="1" x14ac:dyDescent="0.25"/>
    <row r="30286" customFormat="1" x14ac:dyDescent="0.25"/>
    <row r="30287" customFormat="1" x14ac:dyDescent="0.25"/>
    <row r="30288" customFormat="1" x14ac:dyDescent="0.25"/>
    <row r="30289" customFormat="1" x14ac:dyDescent="0.25"/>
    <row r="30290" customFormat="1" x14ac:dyDescent="0.25"/>
    <row r="30291" customFormat="1" x14ac:dyDescent="0.25"/>
    <row r="30292" customFormat="1" x14ac:dyDescent="0.25"/>
    <row r="30293" customFormat="1" x14ac:dyDescent="0.25"/>
    <row r="30294" customFormat="1" x14ac:dyDescent="0.25"/>
    <row r="30295" customFormat="1" x14ac:dyDescent="0.25"/>
    <row r="30296" customFormat="1" x14ac:dyDescent="0.25"/>
    <row r="30297" customFormat="1" x14ac:dyDescent="0.25"/>
    <row r="30298" customFormat="1" x14ac:dyDescent="0.25"/>
    <row r="30299" customFormat="1" x14ac:dyDescent="0.25"/>
    <row r="30300" customFormat="1" x14ac:dyDescent="0.25"/>
    <row r="30301" customFormat="1" x14ac:dyDescent="0.25"/>
    <row r="30302" customFormat="1" x14ac:dyDescent="0.25"/>
    <row r="30303" customFormat="1" x14ac:dyDescent="0.25"/>
    <row r="30304" customFormat="1" x14ac:dyDescent="0.25"/>
    <row r="30305" customFormat="1" x14ac:dyDescent="0.25"/>
    <row r="30306" customFormat="1" x14ac:dyDescent="0.25"/>
    <row r="30307" customFormat="1" x14ac:dyDescent="0.25"/>
    <row r="30308" customFormat="1" x14ac:dyDescent="0.25"/>
    <row r="30309" customFormat="1" x14ac:dyDescent="0.25"/>
    <row r="30310" customFormat="1" x14ac:dyDescent="0.25"/>
    <row r="30311" customFormat="1" x14ac:dyDescent="0.25"/>
    <row r="30312" customFormat="1" x14ac:dyDescent="0.25"/>
    <row r="30313" customFormat="1" x14ac:dyDescent="0.25"/>
    <row r="30314" customFormat="1" x14ac:dyDescent="0.25"/>
    <row r="30315" customFormat="1" x14ac:dyDescent="0.25"/>
    <row r="30316" customFormat="1" x14ac:dyDescent="0.25"/>
    <row r="30317" customFormat="1" x14ac:dyDescent="0.25"/>
    <row r="30318" customFormat="1" x14ac:dyDescent="0.25"/>
    <row r="30319" customFormat="1" x14ac:dyDescent="0.25"/>
    <row r="30320" customFormat="1" x14ac:dyDescent="0.25"/>
    <row r="30321" customFormat="1" x14ac:dyDescent="0.25"/>
    <row r="30322" customFormat="1" x14ac:dyDescent="0.25"/>
    <row r="30323" customFormat="1" x14ac:dyDescent="0.25"/>
    <row r="30324" customFormat="1" x14ac:dyDescent="0.25"/>
    <row r="30325" customFormat="1" x14ac:dyDescent="0.25"/>
    <row r="30326" customFormat="1" x14ac:dyDescent="0.25"/>
    <row r="30327" customFormat="1" x14ac:dyDescent="0.25"/>
    <row r="30328" customFormat="1" x14ac:dyDescent="0.25"/>
    <row r="30329" customFormat="1" x14ac:dyDescent="0.25"/>
    <row r="30330" customFormat="1" x14ac:dyDescent="0.25"/>
    <row r="30331" customFormat="1" x14ac:dyDescent="0.25"/>
    <row r="30332" customFormat="1" x14ac:dyDescent="0.25"/>
    <row r="30333" customFormat="1" x14ac:dyDescent="0.25"/>
    <row r="30334" customFormat="1" x14ac:dyDescent="0.25"/>
    <row r="30335" customFormat="1" x14ac:dyDescent="0.25"/>
    <row r="30336" customFormat="1" x14ac:dyDescent="0.25"/>
    <row r="30337" customFormat="1" x14ac:dyDescent="0.25"/>
    <row r="30338" customFormat="1" x14ac:dyDescent="0.25"/>
    <row r="30339" customFormat="1" x14ac:dyDescent="0.25"/>
    <row r="30340" customFormat="1" x14ac:dyDescent="0.25"/>
    <row r="30341" customFormat="1" x14ac:dyDescent="0.25"/>
    <row r="30342" customFormat="1" x14ac:dyDescent="0.25"/>
    <row r="30343" customFormat="1" x14ac:dyDescent="0.25"/>
    <row r="30344" customFormat="1" x14ac:dyDescent="0.25"/>
    <row r="30345" customFormat="1" x14ac:dyDescent="0.25"/>
    <row r="30346" customFormat="1" x14ac:dyDescent="0.25"/>
    <row r="30347" customFormat="1" x14ac:dyDescent="0.25"/>
    <row r="30348" customFormat="1" x14ac:dyDescent="0.25"/>
    <row r="30349" customFormat="1" x14ac:dyDescent="0.25"/>
    <row r="30350" customFormat="1" x14ac:dyDescent="0.25"/>
    <row r="30351" customFormat="1" x14ac:dyDescent="0.25"/>
    <row r="30352" customFormat="1" x14ac:dyDescent="0.25"/>
    <row r="30353" customFormat="1" x14ac:dyDescent="0.25"/>
    <row r="30354" customFormat="1" x14ac:dyDescent="0.25"/>
    <row r="30355" customFormat="1" x14ac:dyDescent="0.25"/>
    <row r="30356" customFormat="1" x14ac:dyDescent="0.25"/>
    <row r="30357" customFormat="1" x14ac:dyDescent="0.25"/>
    <row r="30358" customFormat="1" x14ac:dyDescent="0.25"/>
    <row r="30359" customFormat="1" x14ac:dyDescent="0.25"/>
    <row r="30360" customFormat="1" x14ac:dyDescent="0.25"/>
    <row r="30361" customFormat="1" x14ac:dyDescent="0.25"/>
    <row r="30362" customFormat="1" x14ac:dyDescent="0.25"/>
    <row r="30363" customFormat="1" x14ac:dyDescent="0.25"/>
    <row r="30364" customFormat="1" x14ac:dyDescent="0.25"/>
    <row r="30365" customFormat="1" x14ac:dyDescent="0.25"/>
    <row r="30366" customFormat="1" x14ac:dyDescent="0.25"/>
    <row r="30367" customFormat="1" x14ac:dyDescent="0.25"/>
    <row r="30368" customFormat="1" x14ac:dyDescent="0.25"/>
    <row r="30369" customFormat="1" x14ac:dyDescent="0.25"/>
    <row r="30370" customFormat="1" x14ac:dyDescent="0.25"/>
    <row r="30371" customFormat="1" x14ac:dyDescent="0.25"/>
    <row r="30372" customFormat="1" x14ac:dyDescent="0.25"/>
    <row r="30373" customFormat="1" x14ac:dyDescent="0.25"/>
    <row r="30374" customFormat="1" x14ac:dyDescent="0.25"/>
    <row r="30375" customFormat="1" x14ac:dyDescent="0.25"/>
    <row r="30376" customFormat="1" x14ac:dyDescent="0.25"/>
    <row r="30377" customFormat="1" x14ac:dyDescent="0.25"/>
    <row r="30378" customFormat="1" x14ac:dyDescent="0.25"/>
    <row r="30379" customFormat="1" x14ac:dyDescent="0.25"/>
    <row r="30380" customFormat="1" x14ac:dyDescent="0.25"/>
    <row r="30381" customFormat="1" x14ac:dyDescent="0.25"/>
    <row r="30382" customFormat="1" x14ac:dyDescent="0.25"/>
    <row r="30383" customFormat="1" x14ac:dyDescent="0.25"/>
    <row r="30384" customFormat="1" x14ac:dyDescent="0.25"/>
    <row r="30385" customFormat="1" x14ac:dyDescent="0.25"/>
    <row r="30386" customFormat="1" x14ac:dyDescent="0.25"/>
    <row r="30387" customFormat="1" x14ac:dyDescent="0.25"/>
    <row r="30388" customFormat="1" x14ac:dyDescent="0.25"/>
    <row r="30389" customFormat="1" x14ac:dyDescent="0.25"/>
    <row r="30390" customFormat="1" x14ac:dyDescent="0.25"/>
    <row r="30391" customFormat="1" x14ac:dyDescent="0.25"/>
    <row r="30392" customFormat="1" x14ac:dyDescent="0.25"/>
    <row r="30393" customFormat="1" x14ac:dyDescent="0.25"/>
    <row r="30394" customFormat="1" x14ac:dyDescent="0.25"/>
    <row r="30395" customFormat="1" x14ac:dyDescent="0.25"/>
    <row r="30396" customFormat="1" x14ac:dyDescent="0.25"/>
    <row r="30397" customFormat="1" x14ac:dyDescent="0.25"/>
    <row r="30398" customFormat="1" x14ac:dyDescent="0.25"/>
    <row r="30399" customFormat="1" x14ac:dyDescent="0.25"/>
    <row r="30400" customFormat="1" x14ac:dyDescent="0.25"/>
    <row r="30401" customFormat="1" x14ac:dyDescent="0.25"/>
    <row r="30402" customFormat="1" x14ac:dyDescent="0.25"/>
    <row r="30403" customFormat="1" x14ac:dyDescent="0.25"/>
    <row r="30404" customFormat="1" x14ac:dyDescent="0.25"/>
    <row r="30405" customFormat="1" x14ac:dyDescent="0.25"/>
    <row r="30406" customFormat="1" x14ac:dyDescent="0.25"/>
    <row r="30407" customFormat="1" x14ac:dyDescent="0.25"/>
    <row r="30408" customFormat="1" x14ac:dyDescent="0.25"/>
    <row r="30409" customFormat="1" x14ac:dyDescent="0.25"/>
    <row r="30410" customFormat="1" x14ac:dyDescent="0.25"/>
    <row r="30411" customFormat="1" x14ac:dyDescent="0.25"/>
    <row r="30412" customFormat="1" x14ac:dyDescent="0.25"/>
    <row r="30413" customFormat="1" x14ac:dyDescent="0.25"/>
    <row r="30414" customFormat="1" x14ac:dyDescent="0.25"/>
    <row r="30415" customFormat="1" x14ac:dyDescent="0.25"/>
    <row r="30416" customFormat="1" x14ac:dyDescent="0.25"/>
    <row r="30417" customFormat="1" x14ac:dyDescent="0.25"/>
    <row r="30418" customFormat="1" x14ac:dyDescent="0.25"/>
    <row r="30419" customFormat="1" x14ac:dyDescent="0.25"/>
    <row r="30420" customFormat="1" x14ac:dyDescent="0.25"/>
    <row r="30421" customFormat="1" x14ac:dyDescent="0.25"/>
    <row r="30422" customFormat="1" x14ac:dyDescent="0.25"/>
    <row r="30423" customFormat="1" x14ac:dyDescent="0.25"/>
    <row r="30424" customFormat="1" x14ac:dyDescent="0.25"/>
    <row r="30425" customFormat="1" x14ac:dyDescent="0.25"/>
    <row r="30426" customFormat="1" x14ac:dyDescent="0.25"/>
    <row r="30427" customFormat="1" x14ac:dyDescent="0.25"/>
    <row r="30428" customFormat="1" x14ac:dyDescent="0.25"/>
    <row r="30429" customFormat="1" x14ac:dyDescent="0.25"/>
    <row r="30430" customFormat="1" x14ac:dyDescent="0.25"/>
    <row r="30431" customFormat="1" x14ac:dyDescent="0.25"/>
    <row r="30432" customFormat="1" x14ac:dyDescent="0.25"/>
    <row r="30433" customFormat="1" x14ac:dyDescent="0.25"/>
    <row r="30434" customFormat="1" x14ac:dyDescent="0.25"/>
    <row r="30435" customFormat="1" x14ac:dyDescent="0.25"/>
    <row r="30436" customFormat="1" x14ac:dyDescent="0.25"/>
    <row r="30437" customFormat="1" x14ac:dyDescent="0.25"/>
    <row r="30438" customFormat="1" x14ac:dyDescent="0.25"/>
    <row r="30439" customFormat="1" x14ac:dyDescent="0.25"/>
    <row r="30440" customFormat="1" x14ac:dyDescent="0.25"/>
    <row r="30441" customFormat="1" x14ac:dyDescent="0.25"/>
    <row r="30442" customFormat="1" x14ac:dyDescent="0.25"/>
    <row r="30443" customFormat="1" x14ac:dyDescent="0.25"/>
    <row r="30444" customFormat="1" x14ac:dyDescent="0.25"/>
    <row r="30445" customFormat="1" x14ac:dyDescent="0.25"/>
    <row r="30446" customFormat="1" x14ac:dyDescent="0.25"/>
    <row r="30447" customFormat="1" x14ac:dyDescent="0.25"/>
    <row r="30448" customFormat="1" x14ac:dyDescent="0.25"/>
    <row r="30449" customFormat="1" x14ac:dyDescent="0.25"/>
    <row r="30450" customFormat="1" x14ac:dyDescent="0.25"/>
    <row r="30451" customFormat="1" x14ac:dyDescent="0.25"/>
    <row r="30452" customFormat="1" x14ac:dyDescent="0.25"/>
    <row r="30453" customFormat="1" x14ac:dyDescent="0.25"/>
    <row r="30454" customFormat="1" x14ac:dyDescent="0.25"/>
    <row r="30455" customFormat="1" x14ac:dyDescent="0.25"/>
    <row r="30456" customFormat="1" x14ac:dyDescent="0.25"/>
    <row r="30457" customFormat="1" x14ac:dyDescent="0.25"/>
    <row r="30458" customFormat="1" x14ac:dyDescent="0.25"/>
    <row r="30459" customFormat="1" x14ac:dyDescent="0.25"/>
    <row r="30460" customFormat="1" x14ac:dyDescent="0.25"/>
    <row r="30461" customFormat="1" x14ac:dyDescent="0.25"/>
    <row r="30462" customFormat="1" x14ac:dyDescent="0.25"/>
    <row r="30463" customFormat="1" x14ac:dyDescent="0.25"/>
    <row r="30464" customFormat="1" x14ac:dyDescent="0.25"/>
    <row r="30465" customFormat="1" x14ac:dyDescent="0.25"/>
    <row r="30466" customFormat="1" x14ac:dyDescent="0.25"/>
    <row r="30467" customFormat="1" x14ac:dyDescent="0.25"/>
    <row r="30468" customFormat="1" x14ac:dyDescent="0.25"/>
    <row r="30469" customFormat="1" x14ac:dyDescent="0.25"/>
    <row r="30470" customFormat="1" x14ac:dyDescent="0.25"/>
    <row r="30471" customFormat="1" x14ac:dyDescent="0.25"/>
    <row r="30472" customFormat="1" x14ac:dyDescent="0.25"/>
    <row r="30473" customFormat="1" x14ac:dyDescent="0.25"/>
    <row r="30474" customFormat="1" x14ac:dyDescent="0.25"/>
    <row r="30475" customFormat="1" x14ac:dyDescent="0.25"/>
    <row r="30476" customFormat="1" x14ac:dyDescent="0.25"/>
    <row r="30477" customFormat="1" x14ac:dyDescent="0.25"/>
    <row r="30478" customFormat="1" x14ac:dyDescent="0.25"/>
    <row r="30479" customFormat="1" x14ac:dyDescent="0.25"/>
    <row r="30480" customFormat="1" x14ac:dyDescent="0.25"/>
    <row r="30481" customFormat="1" x14ac:dyDescent="0.25"/>
    <row r="30482" customFormat="1" x14ac:dyDescent="0.25"/>
    <row r="30483" customFormat="1" x14ac:dyDescent="0.25"/>
    <row r="30484" customFormat="1" x14ac:dyDescent="0.25"/>
    <row r="30485" customFormat="1" x14ac:dyDescent="0.25"/>
    <row r="30486" customFormat="1" x14ac:dyDescent="0.25"/>
    <row r="30487" customFormat="1" x14ac:dyDescent="0.25"/>
    <row r="30488" customFormat="1" x14ac:dyDescent="0.25"/>
    <row r="30489" customFormat="1" x14ac:dyDescent="0.25"/>
    <row r="30490" customFormat="1" x14ac:dyDescent="0.25"/>
    <row r="30491" customFormat="1" x14ac:dyDescent="0.25"/>
    <row r="30492" customFormat="1" x14ac:dyDescent="0.25"/>
    <row r="30493" customFormat="1" x14ac:dyDescent="0.25"/>
    <row r="30494" customFormat="1" x14ac:dyDescent="0.25"/>
    <row r="30495" customFormat="1" x14ac:dyDescent="0.25"/>
    <row r="30496" customFormat="1" x14ac:dyDescent="0.25"/>
    <row r="30497" customFormat="1" x14ac:dyDescent="0.25"/>
    <row r="30498" customFormat="1" x14ac:dyDescent="0.25"/>
    <row r="30499" customFormat="1" x14ac:dyDescent="0.25"/>
    <row r="30500" customFormat="1" x14ac:dyDescent="0.25"/>
    <row r="30501" customFormat="1" x14ac:dyDescent="0.25"/>
    <row r="30502" customFormat="1" x14ac:dyDescent="0.25"/>
    <row r="30503" customFormat="1" x14ac:dyDescent="0.25"/>
    <row r="30504" customFormat="1" x14ac:dyDescent="0.25"/>
    <row r="30505" customFormat="1" x14ac:dyDescent="0.25"/>
    <row r="30506" customFormat="1" x14ac:dyDescent="0.25"/>
    <row r="30507" customFormat="1" x14ac:dyDescent="0.25"/>
    <row r="30508" customFormat="1" x14ac:dyDescent="0.25"/>
    <row r="30509" customFormat="1" x14ac:dyDescent="0.25"/>
    <row r="30510" customFormat="1" x14ac:dyDescent="0.25"/>
    <row r="30511" customFormat="1" x14ac:dyDescent="0.25"/>
    <row r="30512" customFormat="1" x14ac:dyDescent="0.25"/>
    <row r="30513" customFormat="1" x14ac:dyDescent="0.25"/>
    <row r="30514" customFormat="1" x14ac:dyDescent="0.25"/>
    <row r="30515" customFormat="1" x14ac:dyDescent="0.25"/>
    <row r="30516" customFormat="1" x14ac:dyDescent="0.25"/>
    <row r="30517" customFormat="1" x14ac:dyDescent="0.25"/>
    <row r="30518" customFormat="1" x14ac:dyDescent="0.25"/>
    <row r="30519" customFormat="1" x14ac:dyDescent="0.25"/>
    <row r="30520" customFormat="1" x14ac:dyDescent="0.25"/>
    <row r="30521" customFormat="1" x14ac:dyDescent="0.25"/>
    <row r="30522" customFormat="1" x14ac:dyDescent="0.25"/>
    <row r="30523" customFormat="1" x14ac:dyDescent="0.25"/>
    <row r="30524" customFormat="1" x14ac:dyDescent="0.25"/>
    <row r="30525" customFormat="1" x14ac:dyDescent="0.25"/>
    <row r="30526" customFormat="1" x14ac:dyDescent="0.25"/>
    <row r="30527" customFormat="1" x14ac:dyDescent="0.25"/>
    <row r="30528" customFormat="1" x14ac:dyDescent="0.25"/>
    <row r="30529" customFormat="1" x14ac:dyDescent="0.25"/>
    <row r="30530" customFormat="1" x14ac:dyDescent="0.25"/>
    <row r="30531" customFormat="1" x14ac:dyDescent="0.25"/>
    <row r="30532" customFormat="1" x14ac:dyDescent="0.25"/>
    <row r="30533" customFormat="1" x14ac:dyDescent="0.25"/>
    <row r="30534" customFormat="1" x14ac:dyDescent="0.25"/>
    <row r="30535" customFormat="1" x14ac:dyDescent="0.25"/>
    <row r="30536" customFormat="1" x14ac:dyDescent="0.25"/>
    <row r="30537" customFormat="1" x14ac:dyDescent="0.25"/>
    <row r="30538" customFormat="1" x14ac:dyDescent="0.25"/>
    <row r="30539" customFormat="1" x14ac:dyDescent="0.25"/>
    <row r="30540" customFormat="1" x14ac:dyDescent="0.25"/>
    <row r="30541" customFormat="1" x14ac:dyDescent="0.25"/>
    <row r="30542" customFormat="1" x14ac:dyDescent="0.25"/>
    <row r="30543" customFormat="1" x14ac:dyDescent="0.25"/>
    <row r="30544" customFormat="1" x14ac:dyDescent="0.25"/>
    <row r="30545" customFormat="1" x14ac:dyDescent="0.25"/>
    <row r="30546" customFormat="1" x14ac:dyDescent="0.25"/>
    <row r="30547" customFormat="1" x14ac:dyDescent="0.25"/>
    <row r="30548" customFormat="1" x14ac:dyDescent="0.25"/>
    <row r="30549" customFormat="1" x14ac:dyDescent="0.25"/>
    <row r="30550" customFormat="1" x14ac:dyDescent="0.25"/>
    <row r="30551" customFormat="1" x14ac:dyDescent="0.25"/>
    <row r="30552" customFormat="1" x14ac:dyDescent="0.25"/>
    <row r="30553" customFormat="1" x14ac:dyDescent="0.25"/>
    <row r="30554" customFormat="1" x14ac:dyDescent="0.25"/>
    <row r="30555" customFormat="1" x14ac:dyDescent="0.25"/>
    <row r="30556" customFormat="1" x14ac:dyDescent="0.25"/>
    <row r="30557" customFormat="1" x14ac:dyDescent="0.25"/>
    <row r="30558" customFormat="1" x14ac:dyDescent="0.25"/>
    <row r="30559" customFormat="1" x14ac:dyDescent="0.25"/>
    <row r="30560" customFormat="1" x14ac:dyDescent="0.25"/>
    <row r="30561" customFormat="1" x14ac:dyDescent="0.25"/>
    <row r="30562" customFormat="1" x14ac:dyDescent="0.25"/>
    <row r="30563" customFormat="1" x14ac:dyDescent="0.25"/>
    <row r="30564" customFormat="1" x14ac:dyDescent="0.25"/>
    <row r="30565" customFormat="1" x14ac:dyDescent="0.25"/>
    <row r="30566" customFormat="1" x14ac:dyDescent="0.25"/>
    <row r="30567" customFormat="1" x14ac:dyDescent="0.25"/>
    <row r="30568" customFormat="1" x14ac:dyDescent="0.25"/>
    <row r="30569" customFormat="1" x14ac:dyDescent="0.25"/>
    <row r="30570" customFormat="1" x14ac:dyDescent="0.25"/>
    <row r="30571" customFormat="1" x14ac:dyDescent="0.25"/>
    <row r="30572" customFormat="1" x14ac:dyDescent="0.25"/>
    <row r="30573" customFormat="1" x14ac:dyDescent="0.25"/>
    <row r="30574" customFormat="1" x14ac:dyDescent="0.25"/>
    <row r="30575" customFormat="1" x14ac:dyDescent="0.25"/>
    <row r="30576" customFormat="1" x14ac:dyDescent="0.25"/>
    <row r="30577" customFormat="1" x14ac:dyDescent="0.25"/>
    <row r="30578" customFormat="1" x14ac:dyDescent="0.25"/>
    <row r="30579" customFormat="1" x14ac:dyDescent="0.25"/>
    <row r="30580" customFormat="1" x14ac:dyDescent="0.25"/>
    <row r="30581" customFormat="1" x14ac:dyDescent="0.25"/>
    <row r="30582" customFormat="1" x14ac:dyDescent="0.25"/>
    <row r="30583" customFormat="1" x14ac:dyDescent="0.25"/>
    <row r="30584" customFormat="1" x14ac:dyDescent="0.25"/>
    <row r="30585" customFormat="1" x14ac:dyDescent="0.25"/>
    <row r="30586" customFormat="1" x14ac:dyDescent="0.25"/>
    <row r="30587" customFormat="1" x14ac:dyDescent="0.25"/>
    <row r="30588" customFormat="1" x14ac:dyDescent="0.25"/>
    <row r="30589" customFormat="1" x14ac:dyDescent="0.25"/>
    <row r="30590" customFormat="1" x14ac:dyDescent="0.25"/>
    <row r="30591" customFormat="1" x14ac:dyDescent="0.25"/>
    <row r="30592" customFormat="1" x14ac:dyDescent="0.25"/>
    <row r="30593" customFormat="1" x14ac:dyDescent="0.25"/>
    <row r="30594" customFormat="1" x14ac:dyDescent="0.25"/>
    <row r="30595" customFormat="1" x14ac:dyDescent="0.25"/>
    <row r="30596" customFormat="1" x14ac:dyDescent="0.25"/>
    <row r="30597" customFormat="1" x14ac:dyDescent="0.25"/>
    <row r="30598" customFormat="1" x14ac:dyDescent="0.25"/>
    <row r="30599" customFormat="1" x14ac:dyDescent="0.25"/>
    <row r="30600" customFormat="1" x14ac:dyDescent="0.25"/>
    <row r="30601" customFormat="1" x14ac:dyDescent="0.25"/>
    <row r="30602" customFormat="1" x14ac:dyDescent="0.25"/>
    <row r="30603" customFormat="1" x14ac:dyDescent="0.25"/>
    <row r="30604" customFormat="1" x14ac:dyDescent="0.25"/>
    <row r="30605" customFormat="1" x14ac:dyDescent="0.25"/>
    <row r="30606" customFormat="1" x14ac:dyDescent="0.25"/>
    <row r="30607" customFormat="1" x14ac:dyDescent="0.25"/>
    <row r="30608" customFormat="1" x14ac:dyDescent="0.25"/>
    <row r="30609" customFormat="1" x14ac:dyDescent="0.25"/>
    <row r="30610" customFormat="1" x14ac:dyDescent="0.25"/>
    <row r="30611" customFormat="1" x14ac:dyDescent="0.25"/>
    <row r="30612" customFormat="1" x14ac:dyDescent="0.25"/>
    <row r="30613" customFormat="1" x14ac:dyDescent="0.25"/>
    <row r="30614" customFormat="1" x14ac:dyDescent="0.25"/>
    <row r="30615" customFormat="1" x14ac:dyDescent="0.25"/>
    <row r="30616" customFormat="1" x14ac:dyDescent="0.25"/>
    <row r="30617" customFormat="1" x14ac:dyDescent="0.25"/>
    <row r="30618" customFormat="1" x14ac:dyDescent="0.25"/>
    <row r="30619" customFormat="1" x14ac:dyDescent="0.25"/>
    <row r="30620" customFormat="1" x14ac:dyDescent="0.25"/>
    <row r="30621" customFormat="1" x14ac:dyDescent="0.25"/>
    <row r="30622" customFormat="1" x14ac:dyDescent="0.25"/>
    <row r="30623" customFormat="1" x14ac:dyDescent="0.25"/>
    <row r="30624" customFormat="1" x14ac:dyDescent="0.25"/>
    <row r="30625" customFormat="1" x14ac:dyDescent="0.25"/>
    <row r="30626" customFormat="1" x14ac:dyDescent="0.25"/>
    <row r="30627" customFormat="1" x14ac:dyDescent="0.25"/>
    <row r="30628" customFormat="1" x14ac:dyDescent="0.25"/>
    <row r="30629" customFormat="1" x14ac:dyDescent="0.25"/>
    <row r="30630" customFormat="1" x14ac:dyDescent="0.25"/>
    <row r="30631" customFormat="1" x14ac:dyDescent="0.25"/>
    <row r="30632" customFormat="1" x14ac:dyDescent="0.25"/>
    <row r="30633" customFormat="1" x14ac:dyDescent="0.25"/>
    <row r="30634" customFormat="1" x14ac:dyDescent="0.25"/>
    <row r="30635" customFormat="1" x14ac:dyDescent="0.25"/>
    <row r="30636" customFormat="1" x14ac:dyDescent="0.25"/>
    <row r="30637" customFormat="1" x14ac:dyDescent="0.25"/>
    <row r="30638" customFormat="1" x14ac:dyDescent="0.25"/>
    <row r="30639" customFormat="1" x14ac:dyDescent="0.25"/>
    <row r="30640" customFormat="1" x14ac:dyDescent="0.25"/>
    <row r="30641" customFormat="1" x14ac:dyDescent="0.25"/>
    <row r="30642" customFormat="1" x14ac:dyDescent="0.25"/>
    <row r="30643" customFormat="1" x14ac:dyDescent="0.25"/>
    <row r="30644" customFormat="1" x14ac:dyDescent="0.25"/>
    <row r="30645" customFormat="1" x14ac:dyDescent="0.25"/>
    <row r="30646" customFormat="1" x14ac:dyDescent="0.25"/>
    <row r="30647" customFormat="1" x14ac:dyDescent="0.25"/>
    <row r="30648" customFormat="1" x14ac:dyDescent="0.25"/>
    <row r="30649" customFormat="1" x14ac:dyDescent="0.25"/>
    <row r="30650" customFormat="1" x14ac:dyDescent="0.25"/>
    <row r="30651" customFormat="1" x14ac:dyDescent="0.25"/>
    <row r="30652" customFormat="1" x14ac:dyDescent="0.25"/>
    <row r="30653" customFormat="1" x14ac:dyDescent="0.25"/>
    <row r="30654" customFormat="1" x14ac:dyDescent="0.25"/>
    <row r="30655" customFormat="1" x14ac:dyDescent="0.25"/>
    <row r="30656" customFormat="1" x14ac:dyDescent="0.25"/>
    <row r="30657" customFormat="1" x14ac:dyDescent="0.25"/>
    <row r="30658" customFormat="1" x14ac:dyDescent="0.25"/>
    <row r="30659" customFormat="1" x14ac:dyDescent="0.25"/>
    <row r="30660" customFormat="1" x14ac:dyDescent="0.25"/>
    <row r="30661" customFormat="1" x14ac:dyDescent="0.25"/>
    <row r="30662" customFormat="1" x14ac:dyDescent="0.25"/>
    <row r="30663" customFormat="1" x14ac:dyDescent="0.25"/>
    <row r="30664" customFormat="1" x14ac:dyDescent="0.25"/>
    <row r="30665" customFormat="1" x14ac:dyDescent="0.25"/>
    <row r="30666" customFormat="1" x14ac:dyDescent="0.25"/>
    <row r="30667" customFormat="1" x14ac:dyDescent="0.25"/>
    <row r="30668" customFormat="1" x14ac:dyDescent="0.25"/>
    <row r="30669" customFormat="1" x14ac:dyDescent="0.25"/>
    <row r="30670" customFormat="1" x14ac:dyDescent="0.25"/>
    <row r="30671" customFormat="1" x14ac:dyDescent="0.25"/>
    <row r="30672" customFormat="1" x14ac:dyDescent="0.25"/>
    <row r="30673" customFormat="1" x14ac:dyDescent="0.25"/>
    <row r="30674" customFormat="1" x14ac:dyDescent="0.25"/>
    <row r="30675" customFormat="1" x14ac:dyDescent="0.25"/>
    <row r="30676" customFormat="1" x14ac:dyDescent="0.25"/>
    <row r="30677" customFormat="1" x14ac:dyDescent="0.25"/>
    <row r="30678" customFormat="1" x14ac:dyDescent="0.25"/>
    <row r="30679" customFormat="1" x14ac:dyDescent="0.25"/>
    <row r="30680" customFormat="1" x14ac:dyDescent="0.25"/>
    <row r="30681" customFormat="1" x14ac:dyDescent="0.25"/>
    <row r="30682" customFormat="1" x14ac:dyDescent="0.25"/>
    <row r="30683" customFormat="1" x14ac:dyDescent="0.25"/>
    <row r="30684" customFormat="1" x14ac:dyDescent="0.25"/>
    <row r="30685" customFormat="1" x14ac:dyDescent="0.25"/>
    <row r="30686" customFormat="1" x14ac:dyDescent="0.25"/>
    <row r="30687" customFormat="1" x14ac:dyDescent="0.25"/>
    <row r="30688" customFormat="1" x14ac:dyDescent="0.25"/>
    <row r="30689" customFormat="1" x14ac:dyDescent="0.25"/>
    <row r="30690" customFormat="1" x14ac:dyDescent="0.25"/>
    <row r="30691" customFormat="1" x14ac:dyDescent="0.25"/>
    <row r="30692" customFormat="1" x14ac:dyDescent="0.25"/>
    <row r="30693" customFormat="1" x14ac:dyDescent="0.25"/>
    <row r="30694" customFormat="1" x14ac:dyDescent="0.25"/>
    <row r="30695" customFormat="1" x14ac:dyDescent="0.25"/>
    <row r="30696" customFormat="1" x14ac:dyDescent="0.25"/>
    <row r="30697" customFormat="1" x14ac:dyDescent="0.25"/>
    <row r="30698" customFormat="1" x14ac:dyDescent="0.25"/>
    <row r="30699" customFormat="1" x14ac:dyDescent="0.25"/>
    <row r="30700" customFormat="1" x14ac:dyDescent="0.25"/>
    <row r="30701" customFormat="1" x14ac:dyDescent="0.25"/>
    <row r="30702" customFormat="1" x14ac:dyDescent="0.25"/>
    <row r="30703" customFormat="1" x14ac:dyDescent="0.25"/>
    <row r="30704" customFormat="1" x14ac:dyDescent="0.25"/>
    <row r="30705" customFormat="1" x14ac:dyDescent="0.25"/>
    <row r="30706" customFormat="1" x14ac:dyDescent="0.25"/>
    <row r="30707" customFormat="1" x14ac:dyDescent="0.25"/>
    <row r="30708" customFormat="1" x14ac:dyDescent="0.25"/>
    <row r="30709" customFormat="1" x14ac:dyDescent="0.25"/>
    <row r="30710" customFormat="1" x14ac:dyDescent="0.25"/>
    <row r="30711" customFormat="1" x14ac:dyDescent="0.25"/>
    <row r="30712" customFormat="1" x14ac:dyDescent="0.25"/>
    <row r="30713" customFormat="1" x14ac:dyDescent="0.25"/>
    <row r="30714" customFormat="1" x14ac:dyDescent="0.25"/>
    <row r="30715" customFormat="1" x14ac:dyDescent="0.25"/>
    <row r="30716" customFormat="1" x14ac:dyDescent="0.25"/>
    <row r="30717" customFormat="1" x14ac:dyDescent="0.25"/>
    <row r="30718" customFormat="1" x14ac:dyDescent="0.25"/>
    <row r="30719" customFormat="1" x14ac:dyDescent="0.25"/>
    <row r="30720" customFormat="1" x14ac:dyDescent="0.25"/>
    <row r="30721" customFormat="1" x14ac:dyDescent="0.25"/>
    <row r="30722" customFormat="1" x14ac:dyDescent="0.25"/>
    <row r="30723" customFormat="1" x14ac:dyDescent="0.25"/>
    <row r="30724" customFormat="1" x14ac:dyDescent="0.25"/>
    <row r="30725" customFormat="1" x14ac:dyDescent="0.25"/>
    <row r="30726" customFormat="1" x14ac:dyDescent="0.25"/>
    <row r="30727" customFormat="1" x14ac:dyDescent="0.25"/>
    <row r="30728" customFormat="1" x14ac:dyDescent="0.25"/>
    <row r="30729" customFormat="1" x14ac:dyDescent="0.25"/>
    <row r="30730" customFormat="1" x14ac:dyDescent="0.25"/>
    <row r="30731" customFormat="1" x14ac:dyDescent="0.25"/>
    <row r="30732" customFormat="1" x14ac:dyDescent="0.25"/>
    <row r="30733" customFormat="1" x14ac:dyDescent="0.25"/>
    <row r="30734" customFormat="1" x14ac:dyDescent="0.25"/>
    <row r="30735" customFormat="1" x14ac:dyDescent="0.25"/>
    <row r="30736" customFormat="1" x14ac:dyDescent="0.25"/>
    <row r="30737" customFormat="1" x14ac:dyDescent="0.25"/>
    <row r="30738" customFormat="1" x14ac:dyDescent="0.25"/>
    <row r="30739" customFormat="1" x14ac:dyDescent="0.25"/>
    <row r="30740" customFormat="1" x14ac:dyDescent="0.25"/>
    <row r="30741" customFormat="1" x14ac:dyDescent="0.25"/>
    <row r="30742" customFormat="1" x14ac:dyDescent="0.25"/>
    <row r="30743" customFormat="1" x14ac:dyDescent="0.25"/>
    <row r="30744" customFormat="1" x14ac:dyDescent="0.25"/>
    <row r="30745" customFormat="1" x14ac:dyDescent="0.25"/>
    <row r="30746" customFormat="1" x14ac:dyDescent="0.25"/>
    <row r="30747" customFormat="1" x14ac:dyDescent="0.25"/>
    <row r="30748" customFormat="1" x14ac:dyDescent="0.25"/>
    <row r="30749" customFormat="1" x14ac:dyDescent="0.25"/>
    <row r="30750" customFormat="1" x14ac:dyDescent="0.25"/>
    <row r="30751" customFormat="1" x14ac:dyDescent="0.25"/>
    <row r="30752" customFormat="1" x14ac:dyDescent="0.25"/>
    <row r="30753" customFormat="1" x14ac:dyDescent="0.25"/>
    <row r="30754" customFormat="1" x14ac:dyDescent="0.25"/>
    <row r="30755" customFormat="1" x14ac:dyDescent="0.25"/>
    <row r="30756" customFormat="1" x14ac:dyDescent="0.25"/>
    <row r="30757" customFormat="1" x14ac:dyDescent="0.25"/>
    <row r="30758" customFormat="1" x14ac:dyDescent="0.25"/>
    <row r="30759" customFormat="1" x14ac:dyDescent="0.25"/>
    <row r="30760" customFormat="1" x14ac:dyDescent="0.25"/>
    <row r="30761" customFormat="1" x14ac:dyDescent="0.25"/>
    <row r="30762" customFormat="1" x14ac:dyDescent="0.25"/>
    <row r="30763" customFormat="1" x14ac:dyDescent="0.25"/>
    <row r="30764" customFormat="1" x14ac:dyDescent="0.25"/>
    <row r="30765" customFormat="1" x14ac:dyDescent="0.25"/>
    <row r="30766" customFormat="1" x14ac:dyDescent="0.25"/>
    <row r="30767" customFormat="1" x14ac:dyDescent="0.25"/>
    <row r="30768" customFormat="1" x14ac:dyDescent="0.25"/>
    <row r="30769" customFormat="1" x14ac:dyDescent="0.25"/>
    <row r="30770" customFormat="1" x14ac:dyDescent="0.25"/>
    <row r="30771" customFormat="1" x14ac:dyDescent="0.25"/>
    <row r="30772" customFormat="1" x14ac:dyDescent="0.25"/>
    <row r="30773" customFormat="1" x14ac:dyDescent="0.25"/>
    <row r="30774" customFormat="1" x14ac:dyDescent="0.25"/>
    <row r="30775" customFormat="1" x14ac:dyDescent="0.25"/>
    <row r="30776" customFormat="1" x14ac:dyDescent="0.25"/>
    <row r="30777" customFormat="1" x14ac:dyDescent="0.25"/>
    <row r="30778" customFormat="1" x14ac:dyDescent="0.25"/>
    <row r="30779" customFormat="1" x14ac:dyDescent="0.25"/>
    <row r="30780" customFormat="1" x14ac:dyDescent="0.25"/>
    <row r="30781" customFormat="1" x14ac:dyDescent="0.25"/>
    <row r="30782" customFormat="1" x14ac:dyDescent="0.25"/>
    <row r="30783" customFormat="1" x14ac:dyDescent="0.25"/>
    <row r="30784" customFormat="1" x14ac:dyDescent="0.25"/>
    <row r="30785" customFormat="1" x14ac:dyDescent="0.25"/>
    <row r="30786" customFormat="1" x14ac:dyDescent="0.25"/>
    <row r="30787" customFormat="1" x14ac:dyDescent="0.25"/>
    <row r="30788" customFormat="1" x14ac:dyDescent="0.25"/>
    <row r="30789" customFormat="1" x14ac:dyDescent="0.25"/>
    <row r="30790" customFormat="1" x14ac:dyDescent="0.25"/>
    <row r="30791" customFormat="1" x14ac:dyDescent="0.25"/>
    <row r="30792" customFormat="1" x14ac:dyDescent="0.25"/>
    <row r="30793" customFormat="1" x14ac:dyDescent="0.25"/>
    <row r="30794" customFormat="1" x14ac:dyDescent="0.25"/>
    <row r="30795" customFormat="1" x14ac:dyDescent="0.25"/>
    <row r="30796" customFormat="1" x14ac:dyDescent="0.25"/>
    <row r="30797" customFormat="1" x14ac:dyDescent="0.25"/>
    <row r="30798" customFormat="1" x14ac:dyDescent="0.25"/>
    <row r="30799" customFormat="1" x14ac:dyDescent="0.25"/>
    <row r="30800" customFormat="1" x14ac:dyDescent="0.25"/>
    <row r="30801" customFormat="1" x14ac:dyDescent="0.25"/>
    <row r="30802" customFormat="1" x14ac:dyDescent="0.25"/>
    <row r="30803" customFormat="1" x14ac:dyDescent="0.25"/>
    <row r="30804" customFormat="1" x14ac:dyDescent="0.25"/>
    <row r="30805" customFormat="1" x14ac:dyDescent="0.25"/>
    <row r="30806" customFormat="1" x14ac:dyDescent="0.25"/>
    <row r="30807" customFormat="1" x14ac:dyDescent="0.25"/>
    <row r="30808" customFormat="1" x14ac:dyDescent="0.25"/>
    <row r="30809" customFormat="1" x14ac:dyDescent="0.25"/>
    <row r="30810" customFormat="1" x14ac:dyDescent="0.25"/>
    <row r="30811" customFormat="1" x14ac:dyDescent="0.25"/>
    <row r="30812" customFormat="1" x14ac:dyDescent="0.25"/>
    <row r="30813" customFormat="1" x14ac:dyDescent="0.25"/>
    <row r="30814" customFormat="1" x14ac:dyDescent="0.25"/>
    <row r="30815" customFormat="1" x14ac:dyDescent="0.25"/>
    <row r="30816" customFormat="1" x14ac:dyDescent="0.25"/>
    <row r="30817" customFormat="1" x14ac:dyDescent="0.25"/>
    <row r="30818" customFormat="1" x14ac:dyDescent="0.25"/>
    <row r="30819" customFormat="1" x14ac:dyDescent="0.25"/>
    <row r="30820" customFormat="1" x14ac:dyDescent="0.25"/>
    <row r="30821" customFormat="1" x14ac:dyDescent="0.25"/>
    <row r="30822" customFormat="1" x14ac:dyDescent="0.25"/>
    <row r="30823" customFormat="1" x14ac:dyDescent="0.25"/>
    <row r="30824" customFormat="1" x14ac:dyDescent="0.25"/>
    <row r="30825" customFormat="1" x14ac:dyDescent="0.25"/>
    <row r="30826" customFormat="1" x14ac:dyDescent="0.25"/>
    <row r="30827" customFormat="1" x14ac:dyDescent="0.25"/>
    <row r="30828" customFormat="1" x14ac:dyDescent="0.25"/>
    <row r="30829" customFormat="1" x14ac:dyDescent="0.25"/>
    <row r="30830" customFormat="1" x14ac:dyDescent="0.25"/>
    <row r="30831" customFormat="1" x14ac:dyDescent="0.25"/>
    <row r="30832" customFormat="1" x14ac:dyDescent="0.25"/>
    <row r="30833" customFormat="1" x14ac:dyDescent="0.25"/>
    <row r="30834" customFormat="1" x14ac:dyDescent="0.25"/>
    <row r="30835" customFormat="1" x14ac:dyDescent="0.25"/>
    <row r="30836" customFormat="1" x14ac:dyDescent="0.25"/>
    <row r="30837" customFormat="1" x14ac:dyDescent="0.25"/>
    <row r="30838" customFormat="1" x14ac:dyDescent="0.25"/>
    <row r="30839" customFormat="1" x14ac:dyDescent="0.25"/>
    <row r="30840" customFormat="1" x14ac:dyDescent="0.25"/>
    <row r="30841" customFormat="1" x14ac:dyDescent="0.25"/>
    <row r="30842" customFormat="1" x14ac:dyDescent="0.25"/>
    <row r="30843" customFormat="1" x14ac:dyDescent="0.25"/>
    <row r="30844" customFormat="1" x14ac:dyDescent="0.25"/>
    <row r="30845" customFormat="1" x14ac:dyDescent="0.25"/>
    <row r="30846" customFormat="1" x14ac:dyDescent="0.25"/>
    <row r="30847" customFormat="1" x14ac:dyDescent="0.25"/>
    <row r="30848" customFormat="1" x14ac:dyDescent="0.25"/>
    <row r="30849" customFormat="1" x14ac:dyDescent="0.25"/>
    <row r="30850" customFormat="1" x14ac:dyDescent="0.25"/>
    <row r="30851" customFormat="1" x14ac:dyDescent="0.25"/>
    <row r="30852" customFormat="1" x14ac:dyDescent="0.25"/>
    <row r="30853" customFormat="1" x14ac:dyDescent="0.25"/>
    <row r="30854" customFormat="1" x14ac:dyDescent="0.25"/>
    <row r="30855" customFormat="1" x14ac:dyDescent="0.25"/>
    <row r="30856" customFormat="1" x14ac:dyDescent="0.25"/>
    <row r="30857" customFormat="1" x14ac:dyDescent="0.25"/>
    <row r="30858" customFormat="1" x14ac:dyDescent="0.25"/>
    <row r="30859" customFormat="1" x14ac:dyDescent="0.25"/>
    <row r="30860" customFormat="1" x14ac:dyDescent="0.25"/>
    <row r="30861" customFormat="1" x14ac:dyDescent="0.25"/>
    <row r="30862" customFormat="1" x14ac:dyDescent="0.25"/>
    <row r="30863" customFormat="1" x14ac:dyDescent="0.25"/>
    <row r="30864" customFormat="1" x14ac:dyDescent="0.25"/>
    <row r="30865" customFormat="1" x14ac:dyDescent="0.25"/>
    <row r="30866" customFormat="1" x14ac:dyDescent="0.25"/>
    <row r="30867" customFormat="1" x14ac:dyDescent="0.25"/>
    <row r="30868" customFormat="1" x14ac:dyDescent="0.25"/>
    <row r="30869" customFormat="1" x14ac:dyDescent="0.25"/>
    <row r="30870" customFormat="1" x14ac:dyDescent="0.25"/>
    <row r="30871" customFormat="1" x14ac:dyDescent="0.25"/>
    <row r="30872" customFormat="1" x14ac:dyDescent="0.25"/>
    <row r="30873" customFormat="1" x14ac:dyDescent="0.25"/>
    <row r="30874" customFormat="1" x14ac:dyDescent="0.25"/>
    <row r="30875" customFormat="1" x14ac:dyDescent="0.25"/>
    <row r="30876" customFormat="1" x14ac:dyDescent="0.25"/>
    <row r="30877" customFormat="1" x14ac:dyDescent="0.25"/>
    <row r="30878" customFormat="1" x14ac:dyDescent="0.25"/>
    <row r="30879" customFormat="1" x14ac:dyDescent="0.25"/>
    <row r="30880" customFormat="1" x14ac:dyDescent="0.25"/>
    <row r="30881" customFormat="1" x14ac:dyDescent="0.25"/>
    <row r="30882" customFormat="1" x14ac:dyDescent="0.25"/>
    <row r="30883" customFormat="1" x14ac:dyDescent="0.25"/>
    <row r="30884" customFormat="1" x14ac:dyDescent="0.25"/>
    <row r="30885" customFormat="1" x14ac:dyDescent="0.25"/>
    <row r="30886" customFormat="1" x14ac:dyDescent="0.25"/>
    <row r="30887" customFormat="1" x14ac:dyDescent="0.25"/>
    <row r="30888" customFormat="1" x14ac:dyDescent="0.25"/>
    <row r="30889" customFormat="1" x14ac:dyDescent="0.25"/>
    <row r="30890" customFormat="1" x14ac:dyDescent="0.25"/>
    <row r="30891" customFormat="1" x14ac:dyDescent="0.25"/>
    <row r="30892" customFormat="1" x14ac:dyDescent="0.25"/>
    <row r="30893" customFormat="1" x14ac:dyDescent="0.25"/>
    <row r="30894" customFormat="1" x14ac:dyDescent="0.25"/>
    <row r="30895" customFormat="1" x14ac:dyDescent="0.25"/>
    <row r="30896" customFormat="1" x14ac:dyDescent="0.25"/>
    <row r="30897" customFormat="1" x14ac:dyDescent="0.25"/>
    <row r="30898" customFormat="1" x14ac:dyDescent="0.25"/>
    <row r="30899" customFormat="1" x14ac:dyDescent="0.25"/>
    <row r="30900" customFormat="1" x14ac:dyDescent="0.25"/>
    <row r="30901" customFormat="1" x14ac:dyDescent="0.25"/>
    <row r="30902" customFormat="1" x14ac:dyDescent="0.25"/>
    <row r="30903" customFormat="1" x14ac:dyDescent="0.25"/>
    <row r="30904" customFormat="1" x14ac:dyDescent="0.25"/>
    <row r="30905" customFormat="1" x14ac:dyDescent="0.25"/>
    <row r="30906" customFormat="1" x14ac:dyDescent="0.25"/>
    <row r="30907" customFormat="1" x14ac:dyDescent="0.25"/>
    <row r="30908" customFormat="1" x14ac:dyDescent="0.25"/>
    <row r="30909" customFormat="1" x14ac:dyDescent="0.25"/>
    <row r="30910" customFormat="1" x14ac:dyDescent="0.25"/>
    <row r="30911" customFormat="1" x14ac:dyDescent="0.25"/>
    <row r="30912" customFormat="1" x14ac:dyDescent="0.25"/>
    <row r="30913" customFormat="1" x14ac:dyDescent="0.25"/>
    <row r="30914" customFormat="1" x14ac:dyDescent="0.25"/>
    <row r="30915" customFormat="1" x14ac:dyDescent="0.25"/>
    <row r="30916" customFormat="1" x14ac:dyDescent="0.25"/>
    <row r="30917" customFormat="1" x14ac:dyDescent="0.25"/>
    <row r="30918" customFormat="1" x14ac:dyDescent="0.25"/>
    <row r="30919" customFormat="1" x14ac:dyDescent="0.25"/>
    <row r="30920" customFormat="1" x14ac:dyDescent="0.25"/>
    <row r="30921" customFormat="1" x14ac:dyDescent="0.25"/>
    <row r="30922" customFormat="1" x14ac:dyDescent="0.25"/>
    <row r="30923" customFormat="1" x14ac:dyDescent="0.25"/>
    <row r="30924" customFormat="1" x14ac:dyDescent="0.25"/>
    <row r="30925" customFormat="1" x14ac:dyDescent="0.25"/>
    <row r="30926" customFormat="1" x14ac:dyDescent="0.25"/>
    <row r="30927" customFormat="1" x14ac:dyDescent="0.25"/>
    <row r="30928" customFormat="1" x14ac:dyDescent="0.25"/>
    <row r="30929" customFormat="1" x14ac:dyDescent="0.25"/>
    <row r="30930" customFormat="1" x14ac:dyDescent="0.25"/>
    <row r="30931" customFormat="1" x14ac:dyDescent="0.25"/>
    <row r="30932" customFormat="1" x14ac:dyDescent="0.25"/>
    <row r="30933" customFormat="1" x14ac:dyDescent="0.25"/>
    <row r="30934" customFormat="1" x14ac:dyDescent="0.25"/>
    <row r="30935" customFormat="1" x14ac:dyDescent="0.25"/>
    <row r="30936" customFormat="1" x14ac:dyDescent="0.25"/>
    <row r="30937" customFormat="1" x14ac:dyDescent="0.25"/>
    <row r="30938" customFormat="1" x14ac:dyDescent="0.25"/>
    <row r="30939" customFormat="1" x14ac:dyDescent="0.25"/>
    <row r="30940" customFormat="1" x14ac:dyDescent="0.25"/>
    <row r="30941" customFormat="1" x14ac:dyDescent="0.25"/>
    <row r="30942" customFormat="1" x14ac:dyDescent="0.25"/>
    <row r="30943" customFormat="1" x14ac:dyDescent="0.25"/>
    <row r="30944" customFormat="1" x14ac:dyDescent="0.25"/>
    <row r="30945" customFormat="1" x14ac:dyDescent="0.25"/>
    <row r="30946" customFormat="1" x14ac:dyDescent="0.25"/>
    <row r="30947" customFormat="1" x14ac:dyDescent="0.25"/>
    <row r="30948" customFormat="1" x14ac:dyDescent="0.25"/>
    <row r="30949" customFormat="1" x14ac:dyDescent="0.25"/>
    <row r="30950" customFormat="1" x14ac:dyDescent="0.25"/>
    <row r="30951" customFormat="1" x14ac:dyDescent="0.25"/>
    <row r="30952" customFormat="1" x14ac:dyDescent="0.25"/>
    <row r="30953" customFormat="1" x14ac:dyDescent="0.25"/>
    <row r="30954" customFormat="1" x14ac:dyDescent="0.25"/>
    <row r="30955" customFormat="1" x14ac:dyDescent="0.25"/>
    <row r="30956" customFormat="1" x14ac:dyDescent="0.25"/>
    <row r="30957" customFormat="1" x14ac:dyDescent="0.25"/>
    <row r="30958" customFormat="1" x14ac:dyDescent="0.25"/>
    <row r="30959" customFormat="1" x14ac:dyDescent="0.25"/>
    <row r="30960" customFormat="1" x14ac:dyDescent="0.25"/>
    <row r="30961" customFormat="1" x14ac:dyDescent="0.25"/>
    <row r="30962" customFormat="1" x14ac:dyDescent="0.25"/>
    <row r="30963" customFormat="1" x14ac:dyDescent="0.25"/>
    <row r="30964" customFormat="1" x14ac:dyDescent="0.25"/>
    <row r="30965" customFormat="1" x14ac:dyDescent="0.25"/>
    <row r="30966" customFormat="1" x14ac:dyDescent="0.25"/>
    <row r="30967" customFormat="1" x14ac:dyDescent="0.25"/>
    <row r="30968" customFormat="1" x14ac:dyDescent="0.25"/>
    <row r="30969" customFormat="1" x14ac:dyDescent="0.25"/>
    <row r="30970" customFormat="1" x14ac:dyDescent="0.25"/>
    <row r="30971" customFormat="1" x14ac:dyDescent="0.25"/>
    <row r="30972" customFormat="1" x14ac:dyDescent="0.25"/>
    <row r="30973" customFormat="1" x14ac:dyDescent="0.25"/>
    <row r="30974" customFormat="1" x14ac:dyDescent="0.25"/>
    <row r="30975" customFormat="1" x14ac:dyDescent="0.25"/>
    <row r="30976" customFormat="1" x14ac:dyDescent="0.25"/>
    <row r="30977" customFormat="1" x14ac:dyDescent="0.25"/>
    <row r="30978" customFormat="1" x14ac:dyDescent="0.25"/>
    <row r="30979" customFormat="1" x14ac:dyDescent="0.25"/>
    <row r="30980" customFormat="1" x14ac:dyDescent="0.25"/>
    <row r="30981" customFormat="1" x14ac:dyDescent="0.25"/>
    <row r="30982" customFormat="1" x14ac:dyDescent="0.25"/>
    <row r="30983" customFormat="1" x14ac:dyDescent="0.25"/>
    <row r="30984" customFormat="1" x14ac:dyDescent="0.25"/>
    <row r="30985" customFormat="1" x14ac:dyDescent="0.25"/>
    <row r="30986" customFormat="1" x14ac:dyDescent="0.25"/>
    <row r="30987" customFormat="1" x14ac:dyDescent="0.25"/>
    <row r="30988" customFormat="1" x14ac:dyDescent="0.25"/>
    <row r="30989" customFormat="1" x14ac:dyDescent="0.25"/>
    <row r="30990" customFormat="1" x14ac:dyDescent="0.25"/>
    <row r="30991" customFormat="1" x14ac:dyDescent="0.25"/>
    <row r="30992" customFormat="1" x14ac:dyDescent="0.25"/>
    <row r="30993" customFormat="1" x14ac:dyDescent="0.25"/>
    <row r="30994" customFormat="1" x14ac:dyDescent="0.25"/>
    <row r="30995" customFormat="1" x14ac:dyDescent="0.25"/>
    <row r="30996" customFormat="1" x14ac:dyDescent="0.25"/>
    <row r="30997" customFormat="1" x14ac:dyDescent="0.25"/>
    <row r="30998" customFormat="1" x14ac:dyDescent="0.25"/>
    <row r="30999" customFormat="1" x14ac:dyDescent="0.25"/>
    <row r="31000" customFormat="1" x14ac:dyDescent="0.25"/>
    <row r="31001" customFormat="1" x14ac:dyDescent="0.25"/>
    <row r="31002" customFormat="1" x14ac:dyDescent="0.25"/>
    <row r="31003" customFormat="1" x14ac:dyDescent="0.25"/>
    <row r="31004" customFormat="1" x14ac:dyDescent="0.25"/>
    <row r="31005" customFormat="1" x14ac:dyDescent="0.25"/>
    <row r="31006" customFormat="1" x14ac:dyDescent="0.25"/>
    <row r="31007" customFormat="1" x14ac:dyDescent="0.25"/>
    <row r="31008" customFormat="1" x14ac:dyDescent="0.25"/>
    <row r="31009" customFormat="1" x14ac:dyDescent="0.25"/>
    <row r="31010" customFormat="1" x14ac:dyDescent="0.25"/>
    <row r="31011" customFormat="1" x14ac:dyDescent="0.25"/>
    <row r="31012" customFormat="1" x14ac:dyDescent="0.25"/>
    <row r="31013" customFormat="1" x14ac:dyDescent="0.25"/>
    <row r="31014" customFormat="1" x14ac:dyDescent="0.25"/>
    <row r="31015" customFormat="1" x14ac:dyDescent="0.25"/>
    <row r="31016" customFormat="1" x14ac:dyDescent="0.25"/>
    <row r="31017" customFormat="1" x14ac:dyDescent="0.25"/>
    <row r="31018" customFormat="1" x14ac:dyDescent="0.25"/>
    <row r="31019" customFormat="1" x14ac:dyDescent="0.25"/>
    <row r="31020" customFormat="1" x14ac:dyDescent="0.25"/>
    <row r="31021" customFormat="1" x14ac:dyDescent="0.25"/>
    <row r="31022" customFormat="1" x14ac:dyDescent="0.25"/>
    <row r="31023" customFormat="1" x14ac:dyDescent="0.25"/>
    <row r="31024" customFormat="1" x14ac:dyDescent="0.25"/>
    <row r="31025" customFormat="1" x14ac:dyDescent="0.25"/>
    <row r="31026" customFormat="1" x14ac:dyDescent="0.25"/>
    <row r="31027" customFormat="1" x14ac:dyDescent="0.25"/>
    <row r="31028" customFormat="1" x14ac:dyDescent="0.25"/>
    <row r="31029" customFormat="1" x14ac:dyDescent="0.25"/>
    <row r="31030" customFormat="1" x14ac:dyDescent="0.25"/>
    <row r="31031" customFormat="1" x14ac:dyDescent="0.25"/>
    <row r="31032" customFormat="1" x14ac:dyDescent="0.25"/>
    <row r="31033" customFormat="1" x14ac:dyDescent="0.25"/>
    <row r="31034" customFormat="1" x14ac:dyDescent="0.25"/>
    <row r="31035" customFormat="1" x14ac:dyDescent="0.25"/>
    <row r="31036" customFormat="1" x14ac:dyDescent="0.25"/>
    <row r="31037" customFormat="1" x14ac:dyDescent="0.25"/>
    <row r="31038" customFormat="1" x14ac:dyDescent="0.25"/>
    <row r="31039" customFormat="1" x14ac:dyDescent="0.25"/>
    <row r="31040" customFormat="1" x14ac:dyDescent="0.25"/>
    <row r="31041" customFormat="1" x14ac:dyDescent="0.25"/>
    <row r="31042" customFormat="1" x14ac:dyDescent="0.25"/>
    <row r="31043" customFormat="1" x14ac:dyDescent="0.25"/>
    <row r="31044" customFormat="1" x14ac:dyDescent="0.25"/>
    <row r="31045" customFormat="1" x14ac:dyDescent="0.25"/>
    <row r="31046" customFormat="1" x14ac:dyDescent="0.25"/>
    <row r="31047" customFormat="1" x14ac:dyDescent="0.25"/>
    <row r="31048" customFormat="1" x14ac:dyDescent="0.25"/>
    <row r="31049" customFormat="1" x14ac:dyDescent="0.25"/>
    <row r="31050" customFormat="1" x14ac:dyDescent="0.25"/>
    <row r="31051" customFormat="1" x14ac:dyDescent="0.25"/>
    <row r="31052" customFormat="1" x14ac:dyDescent="0.25"/>
    <row r="31053" customFormat="1" x14ac:dyDescent="0.25"/>
    <row r="31054" customFormat="1" x14ac:dyDescent="0.25"/>
    <row r="31055" customFormat="1" x14ac:dyDescent="0.25"/>
    <row r="31056" customFormat="1" x14ac:dyDescent="0.25"/>
    <row r="31057" customFormat="1" x14ac:dyDescent="0.25"/>
    <row r="31058" customFormat="1" x14ac:dyDescent="0.25"/>
    <row r="31059" customFormat="1" x14ac:dyDescent="0.25"/>
    <row r="31060" customFormat="1" x14ac:dyDescent="0.25"/>
    <row r="31061" customFormat="1" x14ac:dyDescent="0.25"/>
    <row r="31062" customFormat="1" x14ac:dyDescent="0.25"/>
    <row r="31063" customFormat="1" x14ac:dyDescent="0.25"/>
    <row r="31064" customFormat="1" x14ac:dyDescent="0.25"/>
    <row r="31065" customFormat="1" x14ac:dyDescent="0.25"/>
    <row r="31066" customFormat="1" x14ac:dyDescent="0.25"/>
    <row r="31067" customFormat="1" x14ac:dyDescent="0.25"/>
    <row r="31068" customFormat="1" x14ac:dyDescent="0.25"/>
    <row r="31069" customFormat="1" x14ac:dyDescent="0.25"/>
    <row r="31070" customFormat="1" x14ac:dyDescent="0.25"/>
    <row r="31071" customFormat="1" x14ac:dyDescent="0.25"/>
    <row r="31072" customFormat="1" x14ac:dyDescent="0.25"/>
    <row r="31073" customFormat="1" x14ac:dyDescent="0.25"/>
    <row r="31074" customFormat="1" x14ac:dyDescent="0.25"/>
    <row r="31075" customFormat="1" x14ac:dyDescent="0.25"/>
    <row r="31076" customFormat="1" x14ac:dyDescent="0.25"/>
    <row r="31077" customFormat="1" x14ac:dyDescent="0.25"/>
    <row r="31078" customFormat="1" x14ac:dyDescent="0.25"/>
    <row r="31079" customFormat="1" x14ac:dyDescent="0.25"/>
    <row r="31080" customFormat="1" x14ac:dyDescent="0.25"/>
    <row r="31081" customFormat="1" x14ac:dyDescent="0.25"/>
    <row r="31082" customFormat="1" x14ac:dyDescent="0.25"/>
    <row r="31083" customFormat="1" x14ac:dyDescent="0.25"/>
    <row r="31084" customFormat="1" x14ac:dyDescent="0.25"/>
    <row r="31085" customFormat="1" x14ac:dyDescent="0.25"/>
    <row r="31086" customFormat="1" x14ac:dyDescent="0.25"/>
    <row r="31087" customFormat="1" x14ac:dyDescent="0.25"/>
    <row r="31088" customFormat="1" x14ac:dyDescent="0.25"/>
    <row r="31089" customFormat="1" x14ac:dyDescent="0.25"/>
    <row r="31090" customFormat="1" x14ac:dyDescent="0.25"/>
    <row r="31091" customFormat="1" x14ac:dyDescent="0.25"/>
    <row r="31092" customFormat="1" x14ac:dyDescent="0.25"/>
    <row r="31093" customFormat="1" x14ac:dyDescent="0.25"/>
    <row r="31094" customFormat="1" x14ac:dyDescent="0.25"/>
    <row r="31095" customFormat="1" x14ac:dyDescent="0.25"/>
    <row r="31096" customFormat="1" x14ac:dyDescent="0.25"/>
    <row r="31097" customFormat="1" x14ac:dyDescent="0.25"/>
    <row r="31098" customFormat="1" x14ac:dyDescent="0.25"/>
    <row r="31099" customFormat="1" x14ac:dyDescent="0.25"/>
    <row r="31100" customFormat="1" x14ac:dyDescent="0.25"/>
    <row r="31101" customFormat="1" x14ac:dyDescent="0.25"/>
    <row r="31102" customFormat="1" x14ac:dyDescent="0.25"/>
    <row r="31103" customFormat="1" x14ac:dyDescent="0.25"/>
    <row r="31104" customFormat="1" x14ac:dyDescent="0.25"/>
    <row r="31105" customFormat="1" x14ac:dyDescent="0.25"/>
    <row r="31106" customFormat="1" x14ac:dyDescent="0.25"/>
    <row r="31107" customFormat="1" x14ac:dyDescent="0.25"/>
    <row r="31108" customFormat="1" x14ac:dyDescent="0.25"/>
    <row r="31109" customFormat="1" x14ac:dyDescent="0.25"/>
    <row r="31110" customFormat="1" x14ac:dyDescent="0.25"/>
    <row r="31111" customFormat="1" x14ac:dyDescent="0.25"/>
    <row r="31112" customFormat="1" x14ac:dyDescent="0.25"/>
    <row r="31113" customFormat="1" x14ac:dyDescent="0.25"/>
    <row r="31114" customFormat="1" x14ac:dyDescent="0.25"/>
    <row r="31115" customFormat="1" x14ac:dyDescent="0.25"/>
    <row r="31116" customFormat="1" x14ac:dyDescent="0.25"/>
    <row r="31117" customFormat="1" x14ac:dyDescent="0.25"/>
    <row r="31118" customFormat="1" x14ac:dyDescent="0.25"/>
    <row r="31119" customFormat="1" x14ac:dyDescent="0.25"/>
    <row r="31120" customFormat="1" x14ac:dyDescent="0.25"/>
    <row r="31121" customFormat="1" x14ac:dyDescent="0.25"/>
    <row r="31122" customFormat="1" x14ac:dyDescent="0.25"/>
    <row r="31123" customFormat="1" x14ac:dyDescent="0.25"/>
    <row r="31124" customFormat="1" x14ac:dyDescent="0.25"/>
    <row r="31125" customFormat="1" x14ac:dyDescent="0.25"/>
    <row r="31126" customFormat="1" x14ac:dyDescent="0.25"/>
    <row r="31127" customFormat="1" x14ac:dyDescent="0.25"/>
    <row r="31128" customFormat="1" x14ac:dyDescent="0.25"/>
    <row r="31129" customFormat="1" x14ac:dyDescent="0.25"/>
    <row r="31130" customFormat="1" x14ac:dyDescent="0.25"/>
    <row r="31131" customFormat="1" x14ac:dyDescent="0.25"/>
    <row r="31132" customFormat="1" x14ac:dyDescent="0.25"/>
    <row r="31133" customFormat="1" x14ac:dyDescent="0.25"/>
    <row r="31134" customFormat="1" x14ac:dyDescent="0.25"/>
    <row r="31135" customFormat="1" x14ac:dyDescent="0.25"/>
    <row r="31136" customFormat="1" x14ac:dyDescent="0.25"/>
    <row r="31137" customFormat="1" x14ac:dyDescent="0.25"/>
    <row r="31138" customFormat="1" x14ac:dyDescent="0.25"/>
    <row r="31139" customFormat="1" x14ac:dyDescent="0.25"/>
    <row r="31140" customFormat="1" x14ac:dyDescent="0.25"/>
    <row r="31141" customFormat="1" x14ac:dyDescent="0.25"/>
    <row r="31142" customFormat="1" x14ac:dyDescent="0.25"/>
    <row r="31143" customFormat="1" x14ac:dyDescent="0.25"/>
    <row r="31144" customFormat="1" x14ac:dyDescent="0.25"/>
    <row r="31145" customFormat="1" x14ac:dyDescent="0.25"/>
    <row r="31146" customFormat="1" x14ac:dyDescent="0.25"/>
    <row r="31147" customFormat="1" x14ac:dyDescent="0.25"/>
    <row r="31148" customFormat="1" x14ac:dyDescent="0.25"/>
    <row r="31149" customFormat="1" x14ac:dyDescent="0.25"/>
    <row r="31150" customFormat="1" x14ac:dyDescent="0.25"/>
    <row r="31151" customFormat="1" x14ac:dyDescent="0.25"/>
    <row r="31152" customFormat="1" x14ac:dyDescent="0.25"/>
    <row r="31153" customFormat="1" x14ac:dyDescent="0.25"/>
    <row r="31154" customFormat="1" x14ac:dyDescent="0.25"/>
    <row r="31155" customFormat="1" x14ac:dyDescent="0.25"/>
    <row r="31156" customFormat="1" x14ac:dyDescent="0.25"/>
    <row r="31157" customFormat="1" x14ac:dyDescent="0.25"/>
    <row r="31158" customFormat="1" x14ac:dyDescent="0.25"/>
    <row r="31159" customFormat="1" x14ac:dyDescent="0.25"/>
    <row r="31160" customFormat="1" x14ac:dyDescent="0.25"/>
    <row r="31161" customFormat="1" x14ac:dyDescent="0.25"/>
    <row r="31162" customFormat="1" x14ac:dyDescent="0.25"/>
    <row r="31163" customFormat="1" x14ac:dyDescent="0.25"/>
    <row r="31164" customFormat="1" x14ac:dyDescent="0.25"/>
    <row r="31165" customFormat="1" x14ac:dyDescent="0.25"/>
    <row r="31166" customFormat="1" x14ac:dyDescent="0.25"/>
    <row r="31167" customFormat="1" x14ac:dyDescent="0.25"/>
    <row r="31168" customFormat="1" x14ac:dyDescent="0.25"/>
    <row r="31169" customFormat="1" x14ac:dyDescent="0.25"/>
    <row r="31170" customFormat="1" x14ac:dyDescent="0.25"/>
    <row r="31171" customFormat="1" x14ac:dyDescent="0.25"/>
    <row r="31172" customFormat="1" x14ac:dyDescent="0.25"/>
    <row r="31173" customFormat="1" x14ac:dyDescent="0.25"/>
    <row r="31174" customFormat="1" x14ac:dyDescent="0.25"/>
    <row r="31175" customFormat="1" x14ac:dyDescent="0.25"/>
    <row r="31176" customFormat="1" x14ac:dyDescent="0.25"/>
    <row r="31177" customFormat="1" x14ac:dyDescent="0.25"/>
    <row r="31178" customFormat="1" x14ac:dyDescent="0.25"/>
    <row r="31179" customFormat="1" x14ac:dyDescent="0.25"/>
    <row r="31180" customFormat="1" x14ac:dyDescent="0.25"/>
    <row r="31181" customFormat="1" x14ac:dyDescent="0.25"/>
    <row r="31182" customFormat="1" x14ac:dyDescent="0.25"/>
    <row r="31183" customFormat="1" x14ac:dyDescent="0.25"/>
    <row r="31184" customFormat="1" x14ac:dyDescent="0.25"/>
    <row r="31185" customFormat="1" x14ac:dyDescent="0.25"/>
    <row r="31186" customFormat="1" x14ac:dyDescent="0.25"/>
    <row r="31187" customFormat="1" x14ac:dyDescent="0.25"/>
    <row r="31188" customFormat="1" x14ac:dyDescent="0.25"/>
    <row r="31189" customFormat="1" x14ac:dyDescent="0.25"/>
    <row r="31190" customFormat="1" x14ac:dyDescent="0.25"/>
    <row r="31191" customFormat="1" x14ac:dyDescent="0.25"/>
    <row r="31192" customFormat="1" x14ac:dyDescent="0.25"/>
    <row r="31193" customFormat="1" x14ac:dyDescent="0.25"/>
    <row r="31194" customFormat="1" x14ac:dyDescent="0.25"/>
    <row r="31195" customFormat="1" x14ac:dyDescent="0.25"/>
    <row r="31196" customFormat="1" x14ac:dyDescent="0.25"/>
    <row r="31197" customFormat="1" x14ac:dyDescent="0.25"/>
    <row r="31198" customFormat="1" x14ac:dyDescent="0.25"/>
    <row r="31199" customFormat="1" x14ac:dyDescent="0.25"/>
    <row r="31200" customFormat="1" x14ac:dyDescent="0.25"/>
    <row r="31201" customFormat="1" x14ac:dyDescent="0.25"/>
    <row r="31202" customFormat="1" x14ac:dyDescent="0.25"/>
    <row r="31203" customFormat="1" x14ac:dyDescent="0.25"/>
    <row r="31204" customFormat="1" x14ac:dyDescent="0.25"/>
    <row r="31205" customFormat="1" x14ac:dyDescent="0.25"/>
    <row r="31206" customFormat="1" x14ac:dyDescent="0.25"/>
    <row r="31207" customFormat="1" x14ac:dyDescent="0.25"/>
    <row r="31208" customFormat="1" x14ac:dyDescent="0.25"/>
    <row r="31209" customFormat="1" x14ac:dyDescent="0.25"/>
    <row r="31210" customFormat="1" x14ac:dyDescent="0.25"/>
    <row r="31211" customFormat="1" x14ac:dyDescent="0.25"/>
    <row r="31212" customFormat="1" x14ac:dyDescent="0.25"/>
    <row r="31213" customFormat="1" x14ac:dyDescent="0.25"/>
    <row r="31214" customFormat="1" x14ac:dyDescent="0.25"/>
    <row r="31215" customFormat="1" x14ac:dyDescent="0.25"/>
    <row r="31216" customFormat="1" x14ac:dyDescent="0.25"/>
    <row r="31217" customFormat="1" x14ac:dyDescent="0.25"/>
    <row r="31218" customFormat="1" x14ac:dyDescent="0.25"/>
    <row r="31219" customFormat="1" x14ac:dyDescent="0.25"/>
    <row r="31220" customFormat="1" x14ac:dyDescent="0.25"/>
    <row r="31221" customFormat="1" x14ac:dyDescent="0.25"/>
    <row r="31222" customFormat="1" x14ac:dyDescent="0.25"/>
    <row r="31223" customFormat="1" x14ac:dyDescent="0.25"/>
    <row r="31224" customFormat="1" x14ac:dyDescent="0.25"/>
    <row r="31225" customFormat="1" x14ac:dyDescent="0.25"/>
    <row r="31226" customFormat="1" x14ac:dyDescent="0.25"/>
    <row r="31227" customFormat="1" x14ac:dyDescent="0.25"/>
    <row r="31228" customFormat="1" x14ac:dyDescent="0.25"/>
    <row r="31229" customFormat="1" x14ac:dyDescent="0.25"/>
    <row r="31230" customFormat="1" x14ac:dyDescent="0.25"/>
    <row r="31231" customFormat="1" x14ac:dyDescent="0.25"/>
    <row r="31232" customFormat="1" x14ac:dyDescent="0.25"/>
    <row r="31233" customFormat="1" x14ac:dyDescent="0.25"/>
    <row r="31234" customFormat="1" x14ac:dyDescent="0.25"/>
    <row r="31235" customFormat="1" x14ac:dyDescent="0.25"/>
    <row r="31236" customFormat="1" x14ac:dyDescent="0.25"/>
    <row r="31237" customFormat="1" x14ac:dyDescent="0.25"/>
    <row r="31238" customFormat="1" x14ac:dyDescent="0.25"/>
    <row r="31239" customFormat="1" x14ac:dyDescent="0.25"/>
    <row r="31240" customFormat="1" x14ac:dyDescent="0.25"/>
    <row r="31241" customFormat="1" x14ac:dyDescent="0.25"/>
    <row r="31242" customFormat="1" x14ac:dyDescent="0.25"/>
    <row r="31243" customFormat="1" x14ac:dyDescent="0.25"/>
    <row r="31244" customFormat="1" x14ac:dyDescent="0.25"/>
    <row r="31245" customFormat="1" x14ac:dyDescent="0.25"/>
    <row r="31246" customFormat="1" x14ac:dyDescent="0.25"/>
    <row r="31247" customFormat="1" x14ac:dyDescent="0.25"/>
    <row r="31248" customFormat="1" x14ac:dyDescent="0.25"/>
    <row r="31249" customFormat="1" x14ac:dyDescent="0.25"/>
    <row r="31250" customFormat="1" x14ac:dyDescent="0.25"/>
    <row r="31251" customFormat="1" x14ac:dyDescent="0.25"/>
    <row r="31252" customFormat="1" x14ac:dyDescent="0.25"/>
    <row r="31253" customFormat="1" x14ac:dyDescent="0.25"/>
    <row r="31254" customFormat="1" x14ac:dyDescent="0.25"/>
    <row r="31255" customFormat="1" x14ac:dyDescent="0.25"/>
    <row r="31256" customFormat="1" x14ac:dyDescent="0.25"/>
    <row r="31257" customFormat="1" x14ac:dyDescent="0.25"/>
    <row r="31258" customFormat="1" x14ac:dyDescent="0.25"/>
    <row r="31259" customFormat="1" x14ac:dyDescent="0.25"/>
    <row r="31260" customFormat="1" x14ac:dyDescent="0.25"/>
    <row r="31261" customFormat="1" x14ac:dyDescent="0.25"/>
    <row r="31262" customFormat="1" x14ac:dyDescent="0.25"/>
    <row r="31263" customFormat="1" x14ac:dyDescent="0.25"/>
    <row r="31264" customFormat="1" x14ac:dyDescent="0.25"/>
    <row r="31265" customFormat="1" x14ac:dyDescent="0.25"/>
    <row r="31266" customFormat="1" x14ac:dyDescent="0.25"/>
    <row r="31267" customFormat="1" x14ac:dyDescent="0.25"/>
    <row r="31268" customFormat="1" x14ac:dyDescent="0.25"/>
    <row r="31269" customFormat="1" x14ac:dyDescent="0.25"/>
    <row r="31270" customFormat="1" x14ac:dyDescent="0.25"/>
    <row r="31271" customFormat="1" x14ac:dyDescent="0.25"/>
    <row r="31272" customFormat="1" x14ac:dyDescent="0.25"/>
    <row r="31273" customFormat="1" x14ac:dyDescent="0.25"/>
    <row r="31274" customFormat="1" x14ac:dyDescent="0.25"/>
    <row r="31275" customFormat="1" x14ac:dyDescent="0.25"/>
    <row r="31276" customFormat="1" x14ac:dyDescent="0.25"/>
    <row r="31277" customFormat="1" x14ac:dyDescent="0.25"/>
    <row r="31278" customFormat="1" x14ac:dyDescent="0.25"/>
    <row r="31279" customFormat="1" x14ac:dyDescent="0.25"/>
    <row r="31280" customFormat="1" x14ac:dyDescent="0.25"/>
    <row r="31281" customFormat="1" x14ac:dyDescent="0.25"/>
    <row r="31282" customFormat="1" x14ac:dyDescent="0.25"/>
    <row r="31283" customFormat="1" x14ac:dyDescent="0.25"/>
    <row r="31284" customFormat="1" x14ac:dyDescent="0.25"/>
    <row r="31285" customFormat="1" x14ac:dyDescent="0.25"/>
    <row r="31286" customFormat="1" x14ac:dyDescent="0.25"/>
    <row r="31287" customFormat="1" x14ac:dyDescent="0.25"/>
    <row r="31288" customFormat="1" x14ac:dyDescent="0.25"/>
    <row r="31289" customFormat="1" x14ac:dyDescent="0.25"/>
    <row r="31290" customFormat="1" x14ac:dyDescent="0.25"/>
    <row r="31291" customFormat="1" x14ac:dyDescent="0.25"/>
    <row r="31292" customFormat="1" x14ac:dyDescent="0.25"/>
    <row r="31293" customFormat="1" x14ac:dyDescent="0.25"/>
    <row r="31294" customFormat="1" x14ac:dyDescent="0.25"/>
    <row r="31295" customFormat="1" x14ac:dyDescent="0.25"/>
    <row r="31296" customFormat="1" x14ac:dyDescent="0.25"/>
    <row r="31297" customFormat="1" x14ac:dyDescent="0.25"/>
    <row r="31298" customFormat="1" x14ac:dyDescent="0.25"/>
    <row r="31299" customFormat="1" x14ac:dyDescent="0.25"/>
    <row r="31300" customFormat="1" x14ac:dyDescent="0.25"/>
    <row r="31301" customFormat="1" x14ac:dyDescent="0.25"/>
    <row r="31302" customFormat="1" x14ac:dyDescent="0.25"/>
    <row r="31303" customFormat="1" x14ac:dyDescent="0.25"/>
    <row r="31304" customFormat="1" x14ac:dyDescent="0.25"/>
    <row r="31305" customFormat="1" x14ac:dyDescent="0.25"/>
    <row r="31306" customFormat="1" x14ac:dyDescent="0.25"/>
    <row r="31307" customFormat="1" x14ac:dyDescent="0.25"/>
    <row r="31308" customFormat="1" x14ac:dyDescent="0.25"/>
    <row r="31309" customFormat="1" x14ac:dyDescent="0.25"/>
    <row r="31310" customFormat="1" x14ac:dyDescent="0.25"/>
    <row r="31311" customFormat="1" x14ac:dyDescent="0.25"/>
    <row r="31312" customFormat="1" x14ac:dyDescent="0.25"/>
    <row r="31313" customFormat="1" x14ac:dyDescent="0.25"/>
    <row r="31314" customFormat="1" x14ac:dyDescent="0.25"/>
    <row r="31315" customFormat="1" x14ac:dyDescent="0.25"/>
    <row r="31316" customFormat="1" x14ac:dyDescent="0.25"/>
    <row r="31317" customFormat="1" x14ac:dyDescent="0.25"/>
    <row r="31318" customFormat="1" x14ac:dyDescent="0.25"/>
    <row r="31319" customFormat="1" x14ac:dyDescent="0.25"/>
    <row r="31320" customFormat="1" x14ac:dyDescent="0.25"/>
    <row r="31321" customFormat="1" x14ac:dyDescent="0.25"/>
    <row r="31322" customFormat="1" x14ac:dyDescent="0.25"/>
    <row r="31323" customFormat="1" x14ac:dyDescent="0.25"/>
    <row r="31324" customFormat="1" x14ac:dyDescent="0.25"/>
    <row r="31325" customFormat="1" x14ac:dyDescent="0.25"/>
    <row r="31326" customFormat="1" x14ac:dyDescent="0.25"/>
    <row r="31327" customFormat="1" x14ac:dyDescent="0.25"/>
    <row r="31328" customFormat="1" x14ac:dyDescent="0.25"/>
    <row r="31329" customFormat="1" x14ac:dyDescent="0.25"/>
    <row r="31330" customFormat="1" x14ac:dyDescent="0.25"/>
    <row r="31331" customFormat="1" x14ac:dyDescent="0.25"/>
    <row r="31332" customFormat="1" x14ac:dyDescent="0.25"/>
    <row r="31333" customFormat="1" x14ac:dyDescent="0.25"/>
    <row r="31334" customFormat="1" x14ac:dyDescent="0.25"/>
    <row r="31335" customFormat="1" x14ac:dyDescent="0.25"/>
    <row r="31336" customFormat="1" x14ac:dyDescent="0.25"/>
    <row r="31337" customFormat="1" x14ac:dyDescent="0.25"/>
    <row r="31338" customFormat="1" x14ac:dyDescent="0.25"/>
    <row r="31339" customFormat="1" x14ac:dyDescent="0.25"/>
    <row r="31340" customFormat="1" x14ac:dyDescent="0.25"/>
    <row r="31341" customFormat="1" x14ac:dyDescent="0.25"/>
    <row r="31342" customFormat="1" x14ac:dyDescent="0.25"/>
    <row r="31343" customFormat="1" x14ac:dyDescent="0.25"/>
    <row r="31344" customFormat="1" x14ac:dyDescent="0.25"/>
    <row r="31345" customFormat="1" x14ac:dyDescent="0.25"/>
    <row r="31346" customFormat="1" x14ac:dyDescent="0.25"/>
    <row r="31347" customFormat="1" x14ac:dyDescent="0.25"/>
    <row r="31348" customFormat="1" x14ac:dyDescent="0.25"/>
    <row r="31349" customFormat="1" x14ac:dyDescent="0.25"/>
    <row r="31350" customFormat="1" x14ac:dyDescent="0.25"/>
    <row r="31351" customFormat="1" x14ac:dyDescent="0.25"/>
    <row r="31352" customFormat="1" x14ac:dyDescent="0.25"/>
    <row r="31353" customFormat="1" x14ac:dyDescent="0.25"/>
    <row r="31354" customFormat="1" x14ac:dyDescent="0.25"/>
    <row r="31355" customFormat="1" x14ac:dyDescent="0.25"/>
    <row r="31356" customFormat="1" x14ac:dyDescent="0.25"/>
    <row r="31357" customFormat="1" x14ac:dyDescent="0.25"/>
    <row r="31358" customFormat="1" x14ac:dyDescent="0.25"/>
    <row r="31359" customFormat="1" x14ac:dyDescent="0.25"/>
    <row r="31360" customFormat="1" x14ac:dyDescent="0.25"/>
    <row r="31361" customFormat="1" x14ac:dyDescent="0.25"/>
    <row r="31362" customFormat="1" x14ac:dyDescent="0.25"/>
    <row r="31363" customFormat="1" x14ac:dyDescent="0.25"/>
    <row r="31364" customFormat="1" x14ac:dyDescent="0.25"/>
    <row r="31365" customFormat="1" x14ac:dyDescent="0.25"/>
    <row r="31366" customFormat="1" x14ac:dyDescent="0.25"/>
    <row r="31367" customFormat="1" x14ac:dyDescent="0.25"/>
    <row r="31368" customFormat="1" x14ac:dyDescent="0.25"/>
    <row r="31369" customFormat="1" x14ac:dyDescent="0.25"/>
    <row r="31370" customFormat="1" x14ac:dyDescent="0.25"/>
    <row r="31371" customFormat="1" x14ac:dyDescent="0.25"/>
    <row r="31372" customFormat="1" x14ac:dyDescent="0.25"/>
    <row r="31373" customFormat="1" x14ac:dyDescent="0.25"/>
    <row r="31374" customFormat="1" x14ac:dyDescent="0.25"/>
    <row r="31375" customFormat="1" x14ac:dyDescent="0.25"/>
    <row r="31376" customFormat="1" x14ac:dyDescent="0.25"/>
    <row r="31377" customFormat="1" x14ac:dyDescent="0.25"/>
    <row r="31378" customFormat="1" x14ac:dyDescent="0.25"/>
    <row r="31379" customFormat="1" x14ac:dyDescent="0.25"/>
    <row r="31380" customFormat="1" x14ac:dyDescent="0.25"/>
    <row r="31381" customFormat="1" x14ac:dyDescent="0.25"/>
    <row r="31382" customFormat="1" x14ac:dyDescent="0.25"/>
    <row r="31383" customFormat="1" x14ac:dyDescent="0.25"/>
    <row r="31384" customFormat="1" x14ac:dyDescent="0.25"/>
    <row r="31385" customFormat="1" x14ac:dyDescent="0.25"/>
    <row r="31386" customFormat="1" x14ac:dyDescent="0.25"/>
    <row r="31387" customFormat="1" x14ac:dyDescent="0.25"/>
    <row r="31388" customFormat="1" x14ac:dyDescent="0.25"/>
    <row r="31389" customFormat="1" x14ac:dyDescent="0.25"/>
    <row r="31390" customFormat="1" x14ac:dyDescent="0.25"/>
    <row r="31391" customFormat="1" x14ac:dyDescent="0.25"/>
    <row r="31392" customFormat="1" x14ac:dyDescent="0.25"/>
    <row r="31393" customFormat="1" x14ac:dyDescent="0.25"/>
    <row r="31394" customFormat="1" x14ac:dyDescent="0.25"/>
    <row r="31395" customFormat="1" x14ac:dyDescent="0.25"/>
    <row r="31396" customFormat="1" x14ac:dyDescent="0.25"/>
    <row r="31397" customFormat="1" x14ac:dyDescent="0.25"/>
    <row r="31398" customFormat="1" x14ac:dyDescent="0.25"/>
    <row r="31399" customFormat="1" x14ac:dyDescent="0.25"/>
    <row r="31400" customFormat="1" x14ac:dyDescent="0.25"/>
    <row r="31401" customFormat="1" x14ac:dyDescent="0.25"/>
    <row r="31402" customFormat="1" x14ac:dyDescent="0.25"/>
    <row r="31403" customFormat="1" x14ac:dyDescent="0.25"/>
    <row r="31404" customFormat="1" x14ac:dyDescent="0.25"/>
    <row r="31405" customFormat="1" x14ac:dyDescent="0.25"/>
    <row r="31406" customFormat="1" x14ac:dyDescent="0.25"/>
    <row r="31407" customFormat="1" x14ac:dyDescent="0.25"/>
    <row r="31408" customFormat="1" x14ac:dyDescent="0.25"/>
    <row r="31409" customFormat="1" x14ac:dyDescent="0.25"/>
    <row r="31410" customFormat="1" x14ac:dyDescent="0.25"/>
    <row r="31411" customFormat="1" x14ac:dyDescent="0.25"/>
    <row r="31412" customFormat="1" x14ac:dyDescent="0.25"/>
    <row r="31413" customFormat="1" x14ac:dyDescent="0.25"/>
    <row r="31414" customFormat="1" x14ac:dyDescent="0.25"/>
    <row r="31415" customFormat="1" x14ac:dyDescent="0.25"/>
    <row r="31416" customFormat="1" x14ac:dyDescent="0.25"/>
    <row r="31417" customFormat="1" x14ac:dyDescent="0.25"/>
    <row r="31418" customFormat="1" x14ac:dyDescent="0.25"/>
    <row r="31419" customFormat="1" x14ac:dyDescent="0.25"/>
    <row r="31420" customFormat="1" x14ac:dyDescent="0.25"/>
    <row r="31421" customFormat="1" x14ac:dyDescent="0.25"/>
    <row r="31422" customFormat="1" x14ac:dyDescent="0.25"/>
    <row r="31423" customFormat="1" x14ac:dyDescent="0.25"/>
    <row r="31424" customFormat="1" x14ac:dyDescent="0.25"/>
    <row r="31425" customFormat="1" x14ac:dyDescent="0.25"/>
    <row r="31426" customFormat="1" x14ac:dyDescent="0.25"/>
    <row r="31427" customFormat="1" x14ac:dyDescent="0.25"/>
    <row r="31428" customFormat="1" x14ac:dyDescent="0.25"/>
    <row r="31429" customFormat="1" x14ac:dyDescent="0.25"/>
    <row r="31430" customFormat="1" x14ac:dyDescent="0.25"/>
    <row r="31431" customFormat="1" x14ac:dyDescent="0.25"/>
    <row r="31432" customFormat="1" x14ac:dyDescent="0.25"/>
    <row r="31433" customFormat="1" x14ac:dyDescent="0.25"/>
    <row r="31434" customFormat="1" x14ac:dyDescent="0.25"/>
    <row r="31435" customFormat="1" x14ac:dyDescent="0.25"/>
    <row r="31436" customFormat="1" x14ac:dyDescent="0.25"/>
    <row r="31437" customFormat="1" x14ac:dyDescent="0.25"/>
    <row r="31438" customFormat="1" x14ac:dyDescent="0.25"/>
    <row r="31439" customFormat="1" x14ac:dyDescent="0.25"/>
    <row r="31440" customFormat="1" x14ac:dyDescent="0.25"/>
    <row r="31441" customFormat="1" x14ac:dyDescent="0.25"/>
    <row r="31442" customFormat="1" x14ac:dyDescent="0.25"/>
    <row r="31443" customFormat="1" x14ac:dyDescent="0.25"/>
    <row r="31444" customFormat="1" x14ac:dyDescent="0.25"/>
    <row r="31445" customFormat="1" x14ac:dyDescent="0.25"/>
    <row r="31446" customFormat="1" x14ac:dyDescent="0.25"/>
    <row r="31447" customFormat="1" x14ac:dyDescent="0.25"/>
    <row r="31448" customFormat="1" x14ac:dyDescent="0.25"/>
    <row r="31449" customFormat="1" x14ac:dyDescent="0.25"/>
    <row r="31450" customFormat="1" x14ac:dyDescent="0.25"/>
    <row r="31451" customFormat="1" x14ac:dyDescent="0.25"/>
    <row r="31452" customFormat="1" x14ac:dyDescent="0.25"/>
    <row r="31453" customFormat="1" x14ac:dyDescent="0.25"/>
    <row r="31454" customFormat="1" x14ac:dyDescent="0.25"/>
    <row r="31455" customFormat="1" x14ac:dyDescent="0.25"/>
    <row r="31456" customFormat="1" x14ac:dyDescent="0.25"/>
    <row r="31457" customFormat="1" x14ac:dyDescent="0.25"/>
    <row r="31458" customFormat="1" x14ac:dyDescent="0.25"/>
    <row r="31459" customFormat="1" x14ac:dyDescent="0.25"/>
    <row r="31460" customFormat="1" x14ac:dyDescent="0.25"/>
    <row r="31461" customFormat="1" x14ac:dyDescent="0.25"/>
    <row r="31462" customFormat="1" x14ac:dyDescent="0.25"/>
    <row r="31463" customFormat="1" x14ac:dyDescent="0.25"/>
    <row r="31464" customFormat="1" x14ac:dyDescent="0.25"/>
    <row r="31465" customFormat="1" x14ac:dyDescent="0.25"/>
    <row r="31466" customFormat="1" x14ac:dyDescent="0.25"/>
    <row r="31467" customFormat="1" x14ac:dyDescent="0.25"/>
    <row r="31468" customFormat="1" x14ac:dyDescent="0.25"/>
    <row r="31469" customFormat="1" x14ac:dyDescent="0.25"/>
    <row r="31470" customFormat="1" x14ac:dyDescent="0.25"/>
    <row r="31471" customFormat="1" x14ac:dyDescent="0.25"/>
    <row r="31472" customFormat="1" x14ac:dyDescent="0.25"/>
    <row r="31473" customFormat="1" x14ac:dyDescent="0.25"/>
    <row r="31474" customFormat="1" x14ac:dyDescent="0.25"/>
    <row r="31475" customFormat="1" x14ac:dyDescent="0.25"/>
    <row r="31476" customFormat="1" x14ac:dyDescent="0.25"/>
    <row r="31477" customFormat="1" x14ac:dyDescent="0.25"/>
    <row r="31478" customFormat="1" x14ac:dyDescent="0.25"/>
    <row r="31479" customFormat="1" x14ac:dyDescent="0.25"/>
    <row r="31480" customFormat="1" x14ac:dyDescent="0.25"/>
    <row r="31481" customFormat="1" x14ac:dyDescent="0.25"/>
    <row r="31482" customFormat="1" x14ac:dyDescent="0.25"/>
    <row r="31483" customFormat="1" x14ac:dyDescent="0.25"/>
    <row r="31484" customFormat="1" x14ac:dyDescent="0.25"/>
    <row r="31485" customFormat="1" x14ac:dyDescent="0.25"/>
    <row r="31486" customFormat="1" x14ac:dyDescent="0.25"/>
    <row r="31487" customFormat="1" x14ac:dyDescent="0.25"/>
    <row r="31488" customFormat="1" x14ac:dyDescent="0.25"/>
    <row r="31489" customFormat="1" x14ac:dyDescent="0.25"/>
    <row r="31490" customFormat="1" x14ac:dyDescent="0.25"/>
    <row r="31491" customFormat="1" x14ac:dyDescent="0.25"/>
    <row r="31492" customFormat="1" x14ac:dyDescent="0.25"/>
    <row r="31493" customFormat="1" x14ac:dyDescent="0.25"/>
    <row r="31494" customFormat="1" x14ac:dyDescent="0.25"/>
    <row r="31495" customFormat="1" x14ac:dyDescent="0.25"/>
    <row r="31496" customFormat="1" x14ac:dyDescent="0.25"/>
    <row r="31497" customFormat="1" x14ac:dyDescent="0.25"/>
    <row r="31498" customFormat="1" x14ac:dyDescent="0.25"/>
    <row r="31499" customFormat="1" x14ac:dyDescent="0.25"/>
    <row r="31500" customFormat="1" x14ac:dyDescent="0.25"/>
    <row r="31501" customFormat="1" x14ac:dyDescent="0.25"/>
    <row r="31502" customFormat="1" x14ac:dyDescent="0.25"/>
    <row r="31503" customFormat="1" x14ac:dyDescent="0.25"/>
    <row r="31504" customFormat="1" x14ac:dyDescent="0.25"/>
    <row r="31505" customFormat="1" x14ac:dyDescent="0.25"/>
    <row r="31506" customFormat="1" x14ac:dyDescent="0.25"/>
    <row r="31507" customFormat="1" x14ac:dyDescent="0.25"/>
    <row r="31508" customFormat="1" x14ac:dyDescent="0.25"/>
    <row r="31509" customFormat="1" x14ac:dyDescent="0.25"/>
    <row r="31510" customFormat="1" x14ac:dyDescent="0.25"/>
    <row r="31511" customFormat="1" x14ac:dyDescent="0.25"/>
    <row r="31512" customFormat="1" x14ac:dyDescent="0.25"/>
    <row r="31513" customFormat="1" x14ac:dyDescent="0.25"/>
    <row r="31514" customFormat="1" x14ac:dyDescent="0.25"/>
    <row r="31515" customFormat="1" x14ac:dyDescent="0.25"/>
    <row r="31516" customFormat="1" x14ac:dyDescent="0.25"/>
    <row r="31517" customFormat="1" x14ac:dyDescent="0.25"/>
    <row r="31518" customFormat="1" x14ac:dyDescent="0.25"/>
    <row r="31519" customFormat="1" x14ac:dyDescent="0.25"/>
    <row r="31520" customFormat="1" x14ac:dyDescent="0.25"/>
    <row r="31521" customFormat="1" x14ac:dyDescent="0.25"/>
    <row r="31522" customFormat="1" x14ac:dyDescent="0.25"/>
    <row r="31523" customFormat="1" x14ac:dyDescent="0.25"/>
    <row r="31524" customFormat="1" x14ac:dyDescent="0.25"/>
    <row r="31525" customFormat="1" x14ac:dyDescent="0.25"/>
    <row r="31526" customFormat="1" x14ac:dyDescent="0.25"/>
    <row r="31527" customFormat="1" x14ac:dyDescent="0.25"/>
    <row r="31528" customFormat="1" x14ac:dyDescent="0.25"/>
    <row r="31529" customFormat="1" x14ac:dyDescent="0.25"/>
    <row r="31530" customFormat="1" x14ac:dyDescent="0.25"/>
    <row r="31531" customFormat="1" x14ac:dyDescent="0.25"/>
    <row r="31532" customFormat="1" x14ac:dyDescent="0.25"/>
    <row r="31533" customFormat="1" x14ac:dyDescent="0.25"/>
    <row r="31534" customFormat="1" x14ac:dyDescent="0.25"/>
    <row r="31535" customFormat="1" x14ac:dyDescent="0.25"/>
    <row r="31536" customFormat="1" x14ac:dyDescent="0.25"/>
    <row r="31537" customFormat="1" x14ac:dyDescent="0.25"/>
    <row r="31538" customFormat="1" x14ac:dyDescent="0.25"/>
    <row r="31539" customFormat="1" x14ac:dyDescent="0.25"/>
    <row r="31540" customFormat="1" x14ac:dyDescent="0.25"/>
    <row r="31541" customFormat="1" x14ac:dyDescent="0.25"/>
    <row r="31542" customFormat="1" x14ac:dyDescent="0.25"/>
    <row r="31543" customFormat="1" x14ac:dyDescent="0.25"/>
    <row r="31544" customFormat="1" x14ac:dyDescent="0.25"/>
    <row r="31545" customFormat="1" x14ac:dyDescent="0.25"/>
    <row r="31546" customFormat="1" x14ac:dyDescent="0.25"/>
    <row r="31547" customFormat="1" x14ac:dyDescent="0.25"/>
    <row r="31548" customFormat="1" x14ac:dyDescent="0.25"/>
    <row r="31549" customFormat="1" x14ac:dyDescent="0.25"/>
    <row r="31550" customFormat="1" x14ac:dyDescent="0.25"/>
    <row r="31551" customFormat="1" x14ac:dyDescent="0.25"/>
    <row r="31552" customFormat="1" x14ac:dyDescent="0.25"/>
    <row r="31553" customFormat="1" x14ac:dyDescent="0.25"/>
    <row r="31554" customFormat="1" x14ac:dyDescent="0.25"/>
    <row r="31555" customFormat="1" x14ac:dyDescent="0.25"/>
    <row r="31556" customFormat="1" x14ac:dyDescent="0.25"/>
    <row r="31557" customFormat="1" x14ac:dyDescent="0.25"/>
    <row r="31558" customFormat="1" x14ac:dyDescent="0.25"/>
    <row r="31559" customFormat="1" x14ac:dyDescent="0.25"/>
    <row r="31560" customFormat="1" x14ac:dyDescent="0.25"/>
    <row r="31561" customFormat="1" x14ac:dyDescent="0.25"/>
    <row r="31562" customFormat="1" x14ac:dyDescent="0.25"/>
    <row r="31563" customFormat="1" x14ac:dyDescent="0.25"/>
    <row r="31564" customFormat="1" x14ac:dyDescent="0.25"/>
    <row r="31565" customFormat="1" x14ac:dyDescent="0.25"/>
    <row r="31566" customFormat="1" x14ac:dyDescent="0.25"/>
    <row r="31567" customFormat="1" x14ac:dyDescent="0.25"/>
    <row r="31568" customFormat="1" x14ac:dyDescent="0.25"/>
    <row r="31569" customFormat="1" x14ac:dyDescent="0.25"/>
    <row r="31570" customFormat="1" x14ac:dyDescent="0.25"/>
    <row r="31571" customFormat="1" x14ac:dyDescent="0.25"/>
    <row r="31572" customFormat="1" x14ac:dyDescent="0.25"/>
    <row r="31573" customFormat="1" x14ac:dyDescent="0.25"/>
    <row r="31574" customFormat="1" x14ac:dyDescent="0.25"/>
    <row r="31575" customFormat="1" x14ac:dyDescent="0.25"/>
    <row r="31576" customFormat="1" x14ac:dyDescent="0.25"/>
    <row r="31577" customFormat="1" x14ac:dyDescent="0.25"/>
    <row r="31578" customFormat="1" x14ac:dyDescent="0.25"/>
    <row r="31579" customFormat="1" x14ac:dyDescent="0.25"/>
    <row r="31580" customFormat="1" x14ac:dyDescent="0.25"/>
    <row r="31581" customFormat="1" x14ac:dyDescent="0.25"/>
    <row r="31582" customFormat="1" x14ac:dyDescent="0.25"/>
    <row r="31583" customFormat="1" x14ac:dyDescent="0.25"/>
    <row r="31584" customFormat="1" x14ac:dyDescent="0.25"/>
    <row r="31585" customFormat="1" x14ac:dyDescent="0.25"/>
    <row r="31586" customFormat="1" x14ac:dyDescent="0.25"/>
    <row r="31587" customFormat="1" x14ac:dyDescent="0.25"/>
    <row r="31588" customFormat="1" x14ac:dyDescent="0.25"/>
    <row r="31589" customFormat="1" x14ac:dyDescent="0.25"/>
    <row r="31590" customFormat="1" x14ac:dyDescent="0.25"/>
    <row r="31591" customFormat="1" x14ac:dyDescent="0.25"/>
    <row r="31592" customFormat="1" x14ac:dyDescent="0.25"/>
    <row r="31593" customFormat="1" x14ac:dyDescent="0.25"/>
    <row r="31594" customFormat="1" x14ac:dyDescent="0.25"/>
    <row r="31595" customFormat="1" x14ac:dyDescent="0.25"/>
    <row r="31596" customFormat="1" x14ac:dyDescent="0.25"/>
    <row r="31597" customFormat="1" x14ac:dyDescent="0.25"/>
    <row r="31598" customFormat="1" x14ac:dyDescent="0.25"/>
    <row r="31599" customFormat="1" x14ac:dyDescent="0.25"/>
    <row r="31600" customFormat="1" x14ac:dyDescent="0.25"/>
    <row r="31601" customFormat="1" x14ac:dyDescent="0.25"/>
    <row r="31602" customFormat="1" x14ac:dyDescent="0.25"/>
    <row r="31603" customFormat="1" x14ac:dyDescent="0.25"/>
    <row r="31604" customFormat="1" x14ac:dyDescent="0.25"/>
    <row r="31605" customFormat="1" x14ac:dyDescent="0.25"/>
    <row r="31606" customFormat="1" x14ac:dyDescent="0.25"/>
    <row r="31607" customFormat="1" x14ac:dyDescent="0.25"/>
    <row r="31608" customFormat="1" x14ac:dyDescent="0.25"/>
    <row r="31609" customFormat="1" x14ac:dyDescent="0.25"/>
    <row r="31610" customFormat="1" x14ac:dyDescent="0.25"/>
    <row r="31611" customFormat="1" x14ac:dyDescent="0.25"/>
    <row r="31612" customFormat="1" x14ac:dyDescent="0.25"/>
    <row r="31613" customFormat="1" x14ac:dyDescent="0.25"/>
    <row r="31614" customFormat="1" x14ac:dyDescent="0.25"/>
    <row r="31615" customFormat="1" x14ac:dyDescent="0.25"/>
    <row r="31616" customFormat="1" x14ac:dyDescent="0.25"/>
    <row r="31617" customFormat="1" x14ac:dyDescent="0.25"/>
    <row r="31618" customFormat="1" x14ac:dyDescent="0.25"/>
    <row r="31619" customFormat="1" x14ac:dyDescent="0.25"/>
    <row r="31620" customFormat="1" x14ac:dyDescent="0.25"/>
    <row r="31621" customFormat="1" x14ac:dyDescent="0.25"/>
    <row r="31622" customFormat="1" x14ac:dyDescent="0.25"/>
    <row r="31623" customFormat="1" x14ac:dyDescent="0.25"/>
    <row r="31624" customFormat="1" x14ac:dyDescent="0.25"/>
    <row r="31625" customFormat="1" x14ac:dyDescent="0.25"/>
    <row r="31626" customFormat="1" x14ac:dyDescent="0.25"/>
    <row r="31627" customFormat="1" x14ac:dyDescent="0.25"/>
    <row r="31628" customFormat="1" x14ac:dyDescent="0.25"/>
    <row r="31629" customFormat="1" x14ac:dyDescent="0.25"/>
    <row r="31630" customFormat="1" x14ac:dyDescent="0.25"/>
    <row r="31631" customFormat="1" x14ac:dyDescent="0.25"/>
    <row r="31632" customFormat="1" x14ac:dyDescent="0.25"/>
    <row r="31633" customFormat="1" x14ac:dyDescent="0.25"/>
    <row r="31634" customFormat="1" x14ac:dyDescent="0.25"/>
    <row r="31635" customFormat="1" x14ac:dyDescent="0.25"/>
    <row r="31636" customFormat="1" x14ac:dyDescent="0.25"/>
    <row r="31637" customFormat="1" x14ac:dyDescent="0.25"/>
    <row r="31638" customFormat="1" x14ac:dyDescent="0.25"/>
    <row r="31639" customFormat="1" x14ac:dyDescent="0.25"/>
    <row r="31640" customFormat="1" x14ac:dyDescent="0.25"/>
    <row r="31641" customFormat="1" x14ac:dyDescent="0.25"/>
    <row r="31642" customFormat="1" x14ac:dyDescent="0.25"/>
    <row r="31643" customFormat="1" x14ac:dyDescent="0.25"/>
    <row r="31644" customFormat="1" x14ac:dyDescent="0.25"/>
    <row r="31645" customFormat="1" x14ac:dyDescent="0.25"/>
    <row r="31646" customFormat="1" x14ac:dyDescent="0.25"/>
    <row r="31647" customFormat="1" x14ac:dyDescent="0.25"/>
    <row r="31648" customFormat="1" x14ac:dyDescent="0.25"/>
    <row r="31649" customFormat="1" x14ac:dyDescent="0.25"/>
    <row r="31650" customFormat="1" x14ac:dyDescent="0.25"/>
    <row r="31651" customFormat="1" x14ac:dyDescent="0.25"/>
    <row r="31652" customFormat="1" x14ac:dyDescent="0.25"/>
    <row r="31653" customFormat="1" x14ac:dyDescent="0.25"/>
    <row r="31654" customFormat="1" x14ac:dyDescent="0.25"/>
    <row r="31655" customFormat="1" x14ac:dyDescent="0.25"/>
    <row r="31656" customFormat="1" x14ac:dyDescent="0.25"/>
    <row r="31657" customFormat="1" x14ac:dyDescent="0.25"/>
    <row r="31658" customFormat="1" x14ac:dyDescent="0.25"/>
    <row r="31659" customFormat="1" x14ac:dyDescent="0.25"/>
    <row r="31660" customFormat="1" x14ac:dyDescent="0.25"/>
    <row r="31661" customFormat="1" x14ac:dyDescent="0.25"/>
    <row r="31662" customFormat="1" x14ac:dyDescent="0.25"/>
    <row r="31663" customFormat="1" x14ac:dyDescent="0.25"/>
    <row r="31664" customFormat="1" x14ac:dyDescent="0.25"/>
    <row r="31665" customFormat="1" x14ac:dyDescent="0.25"/>
    <row r="31666" customFormat="1" x14ac:dyDescent="0.25"/>
    <row r="31667" customFormat="1" x14ac:dyDescent="0.25"/>
    <row r="31668" customFormat="1" x14ac:dyDescent="0.25"/>
    <row r="31669" customFormat="1" x14ac:dyDescent="0.25"/>
    <row r="31670" customFormat="1" x14ac:dyDescent="0.25"/>
    <row r="31671" customFormat="1" x14ac:dyDescent="0.25"/>
    <row r="31672" customFormat="1" x14ac:dyDescent="0.25"/>
    <row r="31673" customFormat="1" x14ac:dyDescent="0.25"/>
    <row r="31674" customFormat="1" x14ac:dyDescent="0.25"/>
    <row r="31675" customFormat="1" x14ac:dyDescent="0.25"/>
    <row r="31676" customFormat="1" x14ac:dyDescent="0.25"/>
    <row r="31677" customFormat="1" x14ac:dyDescent="0.25"/>
    <row r="31678" customFormat="1" x14ac:dyDescent="0.25"/>
    <row r="31679" customFormat="1" x14ac:dyDescent="0.25"/>
    <row r="31680" customFormat="1" x14ac:dyDescent="0.25"/>
    <row r="31681" customFormat="1" x14ac:dyDescent="0.25"/>
    <row r="31682" customFormat="1" x14ac:dyDescent="0.25"/>
    <row r="31683" customFormat="1" x14ac:dyDescent="0.25"/>
    <row r="31684" customFormat="1" x14ac:dyDescent="0.25"/>
    <row r="31685" customFormat="1" x14ac:dyDescent="0.25"/>
    <row r="31686" customFormat="1" x14ac:dyDescent="0.25"/>
    <row r="31687" customFormat="1" x14ac:dyDescent="0.25"/>
    <row r="31688" customFormat="1" x14ac:dyDescent="0.25"/>
    <row r="31689" customFormat="1" x14ac:dyDescent="0.25"/>
    <row r="31690" customFormat="1" x14ac:dyDescent="0.25"/>
    <row r="31691" customFormat="1" x14ac:dyDescent="0.25"/>
    <row r="31692" customFormat="1" x14ac:dyDescent="0.25"/>
    <row r="31693" customFormat="1" x14ac:dyDescent="0.25"/>
    <row r="31694" customFormat="1" x14ac:dyDescent="0.25"/>
    <row r="31695" customFormat="1" x14ac:dyDescent="0.25"/>
    <row r="31696" customFormat="1" x14ac:dyDescent="0.25"/>
    <row r="31697" customFormat="1" x14ac:dyDescent="0.25"/>
    <row r="31698" customFormat="1" x14ac:dyDescent="0.25"/>
    <row r="31699" customFormat="1" x14ac:dyDescent="0.25"/>
    <row r="31700" customFormat="1" x14ac:dyDescent="0.25"/>
    <row r="31701" customFormat="1" x14ac:dyDescent="0.25"/>
    <row r="31702" customFormat="1" x14ac:dyDescent="0.25"/>
    <row r="31703" customFormat="1" x14ac:dyDescent="0.25"/>
    <row r="31704" customFormat="1" x14ac:dyDescent="0.25"/>
    <row r="31705" customFormat="1" x14ac:dyDescent="0.25"/>
    <row r="31706" customFormat="1" x14ac:dyDescent="0.25"/>
    <row r="31707" customFormat="1" x14ac:dyDescent="0.25"/>
    <row r="31708" customFormat="1" x14ac:dyDescent="0.25"/>
    <row r="31709" customFormat="1" x14ac:dyDescent="0.25"/>
    <row r="31710" customFormat="1" x14ac:dyDescent="0.25"/>
    <row r="31711" customFormat="1" x14ac:dyDescent="0.25"/>
    <row r="31712" customFormat="1" x14ac:dyDescent="0.25"/>
    <row r="31713" customFormat="1" x14ac:dyDescent="0.25"/>
    <row r="31714" customFormat="1" x14ac:dyDescent="0.25"/>
    <row r="31715" customFormat="1" x14ac:dyDescent="0.25"/>
    <row r="31716" customFormat="1" x14ac:dyDescent="0.25"/>
    <row r="31717" customFormat="1" x14ac:dyDescent="0.25"/>
    <row r="31718" customFormat="1" x14ac:dyDescent="0.25"/>
    <row r="31719" customFormat="1" x14ac:dyDescent="0.25"/>
    <row r="31720" customFormat="1" x14ac:dyDescent="0.25"/>
    <row r="31721" customFormat="1" x14ac:dyDescent="0.25"/>
    <row r="31722" customFormat="1" x14ac:dyDescent="0.25"/>
    <row r="31723" customFormat="1" x14ac:dyDescent="0.25"/>
    <row r="31724" customFormat="1" x14ac:dyDescent="0.25"/>
    <row r="31725" customFormat="1" x14ac:dyDescent="0.25"/>
    <row r="31726" customFormat="1" x14ac:dyDescent="0.25"/>
    <row r="31727" customFormat="1" x14ac:dyDescent="0.25"/>
    <row r="31728" customFormat="1" x14ac:dyDescent="0.25"/>
    <row r="31729" customFormat="1" x14ac:dyDescent="0.25"/>
    <row r="31730" customFormat="1" x14ac:dyDescent="0.25"/>
    <row r="31731" customFormat="1" x14ac:dyDescent="0.25"/>
    <row r="31732" customFormat="1" x14ac:dyDescent="0.25"/>
    <row r="31733" customFormat="1" x14ac:dyDescent="0.25"/>
    <row r="31734" customFormat="1" x14ac:dyDescent="0.25"/>
    <row r="31735" customFormat="1" x14ac:dyDescent="0.25"/>
    <row r="31736" customFormat="1" x14ac:dyDescent="0.25"/>
    <row r="31737" customFormat="1" x14ac:dyDescent="0.25"/>
    <row r="31738" customFormat="1" x14ac:dyDescent="0.25"/>
    <row r="31739" customFormat="1" x14ac:dyDescent="0.25"/>
    <row r="31740" customFormat="1" x14ac:dyDescent="0.25"/>
    <row r="31741" customFormat="1" x14ac:dyDescent="0.25"/>
    <row r="31742" customFormat="1" x14ac:dyDescent="0.25"/>
    <row r="31743" customFormat="1" x14ac:dyDescent="0.25"/>
    <row r="31744" customFormat="1" x14ac:dyDescent="0.25"/>
    <row r="31745" customFormat="1" x14ac:dyDescent="0.25"/>
    <row r="31746" customFormat="1" x14ac:dyDescent="0.25"/>
    <row r="31747" customFormat="1" x14ac:dyDescent="0.25"/>
    <row r="31748" customFormat="1" x14ac:dyDescent="0.25"/>
    <row r="31749" customFormat="1" x14ac:dyDescent="0.25"/>
    <row r="31750" customFormat="1" x14ac:dyDescent="0.25"/>
    <row r="31751" customFormat="1" x14ac:dyDescent="0.25"/>
    <row r="31752" customFormat="1" x14ac:dyDescent="0.25"/>
    <row r="31753" customFormat="1" x14ac:dyDescent="0.25"/>
    <row r="31754" customFormat="1" x14ac:dyDescent="0.25"/>
    <row r="31755" customFormat="1" x14ac:dyDescent="0.25"/>
    <row r="31756" customFormat="1" x14ac:dyDescent="0.25"/>
    <row r="31757" customFormat="1" x14ac:dyDescent="0.25"/>
    <row r="31758" customFormat="1" x14ac:dyDescent="0.25"/>
    <row r="31759" customFormat="1" x14ac:dyDescent="0.25"/>
    <row r="31760" customFormat="1" x14ac:dyDescent="0.25"/>
    <row r="31761" customFormat="1" x14ac:dyDescent="0.25"/>
    <row r="31762" customFormat="1" x14ac:dyDescent="0.25"/>
    <row r="31763" customFormat="1" x14ac:dyDescent="0.25"/>
    <row r="31764" customFormat="1" x14ac:dyDescent="0.25"/>
    <row r="31765" customFormat="1" x14ac:dyDescent="0.25"/>
    <row r="31766" customFormat="1" x14ac:dyDescent="0.25"/>
    <row r="31767" customFormat="1" x14ac:dyDescent="0.25"/>
    <row r="31768" customFormat="1" x14ac:dyDescent="0.25"/>
    <row r="31769" customFormat="1" x14ac:dyDescent="0.25"/>
    <row r="31770" customFormat="1" x14ac:dyDescent="0.25"/>
    <row r="31771" customFormat="1" x14ac:dyDescent="0.25"/>
    <row r="31772" customFormat="1" x14ac:dyDescent="0.25"/>
    <row r="31773" customFormat="1" x14ac:dyDescent="0.25"/>
    <row r="31774" customFormat="1" x14ac:dyDescent="0.25"/>
    <row r="31775" customFormat="1" x14ac:dyDescent="0.25"/>
    <row r="31776" customFormat="1" x14ac:dyDescent="0.25"/>
    <row r="31777" customFormat="1" x14ac:dyDescent="0.25"/>
    <row r="31778" customFormat="1" x14ac:dyDescent="0.25"/>
    <row r="31779" customFormat="1" x14ac:dyDescent="0.25"/>
    <row r="31780" customFormat="1" x14ac:dyDescent="0.25"/>
    <row r="31781" customFormat="1" x14ac:dyDescent="0.25"/>
    <row r="31782" customFormat="1" x14ac:dyDescent="0.25"/>
    <row r="31783" customFormat="1" x14ac:dyDescent="0.25"/>
    <row r="31784" customFormat="1" x14ac:dyDescent="0.25"/>
    <row r="31785" customFormat="1" x14ac:dyDescent="0.25"/>
    <row r="31786" customFormat="1" x14ac:dyDescent="0.25"/>
    <row r="31787" customFormat="1" x14ac:dyDescent="0.25"/>
    <row r="31788" customFormat="1" x14ac:dyDescent="0.25"/>
    <row r="31789" customFormat="1" x14ac:dyDescent="0.25"/>
    <row r="31790" customFormat="1" x14ac:dyDescent="0.25"/>
    <row r="31791" customFormat="1" x14ac:dyDescent="0.25"/>
    <row r="31792" customFormat="1" x14ac:dyDescent="0.25"/>
    <row r="31793" customFormat="1" x14ac:dyDescent="0.25"/>
    <row r="31794" customFormat="1" x14ac:dyDescent="0.25"/>
    <row r="31795" customFormat="1" x14ac:dyDescent="0.25"/>
    <row r="31796" customFormat="1" x14ac:dyDescent="0.25"/>
    <row r="31797" customFormat="1" x14ac:dyDescent="0.25"/>
    <row r="31798" customFormat="1" x14ac:dyDescent="0.25"/>
    <row r="31799" customFormat="1" x14ac:dyDescent="0.25"/>
    <row r="31800" customFormat="1" x14ac:dyDescent="0.25"/>
    <row r="31801" customFormat="1" x14ac:dyDescent="0.25"/>
    <row r="31802" customFormat="1" x14ac:dyDescent="0.25"/>
    <row r="31803" customFormat="1" x14ac:dyDescent="0.25"/>
    <row r="31804" customFormat="1" x14ac:dyDescent="0.25"/>
    <row r="31805" customFormat="1" x14ac:dyDescent="0.25"/>
    <row r="31806" customFormat="1" x14ac:dyDescent="0.25"/>
    <row r="31807" customFormat="1" x14ac:dyDescent="0.25"/>
    <row r="31808" customFormat="1" x14ac:dyDescent="0.25"/>
    <row r="31809" customFormat="1" x14ac:dyDescent="0.25"/>
    <row r="31810" customFormat="1" x14ac:dyDescent="0.25"/>
    <row r="31811" customFormat="1" x14ac:dyDescent="0.25"/>
    <row r="31812" customFormat="1" x14ac:dyDescent="0.25"/>
    <row r="31813" customFormat="1" x14ac:dyDescent="0.25"/>
    <row r="31814" customFormat="1" x14ac:dyDescent="0.25"/>
    <row r="31815" customFormat="1" x14ac:dyDescent="0.25"/>
    <row r="31816" customFormat="1" x14ac:dyDescent="0.25"/>
    <row r="31817" customFormat="1" x14ac:dyDescent="0.25"/>
    <row r="31818" customFormat="1" x14ac:dyDescent="0.25"/>
    <row r="31819" customFormat="1" x14ac:dyDescent="0.25"/>
    <row r="31820" customFormat="1" x14ac:dyDescent="0.25"/>
    <row r="31821" customFormat="1" x14ac:dyDescent="0.25"/>
    <row r="31822" customFormat="1" x14ac:dyDescent="0.25"/>
    <row r="31823" customFormat="1" x14ac:dyDescent="0.25"/>
    <row r="31824" customFormat="1" x14ac:dyDescent="0.25"/>
    <row r="31825" customFormat="1" x14ac:dyDescent="0.25"/>
    <row r="31826" customFormat="1" x14ac:dyDescent="0.25"/>
    <row r="31827" customFormat="1" x14ac:dyDescent="0.25"/>
    <row r="31828" customFormat="1" x14ac:dyDescent="0.25"/>
    <row r="31829" customFormat="1" x14ac:dyDescent="0.25"/>
    <row r="31830" customFormat="1" x14ac:dyDescent="0.25"/>
    <row r="31831" customFormat="1" x14ac:dyDescent="0.25"/>
    <row r="31832" customFormat="1" x14ac:dyDescent="0.25"/>
    <row r="31833" customFormat="1" x14ac:dyDescent="0.25"/>
    <row r="31834" customFormat="1" x14ac:dyDescent="0.25"/>
    <row r="31835" customFormat="1" x14ac:dyDescent="0.25"/>
    <row r="31836" customFormat="1" x14ac:dyDescent="0.25"/>
    <row r="31837" customFormat="1" x14ac:dyDescent="0.25"/>
    <row r="31838" customFormat="1" x14ac:dyDescent="0.25"/>
    <row r="31839" customFormat="1" x14ac:dyDescent="0.25"/>
    <row r="31840" customFormat="1" x14ac:dyDescent="0.25"/>
    <row r="31841" customFormat="1" x14ac:dyDescent="0.25"/>
    <row r="31842" customFormat="1" x14ac:dyDescent="0.25"/>
    <row r="31843" customFormat="1" x14ac:dyDescent="0.25"/>
    <row r="31844" customFormat="1" x14ac:dyDescent="0.25"/>
    <row r="31845" customFormat="1" x14ac:dyDescent="0.25"/>
    <row r="31846" customFormat="1" x14ac:dyDescent="0.25"/>
    <row r="31847" customFormat="1" x14ac:dyDescent="0.25"/>
    <row r="31848" customFormat="1" x14ac:dyDescent="0.25"/>
    <row r="31849" customFormat="1" x14ac:dyDescent="0.25"/>
    <row r="31850" customFormat="1" x14ac:dyDescent="0.25"/>
    <row r="31851" customFormat="1" x14ac:dyDescent="0.25"/>
    <row r="31852" customFormat="1" x14ac:dyDescent="0.25"/>
    <row r="31853" customFormat="1" x14ac:dyDescent="0.25"/>
    <row r="31854" customFormat="1" x14ac:dyDescent="0.25"/>
    <row r="31855" customFormat="1" x14ac:dyDescent="0.25"/>
    <row r="31856" customFormat="1" x14ac:dyDescent="0.25"/>
    <row r="31857" customFormat="1" x14ac:dyDescent="0.25"/>
    <row r="31858" customFormat="1" x14ac:dyDescent="0.25"/>
    <row r="31859" customFormat="1" x14ac:dyDescent="0.25"/>
    <row r="31860" customFormat="1" x14ac:dyDescent="0.25"/>
    <row r="31861" customFormat="1" x14ac:dyDescent="0.25"/>
    <row r="31862" customFormat="1" x14ac:dyDescent="0.25"/>
    <row r="31863" customFormat="1" x14ac:dyDescent="0.25"/>
    <row r="31864" customFormat="1" x14ac:dyDescent="0.25"/>
    <row r="31865" customFormat="1" x14ac:dyDescent="0.25"/>
    <row r="31866" customFormat="1" x14ac:dyDescent="0.25"/>
    <row r="31867" customFormat="1" x14ac:dyDescent="0.25"/>
    <row r="31868" customFormat="1" x14ac:dyDescent="0.25"/>
    <row r="31869" customFormat="1" x14ac:dyDescent="0.25"/>
    <row r="31870" customFormat="1" x14ac:dyDescent="0.25"/>
    <row r="31871" customFormat="1" x14ac:dyDescent="0.25"/>
    <row r="31872" customFormat="1" x14ac:dyDescent="0.25"/>
    <row r="31873" customFormat="1" x14ac:dyDescent="0.25"/>
    <row r="31874" customFormat="1" x14ac:dyDescent="0.25"/>
    <row r="31875" customFormat="1" x14ac:dyDescent="0.25"/>
    <row r="31876" customFormat="1" x14ac:dyDescent="0.25"/>
    <row r="31877" customFormat="1" x14ac:dyDescent="0.25"/>
    <row r="31878" customFormat="1" x14ac:dyDescent="0.25"/>
    <row r="31879" customFormat="1" x14ac:dyDescent="0.25"/>
    <row r="31880" customFormat="1" x14ac:dyDescent="0.25"/>
    <row r="31881" customFormat="1" x14ac:dyDescent="0.25"/>
    <row r="31882" customFormat="1" x14ac:dyDescent="0.25"/>
    <row r="31883" customFormat="1" x14ac:dyDescent="0.25"/>
    <row r="31884" customFormat="1" x14ac:dyDescent="0.25"/>
    <row r="31885" customFormat="1" x14ac:dyDescent="0.25"/>
    <row r="31886" customFormat="1" x14ac:dyDescent="0.25"/>
    <row r="31887" customFormat="1" x14ac:dyDescent="0.25"/>
    <row r="31888" customFormat="1" x14ac:dyDescent="0.25"/>
    <row r="31889" customFormat="1" x14ac:dyDescent="0.25"/>
    <row r="31890" customFormat="1" x14ac:dyDescent="0.25"/>
    <row r="31891" customFormat="1" x14ac:dyDescent="0.25"/>
    <row r="31892" customFormat="1" x14ac:dyDescent="0.25"/>
    <row r="31893" customFormat="1" x14ac:dyDescent="0.25"/>
    <row r="31894" customFormat="1" x14ac:dyDescent="0.25"/>
    <row r="31895" customFormat="1" x14ac:dyDescent="0.25"/>
    <row r="31896" customFormat="1" x14ac:dyDescent="0.25"/>
    <row r="31897" customFormat="1" x14ac:dyDescent="0.25"/>
    <row r="31898" customFormat="1" x14ac:dyDescent="0.25"/>
    <row r="31899" customFormat="1" x14ac:dyDescent="0.25"/>
    <row r="31900" customFormat="1" x14ac:dyDescent="0.25"/>
    <row r="31901" customFormat="1" x14ac:dyDescent="0.25"/>
    <row r="31902" customFormat="1" x14ac:dyDescent="0.25"/>
    <row r="31903" customFormat="1" x14ac:dyDescent="0.25"/>
    <row r="31904" customFormat="1" x14ac:dyDescent="0.25"/>
    <row r="31905" customFormat="1" x14ac:dyDescent="0.25"/>
    <row r="31906" customFormat="1" x14ac:dyDescent="0.25"/>
    <row r="31907" customFormat="1" x14ac:dyDescent="0.25"/>
    <row r="31908" customFormat="1" x14ac:dyDescent="0.25"/>
    <row r="31909" customFormat="1" x14ac:dyDescent="0.25"/>
    <row r="31910" customFormat="1" x14ac:dyDescent="0.25"/>
    <row r="31911" customFormat="1" x14ac:dyDescent="0.25"/>
    <row r="31912" customFormat="1" x14ac:dyDescent="0.25"/>
    <row r="31913" customFormat="1" x14ac:dyDescent="0.25"/>
    <row r="31914" customFormat="1" x14ac:dyDescent="0.25"/>
    <row r="31915" customFormat="1" x14ac:dyDescent="0.25"/>
    <row r="31916" customFormat="1" x14ac:dyDescent="0.25"/>
    <row r="31917" customFormat="1" x14ac:dyDescent="0.25"/>
    <row r="31918" customFormat="1" x14ac:dyDescent="0.25"/>
    <row r="31919" customFormat="1" x14ac:dyDescent="0.25"/>
    <row r="31920" customFormat="1" x14ac:dyDescent="0.25"/>
    <row r="31921" customFormat="1" x14ac:dyDescent="0.25"/>
    <row r="31922" customFormat="1" x14ac:dyDescent="0.25"/>
    <row r="31923" customFormat="1" x14ac:dyDescent="0.25"/>
    <row r="31924" customFormat="1" x14ac:dyDescent="0.25"/>
    <row r="31925" customFormat="1" x14ac:dyDescent="0.25"/>
    <row r="31926" customFormat="1" x14ac:dyDescent="0.25"/>
    <row r="31927" customFormat="1" x14ac:dyDescent="0.25"/>
    <row r="31928" customFormat="1" x14ac:dyDescent="0.25"/>
    <row r="31929" customFormat="1" x14ac:dyDescent="0.25"/>
    <row r="31930" customFormat="1" x14ac:dyDescent="0.25"/>
    <row r="31931" customFormat="1" x14ac:dyDescent="0.25"/>
    <row r="31932" customFormat="1" x14ac:dyDescent="0.25"/>
    <row r="31933" customFormat="1" x14ac:dyDescent="0.25"/>
    <row r="31934" customFormat="1" x14ac:dyDescent="0.25"/>
    <row r="31935" customFormat="1" x14ac:dyDescent="0.25"/>
    <row r="31936" customFormat="1" x14ac:dyDescent="0.25"/>
    <row r="31937" customFormat="1" x14ac:dyDescent="0.25"/>
    <row r="31938" customFormat="1" x14ac:dyDescent="0.25"/>
    <row r="31939" customFormat="1" x14ac:dyDescent="0.25"/>
    <row r="31940" customFormat="1" x14ac:dyDescent="0.25"/>
    <row r="31941" customFormat="1" x14ac:dyDescent="0.25"/>
    <row r="31942" customFormat="1" x14ac:dyDescent="0.25"/>
    <row r="31943" customFormat="1" x14ac:dyDescent="0.25"/>
    <row r="31944" customFormat="1" x14ac:dyDescent="0.25"/>
    <row r="31945" customFormat="1" x14ac:dyDescent="0.25"/>
    <row r="31946" customFormat="1" x14ac:dyDescent="0.25"/>
    <row r="31947" customFormat="1" x14ac:dyDescent="0.25"/>
    <row r="31948" customFormat="1" x14ac:dyDescent="0.25"/>
    <row r="31949" customFormat="1" x14ac:dyDescent="0.25"/>
    <row r="31950" customFormat="1" x14ac:dyDescent="0.25"/>
    <row r="31951" customFormat="1" x14ac:dyDescent="0.25"/>
    <row r="31952" customFormat="1" x14ac:dyDescent="0.25"/>
    <row r="31953" customFormat="1" x14ac:dyDescent="0.25"/>
    <row r="31954" customFormat="1" x14ac:dyDescent="0.25"/>
    <row r="31955" customFormat="1" x14ac:dyDescent="0.25"/>
    <row r="31956" customFormat="1" x14ac:dyDescent="0.25"/>
    <row r="31957" customFormat="1" x14ac:dyDescent="0.25"/>
    <row r="31958" customFormat="1" x14ac:dyDescent="0.25"/>
    <row r="31959" customFormat="1" x14ac:dyDescent="0.25"/>
    <row r="31960" customFormat="1" x14ac:dyDescent="0.25"/>
    <row r="31961" customFormat="1" x14ac:dyDescent="0.25"/>
    <row r="31962" customFormat="1" x14ac:dyDescent="0.25"/>
    <row r="31963" customFormat="1" x14ac:dyDescent="0.25"/>
    <row r="31964" customFormat="1" x14ac:dyDescent="0.25"/>
    <row r="31965" customFormat="1" x14ac:dyDescent="0.25"/>
    <row r="31966" customFormat="1" x14ac:dyDescent="0.25"/>
    <row r="31967" customFormat="1" x14ac:dyDescent="0.25"/>
    <row r="31968" customFormat="1" x14ac:dyDescent="0.25"/>
    <row r="31969" customFormat="1" x14ac:dyDescent="0.25"/>
    <row r="31970" customFormat="1" x14ac:dyDescent="0.25"/>
    <row r="31971" customFormat="1" x14ac:dyDescent="0.25"/>
    <row r="31972" customFormat="1" x14ac:dyDescent="0.25"/>
    <row r="31973" customFormat="1" x14ac:dyDescent="0.25"/>
    <row r="31974" customFormat="1" x14ac:dyDescent="0.25"/>
    <row r="31975" customFormat="1" x14ac:dyDescent="0.25"/>
    <row r="31976" customFormat="1" x14ac:dyDescent="0.25"/>
    <row r="31977" customFormat="1" x14ac:dyDescent="0.25"/>
    <row r="31978" customFormat="1" x14ac:dyDescent="0.25"/>
    <row r="31979" customFormat="1" x14ac:dyDescent="0.25"/>
    <row r="31980" customFormat="1" x14ac:dyDescent="0.25"/>
    <row r="31981" customFormat="1" x14ac:dyDescent="0.25"/>
    <row r="31982" customFormat="1" x14ac:dyDescent="0.25"/>
    <row r="31983" customFormat="1" x14ac:dyDescent="0.25"/>
    <row r="31984" customFormat="1" x14ac:dyDescent="0.25"/>
    <row r="31985" customFormat="1" x14ac:dyDescent="0.25"/>
    <row r="31986" customFormat="1" x14ac:dyDescent="0.25"/>
    <row r="31987" customFormat="1" x14ac:dyDescent="0.25"/>
    <row r="31988" customFormat="1" x14ac:dyDescent="0.25"/>
    <row r="31989" customFormat="1" x14ac:dyDescent="0.25"/>
    <row r="31990" customFormat="1" x14ac:dyDescent="0.25"/>
    <row r="31991" customFormat="1" x14ac:dyDescent="0.25"/>
    <row r="31992" customFormat="1" x14ac:dyDescent="0.25"/>
    <row r="31993" customFormat="1" x14ac:dyDescent="0.25"/>
    <row r="31994" customFormat="1" x14ac:dyDescent="0.25"/>
    <row r="31995" customFormat="1" x14ac:dyDescent="0.25"/>
    <row r="31996" customFormat="1" x14ac:dyDescent="0.25"/>
    <row r="31997" customFormat="1" x14ac:dyDescent="0.25"/>
    <row r="31998" customFormat="1" x14ac:dyDescent="0.25"/>
    <row r="31999" customFormat="1" x14ac:dyDescent="0.25"/>
    <row r="32000" customFormat="1" x14ac:dyDescent="0.25"/>
    <row r="32001" customFormat="1" x14ac:dyDescent="0.25"/>
    <row r="32002" customFormat="1" x14ac:dyDescent="0.25"/>
    <row r="32003" customFormat="1" x14ac:dyDescent="0.25"/>
    <row r="32004" customFormat="1" x14ac:dyDescent="0.25"/>
    <row r="32005" customFormat="1" x14ac:dyDescent="0.25"/>
    <row r="32006" customFormat="1" x14ac:dyDescent="0.25"/>
    <row r="32007" customFormat="1" x14ac:dyDescent="0.25"/>
    <row r="32008" customFormat="1" x14ac:dyDescent="0.25"/>
    <row r="32009" customFormat="1" x14ac:dyDescent="0.25"/>
    <row r="32010" customFormat="1" x14ac:dyDescent="0.25"/>
    <row r="32011" customFormat="1" x14ac:dyDescent="0.25"/>
    <row r="32012" customFormat="1" x14ac:dyDescent="0.25"/>
    <row r="32013" customFormat="1" x14ac:dyDescent="0.25"/>
    <row r="32014" customFormat="1" x14ac:dyDescent="0.25"/>
    <row r="32015" customFormat="1" x14ac:dyDescent="0.25"/>
    <row r="32016" customFormat="1" x14ac:dyDescent="0.25"/>
    <row r="32017" customFormat="1" x14ac:dyDescent="0.25"/>
    <row r="32018" customFormat="1" x14ac:dyDescent="0.25"/>
    <row r="32019" customFormat="1" x14ac:dyDescent="0.25"/>
    <row r="32020" customFormat="1" x14ac:dyDescent="0.25"/>
    <row r="32021" customFormat="1" x14ac:dyDescent="0.25"/>
    <row r="32022" customFormat="1" x14ac:dyDescent="0.25"/>
    <row r="32023" customFormat="1" x14ac:dyDescent="0.25"/>
    <row r="32024" customFormat="1" x14ac:dyDescent="0.25"/>
    <row r="32025" customFormat="1" x14ac:dyDescent="0.25"/>
    <row r="32026" customFormat="1" x14ac:dyDescent="0.25"/>
    <row r="32027" customFormat="1" x14ac:dyDescent="0.25"/>
    <row r="32028" customFormat="1" x14ac:dyDescent="0.25"/>
    <row r="32029" customFormat="1" x14ac:dyDescent="0.25"/>
    <row r="32030" customFormat="1" x14ac:dyDescent="0.25"/>
    <row r="32031" customFormat="1" x14ac:dyDescent="0.25"/>
    <row r="32032" customFormat="1" x14ac:dyDescent="0.25"/>
    <row r="32033" customFormat="1" x14ac:dyDescent="0.25"/>
    <row r="32034" customFormat="1" x14ac:dyDescent="0.25"/>
    <row r="32035" customFormat="1" x14ac:dyDescent="0.25"/>
    <row r="32036" customFormat="1" x14ac:dyDescent="0.25"/>
    <row r="32037" customFormat="1" x14ac:dyDescent="0.25"/>
    <row r="32038" customFormat="1" x14ac:dyDescent="0.25"/>
    <row r="32039" customFormat="1" x14ac:dyDescent="0.25"/>
    <row r="32040" customFormat="1" x14ac:dyDescent="0.25"/>
    <row r="32041" customFormat="1" x14ac:dyDescent="0.25"/>
    <row r="32042" customFormat="1" x14ac:dyDescent="0.25"/>
    <row r="32043" customFormat="1" x14ac:dyDescent="0.25"/>
    <row r="32044" customFormat="1" x14ac:dyDescent="0.25"/>
    <row r="32045" customFormat="1" x14ac:dyDescent="0.25"/>
    <row r="32046" customFormat="1" x14ac:dyDescent="0.25"/>
    <row r="32047" customFormat="1" x14ac:dyDescent="0.25"/>
    <row r="32048" customFormat="1" x14ac:dyDescent="0.25"/>
    <row r="32049" customFormat="1" x14ac:dyDescent="0.25"/>
    <row r="32050" customFormat="1" x14ac:dyDescent="0.25"/>
    <row r="32051" customFormat="1" x14ac:dyDescent="0.25"/>
    <row r="32052" customFormat="1" x14ac:dyDescent="0.25"/>
    <row r="32053" customFormat="1" x14ac:dyDescent="0.25"/>
    <row r="32054" customFormat="1" x14ac:dyDescent="0.25"/>
    <row r="32055" customFormat="1" x14ac:dyDescent="0.25"/>
    <row r="32056" customFormat="1" x14ac:dyDescent="0.25"/>
    <row r="32057" customFormat="1" x14ac:dyDescent="0.25"/>
    <row r="32058" customFormat="1" x14ac:dyDescent="0.25"/>
    <row r="32059" customFormat="1" x14ac:dyDescent="0.25"/>
    <row r="32060" customFormat="1" x14ac:dyDescent="0.25"/>
    <row r="32061" customFormat="1" x14ac:dyDescent="0.25"/>
    <row r="32062" customFormat="1" x14ac:dyDescent="0.25"/>
    <row r="32063" customFormat="1" x14ac:dyDescent="0.25"/>
    <row r="32064" customFormat="1" x14ac:dyDescent="0.25"/>
    <row r="32065" customFormat="1" x14ac:dyDescent="0.25"/>
    <row r="32066" customFormat="1" x14ac:dyDescent="0.25"/>
    <row r="32067" customFormat="1" x14ac:dyDescent="0.25"/>
    <row r="32068" customFormat="1" x14ac:dyDescent="0.25"/>
    <row r="32069" customFormat="1" x14ac:dyDescent="0.25"/>
    <row r="32070" customFormat="1" x14ac:dyDescent="0.25"/>
    <row r="32071" customFormat="1" x14ac:dyDescent="0.25"/>
    <row r="32072" customFormat="1" x14ac:dyDescent="0.25"/>
    <row r="32073" customFormat="1" x14ac:dyDescent="0.25"/>
    <row r="32074" customFormat="1" x14ac:dyDescent="0.25"/>
    <row r="32075" customFormat="1" x14ac:dyDescent="0.25"/>
    <row r="32076" customFormat="1" x14ac:dyDescent="0.25"/>
    <row r="32077" customFormat="1" x14ac:dyDescent="0.25"/>
    <row r="32078" customFormat="1" x14ac:dyDescent="0.25"/>
    <row r="32079" customFormat="1" x14ac:dyDescent="0.25"/>
    <row r="32080" customFormat="1" x14ac:dyDescent="0.25"/>
    <row r="32081" customFormat="1" x14ac:dyDescent="0.25"/>
    <row r="32082" customFormat="1" x14ac:dyDescent="0.25"/>
    <row r="32083" customFormat="1" x14ac:dyDescent="0.25"/>
    <row r="32084" customFormat="1" x14ac:dyDescent="0.25"/>
    <row r="32085" customFormat="1" x14ac:dyDescent="0.25"/>
    <row r="32086" customFormat="1" x14ac:dyDescent="0.25"/>
    <row r="32087" customFormat="1" x14ac:dyDescent="0.25"/>
    <row r="32088" customFormat="1" x14ac:dyDescent="0.25"/>
    <row r="32089" customFormat="1" x14ac:dyDescent="0.25"/>
    <row r="32090" customFormat="1" x14ac:dyDescent="0.25"/>
    <row r="32091" customFormat="1" x14ac:dyDescent="0.25"/>
    <row r="32092" customFormat="1" x14ac:dyDescent="0.25"/>
    <row r="32093" customFormat="1" x14ac:dyDescent="0.25"/>
    <row r="32094" customFormat="1" x14ac:dyDescent="0.25"/>
    <row r="32095" customFormat="1" x14ac:dyDescent="0.25"/>
    <row r="32096" customFormat="1" x14ac:dyDescent="0.25"/>
    <row r="32097" customFormat="1" x14ac:dyDescent="0.25"/>
    <row r="32098" customFormat="1" x14ac:dyDescent="0.25"/>
    <row r="32099" customFormat="1" x14ac:dyDescent="0.25"/>
    <row r="32100" customFormat="1" x14ac:dyDescent="0.25"/>
    <row r="32101" customFormat="1" x14ac:dyDescent="0.25"/>
    <row r="32102" customFormat="1" x14ac:dyDescent="0.25"/>
    <row r="32103" customFormat="1" x14ac:dyDescent="0.25"/>
    <row r="32104" customFormat="1" x14ac:dyDescent="0.25"/>
    <row r="32105" customFormat="1" x14ac:dyDescent="0.25"/>
    <row r="32106" customFormat="1" x14ac:dyDescent="0.25"/>
    <row r="32107" customFormat="1" x14ac:dyDescent="0.25"/>
    <row r="32108" customFormat="1" x14ac:dyDescent="0.25"/>
    <row r="32109" customFormat="1" x14ac:dyDescent="0.25"/>
    <row r="32110" customFormat="1" x14ac:dyDescent="0.25"/>
    <row r="32111" customFormat="1" x14ac:dyDescent="0.25"/>
    <row r="32112" customFormat="1" x14ac:dyDescent="0.25"/>
    <row r="32113" customFormat="1" x14ac:dyDescent="0.25"/>
    <row r="32114" customFormat="1" x14ac:dyDescent="0.25"/>
    <row r="32115" customFormat="1" x14ac:dyDescent="0.25"/>
    <row r="32116" customFormat="1" x14ac:dyDescent="0.25"/>
    <row r="32117" customFormat="1" x14ac:dyDescent="0.25"/>
    <row r="32118" customFormat="1" x14ac:dyDescent="0.25"/>
    <row r="32119" customFormat="1" x14ac:dyDescent="0.25"/>
    <row r="32120" customFormat="1" x14ac:dyDescent="0.25"/>
    <row r="32121" customFormat="1" x14ac:dyDescent="0.25"/>
    <row r="32122" customFormat="1" x14ac:dyDescent="0.25"/>
    <row r="32123" customFormat="1" x14ac:dyDescent="0.25"/>
    <row r="32124" customFormat="1" x14ac:dyDescent="0.25"/>
    <row r="32125" customFormat="1" x14ac:dyDescent="0.25"/>
    <row r="32126" customFormat="1" x14ac:dyDescent="0.25"/>
    <row r="32127" customFormat="1" x14ac:dyDescent="0.25"/>
    <row r="32128" customFormat="1" x14ac:dyDescent="0.25"/>
    <row r="32129" customFormat="1" x14ac:dyDescent="0.25"/>
    <row r="32130" customFormat="1" x14ac:dyDescent="0.25"/>
    <row r="32131" customFormat="1" x14ac:dyDescent="0.25"/>
    <row r="32132" customFormat="1" x14ac:dyDescent="0.25"/>
    <row r="32133" customFormat="1" x14ac:dyDescent="0.25"/>
    <row r="32134" customFormat="1" x14ac:dyDescent="0.25"/>
    <row r="32135" customFormat="1" x14ac:dyDescent="0.25"/>
    <row r="32136" customFormat="1" x14ac:dyDescent="0.25"/>
    <row r="32137" customFormat="1" x14ac:dyDescent="0.25"/>
    <row r="32138" customFormat="1" x14ac:dyDescent="0.25"/>
    <row r="32139" customFormat="1" x14ac:dyDescent="0.25"/>
    <row r="32140" customFormat="1" x14ac:dyDescent="0.25"/>
    <row r="32141" customFormat="1" x14ac:dyDescent="0.25"/>
    <row r="32142" customFormat="1" x14ac:dyDescent="0.25"/>
    <row r="32143" customFormat="1" x14ac:dyDescent="0.25"/>
    <row r="32144" customFormat="1" x14ac:dyDescent="0.25"/>
    <row r="32145" customFormat="1" x14ac:dyDescent="0.25"/>
    <row r="32146" customFormat="1" x14ac:dyDescent="0.25"/>
    <row r="32147" customFormat="1" x14ac:dyDescent="0.25"/>
    <row r="32148" customFormat="1" x14ac:dyDescent="0.25"/>
    <row r="32149" customFormat="1" x14ac:dyDescent="0.25"/>
    <row r="32150" customFormat="1" x14ac:dyDescent="0.25"/>
    <row r="32151" customFormat="1" x14ac:dyDescent="0.25"/>
    <row r="32152" customFormat="1" x14ac:dyDescent="0.25"/>
    <row r="32153" customFormat="1" x14ac:dyDescent="0.25"/>
    <row r="32154" customFormat="1" x14ac:dyDescent="0.25"/>
    <row r="32155" customFormat="1" x14ac:dyDescent="0.25"/>
    <row r="32156" customFormat="1" x14ac:dyDescent="0.25"/>
    <row r="32157" customFormat="1" x14ac:dyDescent="0.25"/>
    <row r="32158" customFormat="1" x14ac:dyDescent="0.25"/>
    <row r="32159" customFormat="1" x14ac:dyDescent="0.25"/>
    <row r="32160" customFormat="1" x14ac:dyDescent="0.25"/>
    <row r="32161" customFormat="1" x14ac:dyDescent="0.25"/>
    <row r="32162" customFormat="1" x14ac:dyDescent="0.25"/>
    <row r="32163" customFormat="1" x14ac:dyDescent="0.25"/>
    <row r="32164" customFormat="1" x14ac:dyDescent="0.25"/>
    <row r="32165" customFormat="1" x14ac:dyDescent="0.25"/>
    <row r="32166" customFormat="1" x14ac:dyDescent="0.25"/>
    <row r="32167" customFormat="1" x14ac:dyDescent="0.25"/>
    <row r="32168" customFormat="1" x14ac:dyDescent="0.25"/>
    <row r="32169" customFormat="1" x14ac:dyDescent="0.25"/>
    <row r="32170" customFormat="1" x14ac:dyDescent="0.25"/>
    <row r="32171" customFormat="1" x14ac:dyDescent="0.25"/>
    <row r="32172" customFormat="1" x14ac:dyDescent="0.25"/>
    <row r="32173" customFormat="1" x14ac:dyDescent="0.25"/>
    <row r="32174" customFormat="1" x14ac:dyDescent="0.25"/>
    <row r="32175" customFormat="1" x14ac:dyDescent="0.25"/>
    <row r="32176" customFormat="1" x14ac:dyDescent="0.25"/>
    <row r="32177" customFormat="1" x14ac:dyDescent="0.25"/>
    <row r="32178" customFormat="1" x14ac:dyDescent="0.25"/>
    <row r="32179" customFormat="1" x14ac:dyDescent="0.25"/>
    <row r="32180" customFormat="1" x14ac:dyDescent="0.25"/>
    <row r="32181" customFormat="1" x14ac:dyDescent="0.25"/>
    <row r="32182" customFormat="1" x14ac:dyDescent="0.25"/>
    <row r="32183" customFormat="1" x14ac:dyDescent="0.25"/>
    <row r="32184" customFormat="1" x14ac:dyDescent="0.25"/>
    <row r="32185" customFormat="1" x14ac:dyDescent="0.25"/>
    <row r="32186" customFormat="1" x14ac:dyDescent="0.25"/>
    <row r="32187" customFormat="1" x14ac:dyDescent="0.25"/>
    <row r="32188" customFormat="1" x14ac:dyDescent="0.25"/>
    <row r="32189" customFormat="1" x14ac:dyDescent="0.25"/>
    <row r="32190" customFormat="1" x14ac:dyDescent="0.25"/>
    <row r="32191" customFormat="1" x14ac:dyDescent="0.25"/>
    <row r="32192" customFormat="1" x14ac:dyDescent="0.25"/>
    <row r="32193" customFormat="1" x14ac:dyDescent="0.25"/>
    <row r="32194" customFormat="1" x14ac:dyDescent="0.25"/>
    <row r="32195" customFormat="1" x14ac:dyDescent="0.25"/>
    <row r="32196" customFormat="1" x14ac:dyDescent="0.25"/>
    <row r="32197" customFormat="1" x14ac:dyDescent="0.25"/>
    <row r="32198" customFormat="1" x14ac:dyDescent="0.25"/>
    <row r="32199" customFormat="1" x14ac:dyDescent="0.25"/>
    <row r="32200" customFormat="1" x14ac:dyDescent="0.25"/>
    <row r="32201" customFormat="1" x14ac:dyDescent="0.25"/>
    <row r="32202" customFormat="1" x14ac:dyDescent="0.25"/>
    <row r="32203" customFormat="1" x14ac:dyDescent="0.25"/>
    <row r="32204" customFormat="1" x14ac:dyDescent="0.25"/>
    <row r="32205" customFormat="1" x14ac:dyDescent="0.25"/>
    <row r="32206" customFormat="1" x14ac:dyDescent="0.25"/>
    <row r="32207" customFormat="1" x14ac:dyDescent="0.25"/>
    <row r="32208" customFormat="1" x14ac:dyDescent="0.25"/>
    <row r="32209" customFormat="1" x14ac:dyDescent="0.25"/>
    <row r="32210" customFormat="1" x14ac:dyDescent="0.25"/>
    <row r="32211" customFormat="1" x14ac:dyDescent="0.25"/>
    <row r="32212" customFormat="1" x14ac:dyDescent="0.25"/>
    <row r="32213" customFormat="1" x14ac:dyDescent="0.25"/>
    <row r="32214" customFormat="1" x14ac:dyDescent="0.25"/>
    <row r="32215" customFormat="1" x14ac:dyDescent="0.25"/>
    <row r="32216" customFormat="1" x14ac:dyDescent="0.25"/>
    <row r="32217" customFormat="1" x14ac:dyDescent="0.25"/>
    <row r="32218" customFormat="1" x14ac:dyDescent="0.25"/>
    <row r="32219" customFormat="1" x14ac:dyDescent="0.25"/>
    <row r="32220" customFormat="1" x14ac:dyDescent="0.25"/>
    <row r="32221" customFormat="1" x14ac:dyDescent="0.25"/>
    <row r="32222" customFormat="1" x14ac:dyDescent="0.25"/>
    <row r="32223" customFormat="1" x14ac:dyDescent="0.25"/>
    <row r="32224" customFormat="1" x14ac:dyDescent="0.25"/>
    <row r="32225" customFormat="1" x14ac:dyDescent="0.25"/>
    <row r="32226" customFormat="1" x14ac:dyDescent="0.25"/>
    <row r="32227" customFormat="1" x14ac:dyDescent="0.25"/>
    <row r="32228" customFormat="1" x14ac:dyDescent="0.25"/>
    <row r="32229" customFormat="1" x14ac:dyDescent="0.25"/>
    <row r="32230" customFormat="1" x14ac:dyDescent="0.25"/>
    <row r="32231" customFormat="1" x14ac:dyDescent="0.25"/>
    <row r="32232" customFormat="1" x14ac:dyDescent="0.25"/>
    <row r="32233" customFormat="1" x14ac:dyDescent="0.25"/>
    <row r="32234" customFormat="1" x14ac:dyDescent="0.25"/>
    <row r="32235" customFormat="1" x14ac:dyDescent="0.25"/>
    <row r="32236" customFormat="1" x14ac:dyDescent="0.25"/>
    <row r="32237" customFormat="1" x14ac:dyDescent="0.25"/>
    <row r="32238" customFormat="1" x14ac:dyDescent="0.25"/>
    <row r="32239" customFormat="1" x14ac:dyDescent="0.25"/>
    <row r="32240" customFormat="1" x14ac:dyDescent="0.25"/>
    <row r="32241" customFormat="1" x14ac:dyDescent="0.25"/>
    <row r="32242" customFormat="1" x14ac:dyDescent="0.25"/>
    <row r="32243" customFormat="1" x14ac:dyDescent="0.25"/>
    <row r="32244" customFormat="1" x14ac:dyDescent="0.25"/>
    <row r="32245" customFormat="1" x14ac:dyDescent="0.25"/>
    <row r="32246" customFormat="1" x14ac:dyDescent="0.25"/>
    <row r="32247" customFormat="1" x14ac:dyDescent="0.25"/>
    <row r="32248" customFormat="1" x14ac:dyDescent="0.25"/>
    <row r="32249" customFormat="1" x14ac:dyDescent="0.25"/>
    <row r="32250" customFormat="1" x14ac:dyDescent="0.25"/>
    <row r="32251" customFormat="1" x14ac:dyDescent="0.25"/>
    <row r="32252" customFormat="1" x14ac:dyDescent="0.25"/>
    <row r="32253" customFormat="1" x14ac:dyDescent="0.25"/>
    <row r="32254" customFormat="1" x14ac:dyDescent="0.25"/>
    <row r="32255" customFormat="1" x14ac:dyDescent="0.25"/>
    <row r="32256" customFormat="1" x14ac:dyDescent="0.25"/>
    <row r="32257" customFormat="1" x14ac:dyDescent="0.25"/>
    <row r="32258" customFormat="1" x14ac:dyDescent="0.25"/>
    <row r="32259" customFormat="1" x14ac:dyDescent="0.25"/>
    <row r="32260" customFormat="1" x14ac:dyDescent="0.25"/>
    <row r="32261" customFormat="1" x14ac:dyDescent="0.25"/>
    <row r="32262" customFormat="1" x14ac:dyDescent="0.25"/>
    <row r="32263" customFormat="1" x14ac:dyDescent="0.25"/>
    <row r="32264" customFormat="1" x14ac:dyDescent="0.25"/>
    <row r="32265" customFormat="1" x14ac:dyDescent="0.25"/>
    <row r="32266" customFormat="1" x14ac:dyDescent="0.25"/>
    <row r="32267" customFormat="1" x14ac:dyDescent="0.25"/>
    <row r="32268" customFormat="1" x14ac:dyDescent="0.25"/>
    <row r="32269" customFormat="1" x14ac:dyDescent="0.25"/>
    <row r="32270" customFormat="1" x14ac:dyDescent="0.25"/>
    <row r="32271" customFormat="1" x14ac:dyDescent="0.25"/>
    <row r="32272" customFormat="1" x14ac:dyDescent="0.25"/>
    <row r="32273" customFormat="1" x14ac:dyDescent="0.25"/>
    <row r="32274" customFormat="1" x14ac:dyDescent="0.25"/>
    <row r="32275" customFormat="1" x14ac:dyDescent="0.25"/>
    <row r="32276" customFormat="1" x14ac:dyDescent="0.25"/>
    <row r="32277" customFormat="1" x14ac:dyDescent="0.25"/>
    <row r="32278" customFormat="1" x14ac:dyDescent="0.25"/>
    <row r="32279" customFormat="1" x14ac:dyDescent="0.25"/>
    <row r="32280" customFormat="1" x14ac:dyDescent="0.25"/>
    <row r="32281" customFormat="1" x14ac:dyDescent="0.25"/>
    <row r="32282" customFormat="1" x14ac:dyDescent="0.25"/>
    <row r="32283" customFormat="1" x14ac:dyDescent="0.25"/>
    <row r="32284" customFormat="1" x14ac:dyDescent="0.25"/>
    <row r="32285" customFormat="1" x14ac:dyDescent="0.25"/>
    <row r="32286" customFormat="1" x14ac:dyDescent="0.25"/>
    <row r="32287" customFormat="1" x14ac:dyDescent="0.25"/>
    <row r="32288" customFormat="1" x14ac:dyDescent="0.25"/>
    <row r="32289" customFormat="1" x14ac:dyDescent="0.25"/>
    <row r="32290" customFormat="1" x14ac:dyDescent="0.25"/>
    <row r="32291" customFormat="1" x14ac:dyDescent="0.25"/>
    <row r="32292" customFormat="1" x14ac:dyDescent="0.25"/>
    <row r="32293" customFormat="1" x14ac:dyDescent="0.25"/>
    <row r="32294" customFormat="1" x14ac:dyDescent="0.25"/>
    <row r="32295" customFormat="1" x14ac:dyDescent="0.25"/>
    <row r="32296" customFormat="1" x14ac:dyDescent="0.25"/>
    <row r="32297" customFormat="1" x14ac:dyDescent="0.25"/>
    <row r="32298" customFormat="1" x14ac:dyDescent="0.25"/>
    <row r="32299" customFormat="1" x14ac:dyDescent="0.25"/>
    <row r="32300" customFormat="1" x14ac:dyDescent="0.25"/>
    <row r="32301" customFormat="1" x14ac:dyDescent="0.25"/>
    <row r="32302" customFormat="1" x14ac:dyDescent="0.25"/>
    <row r="32303" customFormat="1" x14ac:dyDescent="0.25"/>
    <row r="32304" customFormat="1" x14ac:dyDescent="0.25"/>
    <row r="32305" customFormat="1" x14ac:dyDescent="0.25"/>
    <row r="32306" customFormat="1" x14ac:dyDescent="0.25"/>
    <row r="32307" customFormat="1" x14ac:dyDescent="0.25"/>
    <row r="32308" customFormat="1" x14ac:dyDescent="0.25"/>
    <row r="32309" customFormat="1" x14ac:dyDescent="0.25"/>
    <row r="32310" customFormat="1" x14ac:dyDescent="0.25"/>
    <row r="32311" customFormat="1" x14ac:dyDescent="0.25"/>
    <row r="32312" customFormat="1" x14ac:dyDescent="0.25"/>
    <row r="32313" customFormat="1" x14ac:dyDescent="0.25"/>
    <row r="32314" customFormat="1" x14ac:dyDescent="0.25"/>
    <row r="32315" customFormat="1" x14ac:dyDescent="0.25"/>
    <row r="32316" customFormat="1" x14ac:dyDescent="0.25"/>
    <row r="32317" customFormat="1" x14ac:dyDescent="0.25"/>
    <row r="32318" customFormat="1" x14ac:dyDescent="0.25"/>
    <row r="32319" customFormat="1" x14ac:dyDescent="0.25"/>
    <row r="32320" customFormat="1" x14ac:dyDescent="0.25"/>
    <row r="32321" customFormat="1" x14ac:dyDescent="0.25"/>
    <row r="32322" customFormat="1" x14ac:dyDescent="0.25"/>
    <row r="32323" customFormat="1" x14ac:dyDescent="0.25"/>
    <row r="32324" customFormat="1" x14ac:dyDescent="0.25"/>
    <row r="32325" customFormat="1" x14ac:dyDescent="0.25"/>
    <row r="32326" customFormat="1" x14ac:dyDescent="0.25"/>
    <row r="32327" customFormat="1" x14ac:dyDescent="0.25"/>
    <row r="32328" customFormat="1" x14ac:dyDescent="0.25"/>
    <row r="32329" customFormat="1" x14ac:dyDescent="0.25"/>
    <row r="32330" customFormat="1" x14ac:dyDescent="0.25"/>
    <row r="32331" customFormat="1" x14ac:dyDescent="0.25"/>
    <row r="32332" customFormat="1" x14ac:dyDescent="0.25"/>
    <row r="32333" customFormat="1" x14ac:dyDescent="0.25"/>
    <row r="32334" customFormat="1" x14ac:dyDescent="0.25"/>
    <row r="32335" customFormat="1" x14ac:dyDescent="0.25"/>
    <row r="32336" customFormat="1" x14ac:dyDescent="0.25"/>
    <row r="32337" customFormat="1" x14ac:dyDescent="0.25"/>
    <row r="32338" customFormat="1" x14ac:dyDescent="0.25"/>
    <row r="32339" customFormat="1" x14ac:dyDescent="0.25"/>
    <row r="32340" customFormat="1" x14ac:dyDescent="0.25"/>
    <row r="32341" customFormat="1" x14ac:dyDescent="0.25"/>
    <row r="32342" customFormat="1" x14ac:dyDescent="0.25"/>
    <row r="32343" customFormat="1" x14ac:dyDescent="0.25"/>
    <row r="32344" customFormat="1" x14ac:dyDescent="0.25"/>
    <row r="32345" customFormat="1" x14ac:dyDescent="0.25"/>
    <row r="32346" customFormat="1" x14ac:dyDescent="0.25"/>
    <row r="32347" customFormat="1" x14ac:dyDescent="0.25"/>
    <row r="32348" customFormat="1" x14ac:dyDescent="0.25"/>
    <row r="32349" customFormat="1" x14ac:dyDescent="0.25"/>
    <row r="32350" customFormat="1" x14ac:dyDescent="0.25"/>
    <row r="32351" customFormat="1" x14ac:dyDescent="0.25"/>
    <row r="32352" customFormat="1" x14ac:dyDescent="0.25"/>
    <row r="32353" customFormat="1" x14ac:dyDescent="0.25"/>
    <row r="32354" customFormat="1" x14ac:dyDescent="0.25"/>
    <row r="32355" customFormat="1" x14ac:dyDescent="0.25"/>
    <row r="32356" customFormat="1" x14ac:dyDescent="0.25"/>
    <row r="32357" customFormat="1" x14ac:dyDescent="0.25"/>
    <row r="32358" customFormat="1" x14ac:dyDescent="0.25"/>
    <row r="32359" customFormat="1" x14ac:dyDescent="0.25"/>
    <row r="32360" customFormat="1" x14ac:dyDescent="0.25"/>
    <row r="32361" customFormat="1" x14ac:dyDescent="0.25"/>
    <row r="32362" customFormat="1" x14ac:dyDescent="0.25"/>
    <row r="32363" customFormat="1" x14ac:dyDescent="0.25"/>
    <row r="32364" customFormat="1" x14ac:dyDescent="0.25"/>
    <row r="32365" customFormat="1" x14ac:dyDescent="0.25"/>
    <row r="32366" customFormat="1" x14ac:dyDescent="0.25"/>
    <row r="32367" customFormat="1" x14ac:dyDescent="0.25"/>
    <row r="32368" customFormat="1" x14ac:dyDescent="0.25"/>
    <row r="32369" customFormat="1" x14ac:dyDescent="0.25"/>
    <row r="32370" customFormat="1" x14ac:dyDescent="0.25"/>
    <row r="32371" customFormat="1" x14ac:dyDescent="0.25"/>
    <row r="32372" customFormat="1" x14ac:dyDescent="0.25"/>
    <row r="32373" customFormat="1" x14ac:dyDescent="0.25"/>
    <row r="32374" customFormat="1" x14ac:dyDescent="0.25"/>
    <row r="32375" customFormat="1" x14ac:dyDescent="0.25"/>
    <row r="32376" customFormat="1" x14ac:dyDescent="0.25"/>
    <row r="32377" customFormat="1" x14ac:dyDescent="0.25"/>
    <row r="32378" customFormat="1" x14ac:dyDescent="0.25"/>
    <row r="32379" customFormat="1" x14ac:dyDescent="0.25"/>
    <row r="32380" customFormat="1" x14ac:dyDescent="0.25"/>
    <row r="32381" customFormat="1" x14ac:dyDescent="0.25"/>
    <row r="32382" customFormat="1" x14ac:dyDescent="0.25"/>
    <row r="32383" customFormat="1" x14ac:dyDescent="0.25"/>
    <row r="32384" customFormat="1" x14ac:dyDescent="0.25"/>
    <row r="32385" customFormat="1" x14ac:dyDescent="0.25"/>
    <row r="32386" customFormat="1" x14ac:dyDescent="0.25"/>
    <row r="32387" customFormat="1" x14ac:dyDescent="0.25"/>
    <row r="32388" customFormat="1" x14ac:dyDescent="0.25"/>
    <row r="32389" customFormat="1" x14ac:dyDescent="0.25"/>
    <row r="32390" customFormat="1" x14ac:dyDescent="0.25"/>
    <row r="32391" customFormat="1" x14ac:dyDescent="0.25"/>
    <row r="32392" customFormat="1" x14ac:dyDescent="0.25"/>
    <row r="32393" customFormat="1" x14ac:dyDescent="0.25"/>
    <row r="32394" customFormat="1" x14ac:dyDescent="0.25"/>
    <row r="32395" customFormat="1" x14ac:dyDescent="0.25"/>
    <row r="32396" customFormat="1" x14ac:dyDescent="0.25"/>
    <row r="32397" customFormat="1" x14ac:dyDescent="0.25"/>
    <row r="32398" customFormat="1" x14ac:dyDescent="0.25"/>
    <row r="32399" customFormat="1" x14ac:dyDescent="0.25"/>
    <row r="32400" customFormat="1" x14ac:dyDescent="0.25"/>
    <row r="32401" customFormat="1" x14ac:dyDescent="0.25"/>
    <row r="32402" customFormat="1" x14ac:dyDescent="0.25"/>
    <row r="32403" customFormat="1" x14ac:dyDescent="0.25"/>
    <row r="32404" customFormat="1" x14ac:dyDescent="0.25"/>
    <row r="32405" customFormat="1" x14ac:dyDescent="0.25"/>
    <row r="32406" customFormat="1" x14ac:dyDescent="0.25"/>
    <row r="32407" customFormat="1" x14ac:dyDescent="0.25"/>
    <row r="32408" customFormat="1" x14ac:dyDescent="0.25"/>
    <row r="32409" customFormat="1" x14ac:dyDescent="0.25"/>
    <row r="32410" customFormat="1" x14ac:dyDescent="0.25"/>
    <row r="32411" customFormat="1" x14ac:dyDescent="0.25"/>
    <row r="32412" customFormat="1" x14ac:dyDescent="0.25"/>
    <row r="32413" customFormat="1" x14ac:dyDescent="0.25"/>
    <row r="32414" customFormat="1" x14ac:dyDescent="0.25"/>
    <row r="32415" customFormat="1" x14ac:dyDescent="0.25"/>
    <row r="32416" customFormat="1" x14ac:dyDescent="0.25"/>
    <row r="32417" customFormat="1" x14ac:dyDescent="0.25"/>
    <row r="32418" customFormat="1" x14ac:dyDescent="0.25"/>
    <row r="32419" customFormat="1" x14ac:dyDescent="0.25"/>
    <row r="32420" customFormat="1" x14ac:dyDescent="0.25"/>
    <row r="32421" customFormat="1" x14ac:dyDescent="0.25"/>
    <row r="32422" customFormat="1" x14ac:dyDescent="0.25"/>
    <row r="32423" customFormat="1" x14ac:dyDescent="0.25"/>
    <row r="32424" customFormat="1" x14ac:dyDescent="0.25"/>
    <row r="32425" customFormat="1" x14ac:dyDescent="0.25"/>
    <row r="32426" customFormat="1" x14ac:dyDescent="0.25"/>
    <row r="32427" customFormat="1" x14ac:dyDescent="0.25"/>
    <row r="32428" customFormat="1" x14ac:dyDescent="0.25"/>
    <row r="32429" customFormat="1" x14ac:dyDescent="0.25"/>
    <row r="32430" customFormat="1" x14ac:dyDescent="0.25"/>
    <row r="32431" customFormat="1" x14ac:dyDescent="0.25"/>
    <row r="32432" customFormat="1" x14ac:dyDescent="0.25"/>
    <row r="32433" customFormat="1" x14ac:dyDescent="0.25"/>
    <row r="32434" customFormat="1" x14ac:dyDescent="0.25"/>
    <row r="32435" customFormat="1" x14ac:dyDescent="0.25"/>
    <row r="32436" customFormat="1" x14ac:dyDescent="0.25"/>
    <row r="32437" customFormat="1" x14ac:dyDescent="0.25"/>
    <row r="32438" customFormat="1" x14ac:dyDescent="0.25"/>
    <row r="32439" customFormat="1" x14ac:dyDescent="0.25"/>
    <row r="32440" customFormat="1" x14ac:dyDescent="0.25"/>
    <row r="32441" customFormat="1" x14ac:dyDescent="0.25"/>
    <row r="32442" customFormat="1" x14ac:dyDescent="0.25"/>
    <row r="32443" customFormat="1" x14ac:dyDescent="0.25"/>
    <row r="32444" customFormat="1" x14ac:dyDescent="0.25"/>
    <row r="32445" customFormat="1" x14ac:dyDescent="0.25"/>
    <row r="32446" customFormat="1" x14ac:dyDescent="0.25"/>
    <row r="32447" customFormat="1" x14ac:dyDescent="0.25"/>
    <row r="32448" customFormat="1" x14ac:dyDescent="0.25"/>
    <row r="32449" customFormat="1" x14ac:dyDescent="0.25"/>
    <row r="32450" customFormat="1" x14ac:dyDescent="0.25"/>
    <row r="32451" customFormat="1" x14ac:dyDescent="0.25"/>
    <row r="32452" customFormat="1" x14ac:dyDescent="0.25"/>
    <row r="32453" customFormat="1" x14ac:dyDescent="0.25"/>
    <row r="32454" customFormat="1" x14ac:dyDescent="0.25"/>
    <row r="32455" customFormat="1" x14ac:dyDescent="0.25"/>
    <row r="32456" customFormat="1" x14ac:dyDescent="0.25"/>
    <row r="32457" customFormat="1" x14ac:dyDescent="0.25"/>
    <row r="32458" customFormat="1" x14ac:dyDescent="0.25"/>
    <row r="32459" customFormat="1" x14ac:dyDescent="0.25"/>
    <row r="32460" customFormat="1" x14ac:dyDescent="0.25"/>
    <row r="32461" customFormat="1" x14ac:dyDescent="0.25"/>
    <row r="32462" customFormat="1" x14ac:dyDescent="0.25"/>
    <row r="32463" customFormat="1" x14ac:dyDescent="0.25"/>
    <row r="32464" customFormat="1" x14ac:dyDescent="0.25"/>
    <row r="32465" customFormat="1" x14ac:dyDescent="0.25"/>
    <row r="32466" customFormat="1" x14ac:dyDescent="0.25"/>
    <row r="32467" customFormat="1" x14ac:dyDescent="0.25"/>
    <row r="32468" customFormat="1" x14ac:dyDescent="0.25"/>
    <row r="32469" customFormat="1" x14ac:dyDescent="0.25"/>
    <row r="32470" customFormat="1" x14ac:dyDescent="0.25"/>
    <row r="32471" customFormat="1" x14ac:dyDescent="0.25"/>
    <row r="32472" customFormat="1" x14ac:dyDescent="0.25"/>
    <row r="32473" customFormat="1" x14ac:dyDescent="0.25"/>
    <row r="32474" customFormat="1" x14ac:dyDescent="0.25"/>
    <row r="32475" customFormat="1" x14ac:dyDescent="0.25"/>
    <row r="32476" customFormat="1" x14ac:dyDescent="0.25"/>
    <row r="32477" customFormat="1" x14ac:dyDescent="0.25"/>
    <row r="32478" customFormat="1" x14ac:dyDescent="0.25"/>
    <row r="32479" customFormat="1" x14ac:dyDescent="0.25"/>
    <row r="32480" customFormat="1" x14ac:dyDescent="0.25"/>
    <row r="32481" customFormat="1" x14ac:dyDescent="0.25"/>
    <row r="32482" customFormat="1" x14ac:dyDescent="0.25"/>
    <row r="32483" customFormat="1" x14ac:dyDescent="0.25"/>
    <row r="32484" customFormat="1" x14ac:dyDescent="0.25"/>
    <row r="32485" customFormat="1" x14ac:dyDescent="0.25"/>
    <row r="32486" customFormat="1" x14ac:dyDescent="0.25"/>
    <row r="32487" customFormat="1" x14ac:dyDescent="0.25"/>
    <row r="32488" customFormat="1" x14ac:dyDescent="0.25"/>
    <row r="32489" customFormat="1" x14ac:dyDescent="0.25"/>
    <row r="32490" customFormat="1" x14ac:dyDescent="0.25"/>
    <row r="32491" customFormat="1" x14ac:dyDescent="0.25"/>
    <row r="32492" customFormat="1" x14ac:dyDescent="0.25"/>
    <row r="32493" customFormat="1" x14ac:dyDescent="0.25"/>
    <row r="32494" customFormat="1" x14ac:dyDescent="0.25"/>
    <row r="32495" customFormat="1" x14ac:dyDescent="0.25"/>
    <row r="32496" customFormat="1" x14ac:dyDescent="0.25"/>
    <row r="32497" customFormat="1" x14ac:dyDescent="0.25"/>
    <row r="32498" customFormat="1" x14ac:dyDescent="0.25"/>
    <row r="32499" customFormat="1" x14ac:dyDescent="0.25"/>
    <row r="32500" customFormat="1" x14ac:dyDescent="0.25"/>
    <row r="32501" customFormat="1" x14ac:dyDescent="0.25"/>
    <row r="32502" customFormat="1" x14ac:dyDescent="0.25"/>
    <row r="32503" customFormat="1" x14ac:dyDescent="0.25"/>
    <row r="32504" customFormat="1" x14ac:dyDescent="0.25"/>
    <row r="32505" customFormat="1" x14ac:dyDescent="0.25"/>
    <row r="32506" customFormat="1" x14ac:dyDescent="0.25"/>
    <row r="32507" customFormat="1" x14ac:dyDescent="0.25"/>
    <row r="32508" customFormat="1" x14ac:dyDescent="0.25"/>
    <row r="32509" customFormat="1" x14ac:dyDescent="0.25"/>
    <row r="32510" customFormat="1" x14ac:dyDescent="0.25"/>
    <row r="32511" customFormat="1" x14ac:dyDescent="0.25"/>
    <row r="32512" customFormat="1" x14ac:dyDescent="0.25"/>
    <row r="32513" customFormat="1" x14ac:dyDescent="0.25"/>
    <row r="32514" customFormat="1" x14ac:dyDescent="0.25"/>
    <row r="32515" customFormat="1" x14ac:dyDescent="0.25"/>
    <row r="32516" customFormat="1" x14ac:dyDescent="0.25"/>
    <row r="32517" customFormat="1" x14ac:dyDescent="0.25"/>
    <row r="32518" customFormat="1" x14ac:dyDescent="0.25"/>
    <row r="32519" customFormat="1" x14ac:dyDescent="0.25"/>
    <row r="32520" customFormat="1" x14ac:dyDescent="0.25"/>
    <row r="32521" customFormat="1" x14ac:dyDescent="0.25"/>
    <row r="32522" customFormat="1" x14ac:dyDescent="0.25"/>
    <row r="32523" customFormat="1" x14ac:dyDescent="0.25"/>
    <row r="32524" customFormat="1" x14ac:dyDescent="0.25"/>
    <row r="32525" customFormat="1" x14ac:dyDescent="0.25"/>
    <row r="32526" customFormat="1" x14ac:dyDescent="0.25"/>
    <row r="32527" customFormat="1" x14ac:dyDescent="0.25"/>
    <row r="32528" customFormat="1" x14ac:dyDescent="0.25"/>
    <row r="32529" customFormat="1" x14ac:dyDescent="0.25"/>
    <row r="32530" customFormat="1" x14ac:dyDescent="0.25"/>
    <row r="32531" customFormat="1" x14ac:dyDescent="0.25"/>
    <row r="32532" customFormat="1" x14ac:dyDescent="0.25"/>
    <row r="32533" customFormat="1" x14ac:dyDescent="0.25"/>
    <row r="32534" customFormat="1" x14ac:dyDescent="0.25"/>
    <row r="32535" customFormat="1" x14ac:dyDescent="0.25"/>
    <row r="32536" customFormat="1" x14ac:dyDescent="0.25"/>
    <row r="32537" customFormat="1" x14ac:dyDescent="0.25"/>
    <row r="32538" customFormat="1" x14ac:dyDescent="0.25"/>
    <row r="32539" customFormat="1" x14ac:dyDescent="0.25"/>
    <row r="32540" customFormat="1" x14ac:dyDescent="0.25"/>
    <row r="32541" customFormat="1" x14ac:dyDescent="0.25"/>
    <row r="32542" customFormat="1" x14ac:dyDescent="0.25"/>
    <row r="32543" customFormat="1" x14ac:dyDescent="0.25"/>
    <row r="32544" customFormat="1" x14ac:dyDescent="0.25"/>
    <row r="32545" customFormat="1" x14ac:dyDescent="0.25"/>
    <row r="32546" customFormat="1" x14ac:dyDescent="0.25"/>
    <row r="32547" customFormat="1" x14ac:dyDescent="0.25"/>
    <row r="32548" customFormat="1" x14ac:dyDescent="0.25"/>
    <row r="32549" customFormat="1" x14ac:dyDescent="0.25"/>
    <row r="32550" customFormat="1" x14ac:dyDescent="0.25"/>
    <row r="32551" customFormat="1" x14ac:dyDescent="0.25"/>
    <row r="32552" customFormat="1" x14ac:dyDescent="0.25"/>
    <row r="32553" customFormat="1" x14ac:dyDescent="0.25"/>
    <row r="32554" customFormat="1" x14ac:dyDescent="0.25"/>
    <row r="32555" customFormat="1" x14ac:dyDescent="0.25"/>
    <row r="32556" customFormat="1" x14ac:dyDescent="0.25"/>
    <row r="32557" customFormat="1" x14ac:dyDescent="0.25"/>
    <row r="32558" customFormat="1" x14ac:dyDescent="0.25"/>
    <row r="32559" customFormat="1" x14ac:dyDescent="0.25"/>
    <row r="32560" customFormat="1" x14ac:dyDescent="0.25"/>
    <row r="32561" customFormat="1" x14ac:dyDescent="0.25"/>
    <row r="32562" customFormat="1" x14ac:dyDescent="0.25"/>
    <row r="32563" customFormat="1" x14ac:dyDescent="0.25"/>
    <row r="32564" customFormat="1" x14ac:dyDescent="0.25"/>
    <row r="32565" customFormat="1" x14ac:dyDescent="0.25"/>
    <row r="32566" customFormat="1" x14ac:dyDescent="0.25"/>
    <row r="32567" customFormat="1" x14ac:dyDescent="0.25"/>
    <row r="32568" customFormat="1" x14ac:dyDescent="0.25"/>
    <row r="32569" customFormat="1" x14ac:dyDescent="0.25"/>
    <row r="32570" customFormat="1" x14ac:dyDescent="0.25"/>
    <row r="32571" customFormat="1" x14ac:dyDescent="0.25"/>
    <row r="32572" customFormat="1" x14ac:dyDescent="0.25"/>
    <row r="32573" customFormat="1" x14ac:dyDescent="0.25"/>
    <row r="32574" customFormat="1" x14ac:dyDescent="0.25"/>
    <row r="32575" customFormat="1" x14ac:dyDescent="0.25"/>
    <row r="32576" customFormat="1" x14ac:dyDescent="0.25"/>
    <row r="32577" customFormat="1" x14ac:dyDescent="0.25"/>
    <row r="32578" customFormat="1" x14ac:dyDescent="0.25"/>
    <row r="32579" customFormat="1" x14ac:dyDescent="0.25"/>
    <row r="32580" customFormat="1" x14ac:dyDescent="0.25"/>
    <row r="32581" customFormat="1" x14ac:dyDescent="0.25"/>
    <row r="32582" customFormat="1" x14ac:dyDescent="0.25"/>
    <row r="32583" customFormat="1" x14ac:dyDescent="0.25"/>
    <row r="32584" customFormat="1" x14ac:dyDescent="0.25"/>
    <row r="32585" customFormat="1" x14ac:dyDescent="0.25"/>
    <row r="32586" customFormat="1" x14ac:dyDescent="0.25"/>
    <row r="32587" customFormat="1" x14ac:dyDescent="0.25"/>
    <row r="32588" customFormat="1" x14ac:dyDescent="0.25"/>
    <row r="32589" customFormat="1" x14ac:dyDescent="0.25"/>
    <row r="32590" customFormat="1" x14ac:dyDescent="0.25"/>
    <row r="32591" customFormat="1" x14ac:dyDescent="0.25"/>
    <row r="32592" customFormat="1" x14ac:dyDescent="0.25"/>
    <row r="32593" customFormat="1" x14ac:dyDescent="0.25"/>
    <row r="32594" customFormat="1" x14ac:dyDescent="0.25"/>
    <row r="32595" customFormat="1" x14ac:dyDescent="0.25"/>
    <row r="32596" customFormat="1" x14ac:dyDescent="0.25"/>
    <row r="32597" customFormat="1" x14ac:dyDescent="0.25"/>
    <row r="32598" customFormat="1" x14ac:dyDescent="0.25"/>
    <row r="32599" customFormat="1" x14ac:dyDescent="0.25"/>
    <row r="32600" customFormat="1" x14ac:dyDescent="0.25"/>
    <row r="32601" customFormat="1" x14ac:dyDescent="0.25"/>
    <row r="32602" customFormat="1" x14ac:dyDescent="0.25"/>
    <row r="32603" customFormat="1" x14ac:dyDescent="0.25"/>
    <row r="32604" customFormat="1" x14ac:dyDescent="0.25"/>
    <row r="32605" customFormat="1" x14ac:dyDescent="0.25"/>
    <row r="32606" customFormat="1" x14ac:dyDescent="0.25"/>
    <row r="32607" customFormat="1" x14ac:dyDescent="0.25"/>
    <row r="32608" customFormat="1" x14ac:dyDescent="0.25"/>
    <row r="32609" customFormat="1" x14ac:dyDescent="0.25"/>
    <row r="32610" customFormat="1" x14ac:dyDescent="0.25"/>
    <row r="32611" customFormat="1" x14ac:dyDescent="0.25"/>
    <row r="32612" customFormat="1" x14ac:dyDescent="0.25"/>
    <row r="32613" customFormat="1" x14ac:dyDescent="0.25"/>
    <row r="32614" customFormat="1" x14ac:dyDescent="0.25"/>
    <row r="32615" customFormat="1" x14ac:dyDescent="0.25"/>
    <row r="32616" customFormat="1" x14ac:dyDescent="0.25"/>
    <row r="32617" customFormat="1" x14ac:dyDescent="0.25"/>
    <row r="32618" customFormat="1" x14ac:dyDescent="0.25"/>
    <row r="32619" customFormat="1" x14ac:dyDescent="0.25"/>
    <row r="32620" customFormat="1" x14ac:dyDescent="0.25"/>
    <row r="32621" customFormat="1" x14ac:dyDescent="0.25"/>
    <row r="32622" customFormat="1" x14ac:dyDescent="0.25"/>
    <row r="32623" customFormat="1" x14ac:dyDescent="0.25"/>
    <row r="32624" customFormat="1" x14ac:dyDescent="0.25"/>
    <row r="32625" customFormat="1" x14ac:dyDescent="0.25"/>
    <row r="32626" customFormat="1" x14ac:dyDescent="0.25"/>
    <row r="32627" customFormat="1" x14ac:dyDescent="0.25"/>
    <row r="32628" customFormat="1" x14ac:dyDescent="0.25"/>
    <row r="32629" customFormat="1" x14ac:dyDescent="0.25"/>
    <row r="32630" customFormat="1" x14ac:dyDescent="0.25"/>
    <row r="32631" customFormat="1" x14ac:dyDescent="0.25"/>
    <row r="32632" customFormat="1" x14ac:dyDescent="0.25"/>
    <row r="32633" customFormat="1" x14ac:dyDescent="0.25"/>
    <row r="32634" customFormat="1" x14ac:dyDescent="0.25"/>
    <row r="32635" customFormat="1" x14ac:dyDescent="0.25"/>
    <row r="32636" customFormat="1" x14ac:dyDescent="0.25"/>
    <row r="32637" customFormat="1" x14ac:dyDescent="0.25"/>
    <row r="32638" customFormat="1" x14ac:dyDescent="0.25"/>
    <row r="32639" customFormat="1" x14ac:dyDescent="0.25"/>
    <row r="32640" customFormat="1" x14ac:dyDescent="0.25"/>
    <row r="32641" customFormat="1" x14ac:dyDescent="0.25"/>
    <row r="32642" customFormat="1" x14ac:dyDescent="0.25"/>
    <row r="32643" customFormat="1" x14ac:dyDescent="0.25"/>
    <row r="32644" customFormat="1" x14ac:dyDescent="0.25"/>
    <row r="32645" customFormat="1" x14ac:dyDescent="0.25"/>
    <row r="32646" customFormat="1" x14ac:dyDescent="0.25"/>
    <row r="32647" customFormat="1" x14ac:dyDescent="0.25"/>
    <row r="32648" customFormat="1" x14ac:dyDescent="0.25"/>
    <row r="32649" customFormat="1" x14ac:dyDescent="0.25"/>
    <row r="32650" customFormat="1" x14ac:dyDescent="0.25"/>
    <row r="32651" customFormat="1" x14ac:dyDescent="0.25"/>
    <row r="32652" customFormat="1" x14ac:dyDescent="0.25"/>
    <row r="32653" customFormat="1" x14ac:dyDescent="0.25"/>
    <row r="32654" customFormat="1" x14ac:dyDescent="0.25"/>
    <row r="32655" customFormat="1" x14ac:dyDescent="0.25"/>
    <row r="32656" customFormat="1" x14ac:dyDescent="0.25"/>
    <row r="32657" customFormat="1" x14ac:dyDescent="0.25"/>
    <row r="32658" customFormat="1" x14ac:dyDescent="0.25"/>
    <row r="32659" customFormat="1" x14ac:dyDescent="0.25"/>
    <row r="32660" customFormat="1" x14ac:dyDescent="0.25"/>
    <row r="32661" customFormat="1" x14ac:dyDescent="0.25"/>
    <row r="32662" customFormat="1" x14ac:dyDescent="0.25"/>
    <row r="32663" customFormat="1" x14ac:dyDescent="0.25"/>
    <row r="32664" customFormat="1" x14ac:dyDescent="0.25"/>
    <row r="32665" customFormat="1" x14ac:dyDescent="0.25"/>
    <row r="32666" customFormat="1" x14ac:dyDescent="0.25"/>
    <row r="32667" customFormat="1" x14ac:dyDescent="0.25"/>
    <row r="32668" customFormat="1" x14ac:dyDescent="0.25"/>
    <row r="32669" customFormat="1" x14ac:dyDescent="0.25"/>
    <row r="32670" customFormat="1" x14ac:dyDescent="0.25"/>
    <row r="32671" customFormat="1" x14ac:dyDescent="0.25"/>
    <row r="32672" customFormat="1" x14ac:dyDescent="0.25"/>
    <row r="32673" customFormat="1" x14ac:dyDescent="0.25"/>
    <row r="32674" customFormat="1" x14ac:dyDescent="0.25"/>
    <row r="32675" customFormat="1" x14ac:dyDescent="0.25"/>
    <row r="32676" customFormat="1" x14ac:dyDescent="0.25"/>
    <row r="32677" customFormat="1" x14ac:dyDescent="0.25"/>
    <row r="32678" customFormat="1" x14ac:dyDescent="0.25"/>
    <row r="32679" customFormat="1" x14ac:dyDescent="0.25"/>
    <row r="32680" customFormat="1" x14ac:dyDescent="0.25"/>
    <row r="32681" customFormat="1" x14ac:dyDescent="0.25"/>
    <row r="32682" customFormat="1" x14ac:dyDescent="0.25"/>
    <row r="32683" customFormat="1" x14ac:dyDescent="0.25"/>
    <row r="32684" customFormat="1" x14ac:dyDescent="0.25"/>
    <row r="32685" customFormat="1" x14ac:dyDescent="0.25"/>
    <row r="32686" customFormat="1" x14ac:dyDescent="0.25"/>
    <row r="32687" customFormat="1" x14ac:dyDescent="0.25"/>
    <row r="32688" customFormat="1" x14ac:dyDescent="0.25"/>
    <row r="32689" customFormat="1" x14ac:dyDescent="0.25"/>
    <row r="32690" customFormat="1" x14ac:dyDescent="0.25"/>
    <row r="32691" customFormat="1" x14ac:dyDescent="0.25"/>
    <row r="32692" customFormat="1" x14ac:dyDescent="0.25"/>
    <row r="32693" customFormat="1" x14ac:dyDescent="0.25"/>
    <row r="32694" customFormat="1" x14ac:dyDescent="0.25"/>
    <row r="32695" customFormat="1" x14ac:dyDescent="0.25"/>
    <row r="32696" customFormat="1" x14ac:dyDescent="0.25"/>
    <row r="32697" customFormat="1" x14ac:dyDescent="0.25"/>
    <row r="32698" customFormat="1" x14ac:dyDescent="0.25"/>
    <row r="32699" customFormat="1" x14ac:dyDescent="0.25"/>
    <row r="32700" customFormat="1" x14ac:dyDescent="0.25"/>
    <row r="32701" customFormat="1" x14ac:dyDescent="0.25"/>
    <row r="32702" customFormat="1" x14ac:dyDescent="0.25"/>
    <row r="32703" customFormat="1" x14ac:dyDescent="0.25"/>
    <row r="32704" customFormat="1" x14ac:dyDescent="0.25"/>
    <row r="32705" customFormat="1" x14ac:dyDescent="0.25"/>
    <row r="32706" customFormat="1" x14ac:dyDescent="0.25"/>
    <row r="32707" customFormat="1" x14ac:dyDescent="0.25"/>
    <row r="32708" customFormat="1" x14ac:dyDescent="0.25"/>
    <row r="32709" customFormat="1" x14ac:dyDescent="0.25"/>
    <row r="32710" customFormat="1" x14ac:dyDescent="0.25"/>
    <row r="32711" customFormat="1" x14ac:dyDescent="0.25"/>
    <row r="32712" customFormat="1" x14ac:dyDescent="0.25"/>
    <row r="32713" customFormat="1" x14ac:dyDescent="0.25"/>
    <row r="32714" customFormat="1" x14ac:dyDescent="0.25"/>
    <row r="32715" customFormat="1" x14ac:dyDescent="0.25"/>
    <row r="32716" customFormat="1" x14ac:dyDescent="0.25"/>
    <row r="32717" customFormat="1" x14ac:dyDescent="0.25"/>
    <row r="32718" customFormat="1" x14ac:dyDescent="0.25"/>
    <row r="32719" customFormat="1" x14ac:dyDescent="0.25"/>
    <row r="32720" customFormat="1" x14ac:dyDescent="0.25"/>
    <row r="32721" customFormat="1" x14ac:dyDescent="0.25"/>
    <row r="32722" customFormat="1" x14ac:dyDescent="0.25"/>
    <row r="32723" customFormat="1" x14ac:dyDescent="0.25"/>
    <row r="32724" customFormat="1" x14ac:dyDescent="0.25"/>
    <row r="32725" customFormat="1" x14ac:dyDescent="0.25"/>
    <row r="32726" customFormat="1" x14ac:dyDescent="0.25"/>
    <row r="32727" customFormat="1" x14ac:dyDescent="0.25"/>
    <row r="32728" customFormat="1" x14ac:dyDescent="0.25"/>
    <row r="32729" customFormat="1" x14ac:dyDescent="0.25"/>
    <row r="32730" customFormat="1" x14ac:dyDescent="0.25"/>
    <row r="32731" customFormat="1" x14ac:dyDescent="0.25"/>
    <row r="32732" customFormat="1" x14ac:dyDescent="0.25"/>
    <row r="32733" customFormat="1" x14ac:dyDescent="0.25"/>
    <row r="32734" customFormat="1" x14ac:dyDescent="0.25"/>
    <row r="32735" customFormat="1" x14ac:dyDescent="0.25"/>
    <row r="32736" customFormat="1" x14ac:dyDescent="0.25"/>
    <row r="32737" customFormat="1" x14ac:dyDescent="0.25"/>
    <row r="32738" customFormat="1" x14ac:dyDescent="0.25"/>
    <row r="32739" customFormat="1" x14ac:dyDescent="0.25"/>
    <row r="32740" customFormat="1" x14ac:dyDescent="0.25"/>
    <row r="32741" customFormat="1" x14ac:dyDescent="0.25"/>
    <row r="32742" customFormat="1" x14ac:dyDescent="0.25"/>
    <row r="32743" customFormat="1" x14ac:dyDescent="0.25"/>
    <row r="32744" customFormat="1" x14ac:dyDescent="0.25"/>
    <row r="32745" customFormat="1" x14ac:dyDescent="0.25"/>
    <row r="32746" customFormat="1" x14ac:dyDescent="0.25"/>
    <row r="32747" customFormat="1" x14ac:dyDescent="0.25"/>
    <row r="32748" customFormat="1" x14ac:dyDescent="0.25"/>
    <row r="32749" customFormat="1" x14ac:dyDescent="0.25"/>
    <row r="32750" customFormat="1" x14ac:dyDescent="0.25"/>
    <row r="32751" customFormat="1" x14ac:dyDescent="0.25"/>
    <row r="32752" customFormat="1" x14ac:dyDescent="0.25"/>
    <row r="32753" customFormat="1" x14ac:dyDescent="0.25"/>
    <row r="32754" customFormat="1" x14ac:dyDescent="0.25"/>
    <row r="32755" customFormat="1" x14ac:dyDescent="0.25"/>
    <row r="32756" customFormat="1" x14ac:dyDescent="0.25"/>
    <row r="32757" customFormat="1" x14ac:dyDescent="0.25"/>
    <row r="32758" customFormat="1" x14ac:dyDescent="0.25"/>
    <row r="32759" customFormat="1" x14ac:dyDescent="0.25"/>
    <row r="32760" customFormat="1" x14ac:dyDescent="0.25"/>
    <row r="32761" customFormat="1" x14ac:dyDescent="0.25"/>
    <row r="32762" customFormat="1" x14ac:dyDescent="0.25"/>
    <row r="32763" customFormat="1" x14ac:dyDescent="0.25"/>
    <row r="32764" customFormat="1" x14ac:dyDescent="0.25"/>
    <row r="32765" customFormat="1" x14ac:dyDescent="0.25"/>
    <row r="32766" customFormat="1" x14ac:dyDescent="0.25"/>
    <row r="32767" customFormat="1" x14ac:dyDescent="0.25"/>
    <row r="32768" customFormat="1" x14ac:dyDescent="0.25"/>
    <row r="32769" customFormat="1" x14ac:dyDescent="0.25"/>
    <row r="32770" customFormat="1" x14ac:dyDescent="0.25"/>
    <row r="32771" customFormat="1" x14ac:dyDescent="0.25"/>
    <row r="32772" customFormat="1" x14ac:dyDescent="0.25"/>
    <row r="32773" customFormat="1" x14ac:dyDescent="0.25"/>
    <row r="32774" customFormat="1" x14ac:dyDescent="0.25"/>
    <row r="32775" customFormat="1" x14ac:dyDescent="0.25"/>
    <row r="32776" customFormat="1" x14ac:dyDescent="0.25"/>
    <row r="32777" customFormat="1" x14ac:dyDescent="0.25"/>
    <row r="32778" customFormat="1" x14ac:dyDescent="0.25"/>
    <row r="32779" customFormat="1" x14ac:dyDescent="0.25"/>
    <row r="32780" customFormat="1" x14ac:dyDescent="0.25"/>
    <row r="32781" customFormat="1" x14ac:dyDescent="0.25"/>
    <row r="32782" customFormat="1" x14ac:dyDescent="0.25"/>
    <row r="32783" customFormat="1" x14ac:dyDescent="0.25"/>
    <row r="32784" customFormat="1" x14ac:dyDescent="0.25"/>
    <row r="32785" customFormat="1" x14ac:dyDescent="0.25"/>
    <row r="32786" customFormat="1" x14ac:dyDescent="0.25"/>
    <row r="32787" customFormat="1" x14ac:dyDescent="0.25"/>
    <row r="32788" customFormat="1" x14ac:dyDescent="0.25"/>
    <row r="32789" customFormat="1" x14ac:dyDescent="0.25"/>
    <row r="32790" customFormat="1" x14ac:dyDescent="0.25"/>
    <row r="32791" customFormat="1" x14ac:dyDescent="0.25"/>
    <row r="32792" customFormat="1" x14ac:dyDescent="0.25"/>
    <row r="32793" customFormat="1" x14ac:dyDescent="0.25"/>
    <row r="32794" customFormat="1" x14ac:dyDescent="0.25"/>
    <row r="32795" customFormat="1" x14ac:dyDescent="0.25"/>
    <row r="32796" customFormat="1" x14ac:dyDescent="0.25"/>
    <row r="32797" customFormat="1" x14ac:dyDescent="0.25"/>
    <row r="32798" customFormat="1" x14ac:dyDescent="0.25"/>
    <row r="32799" customFormat="1" x14ac:dyDescent="0.25"/>
    <row r="32800" customFormat="1" x14ac:dyDescent="0.25"/>
    <row r="32801" customFormat="1" x14ac:dyDescent="0.25"/>
    <row r="32802" customFormat="1" x14ac:dyDescent="0.25"/>
    <row r="32803" customFormat="1" x14ac:dyDescent="0.25"/>
    <row r="32804" customFormat="1" x14ac:dyDescent="0.25"/>
    <row r="32805" customFormat="1" x14ac:dyDescent="0.25"/>
    <row r="32806" customFormat="1" x14ac:dyDescent="0.25"/>
    <row r="32807" customFormat="1" x14ac:dyDescent="0.25"/>
    <row r="32808" customFormat="1" x14ac:dyDescent="0.25"/>
    <row r="32809" customFormat="1" x14ac:dyDescent="0.25"/>
    <row r="32810" customFormat="1" x14ac:dyDescent="0.25"/>
    <row r="32811" customFormat="1" x14ac:dyDescent="0.25"/>
    <row r="32812" customFormat="1" x14ac:dyDescent="0.25"/>
    <row r="32813" customFormat="1" x14ac:dyDescent="0.25"/>
    <row r="32814" customFormat="1" x14ac:dyDescent="0.25"/>
    <row r="32815" customFormat="1" x14ac:dyDescent="0.25"/>
    <row r="32816" customFormat="1" x14ac:dyDescent="0.25"/>
    <row r="32817" customFormat="1" x14ac:dyDescent="0.25"/>
    <row r="32818" customFormat="1" x14ac:dyDescent="0.25"/>
    <row r="32819" customFormat="1" x14ac:dyDescent="0.25"/>
    <row r="32820" customFormat="1" x14ac:dyDescent="0.25"/>
    <row r="32821" customFormat="1" x14ac:dyDescent="0.25"/>
    <row r="32822" customFormat="1" x14ac:dyDescent="0.25"/>
    <row r="32823" customFormat="1" x14ac:dyDescent="0.25"/>
    <row r="32824" customFormat="1" x14ac:dyDescent="0.25"/>
    <row r="32825" customFormat="1" x14ac:dyDescent="0.25"/>
    <row r="32826" customFormat="1" x14ac:dyDescent="0.25"/>
    <row r="32827" customFormat="1" x14ac:dyDescent="0.25"/>
    <row r="32828" customFormat="1" x14ac:dyDescent="0.25"/>
    <row r="32829" customFormat="1" x14ac:dyDescent="0.25"/>
    <row r="32830" customFormat="1" x14ac:dyDescent="0.25"/>
    <row r="32831" customFormat="1" x14ac:dyDescent="0.25"/>
    <row r="32832" customFormat="1" x14ac:dyDescent="0.25"/>
    <row r="32833" customFormat="1" x14ac:dyDescent="0.25"/>
    <row r="32834" customFormat="1" x14ac:dyDescent="0.25"/>
    <row r="32835" customFormat="1" x14ac:dyDescent="0.25"/>
    <row r="32836" customFormat="1" x14ac:dyDescent="0.25"/>
    <row r="32837" customFormat="1" x14ac:dyDescent="0.25"/>
    <row r="32838" customFormat="1" x14ac:dyDescent="0.25"/>
    <row r="32839" customFormat="1" x14ac:dyDescent="0.25"/>
    <row r="32840" customFormat="1" x14ac:dyDescent="0.25"/>
    <row r="32841" customFormat="1" x14ac:dyDescent="0.25"/>
    <row r="32842" customFormat="1" x14ac:dyDescent="0.25"/>
    <row r="32843" customFormat="1" x14ac:dyDescent="0.25"/>
    <row r="32844" customFormat="1" x14ac:dyDescent="0.25"/>
    <row r="32845" customFormat="1" x14ac:dyDescent="0.25"/>
    <row r="32846" customFormat="1" x14ac:dyDescent="0.25"/>
    <row r="32847" customFormat="1" x14ac:dyDescent="0.25"/>
    <row r="32848" customFormat="1" x14ac:dyDescent="0.25"/>
    <row r="32849" customFormat="1" x14ac:dyDescent="0.25"/>
    <row r="32850" customFormat="1" x14ac:dyDescent="0.25"/>
    <row r="32851" customFormat="1" x14ac:dyDescent="0.25"/>
    <row r="32852" customFormat="1" x14ac:dyDescent="0.25"/>
    <row r="32853" customFormat="1" x14ac:dyDescent="0.25"/>
    <row r="32854" customFormat="1" x14ac:dyDescent="0.25"/>
    <row r="32855" customFormat="1" x14ac:dyDescent="0.25"/>
    <row r="32856" customFormat="1" x14ac:dyDescent="0.25"/>
    <row r="32857" customFormat="1" x14ac:dyDescent="0.25"/>
    <row r="32858" customFormat="1" x14ac:dyDescent="0.25"/>
    <row r="32859" customFormat="1" x14ac:dyDescent="0.25"/>
    <row r="32860" customFormat="1" x14ac:dyDescent="0.25"/>
    <row r="32861" customFormat="1" x14ac:dyDescent="0.25"/>
    <row r="32862" customFormat="1" x14ac:dyDescent="0.25"/>
    <row r="32863" customFormat="1" x14ac:dyDescent="0.25"/>
    <row r="32864" customFormat="1" x14ac:dyDescent="0.25"/>
    <row r="32865" customFormat="1" x14ac:dyDescent="0.25"/>
    <row r="32866" customFormat="1" x14ac:dyDescent="0.25"/>
    <row r="32867" customFormat="1" x14ac:dyDescent="0.25"/>
    <row r="32868" customFormat="1" x14ac:dyDescent="0.25"/>
    <row r="32869" customFormat="1" x14ac:dyDescent="0.25"/>
    <row r="32870" customFormat="1" x14ac:dyDescent="0.25"/>
    <row r="32871" customFormat="1" x14ac:dyDescent="0.25"/>
    <row r="32872" customFormat="1" x14ac:dyDescent="0.25"/>
    <row r="32873" customFormat="1" x14ac:dyDescent="0.25"/>
    <row r="32874" customFormat="1" x14ac:dyDescent="0.25"/>
    <row r="32875" customFormat="1" x14ac:dyDescent="0.25"/>
    <row r="32876" customFormat="1" x14ac:dyDescent="0.25"/>
    <row r="32877" customFormat="1" x14ac:dyDescent="0.25"/>
    <row r="32878" customFormat="1" x14ac:dyDescent="0.25"/>
    <row r="32879" customFormat="1" x14ac:dyDescent="0.25"/>
    <row r="32880" customFormat="1" x14ac:dyDescent="0.25"/>
    <row r="32881" customFormat="1" x14ac:dyDescent="0.25"/>
    <row r="32882" customFormat="1" x14ac:dyDescent="0.25"/>
    <row r="32883" customFormat="1" x14ac:dyDescent="0.25"/>
    <row r="32884" customFormat="1" x14ac:dyDescent="0.25"/>
    <row r="32885" customFormat="1" x14ac:dyDescent="0.25"/>
    <row r="32886" customFormat="1" x14ac:dyDescent="0.25"/>
    <row r="32887" customFormat="1" x14ac:dyDescent="0.25"/>
    <row r="32888" customFormat="1" x14ac:dyDescent="0.25"/>
    <row r="32889" customFormat="1" x14ac:dyDescent="0.25"/>
    <row r="32890" customFormat="1" x14ac:dyDescent="0.25"/>
    <row r="32891" customFormat="1" x14ac:dyDescent="0.25"/>
    <row r="32892" customFormat="1" x14ac:dyDescent="0.25"/>
    <row r="32893" customFormat="1" x14ac:dyDescent="0.25"/>
    <row r="32894" customFormat="1" x14ac:dyDescent="0.25"/>
    <row r="32895" customFormat="1" x14ac:dyDescent="0.25"/>
    <row r="32896" customFormat="1" x14ac:dyDescent="0.25"/>
    <row r="32897" customFormat="1" x14ac:dyDescent="0.25"/>
    <row r="32898" customFormat="1" x14ac:dyDescent="0.25"/>
    <row r="32899" customFormat="1" x14ac:dyDescent="0.25"/>
    <row r="32900" customFormat="1" x14ac:dyDescent="0.25"/>
    <row r="32901" customFormat="1" x14ac:dyDescent="0.25"/>
    <row r="32902" customFormat="1" x14ac:dyDescent="0.25"/>
    <row r="32903" customFormat="1" x14ac:dyDescent="0.25"/>
    <row r="32904" customFormat="1" x14ac:dyDescent="0.25"/>
    <row r="32905" customFormat="1" x14ac:dyDescent="0.25"/>
    <row r="32906" customFormat="1" x14ac:dyDescent="0.25"/>
    <row r="32907" customFormat="1" x14ac:dyDescent="0.25"/>
    <row r="32908" customFormat="1" x14ac:dyDescent="0.25"/>
    <row r="32909" customFormat="1" x14ac:dyDescent="0.25"/>
    <row r="32910" customFormat="1" x14ac:dyDescent="0.25"/>
    <row r="32911" customFormat="1" x14ac:dyDescent="0.25"/>
    <row r="32912" customFormat="1" x14ac:dyDescent="0.25"/>
    <row r="32913" customFormat="1" x14ac:dyDescent="0.25"/>
    <row r="32914" customFormat="1" x14ac:dyDescent="0.25"/>
    <row r="32915" customFormat="1" x14ac:dyDescent="0.25"/>
    <row r="32916" customFormat="1" x14ac:dyDescent="0.25"/>
    <row r="32917" customFormat="1" x14ac:dyDescent="0.25"/>
    <row r="32918" customFormat="1" x14ac:dyDescent="0.25"/>
    <row r="32919" customFormat="1" x14ac:dyDescent="0.25"/>
    <row r="32920" customFormat="1" x14ac:dyDescent="0.25"/>
    <row r="32921" customFormat="1" x14ac:dyDescent="0.25"/>
    <row r="32922" customFormat="1" x14ac:dyDescent="0.25"/>
    <row r="32923" customFormat="1" x14ac:dyDescent="0.25"/>
    <row r="32924" customFormat="1" x14ac:dyDescent="0.25"/>
    <row r="32925" customFormat="1" x14ac:dyDescent="0.25"/>
    <row r="32926" customFormat="1" x14ac:dyDescent="0.25"/>
    <row r="32927" customFormat="1" x14ac:dyDescent="0.25"/>
    <row r="32928" customFormat="1" x14ac:dyDescent="0.25"/>
    <row r="32929" customFormat="1" x14ac:dyDescent="0.25"/>
    <row r="32930" customFormat="1" x14ac:dyDescent="0.25"/>
    <row r="32931" customFormat="1" x14ac:dyDescent="0.25"/>
    <row r="32932" customFormat="1" x14ac:dyDescent="0.25"/>
    <row r="32933" customFormat="1" x14ac:dyDescent="0.25"/>
    <row r="32934" customFormat="1" x14ac:dyDescent="0.25"/>
    <row r="32935" customFormat="1" x14ac:dyDescent="0.25"/>
    <row r="32936" customFormat="1" x14ac:dyDescent="0.25"/>
    <row r="32937" customFormat="1" x14ac:dyDescent="0.25"/>
    <row r="32938" customFormat="1" x14ac:dyDescent="0.25"/>
    <row r="32939" customFormat="1" x14ac:dyDescent="0.25"/>
    <row r="32940" customFormat="1" x14ac:dyDescent="0.25"/>
    <row r="32941" customFormat="1" x14ac:dyDescent="0.25"/>
    <row r="32942" customFormat="1" x14ac:dyDescent="0.25"/>
    <row r="32943" customFormat="1" x14ac:dyDescent="0.25"/>
    <row r="32944" customFormat="1" x14ac:dyDescent="0.25"/>
    <row r="32945" customFormat="1" x14ac:dyDescent="0.25"/>
    <row r="32946" customFormat="1" x14ac:dyDescent="0.25"/>
    <row r="32947" customFormat="1" x14ac:dyDescent="0.25"/>
    <row r="32948" customFormat="1" x14ac:dyDescent="0.25"/>
    <row r="32949" customFormat="1" x14ac:dyDescent="0.25"/>
    <row r="32950" customFormat="1" x14ac:dyDescent="0.25"/>
    <row r="32951" customFormat="1" x14ac:dyDescent="0.25"/>
    <row r="32952" customFormat="1" x14ac:dyDescent="0.25"/>
    <row r="32953" customFormat="1" x14ac:dyDescent="0.25"/>
    <row r="32954" customFormat="1" x14ac:dyDescent="0.25"/>
    <row r="32955" customFormat="1" x14ac:dyDescent="0.25"/>
    <row r="32956" customFormat="1" x14ac:dyDescent="0.25"/>
    <row r="32957" customFormat="1" x14ac:dyDescent="0.25"/>
    <row r="32958" customFormat="1" x14ac:dyDescent="0.25"/>
    <row r="32959" customFormat="1" x14ac:dyDescent="0.25"/>
    <row r="32960" customFormat="1" x14ac:dyDescent="0.25"/>
    <row r="32961" customFormat="1" x14ac:dyDescent="0.25"/>
    <row r="32962" customFormat="1" x14ac:dyDescent="0.25"/>
    <row r="32963" customFormat="1" x14ac:dyDescent="0.25"/>
    <row r="32964" customFormat="1" x14ac:dyDescent="0.25"/>
    <row r="32965" customFormat="1" x14ac:dyDescent="0.25"/>
    <row r="32966" customFormat="1" x14ac:dyDescent="0.25"/>
    <row r="32967" customFormat="1" x14ac:dyDescent="0.25"/>
    <row r="32968" customFormat="1" x14ac:dyDescent="0.25"/>
    <row r="32969" customFormat="1" x14ac:dyDescent="0.25"/>
    <row r="32970" customFormat="1" x14ac:dyDescent="0.25"/>
    <row r="32971" customFormat="1" x14ac:dyDescent="0.25"/>
    <row r="32972" customFormat="1" x14ac:dyDescent="0.25"/>
    <row r="32973" customFormat="1" x14ac:dyDescent="0.25"/>
    <row r="32974" customFormat="1" x14ac:dyDescent="0.25"/>
    <row r="32975" customFormat="1" x14ac:dyDescent="0.25"/>
    <row r="32976" customFormat="1" x14ac:dyDescent="0.25"/>
    <row r="32977" customFormat="1" x14ac:dyDescent="0.25"/>
    <row r="32978" customFormat="1" x14ac:dyDescent="0.25"/>
    <row r="32979" customFormat="1" x14ac:dyDescent="0.25"/>
    <row r="32980" customFormat="1" x14ac:dyDescent="0.25"/>
    <row r="32981" customFormat="1" x14ac:dyDescent="0.25"/>
    <row r="32982" customFormat="1" x14ac:dyDescent="0.25"/>
    <row r="32983" customFormat="1" x14ac:dyDescent="0.25"/>
    <row r="32984" customFormat="1" x14ac:dyDescent="0.25"/>
    <row r="32985" customFormat="1" x14ac:dyDescent="0.25"/>
    <row r="32986" customFormat="1" x14ac:dyDescent="0.25"/>
    <row r="32987" customFormat="1" x14ac:dyDescent="0.25"/>
    <row r="32988" customFormat="1" x14ac:dyDescent="0.25"/>
    <row r="32989" customFormat="1" x14ac:dyDescent="0.25"/>
    <row r="32990" customFormat="1" x14ac:dyDescent="0.25"/>
    <row r="32991" customFormat="1" x14ac:dyDescent="0.25"/>
    <row r="32992" customFormat="1" x14ac:dyDescent="0.25"/>
    <row r="32993" customFormat="1" x14ac:dyDescent="0.25"/>
    <row r="32994" customFormat="1" x14ac:dyDescent="0.25"/>
    <row r="32995" customFormat="1" x14ac:dyDescent="0.25"/>
    <row r="32996" customFormat="1" x14ac:dyDescent="0.25"/>
    <row r="32997" customFormat="1" x14ac:dyDescent="0.25"/>
    <row r="32998" customFormat="1" x14ac:dyDescent="0.25"/>
    <row r="32999" customFormat="1" x14ac:dyDescent="0.25"/>
    <row r="33000" customFormat="1" x14ac:dyDescent="0.25"/>
    <row r="33001" customFormat="1" x14ac:dyDescent="0.25"/>
    <row r="33002" customFormat="1" x14ac:dyDescent="0.25"/>
    <row r="33003" customFormat="1" x14ac:dyDescent="0.25"/>
    <row r="33004" customFormat="1" x14ac:dyDescent="0.25"/>
    <row r="33005" customFormat="1" x14ac:dyDescent="0.25"/>
    <row r="33006" customFormat="1" x14ac:dyDescent="0.25"/>
    <row r="33007" customFormat="1" x14ac:dyDescent="0.25"/>
    <row r="33008" customFormat="1" x14ac:dyDescent="0.25"/>
    <row r="33009" customFormat="1" x14ac:dyDescent="0.25"/>
    <row r="33010" customFormat="1" x14ac:dyDescent="0.25"/>
    <row r="33011" customFormat="1" x14ac:dyDescent="0.25"/>
    <row r="33012" customFormat="1" x14ac:dyDescent="0.25"/>
    <row r="33013" customFormat="1" x14ac:dyDescent="0.25"/>
    <row r="33014" customFormat="1" x14ac:dyDescent="0.25"/>
    <row r="33015" customFormat="1" x14ac:dyDescent="0.25"/>
    <row r="33016" customFormat="1" x14ac:dyDescent="0.25"/>
    <row r="33017" customFormat="1" x14ac:dyDescent="0.25"/>
    <row r="33018" customFormat="1" x14ac:dyDescent="0.25"/>
    <row r="33019" customFormat="1" x14ac:dyDescent="0.25"/>
    <row r="33020" customFormat="1" x14ac:dyDescent="0.25"/>
    <row r="33021" customFormat="1" x14ac:dyDescent="0.25"/>
    <row r="33022" customFormat="1" x14ac:dyDescent="0.25"/>
    <row r="33023" customFormat="1" x14ac:dyDescent="0.25"/>
    <row r="33024" customFormat="1" x14ac:dyDescent="0.25"/>
    <row r="33025" customFormat="1" x14ac:dyDescent="0.25"/>
    <row r="33026" customFormat="1" x14ac:dyDescent="0.25"/>
    <row r="33027" customFormat="1" x14ac:dyDescent="0.25"/>
    <row r="33028" customFormat="1" x14ac:dyDescent="0.25"/>
    <row r="33029" customFormat="1" x14ac:dyDescent="0.25"/>
    <row r="33030" customFormat="1" x14ac:dyDescent="0.25"/>
    <row r="33031" customFormat="1" x14ac:dyDescent="0.25"/>
    <row r="33032" customFormat="1" x14ac:dyDescent="0.25"/>
    <row r="33033" customFormat="1" x14ac:dyDescent="0.25"/>
    <row r="33034" customFormat="1" x14ac:dyDescent="0.25"/>
    <row r="33035" customFormat="1" x14ac:dyDescent="0.25"/>
    <row r="33036" customFormat="1" x14ac:dyDescent="0.25"/>
    <row r="33037" customFormat="1" x14ac:dyDescent="0.25"/>
    <row r="33038" customFormat="1" x14ac:dyDescent="0.25"/>
    <row r="33039" customFormat="1" x14ac:dyDescent="0.25"/>
    <row r="33040" customFormat="1" x14ac:dyDescent="0.25"/>
    <row r="33041" customFormat="1" x14ac:dyDescent="0.25"/>
    <row r="33042" customFormat="1" x14ac:dyDescent="0.25"/>
    <row r="33043" customFormat="1" x14ac:dyDescent="0.25"/>
    <row r="33044" customFormat="1" x14ac:dyDescent="0.25"/>
    <row r="33045" customFormat="1" x14ac:dyDescent="0.25"/>
    <row r="33046" customFormat="1" x14ac:dyDescent="0.25"/>
    <row r="33047" customFormat="1" x14ac:dyDescent="0.25"/>
    <row r="33048" customFormat="1" x14ac:dyDescent="0.25"/>
    <row r="33049" customFormat="1" x14ac:dyDescent="0.25"/>
    <row r="33050" customFormat="1" x14ac:dyDescent="0.25"/>
    <row r="33051" customFormat="1" x14ac:dyDescent="0.25"/>
    <row r="33052" customFormat="1" x14ac:dyDescent="0.25"/>
    <row r="33053" customFormat="1" x14ac:dyDescent="0.25"/>
    <row r="33054" customFormat="1" x14ac:dyDescent="0.25"/>
    <row r="33055" customFormat="1" x14ac:dyDescent="0.25"/>
    <row r="33056" customFormat="1" x14ac:dyDescent="0.25"/>
    <row r="33057" customFormat="1" x14ac:dyDescent="0.25"/>
    <row r="33058" customFormat="1" x14ac:dyDescent="0.25"/>
    <row r="33059" customFormat="1" x14ac:dyDescent="0.25"/>
    <row r="33060" customFormat="1" x14ac:dyDescent="0.25"/>
    <row r="33061" customFormat="1" x14ac:dyDescent="0.25"/>
    <row r="33062" customFormat="1" x14ac:dyDescent="0.25"/>
    <row r="33063" customFormat="1" x14ac:dyDescent="0.25"/>
    <row r="33064" customFormat="1" x14ac:dyDescent="0.25"/>
    <row r="33065" customFormat="1" x14ac:dyDescent="0.25"/>
    <row r="33066" customFormat="1" x14ac:dyDescent="0.25"/>
    <row r="33067" customFormat="1" x14ac:dyDescent="0.25"/>
    <row r="33068" customFormat="1" x14ac:dyDescent="0.25"/>
    <row r="33069" customFormat="1" x14ac:dyDescent="0.25"/>
    <row r="33070" customFormat="1" x14ac:dyDescent="0.25"/>
    <row r="33071" customFormat="1" x14ac:dyDescent="0.25"/>
    <row r="33072" customFormat="1" x14ac:dyDescent="0.25"/>
    <row r="33073" customFormat="1" x14ac:dyDescent="0.25"/>
    <row r="33074" customFormat="1" x14ac:dyDescent="0.25"/>
    <row r="33075" customFormat="1" x14ac:dyDescent="0.25"/>
    <row r="33076" customFormat="1" x14ac:dyDescent="0.25"/>
    <row r="33077" customFormat="1" x14ac:dyDescent="0.25"/>
    <row r="33078" customFormat="1" x14ac:dyDescent="0.25"/>
    <row r="33079" customFormat="1" x14ac:dyDescent="0.25"/>
    <row r="33080" customFormat="1" x14ac:dyDescent="0.25"/>
    <row r="33081" customFormat="1" x14ac:dyDescent="0.25"/>
    <row r="33082" customFormat="1" x14ac:dyDescent="0.25"/>
    <row r="33083" customFormat="1" x14ac:dyDescent="0.25"/>
    <row r="33084" customFormat="1" x14ac:dyDescent="0.25"/>
    <row r="33085" customFormat="1" x14ac:dyDescent="0.25"/>
    <row r="33086" customFormat="1" x14ac:dyDescent="0.25"/>
    <row r="33087" customFormat="1" x14ac:dyDescent="0.25"/>
    <row r="33088" customFormat="1" x14ac:dyDescent="0.25"/>
    <row r="33089" customFormat="1" x14ac:dyDescent="0.25"/>
    <row r="33090" customFormat="1" x14ac:dyDescent="0.25"/>
    <row r="33091" customFormat="1" x14ac:dyDescent="0.25"/>
    <row r="33092" customFormat="1" x14ac:dyDescent="0.25"/>
    <row r="33093" customFormat="1" x14ac:dyDescent="0.25"/>
    <row r="33094" customFormat="1" x14ac:dyDescent="0.25"/>
    <row r="33095" customFormat="1" x14ac:dyDescent="0.25"/>
    <row r="33096" customFormat="1" x14ac:dyDescent="0.25"/>
    <row r="33097" customFormat="1" x14ac:dyDescent="0.25"/>
    <row r="33098" customFormat="1" x14ac:dyDescent="0.25"/>
    <row r="33099" customFormat="1" x14ac:dyDescent="0.25"/>
    <row r="33100" customFormat="1" x14ac:dyDescent="0.25"/>
    <row r="33101" customFormat="1" x14ac:dyDescent="0.25"/>
    <row r="33102" customFormat="1" x14ac:dyDescent="0.25"/>
    <row r="33103" customFormat="1" x14ac:dyDescent="0.25"/>
    <row r="33104" customFormat="1" x14ac:dyDescent="0.25"/>
    <row r="33105" customFormat="1" x14ac:dyDescent="0.25"/>
    <row r="33106" customFormat="1" x14ac:dyDescent="0.25"/>
    <row r="33107" customFormat="1" x14ac:dyDescent="0.25"/>
    <row r="33108" customFormat="1" x14ac:dyDescent="0.25"/>
    <row r="33109" customFormat="1" x14ac:dyDescent="0.25"/>
    <row r="33110" customFormat="1" x14ac:dyDescent="0.25"/>
    <row r="33111" customFormat="1" x14ac:dyDescent="0.25"/>
    <row r="33112" customFormat="1" x14ac:dyDescent="0.25"/>
    <row r="33113" customFormat="1" x14ac:dyDescent="0.25"/>
    <row r="33114" customFormat="1" x14ac:dyDescent="0.25"/>
    <row r="33115" customFormat="1" x14ac:dyDescent="0.25"/>
    <row r="33116" customFormat="1" x14ac:dyDescent="0.25"/>
    <row r="33117" customFormat="1" x14ac:dyDescent="0.25"/>
    <row r="33118" customFormat="1" x14ac:dyDescent="0.25"/>
    <row r="33119" customFormat="1" x14ac:dyDescent="0.25"/>
    <row r="33120" customFormat="1" x14ac:dyDescent="0.25"/>
    <row r="33121" customFormat="1" x14ac:dyDescent="0.25"/>
    <row r="33122" customFormat="1" x14ac:dyDescent="0.25"/>
    <row r="33123" customFormat="1" x14ac:dyDescent="0.25"/>
    <row r="33124" customFormat="1" x14ac:dyDescent="0.25"/>
    <row r="33125" customFormat="1" x14ac:dyDescent="0.25"/>
    <row r="33126" customFormat="1" x14ac:dyDescent="0.25"/>
    <row r="33127" customFormat="1" x14ac:dyDescent="0.25"/>
    <row r="33128" customFormat="1" x14ac:dyDescent="0.25"/>
    <row r="33129" customFormat="1" x14ac:dyDescent="0.25"/>
    <row r="33130" customFormat="1" x14ac:dyDescent="0.25"/>
    <row r="33131" customFormat="1" x14ac:dyDescent="0.25"/>
    <row r="33132" customFormat="1" x14ac:dyDescent="0.25"/>
    <row r="33133" customFormat="1" x14ac:dyDescent="0.25"/>
    <row r="33134" customFormat="1" x14ac:dyDescent="0.25"/>
    <row r="33135" customFormat="1" x14ac:dyDescent="0.25"/>
    <row r="33136" customFormat="1" x14ac:dyDescent="0.25"/>
    <row r="33137" customFormat="1" x14ac:dyDescent="0.25"/>
    <row r="33138" customFormat="1" x14ac:dyDescent="0.25"/>
    <row r="33139" customFormat="1" x14ac:dyDescent="0.25"/>
    <row r="33140" customFormat="1" x14ac:dyDescent="0.25"/>
    <row r="33141" customFormat="1" x14ac:dyDescent="0.25"/>
    <row r="33142" customFormat="1" x14ac:dyDescent="0.25"/>
    <row r="33143" customFormat="1" x14ac:dyDescent="0.25"/>
    <row r="33144" customFormat="1" x14ac:dyDescent="0.25"/>
    <row r="33145" customFormat="1" x14ac:dyDescent="0.25"/>
    <row r="33146" customFormat="1" x14ac:dyDescent="0.25"/>
    <row r="33147" customFormat="1" x14ac:dyDescent="0.25"/>
    <row r="33148" customFormat="1" x14ac:dyDescent="0.25"/>
    <row r="33149" customFormat="1" x14ac:dyDescent="0.25"/>
    <row r="33150" customFormat="1" x14ac:dyDescent="0.25"/>
    <row r="33151" customFormat="1" x14ac:dyDescent="0.25"/>
    <row r="33152" customFormat="1" x14ac:dyDescent="0.25"/>
    <row r="33153" customFormat="1" x14ac:dyDescent="0.25"/>
    <row r="33154" customFormat="1" x14ac:dyDescent="0.25"/>
    <row r="33155" customFormat="1" x14ac:dyDescent="0.25"/>
    <row r="33156" customFormat="1" x14ac:dyDescent="0.25"/>
    <row r="33157" customFormat="1" x14ac:dyDescent="0.25"/>
    <row r="33158" customFormat="1" x14ac:dyDescent="0.25"/>
    <row r="33159" customFormat="1" x14ac:dyDescent="0.25"/>
    <row r="33160" customFormat="1" x14ac:dyDescent="0.25"/>
    <row r="33161" customFormat="1" x14ac:dyDescent="0.25"/>
    <row r="33162" customFormat="1" x14ac:dyDescent="0.25"/>
    <row r="33163" customFormat="1" x14ac:dyDescent="0.25"/>
    <row r="33164" customFormat="1" x14ac:dyDescent="0.25"/>
    <row r="33165" customFormat="1" x14ac:dyDescent="0.25"/>
    <row r="33166" customFormat="1" x14ac:dyDescent="0.25"/>
    <row r="33167" customFormat="1" x14ac:dyDescent="0.25"/>
    <row r="33168" customFormat="1" x14ac:dyDescent="0.25"/>
    <row r="33169" customFormat="1" x14ac:dyDescent="0.25"/>
    <row r="33170" customFormat="1" x14ac:dyDescent="0.25"/>
    <row r="33171" customFormat="1" x14ac:dyDescent="0.25"/>
    <row r="33172" customFormat="1" x14ac:dyDescent="0.25"/>
    <row r="33173" customFormat="1" x14ac:dyDescent="0.25"/>
    <row r="33174" customFormat="1" x14ac:dyDescent="0.25"/>
    <row r="33175" customFormat="1" x14ac:dyDescent="0.25"/>
    <row r="33176" customFormat="1" x14ac:dyDescent="0.25"/>
    <row r="33177" customFormat="1" x14ac:dyDescent="0.25"/>
    <row r="33178" customFormat="1" x14ac:dyDescent="0.25"/>
    <row r="33179" customFormat="1" x14ac:dyDescent="0.25"/>
    <row r="33180" customFormat="1" x14ac:dyDescent="0.25"/>
    <row r="33181" customFormat="1" x14ac:dyDescent="0.25"/>
    <row r="33182" customFormat="1" x14ac:dyDescent="0.25"/>
    <row r="33183" customFormat="1" x14ac:dyDescent="0.25"/>
    <row r="33184" customFormat="1" x14ac:dyDescent="0.25"/>
    <row r="33185" customFormat="1" x14ac:dyDescent="0.25"/>
    <row r="33186" customFormat="1" x14ac:dyDescent="0.25"/>
    <row r="33187" customFormat="1" x14ac:dyDescent="0.25"/>
    <row r="33188" customFormat="1" x14ac:dyDescent="0.25"/>
    <row r="33189" customFormat="1" x14ac:dyDescent="0.25"/>
    <row r="33190" customFormat="1" x14ac:dyDescent="0.25"/>
    <row r="33191" customFormat="1" x14ac:dyDescent="0.25"/>
    <row r="33192" customFormat="1" x14ac:dyDescent="0.25"/>
    <row r="33193" customFormat="1" x14ac:dyDescent="0.25"/>
    <row r="33194" customFormat="1" x14ac:dyDescent="0.25"/>
    <row r="33195" customFormat="1" x14ac:dyDescent="0.25"/>
    <row r="33196" customFormat="1" x14ac:dyDescent="0.25"/>
    <row r="33197" customFormat="1" x14ac:dyDescent="0.25"/>
    <row r="33198" customFormat="1" x14ac:dyDescent="0.25"/>
    <row r="33199" customFormat="1" x14ac:dyDescent="0.25"/>
    <row r="33200" customFormat="1" x14ac:dyDescent="0.25"/>
    <row r="33201" customFormat="1" x14ac:dyDescent="0.25"/>
    <row r="33202" customFormat="1" x14ac:dyDescent="0.25"/>
    <row r="33203" customFormat="1" x14ac:dyDescent="0.25"/>
    <row r="33204" customFormat="1" x14ac:dyDescent="0.25"/>
    <row r="33205" customFormat="1" x14ac:dyDescent="0.25"/>
    <row r="33206" customFormat="1" x14ac:dyDescent="0.25"/>
    <row r="33207" customFormat="1" x14ac:dyDescent="0.25"/>
    <row r="33208" customFormat="1" x14ac:dyDescent="0.25"/>
    <row r="33209" customFormat="1" x14ac:dyDescent="0.25"/>
    <row r="33210" customFormat="1" x14ac:dyDescent="0.25"/>
    <row r="33211" customFormat="1" x14ac:dyDescent="0.25"/>
    <row r="33212" customFormat="1" x14ac:dyDescent="0.25"/>
    <row r="33213" customFormat="1" x14ac:dyDescent="0.25"/>
    <row r="33214" customFormat="1" x14ac:dyDescent="0.25"/>
    <row r="33215" customFormat="1" x14ac:dyDescent="0.25"/>
    <row r="33216" customFormat="1" x14ac:dyDescent="0.25"/>
    <row r="33217" customFormat="1" x14ac:dyDescent="0.25"/>
    <row r="33218" customFormat="1" x14ac:dyDescent="0.25"/>
    <row r="33219" customFormat="1" x14ac:dyDescent="0.25"/>
    <row r="33220" customFormat="1" x14ac:dyDescent="0.25"/>
    <row r="33221" customFormat="1" x14ac:dyDescent="0.25"/>
    <row r="33222" customFormat="1" x14ac:dyDescent="0.25"/>
    <row r="33223" customFormat="1" x14ac:dyDescent="0.25"/>
    <row r="33224" customFormat="1" x14ac:dyDescent="0.25"/>
    <row r="33225" customFormat="1" x14ac:dyDescent="0.25"/>
    <row r="33226" customFormat="1" x14ac:dyDescent="0.25"/>
    <row r="33227" customFormat="1" x14ac:dyDescent="0.25"/>
    <row r="33228" customFormat="1" x14ac:dyDescent="0.25"/>
    <row r="33229" customFormat="1" x14ac:dyDescent="0.25"/>
    <row r="33230" customFormat="1" x14ac:dyDescent="0.25"/>
    <row r="33231" customFormat="1" x14ac:dyDescent="0.25"/>
    <row r="33232" customFormat="1" x14ac:dyDescent="0.25"/>
    <row r="33233" customFormat="1" x14ac:dyDescent="0.25"/>
    <row r="33234" customFormat="1" x14ac:dyDescent="0.25"/>
    <row r="33235" customFormat="1" x14ac:dyDescent="0.25"/>
    <row r="33236" customFormat="1" x14ac:dyDescent="0.25"/>
    <row r="33237" customFormat="1" x14ac:dyDescent="0.25"/>
    <row r="33238" customFormat="1" x14ac:dyDescent="0.25"/>
    <row r="33239" customFormat="1" x14ac:dyDescent="0.25"/>
    <row r="33240" customFormat="1" x14ac:dyDescent="0.25"/>
    <row r="33241" customFormat="1" x14ac:dyDescent="0.25"/>
    <row r="33242" customFormat="1" x14ac:dyDescent="0.25"/>
    <row r="33243" customFormat="1" x14ac:dyDescent="0.25"/>
    <row r="33244" customFormat="1" x14ac:dyDescent="0.25"/>
    <row r="33245" customFormat="1" x14ac:dyDescent="0.25"/>
    <row r="33246" customFormat="1" x14ac:dyDescent="0.25"/>
    <row r="33247" customFormat="1" x14ac:dyDescent="0.25"/>
    <row r="33248" customFormat="1" x14ac:dyDescent="0.25"/>
    <row r="33249" customFormat="1" x14ac:dyDescent="0.25"/>
    <row r="33250" customFormat="1" x14ac:dyDescent="0.25"/>
    <row r="33251" customFormat="1" x14ac:dyDescent="0.25"/>
    <row r="33252" customFormat="1" x14ac:dyDescent="0.25"/>
    <row r="33253" customFormat="1" x14ac:dyDescent="0.25"/>
    <row r="33254" customFormat="1" x14ac:dyDescent="0.25"/>
    <row r="33255" customFormat="1" x14ac:dyDescent="0.25"/>
    <row r="33256" customFormat="1" x14ac:dyDescent="0.25"/>
    <row r="33257" customFormat="1" x14ac:dyDescent="0.25"/>
    <row r="33258" customFormat="1" x14ac:dyDescent="0.25"/>
    <row r="33259" customFormat="1" x14ac:dyDescent="0.25"/>
    <row r="33260" customFormat="1" x14ac:dyDescent="0.25"/>
    <row r="33261" customFormat="1" x14ac:dyDescent="0.25"/>
    <row r="33262" customFormat="1" x14ac:dyDescent="0.25"/>
    <row r="33263" customFormat="1" x14ac:dyDescent="0.25"/>
    <row r="33264" customFormat="1" x14ac:dyDescent="0.25"/>
    <row r="33265" customFormat="1" x14ac:dyDescent="0.25"/>
    <row r="33266" customFormat="1" x14ac:dyDescent="0.25"/>
    <row r="33267" customFormat="1" x14ac:dyDescent="0.25"/>
    <row r="33268" customFormat="1" x14ac:dyDescent="0.25"/>
    <row r="33269" customFormat="1" x14ac:dyDescent="0.25"/>
    <row r="33270" customFormat="1" x14ac:dyDescent="0.25"/>
    <row r="33271" customFormat="1" x14ac:dyDescent="0.25"/>
    <row r="33272" customFormat="1" x14ac:dyDescent="0.25"/>
    <row r="33273" customFormat="1" x14ac:dyDescent="0.25"/>
    <row r="33274" customFormat="1" x14ac:dyDescent="0.25"/>
    <row r="33275" customFormat="1" x14ac:dyDescent="0.25"/>
    <row r="33276" customFormat="1" x14ac:dyDescent="0.25"/>
    <row r="33277" customFormat="1" x14ac:dyDescent="0.25"/>
    <row r="33278" customFormat="1" x14ac:dyDescent="0.25"/>
    <row r="33279" customFormat="1" x14ac:dyDescent="0.25"/>
    <row r="33280" customFormat="1" x14ac:dyDescent="0.25"/>
    <row r="33281" customFormat="1" x14ac:dyDescent="0.25"/>
    <row r="33282" customFormat="1" x14ac:dyDescent="0.25"/>
    <row r="33283" customFormat="1" x14ac:dyDescent="0.25"/>
    <row r="33284" customFormat="1" x14ac:dyDescent="0.25"/>
    <row r="33285" customFormat="1" x14ac:dyDescent="0.25"/>
    <row r="33286" customFormat="1" x14ac:dyDescent="0.25"/>
    <row r="33287" customFormat="1" x14ac:dyDescent="0.25"/>
    <row r="33288" customFormat="1" x14ac:dyDescent="0.25"/>
    <row r="33289" customFormat="1" x14ac:dyDescent="0.25"/>
    <row r="33290" customFormat="1" x14ac:dyDescent="0.25"/>
    <row r="33291" customFormat="1" x14ac:dyDescent="0.25"/>
    <row r="33292" customFormat="1" x14ac:dyDescent="0.25"/>
    <row r="33293" customFormat="1" x14ac:dyDescent="0.25"/>
    <row r="33294" customFormat="1" x14ac:dyDescent="0.25"/>
    <row r="33295" customFormat="1" x14ac:dyDescent="0.25"/>
    <row r="33296" customFormat="1" x14ac:dyDescent="0.25"/>
    <row r="33297" customFormat="1" x14ac:dyDescent="0.25"/>
    <row r="33298" customFormat="1" x14ac:dyDescent="0.25"/>
    <row r="33299" customFormat="1" x14ac:dyDescent="0.25"/>
    <row r="33300" customFormat="1" x14ac:dyDescent="0.25"/>
    <row r="33301" customFormat="1" x14ac:dyDescent="0.25"/>
    <row r="33302" customFormat="1" x14ac:dyDescent="0.25"/>
    <row r="33303" customFormat="1" x14ac:dyDescent="0.25"/>
    <row r="33304" customFormat="1" x14ac:dyDescent="0.25"/>
    <row r="33305" customFormat="1" x14ac:dyDescent="0.25"/>
    <row r="33306" customFormat="1" x14ac:dyDescent="0.25"/>
    <row r="33307" customFormat="1" x14ac:dyDescent="0.25"/>
    <row r="33308" customFormat="1" x14ac:dyDescent="0.25"/>
    <row r="33309" customFormat="1" x14ac:dyDescent="0.25"/>
    <row r="33310" customFormat="1" x14ac:dyDescent="0.25"/>
    <row r="33311" customFormat="1" x14ac:dyDescent="0.25"/>
    <row r="33312" customFormat="1" x14ac:dyDescent="0.25"/>
    <row r="33313" customFormat="1" x14ac:dyDescent="0.25"/>
    <row r="33314" customFormat="1" x14ac:dyDescent="0.25"/>
    <row r="33315" customFormat="1" x14ac:dyDescent="0.25"/>
    <row r="33316" customFormat="1" x14ac:dyDescent="0.25"/>
    <row r="33317" customFormat="1" x14ac:dyDescent="0.25"/>
    <row r="33318" customFormat="1" x14ac:dyDescent="0.25"/>
    <row r="33319" customFormat="1" x14ac:dyDescent="0.25"/>
    <row r="33320" customFormat="1" x14ac:dyDescent="0.25"/>
    <row r="33321" customFormat="1" x14ac:dyDescent="0.25"/>
    <row r="33322" customFormat="1" x14ac:dyDescent="0.25"/>
    <row r="33323" customFormat="1" x14ac:dyDescent="0.25"/>
    <row r="33324" customFormat="1" x14ac:dyDescent="0.25"/>
    <row r="33325" customFormat="1" x14ac:dyDescent="0.25"/>
    <row r="33326" customFormat="1" x14ac:dyDescent="0.25"/>
    <row r="33327" customFormat="1" x14ac:dyDescent="0.25"/>
    <row r="33328" customFormat="1" x14ac:dyDescent="0.25"/>
    <row r="33329" customFormat="1" x14ac:dyDescent="0.25"/>
    <row r="33330" customFormat="1" x14ac:dyDescent="0.25"/>
    <row r="33331" customFormat="1" x14ac:dyDescent="0.25"/>
    <row r="33332" customFormat="1" x14ac:dyDescent="0.25"/>
    <row r="33333" customFormat="1" x14ac:dyDescent="0.25"/>
    <row r="33334" customFormat="1" x14ac:dyDescent="0.25"/>
    <row r="33335" customFormat="1" x14ac:dyDescent="0.25"/>
    <row r="33336" customFormat="1" x14ac:dyDescent="0.25"/>
    <row r="33337" customFormat="1" x14ac:dyDescent="0.25"/>
    <row r="33338" customFormat="1" x14ac:dyDescent="0.25"/>
    <row r="33339" customFormat="1" x14ac:dyDescent="0.25"/>
    <row r="33340" customFormat="1" x14ac:dyDescent="0.25"/>
    <row r="33341" customFormat="1" x14ac:dyDescent="0.25"/>
    <row r="33342" customFormat="1" x14ac:dyDescent="0.25"/>
    <row r="33343" customFormat="1" x14ac:dyDescent="0.25"/>
    <row r="33344" customFormat="1" x14ac:dyDescent="0.25"/>
    <row r="33345" customFormat="1" x14ac:dyDescent="0.25"/>
    <row r="33346" customFormat="1" x14ac:dyDescent="0.25"/>
    <row r="33347" customFormat="1" x14ac:dyDescent="0.25"/>
    <row r="33348" customFormat="1" x14ac:dyDescent="0.25"/>
    <row r="33349" customFormat="1" x14ac:dyDescent="0.25"/>
    <row r="33350" customFormat="1" x14ac:dyDescent="0.25"/>
    <row r="33351" customFormat="1" x14ac:dyDescent="0.25"/>
    <row r="33352" customFormat="1" x14ac:dyDescent="0.25"/>
    <row r="33353" customFormat="1" x14ac:dyDescent="0.25"/>
    <row r="33354" customFormat="1" x14ac:dyDescent="0.25"/>
    <row r="33355" customFormat="1" x14ac:dyDescent="0.25"/>
    <row r="33356" customFormat="1" x14ac:dyDescent="0.25"/>
    <row r="33357" customFormat="1" x14ac:dyDescent="0.25"/>
    <row r="33358" customFormat="1" x14ac:dyDescent="0.25"/>
    <row r="33359" customFormat="1" x14ac:dyDescent="0.25"/>
    <row r="33360" customFormat="1" x14ac:dyDescent="0.25"/>
    <row r="33361" customFormat="1" x14ac:dyDescent="0.25"/>
    <row r="33362" customFormat="1" x14ac:dyDescent="0.25"/>
    <row r="33363" customFormat="1" x14ac:dyDescent="0.25"/>
    <row r="33364" customFormat="1" x14ac:dyDescent="0.25"/>
    <row r="33365" customFormat="1" x14ac:dyDescent="0.25"/>
    <row r="33366" customFormat="1" x14ac:dyDescent="0.25"/>
    <row r="33367" customFormat="1" x14ac:dyDescent="0.25"/>
    <row r="33368" customFormat="1" x14ac:dyDescent="0.25"/>
    <row r="33369" customFormat="1" x14ac:dyDescent="0.25"/>
    <row r="33370" customFormat="1" x14ac:dyDescent="0.25"/>
    <row r="33371" customFormat="1" x14ac:dyDescent="0.25"/>
    <row r="33372" customFormat="1" x14ac:dyDescent="0.25"/>
    <row r="33373" customFormat="1" x14ac:dyDescent="0.25"/>
    <row r="33374" customFormat="1" x14ac:dyDescent="0.25"/>
    <row r="33375" customFormat="1" x14ac:dyDescent="0.25"/>
    <row r="33376" customFormat="1" x14ac:dyDescent="0.25"/>
    <row r="33377" customFormat="1" x14ac:dyDescent="0.25"/>
    <row r="33378" customFormat="1" x14ac:dyDescent="0.25"/>
    <row r="33379" customFormat="1" x14ac:dyDescent="0.25"/>
    <row r="33380" customFormat="1" x14ac:dyDescent="0.25"/>
    <row r="33381" customFormat="1" x14ac:dyDescent="0.25"/>
    <row r="33382" customFormat="1" x14ac:dyDescent="0.25"/>
    <row r="33383" customFormat="1" x14ac:dyDescent="0.25"/>
    <row r="33384" customFormat="1" x14ac:dyDescent="0.25"/>
    <row r="33385" customFormat="1" x14ac:dyDescent="0.25"/>
    <row r="33386" customFormat="1" x14ac:dyDescent="0.25"/>
    <row r="33387" customFormat="1" x14ac:dyDescent="0.25"/>
    <row r="33388" customFormat="1" x14ac:dyDescent="0.25"/>
    <row r="33389" customFormat="1" x14ac:dyDescent="0.25"/>
    <row r="33390" customFormat="1" x14ac:dyDescent="0.25"/>
    <row r="33391" customFormat="1" x14ac:dyDescent="0.25"/>
    <row r="33392" customFormat="1" x14ac:dyDescent="0.25"/>
    <row r="33393" customFormat="1" x14ac:dyDescent="0.25"/>
    <row r="33394" customFormat="1" x14ac:dyDescent="0.25"/>
    <row r="33395" customFormat="1" x14ac:dyDescent="0.25"/>
    <row r="33396" customFormat="1" x14ac:dyDescent="0.25"/>
    <row r="33397" customFormat="1" x14ac:dyDescent="0.25"/>
    <row r="33398" customFormat="1" x14ac:dyDescent="0.25"/>
    <row r="33399" customFormat="1" x14ac:dyDescent="0.25"/>
    <row r="33400" customFormat="1" x14ac:dyDescent="0.25"/>
    <row r="33401" customFormat="1" x14ac:dyDescent="0.25"/>
    <row r="33402" customFormat="1" x14ac:dyDescent="0.25"/>
    <row r="33403" customFormat="1" x14ac:dyDescent="0.25"/>
    <row r="33404" customFormat="1" x14ac:dyDescent="0.25"/>
    <row r="33405" customFormat="1" x14ac:dyDescent="0.25"/>
    <row r="33406" customFormat="1" x14ac:dyDescent="0.25"/>
    <row r="33407" customFormat="1" x14ac:dyDescent="0.25"/>
    <row r="33408" customFormat="1" x14ac:dyDescent="0.25"/>
    <row r="33409" customFormat="1" x14ac:dyDescent="0.25"/>
    <row r="33410" customFormat="1" x14ac:dyDescent="0.25"/>
    <row r="33411" customFormat="1" x14ac:dyDescent="0.25"/>
    <row r="33412" customFormat="1" x14ac:dyDescent="0.25"/>
    <row r="33413" customFormat="1" x14ac:dyDescent="0.25"/>
    <row r="33414" customFormat="1" x14ac:dyDescent="0.25"/>
    <row r="33415" customFormat="1" x14ac:dyDescent="0.25"/>
    <row r="33416" customFormat="1" x14ac:dyDescent="0.25"/>
    <row r="33417" customFormat="1" x14ac:dyDescent="0.25"/>
    <row r="33418" customFormat="1" x14ac:dyDescent="0.25"/>
    <row r="33419" customFormat="1" x14ac:dyDescent="0.25"/>
    <row r="33420" customFormat="1" x14ac:dyDescent="0.25"/>
    <row r="33421" customFormat="1" x14ac:dyDescent="0.25"/>
    <row r="33422" customFormat="1" x14ac:dyDescent="0.25"/>
    <row r="33423" customFormat="1" x14ac:dyDescent="0.25"/>
    <row r="33424" customFormat="1" x14ac:dyDescent="0.25"/>
    <row r="33425" customFormat="1" x14ac:dyDescent="0.25"/>
    <row r="33426" customFormat="1" x14ac:dyDescent="0.25"/>
    <row r="33427" customFormat="1" x14ac:dyDescent="0.25"/>
    <row r="33428" customFormat="1" x14ac:dyDescent="0.25"/>
    <row r="33429" customFormat="1" x14ac:dyDescent="0.25"/>
    <row r="33430" customFormat="1" x14ac:dyDescent="0.25"/>
    <row r="33431" customFormat="1" x14ac:dyDescent="0.25"/>
    <row r="33432" customFormat="1" x14ac:dyDescent="0.25"/>
    <row r="33433" customFormat="1" x14ac:dyDescent="0.25"/>
    <row r="33434" customFormat="1" x14ac:dyDescent="0.25"/>
    <row r="33435" customFormat="1" x14ac:dyDescent="0.25"/>
    <row r="33436" customFormat="1" x14ac:dyDescent="0.25"/>
    <row r="33437" customFormat="1" x14ac:dyDescent="0.25"/>
    <row r="33438" customFormat="1" x14ac:dyDescent="0.25"/>
    <row r="33439" customFormat="1" x14ac:dyDescent="0.25"/>
    <row r="33440" customFormat="1" x14ac:dyDescent="0.25"/>
    <row r="33441" customFormat="1" x14ac:dyDescent="0.25"/>
    <row r="33442" customFormat="1" x14ac:dyDescent="0.25"/>
    <row r="33443" customFormat="1" x14ac:dyDescent="0.25"/>
    <row r="33444" customFormat="1" x14ac:dyDescent="0.25"/>
    <row r="33445" customFormat="1" x14ac:dyDescent="0.25"/>
    <row r="33446" customFormat="1" x14ac:dyDescent="0.25"/>
    <row r="33447" customFormat="1" x14ac:dyDescent="0.25"/>
    <row r="33448" customFormat="1" x14ac:dyDescent="0.25"/>
    <row r="33449" customFormat="1" x14ac:dyDescent="0.25"/>
    <row r="33450" customFormat="1" x14ac:dyDescent="0.25"/>
    <row r="33451" customFormat="1" x14ac:dyDescent="0.25"/>
    <row r="33452" customFormat="1" x14ac:dyDescent="0.25"/>
    <row r="33453" customFormat="1" x14ac:dyDescent="0.25"/>
    <row r="33454" customFormat="1" x14ac:dyDescent="0.25"/>
    <row r="33455" customFormat="1" x14ac:dyDescent="0.25"/>
    <row r="33456" customFormat="1" x14ac:dyDescent="0.25"/>
    <row r="33457" customFormat="1" x14ac:dyDescent="0.25"/>
    <row r="33458" customFormat="1" x14ac:dyDescent="0.25"/>
    <row r="33459" customFormat="1" x14ac:dyDescent="0.25"/>
    <row r="33460" customFormat="1" x14ac:dyDescent="0.25"/>
    <row r="33461" customFormat="1" x14ac:dyDescent="0.25"/>
    <row r="33462" customFormat="1" x14ac:dyDescent="0.25"/>
    <row r="33463" customFormat="1" x14ac:dyDescent="0.25"/>
    <row r="33464" customFormat="1" x14ac:dyDescent="0.25"/>
    <row r="33465" customFormat="1" x14ac:dyDescent="0.25"/>
    <row r="33466" customFormat="1" x14ac:dyDescent="0.25"/>
    <row r="33467" customFormat="1" x14ac:dyDescent="0.25"/>
    <row r="33468" customFormat="1" x14ac:dyDescent="0.25"/>
    <row r="33469" customFormat="1" x14ac:dyDescent="0.25"/>
    <row r="33470" customFormat="1" x14ac:dyDescent="0.25"/>
    <row r="33471" customFormat="1" x14ac:dyDescent="0.25"/>
    <row r="33472" customFormat="1" x14ac:dyDescent="0.25"/>
    <row r="33473" customFormat="1" x14ac:dyDescent="0.25"/>
    <row r="33474" customFormat="1" x14ac:dyDescent="0.25"/>
    <row r="33475" customFormat="1" x14ac:dyDescent="0.25"/>
    <row r="33476" customFormat="1" x14ac:dyDescent="0.25"/>
    <row r="33477" customFormat="1" x14ac:dyDescent="0.25"/>
    <row r="33478" customFormat="1" x14ac:dyDescent="0.25"/>
    <row r="33479" customFormat="1" x14ac:dyDescent="0.25"/>
    <row r="33480" customFormat="1" x14ac:dyDescent="0.25"/>
    <row r="33481" customFormat="1" x14ac:dyDescent="0.25"/>
    <row r="33482" customFormat="1" x14ac:dyDescent="0.25"/>
    <row r="33483" customFormat="1" x14ac:dyDescent="0.25"/>
    <row r="33484" customFormat="1" x14ac:dyDescent="0.25"/>
    <row r="33485" customFormat="1" x14ac:dyDescent="0.25"/>
    <row r="33486" customFormat="1" x14ac:dyDescent="0.25"/>
    <row r="33487" customFormat="1" x14ac:dyDescent="0.25"/>
    <row r="33488" customFormat="1" x14ac:dyDescent="0.25"/>
    <row r="33489" customFormat="1" x14ac:dyDescent="0.25"/>
    <row r="33490" customFormat="1" x14ac:dyDescent="0.25"/>
    <row r="33491" customFormat="1" x14ac:dyDescent="0.25"/>
    <row r="33492" customFormat="1" x14ac:dyDescent="0.25"/>
    <row r="33493" customFormat="1" x14ac:dyDescent="0.25"/>
    <row r="33494" customFormat="1" x14ac:dyDescent="0.25"/>
    <row r="33495" customFormat="1" x14ac:dyDescent="0.25"/>
    <row r="33496" customFormat="1" x14ac:dyDescent="0.25"/>
    <row r="33497" customFormat="1" x14ac:dyDescent="0.25"/>
    <row r="33498" customFormat="1" x14ac:dyDescent="0.25"/>
    <row r="33499" customFormat="1" x14ac:dyDescent="0.25"/>
    <row r="33500" customFormat="1" x14ac:dyDescent="0.25"/>
    <row r="33501" customFormat="1" x14ac:dyDescent="0.25"/>
    <row r="33502" customFormat="1" x14ac:dyDescent="0.25"/>
    <row r="33503" customFormat="1" x14ac:dyDescent="0.25"/>
    <row r="33504" customFormat="1" x14ac:dyDescent="0.25"/>
    <row r="33505" customFormat="1" x14ac:dyDescent="0.25"/>
    <row r="33506" customFormat="1" x14ac:dyDescent="0.25"/>
    <row r="33507" customFormat="1" x14ac:dyDescent="0.25"/>
    <row r="33508" customFormat="1" x14ac:dyDescent="0.25"/>
    <row r="33509" customFormat="1" x14ac:dyDescent="0.25"/>
    <row r="33510" customFormat="1" x14ac:dyDescent="0.25"/>
    <row r="33511" customFormat="1" x14ac:dyDescent="0.25"/>
    <row r="33512" customFormat="1" x14ac:dyDescent="0.25"/>
    <row r="33513" customFormat="1" x14ac:dyDescent="0.25"/>
    <row r="33514" customFormat="1" x14ac:dyDescent="0.25"/>
    <row r="33515" customFormat="1" x14ac:dyDescent="0.25"/>
    <row r="33516" customFormat="1" x14ac:dyDescent="0.25"/>
    <row r="33517" customFormat="1" x14ac:dyDescent="0.25"/>
    <row r="33518" customFormat="1" x14ac:dyDescent="0.25"/>
    <row r="33519" customFormat="1" x14ac:dyDescent="0.25"/>
    <row r="33520" customFormat="1" x14ac:dyDescent="0.25"/>
    <row r="33521" customFormat="1" x14ac:dyDescent="0.25"/>
    <row r="33522" customFormat="1" x14ac:dyDescent="0.25"/>
    <row r="33523" customFormat="1" x14ac:dyDescent="0.25"/>
    <row r="33524" customFormat="1" x14ac:dyDescent="0.25"/>
    <row r="33525" customFormat="1" x14ac:dyDescent="0.25"/>
    <row r="33526" customFormat="1" x14ac:dyDescent="0.25"/>
    <row r="33527" customFormat="1" x14ac:dyDescent="0.25"/>
    <row r="33528" customFormat="1" x14ac:dyDescent="0.25"/>
    <row r="33529" customFormat="1" x14ac:dyDescent="0.25"/>
    <row r="33530" customFormat="1" x14ac:dyDescent="0.25"/>
    <row r="33531" customFormat="1" x14ac:dyDescent="0.25"/>
    <row r="33532" customFormat="1" x14ac:dyDescent="0.25"/>
    <row r="33533" customFormat="1" x14ac:dyDescent="0.25"/>
    <row r="33534" customFormat="1" x14ac:dyDescent="0.25"/>
    <row r="33535" customFormat="1" x14ac:dyDescent="0.25"/>
    <row r="33536" customFormat="1" x14ac:dyDescent="0.25"/>
    <row r="33537" customFormat="1" x14ac:dyDescent="0.25"/>
    <row r="33538" customFormat="1" x14ac:dyDescent="0.25"/>
    <row r="33539" customFormat="1" x14ac:dyDescent="0.25"/>
    <row r="33540" customFormat="1" x14ac:dyDescent="0.25"/>
    <row r="33541" customFormat="1" x14ac:dyDescent="0.25"/>
    <row r="33542" customFormat="1" x14ac:dyDescent="0.25"/>
    <row r="33543" customFormat="1" x14ac:dyDescent="0.25"/>
    <row r="33544" customFormat="1" x14ac:dyDescent="0.25"/>
    <row r="33545" customFormat="1" x14ac:dyDescent="0.25"/>
    <row r="33546" customFormat="1" x14ac:dyDescent="0.25"/>
    <row r="33547" customFormat="1" x14ac:dyDescent="0.25"/>
    <row r="33548" customFormat="1" x14ac:dyDescent="0.25"/>
    <row r="33549" customFormat="1" x14ac:dyDescent="0.25"/>
    <row r="33550" customFormat="1" x14ac:dyDescent="0.25"/>
    <row r="33551" customFormat="1" x14ac:dyDescent="0.25"/>
    <row r="33552" customFormat="1" x14ac:dyDescent="0.25"/>
    <row r="33553" customFormat="1" x14ac:dyDescent="0.25"/>
    <row r="33554" customFormat="1" x14ac:dyDescent="0.25"/>
    <row r="33555" customFormat="1" x14ac:dyDescent="0.25"/>
    <row r="33556" customFormat="1" x14ac:dyDescent="0.25"/>
    <row r="33557" customFormat="1" x14ac:dyDescent="0.25"/>
    <row r="33558" customFormat="1" x14ac:dyDescent="0.25"/>
    <row r="33559" customFormat="1" x14ac:dyDescent="0.25"/>
    <row r="33560" customFormat="1" x14ac:dyDescent="0.25"/>
    <row r="33561" customFormat="1" x14ac:dyDescent="0.25"/>
    <row r="33562" customFormat="1" x14ac:dyDescent="0.25"/>
    <row r="33563" customFormat="1" x14ac:dyDescent="0.25"/>
    <row r="33564" customFormat="1" x14ac:dyDescent="0.25"/>
    <row r="33565" customFormat="1" x14ac:dyDescent="0.25"/>
    <row r="33566" customFormat="1" x14ac:dyDescent="0.25"/>
    <row r="33567" customFormat="1" x14ac:dyDescent="0.25"/>
    <row r="33568" customFormat="1" x14ac:dyDescent="0.25"/>
    <row r="33569" customFormat="1" x14ac:dyDescent="0.25"/>
    <row r="33570" customFormat="1" x14ac:dyDescent="0.25"/>
    <row r="33571" customFormat="1" x14ac:dyDescent="0.25"/>
    <row r="33572" customFormat="1" x14ac:dyDescent="0.25"/>
    <row r="33573" customFormat="1" x14ac:dyDescent="0.25"/>
    <row r="33574" customFormat="1" x14ac:dyDescent="0.25"/>
    <row r="33575" customFormat="1" x14ac:dyDescent="0.25"/>
    <row r="33576" customFormat="1" x14ac:dyDescent="0.25"/>
    <row r="33577" customFormat="1" x14ac:dyDescent="0.25"/>
    <row r="33578" customFormat="1" x14ac:dyDescent="0.25"/>
    <row r="33579" customFormat="1" x14ac:dyDescent="0.25"/>
    <row r="33580" customFormat="1" x14ac:dyDescent="0.25"/>
    <row r="33581" customFormat="1" x14ac:dyDescent="0.25"/>
    <row r="33582" customFormat="1" x14ac:dyDescent="0.25"/>
    <row r="33583" customFormat="1" x14ac:dyDescent="0.25"/>
    <row r="33584" customFormat="1" x14ac:dyDescent="0.25"/>
    <row r="33585" customFormat="1" x14ac:dyDescent="0.25"/>
    <row r="33586" customFormat="1" x14ac:dyDescent="0.25"/>
    <row r="33587" customFormat="1" x14ac:dyDescent="0.25"/>
    <row r="33588" customFormat="1" x14ac:dyDescent="0.25"/>
    <row r="33589" customFormat="1" x14ac:dyDescent="0.25"/>
    <row r="33590" customFormat="1" x14ac:dyDescent="0.25"/>
    <row r="33591" customFormat="1" x14ac:dyDescent="0.25"/>
    <row r="33592" customFormat="1" x14ac:dyDescent="0.25"/>
    <row r="33593" customFormat="1" x14ac:dyDescent="0.25"/>
    <row r="33594" customFormat="1" x14ac:dyDescent="0.25"/>
    <row r="33595" customFormat="1" x14ac:dyDescent="0.25"/>
    <row r="33596" customFormat="1" x14ac:dyDescent="0.25"/>
    <row r="33597" customFormat="1" x14ac:dyDescent="0.25"/>
    <row r="33598" customFormat="1" x14ac:dyDescent="0.25"/>
    <row r="33599" customFormat="1" x14ac:dyDescent="0.25"/>
    <row r="33600" customFormat="1" x14ac:dyDescent="0.25"/>
    <row r="33601" customFormat="1" x14ac:dyDescent="0.25"/>
    <row r="33602" customFormat="1" x14ac:dyDescent="0.25"/>
    <row r="33603" customFormat="1" x14ac:dyDescent="0.25"/>
    <row r="33604" customFormat="1" x14ac:dyDescent="0.25"/>
    <row r="33605" customFormat="1" x14ac:dyDescent="0.25"/>
    <row r="33606" customFormat="1" x14ac:dyDescent="0.25"/>
    <row r="33607" customFormat="1" x14ac:dyDescent="0.25"/>
    <row r="33608" customFormat="1" x14ac:dyDescent="0.25"/>
    <row r="33609" customFormat="1" x14ac:dyDescent="0.25"/>
    <row r="33610" customFormat="1" x14ac:dyDescent="0.25"/>
    <row r="33611" customFormat="1" x14ac:dyDescent="0.25"/>
    <row r="33612" customFormat="1" x14ac:dyDescent="0.25"/>
    <row r="33613" customFormat="1" x14ac:dyDescent="0.25"/>
    <row r="33614" customFormat="1" x14ac:dyDescent="0.25"/>
    <row r="33615" customFormat="1" x14ac:dyDescent="0.25"/>
    <row r="33616" customFormat="1" x14ac:dyDescent="0.25"/>
    <row r="33617" customFormat="1" x14ac:dyDescent="0.25"/>
    <row r="33618" customFormat="1" x14ac:dyDescent="0.25"/>
    <row r="33619" customFormat="1" x14ac:dyDescent="0.25"/>
    <row r="33620" customFormat="1" x14ac:dyDescent="0.25"/>
    <row r="33621" customFormat="1" x14ac:dyDescent="0.25"/>
    <row r="33622" customFormat="1" x14ac:dyDescent="0.25"/>
    <row r="33623" customFormat="1" x14ac:dyDescent="0.25"/>
    <row r="33624" customFormat="1" x14ac:dyDescent="0.25"/>
    <row r="33625" customFormat="1" x14ac:dyDescent="0.25"/>
    <row r="33626" customFormat="1" x14ac:dyDescent="0.25"/>
    <row r="33627" customFormat="1" x14ac:dyDescent="0.25"/>
    <row r="33628" customFormat="1" x14ac:dyDescent="0.25"/>
    <row r="33629" customFormat="1" x14ac:dyDescent="0.25"/>
    <row r="33630" customFormat="1" x14ac:dyDescent="0.25"/>
    <row r="33631" customFormat="1" x14ac:dyDescent="0.25"/>
    <row r="33632" customFormat="1" x14ac:dyDescent="0.25"/>
    <row r="33633" customFormat="1" x14ac:dyDescent="0.25"/>
    <row r="33634" customFormat="1" x14ac:dyDescent="0.25"/>
    <row r="33635" customFormat="1" x14ac:dyDescent="0.25"/>
    <row r="33636" customFormat="1" x14ac:dyDescent="0.25"/>
    <row r="33637" customFormat="1" x14ac:dyDescent="0.25"/>
    <row r="33638" customFormat="1" x14ac:dyDescent="0.25"/>
    <row r="33639" customFormat="1" x14ac:dyDescent="0.25"/>
    <row r="33640" customFormat="1" x14ac:dyDescent="0.25"/>
    <row r="33641" customFormat="1" x14ac:dyDescent="0.25"/>
    <row r="33642" customFormat="1" x14ac:dyDescent="0.25"/>
    <row r="33643" customFormat="1" x14ac:dyDescent="0.25"/>
    <row r="33644" customFormat="1" x14ac:dyDescent="0.25"/>
    <row r="33645" customFormat="1" x14ac:dyDescent="0.25"/>
    <row r="33646" customFormat="1" x14ac:dyDescent="0.25"/>
    <row r="33647" customFormat="1" x14ac:dyDescent="0.25"/>
    <row r="33648" customFormat="1" x14ac:dyDescent="0.25"/>
    <row r="33649" customFormat="1" x14ac:dyDescent="0.25"/>
    <row r="33650" customFormat="1" x14ac:dyDescent="0.25"/>
    <row r="33651" customFormat="1" x14ac:dyDescent="0.25"/>
    <row r="33652" customFormat="1" x14ac:dyDescent="0.25"/>
    <row r="33653" customFormat="1" x14ac:dyDescent="0.25"/>
    <row r="33654" customFormat="1" x14ac:dyDescent="0.25"/>
    <row r="33655" customFormat="1" x14ac:dyDescent="0.25"/>
    <row r="33656" customFormat="1" x14ac:dyDescent="0.25"/>
    <row r="33657" customFormat="1" x14ac:dyDescent="0.25"/>
    <row r="33658" customFormat="1" x14ac:dyDescent="0.25"/>
    <row r="33659" customFormat="1" x14ac:dyDescent="0.25"/>
    <row r="33660" customFormat="1" x14ac:dyDescent="0.25"/>
    <row r="33661" customFormat="1" x14ac:dyDescent="0.25"/>
    <row r="33662" customFormat="1" x14ac:dyDescent="0.25"/>
    <row r="33663" customFormat="1" x14ac:dyDescent="0.25"/>
    <row r="33664" customFormat="1" x14ac:dyDescent="0.25"/>
    <row r="33665" customFormat="1" x14ac:dyDescent="0.25"/>
    <row r="33666" customFormat="1" x14ac:dyDescent="0.25"/>
    <row r="33667" customFormat="1" x14ac:dyDescent="0.25"/>
    <row r="33668" customFormat="1" x14ac:dyDescent="0.25"/>
    <row r="33669" customFormat="1" x14ac:dyDescent="0.25"/>
    <row r="33670" customFormat="1" x14ac:dyDescent="0.25"/>
    <row r="33671" customFormat="1" x14ac:dyDescent="0.25"/>
    <row r="33672" customFormat="1" x14ac:dyDescent="0.25"/>
    <row r="33673" customFormat="1" x14ac:dyDescent="0.25"/>
    <row r="33674" customFormat="1" x14ac:dyDescent="0.25"/>
    <row r="33675" customFormat="1" x14ac:dyDescent="0.25"/>
    <row r="33676" customFormat="1" x14ac:dyDescent="0.25"/>
    <row r="33677" customFormat="1" x14ac:dyDescent="0.25"/>
    <row r="33678" customFormat="1" x14ac:dyDescent="0.25"/>
    <row r="33679" customFormat="1" x14ac:dyDescent="0.25"/>
    <row r="33680" customFormat="1" x14ac:dyDescent="0.25"/>
    <row r="33681" customFormat="1" x14ac:dyDescent="0.25"/>
    <row r="33682" customFormat="1" x14ac:dyDescent="0.25"/>
    <row r="33683" customFormat="1" x14ac:dyDescent="0.25"/>
    <row r="33684" customFormat="1" x14ac:dyDescent="0.25"/>
    <row r="33685" customFormat="1" x14ac:dyDescent="0.25"/>
    <row r="33686" customFormat="1" x14ac:dyDescent="0.25"/>
    <row r="33687" customFormat="1" x14ac:dyDescent="0.25"/>
    <row r="33688" customFormat="1" x14ac:dyDescent="0.25"/>
    <row r="33689" customFormat="1" x14ac:dyDescent="0.25"/>
    <row r="33690" customFormat="1" x14ac:dyDescent="0.25"/>
    <row r="33691" customFormat="1" x14ac:dyDescent="0.25"/>
    <row r="33692" customFormat="1" x14ac:dyDescent="0.25"/>
    <row r="33693" customFormat="1" x14ac:dyDescent="0.25"/>
    <row r="33694" customFormat="1" x14ac:dyDescent="0.25"/>
    <row r="33695" customFormat="1" x14ac:dyDescent="0.25"/>
    <row r="33696" customFormat="1" x14ac:dyDescent="0.25"/>
    <row r="33697" customFormat="1" x14ac:dyDescent="0.25"/>
    <row r="33698" customFormat="1" x14ac:dyDescent="0.25"/>
    <row r="33699" customFormat="1" x14ac:dyDescent="0.25"/>
    <row r="33700" customFormat="1" x14ac:dyDescent="0.25"/>
    <row r="33701" customFormat="1" x14ac:dyDescent="0.25"/>
    <row r="33702" customFormat="1" x14ac:dyDescent="0.25"/>
    <row r="33703" customFormat="1" x14ac:dyDescent="0.25"/>
    <row r="33704" customFormat="1" x14ac:dyDescent="0.25"/>
    <row r="33705" customFormat="1" x14ac:dyDescent="0.25"/>
    <row r="33706" customFormat="1" x14ac:dyDescent="0.25"/>
    <row r="33707" customFormat="1" x14ac:dyDescent="0.25"/>
    <row r="33708" customFormat="1" x14ac:dyDescent="0.25"/>
    <row r="33709" customFormat="1" x14ac:dyDescent="0.25"/>
    <row r="33710" customFormat="1" x14ac:dyDescent="0.25"/>
    <row r="33711" customFormat="1" x14ac:dyDescent="0.25"/>
    <row r="33712" customFormat="1" x14ac:dyDescent="0.25"/>
    <row r="33713" customFormat="1" x14ac:dyDescent="0.25"/>
    <row r="33714" customFormat="1" x14ac:dyDescent="0.25"/>
    <row r="33715" customFormat="1" x14ac:dyDescent="0.25"/>
    <row r="33716" customFormat="1" x14ac:dyDescent="0.25"/>
    <row r="33717" customFormat="1" x14ac:dyDescent="0.25"/>
    <row r="33718" customFormat="1" x14ac:dyDescent="0.25"/>
    <row r="33719" customFormat="1" x14ac:dyDescent="0.25"/>
    <row r="33720" customFormat="1" x14ac:dyDescent="0.25"/>
    <row r="33721" customFormat="1" x14ac:dyDescent="0.25"/>
    <row r="33722" customFormat="1" x14ac:dyDescent="0.25"/>
    <row r="33723" customFormat="1" x14ac:dyDescent="0.25"/>
    <row r="33724" customFormat="1" x14ac:dyDescent="0.25"/>
    <row r="33725" customFormat="1" x14ac:dyDescent="0.25"/>
    <row r="33726" customFormat="1" x14ac:dyDescent="0.25"/>
    <row r="33727" customFormat="1" x14ac:dyDescent="0.25"/>
    <row r="33728" customFormat="1" x14ac:dyDescent="0.25"/>
    <row r="33729" customFormat="1" x14ac:dyDescent="0.25"/>
    <row r="33730" customFormat="1" x14ac:dyDescent="0.25"/>
    <row r="33731" customFormat="1" x14ac:dyDescent="0.25"/>
    <row r="33732" customFormat="1" x14ac:dyDescent="0.25"/>
    <row r="33733" customFormat="1" x14ac:dyDescent="0.25"/>
    <row r="33734" customFormat="1" x14ac:dyDescent="0.25"/>
    <row r="33735" customFormat="1" x14ac:dyDescent="0.25"/>
    <row r="33736" customFormat="1" x14ac:dyDescent="0.25"/>
    <row r="33737" customFormat="1" x14ac:dyDescent="0.25"/>
    <row r="33738" customFormat="1" x14ac:dyDescent="0.25"/>
    <row r="33739" customFormat="1" x14ac:dyDescent="0.25"/>
    <row r="33740" customFormat="1" x14ac:dyDescent="0.25"/>
    <row r="33741" customFormat="1" x14ac:dyDescent="0.25"/>
    <row r="33742" customFormat="1" x14ac:dyDescent="0.25"/>
    <row r="33743" customFormat="1" x14ac:dyDescent="0.25"/>
    <row r="33744" customFormat="1" x14ac:dyDescent="0.25"/>
    <row r="33745" customFormat="1" x14ac:dyDescent="0.25"/>
    <row r="33746" customFormat="1" x14ac:dyDescent="0.25"/>
    <row r="33747" customFormat="1" x14ac:dyDescent="0.25"/>
    <row r="33748" customFormat="1" x14ac:dyDescent="0.25"/>
    <row r="33749" customFormat="1" x14ac:dyDescent="0.25"/>
    <row r="33750" customFormat="1" x14ac:dyDescent="0.25"/>
    <row r="33751" customFormat="1" x14ac:dyDescent="0.25"/>
    <row r="33752" customFormat="1" x14ac:dyDescent="0.25"/>
    <row r="33753" customFormat="1" x14ac:dyDescent="0.25"/>
    <row r="33754" customFormat="1" x14ac:dyDescent="0.25"/>
    <row r="33755" customFormat="1" x14ac:dyDescent="0.25"/>
    <row r="33756" customFormat="1" x14ac:dyDescent="0.25"/>
    <row r="33757" customFormat="1" x14ac:dyDescent="0.25"/>
    <row r="33758" customFormat="1" x14ac:dyDescent="0.25"/>
    <row r="33759" customFormat="1" x14ac:dyDescent="0.25"/>
    <row r="33760" customFormat="1" x14ac:dyDescent="0.25"/>
    <row r="33761" customFormat="1" x14ac:dyDescent="0.25"/>
    <row r="33762" customFormat="1" x14ac:dyDescent="0.25"/>
    <row r="33763" customFormat="1" x14ac:dyDescent="0.25"/>
    <row r="33764" customFormat="1" x14ac:dyDescent="0.25"/>
    <row r="33765" customFormat="1" x14ac:dyDescent="0.25"/>
    <row r="33766" customFormat="1" x14ac:dyDescent="0.25"/>
    <row r="33767" customFormat="1" x14ac:dyDescent="0.25"/>
    <row r="33768" customFormat="1" x14ac:dyDescent="0.25"/>
    <row r="33769" customFormat="1" x14ac:dyDescent="0.25"/>
    <row r="33770" customFormat="1" x14ac:dyDescent="0.25"/>
    <row r="33771" customFormat="1" x14ac:dyDescent="0.25"/>
    <row r="33772" customFormat="1" x14ac:dyDescent="0.25"/>
    <row r="33773" customFormat="1" x14ac:dyDescent="0.25"/>
    <row r="33774" customFormat="1" x14ac:dyDescent="0.25"/>
    <row r="33775" customFormat="1" x14ac:dyDescent="0.25"/>
    <row r="33776" customFormat="1" x14ac:dyDescent="0.25"/>
    <row r="33777" customFormat="1" x14ac:dyDescent="0.25"/>
    <row r="33778" customFormat="1" x14ac:dyDescent="0.25"/>
    <row r="33779" customFormat="1" x14ac:dyDescent="0.25"/>
    <row r="33780" customFormat="1" x14ac:dyDescent="0.25"/>
    <row r="33781" customFormat="1" x14ac:dyDescent="0.25"/>
    <row r="33782" customFormat="1" x14ac:dyDescent="0.25"/>
    <row r="33783" customFormat="1" x14ac:dyDescent="0.25"/>
    <row r="33784" customFormat="1" x14ac:dyDescent="0.25"/>
    <row r="33785" customFormat="1" x14ac:dyDescent="0.25"/>
    <row r="33786" customFormat="1" x14ac:dyDescent="0.25"/>
    <row r="33787" customFormat="1" x14ac:dyDescent="0.25"/>
    <row r="33788" customFormat="1" x14ac:dyDescent="0.25"/>
    <row r="33789" customFormat="1" x14ac:dyDescent="0.25"/>
    <row r="33790" customFormat="1" x14ac:dyDescent="0.25"/>
    <row r="33791" customFormat="1" x14ac:dyDescent="0.25"/>
    <row r="33792" customFormat="1" x14ac:dyDescent="0.25"/>
    <row r="33793" customFormat="1" x14ac:dyDescent="0.25"/>
    <row r="33794" customFormat="1" x14ac:dyDescent="0.25"/>
    <row r="33795" customFormat="1" x14ac:dyDescent="0.25"/>
    <row r="33796" customFormat="1" x14ac:dyDescent="0.25"/>
    <row r="33797" customFormat="1" x14ac:dyDescent="0.25"/>
    <row r="33798" customFormat="1" x14ac:dyDescent="0.25"/>
    <row r="33799" customFormat="1" x14ac:dyDescent="0.25"/>
    <row r="33800" customFormat="1" x14ac:dyDescent="0.25"/>
    <row r="33801" customFormat="1" x14ac:dyDescent="0.25"/>
    <row r="33802" customFormat="1" x14ac:dyDescent="0.25"/>
    <row r="33803" customFormat="1" x14ac:dyDescent="0.25"/>
    <row r="33804" customFormat="1" x14ac:dyDescent="0.25"/>
    <row r="33805" customFormat="1" x14ac:dyDescent="0.25"/>
    <row r="33806" customFormat="1" x14ac:dyDescent="0.25"/>
    <row r="33807" customFormat="1" x14ac:dyDescent="0.25"/>
    <row r="33808" customFormat="1" x14ac:dyDescent="0.25"/>
    <row r="33809" customFormat="1" x14ac:dyDescent="0.25"/>
    <row r="33810" customFormat="1" x14ac:dyDescent="0.25"/>
    <row r="33811" customFormat="1" x14ac:dyDescent="0.25"/>
    <row r="33812" customFormat="1" x14ac:dyDescent="0.25"/>
    <row r="33813" customFormat="1" x14ac:dyDescent="0.25"/>
    <row r="33814" customFormat="1" x14ac:dyDescent="0.25"/>
    <row r="33815" customFormat="1" x14ac:dyDescent="0.25"/>
    <row r="33816" customFormat="1" x14ac:dyDescent="0.25"/>
    <row r="33817" customFormat="1" x14ac:dyDescent="0.25"/>
    <row r="33818" customFormat="1" x14ac:dyDescent="0.25"/>
    <row r="33819" customFormat="1" x14ac:dyDescent="0.25"/>
    <row r="33820" customFormat="1" x14ac:dyDescent="0.25"/>
    <row r="33821" customFormat="1" x14ac:dyDescent="0.25"/>
    <row r="33822" customFormat="1" x14ac:dyDescent="0.25"/>
    <row r="33823" customFormat="1" x14ac:dyDescent="0.25"/>
    <row r="33824" customFormat="1" x14ac:dyDescent="0.25"/>
    <row r="33825" customFormat="1" x14ac:dyDescent="0.25"/>
    <row r="33826" customFormat="1" x14ac:dyDescent="0.25"/>
    <row r="33827" customFormat="1" x14ac:dyDescent="0.25"/>
    <row r="33828" customFormat="1" x14ac:dyDescent="0.25"/>
    <row r="33829" customFormat="1" x14ac:dyDescent="0.25"/>
    <row r="33830" customFormat="1" x14ac:dyDescent="0.25"/>
    <row r="33831" customFormat="1" x14ac:dyDescent="0.25"/>
    <row r="33832" customFormat="1" x14ac:dyDescent="0.25"/>
    <row r="33833" customFormat="1" x14ac:dyDescent="0.25"/>
    <row r="33834" customFormat="1" x14ac:dyDescent="0.25"/>
    <row r="33835" customFormat="1" x14ac:dyDescent="0.25"/>
    <row r="33836" customFormat="1" x14ac:dyDescent="0.25"/>
    <row r="33837" customFormat="1" x14ac:dyDescent="0.25"/>
    <row r="33838" customFormat="1" x14ac:dyDescent="0.25"/>
    <row r="33839" customFormat="1" x14ac:dyDescent="0.25"/>
    <row r="33840" customFormat="1" x14ac:dyDescent="0.25"/>
    <row r="33841" customFormat="1" x14ac:dyDescent="0.25"/>
    <row r="33842" customFormat="1" x14ac:dyDescent="0.25"/>
    <row r="33843" customFormat="1" x14ac:dyDescent="0.25"/>
    <row r="33844" customFormat="1" x14ac:dyDescent="0.25"/>
    <row r="33845" customFormat="1" x14ac:dyDescent="0.25"/>
    <row r="33846" customFormat="1" x14ac:dyDescent="0.25"/>
    <row r="33847" customFormat="1" x14ac:dyDescent="0.25"/>
    <row r="33848" customFormat="1" x14ac:dyDescent="0.25"/>
    <row r="33849" customFormat="1" x14ac:dyDescent="0.25"/>
    <row r="33850" customFormat="1" x14ac:dyDescent="0.25"/>
    <row r="33851" customFormat="1" x14ac:dyDescent="0.25"/>
    <row r="33852" customFormat="1" x14ac:dyDescent="0.25"/>
    <row r="33853" customFormat="1" x14ac:dyDescent="0.25"/>
    <row r="33854" customFormat="1" x14ac:dyDescent="0.25"/>
    <row r="33855" customFormat="1" x14ac:dyDescent="0.25"/>
    <row r="33856" customFormat="1" x14ac:dyDescent="0.25"/>
    <row r="33857" customFormat="1" x14ac:dyDescent="0.25"/>
    <row r="33858" customFormat="1" x14ac:dyDescent="0.25"/>
    <row r="33859" customFormat="1" x14ac:dyDescent="0.25"/>
    <row r="33860" customFormat="1" x14ac:dyDescent="0.25"/>
    <row r="33861" customFormat="1" x14ac:dyDescent="0.25"/>
    <row r="33862" customFormat="1" x14ac:dyDescent="0.25"/>
    <row r="33863" customFormat="1" x14ac:dyDescent="0.25"/>
    <row r="33864" customFormat="1" x14ac:dyDescent="0.25"/>
    <row r="33865" customFormat="1" x14ac:dyDescent="0.25"/>
    <row r="33866" customFormat="1" x14ac:dyDescent="0.25"/>
    <row r="33867" customFormat="1" x14ac:dyDescent="0.25"/>
    <row r="33868" customFormat="1" x14ac:dyDescent="0.25"/>
    <row r="33869" customFormat="1" x14ac:dyDescent="0.25"/>
    <row r="33870" customFormat="1" x14ac:dyDescent="0.25"/>
    <row r="33871" customFormat="1" x14ac:dyDescent="0.25"/>
    <row r="33872" customFormat="1" x14ac:dyDescent="0.25"/>
    <row r="33873" customFormat="1" x14ac:dyDescent="0.25"/>
    <row r="33874" customFormat="1" x14ac:dyDescent="0.25"/>
    <row r="33875" customFormat="1" x14ac:dyDescent="0.25"/>
    <row r="33876" customFormat="1" x14ac:dyDescent="0.25"/>
    <row r="33877" customFormat="1" x14ac:dyDescent="0.25"/>
    <row r="33878" customFormat="1" x14ac:dyDescent="0.25"/>
    <row r="33879" customFormat="1" x14ac:dyDescent="0.25"/>
    <row r="33880" customFormat="1" x14ac:dyDescent="0.25"/>
    <row r="33881" customFormat="1" x14ac:dyDescent="0.25"/>
    <row r="33882" customFormat="1" x14ac:dyDescent="0.25"/>
    <row r="33883" customFormat="1" x14ac:dyDescent="0.25"/>
    <row r="33884" customFormat="1" x14ac:dyDescent="0.25"/>
    <row r="33885" customFormat="1" x14ac:dyDescent="0.25"/>
    <row r="33886" customFormat="1" x14ac:dyDescent="0.25"/>
    <row r="33887" customFormat="1" x14ac:dyDescent="0.25"/>
    <row r="33888" customFormat="1" x14ac:dyDescent="0.25"/>
    <row r="33889" customFormat="1" x14ac:dyDescent="0.25"/>
    <row r="33890" customFormat="1" x14ac:dyDescent="0.25"/>
    <row r="33891" customFormat="1" x14ac:dyDescent="0.25"/>
    <row r="33892" customFormat="1" x14ac:dyDescent="0.25"/>
    <row r="33893" customFormat="1" x14ac:dyDescent="0.25"/>
    <row r="33894" customFormat="1" x14ac:dyDescent="0.25"/>
    <row r="33895" customFormat="1" x14ac:dyDescent="0.25"/>
    <row r="33896" customFormat="1" x14ac:dyDescent="0.25"/>
    <row r="33897" customFormat="1" x14ac:dyDescent="0.25"/>
    <row r="33898" customFormat="1" x14ac:dyDescent="0.25"/>
    <row r="33899" customFormat="1" x14ac:dyDescent="0.25"/>
    <row r="33900" customFormat="1" x14ac:dyDescent="0.25"/>
    <row r="33901" customFormat="1" x14ac:dyDescent="0.25"/>
    <row r="33902" customFormat="1" x14ac:dyDescent="0.25"/>
    <row r="33903" customFormat="1" x14ac:dyDescent="0.25"/>
    <row r="33904" customFormat="1" x14ac:dyDescent="0.25"/>
    <row r="33905" customFormat="1" x14ac:dyDescent="0.25"/>
    <row r="33906" customFormat="1" x14ac:dyDescent="0.25"/>
    <row r="33907" customFormat="1" x14ac:dyDescent="0.25"/>
    <row r="33908" customFormat="1" x14ac:dyDescent="0.25"/>
    <row r="33909" customFormat="1" x14ac:dyDescent="0.25"/>
    <row r="33910" customFormat="1" x14ac:dyDescent="0.25"/>
    <row r="33911" customFormat="1" x14ac:dyDescent="0.25"/>
    <row r="33912" customFormat="1" x14ac:dyDescent="0.25"/>
    <row r="33913" customFormat="1" x14ac:dyDescent="0.25"/>
    <row r="33914" customFormat="1" x14ac:dyDescent="0.25"/>
    <row r="33915" customFormat="1" x14ac:dyDescent="0.25"/>
    <row r="33916" customFormat="1" x14ac:dyDescent="0.25"/>
    <row r="33917" customFormat="1" x14ac:dyDescent="0.25"/>
    <row r="33918" customFormat="1" x14ac:dyDescent="0.25"/>
    <row r="33919" customFormat="1" x14ac:dyDescent="0.25"/>
    <row r="33920" customFormat="1" x14ac:dyDescent="0.25"/>
    <row r="33921" customFormat="1" x14ac:dyDescent="0.25"/>
    <row r="33922" customFormat="1" x14ac:dyDescent="0.25"/>
    <row r="33923" customFormat="1" x14ac:dyDescent="0.25"/>
    <row r="33924" customFormat="1" x14ac:dyDescent="0.25"/>
    <row r="33925" customFormat="1" x14ac:dyDescent="0.25"/>
    <row r="33926" customFormat="1" x14ac:dyDescent="0.25"/>
    <row r="33927" customFormat="1" x14ac:dyDescent="0.25"/>
    <row r="33928" customFormat="1" x14ac:dyDescent="0.25"/>
    <row r="33929" customFormat="1" x14ac:dyDescent="0.25"/>
    <row r="33930" customFormat="1" x14ac:dyDescent="0.25"/>
    <row r="33931" customFormat="1" x14ac:dyDescent="0.25"/>
    <row r="33932" customFormat="1" x14ac:dyDescent="0.25"/>
    <row r="33933" customFormat="1" x14ac:dyDescent="0.25"/>
    <row r="33934" customFormat="1" x14ac:dyDescent="0.25"/>
    <row r="33935" customFormat="1" x14ac:dyDescent="0.25"/>
    <row r="33936" customFormat="1" x14ac:dyDescent="0.25"/>
    <row r="33937" customFormat="1" x14ac:dyDescent="0.25"/>
    <row r="33938" customFormat="1" x14ac:dyDescent="0.25"/>
    <row r="33939" customFormat="1" x14ac:dyDescent="0.25"/>
    <row r="33940" customFormat="1" x14ac:dyDescent="0.25"/>
    <row r="33941" customFormat="1" x14ac:dyDescent="0.25"/>
    <row r="33942" customFormat="1" x14ac:dyDescent="0.25"/>
    <row r="33943" customFormat="1" x14ac:dyDescent="0.25"/>
    <row r="33944" customFormat="1" x14ac:dyDescent="0.25"/>
    <row r="33945" customFormat="1" x14ac:dyDescent="0.25"/>
    <row r="33946" customFormat="1" x14ac:dyDescent="0.25"/>
    <row r="33947" customFormat="1" x14ac:dyDescent="0.25"/>
    <row r="33948" customFormat="1" x14ac:dyDescent="0.25"/>
    <row r="33949" customFormat="1" x14ac:dyDescent="0.25"/>
    <row r="33950" customFormat="1" x14ac:dyDescent="0.25"/>
    <row r="33951" customFormat="1" x14ac:dyDescent="0.25"/>
    <row r="33952" customFormat="1" x14ac:dyDescent="0.25"/>
    <row r="33953" customFormat="1" x14ac:dyDescent="0.25"/>
    <row r="33954" customFormat="1" x14ac:dyDescent="0.25"/>
    <row r="33955" customFormat="1" x14ac:dyDescent="0.25"/>
    <row r="33956" customFormat="1" x14ac:dyDescent="0.25"/>
    <row r="33957" customFormat="1" x14ac:dyDescent="0.25"/>
    <row r="33958" customFormat="1" x14ac:dyDescent="0.25"/>
    <row r="33959" customFormat="1" x14ac:dyDescent="0.25"/>
    <row r="33960" customFormat="1" x14ac:dyDescent="0.25"/>
    <row r="33961" customFormat="1" x14ac:dyDescent="0.25"/>
    <row r="33962" customFormat="1" x14ac:dyDescent="0.25"/>
    <row r="33963" customFormat="1" x14ac:dyDescent="0.25"/>
    <row r="33964" customFormat="1" x14ac:dyDescent="0.25"/>
    <row r="33965" customFormat="1" x14ac:dyDescent="0.25"/>
    <row r="33966" customFormat="1" x14ac:dyDescent="0.25"/>
    <row r="33967" customFormat="1" x14ac:dyDescent="0.25"/>
    <row r="33968" customFormat="1" x14ac:dyDescent="0.25"/>
    <row r="33969" customFormat="1" x14ac:dyDescent="0.25"/>
    <row r="33970" customFormat="1" x14ac:dyDescent="0.25"/>
    <row r="33971" customFormat="1" x14ac:dyDescent="0.25"/>
    <row r="33972" customFormat="1" x14ac:dyDescent="0.25"/>
    <row r="33973" customFormat="1" x14ac:dyDescent="0.25"/>
    <row r="33974" customFormat="1" x14ac:dyDescent="0.25"/>
    <row r="33975" customFormat="1" x14ac:dyDescent="0.25"/>
    <row r="33976" customFormat="1" x14ac:dyDescent="0.25"/>
    <row r="33977" customFormat="1" x14ac:dyDescent="0.25"/>
    <row r="33978" customFormat="1" x14ac:dyDescent="0.25"/>
    <row r="33979" customFormat="1" x14ac:dyDescent="0.25"/>
    <row r="33980" customFormat="1" x14ac:dyDescent="0.25"/>
    <row r="33981" customFormat="1" x14ac:dyDescent="0.25"/>
    <row r="33982" customFormat="1" x14ac:dyDescent="0.25"/>
    <row r="33983" customFormat="1" x14ac:dyDescent="0.25"/>
    <row r="33984" customFormat="1" x14ac:dyDescent="0.25"/>
    <row r="33985" customFormat="1" x14ac:dyDescent="0.25"/>
    <row r="33986" customFormat="1" x14ac:dyDescent="0.25"/>
    <row r="33987" customFormat="1" x14ac:dyDescent="0.25"/>
    <row r="33988" customFormat="1" x14ac:dyDescent="0.25"/>
    <row r="33989" customFormat="1" x14ac:dyDescent="0.25"/>
    <row r="33990" customFormat="1" x14ac:dyDescent="0.25"/>
    <row r="33991" customFormat="1" x14ac:dyDescent="0.25"/>
    <row r="33992" customFormat="1" x14ac:dyDescent="0.25"/>
    <row r="33993" customFormat="1" x14ac:dyDescent="0.25"/>
    <row r="33994" customFormat="1" x14ac:dyDescent="0.25"/>
    <row r="33995" customFormat="1" x14ac:dyDescent="0.25"/>
    <row r="33996" customFormat="1" x14ac:dyDescent="0.25"/>
    <row r="33997" customFormat="1" x14ac:dyDescent="0.25"/>
    <row r="33998" customFormat="1" x14ac:dyDescent="0.25"/>
    <row r="33999" customFormat="1" x14ac:dyDescent="0.25"/>
    <row r="34000" customFormat="1" x14ac:dyDescent="0.25"/>
    <row r="34001" customFormat="1" x14ac:dyDescent="0.25"/>
    <row r="34002" customFormat="1" x14ac:dyDescent="0.25"/>
    <row r="34003" customFormat="1" x14ac:dyDescent="0.25"/>
    <row r="34004" customFormat="1" x14ac:dyDescent="0.25"/>
    <row r="34005" customFormat="1" x14ac:dyDescent="0.25"/>
    <row r="34006" customFormat="1" x14ac:dyDescent="0.25"/>
    <row r="34007" customFormat="1" x14ac:dyDescent="0.25"/>
    <row r="34008" customFormat="1" x14ac:dyDescent="0.25"/>
    <row r="34009" customFormat="1" x14ac:dyDescent="0.25"/>
    <row r="34010" customFormat="1" x14ac:dyDescent="0.25"/>
    <row r="34011" customFormat="1" x14ac:dyDescent="0.25"/>
    <row r="34012" customFormat="1" x14ac:dyDescent="0.25"/>
    <row r="34013" customFormat="1" x14ac:dyDescent="0.25"/>
    <row r="34014" customFormat="1" x14ac:dyDescent="0.25"/>
    <row r="34015" customFormat="1" x14ac:dyDescent="0.25"/>
    <row r="34016" customFormat="1" x14ac:dyDescent="0.25"/>
    <row r="34017" customFormat="1" x14ac:dyDescent="0.25"/>
    <row r="34018" customFormat="1" x14ac:dyDescent="0.25"/>
    <row r="34019" customFormat="1" x14ac:dyDescent="0.25"/>
    <row r="34020" customFormat="1" x14ac:dyDescent="0.25"/>
    <row r="34021" customFormat="1" x14ac:dyDescent="0.25"/>
    <row r="34022" customFormat="1" x14ac:dyDescent="0.25"/>
    <row r="34023" customFormat="1" x14ac:dyDescent="0.25"/>
    <row r="34024" customFormat="1" x14ac:dyDescent="0.25"/>
    <row r="34025" customFormat="1" x14ac:dyDescent="0.25"/>
    <row r="34026" customFormat="1" x14ac:dyDescent="0.25"/>
    <row r="34027" customFormat="1" x14ac:dyDescent="0.25"/>
    <row r="34028" customFormat="1" x14ac:dyDescent="0.25"/>
    <row r="34029" customFormat="1" x14ac:dyDescent="0.25"/>
    <row r="34030" customFormat="1" x14ac:dyDescent="0.25"/>
    <row r="34031" customFormat="1" x14ac:dyDescent="0.25"/>
    <row r="34032" customFormat="1" x14ac:dyDescent="0.25"/>
    <row r="34033" customFormat="1" x14ac:dyDescent="0.25"/>
    <row r="34034" customFormat="1" x14ac:dyDescent="0.25"/>
    <row r="34035" customFormat="1" x14ac:dyDescent="0.25"/>
    <row r="34036" customFormat="1" x14ac:dyDescent="0.25"/>
    <row r="34037" customFormat="1" x14ac:dyDescent="0.25"/>
    <row r="34038" customFormat="1" x14ac:dyDescent="0.25"/>
    <row r="34039" customFormat="1" x14ac:dyDescent="0.25"/>
    <row r="34040" customFormat="1" x14ac:dyDescent="0.25"/>
    <row r="34041" customFormat="1" x14ac:dyDescent="0.25"/>
    <row r="34042" customFormat="1" x14ac:dyDescent="0.25"/>
    <row r="34043" customFormat="1" x14ac:dyDescent="0.25"/>
    <row r="34044" customFormat="1" x14ac:dyDescent="0.25"/>
    <row r="34045" customFormat="1" x14ac:dyDescent="0.25"/>
    <row r="34046" customFormat="1" x14ac:dyDescent="0.25"/>
    <row r="34047" customFormat="1" x14ac:dyDescent="0.25"/>
    <row r="34048" customFormat="1" x14ac:dyDescent="0.25"/>
    <row r="34049" customFormat="1" x14ac:dyDescent="0.25"/>
    <row r="34050" customFormat="1" x14ac:dyDescent="0.25"/>
    <row r="34051" customFormat="1" x14ac:dyDescent="0.25"/>
    <row r="34052" customFormat="1" x14ac:dyDescent="0.25"/>
    <row r="34053" customFormat="1" x14ac:dyDescent="0.25"/>
    <row r="34054" customFormat="1" x14ac:dyDescent="0.25"/>
    <row r="34055" customFormat="1" x14ac:dyDescent="0.25"/>
    <row r="34056" customFormat="1" x14ac:dyDescent="0.25"/>
    <row r="34057" customFormat="1" x14ac:dyDescent="0.25"/>
    <row r="34058" customFormat="1" x14ac:dyDescent="0.25"/>
    <row r="34059" customFormat="1" x14ac:dyDescent="0.25"/>
    <row r="34060" customFormat="1" x14ac:dyDescent="0.25"/>
    <row r="34061" customFormat="1" x14ac:dyDescent="0.25"/>
    <row r="34062" customFormat="1" x14ac:dyDescent="0.25"/>
    <row r="34063" customFormat="1" x14ac:dyDescent="0.25"/>
    <row r="34064" customFormat="1" x14ac:dyDescent="0.25"/>
    <row r="34065" customFormat="1" x14ac:dyDescent="0.25"/>
    <row r="34066" customFormat="1" x14ac:dyDescent="0.25"/>
    <row r="34067" customFormat="1" x14ac:dyDescent="0.25"/>
    <row r="34068" customFormat="1" x14ac:dyDescent="0.25"/>
    <row r="34069" customFormat="1" x14ac:dyDescent="0.25"/>
    <row r="34070" customFormat="1" x14ac:dyDescent="0.25"/>
    <row r="34071" customFormat="1" x14ac:dyDescent="0.25"/>
    <row r="34072" customFormat="1" x14ac:dyDescent="0.25"/>
    <row r="34073" customFormat="1" x14ac:dyDescent="0.25"/>
    <row r="34074" customFormat="1" x14ac:dyDescent="0.25"/>
    <row r="34075" customFormat="1" x14ac:dyDescent="0.25"/>
    <row r="34076" customFormat="1" x14ac:dyDescent="0.25"/>
    <row r="34077" customFormat="1" x14ac:dyDescent="0.25"/>
    <row r="34078" customFormat="1" x14ac:dyDescent="0.25"/>
    <row r="34079" customFormat="1" x14ac:dyDescent="0.25"/>
    <row r="34080" customFormat="1" x14ac:dyDescent="0.25"/>
    <row r="34081" customFormat="1" x14ac:dyDescent="0.25"/>
    <row r="34082" customFormat="1" x14ac:dyDescent="0.25"/>
    <row r="34083" customFormat="1" x14ac:dyDescent="0.25"/>
    <row r="34084" customFormat="1" x14ac:dyDescent="0.25"/>
    <row r="34085" customFormat="1" x14ac:dyDescent="0.25"/>
    <row r="34086" customFormat="1" x14ac:dyDescent="0.25"/>
    <row r="34087" customFormat="1" x14ac:dyDescent="0.25"/>
    <row r="34088" customFormat="1" x14ac:dyDescent="0.25"/>
    <row r="34089" customFormat="1" x14ac:dyDescent="0.25"/>
    <row r="34090" customFormat="1" x14ac:dyDescent="0.25"/>
    <row r="34091" customFormat="1" x14ac:dyDescent="0.25"/>
    <row r="34092" customFormat="1" x14ac:dyDescent="0.25"/>
    <row r="34093" customFormat="1" x14ac:dyDescent="0.25"/>
    <row r="34094" customFormat="1" x14ac:dyDescent="0.25"/>
    <row r="34095" customFormat="1" x14ac:dyDescent="0.25"/>
    <row r="34096" customFormat="1" x14ac:dyDescent="0.25"/>
    <row r="34097" customFormat="1" x14ac:dyDescent="0.25"/>
    <row r="34098" customFormat="1" x14ac:dyDescent="0.25"/>
    <row r="34099" customFormat="1" x14ac:dyDescent="0.25"/>
    <row r="34100" customFormat="1" x14ac:dyDescent="0.25"/>
    <row r="34101" customFormat="1" x14ac:dyDescent="0.25"/>
    <row r="34102" customFormat="1" x14ac:dyDescent="0.25"/>
    <row r="34103" customFormat="1" x14ac:dyDescent="0.25"/>
    <row r="34104" customFormat="1" x14ac:dyDescent="0.25"/>
    <row r="34105" customFormat="1" x14ac:dyDescent="0.25"/>
    <row r="34106" customFormat="1" x14ac:dyDescent="0.25"/>
    <row r="34107" customFormat="1" x14ac:dyDescent="0.25"/>
    <row r="34108" customFormat="1" x14ac:dyDescent="0.25"/>
    <row r="34109" customFormat="1" x14ac:dyDescent="0.25"/>
    <row r="34110" customFormat="1" x14ac:dyDescent="0.25"/>
    <row r="34111" customFormat="1" x14ac:dyDescent="0.25"/>
    <row r="34112" customFormat="1" x14ac:dyDescent="0.25"/>
    <row r="34113" customFormat="1" x14ac:dyDescent="0.25"/>
    <row r="34114" customFormat="1" x14ac:dyDescent="0.25"/>
    <row r="34115" customFormat="1" x14ac:dyDescent="0.25"/>
    <row r="34116" customFormat="1" x14ac:dyDescent="0.25"/>
    <row r="34117" customFormat="1" x14ac:dyDescent="0.25"/>
    <row r="34118" customFormat="1" x14ac:dyDescent="0.25"/>
    <row r="34119" customFormat="1" x14ac:dyDescent="0.25"/>
    <row r="34120" customFormat="1" x14ac:dyDescent="0.25"/>
    <row r="34121" customFormat="1" x14ac:dyDescent="0.25"/>
    <row r="34122" customFormat="1" x14ac:dyDescent="0.25"/>
    <row r="34123" customFormat="1" x14ac:dyDescent="0.25"/>
    <row r="34124" customFormat="1" x14ac:dyDescent="0.25"/>
    <row r="34125" customFormat="1" x14ac:dyDescent="0.25"/>
    <row r="34126" customFormat="1" x14ac:dyDescent="0.25"/>
    <row r="34127" customFormat="1" x14ac:dyDescent="0.25"/>
    <row r="34128" customFormat="1" x14ac:dyDescent="0.25"/>
    <row r="34129" customFormat="1" x14ac:dyDescent="0.25"/>
    <row r="34130" customFormat="1" x14ac:dyDescent="0.25"/>
    <row r="34131" customFormat="1" x14ac:dyDescent="0.25"/>
    <row r="34132" customFormat="1" x14ac:dyDescent="0.25"/>
    <row r="34133" customFormat="1" x14ac:dyDescent="0.25"/>
    <row r="34134" customFormat="1" x14ac:dyDescent="0.25"/>
    <row r="34135" customFormat="1" x14ac:dyDescent="0.25"/>
    <row r="34136" customFormat="1" x14ac:dyDescent="0.25"/>
    <row r="34137" customFormat="1" x14ac:dyDescent="0.25"/>
    <row r="34138" customFormat="1" x14ac:dyDescent="0.25"/>
    <row r="34139" customFormat="1" x14ac:dyDescent="0.25"/>
    <row r="34140" customFormat="1" x14ac:dyDescent="0.25"/>
    <row r="34141" customFormat="1" x14ac:dyDescent="0.25"/>
    <row r="34142" customFormat="1" x14ac:dyDescent="0.25"/>
    <row r="34143" customFormat="1" x14ac:dyDescent="0.25"/>
    <row r="34144" customFormat="1" x14ac:dyDescent="0.25"/>
    <row r="34145" customFormat="1" x14ac:dyDescent="0.25"/>
    <row r="34146" customFormat="1" x14ac:dyDescent="0.25"/>
    <row r="34147" customFormat="1" x14ac:dyDescent="0.25"/>
    <row r="34148" customFormat="1" x14ac:dyDescent="0.25"/>
    <row r="34149" customFormat="1" x14ac:dyDescent="0.25"/>
    <row r="34150" customFormat="1" x14ac:dyDescent="0.25"/>
    <row r="34151" customFormat="1" x14ac:dyDescent="0.25"/>
    <row r="34152" customFormat="1" x14ac:dyDescent="0.25"/>
    <row r="34153" customFormat="1" x14ac:dyDescent="0.25"/>
    <row r="34154" customFormat="1" x14ac:dyDescent="0.25"/>
    <row r="34155" customFormat="1" x14ac:dyDescent="0.25"/>
    <row r="34156" customFormat="1" x14ac:dyDescent="0.25"/>
    <row r="34157" customFormat="1" x14ac:dyDescent="0.25"/>
    <row r="34158" customFormat="1" x14ac:dyDescent="0.25"/>
    <row r="34159" customFormat="1" x14ac:dyDescent="0.25"/>
    <row r="34160" customFormat="1" x14ac:dyDescent="0.25"/>
    <row r="34161" customFormat="1" x14ac:dyDescent="0.25"/>
    <row r="34162" customFormat="1" x14ac:dyDescent="0.25"/>
    <row r="34163" customFormat="1" x14ac:dyDescent="0.25"/>
    <row r="34164" customFormat="1" x14ac:dyDescent="0.25"/>
    <row r="34165" customFormat="1" x14ac:dyDescent="0.25"/>
    <row r="34166" customFormat="1" x14ac:dyDescent="0.25"/>
    <row r="34167" customFormat="1" x14ac:dyDescent="0.25"/>
    <row r="34168" customFormat="1" x14ac:dyDescent="0.25"/>
    <row r="34169" customFormat="1" x14ac:dyDescent="0.25"/>
    <row r="34170" customFormat="1" x14ac:dyDescent="0.25"/>
    <row r="34171" customFormat="1" x14ac:dyDescent="0.25"/>
    <row r="34172" customFormat="1" x14ac:dyDescent="0.25"/>
    <row r="34173" customFormat="1" x14ac:dyDescent="0.25"/>
    <row r="34174" customFormat="1" x14ac:dyDescent="0.25"/>
    <row r="34175" customFormat="1" x14ac:dyDescent="0.25"/>
    <row r="34176" customFormat="1" x14ac:dyDescent="0.25"/>
    <row r="34177" customFormat="1" x14ac:dyDescent="0.25"/>
    <row r="34178" customFormat="1" x14ac:dyDescent="0.25"/>
    <row r="34179" customFormat="1" x14ac:dyDescent="0.25"/>
    <row r="34180" customFormat="1" x14ac:dyDescent="0.25"/>
    <row r="34181" customFormat="1" x14ac:dyDescent="0.25"/>
    <row r="34182" customFormat="1" x14ac:dyDescent="0.25"/>
    <row r="34183" customFormat="1" x14ac:dyDescent="0.25"/>
    <row r="34184" customFormat="1" x14ac:dyDescent="0.25"/>
    <row r="34185" customFormat="1" x14ac:dyDescent="0.25"/>
    <row r="34186" customFormat="1" x14ac:dyDescent="0.25"/>
    <row r="34187" customFormat="1" x14ac:dyDescent="0.25"/>
    <row r="34188" customFormat="1" x14ac:dyDescent="0.25"/>
    <row r="34189" customFormat="1" x14ac:dyDescent="0.25"/>
    <row r="34190" customFormat="1" x14ac:dyDescent="0.25"/>
    <row r="34191" customFormat="1" x14ac:dyDescent="0.25"/>
    <row r="34192" customFormat="1" x14ac:dyDescent="0.25"/>
    <row r="34193" customFormat="1" x14ac:dyDescent="0.25"/>
    <row r="34194" customFormat="1" x14ac:dyDescent="0.25"/>
    <row r="34195" customFormat="1" x14ac:dyDescent="0.25"/>
    <row r="34196" customFormat="1" x14ac:dyDescent="0.25"/>
    <row r="34197" customFormat="1" x14ac:dyDescent="0.25"/>
    <row r="34198" customFormat="1" x14ac:dyDescent="0.25"/>
    <row r="34199" customFormat="1" x14ac:dyDescent="0.25"/>
    <row r="34200" customFormat="1" x14ac:dyDescent="0.25"/>
    <row r="34201" customFormat="1" x14ac:dyDescent="0.25"/>
    <row r="34202" customFormat="1" x14ac:dyDescent="0.25"/>
    <row r="34203" customFormat="1" x14ac:dyDescent="0.25"/>
    <row r="34204" customFormat="1" x14ac:dyDescent="0.25"/>
    <row r="34205" customFormat="1" x14ac:dyDescent="0.25"/>
    <row r="34206" customFormat="1" x14ac:dyDescent="0.25"/>
    <row r="34207" customFormat="1" x14ac:dyDescent="0.25"/>
    <row r="34208" customFormat="1" x14ac:dyDescent="0.25"/>
    <row r="34209" customFormat="1" x14ac:dyDescent="0.25"/>
    <row r="34210" customFormat="1" x14ac:dyDescent="0.25"/>
    <row r="34211" customFormat="1" x14ac:dyDescent="0.25"/>
    <row r="34212" customFormat="1" x14ac:dyDescent="0.25"/>
    <row r="34213" customFormat="1" x14ac:dyDescent="0.25"/>
    <row r="34214" customFormat="1" x14ac:dyDescent="0.25"/>
    <row r="34215" customFormat="1" x14ac:dyDescent="0.25"/>
    <row r="34216" customFormat="1" x14ac:dyDescent="0.25"/>
    <row r="34217" customFormat="1" x14ac:dyDescent="0.25"/>
    <row r="34218" customFormat="1" x14ac:dyDescent="0.25"/>
    <row r="34219" customFormat="1" x14ac:dyDescent="0.25"/>
    <row r="34220" customFormat="1" x14ac:dyDescent="0.25"/>
    <row r="34221" customFormat="1" x14ac:dyDescent="0.25"/>
    <row r="34222" customFormat="1" x14ac:dyDescent="0.25"/>
    <row r="34223" customFormat="1" x14ac:dyDescent="0.25"/>
    <row r="34224" customFormat="1" x14ac:dyDescent="0.25"/>
    <row r="34225" customFormat="1" x14ac:dyDescent="0.25"/>
    <row r="34226" customFormat="1" x14ac:dyDescent="0.25"/>
    <row r="34227" customFormat="1" x14ac:dyDescent="0.25"/>
    <row r="34228" customFormat="1" x14ac:dyDescent="0.25"/>
    <row r="34229" customFormat="1" x14ac:dyDescent="0.25"/>
    <row r="34230" customFormat="1" x14ac:dyDescent="0.25"/>
    <row r="34231" customFormat="1" x14ac:dyDescent="0.25"/>
    <row r="34232" customFormat="1" x14ac:dyDescent="0.25"/>
    <row r="34233" customFormat="1" x14ac:dyDescent="0.25"/>
    <row r="34234" customFormat="1" x14ac:dyDescent="0.25"/>
    <row r="34235" customFormat="1" x14ac:dyDescent="0.25"/>
    <row r="34236" customFormat="1" x14ac:dyDescent="0.25"/>
    <row r="34237" customFormat="1" x14ac:dyDescent="0.25"/>
    <row r="34238" customFormat="1" x14ac:dyDescent="0.25"/>
    <row r="34239" customFormat="1" x14ac:dyDescent="0.25"/>
    <row r="34240" customFormat="1" x14ac:dyDescent="0.25"/>
    <row r="34241" customFormat="1" x14ac:dyDescent="0.25"/>
    <row r="34242" customFormat="1" x14ac:dyDescent="0.25"/>
    <row r="34243" customFormat="1" x14ac:dyDescent="0.25"/>
    <row r="34244" customFormat="1" x14ac:dyDescent="0.25"/>
    <row r="34245" customFormat="1" x14ac:dyDescent="0.25"/>
    <row r="34246" customFormat="1" x14ac:dyDescent="0.25"/>
    <row r="34247" customFormat="1" x14ac:dyDescent="0.25"/>
    <row r="34248" customFormat="1" x14ac:dyDescent="0.25"/>
    <row r="34249" customFormat="1" x14ac:dyDescent="0.25"/>
    <row r="34250" customFormat="1" x14ac:dyDescent="0.25"/>
    <row r="34251" customFormat="1" x14ac:dyDescent="0.25"/>
    <row r="34252" customFormat="1" x14ac:dyDescent="0.25"/>
    <row r="34253" customFormat="1" x14ac:dyDescent="0.25"/>
    <row r="34254" customFormat="1" x14ac:dyDescent="0.25"/>
    <row r="34255" customFormat="1" x14ac:dyDescent="0.25"/>
    <row r="34256" customFormat="1" x14ac:dyDescent="0.25"/>
    <row r="34257" customFormat="1" x14ac:dyDescent="0.25"/>
    <row r="34258" customFormat="1" x14ac:dyDescent="0.25"/>
    <row r="34259" customFormat="1" x14ac:dyDescent="0.25"/>
    <row r="34260" customFormat="1" x14ac:dyDescent="0.25"/>
    <row r="34261" customFormat="1" x14ac:dyDescent="0.25"/>
    <row r="34262" customFormat="1" x14ac:dyDescent="0.25"/>
    <row r="34263" customFormat="1" x14ac:dyDescent="0.25"/>
    <row r="34264" customFormat="1" x14ac:dyDescent="0.25"/>
    <row r="34265" customFormat="1" x14ac:dyDescent="0.25"/>
    <row r="34266" customFormat="1" x14ac:dyDescent="0.25"/>
    <row r="34267" customFormat="1" x14ac:dyDescent="0.25"/>
    <row r="34268" customFormat="1" x14ac:dyDescent="0.25"/>
    <row r="34269" customFormat="1" x14ac:dyDescent="0.25"/>
    <row r="34270" customFormat="1" x14ac:dyDescent="0.25"/>
    <row r="34271" customFormat="1" x14ac:dyDescent="0.25"/>
    <row r="34272" customFormat="1" x14ac:dyDescent="0.25"/>
    <row r="34273" customFormat="1" x14ac:dyDescent="0.25"/>
    <row r="34274" customFormat="1" x14ac:dyDescent="0.25"/>
    <row r="34275" customFormat="1" x14ac:dyDescent="0.25"/>
    <row r="34276" customFormat="1" x14ac:dyDescent="0.25"/>
    <row r="34277" customFormat="1" x14ac:dyDescent="0.25"/>
    <row r="34278" customFormat="1" x14ac:dyDescent="0.25"/>
    <row r="34279" customFormat="1" x14ac:dyDescent="0.25"/>
    <row r="34280" customFormat="1" x14ac:dyDescent="0.25"/>
    <row r="34281" customFormat="1" x14ac:dyDescent="0.25"/>
    <row r="34282" customFormat="1" x14ac:dyDescent="0.25"/>
    <row r="34283" customFormat="1" x14ac:dyDescent="0.25"/>
    <row r="34284" customFormat="1" x14ac:dyDescent="0.25"/>
    <row r="34285" customFormat="1" x14ac:dyDescent="0.25"/>
    <row r="34286" customFormat="1" x14ac:dyDescent="0.25"/>
    <row r="34287" customFormat="1" x14ac:dyDescent="0.25"/>
    <row r="34288" customFormat="1" x14ac:dyDescent="0.25"/>
    <row r="34289" customFormat="1" x14ac:dyDescent="0.25"/>
    <row r="34290" customFormat="1" x14ac:dyDescent="0.25"/>
    <row r="34291" customFormat="1" x14ac:dyDescent="0.25"/>
    <row r="34292" customFormat="1" x14ac:dyDescent="0.25"/>
    <row r="34293" customFormat="1" x14ac:dyDescent="0.25"/>
    <row r="34294" customFormat="1" x14ac:dyDescent="0.25"/>
    <row r="34295" customFormat="1" x14ac:dyDescent="0.25"/>
    <row r="34296" customFormat="1" x14ac:dyDescent="0.25"/>
    <row r="34297" customFormat="1" x14ac:dyDescent="0.25"/>
    <row r="34298" customFormat="1" x14ac:dyDescent="0.25"/>
    <row r="34299" customFormat="1" x14ac:dyDescent="0.25"/>
    <row r="34300" customFormat="1" x14ac:dyDescent="0.25"/>
    <row r="34301" customFormat="1" x14ac:dyDescent="0.25"/>
    <row r="34302" customFormat="1" x14ac:dyDescent="0.25"/>
    <row r="34303" customFormat="1" x14ac:dyDescent="0.25"/>
    <row r="34304" customFormat="1" x14ac:dyDescent="0.25"/>
    <row r="34305" customFormat="1" x14ac:dyDescent="0.25"/>
    <row r="34306" customFormat="1" x14ac:dyDescent="0.25"/>
    <row r="34307" customFormat="1" x14ac:dyDescent="0.25"/>
    <row r="34308" customFormat="1" x14ac:dyDescent="0.25"/>
    <row r="34309" customFormat="1" x14ac:dyDescent="0.25"/>
    <row r="34310" customFormat="1" x14ac:dyDescent="0.25"/>
    <row r="34311" customFormat="1" x14ac:dyDescent="0.25"/>
    <row r="34312" customFormat="1" x14ac:dyDescent="0.25"/>
    <row r="34313" customFormat="1" x14ac:dyDescent="0.25"/>
    <row r="34314" customFormat="1" x14ac:dyDescent="0.25"/>
    <row r="34315" customFormat="1" x14ac:dyDescent="0.25"/>
    <row r="34316" customFormat="1" x14ac:dyDescent="0.25"/>
    <row r="34317" customFormat="1" x14ac:dyDescent="0.25"/>
    <row r="34318" customFormat="1" x14ac:dyDescent="0.25"/>
    <row r="34319" customFormat="1" x14ac:dyDescent="0.25"/>
    <row r="34320" customFormat="1" x14ac:dyDescent="0.25"/>
    <row r="34321" customFormat="1" x14ac:dyDescent="0.25"/>
    <row r="34322" customFormat="1" x14ac:dyDescent="0.25"/>
    <row r="34323" customFormat="1" x14ac:dyDescent="0.25"/>
    <row r="34324" customFormat="1" x14ac:dyDescent="0.25"/>
    <row r="34325" customFormat="1" x14ac:dyDescent="0.25"/>
    <row r="34326" customFormat="1" x14ac:dyDescent="0.25"/>
    <row r="34327" customFormat="1" x14ac:dyDescent="0.25"/>
    <row r="34328" customFormat="1" x14ac:dyDescent="0.25"/>
    <row r="34329" customFormat="1" x14ac:dyDescent="0.25"/>
    <row r="34330" customFormat="1" x14ac:dyDescent="0.25"/>
    <row r="34331" customFormat="1" x14ac:dyDescent="0.25"/>
    <row r="34332" customFormat="1" x14ac:dyDescent="0.25"/>
    <row r="34333" customFormat="1" x14ac:dyDescent="0.25"/>
    <row r="34334" customFormat="1" x14ac:dyDescent="0.25"/>
    <row r="34335" customFormat="1" x14ac:dyDescent="0.25"/>
    <row r="34336" customFormat="1" x14ac:dyDescent="0.25"/>
    <row r="34337" customFormat="1" x14ac:dyDescent="0.25"/>
    <row r="34338" customFormat="1" x14ac:dyDescent="0.25"/>
    <row r="34339" customFormat="1" x14ac:dyDescent="0.25"/>
    <row r="34340" customFormat="1" x14ac:dyDescent="0.25"/>
    <row r="34341" customFormat="1" x14ac:dyDescent="0.25"/>
    <row r="34342" customFormat="1" x14ac:dyDescent="0.25"/>
    <row r="34343" customFormat="1" x14ac:dyDescent="0.25"/>
    <row r="34344" customFormat="1" x14ac:dyDescent="0.25"/>
    <row r="34345" customFormat="1" x14ac:dyDescent="0.25"/>
    <row r="34346" customFormat="1" x14ac:dyDescent="0.25"/>
    <row r="34347" customFormat="1" x14ac:dyDescent="0.25"/>
    <row r="34348" customFormat="1" x14ac:dyDescent="0.25"/>
    <row r="34349" customFormat="1" x14ac:dyDescent="0.25"/>
    <row r="34350" customFormat="1" x14ac:dyDescent="0.25"/>
    <row r="34351" customFormat="1" x14ac:dyDescent="0.25"/>
    <row r="34352" customFormat="1" x14ac:dyDescent="0.25"/>
    <row r="34353" customFormat="1" x14ac:dyDescent="0.25"/>
    <row r="34354" customFormat="1" x14ac:dyDescent="0.25"/>
    <row r="34355" customFormat="1" x14ac:dyDescent="0.25"/>
    <row r="34356" customFormat="1" x14ac:dyDescent="0.25"/>
    <row r="34357" customFormat="1" x14ac:dyDescent="0.25"/>
    <row r="34358" customFormat="1" x14ac:dyDescent="0.25"/>
    <row r="34359" customFormat="1" x14ac:dyDescent="0.25"/>
    <row r="34360" customFormat="1" x14ac:dyDescent="0.25"/>
    <row r="34361" customFormat="1" x14ac:dyDescent="0.25"/>
    <row r="34362" customFormat="1" x14ac:dyDescent="0.25"/>
    <row r="34363" customFormat="1" x14ac:dyDescent="0.25"/>
    <row r="34364" customFormat="1" x14ac:dyDescent="0.25"/>
    <row r="34365" customFormat="1" x14ac:dyDescent="0.25"/>
    <row r="34366" customFormat="1" x14ac:dyDescent="0.25"/>
    <row r="34367" customFormat="1" x14ac:dyDescent="0.25"/>
    <row r="34368" customFormat="1" x14ac:dyDescent="0.25"/>
    <row r="34369" customFormat="1" x14ac:dyDescent="0.25"/>
    <row r="34370" customFormat="1" x14ac:dyDescent="0.25"/>
    <row r="34371" customFormat="1" x14ac:dyDescent="0.25"/>
    <row r="34372" customFormat="1" x14ac:dyDescent="0.25"/>
    <row r="34373" customFormat="1" x14ac:dyDescent="0.25"/>
    <row r="34374" customFormat="1" x14ac:dyDescent="0.25"/>
    <row r="34375" customFormat="1" x14ac:dyDescent="0.25"/>
    <row r="34376" customFormat="1" x14ac:dyDescent="0.25"/>
    <row r="34377" customFormat="1" x14ac:dyDescent="0.25"/>
    <row r="34378" customFormat="1" x14ac:dyDescent="0.25"/>
    <row r="34379" customFormat="1" x14ac:dyDescent="0.25"/>
    <row r="34380" customFormat="1" x14ac:dyDescent="0.25"/>
    <row r="34381" customFormat="1" x14ac:dyDescent="0.25"/>
    <row r="34382" customFormat="1" x14ac:dyDescent="0.25"/>
    <row r="34383" customFormat="1" x14ac:dyDescent="0.25"/>
    <row r="34384" customFormat="1" x14ac:dyDescent="0.25"/>
    <row r="34385" customFormat="1" x14ac:dyDescent="0.25"/>
    <row r="34386" customFormat="1" x14ac:dyDescent="0.25"/>
    <row r="34387" customFormat="1" x14ac:dyDescent="0.25"/>
    <row r="34388" customFormat="1" x14ac:dyDescent="0.25"/>
    <row r="34389" customFormat="1" x14ac:dyDescent="0.25"/>
    <row r="34390" customFormat="1" x14ac:dyDescent="0.25"/>
    <row r="34391" customFormat="1" x14ac:dyDescent="0.25"/>
    <row r="34392" customFormat="1" x14ac:dyDescent="0.25"/>
    <row r="34393" customFormat="1" x14ac:dyDescent="0.25"/>
    <row r="34394" customFormat="1" x14ac:dyDescent="0.25"/>
    <row r="34395" customFormat="1" x14ac:dyDescent="0.25"/>
    <row r="34396" customFormat="1" x14ac:dyDescent="0.25"/>
    <row r="34397" customFormat="1" x14ac:dyDescent="0.25"/>
    <row r="34398" customFormat="1" x14ac:dyDescent="0.25"/>
    <row r="34399" customFormat="1" x14ac:dyDescent="0.25"/>
    <row r="34400" customFormat="1" x14ac:dyDescent="0.25"/>
    <row r="34401" customFormat="1" x14ac:dyDescent="0.25"/>
    <row r="34402" customFormat="1" x14ac:dyDescent="0.25"/>
    <row r="34403" customFormat="1" x14ac:dyDescent="0.25"/>
    <row r="34404" customFormat="1" x14ac:dyDescent="0.25"/>
    <row r="34405" customFormat="1" x14ac:dyDescent="0.25"/>
    <row r="34406" customFormat="1" x14ac:dyDescent="0.25"/>
    <row r="34407" customFormat="1" x14ac:dyDescent="0.25"/>
    <row r="34408" customFormat="1" x14ac:dyDescent="0.25"/>
    <row r="34409" customFormat="1" x14ac:dyDescent="0.25"/>
    <row r="34410" customFormat="1" x14ac:dyDescent="0.25"/>
    <row r="34411" customFormat="1" x14ac:dyDescent="0.25"/>
    <row r="34412" customFormat="1" x14ac:dyDescent="0.25"/>
    <row r="34413" customFormat="1" x14ac:dyDescent="0.25"/>
    <row r="34414" customFormat="1" x14ac:dyDescent="0.25"/>
    <row r="34415" customFormat="1" x14ac:dyDescent="0.25"/>
    <row r="34416" customFormat="1" x14ac:dyDescent="0.25"/>
    <row r="34417" customFormat="1" x14ac:dyDescent="0.25"/>
    <row r="34418" customFormat="1" x14ac:dyDescent="0.25"/>
    <row r="34419" customFormat="1" x14ac:dyDescent="0.25"/>
    <row r="34420" customFormat="1" x14ac:dyDescent="0.25"/>
    <row r="34421" customFormat="1" x14ac:dyDescent="0.25"/>
    <row r="34422" customFormat="1" x14ac:dyDescent="0.25"/>
    <row r="34423" customFormat="1" x14ac:dyDescent="0.25"/>
    <row r="34424" customFormat="1" x14ac:dyDescent="0.25"/>
    <row r="34425" customFormat="1" x14ac:dyDescent="0.25"/>
    <row r="34426" customFormat="1" x14ac:dyDescent="0.25"/>
    <row r="34427" customFormat="1" x14ac:dyDescent="0.25"/>
    <row r="34428" customFormat="1" x14ac:dyDescent="0.25"/>
    <row r="34429" customFormat="1" x14ac:dyDescent="0.25"/>
    <row r="34430" customFormat="1" x14ac:dyDescent="0.25"/>
    <row r="34431" customFormat="1" x14ac:dyDescent="0.25"/>
    <row r="34432" customFormat="1" x14ac:dyDescent="0.25"/>
    <row r="34433" customFormat="1" x14ac:dyDescent="0.25"/>
    <row r="34434" customFormat="1" x14ac:dyDescent="0.25"/>
    <row r="34435" customFormat="1" x14ac:dyDescent="0.25"/>
    <row r="34436" customFormat="1" x14ac:dyDescent="0.25"/>
    <row r="34437" customFormat="1" x14ac:dyDescent="0.25"/>
    <row r="34438" customFormat="1" x14ac:dyDescent="0.25"/>
    <row r="34439" customFormat="1" x14ac:dyDescent="0.25"/>
    <row r="34440" customFormat="1" x14ac:dyDescent="0.25"/>
    <row r="34441" customFormat="1" x14ac:dyDescent="0.25"/>
    <row r="34442" customFormat="1" x14ac:dyDescent="0.25"/>
    <row r="34443" customFormat="1" x14ac:dyDescent="0.25"/>
    <row r="34444" customFormat="1" x14ac:dyDescent="0.25"/>
    <row r="34445" customFormat="1" x14ac:dyDescent="0.25"/>
    <row r="34446" customFormat="1" x14ac:dyDescent="0.25"/>
    <row r="34447" customFormat="1" x14ac:dyDescent="0.25"/>
    <row r="34448" customFormat="1" x14ac:dyDescent="0.25"/>
    <row r="34449" customFormat="1" x14ac:dyDescent="0.25"/>
    <row r="34450" customFormat="1" x14ac:dyDescent="0.25"/>
    <row r="34451" customFormat="1" x14ac:dyDescent="0.25"/>
    <row r="34452" customFormat="1" x14ac:dyDescent="0.25"/>
    <row r="34453" customFormat="1" x14ac:dyDescent="0.25"/>
    <row r="34454" customFormat="1" x14ac:dyDescent="0.25"/>
    <row r="34455" customFormat="1" x14ac:dyDescent="0.25"/>
    <row r="34456" customFormat="1" x14ac:dyDescent="0.25"/>
    <row r="34457" customFormat="1" x14ac:dyDescent="0.25"/>
    <row r="34458" customFormat="1" x14ac:dyDescent="0.25"/>
    <row r="34459" customFormat="1" x14ac:dyDescent="0.25"/>
    <row r="34460" customFormat="1" x14ac:dyDescent="0.25"/>
    <row r="34461" customFormat="1" x14ac:dyDescent="0.25"/>
    <row r="34462" customFormat="1" x14ac:dyDescent="0.25"/>
    <row r="34463" customFormat="1" x14ac:dyDescent="0.25"/>
    <row r="34464" customFormat="1" x14ac:dyDescent="0.25"/>
    <row r="34465" customFormat="1" x14ac:dyDescent="0.25"/>
    <row r="34466" customFormat="1" x14ac:dyDescent="0.25"/>
    <row r="34467" customFormat="1" x14ac:dyDescent="0.25"/>
    <row r="34468" customFormat="1" x14ac:dyDescent="0.25"/>
    <row r="34469" customFormat="1" x14ac:dyDescent="0.25"/>
    <row r="34470" customFormat="1" x14ac:dyDescent="0.25"/>
    <row r="34471" customFormat="1" x14ac:dyDescent="0.25"/>
    <row r="34472" customFormat="1" x14ac:dyDescent="0.25"/>
    <row r="34473" customFormat="1" x14ac:dyDescent="0.25"/>
    <row r="34474" customFormat="1" x14ac:dyDescent="0.25"/>
    <row r="34475" customFormat="1" x14ac:dyDescent="0.25"/>
    <row r="34476" customFormat="1" x14ac:dyDescent="0.25"/>
    <row r="34477" customFormat="1" x14ac:dyDescent="0.25"/>
    <row r="34478" customFormat="1" x14ac:dyDescent="0.25"/>
    <row r="34479" customFormat="1" x14ac:dyDescent="0.25"/>
    <row r="34480" customFormat="1" x14ac:dyDescent="0.25"/>
    <row r="34481" customFormat="1" x14ac:dyDescent="0.25"/>
    <row r="34482" customFormat="1" x14ac:dyDescent="0.25"/>
    <row r="34483" customFormat="1" x14ac:dyDescent="0.25"/>
    <row r="34484" customFormat="1" x14ac:dyDescent="0.25"/>
    <row r="34485" customFormat="1" x14ac:dyDescent="0.25"/>
    <row r="34486" customFormat="1" x14ac:dyDescent="0.25"/>
    <row r="34487" customFormat="1" x14ac:dyDescent="0.25"/>
    <row r="34488" customFormat="1" x14ac:dyDescent="0.25"/>
    <row r="34489" customFormat="1" x14ac:dyDescent="0.25"/>
    <row r="34490" customFormat="1" x14ac:dyDescent="0.25"/>
    <row r="34491" customFormat="1" x14ac:dyDescent="0.25"/>
    <row r="34492" customFormat="1" x14ac:dyDescent="0.25"/>
    <row r="34493" customFormat="1" x14ac:dyDescent="0.25"/>
    <row r="34494" customFormat="1" x14ac:dyDescent="0.25"/>
    <row r="34495" customFormat="1" x14ac:dyDescent="0.25"/>
    <row r="34496" customFormat="1" x14ac:dyDescent="0.25"/>
    <row r="34497" customFormat="1" x14ac:dyDescent="0.25"/>
    <row r="34498" customFormat="1" x14ac:dyDescent="0.25"/>
    <row r="34499" customFormat="1" x14ac:dyDescent="0.25"/>
    <row r="34500" customFormat="1" x14ac:dyDescent="0.25"/>
    <row r="34501" customFormat="1" x14ac:dyDescent="0.25"/>
    <row r="34502" customFormat="1" x14ac:dyDescent="0.25"/>
    <row r="34503" customFormat="1" x14ac:dyDescent="0.25"/>
    <row r="34504" customFormat="1" x14ac:dyDescent="0.25"/>
    <row r="34505" customFormat="1" x14ac:dyDescent="0.25"/>
    <row r="34506" customFormat="1" x14ac:dyDescent="0.25"/>
    <row r="34507" customFormat="1" x14ac:dyDescent="0.25"/>
    <row r="34508" customFormat="1" x14ac:dyDescent="0.25"/>
    <row r="34509" customFormat="1" x14ac:dyDescent="0.25"/>
    <row r="34510" customFormat="1" x14ac:dyDescent="0.25"/>
    <row r="34511" customFormat="1" x14ac:dyDescent="0.25"/>
    <row r="34512" customFormat="1" x14ac:dyDescent="0.25"/>
    <row r="34513" customFormat="1" x14ac:dyDescent="0.25"/>
    <row r="34514" customFormat="1" x14ac:dyDescent="0.25"/>
    <row r="34515" customFormat="1" x14ac:dyDescent="0.25"/>
    <row r="34516" customFormat="1" x14ac:dyDescent="0.25"/>
    <row r="34517" customFormat="1" x14ac:dyDescent="0.25"/>
    <row r="34518" customFormat="1" x14ac:dyDescent="0.25"/>
    <row r="34519" customFormat="1" x14ac:dyDescent="0.25"/>
    <row r="34520" customFormat="1" x14ac:dyDescent="0.25"/>
    <row r="34521" customFormat="1" x14ac:dyDescent="0.25"/>
    <row r="34522" customFormat="1" x14ac:dyDescent="0.25"/>
    <row r="34523" customFormat="1" x14ac:dyDescent="0.25"/>
    <row r="34524" customFormat="1" x14ac:dyDescent="0.25"/>
    <row r="34525" customFormat="1" x14ac:dyDescent="0.25"/>
    <row r="34526" customFormat="1" x14ac:dyDescent="0.25"/>
    <row r="34527" customFormat="1" x14ac:dyDescent="0.25"/>
    <row r="34528" customFormat="1" x14ac:dyDescent="0.25"/>
    <row r="34529" customFormat="1" x14ac:dyDescent="0.25"/>
    <row r="34530" customFormat="1" x14ac:dyDescent="0.25"/>
    <row r="34531" customFormat="1" x14ac:dyDescent="0.25"/>
    <row r="34532" customFormat="1" x14ac:dyDescent="0.25"/>
    <row r="34533" customFormat="1" x14ac:dyDescent="0.25"/>
    <row r="34534" customFormat="1" x14ac:dyDescent="0.25"/>
    <row r="34535" customFormat="1" x14ac:dyDescent="0.25"/>
    <row r="34536" customFormat="1" x14ac:dyDescent="0.25"/>
    <row r="34537" customFormat="1" x14ac:dyDescent="0.25"/>
    <row r="34538" customFormat="1" x14ac:dyDescent="0.25"/>
    <row r="34539" customFormat="1" x14ac:dyDescent="0.25"/>
    <row r="34540" customFormat="1" x14ac:dyDescent="0.25"/>
    <row r="34541" customFormat="1" x14ac:dyDescent="0.25"/>
    <row r="34542" customFormat="1" x14ac:dyDescent="0.25"/>
    <row r="34543" customFormat="1" x14ac:dyDescent="0.25"/>
    <row r="34544" customFormat="1" x14ac:dyDescent="0.25"/>
    <row r="34545" customFormat="1" x14ac:dyDescent="0.25"/>
    <row r="34546" customFormat="1" x14ac:dyDescent="0.25"/>
    <row r="34547" customFormat="1" x14ac:dyDescent="0.25"/>
    <row r="34548" customFormat="1" x14ac:dyDescent="0.25"/>
    <row r="34549" customFormat="1" x14ac:dyDescent="0.25"/>
    <row r="34550" customFormat="1" x14ac:dyDescent="0.25"/>
    <row r="34551" customFormat="1" x14ac:dyDescent="0.25"/>
    <row r="34552" customFormat="1" x14ac:dyDescent="0.25"/>
    <row r="34553" customFormat="1" x14ac:dyDescent="0.25"/>
    <row r="34554" customFormat="1" x14ac:dyDescent="0.25"/>
    <row r="34555" customFormat="1" x14ac:dyDescent="0.25"/>
    <row r="34556" customFormat="1" x14ac:dyDescent="0.25"/>
    <row r="34557" customFormat="1" x14ac:dyDescent="0.25"/>
    <row r="34558" customFormat="1" x14ac:dyDescent="0.25"/>
    <row r="34559" customFormat="1" x14ac:dyDescent="0.25"/>
    <row r="34560" customFormat="1" x14ac:dyDescent="0.25"/>
    <row r="34561" customFormat="1" x14ac:dyDescent="0.25"/>
    <row r="34562" customFormat="1" x14ac:dyDescent="0.25"/>
    <row r="34563" customFormat="1" x14ac:dyDescent="0.25"/>
    <row r="34564" customFormat="1" x14ac:dyDescent="0.25"/>
    <row r="34565" customFormat="1" x14ac:dyDescent="0.25"/>
    <row r="34566" customFormat="1" x14ac:dyDescent="0.25"/>
    <row r="34567" customFormat="1" x14ac:dyDescent="0.25"/>
    <row r="34568" customFormat="1" x14ac:dyDescent="0.25"/>
    <row r="34569" customFormat="1" x14ac:dyDescent="0.25"/>
    <row r="34570" customFormat="1" x14ac:dyDescent="0.25"/>
    <row r="34571" customFormat="1" x14ac:dyDescent="0.25"/>
    <row r="34572" customFormat="1" x14ac:dyDescent="0.25"/>
    <row r="34573" customFormat="1" x14ac:dyDescent="0.25"/>
    <row r="34574" customFormat="1" x14ac:dyDescent="0.25"/>
    <row r="34575" customFormat="1" x14ac:dyDescent="0.25"/>
    <row r="34576" customFormat="1" x14ac:dyDescent="0.25"/>
    <row r="34577" customFormat="1" x14ac:dyDescent="0.25"/>
    <row r="34578" customFormat="1" x14ac:dyDescent="0.25"/>
    <row r="34579" customFormat="1" x14ac:dyDescent="0.25"/>
    <row r="34580" customFormat="1" x14ac:dyDescent="0.25"/>
    <row r="34581" customFormat="1" x14ac:dyDescent="0.25"/>
    <row r="34582" customFormat="1" x14ac:dyDescent="0.25"/>
    <row r="34583" customFormat="1" x14ac:dyDescent="0.25"/>
    <row r="34584" customFormat="1" x14ac:dyDescent="0.25"/>
    <row r="34585" customFormat="1" x14ac:dyDescent="0.25"/>
    <row r="34586" customFormat="1" x14ac:dyDescent="0.25"/>
    <row r="34587" customFormat="1" x14ac:dyDescent="0.25"/>
    <row r="34588" customFormat="1" x14ac:dyDescent="0.25"/>
    <row r="34589" customFormat="1" x14ac:dyDescent="0.25"/>
    <row r="34590" customFormat="1" x14ac:dyDescent="0.25"/>
    <row r="34591" customFormat="1" x14ac:dyDescent="0.25"/>
    <row r="34592" customFormat="1" x14ac:dyDescent="0.25"/>
    <row r="34593" customFormat="1" x14ac:dyDescent="0.25"/>
    <row r="34594" customFormat="1" x14ac:dyDescent="0.25"/>
    <row r="34595" customFormat="1" x14ac:dyDescent="0.25"/>
    <row r="34596" customFormat="1" x14ac:dyDescent="0.25"/>
    <row r="34597" customFormat="1" x14ac:dyDescent="0.25"/>
    <row r="34598" customFormat="1" x14ac:dyDescent="0.25"/>
    <row r="34599" customFormat="1" x14ac:dyDescent="0.25"/>
    <row r="34600" customFormat="1" x14ac:dyDescent="0.25"/>
    <row r="34601" customFormat="1" x14ac:dyDescent="0.25"/>
    <row r="34602" customFormat="1" x14ac:dyDescent="0.25"/>
    <row r="34603" customFormat="1" x14ac:dyDescent="0.25"/>
    <row r="34604" customFormat="1" x14ac:dyDescent="0.25"/>
    <row r="34605" customFormat="1" x14ac:dyDescent="0.25"/>
    <row r="34606" customFormat="1" x14ac:dyDescent="0.25"/>
    <row r="34607" customFormat="1" x14ac:dyDescent="0.25"/>
    <row r="34608" customFormat="1" x14ac:dyDescent="0.25"/>
    <row r="34609" customFormat="1" x14ac:dyDescent="0.25"/>
    <row r="34610" customFormat="1" x14ac:dyDescent="0.25"/>
    <row r="34611" customFormat="1" x14ac:dyDescent="0.25"/>
    <row r="34612" customFormat="1" x14ac:dyDescent="0.25"/>
    <row r="34613" customFormat="1" x14ac:dyDescent="0.25"/>
    <row r="34614" customFormat="1" x14ac:dyDescent="0.25"/>
    <row r="34615" customFormat="1" x14ac:dyDescent="0.25"/>
    <row r="34616" customFormat="1" x14ac:dyDescent="0.25"/>
    <row r="34617" customFormat="1" x14ac:dyDescent="0.25"/>
    <row r="34618" customFormat="1" x14ac:dyDescent="0.25"/>
    <row r="34619" customFormat="1" x14ac:dyDescent="0.25"/>
    <row r="34620" customFormat="1" x14ac:dyDescent="0.25"/>
    <row r="34621" customFormat="1" x14ac:dyDescent="0.25"/>
    <row r="34622" customFormat="1" x14ac:dyDescent="0.25"/>
    <row r="34623" customFormat="1" x14ac:dyDescent="0.25"/>
    <row r="34624" customFormat="1" x14ac:dyDescent="0.25"/>
    <row r="34625" customFormat="1" x14ac:dyDescent="0.25"/>
    <row r="34626" customFormat="1" x14ac:dyDescent="0.25"/>
    <row r="34627" customFormat="1" x14ac:dyDescent="0.25"/>
    <row r="34628" customFormat="1" x14ac:dyDescent="0.25"/>
    <row r="34629" customFormat="1" x14ac:dyDescent="0.25"/>
    <row r="34630" customFormat="1" x14ac:dyDescent="0.25"/>
    <row r="34631" customFormat="1" x14ac:dyDescent="0.25"/>
    <row r="34632" customFormat="1" x14ac:dyDescent="0.25"/>
    <row r="34633" customFormat="1" x14ac:dyDescent="0.25"/>
    <row r="34634" customFormat="1" x14ac:dyDescent="0.25"/>
    <row r="34635" customFormat="1" x14ac:dyDescent="0.25"/>
    <row r="34636" customFormat="1" x14ac:dyDescent="0.25"/>
    <row r="34637" customFormat="1" x14ac:dyDescent="0.25"/>
    <row r="34638" customFormat="1" x14ac:dyDescent="0.25"/>
    <row r="34639" customFormat="1" x14ac:dyDescent="0.25"/>
    <row r="34640" customFormat="1" x14ac:dyDescent="0.25"/>
    <row r="34641" customFormat="1" x14ac:dyDescent="0.25"/>
    <row r="34642" customFormat="1" x14ac:dyDescent="0.25"/>
    <row r="34643" customFormat="1" x14ac:dyDescent="0.25"/>
    <row r="34644" customFormat="1" x14ac:dyDescent="0.25"/>
    <row r="34645" customFormat="1" x14ac:dyDescent="0.25"/>
    <row r="34646" customFormat="1" x14ac:dyDescent="0.25"/>
    <row r="34647" customFormat="1" x14ac:dyDescent="0.25"/>
    <row r="34648" customFormat="1" x14ac:dyDescent="0.25"/>
    <row r="34649" customFormat="1" x14ac:dyDescent="0.25"/>
    <row r="34650" customFormat="1" x14ac:dyDescent="0.25"/>
    <row r="34651" customFormat="1" x14ac:dyDescent="0.25"/>
    <row r="34652" customFormat="1" x14ac:dyDescent="0.25"/>
    <row r="34653" customFormat="1" x14ac:dyDescent="0.25"/>
    <row r="34654" customFormat="1" x14ac:dyDescent="0.25"/>
    <row r="34655" customFormat="1" x14ac:dyDescent="0.25"/>
    <row r="34656" customFormat="1" x14ac:dyDescent="0.25"/>
    <row r="34657" customFormat="1" x14ac:dyDescent="0.25"/>
    <row r="34658" customFormat="1" x14ac:dyDescent="0.25"/>
    <row r="34659" customFormat="1" x14ac:dyDescent="0.25"/>
    <row r="34660" customFormat="1" x14ac:dyDescent="0.25"/>
    <row r="34661" customFormat="1" x14ac:dyDescent="0.25"/>
    <row r="34662" customFormat="1" x14ac:dyDescent="0.25"/>
    <row r="34663" customFormat="1" x14ac:dyDescent="0.25"/>
    <row r="34664" customFormat="1" x14ac:dyDescent="0.25"/>
    <row r="34665" customFormat="1" x14ac:dyDescent="0.25"/>
    <row r="34666" customFormat="1" x14ac:dyDescent="0.25"/>
    <row r="34667" customFormat="1" x14ac:dyDescent="0.25"/>
    <row r="34668" customFormat="1" x14ac:dyDescent="0.25"/>
    <row r="34669" customFormat="1" x14ac:dyDescent="0.25"/>
    <row r="34670" customFormat="1" x14ac:dyDescent="0.25"/>
    <row r="34671" customFormat="1" x14ac:dyDescent="0.25"/>
    <row r="34672" customFormat="1" x14ac:dyDescent="0.25"/>
    <row r="34673" customFormat="1" x14ac:dyDescent="0.25"/>
    <row r="34674" customFormat="1" x14ac:dyDescent="0.25"/>
    <row r="34675" customFormat="1" x14ac:dyDescent="0.25"/>
    <row r="34676" customFormat="1" x14ac:dyDescent="0.25"/>
    <row r="34677" customFormat="1" x14ac:dyDescent="0.25"/>
    <row r="34678" customFormat="1" x14ac:dyDescent="0.25"/>
    <row r="34679" customFormat="1" x14ac:dyDescent="0.25"/>
    <row r="34680" customFormat="1" x14ac:dyDescent="0.25"/>
    <row r="34681" customFormat="1" x14ac:dyDescent="0.25"/>
    <row r="34682" customFormat="1" x14ac:dyDescent="0.25"/>
    <row r="34683" customFormat="1" x14ac:dyDescent="0.25"/>
    <row r="34684" customFormat="1" x14ac:dyDescent="0.25"/>
    <row r="34685" customFormat="1" x14ac:dyDescent="0.25"/>
    <row r="34686" customFormat="1" x14ac:dyDescent="0.25"/>
    <row r="34687" customFormat="1" x14ac:dyDescent="0.25"/>
    <row r="34688" customFormat="1" x14ac:dyDescent="0.25"/>
    <row r="34689" customFormat="1" x14ac:dyDescent="0.25"/>
    <row r="34690" customFormat="1" x14ac:dyDescent="0.25"/>
    <row r="34691" customFormat="1" x14ac:dyDescent="0.25"/>
    <row r="34692" customFormat="1" x14ac:dyDescent="0.25"/>
    <row r="34693" customFormat="1" x14ac:dyDescent="0.25"/>
    <row r="34694" customFormat="1" x14ac:dyDescent="0.25"/>
    <row r="34695" customFormat="1" x14ac:dyDescent="0.25"/>
    <row r="34696" customFormat="1" x14ac:dyDescent="0.25"/>
    <row r="34697" customFormat="1" x14ac:dyDescent="0.25"/>
    <row r="34698" customFormat="1" x14ac:dyDescent="0.25"/>
    <row r="34699" customFormat="1" x14ac:dyDescent="0.25"/>
    <row r="34700" customFormat="1" x14ac:dyDescent="0.25"/>
    <row r="34701" customFormat="1" x14ac:dyDescent="0.25"/>
    <row r="34702" customFormat="1" x14ac:dyDescent="0.25"/>
    <row r="34703" customFormat="1" x14ac:dyDescent="0.25"/>
    <row r="34704" customFormat="1" x14ac:dyDescent="0.25"/>
    <row r="34705" customFormat="1" x14ac:dyDescent="0.25"/>
    <row r="34706" customFormat="1" x14ac:dyDescent="0.25"/>
    <row r="34707" customFormat="1" x14ac:dyDescent="0.25"/>
    <row r="34708" customFormat="1" x14ac:dyDescent="0.25"/>
    <row r="34709" customFormat="1" x14ac:dyDescent="0.25"/>
    <row r="34710" customFormat="1" x14ac:dyDescent="0.25"/>
    <row r="34711" customFormat="1" x14ac:dyDescent="0.25"/>
    <row r="34712" customFormat="1" x14ac:dyDescent="0.25"/>
    <row r="34713" customFormat="1" x14ac:dyDescent="0.25"/>
    <row r="34714" customFormat="1" x14ac:dyDescent="0.25"/>
    <row r="34715" customFormat="1" x14ac:dyDescent="0.25"/>
    <row r="34716" customFormat="1" x14ac:dyDescent="0.25"/>
    <row r="34717" customFormat="1" x14ac:dyDescent="0.25"/>
    <row r="34718" customFormat="1" x14ac:dyDescent="0.25"/>
    <row r="34719" customFormat="1" x14ac:dyDescent="0.25"/>
    <row r="34720" customFormat="1" x14ac:dyDescent="0.25"/>
    <row r="34721" customFormat="1" x14ac:dyDescent="0.25"/>
    <row r="34722" customFormat="1" x14ac:dyDescent="0.25"/>
    <row r="34723" customFormat="1" x14ac:dyDescent="0.25"/>
    <row r="34724" customFormat="1" x14ac:dyDescent="0.25"/>
    <row r="34725" customFormat="1" x14ac:dyDescent="0.25"/>
    <row r="34726" customFormat="1" x14ac:dyDescent="0.25"/>
    <row r="34727" customFormat="1" x14ac:dyDescent="0.25"/>
    <row r="34728" customFormat="1" x14ac:dyDescent="0.25"/>
    <row r="34729" customFormat="1" x14ac:dyDescent="0.25"/>
    <row r="34730" customFormat="1" x14ac:dyDescent="0.25"/>
    <row r="34731" customFormat="1" x14ac:dyDescent="0.25"/>
    <row r="34732" customFormat="1" x14ac:dyDescent="0.25"/>
    <row r="34733" customFormat="1" x14ac:dyDescent="0.25"/>
    <row r="34734" customFormat="1" x14ac:dyDescent="0.25"/>
    <row r="34735" customFormat="1" x14ac:dyDescent="0.25"/>
    <row r="34736" customFormat="1" x14ac:dyDescent="0.25"/>
    <row r="34737" customFormat="1" x14ac:dyDescent="0.25"/>
    <row r="34738" customFormat="1" x14ac:dyDescent="0.25"/>
    <row r="34739" customFormat="1" x14ac:dyDescent="0.25"/>
    <row r="34740" customFormat="1" x14ac:dyDescent="0.25"/>
    <row r="34741" customFormat="1" x14ac:dyDescent="0.25"/>
    <row r="34742" customFormat="1" x14ac:dyDescent="0.25"/>
    <row r="34743" customFormat="1" x14ac:dyDescent="0.25"/>
    <row r="34744" customFormat="1" x14ac:dyDescent="0.25"/>
    <row r="34745" customFormat="1" x14ac:dyDescent="0.25"/>
    <row r="34746" customFormat="1" x14ac:dyDescent="0.25"/>
    <row r="34747" customFormat="1" x14ac:dyDescent="0.25"/>
    <row r="34748" customFormat="1" x14ac:dyDescent="0.25"/>
    <row r="34749" customFormat="1" x14ac:dyDescent="0.25"/>
    <row r="34750" customFormat="1" x14ac:dyDescent="0.25"/>
    <row r="34751" customFormat="1" x14ac:dyDescent="0.25"/>
    <row r="34752" customFormat="1" x14ac:dyDescent="0.25"/>
    <row r="34753" customFormat="1" x14ac:dyDescent="0.25"/>
    <row r="34754" customFormat="1" x14ac:dyDescent="0.25"/>
    <row r="34755" customFormat="1" x14ac:dyDescent="0.25"/>
    <row r="34756" customFormat="1" x14ac:dyDescent="0.25"/>
    <row r="34757" customFormat="1" x14ac:dyDescent="0.25"/>
    <row r="34758" customFormat="1" x14ac:dyDescent="0.25"/>
    <row r="34759" customFormat="1" x14ac:dyDescent="0.25"/>
    <row r="34760" customFormat="1" x14ac:dyDescent="0.25"/>
    <row r="34761" customFormat="1" x14ac:dyDescent="0.25"/>
    <row r="34762" customFormat="1" x14ac:dyDescent="0.25"/>
    <row r="34763" customFormat="1" x14ac:dyDescent="0.25"/>
    <row r="34764" customFormat="1" x14ac:dyDescent="0.25"/>
    <row r="34765" customFormat="1" x14ac:dyDescent="0.25"/>
    <row r="34766" customFormat="1" x14ac:dyDescent="0.25"/>
    <row r="34767" customFormat="1" x14ac:dyDescent="0.25"/>
    <row r="34768" customFormat="1" x14ac:dyDescent="0.25"/>
    <row r="34769" customFormat="1" x14ac:dyDescent="0.25"/>
    <row r="34770" customFormat="1" x14ac:dyDescent="0.25"/>
    <row r="34771" customFormat="1" x14ac:dyDescent="0.25"/>
    <row r="34772" customFormat="1" x14ac:dyDescent="0.25"/>
    <row r="34773" customFormat="1" x14ac:dyDescent="0.25"/>
    <row r="34774" customFormat="1" x14ac:dyDescent="0.25"/>
    <row r="34775" customFormat="1" x14ac:dyDescent="0.25"/>
    <row r="34776" customFormat="1" x14ac:dyDescent="0.25"/>
    <row r="34777" customFormat="1" x14ac:dyDescent="0.25"/>
    <row r="34778" customFormat="1" x14ac:dyDescent="0.25"/>
    <row r="34779" customFormat="1" x14ac:dyDescent="0.25"/>
    <row r="34780" customFormat="1" x14ac:dyDescent="0.25"/>
    <row r="34781" customFormat="1" x14ac:dyDescent="0.25"/>
    <row r="34782" customFormat="1" x14ac:dyDescent="0.25"/>
    <row r="34783" customFormat="1" x14ac:dyDescent="0.25"/>
    <row r="34784" customFormat="1" x14ac:dyDescent="0.25"/>
    <row r="34785" customFormat="1" x14ac:dyDescent="0.25"/>
    <row r="34786" customFormat="1" x14ac:dyDescent="0.25"/>
    <row r="34787" customFormat="1" x14ac:dyDescent="0.25"/>
    <row r="34788" customFormat="1" x14ac:dyDescent="0.25"/>
    <row r="34789" customFormat="1" x14ac:dyDescent="0.25"/>
    <row r="34790" customFormat="1" x14ac:dyDescent="0.25"/>
    <row r="34791" customFormat="1" x14ac:dyDescent="0.25"/>
    <row r="34792" customFormat="1" x14ac:dyDescent="0.25"/>
    <row r="34793" customFormat="1" x14ac:dyDescent="0.25"/>
    <row r="34794" customFormat="1" x14ac:dyDescent="0.25"/>
    <row r="34795" customFormat="1" x14ac:dyDescent="0.25"/>
    <row r="34796" customFormat="1" x14ac:dyDescent="0.25"/>
    <row r="34797" customFormat="1" x14ac:dyDescent="0.25"/>
    <row r="34798" customFormat="1" x14ac:dyDescent="0.25"/>
    <row r="34799" customFormat="1" x14ac:dyDescent="0.25"/>
    <row r="34800" customFormat="1" x14ac:dyDescent="0.25"/>
    <row r="34801" customFormat="1" x14ac:dyDescent="0.25"/>
    <row r="34802" customFormat="1" x14ac:dyDescent="0.25"/>
    <row r="34803" customFormat="1" x14ac:dyDescent="0.25"/>
    <row r="34804" customFormat="1" x14ac:dyDescent="0.25"/>
    <row r="34805" customFormat="1" x14ac:dyDescent="0.25"/>
    <row r="34806" customFormat="1" x14ac:dyDescent="0.25"/>
    <row r="34807" customFormat="1" x14ac:dyDescent="0.25"/>
    <row r="34808" customFormat="1" x14ac:dyDescent="0.25"/>
    <row r="34809" customFormat="1" x14ac:dyDescent="0.25"/>
    <row r="34810" customFormat="1" x14ac:dyDescent="0.25"/>
    <row r="34811" customFormat="1" x14ac:dyDescent="0.25"/>
    <row r="34812" customFormat="1" x14ac:dyDescent="0.25"/>
    <row r="34813" customFormat="1" x14ac:dyDescent="0.25"/>
    <row r="34814" customFormat="1" x14ac:dyDescent="0.25"/>
    <row r="34815" customFormat="1" x14ac:dyDescent="0.25"/>
    <row r="34816" customFormat="1" x14ac:dyDescent="0.25"/>
    <row r="34817" customFormat="1" x14ac:dyDescent="0.25"/>
    <row r="34818" customFormat="1" x14ac:dyDescent="0.25"/>
    <row r="34819" customFormat="1" x14ac:dyDescent="0.25"/>
    <row r="34820" customFormat="1" x14ac:dyDescent="0.25"/>
    <row r="34821" customFormat="1" x14ac:dyDescent="0.25"/>
    <row r="34822" customFormat="1" x14ac:dyDescent="0.25"/>
    <row r="34823" customFormat="1" x14ac:dyDescent="0.25"/>
    <row r="34824" customFormat="1" x14ac:dyDescent="0.25"/>
    <row r="34825" customFormat="1" x14ac:dyDescent="0.25"/>
    <row r="34826" customFormat="1" x14ac:dyDescent="0.25"/>
    <row r="34827" customFormat="1" x14ac:dyDescent="0.25"/>
    <row r="34828" customFormat="1" x14ac:dyDescent="0.25"/>
    <row r="34829" customFormat="1" x14ac:dyDescent="0.25"/>
    <row r="34830" customFormat="1" x14ac:dyDescent="0.25"/>
    <row r="34831" customFormat="1" x14ac:dyDescent="0.25"/>
    <row r="34832" customFormat="1" x14ac:dyDescent="0.25"/>
    <row r="34833" customFormat="1" x14ac:dyDescent="0.25"/>
    <row r="34834" customFormat="1" x14ac:dyDescent="0.25"/>
    <row r="34835" customFormat="1" x14ac:dyDescent="0.25"/>
    <row r="34836" customFormat="1" x14ac:dyDescent="0.25"/>
    <row r="34837" customFormat="1" x14ac:dyDescent="0.25"/>
    <row r="34838" customFormat="1" x14ac:dyDescent="0.25"/>
    <row r="34839" customFormat="1" x14ac:dyDescent="0.25"/>
    <row r="34840" customFormat="1" x14ac:dyDescent="0.25"/>
    <row r="34841" customFormat="1" x14ac:dyDescent="0.25"/>
    <row r="34842" customFormat="1" x14ac:dyDescent="0.25"/>
    <row r="34843" customFormat="1" x14ac:dyDescent="0.25"/>
    <row r="34844" customFormat="1" x14ac:dyDescent="0.25"/>
    <row r="34845" customFormat="1" x14ac:dyDescent="0.25"/>
    <row r="34846" customFormat="1" x14ac:dyDescent="0.25"/>
    <row r="34847" customFormat="1" x14ac:dyDescent="0.25"/>
    <row r="34848" customFormat="1" x14ac:dyDescent="0.25"/>
    <row r="34849" customFormat="1" x14ac:dyDescent="0.25"/>
    <row r="34850" customFormat="1" x14ac:dyDescent="0.25"/>
    <row r="34851" customFormat="1" x14ac:dyDescent="0.25"/>
    <row r="34852" customFormat="1" x14ac:dyDescent="0.25"/>
    <row r="34853" customFormat="1" x14ac:dyDescent="0.25"/>
    <row r="34854" customFormat="1" x14ac:dyDescent="0.25"/>
    <row r="34855" customFormat="1" x14ac:dyDescent="0.25"/>
    <row r="34856" customFormat="1" x14ac:dyDescent="0.25"/>
    <row r="34857" customFormat="1" x14ac:dyDescent="0.25"/>
    <row r="34858" customFormat="1" x14ac:dyDescent="0.25"/>
    <row r="34859" customFormat="1" x14ac:dyDescent="0.25"/>
    <row r="34860" customFormat="1" x14ac:dyDescent="0.25"/>
    <row r="34861" customFormat="1" x14ac:dyDescent="0.25"/>
    <row r="34862" customFormat="1" x14ac:dyDescent="0.25"/>
    <row r="34863" customFormat="1" x14ac:dyDescent="0.25"/>
    <row r="34864" customFormat="1" x14ac:dyDescent="0.25"/>
    <row r="34865" customFormat="1" x14ac:dyDescent="0.25"/>
    <row r="34866" customFormat="1" x14ac:dyDescent="0.25"/>
    <row r="34867" customFormat="1" x14ac:dyDescent="0.25"/>
    <row r="34868" customFormat="1" x14ac:dyDescent="0.25"/>
    <row r="34869" customFormat="1" x14ac:dyDescent="0.25"/>
    <row r="34870" customFormat="1" x14ac:dyDescent="0.25"/>
    <row r="34871" customFormat="1" x14ac:dyDescent="0.25"/>
    <row r="34872" customFormat="1" x14ac:dyDescent="0.25"/>
    <row r="34873" customFormat="1" x14ac:dyDescent="0.25"/>
    <row r="34874" customFormat="1" x14ac:dyDescent="0.25"/>
    <row r="34875" customFormat="1" x14ac:dyDescent="0.25"/>
    <row r="34876" customFormat="1" x14ac:dyDescent="0.25"/>
    <row r="34877" customFormat="1" x14ac:dyDescent="0.25"/>
    <row r="34878" customFormat="1" x14ac:dyDescent="0.25"/>
    <row r="34879" customFormat="1" x14ac:dyDescent="0.25"/>
    <row r="34880" customFormat="1" x14ac:dyDescent="0.25"/>
    <row r="34881" customFormat="1" x14ac:dyDescent="0.25"/>
    <row r="34882" customFormat="1" x14ac:dyDescent="0.25"/>
    <row r="34883" customFormat="1" x14ac:dyDescent="0.25"/>
    <row r="34884" customFormat="1" x14ac:dyDescent="0.25"/>
    <row r="34885" customFormat="1" x14ac:dyDescent="0.25"/>
    <row r="34886" customFormat="1" x14ac:dyDescent="0.25"/>
    <row r="34887" customFormat="1" x14ac:dyDescent="0.25"/>
    <row r="34888" customFormat="1" x14ac:dyDescent="0.25"/>
    <row r="34889" customFormat="1" x14ac:dyDescent="0.25"/>
    <row r="34890" customFormat="1" x14ac:dyDescent="0.25"/>
    <row r="34891" customFormat="1" x14ac:dyDescent="0.25"/>
    <row r="34892" customFormat="1" x14ac:dyDescent="0.25"/>
    <row r="34893" customFormat="1" x14ac:dyDescent="0.25"/>
    <row r="34894" customFormat="1" x14ac:dyDescent="0.25"/>
    <row r="34895" customFormat="1" x14ac:dyDescent="0.25"/>
    <row r="34896" customFormat="1" x14ac:dyDescent="0.25"/>
    <row r="34897" customFormat="1" x14ac:dyDescent="0.25"/>
    <row r="34898" customFormat="1" x14ac:dyDescent="0.25"/>
    <row r="34899" customFormat="1" x14ac:dyDescent="0.25"/>
    <row r="34900" customFormat="1" x14ac:dyDescent="0.25"/>
    <row r="34901" customFormat="1" x14ac:dyDescent="0.25"/>
    <row r="34902" customFormat="1" x14ac:dyDescent="0.25"/>
    <row r="34903" customFormat="1" x14ac:dyDescent="0.25"/>
    <row r="34904" customFormat="1" x14ac:dyDescent="0.25"/>
    <row r="34905" customFormat="1" x14ac:dyDescent="0.25"/>
    <row r="34906" customFormat="1" x14ac:dyDescent="0.25"/>
    <row r="34907" customFormat="1" x14ac:dyDescent="0.25"/>
    <row r="34908" customFormat="1" x14ac:dyDescent="0.25"/>
    <row r="34909" customFormat="1" x14ac:dyDescent="0.25"/>
    <row r="34910" customFormat="1" x14ac:dyDescent="0.25"/>
    <row r="34911" customFormat="1" x14ac:dyDescent="0.25"/>
    <row r="34912" customFormat="1" x14ac:dyDescent="0.25"/>
    <row r="34913" customFormat="1" x14ac:dyDescent="0.25"/>
    <row r="34914" customFormat="1" x14ac:dyDescent="0.25"/>
    <row r="34915" customFormat="1" x14ac:dyDescent="0.25"/>
    <row r="34916" customFormat="1" x14ac:dyDescent="0.25"/>
    <row r="34917" customFormat="1" x14ac:dyDescent="0.25"/>
    <row r="34918" customFormat="1" x14ac:dyDescent="0.25"/>
    <row r="34919" customFormat="1" x14ac:dyDescent="0.25"/>
    <row r="34920" customFormat="1" x14ac:dyDescent="0.25"/>
    <row r="34921" customFormat="1" x14ac:dyDescent="0.25"/>
    <row r="34922" customFormat="1" x14ac:dyDescent="0.25"/>
    <row r="34923" customFormat="1" x14ac:dyDescent="0.25"/>
    <row r="34924" customFormat="1" x14ac:dyDescent="0.25"/>
    <row r="34925" customFormat="1" x14ac:dyDescent="0.25"/>
    <row r="34926" customFormat="1" x14ac:dyDescent="0.25"/>
    <row r="34927" customFormat="1" x14ac:dyDescent="0.25"/>
    <row r="34928" customFormat="1" x14ac:dyDescent="0.25"/>
    <row r="34929" customFormat="1" x14ac:dyDescent="0.25"/>
    <row r="34930" customFormat="1" x14ac:dyDescent="0.25"/>
    <row r="34931" customFormat="1" x14ac:dyDescent="0.25"/>
    <row r="34932" customFormat="1" x14ac:dyDescent="0.25"/>
    <row r="34933" customFormat="1" x14ac:dyDescent="0.25"/>
    <row r="34934" customFormat="1" x14ac:dyDescent="0.25"/>
    <row r="34935" customFormat="1" x14ac:dyDescent="0.25"/>
    <row r="34936" customFormat="1" x14ac:dyDescent="0.25"/>
    <row r="34937" customFormat="1" x14ac:dyDescent="0.25"/>
    <row r="34938" customFormat="1" x14ac:dyDescent="0.25"/>
    <row r="34939" customFormat="1" x14ac:dyDescent="0.25"/>
    <row r="34940" customFormat="1" x14ac:dyDescent="0.25"/>
    <row r="34941" customFormat="1" x14ac:dyDescent="0.25"/>
    <row r="34942" customFormat="1" x14ac:dyDescent="0.25"/>
    <row r="34943" customFormat="1" x14ac:dyDescent="0.25"/>
    <row r="34944" customFormat="1" x14ac:dyDescent="0.25"/>
    <row r="34945" customFormat="1" x14ac:dyDescent="0.25"/>
    <row r="34946" customFormat="1" x14ac:dyDescent="0.25"/>
    <row r="34947" customFormat="1" x14ac:dyDescent="0.25"/>
    <row r="34948" customFormat="1" x14ac:dyDescent="0.25"/>
    <row r="34949" customFormat="1" x14ac:dyDescent="0.25"/>
    <row r="34950" customFormat="1" x14ac:dyDescent="0.25"/>
    <row r="34951" customFormat="1" x14ac:dyDescent="0.25"/>
    <row r="34952" customFormat="1" x14ac:dyDescent="0.25"/>
    <row r="34953" customFormat="1" x14ac:dyDescent="0.25"/>
    <row r="34954" customFormat="1" x14ac:dyDescent="0.25"/>
    <row r="34955" customFormat="1" x14ac:dyDescent="0.25"/>
    <row r="34956" customFormat="1" x14ac:dyDescent="0.25"/>
    <row r="34957" customFormat="1" x14ac:dyDescent="0.25"/>
    <row r="34958" customFormat="1" x14ac:dyDescent="0.25"/>
    <row r="34959" customFormat="1" x14ac:dyDescent="0.25"/>
    <row r="34960" customFormat="1" x14ac:dyDescent="0.25"/>
    <row r="34961" customFormat="1" x14ac:dyDescent="0.25"/>
    <row r="34962" customFormat="1" x14ac:dyDescent="0.25"/>
    <row r="34963" customFormat="1" x14ac:dyDescent="0.25"/>
    <row r="34964" customFormat="1" x14ac:dyDescent="0.25"/>
    <row r="34965" customFormat="1" x14ac:dyDescent="0.25"/>
    <row r="34966" customFormat="1" x14ac:dyDescent="0.25"/>
    <row r="34967" customFormat="1" x14ac:dyDescent="0.25"/>
    <row r="34968" customFormat="1" x14ac:dyDescent="0.25"/>
    <row r="34969" customFormat="1" x14ac:dyDescent="0.25"/>
    <row r="34970" customFormat="1" x14ac:dyDescent="0.25"/>
    <row r="34971" customFormat="1" x14ac:dyDescent="0.25"/>
    <row r="34972" customFormat="1" x14ac:dyDescent="0.25"/>
    <row r="34973" customFormat="1" x14ac:dyDescent="0.25"/>
    <row r="34974" customFormat="1" x14ac:dyDescent="0.25"/>
    <row r="34975" customFormat="1" x14ac:dyDescent="0.25"/>
    <row r="34976" customFormat="1" x14ac:dyDescent="0.25"/>
    <row r="34977" customFormat="1" x14ac:dyDescent="0.25"/>
    <row r="34978" customFormat="1" x14ac:dyDescent="0.25"/>
    <row r="34979" customFormat="1" x14ac:dyDescent="0.25"/>
    <row r="34980" customFormat="1" x14ac:dyDescent="0.25"/>
    <row r="34981" customFormat="1" x14ac:dyDescent="0.25"/>
    <row r="34982" customFormat="1" x14ac:dyDescent="0.25"/>
    <row r="34983" customFormat="1" x14ac:dyDescent="0.25"/>
    <row r="34984" customFormat="1" x14ac:dyDescent="0.25"/>
    <row r="34985" customFormat="1" x14ac:dyDescent="0.25"/>
    <row r="34986" customFormat="1" x14ac:dyDescent="0.25"/>
    <row r="34987" customFormat="1" x14ac:dyDescent="0.25"/>
    <row r="34988" customFormat="1" x14ac:dyDescent="0.25"/>
    <row r="34989" customFormat="1" x14ac:dyDescent="0.25"/>
    <row r="34990" customFormat="1" x14ac:dyDescent="0.25"/>
    <row r="34991" customFormat="1" x14ac:dyDescent="0.25"/>
    <row r="34992" customFormat="1" x14ac:dyDescent="0.25"/>
    <row r="34993" customFormat="1" x14ac:dyDescent="0.25"/>
    <row r="34994" customFormat="1" x14ac:dyDescent="0.25"/>
    <row r="34995" customFormat="1" x14ac:dyDescent="0.25"/>
    <row r="34996" customFormat="1" x14ac:dyDescent="0.25"/>
    <row r="34997" customFormat="1" x14ac:dyDescent="0.25"/>
    <row r="34998" customFormat="1" x14ac:dyDescent="0.25"/>
    <row r="34999" customFormat="1" x14ac:dyDescent="0.25"/>
    <row r="35000" customFormat="1" x14ac:dyDescent="0.25"/>
    <row r="35001" customFormat="1" x14ac:dyDescent="0.25"/>
    <row r="35002" customFormat="1" x14ac:dyDescent="0.25"/>
    <row r="35003" customFormat="1" x14ac:dyDescent="0.25"/>
    <row r="35004" customFormat="1" x14ac:dyDescent="0.25"/>
    <row r="35005" customFormat="1" x14ac:dyDescent="0.25"/>
    <row r="35006" customFormat="1" x14ac:dyDescent="0.25"/>
    <row r="35007" customFormat="1" x14ac:dyDescent="0.25"/>
    <row r="35008" customFormat="1" x14ac:dyDescent="0.25"/>
    <row r="35009" customFormat="1" x14ac:dyDescent="0.25"/>
    <row r="35010" customFormat="1" x14ac:dyDescent="0.25"/>
    <row r="35011" customFormat="1" x14ac:dyDescent="0.25"/>
    <row r="35012" customFormat="1" x14ac:dyDescent="0.25"/>
    <row r="35013" customFormat="1" x14ac:dyDescent="0.25"/>
    <row r="35014" customFormat="1" x14ac:dyDescent="0.25"/>
    <row r="35015" customFormat="1" x14ac:dyDescent="0.25"/>
    <row r="35016" customFormat="1" x14ac:dyDescent="0.25"/>
    <row r="35017" customFormat="1" x14ac:dyDescent="0.25"/>
    <row r="35018" customFormat="1" x14ac:dyDescent="0.25"/>
    <row r="35019" customFormat="1" x14ac:dyDescent="0.25"/>
    <row r="35020" customFormat="1" x14ac:dyDescent="0.25"/>
    <row r="35021" customFormat="1" x14ac:dyDescent="0.25"/>
    <row r="35022" customFormat="1" x14ac:dyDescent="0.25"/>
    <row r="35023" customFormat="1" x14ac:dyDescent="0.25"/>
    <row r="35024" customFormat="1" x14ac:dyDescent="0.25"/>
    <row r="35025" customFormat="1" x14ac:dyDescent="0.25"/>
    <row r="35026" customFormat="1" x14ac:dyDescent="0.25"/>
    <row r="35027" customFormat="1" x14ac:dyDescent="0.25"/>
    <row r="35028" customFormat="1" x14ac:dyDescent="0.25"/>
    <row r="35029" customFormat="1" x14ac:dyDescent="0.25"/>
    <row r="35030" customFormat="1" x14ac:dyDescent="0.25"/>
    <row r="35031" customFormat="1" x14ac:dyDescent="0.25"/>
    <row r="35032" customFormat="1" x14ac:dyDescent="0.25"/>
    <row r="35033" customFormat="1" x14ac:dyDescent="0.25"/>
    <row r="35034" customFormat="1" x14ac:dyDescent="0.25"/>
    <row r="35035" customFormat="1" x14ac:dyDescent="0.25"/>
    <row r="35036" customFormat="1" x14ac:dyDescent="0.25"/>
    <row r="35037" customFormat="1" x14ac:dyDescent="0.25"/>
    <row r="35038" customFormat="1" x14ac:dyDescent="0.25"/>
    <row r="35039" customFormat="1" x14ac:dyDescent="0.25"/>
    <row r="35040" customFormat="1" x14ac:dyDescent="0.25"/>
    <row r="35041" customFormat="1" x14ac:dyDescent="0.25"/>
    <row r="35042" customFormat="1" x14ac:dyDescent="0.25"/>
    <row r="35043" customFormat="1" x14ac:dyDescent="0.25"/>
    <row r="35044" customFormat="1" x14ac:dyDescent="0.25"/>
    <row r="35045" customFormat="1" x14ac:dyDescent="0.25"/>
    <row r="35046" customFormat="1" x14ac:dyDescent="0.25"/>
    <row r="35047" customFormat="1" x14ac:dyDescent="0.25"/>
    <row r="35048" customFormat="1" x14ac:dyDescent="0.25"/>
    <row r="35049" customFormat="1" x14ac:dyDescent="0.25"/>
    <row r="35050" customFormat="1" x14ac:dyDescent="0.25"/>
    <row r="35051" customFormat="1" x14ac:dyDescent="0.25"/>
    <row r="35052" customFormat="1" x14ac:dyDescent="0.25"/>
    <row r="35053" customFormat="1" x14ac:dyDescent="0.25"/>
    <row r="35054" customFormat="1" x14ac:dyDescent="0.25"/>
    <row r="35055" customFormat="1" x14ac:dyDescent="0.25"/>
    <row r="35056" customFormat="1" x14ac:dyDescent="0.25"/>
    <row r="35057" customFormat="1" x14ac:dyDescent="0.25"/>
    <row r="35058" customFormat="1" x14ac:dyDescent="0.25"/>
    <row r="35059" customFormat="1" x14ac:dyDescent="0.25"/>
    <row r="35060" customFormat="1" x14ac:dyDescent="0.25"/>
    <row r="35061" customFormat="1" x14ac:dyDescent="0.25"/>
    <row r="35062" customFormat="1" x14ac:dyDescent="0.25"/>
    <row r="35063" customFormat="1" x14ac:dyDescent="0.25"/>
    <row r="35064" customFormat="1" x14ac:dyDescent="0.25"/>
    <row r="35065" customFormat="1" x14ac:dyDescent="0.25"/>
    <row r="35066" customFormat="1" x14ac:dyDescent="0.25"/>
    <row r="35067" customFormat="1" x14ac:dyDescent="0.25"/>
    <row r="35068" customFormat="1" x14ac:dyDescent="0.25"/>
    <row r="35069" customFormat="1" x14ac:dyDescent="0.25"/>
    <row r="35070" customFormat="1" x14ac:dyDescent="0.25"/>
    <row r="35071" customFormat="1" x14ac:dyDescent="0.25"/>
    <row r="35072" customFormat="1" x14ac:dyDescent="0.25"/>
    <row r="35073" customFormat="1" x14ac:dyDescent="0.25"/>
    <row r="35074" customFormat="1" x14ac:dyDescent="0.25"/>
    <row r="35075" customFormat="1" x14ac:dyDescent="0.25"/>
    <row r="35076" customFormat="1" x14ac:dyDescent="0.25"/>
    <row r="35077" customFormat="1" x14ac:dyDescent="0.25"/>
    <row r="35078" customFormat="1" x14ac:dyDescent="0.25"/>
    <row r="35079" customFormat="1" x14ac:dyDescent="0.25"/>
    <row r="35080" customFormat="1" x14ac:dyDescent="0.25"/>
    <row r="35081" customFormat="1" x14ac:dyDescent="0.25"/>
    <row r="35082" customFormat="1" x14ac:dyDescent="0.25"/>
    <row r="35083" customFormat="1" x14ac:dyDescent="0.25"/>
    <row r="35084" customFormat="1" x14ac:dyDescent="0.25"/>
    <row r="35085" customFormat="1" x14ac:dyDescent="0.25"/>
    <row r="35086" customFormat="1" x14ac:dyDescent="0.25"/>
    <row r="35087" customFormat="1" x14ac:dyDescent="0.25"/>
    <row r="35088" customFormat="1" x14ac:dyDescent="0.25"/>
    <row r="35089" customFormat="1" x14ac:dyDescent="0.25"/>
    <row r="35090" customFormat="1" x14ac:dyDescent="0.25"/>
    <row r="35091" customFormat="1" x14ac:dyDescent="0.25"/>
    <row r="35092" customFormat="1" x14ac:dyDescent="0.25"/>
    <row r="35093" customFormat="1" x14ac:dyDescent="0.25"/>
    <row r="35094" customFormat="1" x14ac:dyDescent="0.25"/>
    <row r="35095" customFormat="1" x14ac:dyDescent="0.25"/>
    <row r="35096" customFormat="1" x14ac:dyDescent="0.25"/>
    <row r="35097" customFormat="1" x14ac:dyDescent="0.25"/>
    <row r="35098" customFormat="1" x14ac:dyDescent="0.25"/>
    <row r="35099" customFormat="1" x14ac:dyDescent="0.25"/>
    <row r="35100" customFormat="1" x14ac:dyDescent="0.25"/>
    <row r="35101" customFormat="1" x14ac:dyDescent="0.25"/>
    <row r="35102" customFormat="1" x14ac:dyDescent="0.25"/>
    <row r="35103" customFormat="1" x14ac:dyDescent="0.25"/>
    <row r="35104" customFormat="1" x14ac:dyDescent="0.25"/>
    <row r="35105" customFormat="1" x14ac:dyDescent="0.25"/>
    <row r="35106" customFormat="1" x14ac:dyDescent="0.25"/>
    <row r="35107" customFormat="1" x14ac:dyDescent="0.25"/>
    <row r="35108" customFormat="1" x14ac:dyDescent="0.25"/>
    <row r="35109" customFormat="1" x14ac:dyDescent="0.25"/>
    <row r="35110" customFormat="1" x14ac:dyDescent="0.25"/>
    <row r="35111" customFormat="1" x14ac:dyDescent="0.25"/>
    <row r="35112" customFormat="1" x14ac:dyDescent="0.25"/>
    <row r="35113" customFormat="1" x14ac:dyDescent="0.25"/>
    <row r="35114" customFormat="1" x14ac:dyDescent="0.25"/>
    <row r="35115" customFormat="1" x14ac:dyDescent="0.25"/>
    <row r="35116" customFormat="1" x14ac:dyDescent="0.25"/>
    <row r="35117" customFormat="1" x14ac:dyDescent="0.25"/>
    <row r="35118" customFormat="1" x14ac:dyDescent="0.25"/>
    <row r="35119" customFormat="1" x14ac:dyDescent="0.25"/>
    <row r="35120" customFormat="1" x14ac:dyDescent="0.25"/>
    <row r="35121" customFormat="1" x14ac:dyDescent="0.25"/>
    <row r="35122" customFormat="1" x14ac:dyDescent="0.25"/>
    <row r="35123" customFormat="1" x14ac:dyDescent="0.25"/>
    <row r="35124" customFormat="1" x14ac:dyDescent="0.25"/>
    <row r="35125" customFormat="1" x14ac:dyDescent="0.25"/>
    <row r="35126" customFormat="1" x14ac:dyDescent="0.25"/>
    <row r="35127" customFormat="1" x14ac:dyDescent="0.25"/>
    <row r="35128" customFormat="1" x14ac:dyDescent="0.25"/>
    <row r="35129" customFormat="1" x14ac:dyDescent="0.25"/>
    <row r="35130" customFormat="1" x14ac:dyDescent="0.25"/>
    <row r="35131" customFormat="1" x14ac:dyDescent="0.25"/>
    <row r="35132" customFormat="1" x14ac:dyDescent="0.25"/>
    <row r="35133" customFormat="1" x14ac:dyDescent="0.25"/>
    <row r="35134" customFormat="1" x14ac:dyDescent="0.25"/>
    <row r="35135" customFormat="1" x14ac:dyDescent="0.25"/>
    <row r="35136" customFormat="1" x14ac:dyDescent="0.25"/>
    <row r="35137" customFormat="1" x14ac:dyDescent="0.25"/>
    <row r="35138" customFormat="1" x14ac:dyDescent="0.25"/>
    <row r="35139" customFormat="1" x14ac:dyDescent="0.25"/>
    <row r="35140" customFormat="1" x14ac:dyDescent="0.25"/>
    <row r="35141" customFormat="1" x14ac:dyDescent="0.25"/>
    <row r="35142" customFormat="1" x14ac:dyDescent="0.25"/>
    <row r="35143" customFormat="1" x14ac:dyDescent="0.25"/>
    <row r="35144" customFormat="1" x14ac:dyDescent="0.25"/>
    <row r="35145" customFormat="1" x14ac:dyDescent="0.25"/>
    <row r="35146" customFormat="1" x14ac:dyDescent="0.25"/>
    <row r="35147" customFormat="1" x14ac:dyDescent="0.25"/>
    <row r="35148" customFormat="1" x14ac:dyDescent="0.25"/>
    <row r="35149" customFormat="1" x14ac:dyDescent="0.25"/>
    <row r="35150" customFormat="1" x14ac:dyDescent="0.25"/>
    <row r="35151" customFormat="1" x14ac:dyDescent="0.25"/>
    <row r="35152" customFormat="1" x14ac:dyDescent="0.25"/>
    <row r="35153" customFormat="1" x14ac:dyDescent="0.25"/>
    <row r="35154" customFormat="1" x14ac:dyDescent="0.25"/>
    <row r="35155" customFormat="1" x14ac:dyDescent="0.25"/>
    <row r="35156" customFormat="1" x14ac:dyDescent="0.25"/>
    <row r="35157" customFormat="1" x14ac:dyDescent="0.25"/>
    <row r="35158" customFormat="1" x14ac:dyDescent="0.25"/>
    <row r="35159" customFormat="1" x14ac:dyDescent="0.25"/>
    <row r="35160" customFormat="1" x14ac:dyDescent="0.25"/>
    <row r="35161" customFormat="1" x14ac:dyDescent="0.25"/>
    <row r="35162" customFormat="1" x14ac:dyDescent="0.25"/>
    <row r="35163" customFormat="1" x14ac:dyDescent="0.25"/>
    <row r="35164" customFormat="1" x14ac:dyDescent="0.25"/>
    <row r="35165" customFormat="1" x14ac:dyDescent="0.25"/>
    <row r="35166" customFormat="1" x14ac:dyDescent="0.25"/>
    <row r="35167" customFormat="1" x14ac:dyDescent="0.25"/>
    <row r="35168" customFormat="1" x14ac:dyDescent="0.25"/>
    <row r="35169" customFormat="1" x14ac:dyDescent="0.25"/>
    <row r="35170" customFormat="1" x14ac:dyDescent="0.25"/>
    <row r="35171" customFormat="1" x14ac:dyDescent="0.25"/>
    <row r="35172" customFormat="1" x14ac:dyDescent="0.25"/>
    <row r="35173" customFormat="1" x14ac:dyDescent="0.25"/>
    <row r="35174" customFormat="1" x14ac:dyDescent="0.25"/>
    <row r="35175" customFormat="1" x14ac:dyDescent="0.25"/>
    <row r="35176" customFormat="1" x14ac:dyDescent="0.25"/>
    <row r="35177" customFormat="1" x14ac:dyDescent="0.25"/>
    <row r="35178" customFormat="1" x14ac:dyDescent="0.25"/>
    <row r="35179" customFormat="1" x14ac:dyDescent="0.25"/>
    <row r="35180" customFormat="1" x14ac:dyDescent="0.25"/>
    <row r="35181" customFormat="1" x14ac:dyDescent="0.25"/>
    <row r="35182" customFormat="1" x14ac:dyDescent="0.25"/>
    <row r="35183" customFormat="1" x14ac:dyDescent="0.25"/>
    <row r="35184" customFormat="1" x14ac:dyDescent="0.25"/>
    <row r="35185" customFormat="1" x14ac:dyDescent="0.25"/>
    <row r="35186" customFormat="1" x14ac:dyDescent="0.25"/>
    <row r="35187" customFormat="1" x14ac:dyDescent="0.25"/>
    <row r="35188" customFormat="1" x14ac:dyDescent="0.25"/>
    <row r="35189" customFormat="1" x14ac:dyDescent="0.25"/>
    <row r="35190" customFormat="1" x14ac:dyDescent="0.25"/>
    <row r="35191" customFormat="1" x14ac:dyDescent="0.25"/>
    <row r="35192" customFormat="1" x14ac:dyDescent="0.25"/>
    <row r="35193" customFormat="1" x14ac:dyDescent="0.25"/>
    <row r="35194" customFormat="1" x14ac:dyDescent="0.25"/>
    <row r="35195" customFormat="1" x14ac:dyDescent="0.25"/>
    <row r="35196" customFormat="1" x14ac:dyDescent="0.25"/>
    <row r="35197" customFormat="1" x14ac:dyDescent="0.25"/>
    <row r="35198" customFormat="1" x14ac:dyDescent="0.25"/>
    <row r="35199" customFormat="1" x14ac:dyDescent="0.25"/>
    <row r="35200" customFormat="1" x14ac:dyDescent="0.25"/>
    <row r="35201" customFormat="1" x14ac:dyDescent="0.25"/>
    <row r="35202" customFormat="1" x14ac:dyDescent="0.25"/>
    <row r="35203" customFormat="1" x14ac:dyDescent="0.25"/>
    <row r="35204" customFormat="1" x14ac:dyDescent="0.25"/>
    <row r="35205" customFormat="1" x14ac:dyDescent="0.25"/>
    <row r="35206" customFormat="1" x14ac:dyDescent="0.25"/>
    <row r="35207" customFormat="1" x14ac:dyDescent="0.25"/>
    <row r="35208" customFormat="1" x14ac:dyDescent="0.25"/>
    <row r="35209" customFormat="1" x14ac:dyDescent="0.25"/>
    <row r="35210" customFormat="1" x14ac:dyDescent="0.25"/>
    <row r="35211" customFormat="1" x14ac:dyDescent="0.25"/>
    <row r="35212" customFormat="1" x14ac:dyDescent="0.25"/>
    <row r="35213" customFormat="1" x14ac:dyDescent="0.25"/>
    <row r="35214" customFormat="1" x14ac:dyDescent="0.25"/>
    <row r="35215" customFormat="1" x14ac:dyDescent="0.25"/>
    <row r="35216" customFormat="1" x14ac:dyDescent="0.25"/>
    <row r="35217" customFormat="1" x14ac:dyDescent="0.25"/>
    <row r="35218" customFormat="1" x14ac:dyDescent="0.25"/>
    <row r="35219" customFormat="1" x14ac:dyDescent="0.25"/>
    <row r="35220" customFormat="1" x14ac:dyDescent="0.25"/>
    <row r="35221" customFormat="1" x14ac:dyDescent="0.25"/>
    <row r="35222" customFormat="1" x14ac:dyDescent="0.25"/>
    <row r="35223" customFormat="1" x14ac:dyDescent="0.25"/>
    <row r="35224" customFormat="1" x14ac:dyDescent="0.25"/>
    <row r="35225" customFormat="1" x14ac:dyDescent="0.25"/>
    <row r="35226" customFormat="1" x14ac:dyDescent="0.25"/>
    <row r="35227" customFormat="1" x14ac:dyDescent="0.25"/>
    <row r="35228" customFormat="1" x14ac:dyDescent="0.25"/>
    <row r="35229" customFormat="1" x14ac:dyDescent="0.25"/>
    <row r="35230" customFormat="1" x14ac:dyDescent="0.25"/>
    <row r="35231" customFormat="1" x14ac:dyDescent="0.25"/>
    <row r="35232" customFormat="1" x14ac:dyDescent="0.25"/>
    <row r="35233" customFormat="1" x14ac:dyDescent="0.25"/>
    <row r="35234" customFormat="1" x14ac:dyDescent="0.25"/>
    <row r="35235" customFormat="1" x14ac:dyDescent="0.25"/>
    <row r="35236" customFormat="1" x14ac:dyDescent="0.25"/>
    <row r="35237" customFormat="1" x14ac:dyDescent="0.25"/>
    <row r="35238" customFormat="1" x14ac:dyDescent="0.25"/>
    <row r="35239" customFormat="1" x14ac:dyDescent="0.25"/>
    <row r="35240" customFormat="1" x14ac:dyDescent="0.25"/>
    <row r="35241" customFormat="1" x14ac:dyDescent="0.25"/>
    <row r="35242" customFormat="1" x14ac:dyDescent="0.25"/>
    <row r="35243" customFormat="1" x14ac:dyDescent="0.25"/>
    <row r="35244" customFormat="1" x14ac:dyDescent="0.25"/>
    <row r="35245" customFormat="1" x14ac:dyDescent="0.25"/>
    <row r="35246" customFormat="1" x14ac:dyDescent="0.25"/>
    <row r="35247" customFormat="1" x14ac:dyDescent="0.25"/>
    <row r="35248" customFormat="1" x14ac:dyDescent="0.25"/>
    <row r="35249" customFormat="1" x14ac:dyDescent="0.25"/>
    <row r="35250" customFormat="1" x14ac:dyDescent="0.25"/>
    <row r="35251" customFormat="1" x14ac:dyDescent="0.25"/>
    <row r="35252" customFormat="1" x14ac:dyDescent="0.25"/>
    <row r="35253" customFormat="1" x14ac:dyDescent="0.25"/>
    <row r="35254" customFormat="1" x14ac:dyDescent="0.25"/>
    <row r="35255" customFormat="1" x14ac:dyDescent="0.25"/>
    <row r="35256" customFormat="1" x14ac:dyDescent="0.25"/>
    <row r="35257" customFormat="1" x14ac:dyDescent="0.25"/>
    <row r="35258" customFormat="1" x14ac:dyDescent="0.25"/>
    <row r="35259" customFormat="1" x14ac:dyDescent="0.25"/>
    <row r="35260" customFormat="1" x14ac:dyDescent="0.25"/>
    <row r="35261" customFormat="1" x14ac:dyDescent="0.25"/>
    <row r="35262" customFormat="1" x14ac:dyDescent="0.25"/>
    <row r="35263" customFormat="1" x14ac:dyDescent="0.25"/>
    <row r="35264" customFormat="1" x14ac:dyDescent="0.25"/>
    <row r="35265" customFormat="1" x14ac:dyDescent="0.25"/>
    <row r="35266" customFormat="1" x14ac:dyDescent="0.25"/>
    <row r="35267" customFormat="1" x14ac:dyDescent="0.25"/>
    <row r="35268" customFormat="1" x14ac:dyDescent="0.25"/>
    <row r="35269" customFormat="1" x14ac:dyDescent="0.25"/>
    <row r="35270" customFormat="1" x14ac:dyDescent="0.25"/>
    <row r="35271" customFormat="1" x14ac:dyDescent="0.25"/>
    <row r="35272" customFormat="1" x14ac:dyDescent="0.25"/>
    <row r="35273" customFormat="1" x14ac:dyDescent="0.25"/>
    <row r="35274" customFormat="1" x14ac:dyDescent="0.25"/>
    <row r="35275" customFormat="1" x14ac:dyDescent="0.25"/>
    <row r="35276" customFormat="1" x14ac:dyDescent="0.25"/>
    <row r="35277" customFormat="1" x14ac:dyDescent="0.25"/>
    <row r="35278" customFormat="1" x14ac:dyDescent="0.25"/>
    <row r="35279" customFormat="1" x14ac:dyDescent="0.25"/>
    <row r="35280" customFormat="1" x14ac:dyDescent="0.25"/>
    <row r="35281" customFormat="1" x14ac:dyDescent="0.25"/>
    <row r="35282" customFormat="1" x14ac:dyDescent="0.25"/>
    <row r="35283" customFormat="1" x14ac:dyDescent="0.25"/>
    <row r="35284" customFormat="1" x14ac:dyDescent="0.25"/>
    <row r="35285" customFormat="1" x14ac:dyDescent="0.25"/>
    <row r="35286" customFormat="1" x14ac:dyDescent="0.25"/>
    <row r="35287" customFormat="1" x14ac:dyDescent="0.25"/>
    <row r="35288" customFormat="1" x14ac:dyDescent="0.25"/>
    <row r="35289" customFormat="1" x14ac:dyDescent="0.25"/>
    <row r="35290" customFormat="1" x14ac:dyDescent="0.25"/>
    <row r="35291" customFormat="1" x14ac:dyDescent="0.25"/>
    <row r="35292" customFormat="1" x14ac:dyDescent="0.25"/>
    <row r="35293" customFormat="1" x14ac:dyDescent="0.25"/>
    <row r="35294" customFormat="1" x14ac:dyDescent="0.25"/>
    <row r="35295" customFormat="1" x14ac:dyDescent="0.25"/>
    <row r="35296" customFormat="1" x14ac:dyDescent="0.25"/>
    <row r="35297" customFormat="1" x14ac:dyDescent="0.25"/>
    <row r="35298" customFormat="1" x14ac:dyDescent="0.25"/>
    <row r="35299" customFormat="1" x14ac:dyDescent="0.25"/>
    <row r="35300" customFormat="1" x14ac:dyDescent="0.25"/>
    <row r="35301" customFormat="1" x14ac:dyDescent="0.25"/>
    <row r="35302" customFormat="1" x14ac:dyDescent="0.25"/>
    <row r="35303" customFormat="1" x14ac:dyDescent="0.25"/>
    <row r="35304" customFormat="1" x14ac:dyDescent="0.25"/>
    <row r="35305" customFormat="1" x14ac:dyDescent="0.25"/>
    <row r="35306" customFormat="1" x14ac:dyDescent="0.25"/>
    <row r="35307" customFormat="1" x14ac:dyDescent="0.25"/>
    <row r="35308" customFormat="1" x14ac:dyDescent="0.25"/>
    <row r="35309" customFormat="1" x14ac:dyDescent="0.25"/>
    <row r="35310" customFormat="1" x14ac:dyDescent="0.25"/>
    <row r="35311" customFormat="1" x14ac:dyDescent="0.25"/>
    <row r="35312" customFormat="1" x14ac:dyDescent="0.25"/>
    <row r="35313" customFormat="1" x14ac:dyDescent="0.25"/>
    <row r="35314" customFormat="1" x14ac:dyDescent="0.25"/>
    <row r="35315" customFormat="1" x14ac:dyDescent="0.25"/>
    <row r="35316" customFormat="1" x14ac:dyDescent="0.25"/>
    <row r="35317" customFormat="1" x14ac:dyDescent="0.25"/>
    <row r="35318" customFormat="1" x14ac:dyDescent="0.25"/>
    <row r="35319" customFormat="1" x14ac:dyDescent="0.25"/>
    <row r="35320" customFormat="1" x14ac:dyDescent="0.25"/>
    <row r="35321" customFormat="1" x14ac:dyDescent="0.25"/>
    <row r="35322" customFormat="1" x14ac:dyDescent="0.25"/>
    <row r="35323" customFormat="1" x14ac:dyDescent="0.25"/>
    <row r="35324" customFormat="1" x14ac:dyDescent="0.25"/>
    <row r="35325" customFormat="1" x14ac:dyDescent="0.25"/>
    <row r="35326" customFormat="1" x14ac:dyDescent="0.25"/>
    <row r="35327" customFormat="1" x14ac:dyDescent="0.25"/>
    <row r="35328" customFormat="1" x14ac:dyDescent="0.25"/>
    <row r="35329" customFormat="1" x14ac:dyDescent="0.25"/>
    <row r="35330" customFormat="1" x14ac:dyDescent="0.25"/>
    <row r="35331" customFormat="1" x14ac:dyDescent="0.25"/>
    <row r="35332" customFormat="1" x14ac:dyDescent="0.25"/>
    <row r="35333" customFormat="1" x14ac:dyDescent="0.25"/>
    <row r="35334" customFormat="1" x14ac:dyDescent="0.25"/>
    <row r="35335" customFormat="1" x14ac:dyDescent="0.25"/>
    <row r="35336" customFormat="1" x14ac:dyDescent="0.25"/>
    <row r="35337" customFormat="1" x14ac:dyDescent="0.25"/>
    <row r="35338" customFormat="1" x14ac:dyDescent="0.25"/>
    <row r="35339" customFormat="1" x14ac:dyDescent="0.25"/>
    <row r="35340" customFormat="1" x14ac:dyDescent="0.25"/>
    <row r="35341" customFormat="1" x14ac:dyDescent="0.25"/>
    <row r="35342" customFormat="1" x14ac:dyDescent="0.25"/>
    <row r="35343" customFormat="1" x14ac:dyDescent="0.25"/>
    <row r="35344" customFormat="1" x14ac:dyDescent="0.25"/>
    <row r="35345" customFormat="1" x14ac:dyDescent="0.25"/>
    <row r="35346" customFormat="1" x14ac:dyDescent="0.25"/>
    <row r="35347" customFormat="1" x14ac:dyDescent="0.25"/>
    <row r="35348" customFormat="1" x14ac:dyDescent="0.25"/>
    <row r="35349" customFormat="1" x14ac:dyDescent="0.25"/>
    <row r="35350" customFormat="1" x14ac:dyDescent="0.25"/>
    <row r="35351" customFormat="1" x14ac:dyDescent="0.25"/>
    <row r="35352" customFormat="1" x14ac:dyDescent="0.25"/>
    <row r="35353" customFormat="1" x14ac:dyDescent="0.25"/>
    <row r="35354" customFormat="1" x14ac:dyDescent="0.25"/>
    <row r="35355" customFormat="1" x14ac:dyDescent="0.25"/>
    <row r="35356" customFormat="1" x14ac:dyDescent="0.25"/>
    <row r="35357" customFormat="1" x14ac:dyDescent="0.25"/>
    <row r="35358" customFormat="1" x14ac:dyDescent="0.25"/>
    <row r="35359" customFormat="1" x14ac:dyDescent="0.25"/>
    <row r="35360" customFormat="1" x14ac:dyDescent="0.25"/>
    <row r="35361" customFormat="1" x14ac:dyDescent="0.25"/>
    <row r="35362" customFormat="1" x14ac:dyDescent="0.25"/>
    <row r="35363" customFormat="1" x14ac:dyDescent="0.25"/>
    <row r="35364" customFormat="1" x14ac:dyDescent="0.25"/>
    <row r="35365" customFormat="1" x14ac:dyDescent="0.25"/>
    <row r="35366" customFormat="1" x14ac:dyDescent="0.25"/>
    <row r="35367" customFormat="1" x14ac:dyDescent="0.25"/>
    <row r="35368" customFormat="1" x14ac:dyDescent="0.25"/>
    <row r="35369" customFormat="1" x14ac:dyDescent="0.25"/>
    <row r="35370" customFormat="1" x14ac:dyDescent="0.25"/>
    <row r="35371" customFormat="1" x14ac:dyDescent="0.25"/>
    <row r="35372" customFormat="1" x14ac:dyDescent="0.25"/>
    <row r="35373" customFormat="1" x14ac:dyDescent="0.25"/>
    <row r="35374" customFormat="1" x14ac:dyDescent="0.25"/>
    <row r="35375" customFormat="1" x14ac:dyDescent="0.25"/>
    <row r="35376" customFormat="1" x14ac:dyDescent="0.25"/>
    <row r="35377" customFormat="1" x14ac:dyDescent="0.25"/>
    <row r="35378" customFormat="1" x14ac:dyDescent="0.25"/>
    <row r="35379" customFormat="1" x14ac:dyDescent="0.25"/>
    <row r="35380" customFormat="1" x14ac:dyDescent="0.25"/>
    <row r="35381" customFormat="1" x14ac:dyDescent="0.25"/>
    <row r="35382" customFormat="1" x14ac:dyDescent="0.25"/>
    <row r="35383" customFormat="1" x14ac:dyDescent="0.25"/>
    <row r="35384" customFormat="1" x14ac:dyDescent="0.25"/>
    <row r="35385" customFormat="1" x14ac:dyDescent="0.25"/>
    <row r="35386" customFormat="1" x14ac:dyDescent="0.25"/>
    <row r="35387" customFormat="1" x14ac:dyDescent="0.25"/>
    <row r="35388" customFormat="1" x14ac:dyDescent="0.25"/>
    <row r="35389" customFormat="1" x14ac:dyDescent="0.25"/>
    <row r="35390" customFormat="1" x14ac:dyDescent="0.25"/>
    <row r="35391" customFormat="1" x14ac:dyDescent="0.25"/>
    <row r="35392" customFormat="1" x14ac:dyDescent="0.25"/>
    <row r="35393" customFormat="1" x14ac:dyDescent="0.25"/>
    <row r="35394" customFormat="1" x14ac:dyDescent="0.25"/>
    <row r="35395" customFormat="1" x14ac:dyDescent="0.25"/>
    <row r="35396" customFormat="1" x14ac:dyDescent="0.25"/>
    <row r="35397" customFormat="1" x14ac:dyDescent="0.25"/>
    <row r="35398" customFormat="1" x14ac:dyDescent="0.25"/>
    <row r="35399" customFormat="1" x14ac:dyDescent="0.25"/>
    <row r="35400" customFormat="1" x14ac:dyDescent="0.25"/>
    <row r="35401" customFormat="1" x14ac:dyDescent="0.25"/>
    <row r="35402" customFormat="1" x14ac:dyDescent="0.25"/>
    <row r="35403" customFormat="1" x14ac:dyDescent="0.25"/>
    <row r="35404" customFormat="1" x14ac:dyDescent="0.25"/>
    <row r="35405" customFormat="1" x14ac:dyDescent="0.25"/>
    <row r="35406" customFormat="1" x14ac:dyDescent="0.25"/>
    <row r="35407" customFormat="1" x14ac:dyDescent="0.25"/>
    <row r="35408" customFormat="1" x14ac:dyDescent="0.25"/>
    <row r="35409" customFormat="1" x14ac:dyDescent="0.25"/>
    <row r="35410" customFormat="1" x14ac:dyDescent="0.25"/>
    <row r="35411" customFormat="1" x14ac:dyDescent="0.25"/>
    <row r="35412" customFormat="1" x14ac:dyDescent="0.25"/>
    <row r="35413" customFormat="1" x14ac:dyDescent="0.25"/>
    <row r="35414" customFormat="1" x14ac:dyDescent="0.25"/>
    <row r="35415" customFormat="1" x14ac:dyDescent="0.25"/>
    <row r="35416" customFormat="1" x14ac:dyDescent="0.25"/>
    <row r="35417" customFormat="1" x14ac:dyDescent="0.25"/>
    <row r="35418" customFormat="1" x14ac:dyDescent="0.25"/>
    <row r="35419" customFormat="1" x14ac:dyDescent="0.25"/>
    <row r="35420" customFormat="1" x14ac:dyDescent="0.25"/>
    <row r="35421" customFormat="1" x14ac:dyDescent="0.25"/>
    <row r="35422" customFormat="1" x14ac:dyDescent="0.25"/>
    <row r="35423" customFormat="1" x14ac:dyDescent="0.25"/>
    <row r="35424" customFormat="1" x14ac:dyDescent="0.25"/>
    <row r="35425" customFormat="1" x14ac:dyDescent="0.25"/>
    <row r="35426" customFormat="1" x14ac:dyDescent="0.25"/>
    <row r="35427" customFormat="1" x14ac:dyDescent="0.25"/>
    <row r="35428" customFormat="1" x14ac:dyDescent="0.25"/>
    <row r="35429" customFormat="1" x14ac:dyDescent="0.25"/>
    <row r="35430" customFormat="1" x14ac:dyDescent="0.25"/>
    <row r="35431" customFormat="1" x14ac:dyDescent="0.25"/>
    <row r="35432" customFormat="1" x14ac:dyDescent="0.25"/>
    <row r="35433" customFormat="1" x14ac:dyDescent="0.25"/>
    <row r="35434" customFormat="1" x14ac:dyDescent="0.25"/>
    <row r="35435" customFormat="1" x14ac:dyDescent="0.25"/>
    <row r="35436" customFormat="1" x14ac:dyDescent="0.25"/>
    <row r="35437" customFormat="1" x14ac:dyDescent="0.25"/>
    <row r="35438" customFormat="1" x14ac:dyDescent="0.25"/>
    <row r="35439" customFormat="1" x14ac:dyDescent="0.25"/>
    <row r="35440" customFormat="1" x14ac:dyDescent="0.25"/>
    <row r="35441" customFormat="1" x14ac:dyDescent="0.25"/>
    <row r="35442" customFormat="1" x14ac:dyDescent="0.25"/>
    <row r="35443" customFormat="1" x14ac:dyDescent="0.25"/>
    <row r="35444" customFormat="1" x14ac:dyDescent="0.25"/>
    <row r="35445" customFormat="1" x14ac:dyDescent="0.25"/>
    <row r="35446" customFormat="1" x14ac:dyDescent="0.25"/>
    <row r="35447" customFormat="1" x14ac:dyDescent="0.25"/>
    <row r="35448" customFormat="1" x14ac:dyDescent="0.25"/>
    <row r="35449" customFormat="1" x14ac:dyDescent="0.25"/>
    <row r="35450" customFormat="1" x14ac:dyDescent="0.25"/>
    <row r="35451" customFormat="1" x14ac:dyDescent="0.25"/>
    <row r="35452" customFormat="1" x14ac:dyDescent="0.25"/>
    <row r="35453" customFormat="1" x14ac:dyDescent="0.25"/>
    <row r="35454" customFormat="1" x14ac:dyDescent="0.25"/>
    <row r="35455" customFormat="1" x14ac:dyDescent="0.25"/>
    <row r="35456" customFormat="1" x14ac:dyDescent="0.25"/>
    <row r="35457" customFormat="1" x14ac:dyDescent="0.25"/>
    <row r="35458" customFormat="1" x14ac:dyDescent="0.25"/>
    <row r="35459" customFormat="1" x14ac:dyDescent="0.25"/>
    <row r="35460" customFormat="1" x14ac:dyDescent="0.25"/>
    <row r="35461" customFormat="1" x14ac:dyDescent="0.25"/>
    <row r="35462" customFormat="1" x14ac:dyDescent="0.25"/>
    <row r="35463" customFormat="1" x14ac:dyDescent="0.25"/>
    <row r="35464" customFormat="1" x14ac:dyDescent="0.25"/>
    <row r="35465" customFormat="1" x14ac:dyDescent="0.25"/>
    <row r="35466" customFormat="1" x14ac:dyDescent="0.25"/>
    <row r="35467" customFormat="1" x14ac:dyDescent="0.25"/>
    <row r="35468" customFormat="1" x14ac:dyDescent="0.25"/>
    <row r="35469" customFormat="1" x14ac:dyDescent="0.25"/>
    <row r="35470" customFormat="1" x14ac:dyDescent="0.25"/>
    <row r="35471" customFormat="1" x14ac:dyDescent="0.25"/>
    <row r="35472" customFormat="1" x14ac:dyDescent="0.25"/>
    <row r="35473" customFormat="1" x14ac:dyDescent="0.25"/>
    <row r="35474" customFormat="1" x14ac:dyDescent="0.25"/>
    <row r="35475" customFormat="1" x14ac:dyDescent="0.25"/>
    <row r="35476" customFormat="1" x14ac:dyDescent="0.25"/>
    <row r="35477" customFormat="1" x14ac:dyDescent="0.25"/>
    <row r="35478" customFormat="1" x14ac:dyDescent="0.25"/>
    <row r="35479" customFormat="1" x14ac:dyDescent="0.25"/>
    <row r="35480" customFormat="1" x14ac:dyDescent="0.25"/>
    <row r="35481" customFormat="1" x14ac:dyDescent="0.25"/>
    <row r="35482" customFormat="1" x14ac:dyDescent="0.25"/>
    <row r="35483" customFormat="1" x14ac:dyDescent="0.25"/>
    <row r="35484" customFormat="1" x14ac:dyDescent="0.25"/>
    <row r="35485" customFormat="1" x14ac:dyDescent="0.25"/>
    <row r="35486" customFormat="1" x14ac:dyDescent="0.25"/>
    <row r="35487" customFormat="1" x14ac:dyDescent="0.25"/>
    <row r="35488" customFormat="1" x14ac:dyDescent="0.25"/>
    <row r="35489" customFormat="1" x14ac:dyDescent="0.25"/>
    <row r="35490" customFormat="1" x14ac:dyDescent="0.25"/>
    <row r="35491" customFormat="1" x14ac:dyDescent="0.25"/>
    <row r="35492" customFormat="1" x14ac:dyDescent="0.25"/>
    <row r="35493" customFormat="1" x14ac:dyDescent="0.25"/>
    <row r="35494" customFormat="1" x14ac:dyDescent="0.25"/>
    <row r="35495" customFormat="1" x14ac:dyDescent="0.25"/>
    <row r="35496" customFormat="1" x14ac:dyDescent="0.25"/>
    <row r="35497" customFormat="1" x14ac:dyDescent="0.25"/>
    <row r="35498" customFormat="1" x14ac:dyDescent="0.25"/>
    <row r="35499" customFormat="1" x14ac:dyDescent="0.25"/>
    <row r="35500" customFormat="1" x14ac:dyDescent="0.25"/>
    <row r="35501" customFormat="1" x14ac:dyDescent="0.25"/>
    <row r="35502" customFormat="1" x14ac:dyDescent="0.25"/>
    <row r="35503" customFormat="1" x14ac:dyDescent="0.25"/>
    <row r="35504" customFormat="1" x14ac:dyDescent="0.25"/>
    <row r="35505" customFormat="1" x14ac:dyDescent="0.25"/>
    <row r="35506" customFormat="1" x14ac:dyDescent="0.25"/>
    <row r="35507" customFormat="1" x14ac:dyDescent="0.25"/>
    <row r="35508" customFormat="1" x14ac:dyDescent="0.25"/>
    <row r="35509" customFormat="1" x14ac:dyDescent="0.25"/>
    <row r="35510" customFormat="1" x14ac:dyDescent="0.25"/>
    <row r="35511" customFormat="1" x14ac:dyDescent="0.25"/>
    <row r="35512" customFormat="1" x14ac:dyDescent="0.25"/>
    <row r="35513" customFormat="1" x14ac:dyDescent="0.25"/>
    <row r="35514" customFormat="1" x14ac:dyDescent="0.25"/>
    <row r="35515" customFormat="1" x14ac:dyDescent="0.25"/>
    <row r="35516" customFormat="1" x14ac:dyDescent="0.25"/>
    <row r="35517" customFormat="1" x14ac:dyDescent="0.25"/>
    <row r="35518" customFormat="1" x14ac:dyDescent="0.25"/>
    <row r="35519" customFormat="1" x14ac:dyDescent="0.25"/>
    <row r="35520" customFormat="1" x14ac:dyDescent="0.25"/>
    <row r="35521" customFormat="1" x14ac:dyDescent="0.25"/>
    <row r="35522" customFormat="1" x14ac:dyDescent="0.25"/>
    <row r="35523" customFormat="1" x14ac:dyDescent="0.25"/>
    <row r="35524" customFormat="1" x14ac:dyDescent="0.25"/>
    <row r="35525" customFormat="1" x14ac:dyDescent="0.25"/>
    <row r="35526" customFormat="1" x14ac:dyDescent="0.25"/>
    <row r="35527" customFormat="1" x14ac:dyDescent="0.25"/>
    <row r="35528" customFormat="1" x14ac:dyDescent="0.25"/>
    <row r="35529" customFormat="1" x14ac:dyDescent="0.25"/>
    <row r="35530" customFormat="1" x14ac:dyDescent="0.25"/>
    <row r="35531" customFormat="1" x14ac:dyDescent="0.25"/>
    <row r="35532" customFormat="1" x14ac:dyDescent="0.25"/>
    <row r="35533" customFormat="1" x14ac:dyDescent="0.25"/>
    <row r="35534" customFormat="1" x14ac:dyDescent="0.25"/>
    <row r="35535" customFormat="1" x14ac:dyDescent="0.25"/>
    <row r="35536" customFormat="1" x14ac:dyDescent="0.25"/>
    <row r="35537" customFormat="1" x14ac:dyDescent="0.25"/>
    <row r="35538" customFormat="1" x14ac:dyDescent="0.25"/>
    <row r="35539" customFormat="1" x14ac:dyDescent="0.25"/>
    <row r="35540" customFormat="1" x14ac:dyDescent="0.25"/>
    <row r="35541" customFormat="1" x14ac:dyDescent="0.25"/>
    <row r="35542" customFormat="1" x14ac:dyDescent="0.25"/>
    <row r="35543" customFormat="1" x14ac:dyDescent="0.25"/>
    <row r="35544" customFormat="1" x14ac:dyDescent="0.25"/>
    <row r="35545" customFormat="1" x14ac:dyDescent="0.25"/>
    <row r="35546" customFormat="1" x14ac:dyDescent="0.25"/>
    <row r="35547" customFormat="1" x14ac:dyDescent="0.25"/>
    <row r="35548" customFormat="1" x14ac:dyDescent="0.25"/>
    <row r="35549" customFormat="1" x14ac:dyDescent="0.25"/>
    <row r="35550" customFormat="1" x14ac:dyDescent="0.25"/>
    <row r="35551" customFormat="1" x14ac:dyDescent="0.25"/>
    <row r="35552" customFormat="1" x14ac:dyDescent="0.25"/>
    <row r="35553" customFormat="1" x14ac:dyDescent="0.25"/>
    <row r="35554" customFormat="1" x14ac:dyDescent="0.25"/>
    <row r="35555" customFormat="1" x14ac:dyDescent="0.25"/>
    <row r="35556" customFormat="1" x14ac:dyDescent="0.25"/>
    <row r="35557" customFormat="1" x14ac:dyDescent="0.25"/>
    <row r="35558" customFormat="1" x14ac:dyDescent="0.25"/>
    <row r="35559" customFormat="1" x14ac:dyDescent="0.25"/>
    <row r="35560" customFormat="1" x14ac:dyDescent="0.25"/>
    <row r="35561" customFormat="1" x14ac:dyDescent="0.25"/>
    <row r="35562" customFormat="1" x14ac:dyDescent="0.25"/>
    <row r="35563" customFormat="1" x14ac:dyDescent="0.25"/>
    <row r="35564" customFormat="1" x14ac:dyDescent="0.25"/>
    <row r="35565" customFormat="1" x14ac:dyDescent="0.25"/>
    <row r="35566" customFormat="1" x14ac:dyDescent="0.25"/>
    <row r="35567" customFormat="1" x14ac:dyDescent="0.25"/>
    <row r="35568" customFormat="1" x14ac:dyDescent="0.25"/>
    <row r="35569" customFormat="1" x14ac:dyDescent="0.25"/>
    <row r="35570" customFormat="1" x14ac:dyDescent="0.25"/>
    <row r="35571" customFormat="1" x14ac:dyDescent="0.25"/>
    <row r="35572" customFormat="1" x14ac:dyDescent="0.25"/>
    <row r="35573" customFormat="1" x14ac:dyDescent="0.25"/>
    <row r="35574" customFormat="1" x14ac:dyDescent="0.25"/>
    <row r="35575" customFormat="1" x14ac:dyDescent="0.25"/>
    <row r="35576" customFormat="1" x14ac:dyDescent="0.25"/>
    <row r="35577" customFormat="1" x14ac:dyDescent="0.25"/>
    <row r="35578" customFormat="1" x14ac:dyDescent="0.25"/>
    <row r="35579" customFormat="1" x14ac:dyDescent="0.25"/>
    <row r="35580" customFormat="1" x14ac:dyDescent="0.25"/>
    <row r="35581" customFormat="1" x14ac:dyDescent="0.25"/>
    <row r="35582" customFormat="1" x14ac:dyDescent="0.25"/>
    <row r="35583" customFormat="1" x14ac:dyDescent="0.25"/>
    <row r="35584" customFormat="1" x14ac:dyDescent="0.25"/>
    <row r="35585" customFormat="1" x14ac:dyDescent="0.25"/>
    <row r="35586" customFormat="1" x14ac:dyDescent="0.25"/>
    <row r="35587" customFormat="1" x14ac:dyDescent="0.25"/>
    <row r="35588" customFormat="1" x14ac:dyDescent="0.25"/>
    <row r="35589" customFormat="1" x14ac:dyDescent="0.25"/>
    <row r="35590" customFormat="1" x14ac:dyDescent="0.25"/>
    <row r="35591" customFormat="1" x14ac:dyDescent="0.25"/>
    <row r="35592" customFormat="1" x14ac:dyDescent="0.25"/>
    <row r="35593" customFormat="1" x14ac:dyDescent="0.25"/>
    <row r="35594" customFormat="1" x14ac:dyDescent="0.25"/>
    <row r="35595" customFormat="1" x14ac:dyDescent="0.25"/>
    <row r="35596" customFormat="1" x14ac:dyDescent="0.25"/>
    <row r="35597" customFormat="1" x14ac:dyDescent="0.25"/>
    <row r="35598" customFormat="1" x14ac:dyDescent="0.25"/>
    <row r="35599" customFormat="1" x14ac:dyDescent="0.25"/>
    <row r="35600" customFormat="1" x14ac:dyDescent="0.25"/>
    <row r="35601" customFormat="1" x14ac:dyDescent="0.25"/>
    <row r="35602" customFormat="1" x14ac:dyDescent="0.25"/>
    <row r="35603" customFormat="1" x14ac:dyDescent="0.25"/>
    <row r="35604" customFormat="1" x14ac:dyDescent="0.25"/>
    <row r="35605" customFormat="1" x14ac:dyDescent="0.25"/>
    <row r="35606" customFormat="1" x14ac:dyDescent="0.25"/>
    <row r="35607" customFormat="1" x14ac:dyDescent="0.25"/>
    <row r="35608" customFormat="1" x14ac:dyDescent="0.25"/>
    <row r="35609" customFormat="1" x14ac:dyDescent="0.25"/>
    <row r="35610" customFormat="1" x14ac:dyDescent="0.25"/>
    <row r="35611" customFormat="1" x14ac:dyDescent="0.25"/>
    <row r="35612" customFormat="1" x14ac:dyDescent="0.25"/>
    <row r="35613" customFormat="1" x14ac:dyDescent="0.25"/>
    <row r="35614" customFormat="1" x14ac:dyDescent="0.25"/>
    <row r="35615" customFormat="1" x14ac:dyDescent="0.25"/>
    <row r="35616" customFormat="1" x14ac:dyDescent="0.25"/>
    <row r="35617" customFormat="1" x14ac:dyDescent="0.25"/>
    <row r="35618" customFormat="1" x14ac:dyDescent="0.25"/>
    <row r="35619" customFormat="1" x14ac:dyDescent="0.25"/>
    <row r="35620" customFormat="1" x14ac:dyDescent="0.25"/>
    <row r="35621" customFormat="1" x14ac:dyDescent="0.25"/>
    <row r="35622" customFormat="1" x14ac:dyDescent="0.25"/>
    <row r="35623" customFormat="1" x14ac:dyDescent="0.25"/>
    <row r="35624" customFormat="1" x14ac:dyDescent="0.25"/>
    <row r="35625" customFormat="1" x14ac:dyDescent="0.25"/>
    <row r="35626" customFormat="1" x14ac:dyDescent="0.25"/>
    <row r="35627" customFormat="1" x14ac:dyDescent="0.25"/>
    <row r="35628" customFormat="1" x14ac:dyDescent="0.25"/>
    <row r="35629" customFormat="1" x14ac:dyDescent="0.25"/>
    <row r="35630" customFormat="1" x14ac:dyDescent="0.25"/>
    <row r="35631" customFormat="1" x14ac:dyDescent="0.25"/>
    <row r="35632" customFormat="1" x14ac:dyDescent="0.25"/>
    <row r="35633" customFormat="1" x14ac:dyDescent="0.25"/>
    <row r="35634" customFormat="1" x14ac:dyDescent="0.25"/>
    <row r="35635" customFormat="1" x14ac:dyDescent="0.25"/>
    <row r="35636" customFormat="1" x14ac:dyDescent="0.25"/>
    <row r="35637" customFormat="1" x14ac:dyDescent="0.25"/>
    <row r="35638" customFormat="1" x14ac:dyDescent="0.25"/>
    <row r="35639" customFormat="1" x14ac:dyDescent="0.25"/>
    <row r="35640" customFormat="1" x14ac:dyDescent="0.25"/>
    <row r="35641" customFormat="1" x14ac:dyDescent="0.25"/>
    <row r="35642" customFormat="1" x14ac:dyDescent="0.25"/>
    <row r="35643" customFormat="1" x14ac:dyDescent="0.25"/>
    <row r="35644" customFormat="1" x14ac:dyDescent="0.25"/>
    <row r="35645" customFormat="1" x14ac:dyDescent="0.25"/>
    <row r="35646" customFormat="1" x14ac:dyDescent="0.25"/>
    <row r="35647" customFormat="1" x14ac:dyDescent="0.25"/>
    <row r="35648" customFormat="1" x14ac:dyDescent="0.25"/>
    <row r="35649" customFormat="1" x14ac:dyDescent="0.25"/>
    <row r="35650" customFormat="1" x14ac:dyDescent="0.25"/>
    <row r="35651" customFormat="1" x14ac:dyDescent="0.25"/>
    <row r="35652" customFormat="1" x14ac:dyDescent="0.25"/>
    <row r="35653" customFormat="1" x14ac:dyDescent="0.25"/>
    <row r="35654" customFormat="1" x14ac:dyDescent="0.25"/>
    <row r="35655" customFormat="1" x14ac:dyDescent="0.25"/>
    <row r="35656" customFormat="1" x14ac:dyDescent="0.25"/>
    <row r="35657" customFormat="1" x14ac:dyDescent="0.25"/>
    <row r="35658" customFormat="1" x14ac:dyDescent="0.25"/>
    <row r="35659" customFormat="1" x14ac:dyDescent="0.25"/>
    <row r="35660" customFormat="1" x14ac:dyDescent="0.25"/>
    <row r="35661" customFormat="1" x14ac:dyDescent="0.25"/>
    <row r="35662" customFormat="1" x14ac:dyDescent="0.25"/>
    <row r="35663" customFormat="1" x14ac:dyDescent="0.25"/>
    <row r="35664" customFormat="1" x14ac:dyDescent="0.25"/>
    <row r="35665" customFormat="1" x14ac:dyDescent="0.25"/>
    <row r="35666" customFormat="1" x14ac:dyDescent="0.25"/>
    <row r="35667" customFormat="1" x14ac:dyDescent="0.25"/>
    <row r="35668" customFormat="1" x14ac:dyDescent="0.25"/>
    <row r="35669" customFormat="1" x14ac:dyDescent="0.25"/>
    <row r="35670" customFormat="1" x14ac:dyDescent="0.25"/>
    <row r="35671" customFormat="1" x14ac:dyDescent="0.25"/>
    <row r="35672" customFormat="1" x14ac:dyDescent="0.25"/>
    <row r="35673" customFormat="1" x14ac:dyDescent="0.25"/>
    <row r="35674" customFormat="1" x14ac:dyDescent="0.25"/>
    <row r="35675" customFormat="1" x14ac:dyDescent="0.25"/>
    <row r="35676" customFormat="1" x14ac:dyDescent="0.25"/>
    <row r="35677" customFormat="1" x14ac:dyDescent="0.25"/>
    <row r="35678" customFormat="1" x14ac:dyDescent="0.25"/>
    <row r="35679" customFormat="1" x14ac:dyDescent="0.25"/>
    <row r="35680" customFormat="1" x14ac:dyDescent="0.25"/>
    <row r="35681" customFormat="1" x14ac:dyDescent="0.25"/>
    <row r="35682" customFormat="1" x14ac:dyDescent="0.25"/>
    <row r="35683" customFormat="1" x14ac:dyDescent="0.25"/>
    <row r="35684" customFormat="1" x14ac:dyDescent="0.25"/>
    <row r="35685" customFormat="1" x14ac:dyDescent="0.25"/>
    <row r="35686" customFormat="1" x14ac:dyDescent="0.25"/>
    <row r="35687" customFormat="1" x14ac:dyDescent="0.25"/>
    <row r="35688" customFormat="1" x14ac:dyDescent="0.25"/>
    <row r="35689" customFormat="1" x14ac:dyDescent="0.25"/>
    <row r="35690" customFormat="1" x14ac:dyDescent="0.25"/>
    <row r="35691" customFormat="1" x14ac:dyDescent="0.25"/>
    <row r="35692" customFormat="1" x14ac:dyDescent="0.25"/>
    <row r="35693" customFormat="1" x14ac:dyDescent="0.25"/>
    <row r="35694" customFormat="1" x14ac:dyDescent="0.25"/>
    <row r="35695" customFormat="1" x14ac:dyDescent="0.25"/>
    <row r="35696" customFormat="1" x14ac:dyDescent="0.25"/>
    <row r="35697" customFormat="1" x14ac:dyDescent="0.25"/>
    <row r="35698" customFormat="1" x14ac:dyDescent="0.25"/>
    <row r="35699" customFormat="1" x14ac:dyDescent="0.25"/>
    <row r="35700" customFormat="1" x14ac:dyDescent="0.25"/>
    <row r="35701" customFormat="1" x14ac:dyDescent="0.25"/>
    <row r="35702" customFormat="1" x14ac:dyDescent="0.25"/>
    <row r="35703" customFormat="1" x14ac:dyDescent="0.25"/>
    <row r="35704" customFormat="1" x14ac:dyDescent="0.25"/>
    <row r="35705" customFormat="1" x14ac:dyDescent="0.25"/>
    <row r="35706" customFormat="1" x14ac:dyDescent="0.25"/>
    <row r="35707" customFormat="1" x14ac:dyDescent="0.25"/>
    <row r="35708" customFormat="1" x14ac:dyDescent="0.25"/>
    <row r="35709" customFormat="1" x14ac:dyDescent="0.25"/>
    <row r="35710" customFormat="1" x14ac:dyDescent="0.25"/>
    <row r="35711" customFormat="1" x14ac:dyDescent="0.25"/>
    <row r="35712" customFormat="1" x14ac:dyDescent="0.25"/>
    <row r="35713" customFormat="1" x14ac:dyDescent="0.25"/>
    <row r="35714" customFormat="1" x14ac:dyDescent="0.25"/>
    <row r="35715" customFormat="1" x14ac:dyDescent="0.25"/>
    <row r="35716" customFormat="1" x14ac:dyDescent="0.25"/>
    <row r="35717" customFormat="1" x14ac:dyDescent="0.25"/>
    <row r="35718" customFormat="1" x14ac:dyDescent="0.25"/>
    <row r="35719" customFormat="1" x14ac:dyDescent="0.25"/>
    <row r="35720" customFormat="1" x14ac:dyDescent="0.25"/>
    <row r="35721" customFormat="1" x14ac:dyDescent="0.25"/>
    <row r="35722" customFormat="1" x14ac:dyDescent="0.25"/>
    <row r="35723" customFormat="1" x14ac:dyDescent="0.25"/>
    <row r="35724" customFormat="1" x14ac:dyDescent="0.25"/>
    <row r="35725" customFormat="1" x14ac:dyDescent="0.25"/>
    <row r="35726" customFormat="1" x14ac:dyDescent="0.25"/>
    <row r="35727" customFormat="1" x14ac:dyDescent="0.25"/>
    <row r="35728" customFormat="1" x14ac:dyDescent="0.25"/>
    <row r="35729" customFormat="1" x14ac:dyDescent="0.25"/>
    <row r="35730" customFormat="1" x14ac:dyDescent="0.25"/>
    <row r="35731" customFormat="1" x14ac:dyDescent="0.25"/>
    <row r="35732" customFormat="1" x14ac:dyDescent="0.25"/>
    <row r="35733" customFormat="1" x14ac:dyDescent="0.25"/>
    <row r="35734" customFormat="1" x14ac:dyDescent="0.25"/>
    <row r="35735" customFormat="1" x14ac:dyDescent="0.25"/>
    <row r="35736" customFormat="1" x14ac:dyDescent="0.25"/>
    <row r="35737" customFormat="1" x14ac:dyDescent="0.25"/>
    <row r="35738" customFormat="1" x14ac:dyDescent="0.25"/>
    <row r="35739" customFormat="1" x14ac:dyDescent="0.25"/>
    <row r="35740" customFormat="1" x14ac:dyDescent="0.25"/>
    <row r="35741" customFormat="1" x14ac:dyDescent="0.25"/>
    <row r="35742" customFormat="1" x14ac:dyDescent="0.25"/>
    <row r="35743" customFormat="1" x14ac:dyDescent="0.25"/>
    <row r="35744" customFormat="1" x14ac:dyDescent="0.25"/>
    <row r="35745" customFormat="1" x14ac:dyDescent="0.25"/>
    <row r="35746" customFormat="1" x14ac:dyDescent="0.25"/>
    <row r="35747" customFormat="1" x14ac:dyDescent="0.25"/>
    <row r="35748" customFormat="1" x14ac:dyDescent="0.25"/>
    <row r="35749" customFormat="1" x14ac:dyDescent="0.25"/>
    <row r="35750" customFormat="1" x14ac:dyDescent="0.25"/>
    <row r="35751" customFormat="1" x14ac:dyDescent="0.25"/>
    <row r="35752" customFormat="1" x14ac:dyDescent="0.25"/>
    <row r="35753" customFormat="1" x14ac:dyDescent="0.25"/>
    <row r="35754" customFormat="1" x14ac:dyDescent="0.25"/>
    <row r="35755" customFormat="1" x14ac:dyDescent="0.25"/>
    <row r="35756" customFormat="1" x14ac:dyDescent="0.25"/>
    <row r="35757" customFormat="1" x14ac:dyDescent="0.25"/>
    <row r="35758" customFormat="1" x14ac:dyDescent="0.25"/>
    <row r="35759" customFormat="1" x14ac:dyDescent="0.25"/>
    <row r="35760" customFormat="1" x14ac:dyDescent="0.25"/>
    <row r="35761" customFormat="1" x14ac:dyDescent="0.25"/>
    <row r="35762" customFormat="1" x14ac:dyDescent="0.25"/>
    <row r="35763" customFormat="1" x14ac:dyDescent="0.25"/>
    <row r="35764" customFormat="1" x14ac:dyDescent="0.25"/>
    <row r="35765" customFormat="1" x14ac:dyDescent="0.25"/>
    <row r="35766" customFormat="1" x14ac:dyDescent="0.25"/>
    <row r="35767" customFormat="1" x14ac:dyDescent="0.25"/>
    <row r="35768" customFormat="1" x14ac:dyDescent="0.25"/>
    <row r="35769" customFormat="1" x14ac:dyDescent="0.25"/>
    <row r="35770" customFormat="1" x14ac:dyDescent="0.25"/>
    <row r="35771" customFormat="1" x14ac:dyDescent="0.25"/>
    <row r="35772" customFormat="1" x14ac:dyDescent="0.25"/>
    <row r="35773" customFormat="1" x14ac:dyDescent="0.25"/>
    <row r="35774" customFormat="1" x14ac:dyDescent="0.25"/>
    <row r="35775" customFormat="1" x14ac:dyDescent="0.25"/>
    <row r="35776" customFormat="1" x14ac:dyDescent="0.25"/>
    <row r="35777" customFormat="1" x14ac:dyDescent="0.25"/>
    <row r="35778" customFormat="1" x14ac:dyDescent="0.25"/>
    <row r="35779" customFormat="1" x14ac:dyDescent="0.25"/>
    <row r="35780" customFormat="1" x14ac:dyDescent="0.25"/>
    <row r="35781" customFormat="1" x14ac:dyDescent="0.25"/>
    <row r="35782" customFormat="1" x14ac:dyDescent="0.25"/>
    <row r="35783" customFormat="1" x14ac:dyDescent="0.25"/>
    <row r="35784" customFormat="1" x14ac:dyDescent="0.25"/>
    <row r="35785" customFormat="1" x14ac:dyDescent="0.25"/>
    <row r="35786" customFormat="1" x14ac:dyDescent="0.25"/>
    <row r="35787" customFormat="1" x14ac:dyDescent="0.25"/>
    <row r="35788" customFormat="1" x14ac:dyDescent="0.25"/>
    <row r="35789" customFormat="1" x14ac:dyDescent="0.25"/>
    <row r="35790" customFormat="1" x14ac:dyDescent="0.25"/>
    <row r="35791" customFormat="1" x14ac:dyDescent="0.25"/>
    <row r="35792" customFormat="1" x14ac:dyDescent="0.25"/>
    <row r="35793" customFormat="1" x14ac:dyDescent="0.25"/>
    <row r="35794" customFormat="1" x14ac:dyDescent="0.25"/>
    <row r="35795" customFormat="1" x14ac:dyDescent="0.25"/>
    <row r="35796" customFormat="1" x14ac:dyDescent="0.25"/>
    <row r="35797" customFormat="1" x14ac:dyDescent="0.25"/>
    <row r="35798" customFormat="1" x14ac:dyDescent="0.25"/>
    <row r="35799" customFormat="1" x14ac:dyDescent="0.25"/>
    <row r="35800" customFormat="1" x14ac:dyDescent="0.25"/>
    <row r="35801" customFormat="1" x14ac:dyDescent="0.25"/>
    <row r="35802" customFormat="1" x14ac:dyDescent="0.25"/>
    <row r="35803" customFormat="1" x14ac:dyDescent="0.25"/>
    <row r="35804" customFormat="1" x14ac:dyDescent="0.25"/>
    <row r="35805" customFormat="1" x14ac:dyDescent="0.25"/>
    <row r="35806" customFormat="1" x14ac:dyDescent="0.25"/>
    <row r="35807" customFormat="1" x14ac:dyDescent="0.25"/>
    <row r="35808" customFormat="1" x14ac:dyDescent="0.25"/>
    <row r="35809" customFormat="1" x14ac:dyDescent="0.25"/>
    <row r="35810" customFormat="1" x14ac:dyDescent="0.25"/>
    <row r="35811" customFormat="1" x14ac:dyDescent="0.25"/>
    <row r="35812" customFormat="1" x14ac:dyDescent="0.25"/>
    <row r="35813" customFormat="1" x14ac:dyDescent="0.25"/>
    <row r="35814" customFormat="1" x14ac:dyDescent="0.25"/>
    <row r="35815" customFormat="1" x14ac:dyDescent="0.25"/>
    <row r="35816" customFormat="1" x14ac:dyDescent="0.25"/>
    <row r="35817" customFormat="1" x14ac:dyDescent="0.25"/>
    <row r="35818" customFormat="1" x14ac:dyDescent="0.25"/>
    <row r="35819" customFormat="1" x14ac:dyDescent="0.25"/>
    <row r="35820" customFormat="1" x14ac:dyDescent="0.25"/>
    <row r="35821" customFormat="1" x14ac:dyDescent="0.25"/>
    <row r="35822" customFormat="1" x14ac:dyDescent="0.25"/>
    <row r="35823" customFormat="1" x14ac:dyDescent="0.25"/>
    <row r="35824" customFormat="1" x14ac:dyDescent="0.25"/>
    <row r="35825" customFormat="1" x14ac:dyDescent="0.25"/>
    <row r="35826" customFormat="1" x14ac:dyDescent="0.25"/>
    <row r="35827" customFormat="1" x14ac:dyDescent="0.25"/>
    <row r="35828" customFormat="1" x14ac:dyDescent="0.25"/>
    <row r="35829" customFormat="1" x14ac:dyDescent="0.25"/>
    <row r="35830" customFormat="1" x14ac:dyDescent="0.25"/>
    <row r="35831" customFormat="1" x14ac:dyDescent="0.25"/>
    <row r="35832" customFormat="1" x14ac:dyDescent="0.25"/>
    <row r="35833" customFormat="1" x14ac:dyDescent="0.25"/>
    <row r="35834" customFormat="1" x14ac:dyDescent="0.25"/>
    <row r="35835" customFormat="1" x14ac:dyDescent="0.25"/>
    <row r="35836" customFormat="1" x14ac:dyDescent="0.25"/>
    <row r="35837" customFormat="1" x14ac:dyDescent="0.25"/>
    <row r="35838" customFormat="1" x14ac:dyDescent="0.25"/>
    <row r="35839" customFormat="1" x14ac:dyDescent="0.25"/>
    <row r="35840" customFormat="1" x14ac:dyDescent="0.25"/>
    <row r="35841" customFormat="1" x14ac:dyDescent="0.25"/>
    <row r="35842" customFormat="1" x14ac:dyDescent="0.25"/>
    <row r="35843" customFormat="1" x14ac:dyDescent="0.25"/>
    <row r="35844" customFormat="1" x14ac:dyDescent="0.25"/>
    <row r="35845" customFormat="1" x14ac:dyDescent="0.25"/>
    <row r="35846" customFormat="1" x14ac:dyDescent="0.25"/>
    <row r="35847" customFormat="1" x14ac:dyDescent="0.25"/>
    <row r="35848" customFormat="1" x14ac:dyDescent="0.25"/>
    <row r="35849" customFormat="1" x14ac:dyDescent="0.25"/>
    <row r="35850" customFormat="1" x14ac:dyDescent="0.25"/>
    <row r="35851" customFormat="1" x14ac:dyDescent="0.25"/>
    <row r="35852" customFormat="1" x14ac:dyDescent="0.25"/>
    <row r="35853" customFormat="1" x14ac:dyDescent="0.25"/>
    <row r="35854" customFormat="1" x14ac:dyDescent="0.25"/>
    <row r="35855" customFormat="1" x14ac:dyDescent="0.25"/>
    <row r="35856" customFormat="1" x14ac:dyDescent="0.25"/>
    <row r="35857" customFormat="1" x14ac:dyDescent="0.25"/>
    <row r="35858" customFormat="1" x14ac:dyDescent="0.25"/>
    <row r="35859" customFormat="1" x14ac:dyDescent="0.25"/>
    <row r="35860" customFormat="1" x14ac:dyDescent="0.25"/>
    <row r="35861" customFormat="1" x14ac:dyDescent="0.25"/>
    <row r="35862" customFormat="1" x14ac:dyDescent="0.25"/>
    <row r="35863" customFormat="1" x14ac:dyDescent="0.25"/>
    <row r="35864" customFormat="1" x14ac:dyDescent="0.25"/>
    <row r="35865" customFormat="1" x14ac:dyDescent="0.25"/>
    <row r="35866" customFormat="1" x14ac:dyDescent="0.25"/>
    <row r="35867" customFormat="1" x14ac:dyDescent="0.25"/>
    <row r="35868" customFormat="1" x14ac:dyDescent="0.25"/>
    <row r="35869" customFormat="1" x14ac:dyDescent="0.25"/>
    <row r="35870" customFormat="1" x14ac:dyDescent="0.25"/>
    <row r="35871" customFormat="1" x14ac:dyDescent="0.25"/>
    <row r="35872" customFormat="1" x14ac:dyDescent="0.25"/>
    <row r="35873" customFormat="1" x14ac:dyDescent="0.25"/>
    <row r="35874" customFormat="1" x14ac:dyDescent="0.25"/>
    <row r="35875" customFormat="1" x14ac:dyDescent="0.25"/>
    <row r="35876" customFormat="1" x14ac:dyDescent="0.25"/>
    <row r="35877" customFormat="1" x14ac:dyDescent="0.25"/>
    <row r="35878" customFormat="1" x14ac:dyDescent="0.25"/>
    <row r="35879" customFormat="1" x14ac:dyDescent="0.25"/>
    <row r="35880" customFormat="1" x14ac:dyDescent="0.25"/>
    <row r="35881" customFormat="1" x14ac:dyDescent="0.25"/>
    <row r="35882" customFormat="1" x14ac:dyDescent="0.25"/>
    <row r="35883" customFormat="1" x14ac:dyDescent="0.25"/>
    <row r="35884" customFormat="1" x14ac:dyDescent="0.25"/>
    <row r="35885" customFormat="1" x14ac:dyDescent="0.25"/>
    <row r="35886" customFormat="1" x14ac:dyDescent="0.25"/>
    <row r="35887" customFormat="1" x14ac:dyDescent="0.25"/>
    <row r="35888" customFormat="1" x14ac:dyDescent="0.25"/>
    <row r="35889" customFormat="1" x14ac:dyDescent="0.25"/>
    <row r="35890" customFormat="1" x14ac:dyDescent="0.25"/>
    <row r="35891" customFormat="1" x14ac:dyDescent="0.25"/>
    <row r="35892" customFormat="1" x14ac:dyDescent="0.25"/>
    <row r="35893" customFormat="1" x14ac:dyDescent="0.25"/>
    <row r="35894" customFormat="1" x14ac:dyDescent="0.25"/>
    <row r="35895" customFormat="1" x14ac:dyDescent="0.25"/>
    <row r="35896" customFormat="1" x14ac:dyDescent="0.25"/>
    <row r="35897" customFormat="1" x14ac:dyDescent="0.25"/>
    <row r="35898" customFormat="1" x14ac:dyDescent="0.25"/>
    <row r="35899" customFormat="1" x14ac:dyDescent="0.25"/>
    <row r="35900" customFormat="1" x14ac:dyDescent="0.25"/>
    <row r="35901" customFormat="1" x14ac:dyDescent="0.25"/>
    <row r="35902" customFormat="1" x14ac:dyDescent="0.25"/>
    <row r="35903" customFormat="1" x14ac:dyDescent="0.25"/>
    <row r="35904" customFormat="1" x14ac:dyDescent="0.25"/>
    <row r="35905" customFormat="1" x14ac:dyDescent="0.25"/>
    <row r="35906" customFormat="1" x14ac:dyDescent="0.25"/>
    <row r="35907" customFormat="1" x14ac:dyDescent="0.25"/>
    <row r="35908" customFormat="1" x14ac:dyDescent="0.25"/>
    <row r="35909" customFormat="1" x14ac:dyDescent="0.25"/>
    <row r="35910" customFormat="1" x14ac:dyDescent="0.25"/>
    <row r="35911" customFormat="1" x14ac:dyDescent="0.25"/>
    <row r="35912" customFormat="1" x14ac:dyDescent="0.25"/>
    <row r="35913" customFormat="1" x14ac:dyDescent="0.25"/>
    <row r="35914" customFormat="1" x14ac:dyDescent="0.25"/>
    <row r="35915" customFormat="1" x14ac:dyDescent="0.25"/>
    <row r="35916" customFormat="1" x14ac:dyDescent="0.25"/>
    <row r="35917" customFormat="1" x14ac:dyDescent="0.25"/>
    <row r="35918" customFormat="1" x14ac:dyDescent="0.25"/>
    <row r="35919" customFormat="1" x14ac:dyDescent="0.25"/>
    <row r="35920" customFormat="1" x14ac:dyDescent="0.25"/>
    <row r="35921" customFormat="1" x14ac:dyDescent="0.25"/>
    <row r="35922" customFormat="1" x14ac:dyDescent="0.25"/>
    <row r="35923" customFormat="1" x14ac:dyDescent="0.25"/>
    <row r="35924" customFormat="1" x14ac:dyDescent="0.25"/>
    <row r="35925" customFormat="1" x14ac:dyDescent="0.25"/>
    <row r="35926" customFormat="1" x14ac:dyDescent="0.25"/>
    <row r="35927" customFormat="1" x14ac:dyDescent="0.25"/>
    <row r="35928" customFormat="1" x14ac:dyDescent="0.25"/>
    <row r="35929" customFormat="1" x14ac:dyDescent="0.25"/>
    <row r="35930" customFormat="1" x14ac:dyDescent="0.25"/>
    <row r="35931" customFormat="1" x14ac:dyDescent="0.25"/>
    <row r="35932" customFormat="1" x14ac:dyDescent="0.25"/>
    <row r="35933" customFormat="1" x14ac:dyDescent="0.25"/>
    <row r="35934" customFormat="1" x14ac:dyDescent="0.25"/>
    <row r="35935" customFormat="1" x14ac:dyDescent="0.25"/>
    <row r="35936" customFormat="1" x14ac:dyDescent="0.25"/>
    <row r="35937" customFormat="1" x14ac:dyDescent="0.25"/>
    <row r="35938" customFormat="1" x14ac:dyDescent="0.25"/>
    <row r="35939" customFormat="1" x14ac:dyDescent="0.25"/>
    <row r="35940" customFormat="1" x14ac:dyDescent="0.25"/>
    <row r="35941" customFormat="1" x14ac:dyDescent="0.25"/>
    <row r="35942" customFormat="1" x14ac:dyDescent="0.25"/>
    <row r="35943" customFormat="1" x14ac:dyDescent="0.25"/>
    <row r="35944" customFormat="1" x14ac:dyDescent="0.25"/>
    <row r="35945" customFormat="1" x14ac:dyDescent="0.25"/>
    <row r="35946" customFormat="1" x14ac:dyDescent="0.25"/>
    <row r="35947" customFormat="1" x14ac:dyDescent="0.25"/>
    <row r="35948" customFormat="1" x14ac:dyDescent="0.25"/>
    <row r="35949" customFormat="1" x14ac:dyDescent="0.25"/>
    <row r="35950" customFormat="1" x14ac:dyDescent="0.25"/>
    <row r="35951" customFormat="1" x14ac:dyDescent="0.25"/>
    <row r="35952" customFormat="1" x14ac:dyDescent="0.25"/>
    <row r="35953" customFormat="1" x14ac:dyDescent="0.25"/>
    <row r="35954" customFormat="1" x14ac:dyDescent="0.25"/>
    <row r="35955" customFormat="1" x14ac:dyDescent="0.25"/>
    <row r="35956" customFormat="1" x14ac:dyDescent="0.25"/>
    <row r="35957" customFormat="1" x14ac:dyDescent="0.25"/>
    <row r="35958" customFormat="1" x14ac:dyDescent="0.25"/>
    <row r="35959" customFormat="1" x14ac:dyDescent="0.25"/>
    <row r="35960" customFormat="1" x14ac:dyDescent="0.25"/>
    <row r="35961" customFormat="1" x14ac:dyDescent="0.25"/>
    <row r="35962" customFormat="1" x14ac:dyDescent="0.25"/>
    <row r="35963" customFormat="1" x14ac:dyDescent="0.25"/>
    <row r="35964" customFormat="1" x14ac:dyDescent="0.25"/>
    <row r="35965" customFormat="1" x14ac:dyDescent="0.25"/>
    <row r="35966" customFormat="1" x14ac:dyDescent="0.25"/>
    <row r="35967" customFormat="1" x14ac:dyDescent="0.25"/>
    <row r="35968" customFormat="1" x14ac:dyDescent="0.25"/>
    <row r="35969" customFormat="1" x14ac:dyDescent="0.25"/>
    <row r="35970" customFormat="1" x14ac:dyDescent="0.25"/>
    <row r="35971" customFormat="1" x14ac:dyDescent="0.25"/>
    <row r="35972" customFormat="1" x14ac:dyDescent="0.25"/>
    <row r="35973" customFormat="1" x14ac:dyDescent="0.25"/>
    <row r="35974" customFormat="1" x14ac:dyDescent="0.25"/>
    <row r="35975" customFormat="1" x14ac:dyDescent="0.25"/>
    <row r="35976" customFormat="1" x14ac:dyDescent="0.25"/>
    <row r="35977" customFormat="1" x14ac:dyDescent="0.25"/>
    <row r="35978" customFormat="1" x14ac:dyDescent="0.25"/>
    <row r="35979" customFormat="1" x14ac:dyDescent="0.25"/>
    <row r="35980" customFormat="1" x14ac:dyDescent="0.25"/>
    <row r="35981" customFormat="1" x14ac:dyDescent="0.25"/>
    <row r="35982" customFormat="1" x14ac:dyDescent="0.25"/>
    <row r="35983" customFormat="1" x14ac:dyDescent="0.25"/>
    <row r="35984" customFormat="1" x14ac:dyDescent="0.25"/>
    <row r="35985" customFormat="1" x14ac:dyDescent="0.25"/>
    <row r="35986" customFormat="1" x14ac:dyDescent="0.25"/>
    <row r="35987" customFormat="1" x14ac:dyDescent="0.25"/>
    <row r="35988" customFormat="1" x14ac:dyDescent="0.25"/>
    <row r="35989" customFormat="1" x14ac:dyDescent="0.25"/>
    <row r="35990" customFormat="1" x14ac:dyDescent="0.25"/>
    <row r="35991" customFormat="1" x14ac:dyDescent="0.25"/>
    <row r="35992" customFormat="1" x14ac:dyDescent="0.25"/>
    <row r="35993" customFormat="1" x14ac:dyDescent="0.25"/>
    <row r="35994" customFormat="1" x14ac:dyDescent="0.25"/>
    <row r="35995" customFormat="1" x14ac:dyDescent="0.25"/>
    <row r="35996" customFormat="1" x14ac:dyDescent="0.25"/>
    <row r="35997" customFormat="1" x14ac:dyDescent="0.25"/>
    <row r="35998" customFormat="1" x14ac:dyDescent="0.25"/>
    <row r="35999" customFormat="1" x14ac:dyDescent="0.25"/>
    <row r="36000" customFormat="1" x14ac:dyDescent="0.25"/>
    <row r="36001" customFormat="1" x14ac:dyDescent="0.25"/>
    <row r="36002" customFormat="1" x14ac:dyDescent="0.25"/>
    <row r="36003" customFormat="1" x14ac:dyDescent="0.25"/>
    <row r="36004" customFormat="1" x14ac:dyDescent="0.25"/>
    <row r="36005" customFormat="1" x14ac:dyDescent="0.25"/>
    <row r="36006" customFormat="1" x14ac:dyDescent="0.25"/>
    <row r="36007" customFormat="1" x14ac:dyDescent="0.25"/>
    <row r="36008" customFormat="1" x14ac:dyDescent="0.25"/>
    <row r="36009" customFormat="1" x14ac:dyDescent="0.25"/>
    <row r="36010" customFormat="1" x14ac:dyDescent="0.25"/>
    <row r="36011" customFormat="1" x14ac:dyDescent="0.25"/>
    <row r="36012" customFormat="1" x14ac:dyDescent="0.25"/>
    <row r="36013" customFormat="1" x14ac:dyDescent="0.25"/>
    <row r="36014" customFormat="1" x14ac:dyDescent="0.25"/>
    <row r="36015" customFormat="1" x14ac:dyDescent="0.25"/>
    <row r="36016" customFormat="1" x14ac:dyDescent="0.25"/>
    <row r="36017" customFormat="1" x14ac:dyDescent="0.25"/>
    <row r="36018" customFormat="1" x14ac:dyDescent="0.25"/>
    <row r="36019" customFormat="1" x14ac:dyDescent="0.25"/>
    <row r="36020" customFormat="1" x14ac:dyDescent="0.25"/>
    <row r="36021" customFormat="1" x14ac:dyDescent="0.25"/>
    <row r="36022" customFormat="1" x14ac:dyDescent="0.25"/>
    <row r="36023" customFormat="1" x14ac:dyDescent="0.25"/>
    <row r="36024" customFormat="1" x14ac:dyDescent="0.25"/>
    <row r="36025" customFormat="1" x14ac:dyDescent="0.25"/>
    <row r="36026" customFormat="1" x14ac:dyDescent="0.25"/>
    <row r="36027" customFormat="1" x14ac:dyDescent="0.25"/>
    <row r="36028" customFormat="1" x14ac:dyDescent="0.25"/>
    <row r="36029" customFormat="1" x14ac:dyDescent="0.25"/>
    <row r="36030" customFormat="1" x14ac:dyDescent="0.25"/>
    <row r="36031" customFormat="1" x14ac:dyDescent="0.25"/>
    <row r="36032" customFormat="1" x14ac:dyDescent="0.25"/>
    <row r="36033" customFormat="1" x14ac:dyDescent="0.25"/>
    <row r="36034" customFormat="1" x14ac:dyDescent="0.25"/>
    <row r="36035" customFormat="1" x14ac:dyDescent="0.25"/>
    <row r="36036" customFormat="1" x14ac:dyDescent="0.25"/>
    <row r="36037" customFormat="1" x14ac:dyDescent="0.25"/>
    <row r="36038" customFormat="1" x14ac:dyDescent="0.25"/>
    <row r="36039" customFormat="1" x14ac:dyDescent="0.25"/>
    <row r="36040" customFormat="1" x14ac:dyDescent="0.25"/>
    <row r="36041" customFormat="1" x14ac:dyDescent="0.25"/>
    <row r="36042" customFormat="1" x14ac:dyDescent="0.25"/>
    <row r="36043" customFormat="1" x14ac:dyDescent="0.25"/>
    <row r="36044" customFormat="1" x14ac:dyDescent="0.25"/>
    <row r="36045" customFormat="1" x14ac:dyDescent="0.25"/>
    <row r="36046" customFormat="1" x14ac:dyDescent="0.25"/>
    <row r="36047" customFormat="1" x14ac:dyDescent="0.25"/>
    <row r="36048" customFormat="1" x14ac:dyDescent="0.25"/>
    <row r="36049" customFormat="1" x14ac:dyDescent="0.25"/>
    <row r="36050" customFormat="1" x14ac:dyDescent="0.25"/>
    <row r="36051" customFormat="1" x14ac:dyDescent="0.25"/>
    <row r="36052" customFormat="1" x14ac:dyDescent="0.25"/>
    <row r="36053" customFormat="1" x14ac:dyDescent="0.25"/>
    <row r="36054" customFormat="1" x14ac:dyDescent="0.25"/>
    <row r="36055" customFormat="1" x14ac:dyDescent="0.25"/>
    <row r="36056" customFormat="1" x14ac:dyDescent="0.25"/>
    <row r="36057" customFormat="1" x14ac:dyDescent="0.25"/>
    <row r="36058" customFormat="1" x14ac:dyDescent="0.25"/>
    <row r="36059" customFormat="1" x14ac:dyDescent="0.25"/>
    <row r="36060" customFormat="1" x14ac:dyDescent="0.25"/>
    <row r="36061" customFormat="1" x14ac:dyDescent="0.25"/>
    <row r="36062" customFormat="1" x14ac:dyDescent="0.25"/>
    <row r="36063" customFormat="1" x14ac:dyDescent="0.25"/>
    <row r="36064" customFormat="1" x14ac:dyDescent="0.25"/>
    <row r="36065" customFormat="1" x14ac:dyDescent="0.25"/>
    <row r="36066" customFormat="1" x14ac:dyDescent="0.25"/>
    <row r="36067" customFormat="1" x14ac:dyDescent="0.25"/>
    <row r="36068" customFormat="1" x14ac:dyDescent="0.25"/>
    <row r="36069" customFormat="1" x14ac:dyDescent="0.25"/>
    <row r="36070" customFormat="1" x14ac:dyDescent="0.25"/>
    <row r="36071" customFormat="1" x14ac:dyDescent="0.25"/>
    <row r="36072" customFormat="1" x14ac:dyDescent="0.25"/>
    <row r="36073" customFormat="1" x14ac:dyDescent="0.25"/>
    <row r="36074" customFormat="1" x14ac:dyDescent="0.25"/>
    <row r="36075" customFormat="1" x14ac:dyDescent="0.25"/>
    <row r="36076" customFormat="1" x14ac:dyDescent="0.25"/>
    <row r="36077" customFormat="1" x14ac:dyDescent="0.25"/>
    <row r="36078" customFormat="1" x14ac:dyDescent="0.25"/>
    <row r="36079" customFormat="1" x14ac:dyDescent="0.25"/>
    <row r="36080" customFormat="1" x14ac:dyDescent="0.25"/>
    <row r="36081" customFormat="1" x14ac:dyDescent="0.25"/>
    <row r="36082" customFormat="1" x14ac:dyDescent="0.25"/>
    <row r="36083" customFormat="1" x14ac:dyDescent="0.25"/>
    <row r="36084" customFormat="1" x14ac:dyDescent="0.25"/>
    <row r="36085" customFormat="1" x14ac:dyDescent="0.25"/>
    <row r="36086" customFormat="1" x14ac:dyDescent="0.25"/>
    <row r="36087" customFormat="1" x14ac:dyDescent="0.25"/>
    <row r="36088" customFormat="1" x14ac:dyDescent="0.25"/>
    <row r="36089" customFormat="1" x14ac:dyDescent="0.25"/>
    <row r="36090" customFormat="1" x14ac:dyDescent="0.25"/>
    <row r="36091" customFormat="1" x14ac:dyDescent="0.25"/>
    <row r="36092" customFormat="1" x14ac:dyDescent="0.25"/>
    <row r="36093" customFormat="1" x14ac:dyDescent="0.25"/>
    <row r="36094" customFormat="1" x14ac:dyDescent="0.25"/>
    <row r="36095" customFormat="1" x14ac:dyDescent="0.25"/>
    <row r="36096" customFormat="1" x14ac:dyDescent="0.25"/>
    <row r="36097" customFormat="1" x14ac:dyDescent="0.25"/>
    <row r="36098" customFormat="1" x14ac:dyDescent="0.25"/>
    <row r="36099" customFormat="1" x14ac:dyDescent="0.25"/>
    <row r="36100" customFormat="1" x14ac:dyDescent="0.25"/>
    <row r="36101" customFormat="1" x14ac:dyDescent="0.25"/>
    <row r="36102" customFormat="1" x14ac:dyDescent="0.25"/>
    <row r="36103" customFormat="1" x14ac:dyDescent="0.25"/>
    <row r="36104" customFormat="1" x14ac:dyDescent="0.25"/>
    <row r="36105" customFormat="1" x14ac:dyDescent="0.25"/>
    <row r="36106" customFormat="1" x14ac:dyDescent="0.25"/>
    <row r="36107" customFormat="1" x14ac:dyDescent="0.25"/>
    <row r="36108" customFormat="1" x14ac:dyDescent="0.25"/>
    <row r="36109" customFormat="1" x14ac:dyDescent="0.25"/>
    <row r="36110" customFormat="1" x14ac:dyDescent="0.25"/>
    <row r="36111" customFormat="1" x14ac:dyDescent="0.25"/>
    <row r="36112" customFormat="1" x14ac:dyDescent="0.25"/>
    <row r="36113" customFormat="1" x14ac:dyDescent="0.25"/>
    <row r="36114" customFormat="1" x14ac:dyDescent="0.25"/>
    <row r="36115" customFormat="1" x14ac:dyDescent="0.25"/>
    <row r="36116" customFormat="1" x14ac:dyDescent="0.25"/>
    <row r="36117" customFormat="1" x14ac:dyDescent="0.25"/>
    <row r="36118" customFormat="1" x14ac:dyDescent="0.25"/>
    <row r="36119" customFormat="1" x14ac:dyDescent="0.25"/>
    <row r="36120" customFormat="1" x14ac:dyDescent="0.25"/>
    <row r="36121" customFormat="1" x14ac:dyDescent="0.25"/>
    <row r="36122" customFormat="1" x14ac:dyDescent="0.25"/>
    <row r="36123" customFormat="1" x14ac:dyDescent="0.25"/>
    <row r="36124" customFormat="1" x14ac:dyDescent="0.25"/>
    <row r="36125" customFormat="1" x14ac:dyDescent="0.25"/>
    <row r="36126" customFormat="1" x14ac:dyDescent="0.25"/>
    <row r="36127" customFormat="1" x14ac:dyDescent="0.25"/>
    <row r="36128" customFormat="1" x14ac:dyDescent="0.25"/>
    <row r="36129" customFormat="1" x14ac:dyDescent="0.25"/>
    <row r="36130" customFormat="1" x14ac:dyDescent="0.25"/>
    <row r="36131" customFormat="1" x14ac:dyDescent="0.25"/>
    <row r="36132" customFormat="1" x14ac:dyDescent="0.25"/>
    <row r="36133" customFormat="1" x14ac:dyDescent="0.25"/>
    <row r="36134" customFormat="1" x14ac:dyDescent="0.25"/>
    <row r="36135" customFormat="1" x14ac:dyDescent="0.25"/>
    <row r="36136" customFormat="1" x14ac:dyDescent="0.25"/>
    <row r="36137" customFormat="1" x14ac:dyDescent="0.25"/>
    <row r="36138" customFormat="1" x14ac:dyDescent="0.25"/>
    <row r="36139" customFormat="1" x14ac:dyDescent="0.25"/>
    <row r="36140" customFormat="1" x14ac:dyDescent="0.25"/>
    <row r="36141" customFormat="1" x14ac:dyDescent="0.25"/>
    <row r="36142" customFormat="1" x14ac:dyDescent="0.25"/>
    <row r="36143" customFormat="1" x14ac:dyDescent="0.25"/>
    <row r="36144" customFormat="1" x14ac:dyDescent="0.25"/>
    <row r="36145" customFormat="1" x14ac:dyDescent="0.25"/>
    <row r="36146" customFormat="1" x14ac:dyDescent="0.25"/>
    <row r="36147" customFormat="1" x14ac:dyDescent="0.25"/>
    <row r="36148" customFormat="1" x14ac:dyDescent="0.25"/>
    <row r="36149" customFormat="1" x14ac:dyDescent="0.25"/>
    <row r="36150" customFormat="1" x14ac:dyDescent="0.25"/>
    <row r="36151" customFormat="1" x14ac:dyDescent="0.25"/>
    <row r="36152" customFormat="1" x14ac:dyDescent="0.25"/>
    <row r="36153" customFormat="1" x14ac:dyDescent="0.25"/>
    <row r="36154" customFormat="1" x14ac:dyDescent="0.25"/>
    <row r="36155" customFormat="1" x14ac:dyDescent="0.25"/>
    <row r="36156" customFormat="1" x14ac:dyDescent="0.25"/>
    <row r="36157" customFormat="1" x14ac:dyDescent="0.25"/>
    <row r="36158" customFormat="1" x14ac:dyDescent="0.25"/>
    <row r="36159" customFormat="1" x14ac:dyDescent="0.25"/>
    <row r="36160" customFormat="1" x14ac:dyDescent="0.25"/>
    <row r="36161" customFormat="1" x14ac:dyDescent="0.25"/>
    <row r="36162" customFormat="1" x14ac:dyDescent="0.25"/>
    <row r="36163" customFormat="1" x14ac:dyDescent="0.25"/>
    <row r="36164" customFormat="1" x14ac:dyDescent="0.25"/>
    <row r="36165" customFormat="1" x14ac:dyDescent="0.25"/>
    <row r="36166" customFormat="1" x14ac:dyDescent="0.25"/>
    <row r="36167" customFormat="1" x14ac:dyDescent="0.25"/>
    <row r="36168" customFormat="1" x14ac:dyDescent="0.25"/>
    <row r="36169" customFormat="1" x14ac:dyDescent="0.25"/>
    <row r="36170" customFormat="1" x14ac:dyDescent="0.25"/>
    <row r="36171" customFormat="1" x14ac:dyDescent="0.25"/>
    <row r="36172" customFormat="1" x14ac:dyDescent="0.25"/>
    <row r="36173" customFormat="1" x14ac:dyDescent="0.25"/>
    <row r="36174" customFormat="1" x14ac:dyDescent="0.25"/>
    <row r="36175" customFormat="1" x14ac:dyDescent="0.25"/>
    <row r="36176" customFormat="1" x14ac:dyDescent="0.25"/>
    <row r="36177" customFormat="1" x14ac:dyDescent="0.25"/>
    <row r="36178" customFormat="1" x14ac:dyDescent="0.25"/>
    <row r="36179" customFormat="1" x14ac:dyDescent="0.25"/>
    <row r="36180" customFormat="1" x14ac:dyDescent="0.25"/>
    <row r="36181" customFormat="1" x14ac:dyDescent="0.25"/>
    <row r="36182" customFormat="1" x14ac:dyDescent="0.25"/>
    <row r="36183" customFormat="1" x14ac:dyDescent="0.25"/>
    <row r="36184" customFormat="1" x14ac:dyDescent="0.25"/>
    <row r="36185" customFormat="1" x14ac:dyDescent="0.25"/>
    <row r="36186" customFormat="1" x14ac:dyDescent="0.25"/>
    <row r="36187" customFormat="1" x14ac:dyDescent="0.25"/>
    <row r="36188" customFormat="1" x14ac:dyDescent="0.25"/>
    <row r="36189" customFormat="1" x14ac:dyDescent="0.25"/>
    <row r="36190" customFormat="1" x14ac:dyDescent="0.25"/>
    <row r="36191" customFormat="1" x14ac:dyDescent="0.25"/>
    <row r="36192" customFormat="1" x14ac:dyDescent="0.25"/>
    <row r="36193" customFormat="1" x14ac:dyDescent="0.25"/>
    <row r="36194" customFormat="1" x14ac:dyDescent="0.25"/>
    <row r="36195" customFormat="1" x14ac:dyDescent="0.25"/>
    <row r="36196" customFormat="1" x14ac:dyDescent="0.25"/>
    <row r="36197" customFormat="1" x14ac:dyDescent="0.25"/>
    <row r="36198" customFormat="1" x14ac:dyDescent="0.25"/>
    <row r="36199" customFormat="1" x14ac:dyDescent="0.25"/>
    <row r="36200" customFormat="1" x14ac:dyDescent="0.25"/>
    <row r="36201" customFormat="1" x14ac:dyDescent="0.25"/>
    <row r="36202" customFormat="1" x14ac:dyDescent="0.25"/>
    <row r="36203" customFormat="1" x14ac:dyDescent="0.25"/>
    <row r="36204" customFormat="1" x14ac:dyDescent="0.25"/>
    <row r="36205" customFormat="1" x14ac:dyDescent="0.25"/>
    <row r="36206" customFormat="1" x14ac:dyDescent="0.25"/>
    <row r="36207" customFormat="1" x14ac:dyDescent="0.25"/>
    <row r="36208" customFormat="1" x14ac:dyDescent="0.25"/>
    <row r="36209" customFormat="1" x14ac:dyDescent="0.25"/>
    <row r="36210" customFormat="1" x14ac:dyDescent="0.25"/>
    <row r="36211" customFormat="1" x14ac:dyDescent="0.25"/>
    <row r="36212" customFormat="1" x14ac:dyDescent="0.25"/>
    <row r="36213" customFormat="1" x14ac:dyDescent="0.25"/>
    <row r="36214" customFormat="1" x14ac:dyDescent="0.25"/>
    <row r="36215" customFormat="1" x14ac:dyDescent="0.25"/>
    <row r="36216" customFormat="1" x14ac:dyDescent="0.25"/>
    <row r="36217" customFormat="1" x14ac:dyDescent="0.25"/>
    <row r="36218" customFormat="1" x14ac:dyDescent="0.25"/>
    <row r="36219" customFormat="1" x14ac:dyDescent="0.25"/>
    <row r="36220" customFormat="1" x14ac:dyDescent="0.25"/>
    <row r="36221" customFormat="1" x14ac:dyDescent="0.25"/>
    <row r="36222" customFormat="1" x14ac:dyDescent="0.25"/>
    <row r="36223" customFormat="1" x14ac:dyDescent="0.25"/>
    <row r="36224" customFormat="1" x14ac:dyDescent="0.25"/>
    <row r="36225" customFormat="1" x14ac:dyDescent="0.25"/>
    <row r="36226" customFormat="1" x14ac:dyDescent="0.25"/>
    <row r="36227" customFormat="1" x14ac:dyDescent="0.25"/>
    <row r="36228" customFormat="1" x14ac:dyDescent="0.25"/>
    <row r="36229" customFormat="1" x14ac:dyDescent="0.25"/>
    <row r="36230" customFormat="1" x14ac:dyDescent="0.25"/>
    <row r="36231" customFormat="1" x14ac:dyDescent="0.25"/>
    <row r="36232" customFormat="1" x14ac:dyDescent="0.25"/>
    <row r="36233" customFormat="1" x14ac:dyDescent="0.25"/>
    <row r="36234" customFormat="1" x14ac:dyDescent="0.25"/>
    <row r="36235" customFormat="1" x14ac:dyDescent="0.25"/>
    <row r="36236" customFormat="1" x14ac:dyDescent="0.25"/>
    <row r="36237" customFormat="1" x14ac:dyDescent="0.25"/>
    <row r="36238" customFormat="1" x14ac:dyDescent="0.25"/>
    <row r="36239" customFormat="1" x14ac:dyDescent="0.25"/>
    <row r="36240" customFormat="1" x14ac:dyDescent="0.25"/>
    <row r="36241" customFormat="1" x14ac:dyDescent="0.25"/>
    <row r="36242" customFormat="1" x14ac:dyDescent="0.25"/>
    <row r="36243" customFormat="1" x14ac:dyDescent="0.25"/>
    <row r="36244" customFormat="1" x14ac:dyDescent="0.25"/>
    <row r="36245" customFormat="1" x14ac:dyDescent="0.25"/>
    <row r="36246" customFormat="1" x14ac:dyDescent="0.25"/>
    <row r="36247" customFormat="1" x14ac:dyDescent="0.25"/>
    <row r="36248" customFormat="1" x14ac:dyDescent="0.25"/>
    <row r="36249" customFormat="1" x14ac:dyDescent="0.25"/>
    <row r="36250" customFormat="1" x14ac:dyDescent="0.25"/>
    <row r="36251" customFormat="1" x14ac:dyDescent="0.25"/>
    <row r="36252" customFormat="1" x14ac:dyDescent="0.25"/>
    <row r="36253" customFormat="1" x14ac:dyDescent="0.25"/>
    <row r="36254" customFormat="1" x14ac:dyDescent="0.25"/>
    <row r="36255" customFormat="1" x14ac:dyDescent="0.25"/>
    <row r="36256" customFormat="1" x14ac:dyDescent="0.25"/>
    <row r="36257" customFormat="1" x14ac:dyDescent="0.25"/>
    <row r="36258" customFormat="1" x14ac:dyDescent="0.25"/>
    <row r="36259" customFormat="1" x14ac:dyDescent="0.25"/>
    <row r="36260" customFormat="1" x14ac:dyDescent="0.25"/>
    <row r="36261" customFormat="1" x14ac:dyDescent="0.25"/>
    <row r="36262" customFormat="1" x14ac:dyDescent="0.25"/>
    <row r="36263" customFormat="1" x14ac:dyDescent="0.25"/>
    <row r="36264" customFormat="1" x14ac:dyDescent="0.25"/>
    <row r="36265" customFormat="1" x14ac:dyDescent="0.25"/>
    <row r="36266" customFormat="1" x14ac:dyDescent="0.25"/>
    <row r="36267" customFormat="1" x14ac:dyDescent="0.25"/>
    <row r="36268" customFormat="1" x14ac:dyDescent="0.25"/>
    <row r="36269" customFormat="1" x14ac:dyDescent="0.25"/>
    <row r="36270" customFormat="1" x14ac:dyDescent="0.25"/>
    <row r="36271" customFormat="1" x14ac:dyDescent="0.25"/>
    <row r="36272" customFormat="1" x14ac:dyDescent="0.25"/>
    <row r="36273" customFormat="1" x14ac:dyDescent="0.25"/>
    <row r="36274" customFormat="1" x14ac:dyDescent="0.25"/>
    <row r="36275" customFormat="1" x14ac:dyDescent="0.25"/>
    <row r="36276" customFormat="1" x14ac:dyDescent="0.25"/>
    <row r="36277" customFormat="1" x14ac:dyDescent="0.25"/>
    <row r="36278" customFormat="1" x14ac:dyDescent="0.25"/>
    <row r="36279" customFormat="1" x14ac:dyDescent="0.25"/>
    <row r="36280" customFormat="1" x14ac:dyDescent="0.25"/>
    <row r="36281" customFormat="1" x14ac:dyDescent="0.25"/>
    <row r="36282" customFormat="1" x14ac:dyDescent="0.25"/>
    <row r="36283" customFormat="1" x14ac:dyDescent="0.25"/>
    <row r="36284" customFormat="1" x14ac:dyDescent="0.25"/>
    <row r="36285" customFormat="1" x14ac:dyDescent="0.25"/>
    <row r="36286" customFormat="1" x14ac:dyDescent="0.25"/>
    <row r="36287" customFormat="1" x14ac:dyDescent="0.25"/>
    <row r="36288" customFormat="1" x14ac:dyDescent="0.25"/>
    <row r="36289" customFormat="1" x14ac:dyDescent="0.25"/>
    <row r="36290" customFormat="1" x14ac:dyDescent="0.25"/>
    <row r="36291" customFormat="1" x14ac:dyDescent="0.25"/>
    <row r="36292" customFormat="1" x14ac:dyDescent="0.25"/>
    <row r="36293" customFormat="1" x14ac:dyDescent="0.25"/>
    <row r="36294" customFormat="1" x14ac:dyDescent="0.25"/>
    <row r="36295" customFormat="1" x14ac:dyDescent="0.25"/>
    <row r="36296" customFormat="1" x14ac:dyDescent="0.25"/>
    <row r="36297" customFormat="1" x14ac:dyDescent="0.25"/>
    <row r="36298" customFormat="1" x14ac:dyDescent="0.25"/>
    <row r="36299" customFormat="1" x14ac:dyDescent="0.25"/>
    <row r="36300" customFormat="1" x14ac:dyDescent="0.25"/>
    <row r="36301" customFormat="1" x14ac:dyDescent="0.25"/>
    <row r="36302" customFormat="1" x14ac:dyDescent="0.25"/>
    <row r="36303" customFormat="1" x14ac:dyDescent="0.25"/>
    <row r="36304" customFormat="1" x14ac:dyDescent="0.25"/>
    <row r="36305" customFormat="1" x14ac:dyDescent="0.25"/>
    <row r="36306" customFormat="1" x14ac:dyDescent="0.25"/>
    <row r="36307" customFormat="1" x14ac:dyDescent="0.25"/>
    <row r="36308" customFormat="1" x14ac:dyDescent="0.25"/>
    <row r="36309" customFormat="1" x14ac:dyDescent="0.25"/>
    <row r="36310" customFormat="1" x14ac:dyDescent="0.25"/>
    <row r="36311" customFormat="1" x14ac:dyDescent="0.25"/>
    <row r="36312" customFormat="1" x14ac:dyDescent="0.25"/>
    <row r="36313" customFormat="1" x14ac:dyDescent="0.25"/>
    <row r="36314" customFormat="1" x14ac:dyDescent="0.25"/>
    <row r="36315" customFormat="1" x14ac:dyDescent="0.25"/>
    <row r="36316" customFormat="1" x14ac:dyDescent="0.25"/>
    <row r="36317" customFormat="1" x14ac:dyDescent="0.25"/>
    <row r="36318" customFormat="1" x14ac:dyDescent="0.25"/>
    <row r="36319" customFormat="1" x14ac:dyDescent="0.25"/>
    <row r="36320" customFormat="1" x14ac:dyDescent="0.25"/>
    <row r="36321" customFormat="1" x14ac:dyDescent="0.25"/>
    <row r="36322" customFormat="1" x14ac:dyDescent="0.25"/>
    <row r="36323" customFormat="1" x14ac:dyDescent="0.25"/>
    <row r="36324" customFormat="1" x14ac:dyDescent="0.25"/>
    <row r="36325" customFormat="1" x14ac:dyDescent="0.25"/>
    <row r="36326" customFormat="1" x14ac:dyDescent="0.25"/>
    <row r="36327" customFormat="1" x14ac:dyDescent="0.25"/>
    <row r="36328" customFormat="1" x14ac:dyDescent="0.25"/>
    <row r="36329" customFormat="1" x14ac:dyDescent="0.25"/>
    <row r="36330" customFormat="1" x14ac:dyDescent="0.25"/>
    <row r="36331" customFormat="1" x14ac:dyDescent="0.25"/>
    <row r="36332" customFormat="1" x14ac:dyDescent="0.25"/>
    <row r="36333" customFormat="1" x14ac:dyDescent="0.25"/>
    <row r="36334" customFormat="1" x14ac:dyDescent="0.25"/>
    <row r="36335" customFormat="1" x14ac:dyDescent="0.25"/>
    <row r="36336" customFormat="1" x14ac:dyDescent="0.25"/>
    <row r="36337" customFormat="1" x14ac:dyDescent="0.25"/>
    <row r="36338" customFormat="1" x14ac:dyDescent="0.25"/>
    <row r="36339" customFormat="1" x14ac:dyDescent="0.25"/>
    <row r="36340" customFormat="1" x14ac:dyDescent="0.25"/>
    <row r="36341" customFormat="1" x14ac:dyDescent="0.25"/>
    <row r="36342" customFormat="1" x14ac:dyDescent="0.25"/>
    <row r="36343" customFormat="1" x14ac:dyDescent="0.25"/>
    <row r="36344" customFormat="1" x14ac:dyDescent="0.25"/>
    <row r="36345" customFormat="1" x14ac:dyDescent="0.25"/>
    <row r="36346" customFormat="1" x14ac:dyDescent="0.25"/>
    <row r="36347" customFormat="1" x14ac:dyDescent="0.25"/>
    <row r="36348" customFormat="1" x14ac:dyDescent="0.25"/>
    <row r="36349" customFormat="1" x14ac:dyDescent="0.25"/>
    <row r="36350" customFormat="1" x14ac:dyDescent="0.25"/>
    <row r="36351" customFormat="1" x14ac:dyDescent="0.25"/>
    <row r="36352" customFormat="1" x14ac:dyDescent="0.25"/>
    <row r="36353" customFormat="1" x14ac:dyDescent="0.25"/>
    <row r="36354" customFormat="1" x14ac:dyDescent="0.25"/>
    <row r="36355" customFormat="1" x14ac:dyDescent="0.25"/>
    <row r="36356" customFormat="1" x14ac:dyDescent="0.25"/>
    <row r="36357" customFormat="1" x14ac:dyDescent="0.25"/>
    <row r="36358" customFormat="1" x14ac:dyDescent="0.25"/>
    <row r="36359" customFormat="1" x14ac:dyDescent="0.25"/>
    <row r="36360" customFormat="1" x14ac:dyDescent="0.25"/>
    <row r="36361" customFormat="1" x14ac:dyDescent="0.25"/>
    <row r="36362" customFormat="1" x14ac:dyDescent="0.25"/>
    <row r="36363" customFormat="1" x14ac:dyDescent="0.25"/>
    <row r="36364" customFormat="1" x14ac:dyDescent="0.25"/>
    <row r="36365" customFormat="1" x14ac:dyDescent="0.25"/>
    <row r="36366" customFormat="1" x14ac:dyDescent="0.25"/>
    <row r="36367" customFormat="1" x14ac:dyDescent="0.25"/>
    <row r="36368" customFormat="1" x14ac:dyDescent="0.25"/>
    <row r="36369" customFormat="1" x14ac:dyDescent="0.25"/>
    <row r="36370" customFormat="1" x14ac:dyDescent="0.25"/>
    <row r="36371" customFormat="1" x14ac:dyDescent="0.25"/>
    <row r="36372" customFormat="1" x14ac:dyDescent="0.25"/>
    <row r="36373" customFormat="1" x14ac:dyDescent="0.25"/>
    <row r="36374" customFormat="1" x14ac:dyDescent="0.25"/>
    <row r="36375" customFormat="1" x14ac:dyDescent="0.25"/>
    <row r="36376" customFormat="1" x14ac:dyDescent="0.25"/>
    <row r="36377" customFormat="1" x14ac:dyDescent="0.25"/>
    <row r="36378" customFormat="1" x14ac:dyDescent="0.25"/>
    <row r="36379" customFormat="1" x14ac:dyDescent="0.25"/>
    <row r="36380" customFormat="1" x14ac:dyDescent="0.25"/>
    <row r="36381" customFormat="1" x14ac:dyDescent="0.25"/>
    <row r="36382" customFormat="1" x14ac:dyDescent="0.25"/>
    <row r="36383" customFormat="1" x14ac:dyDescent="0.25"/>
    <row r="36384" customFormat="1" x14ac:dyDescent="0.25"/>
    <row r="36385" customFormat="1" x14ac:dyDescent="0.25"/>
    <row r="36386" customFormat="1" x14ac:dyDescent="0.25"/>
    <row r="36387" customFormat="1" x14ac:dyDescent="0.25"/>
    <row r="36388" customFormat="1" x14ac:dyDescent="0.25"/>
    <row r="36389" customFormat="1" x14ac:dyDescent="0.25"/>
    <row r="36390" customFormat="1" x14ac:dyDescent="0.25"/>
    <row r="36391" customFormat="1" x14ac:dyDescent="0.25"/>
    <row r="36392" customFormat="1" x14ac:dyDescent="0.25"/>
    <row r="36393" customFormat="1" x14ac:dyDescent="0.25"/>
    <row r="36394" customFormat="1" x14ac:dyDescent="0.25"/>
    <row r="36395" customFormat="1" x14ac:dyDescent="0.25"/>
    <row r="36396" customFormat="1" x14ac:dyDescent="0.25"/>
    <row r="36397" customFormat="1" x14ac:dyDescent="0.25"/>
    <row r="36398" customFormat="1" x14ac:dyDescent="0.25"/>
    <row r="36399" customFormat="1" x14ac:dyDescent="0.25"/>
    <row r="36400" customFormat="1" x14ac:dyDescent="0.25"/>
    <row r="36401" customFormat="1" x14ac:dyDescent="0.25"/>
    <row r="36402" customFormat="1" x14ac:dyDescent="0.25"/>
    <row r="36403" customFormat="1" x14ac:dyDescent="0.25"/>
    <row r="36404" customFormat="1" x14ac:dyDescent="0.25"/>
    <row r="36405" customFormat="1" x14ac:dyDescent="0.25"/>
    <row r="36406" customFormat="1" x14ac:dyDescent="0.25"/>
    <row r="36407" customFormat="1" x14ac:dyDescent="0.25"/>
    <row r="36408" customFormat="1" x14ac:dyDescent="0.25"/>
    <row r="36409" customFormat="1" x14ac:dyDescent="0.25"/>
    <row r="36410" customFormat="1" x14ac:dyDescent="0.25"/>
    <row r="36411" customFormat="1" x14ac:dyDescent="0.25"/>
    <row r="36412" customFormat="1" x14ac:dyDescent="0.25"/>
    <row r="36413" customFormat="1" x14ac:dyDescent="0.25"/>
    <row r="36414" customFormat="1" x14ac:dyDescent="0.25"/>
    <row r="36415" customFormat="1" x14ac:dyDescent="0.25"/>
    <row r="36416" customFormat="1" x14ac:dyDescent="0.25"/>
    <row r="36417" customFormat="1" x14ac:dyDescent="0.25"/>
    <row r="36418" customFormat="1" x14ac:dyDescent="0.25"/>
    <row r="36419" customFormat="1" x14ac:dyDescent="0.25"/>
    <row r="36420" customFormat="1" x14ac:dyDescent="0.25"/>
    <row r="36421" customFormat="1" x14ac:dyDescent="0.25"/>
    <row r="36422" customFormat="1" x14ac:dyDescent="0.25"/>
    <row r="36423" customFormat="1" x14ac:dyDescent="0.25"/>
    <row r="36424" customFormat="1" x14ac:dyDescent="0.25"/>
    <row r="36425" customFormat="1" x14ac:dyDescent="0.25"/>
    <row r="36426" customFormat="1" x14ac:dyDescent="0.25"/>
    <row r="36427" customFormat="1" x14ac:dyDescent="0.25"/>
    <row r="36428" customFormat="1" x14ac:dyDescent="0.25"/>
    <row r="36429" customFormat="1" x14ac:dyDescent="0.25"/>
    <row r="36430" customFormat="1" x14ac:dyDescent="0.25"/>
    <row r="36431" customFormat="1" x14ac:dyDescent="0.25"/>
    <row r="36432" customFormat="1" x14ac:dyDescent="0.25"/>
    <row r="36433" customFormat="1" x14ac:dyDescent="0.25"/>
    <row r="36434" customFormat="1" x14ac:dyDescent="0.25"/>
    <row r="36435" customFormat="1" x14ac:dyDescent="0.25"/>
    <row r="36436" customFormat="1" x14ac:dyDescent="0.25"/>
    <row r="36437" customFormat="1" x14ac:dyDescent="0.25"/>
    <row r="36438" customFormat="1" x14ac:dyDescent="0.25"/>
    <row r="36439" customFormat="1" x14ac:dyDescent="0.25"/>
    <row r="36440" customFormat="1" x14ac:dyDescent="0.25"/>
    <row r="36441" customFormat="1" x14ac:dyDescent="0.25"/>
    <row r="36442" customFormat="1" x14ac:dyDescent="0.25"/>
    <row r="36443" customFormat="1" x14ac:dyDescent="0.25"/>
    <row r="36444" customFormat="1" x14ac:dyDescent="0.25"/>
    <row r="36445" customFormat="1" x14ac:dyDescent="0.25"/>
    <row r="36446" customFormat="1" x14ac:dyDescent="0.25"/>
    <row r="36447" customFormat="1" x14ac:dyDescent="0.25"/>
    <row r="36448" customFormat="1" x14ac:dyDescent="0.25"/>
    <row r="36449" customFormat="1" x14ac:dyDescent="0.25"/>
    <row r="36450" customFormat="1" x14ac:dyDescent="0.25"/>
    <row r="36451" customFormat="1" x14ac:dyDescent="0.25"/>
    <row r="36452" customFormat="1" x14ac:dyDescent="0.25"/>
    <row r="36453" customFormat="1" x14ac:dyDescent="0.25"/>
    <row r="36454" customFormat="1" x14ac:dyDescent="0.25"/>
    <row r="36455" customFormat="1" x14ac:dyDescent="0.25"/>
    <row r="36456" customFormat="1" x14ac:dyDescent="0.25"/>
    <row r="36457" customFormat="1" x14ac:dyDescent="0.25"/>
    <row r="36458" customFormat="1" x14ac:dyDescent="0.25"/>
    <row r="36459" customFormat="1" x14ac:dyDescent="0.25"/>
    <row r="36460" customFormat="1" x14ac:dyDescent="0.25"/>
    <row r="36461" customFormat="1" x14ac:dyDescent="0.25"/>
    <row r="36462" customFormat="1" x14ac:dyDescent="0.25"/>
    <row r="36463" customFormat="1" x14ac:dyDescent="0.25"/>
    <row r="36464" customFormat="1" x14ac:dyDescent="0.25"/>
    <row r="36465" customFormat="1" x14ac:dyDescent="0.25"/>
    <row r="36466" customFormat="1" x14ac:dyDescent="0.25"/>
    <row r="36467" customFormat="1" x14ac:dyDescent="0.25"/>
    <row r="36468" customFormat="1" x14ac:dyDescent="0.25"/>
    <row r="36469" customFormat="1" x14ac:dyDescent="0.25"/>
    <row r="36470" customFormat="1" x14ac:dyDescent="0.25"/>
    <row r="36471" customFormat="1" x14ac:dyDescent="0.25"/>
    <row r="36472" customFormat="1" x14ac:dyDescent="0.25"/>
    <row r="36473" customFormat="1" x14ac:dyDescent="0.25"/>
    <row r="36474" customFormat="1" x14ac:dyDescent="0.25"/>
    <row r="36475" customFormat="1" x14ac:dyDescent="0.25"/>
    <row r="36476" customFormat="1" x14ac:dyDescent="0.25"/>
    <row r="36477" customFormat="1" x14ac:dyDescent="0.25"/>
    <row r="36478" customFormat="1" x14ac:dyDescent="0.25"/>
    <row r="36479" customFormat="1" x14ac:dyDescent="0.25"/>
    <row r="36480" customFormat="1" x14ac:dyDescent="0.25"/>
    <row r="36481" customFormat="1" x14ac:dyDescent="0.25"/>
    <row r="36482" customFormat="1" x14ac:dyDescent="0.25"/>
    <row r="36483" customFormat="1" x14ac:dyDescent="0.25"/>
    <row r="36484" customFormat="1" x14ac:dyDescent="0.25"/>
    <row r="36485" customFormat="1" x14ac:dyDescent="0.25"/>
    <row r="36486" customFormat="1" x14ac:dyDescent="0.25"/>
    <row r="36487" customFormat="1" x14ac:dyDescent="0.25"/>
    <row r="36488" customFormat="1" x14ac:dyDescent="0.25"/>
    <row r="36489" customFormat="1" x14ac:dyDescent="0.25"/>
    <row r="36490" customFormat="1" x14ac:dyDescent="0.25"/>
    <row r="36491" customFormat="1" x14ac:dyDescent="0.25"/>
    <row r="36492" customFormat="1" x14ac:dyDescent="0.25"/>
    <row r="36493" customFormat="1" x14ac:dyDescent="0.25"/>
    <row r="36494" customFormat="1" x14ac:dyDescent="0.25"/>
    <row r="36495" customFormat="1" x14ac:dyDescent="0.25"/>
    <row r="36496" customFormat="1" x14ac:dyDescent="0.25"/>
    <row r="36497" customFormat="1" x14ac:dyDescent="0.25"/>
    <row r="36498" customFormat="1" x14ac:dyDescent="0.25"/>
    <row r="36499" customFormat="1" x14ac:dyDescent="0.25"/>
    <row r="36500" customFormat="1" x14ac:dyDescent="0.25"/>
    <row r="36501" customFormat="1" x14ac:dyDescent="0.25"/>
    <row r="36502" customFormat="1" x14ac:dyDescent="0.25"/>
    <row r="36503" customFormat="1" x14ac:dyDescent="0.25"/>
    <row r="36504" customFormat="1" x14ac:dyDescent="0.25"/>
    <row r="36505" customFormat="1" x14ac:dyDescent="0.25"/>
    <row r="36506" customFormat="1" x14ac:dyDescent="0.25"/>
    <row r="36507" customFormat="1" x14ac:dyDescent="0.25"/>
    <row r="36508" customFormat="1" x14ac:dyDescent="0.25"/>
    <row r="36509" customFormat="1" x14ac:dyDescent="0.25"/>
    <row r="36510" customFormat="1" x14ac:dyDescent="0.25"/>
    <row r="36511" customFormat="1" x14ac:dyDescent="0.25"/>
    <row r="36512" customFormat="1" x14ac:dyDescent="0.25"/>
    <row r="36513" customFormat="1" x14ac:dyDescent="0.25"/>
    <row r="36514" customFormat="1" x14ac:dyDescent="0.25"/>
    <row r="36515" customFormat="1" x14ac:dyDescent="0.25"/>
    <row r="36516" customFormat="1" x14ac:dyDescent="0.25"/>
    <row r="36517" customFormat="1" x14ac:dyDescent="0.25"/>
    <row r="36518" customFormat="1" x14ac:dyDescent="0.25"/>
    <row r="36519" customFormat="1" x14ac:dyDescent="0.25"/>
    <row r="36520" customFormat="1" x14ac:dyDescent="0.25"/>
    <row r="36521" customFormat="1" x14ac:dyDescent="0.25"/>
    <row r="36522" customFormat="1" x14ac:dyDescent="0.25"/>
    <row r="36523" customFormat="1" x14ac:dyDescent="0.25"/>
    <row r="36524" customFormat="1" x14ac:dyDescent="0.25"/>
    <row r="36525" customFormat="1" x14ac:dyDescent="0.25"/>
    <row r="36526" customFormat="1" x14ac:dyDescent="0.25"/>
    <row r="36527" customFormat="1" x14ac:dyDescent="0.25"/>
    <row r="36528" customFormat="1" x14ac:dyDescent="0.25"/>
    <row r="36529" customFormat="1" x14ac:dyDescent="0.25"/>
    <row r="36530" customFormat="1" x14ac:dyDescent="0.25"/>
    <row r="36531" customFormat="1" x14ac:dyDescent="0.25"/>
    <row r="36532" customFormat="1" x14ac:dyDescent="0.25"/>
    <row r="36533" customFormat="1" x14ac:dyDescent="0.25"/>
    <row r="36534" customFormat="1" x14ac:dyDescent="0.25"/>
    <row r="36535" customFormat="1" x14ac:dyDescent="0.25"/>
    <row r="36536" customFormat="1" x14ac:dyDescent="0.25"/>
    <row r="36537" customFormat="1" x14ac:dyDescent="0.25"/>
    <row r="36538" customFormat="1" x14ac:dyDescent="0.25"/>
    <row r="36539" customFormat="1" x14ac:dyDescent="0.25"/>
    <row r="36540" customFormat="1" x14ac:dyDescent="0.25"/>
    <row r="36541" customFormat="1" x14ac:dyDescent="0.25"/>
    <row r="36542" customFormat="1" x14ac:dyDescent="0.25"/>
    <row r="36543" customFormat="1" x14ac:dyDescent="0.25"/>
    <row r="36544" customFormat="1" x14ac:dyDescent="0.25"/>
    <row r="36545" customFormat="1" x14ac:dyDescent="0.25"/>
    <row r="36546" customFormat="1" x14ac:dyDescent="0.25"/>
    <row r="36547" customFormat="1" x14ac:dyDescent="0.25"/>
    <row r="36548" customFormat="1" x14ac:dyDescent="0.25"/>
    <row r="36549" customFormat="1" x14ac:dyDescent="0.25"/>
    <row r="36550" customFormat="1" x14ac:dyDescent="0.25"/>
    <row r="36551" customFormat="1" x14ac:dyDescent="0.25"/>
    <row r="36552" customFormat="1" x14ac:dyDescent="0.25"/>
    <row r="36553" customFormat="1" x14ac:dyDescent="0.25"/>
    <row r="36554" customFormat="1" x14ac:dyDescent="0.25"/>
    <row r="36555" customFormat="1" x14ac:dyDescent="0.25"/>
    <row r="36556" customFormat="1" x14ac:dyDescent="0.25"/>
    <row r="36557" customFormat="1" x14ac:dyDescent="0.25"/>
    <row r="36558" customFormat="1" x14ac:dyDescent="0.25"/>
    <row r="36559" customFormat="1" x14ac:dyDescent="0.25"/>
    <row r="36560" customFormat="1" x14ac:dyDescent="0.25"/>
    <row r="36561" customFormat="1" x14ac:dyDescent="0.25"/>
    <row r="36562" customFormat="1" x14ac:dyDescent="0.25"/>
    <row r="36563" customFormat="1" x14ac:dyDescent="0.25"/>
    <row r="36564" customFormat="1" x14ac:dyDescent="0.25"/>
    <row r="36565" customFormat="1" x14ac:dyDescent="0.25"/>
    <row r="36566" customFormat="1" x14ac:dyDescent="0.25"/>
    <row r="36567" customFormat="1" x14ac:dyDescent="0.25"/>
    <row r="36568" customFormat="1" x14ac:dyDescent="0.25"/>
    <row r="36569" customFormat="1" x14ac:dyDescent="0.25"/>
    <row r="36570" customFormat="1" x14ac:dyDescent="0.25"/>
    <row r="36571" customFormat="1" x14ac:dyDescent="0.25"/>
    <row r="36572" customFormat="1" x14ac:dyDescent="0.25"/>
    <row r="36573" customFormat="1" x14ac:dyDescent="0.25"/>
    <row r="36574" customFormat="1" x14ac:dyDescent="0.25"/>
    <row r="36575" customFormat="1" x14ac:dyDescent="0.25"/>
    <row r="36576" customFormat="1" x14ac:dyDescent="0.25"/>
    <row r="36577" customFormat="1" x14ac:dyDescent="0.25"/>
    <row r="36578" customFormat="1" x14ac:dyDescent="0.25"/>
    <row r="36579" customFormat="1" x14ac:dyDescent="0.25"/>
    <row r="36580" customFormat="1" x14ac:dyDescent="0.25"/>
    <row r="36581" customFormat="1" x14ac:dyDescent="0.25"/>
    <row r="36582" customFormat="1" x14ac:dyDescent="0.25"/>
    <row r="36583" customFormat="1" x14ac:dyDescent="0.25"/>
    <row r="36584" customFormat="1" x14ac:dyDescent="0.25"/>
    <row r="36585" customFormat="1" x14ac:dyDescent="0.25"/>
    <row r="36586" customFormat="1" x14ac:dyDescent="0.25"/>
    <row r="36587" customFormat="1" x14ac:dyDescent="0.25"/>
    <row r="36588" customFormat="1" x14ac:dyDescent="0.25"/>
    <row r="36589" customFormat="1" x14ac:dyDescent="0.25"/>
    <row r="36590" customFormat="1" x14ac:dyDescent="0.25"/>
    <row r="36591" customFormat="1" x14ac:dyDescent="0.25"/>
    <row r="36592" customFormat="1" x14ac:dyDescent="0.25"/>
    <row r="36593" customFormat="1" x14ac:dyDescent="0.25"/>
    <row r="36594" customFormat="1" x14ac:dyDescent="0.25"/>
    <row r="36595" customFormat="1" x14ac:dyDescent="0.25"/>
    <row r="36596" customFormat="1" x14ac:dyDescent="0.25"/>
    <row r="36597" customFormat="1" x14ac:dyDescent="0.25"/>
    <row r="36598" customFormat="1" x14ac:dyDescent="0.25"/>
    <row r="36599" customFormat="1" x14ac:dyDescent="0.25"/>
    <row r="36600" customFormat="1" x14ac:dyDescent="0.25"/>
    <row r="36601" customFormat="1" x14ac:dyDescent="0.25"/>
    <row r="36602" customFormat="1" x14ac:dyDescent="0.25"/>
    <row r="36603" customFormat="1" x14ac:dyDescent="0.25"/>
    <row r="36604" customFormat="1" x14ac:dyDescent="0.25"/>
    <row r="36605" customFormat="1" x14ac:dyDescent="0.25"/>
    <row r="36606" customFormat="1" x14ac:dyDescent="0.25"/>
    <row r="36607" customFormat="1" x14ac:dyDescent="0.25"/>
    <row r="36608" customFormat="1" x14ac:dyDescent="0.25"/>
    <row r="36609" customFormat="1" x14ac:dyDescent="0.25"/>
    <row r="36610" customFormat="1" x14ac:dyDescent="0.25"/>
    <row r="36611" customFormat="1" x14ac:dyDescent="0.25"/>
    <row r="36612" customFormat="1" x14ac:dyDescent="0.25"/>
    <row r="36613" customFormat="1" x14ac:dyDescent="0.25"/>
    <row r="36614" customFormat="1" x14ac:dyDescent="0.25"/>
    <row r="36615" customFormat="1" x14ac:dyDescent="0.25"/>
    <row r="36616" customFormat="1" x14ac:dyDescent="0.25"/>
    <row r="36617" customFormat="1" x14ac:dyDescent="0.25"/>
    <row r="36618" customFormat="1" x14ac:dyDescent="0.25"/>
    <row r="36619" customFormat="1" x14ac:dyDescent="0.25"/>
    <row r="36620" customFormat="1" x14ac:dyDescent="0.25"/>
    <row r="36621" customFormat="1" x14ac:dyDescent="0.25"/>
    <row r="36622" customFormat="1" x14ac:dyDescent="0.25"/>
    <row r="36623" customFormat="1" x14ac:dyDescent="0.25"/>
    <row r="36624" customFormat="1" x14ac:dyDescent="0.25"/>
    <row r="36625" customFormat="1" x14ac:dyDescent="0.25"/>
    <row r="36626" customFormat="1" x14ac:dyDescent="0.25"/>
    <row r="36627" customFormat="1" x14ac:dyDescent="0.25"/>
    <row r="36628" customFormat="1" x14ac:dyDescent="0.25"/>
    <row r="36629" customFormat="1" x14ac:dyDescent="0.25"/>
    <row r="36630" customFormat="1" x14ac:dyDescent="0.25"/>
    <row r="36631" customFormat="1" x14ac:dyDescent="0.25"/>
    <row r="36632" customFormat="1" x14ac:dyDescent="0.25"/>
    <row r="36633" customFormat="1" x14ac:dyDescent="0.25"/>
    <row r="36634" customFormat="1" x14ac:dyDescent="0.25"/>
    <row r="36635" customFormat="1" x14ac:dyDescent="0.25"/>
    <row r="36636" customFormat="1" x14ac:dyDescent="0.25"/>
    <row r="36637" customFormat="1" x14ac:dyDescent="0.25"/>
    <row r="36638" customFormat="1" x14ac:dyDescent="0.25"/>
    <row r="36639" customFormat="1" x14ac:dyDescent="0.25"/>
    <row r="36640" customFormat="1" x14ac:dyDescent="0.25"/>
    <row r="36641" customFormat="1" x14ac:dyDescent="0.25"/>
    <row r="36642" customFormat="1" x14ac:dyDescent="0.25"/>
    <row r="36643" customFormat="1" x14ac:dyDescent="0.25"/>
    <row r="36644" customFormat="1" x14ac:dyDescent="0.25"/>
    <row r="36645" customFormat="1" x14ac:dyDescent="0.25"/>
    <row r="36646" customFormat="1" x14ac:dyDescent="0.25"/>
    <row r="36647" customFormat="1" x14ac:dyDescent="0.25"/>
    <row r="36648" customFormat="1" x14ac:dyDescent="0.25"/>
    <row r="36649" customFormat="1" x14ac:dyDescent="0.25"/>
    <row r="36650" customFormat="1" x14ac:dyDescent="0.25"/>
    <row r="36651" customFormat="1" x14ac:dyDescent="0.25"/>
    <row r="36652" customFormat="1" x14ac:dyDescent="0.25"/>
    <row r="36653" customFormat="1" x14ac:dyDescent="0.25"/>
    <row r="36654" customFormat="1" x14ac:dyDescent="0.25"/>
    <row r="36655" customFormat="1" x14ac:dyDescent="0.25"/>
    <row r="36656" customFormat="1" x14ac:dyDescent="0.25"/>
    <row r="36657" customFormat="1" x14ac:dyDescent="0.25"/>
    <row r="36658" customFormat="1" x14ac:dyDescent="0.25"/>
    <row r="36659" customFormat="1" x14ac:dyDescent="0.25"/>
    <row r="36660" customFormat="1" x14ac:dyDescent="0.25"/>
    <row r="36661" customFormat="1" x14ac:dyDescent="0.25"/>
    <row r="36662" customFormat="1" x14ac:dyDescent="0.25"/>
    <row r="36663" customFormat="1" x14ac:dyDescent="0.25"/>
    <row r="36664" customFormat="1" x14ac:dyDescent="0.25"/>
    <row r="36665" customFormat="1" x14ac:dyDescent="0.25"/>
    <row r="36666" customFormat="1" x14ac:dyDescent="0.25"/>
    <row r="36667" customFormat="1" x14ac:dyDescent="0.25"/>
    <row r="36668" customFormat="1" x14ac:dyDescent="0.25"/>
    <row r="36669" customFormat="1" x14ac:dyDescent="0.25"/>
    <row r="36670" customFormat="1" x14ac:dyDescent="0.25"/>
    <row r="36671" customFormat="1" x14ac:dyDescent="0.25"/>
    <row r="36672" customFormat="1" x14ac:dyDescent="0.25"/>
    <row r="36673" customFormat="1" x14ac:dyDescent="0.25"/>
    <row r="36674" customFormat="1" x14ac:dyDescent="0.25"/>
    <row r="36675" customFormat="1" x14ac:dyDescent="0.25"/>
    <row r="36676" customFormat="1" x14ac:dyDescent="0.25"/>
    <row r="36677" customFormat="1" x14ac:dyDescent="0.25"/>
    <row r="36678" customFormat="1" x14ac:dyDescent="0.25"/>
    <row r="36679" customFormat="1" x14ac:dyDescent="0.25"/>
    <row r="36680" customFormat="1" x14ac:dyDescent="0.25"/>
    <row r="36681" customFormat="1" x14ac:dyDescent="0.25"/>
    <row r="36682" customFormat="1" x14ac:dyDescent="0.25"/>
    <row r="36683" customFormat="1" x14ac:dyDescent="0.25"/>
    <row r="36684" customFormat="1" x14ac:dyDescent="0.25"/>
    <row r="36685" customFormat="1" x14ac:dyDescent="0.25"/>
    <row r="36686" customFormat="1" x14ac:dyDescent="0.25"/>
    <row r="36687" customFormat="1" x14ac:dyDescent="0.25"/>
    <row r="36688" customFormat="1" x14ac:dyDescent="0.25"/>
    <row r="36689" customFormat="1" x14ac:dyDescent="0.25"/>
    <row r="36690" customFormat="1" x14ac:dyDescent="0.25"/>
    <row r="36691" customFormat="1" x14ac:dyDescent="0.25"/>
    <row r="36692" customFormat="1" x14ac:dyDescent="0.25"/>
    <row r="36693" customFormat="1" x14ac:dyDescent="0.25"/>
    <row r="36694" customFormat="1" x14ac:dyDescent="0.25"/>
    <row r="36695" customFormat="1" x14ac:dyDescent="0.25"/>
    <row r="36696" customFormat="1" x14ac:dyDescent="0.25"/>
    <row r="36697" customFormat="1" x14ac:dyDescent="0.25"/>
    <row r="36698" customFormat="1" x14ac:dyDescent="0.25"/>
    <row r="36699" customFormat="1" x14ac:dyDescent="0.25"/>
    <row r="36700" customFormat="1" x14ac:dyDescent="0.25"/>
    <row r="36701" customFormat="1" x14ac:dyDescent="0.25"/>
    <row r="36702" customFormat="1" x14ac:dyDescent="0.25"/>
    <row r="36703" customFormat="1" x14ac:dyDescent="0.25"/>
    <row r="36704" customFormat="1" x14ac:dyDescent="0.25"/>
    <row r="36705" customFormat="1" x14ac:dyDescent="0.25"/>
    <row r="36706" customFormat="1" x14ac:dyDescent="0.25"/>
    <row r="36707" customFormat="1" x14ac:dyDescent="0.25"/>
    <row r="36708" customFormat="1" x14ac:dyDescent="0.25"/>
    <row r="36709" customFormat="1" x14ac:dyDescent="0.25"/>
    <row r="36710" customFormat="1" x14ac:dyDescent="0.25"/>
    <row r="36711" customFormat="1" x14ac:dyDescent="0.25"/>
    <row r="36712" customFormat="1" x14ac:dyDescent="0.25"/>
    <row r="36713" customFormat="1" x14ac:dyDescent="0.25"/>
    <row r="36714" customFormat="1" x14ac:dyDescent="0.25"/>
    <row r="36715" customFormat="1" x14ac:dyDescent="0.25"/>
    <row r="36716" customFormat="1" x14ac:dyDescent="0.25"/>
    <row r="36717" customFormat="1" x14ac:dyDescent="0.25"/>
    <row r="36718" customFormat="1" x14ac:dyDescent="0.25"/>
    <row r="36719" customFormat="1" x14ac:dyDescent="0.25"/>
    <row r="36720" customFormat="1" x14ac:dyDescent="0.25"/>
    <row r="36721" customFormat="1" x14ac:dyDescent="0.25"/>
    <row r="36722" customFormat="1" x14ac:dyDescent="0.25"/>
    <row r="36723" customFormat="1" x14ac:dyDescent="0.25"/>
    <row r="36724" customFormat="1" x14ac:dyDescent="0.25"/>
    <row r="36725" customFormat="1" x14ac:dyDescent="0.25"/>
    <row r="36726" customFormat="1" x14ac:dyDescent="0.25"/>
    <row r="36727" customFormat="1" x14ac:dyDescent="0.25"/>
    <row r="36728" customFormat="1" x14ac:dyDescent="0.25"/>
    <row r="36729" customFormat="1" x14ac:dyDescent="0.25"/>
    <row r="36730" customFormat="1" x14ac:dyDescent="0.25"/>
    <row r="36731" customFormat="1" x14ac:dyDescent="0.25"/>
    <row r="36732" customFormat="1" x14ac:dyDescent="0.25"/>
    <row r="36733" customFormat="1" x14ac:dyDescent="0.25"/>
    <row r="36734" customFormat="1" x14ac:dyDescent="0.25"/>
    <row r="36735" customFormat="1" x14ac:dyDescent="0.25"/>
    <row r="36736" customFormat="1" x14ac:dyDescent="0.25"/>
    <row r="36737" customFormat="1" x14ac:dyDescent="0.25"/>
    <row r="36738" customFormat="1" x14ac:dyDescent="0.25"/>
    <row r="36739" customFormat="1" x14ac:dyDescent="0.25"/>
    <row r="36740" customFormat="1" x14ac:dyDescent="0.25"/>
    <row r="36741" customFormat="1" x14ac:dyDescent="0.25"/>
    <row r="36742" customFormat="1" x14ac:dyDescent="0.25"/>
    <row r="36743" customFormat="1" x14ac:dyDescent="0.25"/>
    <row r="36744" customFormat="1" x14ac:dyDescent="0.25"/>
    <row r="36745" customFormat="1" x14ac:dyDescent="0.25"/>
    <row r="36746" customFormat="1" x14ac:dyDescent="0.25"/>
    <row r="36747" customFormat="1" x14ac:dyDescent="0.25"/>
    <row r="36748" customFormat="1" x14ac:dyDescent="0.25"/>
    <row r="36749" customFormat="1" x14ac:dyDescent="0.25"/>
    <row r="36750" customFormat="1" x14ac:dyDescent="0.25"/>
    <row r="36751" customFormat="1" x14ac:dyDescent="0.25"/>
    <row r="36752" customFormat="1" x14ac:dyDescent="0.25"/>
    <row r="36753" customFormat="1" x14ac:dyDescent="0.25"/>
    <row r="36754" customFormat="1" x14ac:dyDescent="0.25"/>
    <row r="36755" customFormat="1" x14ac:dyDescent="0.25"/>
    <row r="36756" customFormat="1" x14ac:dyDescent="0.25"/>
    <row r="36757" customFormat="1" x14ac:dyDescent="0.25"/>
    <row r="36758" customFormat="1" x14ac:dyDescent="0.25"/>
    <row r="36759" customFormat="1" x14ac:dyDescent="0.25"/>
    <row r="36760" customFormat="1" x14ac:dyDescent="0.25"/>
    <row r="36761" customFormat="1" x14ac:dyDescent="0.25"/>
    <row r="36762" customFormat="1" x14ac:dyDescent="0.25"/>
    <row r="36763" customFormat="1" x14ac:dyDescent="0.25"/>
    <row r="36764" customFormat="1" x14ac:dyDescent="0.25"/>
    <row r="36765" customFormat="1" x14ac:dyDescent="0.25"/>
    <row r="36766" customFormat="1" x14ac:dyDescent="0.25"/>
    <row r="36767" customFormat="1" x14ac:dyDescent="0.25"/>
    <row r="36768" customFormat="1" x14ac:dyDescent="0.25"/>
    <row r="36769" customFormat="1" x14ac:dyDescent="0.25"/>
    <row r="36770" customFormat="1" x14ac:dyDescent="0.25"/>
    <row r="36771" customFormat="1" x14ac:dyDescent="0.25"/>
    <row r="36772" customFormat="1" x14ac:dyDescent="0.25"/>
    <row r="36773" customFormat="1" x14ac:dyDescent="0.25"/>
    <row r="36774" customFormat="1" x14ac:dyDescent="0.25"/>
    <row r="36775" customFormat="1" x14ac:dyDescent="0.25"/>
    <row r="36776" customFormat="1" x14ac:dyDescent="0.25"/>
    <row r="36777" customFormat="1" x14ac:dyDescent="0.25"/>
    <row r="36778" customFormat="1" x14ac:dyDescent="0.25"/>
    <row r="36779" customFormat="1" x14ac:dyDescent="0.25"/>
    <row r="36780" customFormat="1" x14ac:dyDescent="0.25"/>
    <row r="36781" customFormat="1" x14ac:dyDescent="0.25"/>
    <row r="36782" customFormat="1" x14ac:dyDescent="0.25"/>
    <row r="36783" customFormat="1" x14ac:dyDescent="0.25"/>
    <row r="36784" customFormat="1" x14ac:dyDescent="0.25"/>
    <row r="36785" customFormat="1" x14ac:dyDescent="0.25"/>
    <row r="36786" customFormat="1" x14ac:dyDescent="0.25"/>
    <row r="36787" customFormat="1" x14ac:dyDescent="0.25"/>
    <row r="36788" customFormat="1" x14ac:dyDescent="0.25"/>
    <row r="36789" customFormat="1" x14ac:dyDescent="0.25"/>
    <row r="36790" customFormat="1" x14ac:dyDescent="0.25"/>
    <row r="36791" customFormat="1" x14ac:dyDescent="0.25"/>
    <row r="36792" customFormat="1" x14ac:dyDescent="0.25"/>
    <row r="36793" customFormat="1" x14ac:dyDescent="0.25"/>
    <row r="36794" customFormat="1" x14ac:dyDescent="0.25"/>
    <row r="36795" customFormat="1" x14ac:dyDescent="0.25"/>
    <row r="36796" customFormat="1" x14ac:dyDescent="0.25"/>
    <row r="36797" customFormat="1" x14ac:dyDescent="0.25"/>
    <row r="36798" customFormat="1" x14ac:dyDescent="0.25"/>
    <row r="36799" customFormat="1" x14ac:dyDescent="0.25"/>
    <row r="36800" customFormat="1" x14ac:dyDescent="0.25"/>
    <row r="36801" customFormat="1" x14ac:dyDescent="0.25"/>
    <row r="36802" customFormat="1" x14ac:dyDescent="0.25"/>
    <row r="36803" customFormat="1" x14ac:dyDescent="0.25"/>
    <row r="36804" customFormat="1" x14ac:dyDescent="0.25"/>
    <row r="36805" customFormat="1" x14ac:dyDescent="0.25"/>
    <row r="36806" customFormat="1" x14ac:dyDescent="0.25"/>
    <row r="36807" customFormat="1" x14ac:dyDescent="0.25"/>
    <row r="36808" customFormat="1" x14ac:dyDescent="0.25"/>
    <row r="36809" customFormat="1" x14ac:dyDescent="0.25"/>
    <row r="36810" customFormat="1" x14ac:dyDescent="0.25"/>
    <row r="36811" customFormat="1" x14ac:dyDescent="0.25"/>
    <row r="36812" customFormat="1" x14ac:dyDescent="0.25"/>
    <row r="36813" customFormat="1" x14ac:dyDescent="0.25"/>
    <row r="36814" customFormat="1" x14ac:dyDescent="0.25"/>
    <row r="36815" customFormat="1" x14ac:dyDescent="0.25"/>
    <row r="36816" customFormat="1" x14ac:dyDescent="0.25"/>
    <row r="36817" customFormat="1" x14ac:dyDescent="0.25"/>
    <row r="36818" customFormat="1" x14ac:dyDescent="0.25"/>
    <row r="36819" customFormat="1" x14ac:dyDescent="0.25"/>
    <row r="36820" customFormat="1" x14ac:dyDescent="0.25"/>
    <row r="36821" customFormat="1" x14ac:dyDescent="0.25"/>
    <row r="36822" customFormat="1" x14ac:dyDescent="0.25"/>
    <row r="36823" customFormat="1" x14ac:dyDescent="0.25"/>
    <row r="36824" customFormat="1" x14ac:dyDescent="0.25"/>
    <row r="36825" customFormat="1" x14ac:dyDescent="0.25"/>
    <row r="36826" customFormat="1" x14ac:dyDescent="0.25"/>
    <row r="36827" customFormat="1" x14ac:dyDescent="0.25"/>
    <row r="36828" customFormat="1" x14ac:dyDescent="0.25"/>
    <row r="36829" customFormat="1" x14ac:dyDescent="0.25"/>
    <row r="36830" customFormat="1" x14ac:dyDescent="0.25"/>
    <row r="36831" customFormat="1" x14ac:dyDescent="0.25"/>
    <row r="36832" customFormat="1" x14ac:dyDescent="0.25"/>
    <row r="36833" customFormat="1" x14ac:dyDescent="0.25"/>
    <row r="36834" customFormat="1" x14ac:dyDescent="0.25"/>
    <row r="36835" customFormat="1" x14ac:dyDescent="0.25"/>
    <row r="36836" customFormat="1" x14ac:dyDescent="0.25"/>
    <row r="36837" customFormat="1" x14ac:dyDescent="0.25"/>
    <row r="36838" customFormat="1" x14ac:dyDescent="0.25"/>
    <row r="36839" customFormat="1" x14ac:dyDescent="0.25"/>
    <row r="36840" customFormat="1" x14ac:dyDescent="0.25"/>
    <row r="36841" customFormat="1" x14ac:dyDescent="0.25"/>
    <row r="36842" customFormat="1" x14ac:dyDescent="0.25"/>
    <row r="36843" customFormat="1" x14ac:dyDescent="0.25"/>
    <row r="36844" customFormat="1" x14ac:dyDescent="0.25"/>
    <row r="36845" customFormat="1" x14ac:dyDescent="0.25"/>
    <row r="36846" customFormat="1" x14ac:dyDescent="0.25"/>
    <row r="36847" customFormat="1" x14ac:dyDescent="0.25"/>
    <row r="36848" customFormat="1" x14ac:dyDescent="0.25"/>
    <row r="36849" customFormat="1" x14ac:dyDescent="0.25"/>
    <row r="36850" customFormat="1" x14ac:dyDescent="0.25"/>
    <row r="36851" customFormat="1" x14ac:dyDescent="0.25"/>
    <row r="36852" customFormat="1" x14ac:dyDescent="0.25"/>
    <row r="36853" customFormat="1" x14ac:dyDescent="0.25"/>
    <row r="36854" customFormat="1" x14ac:dyDescent="0.25"/>
    <row r="36855" customFormat="1" x14ac:dyDescent="0.25"/>
    <row r="36856" customFormat="1" x14ac:dyDescent="0.25"/>
    <row r="36857" customFormat="1" x14ac:dyDescent="0.25"/>
    <row r="36858" customFormat="1" x14ac:dyDescent="0.25"/>
    <row r="36859" customFormat="1" x14ac:dyDescent="0.25"/>
    <row r="36860" customFormat="1" x14ac:dyDescent="0.25"/>
    <row r="36861" customFormat="1" x14ac:dyDescent="0.25"/>
    <row r="36862" customFormat="1" x14ac:dyDescent="0.25"/>
    <row r="36863" customFormat="1" x14ac:dyDescent="0.25"/>
    <row r="36864" customFormat="1" x14ac:dyDescent="0.25"/>
    <row r="36865" customFormat="1" x14ac:dyDescent="0.25"/>
    <row r="36866" customFormat="1" x14ac:dyDescent="0.25"/>
    <row r="36867" customFormat="1" x14ac:dyDescent="0.25"/>
    <row r="36868" customFormat="1" x14ac:dyDescent="0.25"/>
    <row r="36869" customFormat="1" x14ac:dyDescent="0.25"/>
    <row r="36870" customFormat="1" x14ac:dyDescent="0.25"/>
    <row r="36871" customFormat="1" x14ac:dyDescent="0.25"/>
    <row r="36872" customFormat="1" x14ac:dyDescent="0.25"/>
    <row r="36873" customFormat="1" x14ac:dyDescent="0.25"/>
    <row r="36874" customFormat="1" x14ac:dyDescent="0.25"/>
    <row r="36875" customFormat="1" x14ac:dyDescent="0.25"/>
    <row r="36876" customFormat="1" x14ac:dyDescent="0.25"/>
    <row r="36877" customFormat="1" x14ac:dyDescent="0.25"/>
    <row r="36878" customFormat="1" x14ac:dyDescent="0.25"/>
    <row r="36879" customFormat="1" x14ac:dyDescent="0.25"/>
    <row r="36880" customFormat="1" x14ac:dyDescent="0.25"/>
    <row r="36881" customFormat="1" x14ac:dyDescent="0.25"/>
    <row r="36882" customFormat="1" x14ac:dyDescent="0.25"/>
    <row r="36883" customFormat="1" x14ac:dyDescent="0.25"/>
    <row r="36884" customFormat="1" x14ac:dyDescent="0.25"/>
    <row r="36885" customFormat="1" x14ac:dyDescent="0.25"/>
    <row r="36886" customFormat="1" x14ac:dyDescent="0.25"/>
    <row r="36887" customFormat="1" x14ac:dyDescent="0.25"/>
    <row r="36888" customFormat="1" x14ac:dyDescent="0.25"/>
    <row r="36889" customFormat="1" x14ac:dyDescent="0.25"/>
    <row r="36890" customFormat="1" x14ac:dyDescent="0.25"/>
    <row r="36891" customFormat="1" x14ac:dyDescent="0.25"/>
    <row r="36892" customFormat="1" x14ac:dyDescent="0.25"/>
    <row r="36893" customFormat="1" x14ac:dyDescent="0.25"/>
    <row r="36894" customFormat="1" x14ac:dyDescent="0.25"/>
    <row r="36895" customFormat="1" x14ac:dyDescent="0.25"/>
    <row r="36896" customFormat="1" x14ac:dyDescent="0.25"/>
    <row r="36897" customFormat="1" x14ac:dyDescent="0.25"/>
    <row r="36898" customFormat="1" x14ac:dyDescent="0.25"/>
    <row r="36899" customFormat="1" x14ac:dyDescent="0.25"/>
    <row r="36900" customFormat="1" x14ac:dyDescent="0.25"/>
    <row r="36901" customFormat="1" x14ac:dyDescent="0.25"/>
    <row r="36902" customFormat="1" x14ac:dyDescent="0.25"/>
    <row r="36903" customFormat="1" x14ac:dyDescent="0.25"/>
    <row r="36904" customFormat="1" x14ac:dyDescent="0.25"/>
    <row r="36905" customFormat="1" x14ac:dyDescent="0.25"/>
    <row r="36906" customFormat="1" x14ac:dyDescent="0.25"/>
    <row r="36907" customFormat="1" x14ac:dyDescent="0.25"/>
    <row r="36908" customFormat="1" x14ac:dyDescent="0.25"/>
    <row r="36909" customFormat="1" x14ac:dyDescent="0.25"/>
    <row r="36910" customFormat="1" x14ac:dyDescent="0.25"/>
    <row r="36911" customFormat="1" x14ac:dyDescent="0.25"/>
    <row r="36912" customFormat="1" x14ac:dyDescent="0.25"/>
    <row r="36913" customFormat="1" x14ac:dyDescent="0.25"/>
    <row r="36914" customFormat="1" x14ac:dyDescent="0.25"/>
    <row r="36915" customFormat="1" x14ac:dyDescent="0.25"/>
    <row r="36916" customFormat="1" x14ac:dyDescent="0.25"/>
    <row r="36917" customFormat="1" x14ac:dyDescent="0.25"/>
    <row r="36918" customFormat="1" x14ac:dyDescent="0.25"/>
    <row r="36919" customFormat="1" x14ac:dyDescent="0.25"/>
    <row r="36920" customFormat="1" x14ac:dyDescent="0.25"/>
    <row r="36921" customFormat="1" x14ac:dyDescent="0.25"/>
    <row r="36922" customFormat="1" x14ac:dyDescent="0.25"/>
    <row r="36923" customFormat="1" x14ac:dyDescent="0.25"/>
    <row r="36924" customFormat="1" x14ac:dyDescent="0.25"/>
    <row r="36925" customFormat="1" x14ac:dyDescent="0.25"/>
    <row r="36926" customFormat="1" x14ac:dyDescent="0.25"/>
    <row r="36927" customFormat="1" x14ac:dyDescent="0.25"/>
    <row r="36928" customFormat="1" x14ac:dyDescent="0.25"/>
    <row r="36929" customFormat="1" x14ac:dyDescent="0.25"/>
    <row r="36930" customFormat="1" x14ac:dyDescent="0.25"/>
    <row r="36931" customFormat="1" x14ac:dyDescent="0.25"/>
    <row r="36932" customFormat="1" x14ac:dyDescent="0.25"/>
    <row r="36933" customFormat="1" x14ac:dyDescent="0.25"/>
    <row r="36934" customFormat="1" x14ac:dyDescent="0.25"/>
    <row r="36935" customFormat="1" x14ac:dyDescent="0.25"/>
    <row r="36936" customFormat="1" x14ac:dyDescent="0.25"/>
    <row r="36937" customFormat="1" x14ac:dyDescent="0.25"/>
    <row r="36938" customFormat="1" x14ac:dyDescent="0.25"/>
    <row r="36939" customFormat="1" x14ac:dyDescent="0.25"/>
    <row r="36940" customFormat="1" x14ac:dyDescent="0.25"/>
    <row r="36941" customFormat="1" x14ac:dyDescent="0.25"/>
    <row r="36942" customFormat="1" x14ac:dyDescent="0.25"/>
    <row r="36943" customFormat="1" x14ac:dyDescent="0.25"/>
    <row r="36944" customFormat="1" x14ac:dyDescent="0.25"/>
    <row r="36945" customFormat="1" x14ac:dyDescent="0.25"/>
    <row r="36946" customFormat="1" x14ac:dyDescent="0.25"/>
    <row r="36947" customFormat="1" x14ac:dyDescent="0.25"/>
    <row r="36948" customFormat="1" x14ac:dyDescent="0.25"/>
    <row r="36949" customFormat="1" x14ac:dyDescent="0.25"/>
    <row r="36950" customFormat="1" x14ac:dyDescent="0.25"/>
    <row r="36951" customFormat="1" x14ac:dyDescent="0.25"/>
    <row r="36952" customFormat="1" x14ac:dyDescent="0.25"/>
    <row r="36953" customFormat="1" x14ac:dyDescent="0.25"/>
    <row r="36954" customFormat="1" x14ac:dyDescent="0.25"/>
    <row r="36955" customFormat="1" x14ac:dyDescent="0.25"/>
    <row r="36956" customFormat="1" x14ac:dyDescent="0.25"/>
    <row r="36957" customFormat="1" x14ac:dyDescent="0.25"/>
    <row r="36958" customFormat="1" x14ac:dyDescent="0.25"/>
    <row r="36959" customFormat="1" x14ac:dyDescent="0.25"/>
    <row r="36960" customFormat="1" x14ac:dyDescent="0.25"/>
    <row r="36961" customFormat="1" x14ac:dyDescent="0.25"/>
    <row r="36962" customFormat="1" x14ac:dyDescent="0.25"/>
    <row r="36963" customFormat="1" x14ac:dyDescent="0.25"/>
    <row r="36964" customFormat="1" x14ac:dyDescent="0.25"/>
    <row r="36965" customFormat="1" x14ac:dyDescent="0.25"/>
    <row r="36966" customFormat="1" x14ac:dyDescent="0.25"/>
    <row r="36967" customFormat="1" x14ac:dyDescent="0.25"/>
    <row r="36968" customFormat="1" x14ac:dyDescent="0.25"/>
    <row r="36969" customFormat="1" x14ac:dyDescent="0.25"/>
    <row r="36970" customFormat="1" x14ac:dyDescent="0.25"/>
    <row r="36971" customFormat="1" x14ac:dyDescent="0.25"/>
    <row r="36972" customFormat="1" x14ac:dyDescent="0.25"/>
    <row r="36973" customFormat="1" x14ac:dyDescent="0.25"/>
    <row r="36974" customFormat="1" x14ac:dyDescent="0.25"/>
    <row r="36975" customFormat="1" x14ac:dyDescent="0.25"/>
    <row r="36976" customFormat="1" x14ac:dyDescent="0.25"/>
    <row r="36977" customFormat="1" x14ac:dyDescent="0.25"/>
    <row r="36978" customFormat="1" x14ac:dyDescent="0.25"/>
    <row r="36979" customFormat="1" x14ac:dyDescent="0.25"/>
    <row r="36980" customFormat="1" x14ac:dyDescent="0.25"/>
    <row r="36981" customFormat="1" x14ac:dyDescent="0.25"/>
    <row r="36982" customFormat="1" x14ac:dyDescent="0.25"/>
    <row r="36983" customFormat="1" x14ac:dyDescent="0.25"/>
    <row r="36984" customFormat="1" x14ac:dyDescent="0.25"/>
    <row r="36985" customFormat="1" x14ac:dyDescent="0.25"/>
    <row r="36986" customFormat="1" x14ac:dyDescent="0.25"/>
    <row r="36987" customFormat="1" x14ac:dyDescent="0.25"/>
    <row r="36988" customFormat="1" x14ac:dyDescent="0.25"/>
    <row r="36989" customFormat="1" x14ac:dyDescent="0.25"/>
    <row r="36990" customFormat="1" x14ac:dyDescent="0.25"/>
    <row r="36991" customFormat="1" x14ac:dyDescent="0.25"/>
    <row r="36992" customFormat="1" x14ac:dyDescent="0.25"/>
    <row r="36993" customFormat="1" x14ac:dyDescent="0.25"/>
    <row r="36994" customFormat="1" x14ac:dyDescent="0.25"/>
    <row r="36995" customFormat="1" x14ac:dyDescent="0.25"/>
    <row r="36996" customFormat="1" x14ac:dyDescent="0.25"/>
    <row r="36997" customFormat="1" x14ac:dyDescent="0.25"/>
    <row r="36998" customFormat="1" x14ac:dyDescent="0.25"/>
    <row r="36999" customFormat="1" x14ac:dyDescent="0.25"/>
    <row r="37000" customFormat="1" x14ac:dyDescent="0.25"/>
    <row r="37001" customFormat="1" x14ac:dyDescent="0.25"/>
    <row r="37002" customFormat="1" x14ac:dyDescent="0.25"/>
    <row r="37003" customFormat="1" x14ac:dyDescent="0.25"/>
    <row r="37004" customFormat="1" x14ac:dyDescent="0.25"/>
    <row r="37005" customFormat="1" x14ac:dyDescent="0.25"/>
    <row r="37006" customFormat="1" x14ac:dyDescent="0.25"/>
    <row r="37007" customFormat="1" x14ac:dyDescent="0.25"/>
    <row r="37008" customFormat="1" x14ac:dyDescent="0.25"/>
    <row r="37009" customFormat="1" x14ac:dyDescent="0.25"/>
    <row r="37010" customFormat="1" x14ac:dyDescent="0.25"/>
    <row r="37011" customFormat="1" x14ac:dyDescent="0.25"/>
    <row r="37012" customFormat="1" x14ac:dyDescent="0.25"/>
    <row r="37013" customFormat="1" x14ac:dyDescent="0.25"/>
    <row r="37014" customFormat="1" x14ac:dyDescent="0.25"/>
    <row r="37015" customFormat="1" x14ac:dyDescent="0.25"/>
    <row r="37016" customFormat="1" x14ac:dyDescent="0.25"/>
    <row r="37017" customFormat="1" x14ac:dyDescent="0.25"/>
    <row r="37018" customFormat="1" x14ac:dyDescent="0.25"/>
    <row r="37019" customFormat="1" x14ac:dyDescent="0.25"/>
    <row r="37020" customFormat="1" x14ac:dyDescent="0.25"/>
    <row r="37021" customFormat="1" x14ac:dyDescent="0.25"/>
    <row r="37022" customFormat="1" x14ac:dyDescent="0.25"/>
    <row r="37023" customFormat="1" x14ac:dyDescent="0.25"/>
    <row r="37024" customFormat="1" x14ac:dyDescent="0.25"/>
    <row r="37025" customFormat="1" x14ac:dyDescent="0.25"/>
    <row r="37026" customFormat="1" x14ac:dyDescent="0.25"/>
    <row r="37027" customFormat="1" x14ac:dyDescent="0.25"/>
    <row r="37028" customFormat="1" x14ac:dyDescent="0.25"/>
    <row r="37029" customFormat="1" x14ac:dyDescent="0.25"/>
    <row r="37030" customFormat="1" x14ac:dyDescent="0.25"/>
    <row r="37031" customFormat="1" x14ac:dyDescent="0.25"/>
    <row r="37032" customFormat="1" x14ac:dyDescent="0.25"/>
    <row r="37033" customFormat="1" x14ac:dyDescent="0.25"/>
    <row r="37034" customFormat="1" x14ac:dyDescent="0.25"/>
    <row r="37035" customFormat="1" x14ac:dyDescent="0.25"/>
    <row r="37036" customFormat="1" x14ac:dyDescent="0.25"/>
    <row r="37037" customFormat="1" x14ac:dyDescent="0.25"/>
    <row r="37038" customFormat="1" x14ac:dyDescent="0.25"/>
    <row r="37039" customFormat="1" x14ac:dyDescent="0.25"/>
    <row r="37040" customFormat="1" x14ac:dyDescent="0.25"/>
    <row r="37041" customFormat="1" x14ac:dyDescent="0.25"/>
    <row r="37042" customFormat="1" x14ac:dyDescent="0.25"/>
    <row r="37043" customFormat="1" x14ac:dyDescent="0.25"/>
    <row r="37044" customFormat="1" x14ac:dyDescent="0.25"/>
    <row r="37045" customFormat="1" x14ac:dyDescent="0.25"/>
    <row r="37046" customFormat="1" x14ac:dyDescent="0.25"/>
    <row r="37047" customFormat="1" x14ac:dyDescent="0.25"/>
    <row r="37048" customFormat="1" x14ac:dyDescent="0.25"/>
    <row r="37049" customFormat="1" x14ac:dyDescent="0.25"/>
    <row r="37050" customFormat="1" x14ac:dyDescent="0.25"/>
    <row r="37051" customFormat="1" x14ac:dyDescent="0.25"/>
    <row r="37052" customFormat="1" x14ac:dyDescent="0.25"/>
    <row r="37053" customFormat="1" x14ac:dyDescent="0.25"/>
    <row r="37054" customFormat="1" x14ac:dyDescent="0.25"/>
    <row r="37055" customFormat="1" x14ac:dyDescent="0.25"/>
    <row r="37056" customFormat="1" x14ac:dyDescent="0.25"/>
    <row r="37057" customFormat="1" x14ac:dyDescent="0.25"/>
    <row r="37058" customFormat="1" x14ac:dyDescent="0.25"/>
    <row r="37059" customFormat="1" x14ac:dyDescent="0.25"/>
    <row r="37060" customFormat="1" x14ac:dyDescent="0.25"/>
    <row r="37061" customFormat="1" x14ac:dyDescent="0.25"/>
    <row r="37062" customFormat="1" x14ac:dyDescent="0.25"/>
    <row r="37063" customFormat="1" x14ac:dyDescent="0.25"/>
    <row r="37064" customFormat="1" x14ac:dyDescent="0.25"/>
    <row r="37065" customFormat="1" x14ac:dyDescent="0.25"/>
    <row r="37066" customFormat="1" x14ac:dyDescent="0.25"/>
    <row r="37067" customFormat="1" x14ac:dyDescent="0.25"/>
    <row r="37068" customFormat="1" x14ac:dyDescent="0.25"/>
    <row r="37069" customFormat="1" x14ac:dyDescent="0.25"/>
    <row r="37070" customFormat="1" x14ac:dyDescent="0.25"/>
    <row r="37071" customFormat="1" x14ac:dyDescent="0.25"/>
    <row r="37072" customFormat="1" x14ac:dyDescent="0.25"/>
    <row r="37073" customFormat="1" x14ac:dyDescent="0.25"/>
    <row r="37074" customFormat="1" x14ac:dyDescent="0.25"/>
    <row r="37075" customFormat="1" x14ac:dyDescent="0.25"/>
    <row r="37076" customFormat="1" x14ac:dyDescent="0.25"/>
    <row r="37077" customFormat="1" x14ac:dyDescent="0.25"/>
    <row r="37078" customFormat="1" x14ac:dyDescent="0.25"/>
    <row r="37079" customFormat="1" x14ac:dyDescent="0.25"/>
    <row r="37080" customFormat="1" x14ac:dyDescent="0.25"/>
    <row r="37081" customFormat="1" x14ac:dyDescent="0.25"/>
    <row r="37082" customFormat="1" x14ac:dyDescent="0.25"/>
    <row r="37083" customFormat="1" x14ac:dyDescent="0.25"/>
    <row r="37084" customFormat="1" x14ac:dyDescent="0.25"/>
    <row r="37085" customFormat="1" x14ac:dyDescent="0.25"/>
    <row r="37086" customFormat="1" x14ac:dyDescent="0.25"/>
    <row r="37087" customFormat="1" x14ac:dyDescent="0.25"/>
    <row r="37088" customFormat="1" x14ac:dyDescent="0.25"/>
    <row r="37089" customFormat="1" x14ac:dyDescent="0.25"/>
    <row r="37090" customFormat="1" x14ac:dyDescent="0.25"/>
    <row r="37091" customFormat="1" x14ac:dyDescent="0.25"/>
    <row r="37092" customFormat="1" x14ac:dyDescent="0.25"/>
    <row r="37093" customFormat="1" x14ac:dyDescent="0.25"/>
    <row r="37094" customFormat="1" x14ac:dyDescent="0.25"/>
    <row r="37095" customFormat="1" x14ac:dyDescent="0.25"/>
    <row r="37096" customFormat="1" x14ac:dyDescent="0.25"/>
    <row r="37097" customFormat="1" x14ac:dyDescent="0.25"/>
    <row r="37098" customFormat="1" x14ac:dyDescent="0.25"/>
    <row r="37099" customFormat="1" x14ac:dyDescent="0.25"/>
    <row r="37100" customFormat="1" x14ac:dyDescent="0.25"/>
    <row r="37101" customFormat="1" x14ac:dyDescent="0.25"/>
    <row r="37102" customFormat="1" x14ac:dyDescent="0.25"/>
    <row r="37103" customFormat="1" x14ac:dyDescent="0.25"/>
    <row r="37104" customFormat="1" x14ac:dyDescent="0.25"/>
    <row r="37105" customFormat="1" x14ac:dyDescent="0.25"/>
    <row r="37106" customFormat="1" x14ac:dyDescent="0.25"/>
    <row r="37107" customFormat="1" x14ac:dyDescent="0.25"/>
    <row r="37108" customFormat="1" x14ac:dyDescent="0.25"/>
    <row r="37109" customFormat="1" x14ac:dyDescent="0.25"/>
    <row r="37110" customFormat="1" x14ac:dyDescent="0.25"/>
    <row r="37111" customFormat="1" x14ac:dyDescent="0.25"/>
    <row r="37112" customFormat="1" x14ac:dyDescent="0.25"/>
    <row r="37113" customFormat="1" x14ac:dyDescent="0.25"/>
    <row r="37114" customFormat="1" x14ac:dyDescent="0.25"/>
    <row r="37115" customFormat="1" x14ac:dyDescent="0.25"/>
    <row r="37116" customFormat="1" x14ac:dyDescent="0.25"/>
    <row r="37117" customFormat="1" x14ac:dyDescent="0.25"/>
    <row r="37118" customFormat="1" x14ac:dyDescent="0.25"/>
    <row r="37119" customFormat="1" x14ac:dyDescent="0.25"/>
    <row r="37120" customFormat="1" x14ac:dyDescent="0.25"/>
    <row r="37121" customFormat="1" x14ac:dyDescent="0.25"/>
    <row r="37122" customFormat="1" x14ac:dyDescent="0.25"/>
    <row r="37123" customFormat="1" x14ac:dyDescent="0.25"/>
    <row r="37124" customFormat="1" x14ac:dyDescent="0.25"/>
    <row r="37125" customFormat="1" x14ac:dyDescent="0.25"/>
    <row r="37126" customFormat="1" x14ac:dyDescent="0.25"/>
    <row r="37127" customFormat="1" x14ac:dyDescent="0.25"/>
    <row r="37128" customFormat="1" x14ac:dyDescent="0.25"/>
    <row r="37129" customFormat="1" x14ac:dyDescent="0.25"/>
    <row r="37130" customFormat="1" x14ac:dyDescent="0.25"/>
    <row r="37131" customFormat="1" x14ac:dyDescent="0.25"/>
    <row r="37132" customFormat="1" x14ac:dyDescent="0.25"/>
    <row r="37133" customFormat="1" x14ac:dyDescent="0.25"/>
    <row r="37134" customFormat="1" x14ac:dyDescent="0.25"/>
    <row r="37135" customFormat="1" x14ac:dyDescent="0.25"/>
    <row r="37136" customFormat="1" x14ac:dyDescent="0.25"/>
    <row r="37137" customFormat="1" x14ac:dyDescent="0.25"/>
    <row r="37138" customFormat="1" x14ac:dyDescent="0.25"/>
    <row r="37139" customFormat="1" x14ac:dyDescent="0.25"/>
    <row r="37140" customFormat="1" x14ac:dyDescent="0.25"/>
    <row r="37141" customFormat="1" x14ac:dyDescent="0.25"/>
    <row r="37142" customFormat="1" x14ac:dyDescent="0.25"/>
    <row r="37143" customFormat="1" x14ac:dyDescent="0.25"/>
    <row r="37144" customFormat="1" x14ac:dyDescent="0.25"/>
    <row r="37145" customFormat="1" x14ac:dyDescent="0.25"/>
    <row r="37146" customFormat="1" x14ac:dyDescent="0.25"/>
    <row r="37147" customFormat="1" x14ac:dyDescent="0.25"/>
    <row r="37148" customFormat="1" x14ac:dyDescent="0.25"/>
    <row r="37149" customFormat="1" x14ac:dyDescent="0.25"/>
    <row r="37150" customFormat="1" x14ac:dyDescent="0.25"/>
    <row r="37151" customFormat="1" x14ac:dyDescent="0.25"/>
    <row r="37152" customFormat="1" x14ac:dyDescent="0.25"/>
    <row r="37153" customFormat="1" x14ac:dyDescent="0.25"/>
    <row r="37154" customFormat="1" x14ac:dyDescent="0.25"/>
    <row r="37155" customFormat="1" x14ac:dyDescent="0.25"/>
    <row r="37156" customFormat="1" x14ac:dyDescent="0.25"/>
    <row r="37157" customFormat="1" x14ac:dyDescent="0.25"/>
    <row r="37158" customFormat="1" x14ac:dyDescent="0.25"/>
    <row r="37159" customFormat="1" x14ac:dyDescent="0.25"/>
    <row r="37160" customFormat="1" x14ac:dyDescent="0.25"/>
    <row r="37161" customFormat="1" x14ac:dyDescent="0.25"/>
    <row r="37162" customFormat="1" x14ac:dyDescent="0.25"/>
    <row r="37163" customFormat="1" x14ac:dyDescent="0.25"/>
    <row r="37164" customFormat="1" x14ac:dyDescent="0.25"/>
    <row r="37165" customFormat="1" x14ac:dyDescent="0.25"/>
    <row r="37166" customFormat="1" x14ac:dyDescent="0.25"/>
    <row r="37167" customFormat="1" x14ac:dyDescent="0.25"/>
    <row r="37168" customFormat="1" x14ac:dyDescent="0.25"/>
    <row r="37169" customFormat="1" x14ac:dyDescent="0.25"/>
    <row r="37170" customFormat="1" x14ac:dyDescent="0.25"/>
    <row r="37171" customFormat="1" x14ac:dyDescent="0.25"/>
    <row r="37172" customFormat="1" x14ac:dyDescent="0.25"/>
    <row r="37173" customFormat="1" x14ac:dyDescent="0.25"/>
    <row r="37174" customFormat="1" x14ac:dyDescent="0.25"/>
    <row r="37175" customFormat="1" x14ac:dyDescent="0.25"/>
    <row r="37176" customFormat="1" x14ac:dyDescent="0.25"/>
    <row r="37177" customFormat="1" x14ac:dyDescent="0.25"/>
    <row r="37178" customFormat="1" x14ac:dyDescent="0.25"/>
    <row r="37179" customFormat="1" x14ac:dyDescent="0.25"/>
    <row r="37180" customFormat="1" x14ac:dyDescent="0.25"/>
    <row r="37181" customFormat="1" x14ac:dyDescent="0.25"/>
    <row r="37182" customFormat="1" x14ac:dyDescent="0.25"/>
    <row r="37183" customFormat="1" x14ac:dyDescent="0.25"/>
    <row r="37184" customFormat="1" x14ac:dyDescent="0.25"/>
    <row r="37185" customFormat="1" x14ac:dyDescent="0.25"/>
    <row r="37186" customFormat="1" x14ac:dyDescent="0.25"/>
    <row r="37187" customFormat="1" x14ac:dyDescent="0.25"/>
    <row r="37188" customFormat="1" x14ac:dyDescent="0.25"/>
    <row r="37189" customFormat="1" x14ac:dyDescent="0.25"/>
    <row r="37190" customFormat="1" x14ac:dyDescent="0.25"/>
    <row r="37191" customFormat="1" x14ac:dyDescent="0.25"/>
    <row r="37192" customFormat="1" x14ac:dyDescent="0.25"/>
    <row r="37193" customFormat="1" x14ac:dyDescent="0.25"/>
    <row r="37194" customFormat="1" x14ac:dyDescent="0.25"/>
    <row r="37195" customFormat="1" x14ac:dyDescent="0.25"/>
    <row r="37196" customFormat="1" x14ac:dyDescent="0.25"/>
    <row r="37197" customFormat="1" x14ac:dyDescent="0.25"/>
    <row r="37198" customFormat="1" x14ac:dyDescent="0.25"/>
    <row r="37199" customFormat="1" x14ac:dyDescent="0.25"/>
    <row r="37200" customFormat="1" x14ac:dyDescent="0.25"/>
    <row r="37201" customFormat="1" x14ac:dyDescent="0.25"/>
    <row r="37202" customFormat="1" x14ac:dyDescent="0.25"/>
    <row r="37203" customFormat="1" x14ac:dyDescent="0.25"/>
    <row r="37204" customFormat="1" x14ac:dyDescent="0.25"/>
    <row r="37205" customFormat="1" x14ac:dyDescent="0.25"/>
    <row r="37206" customFormat="1" x14ac:dyDescent="0.25"/>
    <row r="37207" customFormat="1" x14ac:dyDescent="0.25"/>
    <row r="37208" customFormat="1" x14ac:dyDescent="0.25"/>
    <row r="37209" customFormat="1" x14ac:dyDescent="0.25"/>
    <row r="37210" customFormat="1" x14ac:dyDescent="0.25"/>
    <row r="37211" customFormat="1" x14ac:dyDescent="0.25"/>
    <row r="37212" customFormat="1" x14ac:dyDescent="0.25"/>
    <row r="37213" customFormat="1" x14ac:dyDescent="0.25"/>
    <row r="37214" customFormat="1" x14ac:dyDescent="0.25"/>
    <row r="37215" customFormat="1" x14ac:dyDescent="0.25"/>
    <row r="37216" customFormat="1" x14ac:dyDescent="0.25"/>
    <row r="37217" customFormat="1" x14ac:dyDescent="0.25"/>
    <row r="37218" customFormat="1" x14ac:dyDescent="0.25"/>
    <row r="37219" customFormat="1" x14ac:dyDescent="0.25"/>
    <row r="37220" customFormat="1" x14ac:dyDescent="0.25"/>
    <row r="37221" customFormat="1" x14ac:dyDescent="0.25"/>
    <row r="37222" customFormat="1" x14ac:dyDescent="0.25"/>
    <row r="37223" customFormat="1" x14ac:dyDescent="0.25"/>
    <row r="37224" customFormat="1" x14ac:dyDescent="0.25"/>
    <row r="37225" customFormat="1" x14ac:dyDescent="0.25"/>
    <row r="37226" customFormat="1" x14ac:dyDescent="0.25"/>
    <row r="37227" customFormat="1" x14ac:dyDescent="0.25"/>
    <row r="37228" customFormat="1" x14ac:dyDescent="0.25"/>
    <row r="37229" customFormat="1" x14ac:dyDescent="0.25"/>
    <row r="37230" customFormat="1" x14ac:dyDescent="0.25"/>
    <row r="37231" customFormat="1" x14ac:dyDescent="0.25"/>
    <row r="37232" customFormat="1" x14ac:dyDescent="0.25"/>
    <row r="37233" customFormat="1" x14ac:dyDescent="0.25"/>
    <row r="37234" customFormat="1" x14ac:dyDescent="0.25"/>
    <row r="37235" customFormat="1" x14ac:dyDescent="0.25"/>
    <row r="37236" customFormat="1" x14ac:dyDescent="0.25"/>
    <row r="37237" customFormat="1" x14ac:dyDescent="0.25"/>
    <row r="37238" customFormat="1" x14ac:dyDescent="0.25"/>
    <row r="37239" customFormat="1" x14ac:dyDescent="0.25"/>
    <row r="37240" customFormat="1" x14ac:dyDescent="0.25"/>
    <row r="37241" customFormat="1" x14ac:dyDescent="0.25"/>
    <row r="37242" customFormat="1" x14ac:dyDescent="0.25"/>
    <row r="37243" customFormat="1" x14ac:dyDescent="0.25"/>
    <row r="37244" customFormat="1" x14ac:dyDescent="0.25"/>
    <row r="37245" customFormat="1" x14ac:dyDescent="0.25"/>
    <row r="37246" customFormat="1" x14ac:dyDescent="0.25"/>
    <row r="37247" customFormat="1" x14ac:dyDescent="0.25"/>
    <row r="37248" customFormat="1" x14ac:dyDescent="0.25"/>
    <row r="37249" customFormat="1" x14ac:dyDescent="0.25"/>
    <row r="37250" customFormat="1" x14ac:dyDescent="0.25"/>
    <row r="37251" customFormat="1" x14ac:dyDescent="0.25"/>
    <row r="37252" customFormat="1" x14ac:dyDescent="0.25"/>
    <row r="37253" customFormat="1" x14ac:dyDescent="0.25"/>
    <row r="37254" customFormat="1" x14ac:dyDescent="0.25"/>
    <row r="37255" customFormat="1" x14ac:dyDescent="0.25"/>
    <row r="37256" customFormat="1" x14ac:dyDescent="0.25"/>
    <row r="37257" customFormat="1" x14ac:dyDescent="0.25"/>
    <row r="37258" customFormat="1" x14ac:dyDescent="0.25"/>
    <row r="37259" customFormat="1" x14ac:dyDescent="0.25"/>
    <row r="37260" customFormat="1" x14ac:dyDescent="0.25"/>
    <row r="37261" customFormat="1" x14ac:dyDescent="0.25"/>
    <row r="37262" customFormat="1" x14ac:dyDescent="0.25"/>
    <row r="37263" customFormat="1" x14ac:dyDescent="0.25"/>
    <row r="37264" customFormat="1" x14ac:dyDescent="0.25"/>
    <row r="37265" customFormat="1" x14ac:dyDescent="0.25"/>
    <row r="37266" customFormat="1" x14ac:dyDescent="0.25"/>
    <row r="37267" customFormat="1" x14ac:dyDescent="0.25"/>
    <row r="37268" customFormat="1" x14ac:dyDescent="0.25"/>
    <row r="37269" customFormat="1" x14ac:dyDescent="0.25"/>
    <row r="37270" customFormat="1" x14ac:dyDescent="0.25"/>
    <row r="37271" customFormat="1" x14ac:dyDescent="0.25"/>
    <row r="37272" customFormat="1" x14ac:dyDescent="0.25"/>
    <row r="37273" customFormat="1" x14ac:dyDescent="0.25"/>
    <row r="37274" customFormat="1" x14ac:dyDescent="0.25"/>
    <row r="37275" customFormat="1" x14ac:dyDescent="0.25"/>
    <row r="37276" customFormat="1" x14ac:dyDescent="0.25"/>
    <row r="37277" customFormat="1" x14ac:dyDescent="0.25"/>
    <row r="37278" customFormat="1" x14ac:dyDescent="0.25"/>
    <row r="37279" customFormat="1" x14ac:dyDescent="0.25"/>
    <row r="37280" customFormat="1" x14ac:dyDescent="0.25"/>
    <row r="37281" customFormat="1" x14ac:dyDescent="0.25"/>
    <row r="37282" customFormat="1" x14ac:dyDescent="0.25"/>
    <row r="37283" customFormat="1" x14ac:dyDescent="0.25"/>
    <row r="37284" customFormat="1" x14ac:dyDescent="0.25"/>
    <row r="37285" customFormat="1" x14ac:dyDescent="0.25"/>
    <row r="37286" customFormat="1" x14ac:dyDescent="0.25"/>
    <row r="37287" customFormat="1" x14ac:dyDescent="0.25"/>
    <row r="37288" customFormat="1" x14ac:dyDescent="0.25"/>
    <row r="37289" customFormat="1" x14ac:dyDescent="0.25"/>
    <row r="37290" customFormat="1" x14ac:dyDescent="0.25"/>
    <row r="37291" customFormat="1" x14ac:dyDescent="0.25"/>
    <row r="37292" customFormat="1" x14ac:dyDescent="0.25"/>
    <row r="37293" customFormat="1" x14ac:dyDescent="0.25"/>
    <row r="37294" customFormat="1" x14ac:dyDescent="0.25"/>
    <row r="37295" customFormat="1" x14ac:dyDescent="0.25"/>
    <row r="37296" customFormat="1" x14ac:dyDescent="0.25"/>
    <row r="37297" customFormat="1" x14ac:dyDescent="0.25"/>
    <row r="37298" customFormat="1" x14ac:dyDescent="0.25"/>
    <row r="37299" customFormat="1" x14ac:dyDescent="0.25"/>
    <row r="37300" customFormat="1" x14ac:dyDescent="0.25"/>
    <row r="37301" customFormat="1" x14ac:dyDescent="0.25"/>
    <row r="37302" customFormat="1" x14ac:dyDescent="0.25"/>
    <row r="37303" customFormat="1" x14ac:dyDescent="0.25"/>
    <row r="37304" customFormat="1" x14ac:dyDescent="0.25"/>
    <row r="37305" customFormat="1" x14ac:dyDescent="0.25"/>
    <row r="37306" customFormat="1" x14ac:dyDescent="0.25"/>
    <row r="37307" customFormat="1" x14ac:dyDescent="0.25"/>
    <row r="37308" customFormat="1" x14ac:dyDescent="0.25"/>
    <row r="37309" customFormat="1" x14ac:dyDescent="0.25"/>
    <row r="37310" customFormat="1" x14ac:dyDescent="0.25"/>
    <row r="37311" customFormat="1" x14ac:dyDescent="0.25"/>
    <row r="37312" customFormat="1" x14ac:dyDescent="0.25"/>
    <row r="37313" customFormat="1" x14ac:dyDescent="0.25"/>
    <row r="37314" customFormat="1" x14ac:dyDescent="0.25"/>
    <row r="37315" customFormat="1" x14ac:dyDescent="0.25"/>
    <row r="37316" customFormat="1" x14ac:dyDescent="0.25"/>
    <row r="37317" customFormat="1" x14ac:dyDescent="0.25"/>
    <row r="37318" customFormat="1" x14ac:dyDescent="0.25"/>
    <row r="37319" customFormat="1" x14ac:dyDescent="0.25"/>
    <row r="37320" customFormat="1" x14ac:dyDescent="0.25"/>
    <row r="37321" customFormat="1" x14ac:dyDescent="0.25"/>
    <row r="37322" customFormat="1" x14ac:dyDescent="0.25"/>
    <row r="37323" customFormat="1" x14ac:dyDescent="0.25"/>
    <row r="37324" customFormat="1" x14ac:dyDescent="0.25"/>
    <row r="37325" customFormat="1" x14ac:dyDescent="0.25"/>
    <row r="37326" customFormat="1" x14ac:dyDescent="0.25"/>
    <row r="37327" customFormat="1" x14ac:dyDescent="0.25"/>
    <row r="37328" customFormat="1" x14ac:dyDescent="0.25"/>
    <row r="37329" customFormat="1" x14ac:dyDescent="0.25"/>
    <row r="37330" customFormat="1" x14ac:dyDescent="0.25"/>
    <row r="37331" customFormat="1" x14ac:dyDescent="0.25"/>
    <row r="37332" customFormat="1" x14ac:dyDescent="0.25"/>
    <row r="37333" customFormat="1" x14ac:dyDescent="0.25"/>
    <row r="37334" customFormat="1" x14ac:dyDescent="0.25"/>
    <row r="37335" customFormat="1" x14ac:dyDescent="0.25"/>
    <row r="37336" customFormat="1" x14ac:dyDescent="0.25"/>
    <row r="37337" customFormat="1" x14ac:dyDescent="0.25"/>
    <row r="37338" customFormat="1" x14ac:dyDescent="0.25"/>
    <row r="37339" customFormat="1" x14ac:dyDescent="0.25"/>
    <row r="37340" customFormat="1" x14ac:dyDescent="0.25"/>
    <row r="37341" customFormat="1" x14ac:dyDescent="0.25"/>
    <row r="37342" customFormat="1" x14ac:dyDescent="0.25"/>
    <row r="37343" customFormat="1" x14ac:dyDescent="0.25"/>
    <row r="37344" customFormat="1" x14ac:dyDescent="0.25"/>
    <row r="37345" customFormat="1" x14ac:dyDescent="0.25"/>
    <row r="37346" customFormat="1" x14ac:dyDescent="0.25"/>
    <row r="37347" customFormat="1" x14ac:dyDescent="0.25"/>
    <row r="37348" customFormat="1" x14ac:dyDescent="0.25"/>
    <row r="37349" customFormat="1" x14ac:dyDescent="0.25"/>
    <row r="37350" customFormat="1" x14ac:dyDescent="0.25"/>
    <row r="37351" customFormat="1" x14ac:dyDescent="0.25"/>
    <row r="37352" customFormat="1" x14ac:dyDescent="0.25"/>
    <row r="37353" customFormat="1" x14ac:dyDescent="0.25"/>
    <row r="37354" customFormat="1" x14ac:dyDescent="0.25"/>
    <row r="37355" customFormat="1" x14ac:dyDescent="0.25"/>
    <row r="37356" customFormat="1" x14ac:dyDescent="0.25"/>
    <row r="37357" customFormat="1" x14ac:dyDescent="0.25"/>
    <row r="37358" customFormat="1" x14ac:dyDescent="0.25"/>
    <row r="37359" customFormat="1" x14ac:dyDescent="0.25"/>
    <row r="37360" customFormat="1" x14ac:dyDescent="0.25"/>
    <row r="37361" customFormat="1" x14ac:dyDescent="0.25"/>
    <row r="37362" customFormat="1" x14ac:dyDescent="0.25"/>
    <row r="37363" customFormat="1" x14ac:dyDescent="0.25"/>
    <row r="37364" customFormat="1" x14ac:dyDescent="0.25"/>
    <row r="37365" customFormat="1" x14ac:dyDescent="0.25"/>
    <row r="37366" customFormat="1" x14ac:dyDescent="0.25"/>
    <row r="37367" customFormat="1" x14ac:dyDescent="0.25"/>
    <row r="37368" customFormat="1" x14ac:dyDescent="0.25"/>
    <row r="37369" customFormat="1" x14ac:dyDescent="0.25"/>
    <row r="37370" customFormat="1" x14ac:dyDescent="0.25"/>
    <row r="37371" customFormat="1" x14ac:dyDescent="0.25"/>
    <row r="37372" customFormat="1" x14ac:dyDescent="0.25"/>
    <row r="37373" customFormat="1" x14ac:dyDescent="0.25"/>
    <row r="37374" customFormat="1" x14ac:dyDescent="0.25"/>
    <row r="37375" customFormat="1" x14ac:dyDescent="0.25"/>
    <row r="37376" customFormat="1" x14ac:dyDescent="0.25"/>
    <row r="37377" customFormat="1" x14ac:dyDescent="0.25"/>
    <row r="37378" customFormat="1" x14ac:dyDescent="0.25"/>
    <row r="37379" customFormat="1" x14ac:dyDescent="0.25"/>
    <row r="37380" customFormat="1" x14ac:dyDescent="0.25"/>
    <row r="37381" customFormat="1" x14ac:dyDescent="0.25"/>
    <row r="37382" customFormat="1" x14ac:dyDescent="0.25"/>
    <row r="37383" customFormat="1" x14ac:dyDescent="0.25"/>
    <row r="37384" customFormat="1" x14ac:dyDescent="0.25"/>
    <row r="37385" customFormat="1" x14ac:dyDescent="0.25"/>
    <row r="37386" customFormat="1" x14ac:dyDescent="0.25"/>
    <row r="37387" customFormat="1" x14ac:dyDescent="0.25"/>
    <row r="37388" customFormat="1" x14ac:dyDescent="0.25"/>
    <row r="37389" customFormat="1" x14ac:dyDescent="0.25"/>
    <row r="37390" customFormat="1" x14ac:dyDescent="0.25"/>
    <row r="37391" customFormat="1" x14ac:dyDescent="0.25"/>
    <row r="37392" customFormat="1" x14ac:dyDescent="0.25"/>
    <row r="37393" customFormat="1" x14ac:dyDescent="0.25"/>
    <row r="37394" customFormat="1" x14ac:dyDescent="0.25"/>
    <row r="37395" customFormat="1" x14ac:dyDescent="0.25"/>
    <row r="37396" customFormat="1" x14ac:dyDescent="0.25"/>
    <row r="37397" customFormat="1" x14ac:dyDescent="0.25"/>
    <row r="37398" customFormat="1" x14ac:dyDescent="0.25"/>
    <row r="37399" customFormat="1" x14ac:dyDescent="0.25"/>
    <row r="37400" customFormat="1" x14ac:dyDescent="0.25"/>
    <row r="37401" customFormat="1" x14ac:dyDescent="0.25"/>
    <row r="37402" customFormat="1" x14ac:dyDescent="0.25"/>
    <row r="37403" customFormat="1" x14ac:dyDescent="0.25"/>
    <row r="37404" customFormat="1" x14ac:dyDescent="0.25"/>
    <row r="37405" customFormat="1" x14ac:dyDescent="0.25"/>
    <row r="37406" customFormat="1" x14ac:dyDescent="0.25"/>
    <row r="37407" customFormat="1" x14ac:dyDescent="0.25"/>
    <row r="37408" customFormat="1" x14ac:dyDescent="0.25"/>
    <row r="37409" customFormat="1" x14ac:dyDescent="0.25"/>
    <row r="37410" customFormat="1" x14ac:dyDescent="0.25"/>
    <row r="37411" customFormat="1" x14ac:dyDescent="0.25"/>
    <row r="37412" customFormat="1" x14ac:dyDescent="0.25"/>
    <row r="37413" customFormat="1" x14ac:dyDescent="0.25"/>
    <row r="37414" customFormat="1" x14ac:dyDescent="0.25"/>
    <row r="37415" customFormat="1" x14ac:dyDescent="0.25"/>
    <row r="37416" customFormat="1" x14ac:dyDescent="0.25"/>
    <row r="37417" customFormat="1" x14ac:dyDescent="0.25"/>
    <row r="37418" customFormat="1" x14ac:dyDescent="0.25"/>
    <row r="37419" customFormat="1" x14ac:dyDescent="0.25"/>
    <row r="37420" customFormat="1" x14ac:dyDescent="0.25"/>
    <row r="37421" customFormat="1" x14ac:dyDescent="0.25"/>
    <row r="37422" customFormat="1" x14ac:dyDescent="0.25"/>
    <row r="37423" customFormat="1" x14ac:dyDescent="0.25"/>
    <row r="37424" customFormat="1" x14ac:dyDescent="0.25"/>
    <row r="37425" customFormat="1" x14ac:dyDescent="0.25"/>
    <row r="37426" customFormat="1" x14ac:dyDescent="0.25"/>
    <row r="37427" customFormat="1" x14ac:dyDescent="0.25"/>
    <row r="37428" customFormat="1" x14ac:dyDescent="0.25"/>
    <row r="37429" customFormat="1" x14ac:dyDescent="0.25"/>
    <row r="37430" customFormat="1" x14ac:dyDescent="0.25"/>
    <row r="37431" customFormat="1" x14ac:dyDescent="0.25"/>
    <row r="37432" customFormat="1" x14ac:dyDescent="0.25"/>
    <row r="37433" customFormat="1" x14ac:dyDescent="0.25"/>
    <row r="37434" customFormat="1" x14ac:dyDescent="0.25"/>
    <row r="37435" customFormat="1" x14ac:dyDescent="0.25"/>
    <row r="37436" customFormat="1" x14ac:dyDescent="0.25"/>
    <row r="37437" customFormat="1" x14ac:dyDescent="0.25"/>
    <row r="37438" customFormat="1" x14ac:dyDescent="0.25"/>
    <row r="37439" customFormat="1" x14ac:dyDescent="0.25"/>
    <row r="37440" customFormat="1" x14ac:dyDescent="0.25"/>
    <row r="37441" customFormat="1" x14ac:dyDescent="0.25"/>
    <row r="37442" customFormat="1" x14ac:dyDescent="0.25"/>
    <row r="37443" customFormat="1" x14ac:dyDescent="0.25"/>
    <row r="37444" customFormat="1" x14ac:dyDescent="0.25"/>
    <row r="37445" customFormat="1" x14ac:dyDescent="0.25"/>
    <row r="37446" customFormat="1" x14ac:dyDescent="0.25"/>
    <row r="37447" customFormat="1" x14ac:dyDescent="0.25"/>
    <row r="37448" customFormat="1" x14ac:dyDescent="0.25"/>
    <row r="37449" customFormat="1" x14ac:dyDescent="0.25"/>
    <row r="37450" customFormat="1" x14ac:dyDescent="0.25"/>
    <row r="37451" customFormat="1" x14ac:dyDescent="0.25"/>
    <row r="37452" customFormat="1" x14ac:dyDescent="0.25"/>
    <row r="37453" customFormat="1" x14ac:dyDescent="0.25"/>
    <row r="37454" customFormat="1" x14ac:dyDescent="0.25"/>
    <row r="37455" customFormat="1" x14ac:dyDescent="0.25"/>
    <row r="37456" customFormat="1" x14ac:dyDescent="0.25"/>
    <row r="37457" customFormat="1" x14ac:dyDescent="0.25"/>
    <row r="37458" customFormat="1" x14ac:dyDescent="0.25"/>
    <row r="37459" customFormat="1" x14ac:dyDescent="0.25"/>
    <row r="37460" customFormat="1" x14ac:dyDescent="0.25"/>
    <row r="37461" customFormat="1" x14ac:dyDescent="0.25"/>
    <row r="37462" customFormat="1" x14ac:dyDescent="0.25"/>
    <row r="37463" customFormat="1" x14ac:dyDescent="0.25"/>
    <row r="37464" customFormat="1" x14ac:dyDescent="0.25"/>
    <row r="37465" customFormat="1" x14ac:dyDescent="0.25"/>
    <row r="37466" customFormat="1" x14ac:dyDescent="0.25"/>
    <row r="37467" customFormat="1" x14ac:dyDescent="0.25"/>
    <row r="37468" customFormat="1" x14ac:dyDescent="0.25"/>
    <row r="37469" customFormat="1" x14ac:dyDescent="0.25"/>
    <row r="37470" customFormat="1" x14ac:dyDescent="0.25"/>
    <row r="37471" customFormat="1" x14ac:dyDescent="0.25"/>
    <row r="37472" customFormat="1" x14ac:dyDescent="0.25"/>
    <row r="37473" customFormat="1" x14ac:dyDescent="0.25"/>
    <row r="37474" customFormat="1" x14ac:dyDescent="0.25"/>
    <row r="37475" customFormat="1" x14ac:dyDescent="0.25"/>
    <row r="37476" customFormat="1" x14ac:dyDescent="0.25"/>
    <row r="37477" customFormat="1" x14ac:dyDescent="0.25"/>
    <row r="37478" customFormat="1" x14ac:dyDescent="0.25"/>
    <row r="37479" customFormat="1" x14ac:dyDescent="0.25"/>
    <row r="37480" customFormat="1" x14ac:dyDescent="0.25"/>
    <row r="37481" customFormat="1" x14ac:dyDescent="0.25"/>
    <row r="37482" customFormat="1" x14ac:dyDescent="0.25"/>
    <row r="37483" customFormat="1" x14ac:dyDescent="0.25"/>
    <row r="37484" customFormat="1" x14ac:dyDescent="0.25"/>
    <row r="37485" customFormat="1" x14ac:dyDescent="0.25"/>
    <row r="37486" customFormat="1" x14ac:dyDescent="0.25"/>
    <row r="37487" customFormat="1" x14ac:dyDescent="0.25"/>
    <row r="37488" customFormat="1" x14ac:dyDescent="0.25"/>
    <row r="37489" customFormat="1" x14ac:dyDescent="0.25"/>
    <row r="37490" customFormat="1" x14ac:dyDescent="0.25"/>
    <row r="37491" customFormat="1" x14ac:dyDescent="0.25"/>
    <row r="37492" customFormat="1" x14ac:dyDescent="0.25"/>
    <row r="37493" customFormat="1" x14ac:dyDescent="0.25"/>
    <row r="37494" customFormat="1" x14ac:dyDescent="0.25"/>
    <row r="37495" customFormat="1" x14ac:dyDescent="0.25"/>
    <row r="37496" customFormat="1" x14ac:dyDescent="0.25"/>
    <row r="37497" customFormat="1" x14ac:dyDescent="0.25"/>
    <row r="37498" customFormat="1" x14ac:dyDescent="0.25"/>
    <row r="37499" customFormat="1" x14ac:dyDescent="0.25"/>
    <row r="37500" customFormat="1" x14ac:dyDescent="0.25"/>
    <row r="37501" customFormat="1" x14ac:dyDescent="0.25"/>
    <row r="37502" customFormat="1" x14ac:dyDescent="0.25"/>
    <row r="37503" customFormat="1" x14ac:dyDescent="0.25"/>
    <row r="37504" customFormat="1" x14ac:dyDescent="0.25"/>
    <row r="37505" customFormat="1" x14ac:dyDescent="0.25"/>
    <row r="37506" customFormat="1" x14ac:dyDescent="0.25"/>
    <row r="37507" customFormat="1" x14ac:dyDescent="0.25"/>
    <row r="37508" customFormat="1" x14ac:dyDescent="0.25"/>
    <row r="37509" customFormat="1" x14ac:dyDescent="0.25"/>
    <row r="37510" customFormat="1" x14ac:dyDescent="0.25"/>
    <row r="37511" customFormat="1" x14ac:dyDescent="0.25"/>
    <row r="37512" customFormat="1" x14ac:dyDescent="0.25"/>
    <row r="37513" customFormat="1" x14ac:dyDescent="0.25"/>
    <row r="37514" customFormat="1" x14ac:dyDescent="0.25"/>
    <row r="37515" customFormat="1" x14ac:dyDescent="0.25"/>
    <row r="37516" customFormat="1" x14ac:dyDescent="0.25"/>
    <row r="37517" customFormat="1" x14ac:dyDescent="0.25"/>
    <row r="37518" customFormat="1" x14ac:dyDescent="0.25"/>
    <row r="37519" customFormat="1" x14ac:dyDescent="0.25"/>
    <row r="37520" customFormat="1" x14ac:dyDescent="0.25"/>
    <row r="37521" customFormat="1" x14ac:dyDescent="0.25"/>
    <row r="37522" customFormat="1" x14ac:dyDescent="0.25"/>
    <row r="37523" customFormat="1" x14ac:dyDescent="0.25"/>
    <row r="37524" customFormat="1" x14ac:dyDescent="0.25"/>
    <row r="37525" customFormat="1" x14ac:dyDescent="0.25"/>
    <row r="37526" customFormat="1" x14ac:dyDescent="0.25"/>
    <row r="37527" customFormat="1" x14ac:dyDescent="0.25"/>
    <row r="37528" customFormat="1" x14ac:dyDescent="0.25"/>
    <row r="37529" customFormat="1" x14ac:dyDescent="0.25"/>
    <row r="37530" customFormat="1" x14ac:dyDescent="0.25"/>
    <row r="37531" customFormat="1" x14ac:dyDescent="0.25"/>
    <row r="37532" customFormat="1" x14ac:dyDescent="0.25"/>
    <row r="37533" customFormat="1" x14ac:dyDescent="0.25"/>
    <row r="37534" customFormat="1" x14ac:dyDescent="0.25"/>
    <row r="37535" customFormat="1" x14ac:dyDescent="0.25"/>
    <row r="37536" customFormat="1" x14ac:dyDescent="0.25"/>
    <row r="37537" customFormat="1" x14ac:dyDescent="0.25"/>
    <row r="37538" customFormat="1" x14ac:dyDescent="0.25"/>
    <row r="37539" customFormat="1" x14ac:dyDescent="0.25"/>
    <row r="37540" customFormat="1" x14ac:dyDescent="0.25"/>
    <row r="37541" customFormat="1" x14ac:dyDescent="0.25"/>
    <row r="37542" customFormat="1" x14ac:dyDescent="0.25"/>
    <row r="37543" customFormat="1" x14ac:dyDescent="0.25"/>
    <row r="37544" customFormat="1" x14ac:dyDescent="0.25"/>
    <row r="37545" customFormat="1" x14ac:dyDescent="0.25"/>
    <row r="37546" customFormat="1" x14ac:dyDescent="0.25"/>
    <row r="37547" customFormat="1" x14ac:dyDescent="0.25"/>
    <row r="37548" customFormat="1" x14ac:dyDescent="0.25"/>
    <row r="37549" customFormat="1" x14ac:dyDescent="0.25"/>
    <row r="37550" customFormat="1" x14ac:dyDescent="0.25"/>
    <row r="37551" customFormat="1" x14ac:dyDescent="0.25"/>
    <row r="37552" customFormat="1" x14ac:dyDescent="0.25"/>
    <row r="37553" customFormat="1" x14ac:dyDescent="0.25"/>
    <row r="37554" customFormat="1" x14ac:dyDescent="0.25"/>
    <row r="37555" customFormat="1" x14ac:dyDescent="0.25"/>
    <row r="37556" customFormat="1" x14ac:dyDescent="0.25"/>
    <row r="37557" customFormat="1" x14ac:dyDescent="0.25"/>
    <row r="37558" customFormat="1" x14ac:dyDescent="0.25"/>
    <row r="37559" customFormat="1" x14ac:dyDescent="0.25"/>
    <row r="37560" customFormat="1" x14ac:dyDescent="0.25"/>
    <row r="37561" customFormat="1" x14ac:dyDescent="0.25"/>
    <row r="37562" customFormat="1" x14ac:dyDescent="0.25"/>
    <row r="37563" customFormat="1" x14ac:dyDescent="0.25"/>
    <row r="37564" customFormat="1" x14ac:dyDescent="0.25"/>
    <row r="37565" customFormat="1" x14ac:dyDescent="0.25"/>
    <row r="37566" customFormat="1" x14ac:dyDescent="0.25"/>
    <row r="37567" customFormat="1" x14ac:dyDescent="0.25"/>
    <row r="37568" customFormat="1" x14ac:dyDescent="0.25"/>
    <row r="37569" customFormat="1" x14ac:dyDescent="0.25"/>
    <row r="37570" customFormat="1" x14ac:dyDescent="0.25"/>
    <row r="37571" customFormat="1" x14ac:dyDescent="0.25"/>
    <row r="37572" customFormat="1" x14ac:dyDescent="0.25"/>
    <row r="37573" customFormat="1" x14ac:dyDescent="0.25"/>
    <row r="37574" customFormat="1" x14ac:dyDescent="0.25"/>
    <row r="37575" customFormat="1" x14ac:dyDescent="0.25"/>
    <row r="37576" customFormat="1" x14ac:dyDescent="0.25"/>
    <row r="37577" customFormat="1" x14ac:dyDescent="0.25"/>
    <row r="37578" customFormat="1" x14ac:dyDescent="0.25"/>
    <row r="37579" customFormat="1" x14ac:dyDescent="0.25"/>
    <row r="37580" customFormat="1" x14ac:dyDescent="0.25"/>
    <row r="37581" customFormat="1" x14ac:dyDescent="0.25"/>
    <row r="37582" customFormat="1" x14ac:dyDescent="0.25"/>
    <row r="37583" customFormat="1" x14ac:dyDescent="0.25"/>
    <row r="37584" customFormat="1" x14ac:dyDescent="0.25"/>
    <row r="37585" customFormat="1" x14ac:dyDescent="0.25"/>
    <row r="37586" customFormat="1" x14ac:dyDescent="0.25"/>
    <row r="37587" customFormat="1" x14ac:dyDescent="0.25"/>
    <row r="37588" customFormat="1" x14ac:dyDescent="0.25"/>
    <row r="37589" customFormat="1" x14ac:dyDescent="0.25"/>
    <row r="37590" customFormat="1" x14ac:dyDescent="0.25"/>
    <row r="37591" customFormat="1" x14ac:dyDescent="0.25"/>
    <row r="37592" customFormat="1" x14ac:dyDescent="0.25"/>
    <row r="37593" customFormat="1" x14ac:dyDescent="0.25"/>
    <row r="37594" customFormat="1" x14ac:dyDescent="0.25"/>
    <row r="37595" customFormat="1" x14ac:dyDescent="0.25"/>
    <row r="37596" customFormat="1" x14ac:dyDescent="0.25"/>
    <row r="37597" customFormat="1" x14ac:dyDescent="0.25"/>
    <row r="37598" customFormat="1" x14ac:dyDescent="0.25"/>
    <row r="37599" customFormat="1" x14ac:dyDescent="0.25"/>
    <row r="37600" customFormat="1" x14ac:dyDescent="0.25"/>
    <row r="37601" customFormat="1" x14ac:dyDescent="0.25"/>
    <row r="37602" customFormat="1" x14ac:dyDescent="0.25"/>
    <row r="37603" customFormat="1" x14ac:dyDescent="0.25"/>
    <row r="37604" customFormat="1" x14ac:dyDescent="0.25"/>
    <row r="37605" customFormat="1" x14ac:dyDescent="0.25"/>
    <row r="37606" customFormat="1" x14ac:dyDescent="0.25"/>
    <row r="37607" customFormat="1" x14ac:dyDescent="0.25"/>
    <row r="37608" customFormat="1" x14ac:dyDescent="0.25"/>
    <row r="37609" customFormat="1" x14ac:dyDescent="0.25"/>
    <row r="37610" customFormat="1" x14ac:dyDescent="0.25"/>
    <row r="37611" customFormat="1" x14ac:dyDescent="0.25"/>
    <row r="37612" customFormat="1" x14ac:dyDescent="0.25"/>
    <row r="37613" customFormat="1" x14ac:dyDescent="0.25"/>
    <row r="37614" customFormat="1" x14ac:dyDescent="0.25"/>
    <row r="37615" customFormat="1" x14ac:dyDescent="0.25"/>
    <row r="37616" customFormat="1" x14ac:dyDescent="0.25"/>
    <row r="37617" customFormat="1" x14ac:dyDescent="0.25"/>
    <row r="37618" customFormat="1" x14ac:dyDescent="0.25"/>
    <row r="37619" customFormat="1" x14ac:dyDescent="0.25"/>
    <row r="37620" customFormat="1" x14ac:dyDescent="0.25"/>
    <row r="37621" customFormat="1" x14ac:dyDescent="0.25"/>
    <row r="37622" customFormat="1" x14ac:dyDescent="0.25"/>
    <row r="37623" customFormat="1" x14ac:dyDescent="0.25"/>
    <row r="37624" customFormat="1" x14ac:dyDescent="0.25"/>
    <row r="37625" customFormat="1" x14ac:dyDescent="0.25"/>
    <row r="37626" customFormat="1" x14ac:dyDescent="0.25"/>
    <row r="37627" customFormat="1" x14ac:dyDescent="0.25"/>
    <row r="37628" customFormat="1" x14ac:dyDescent="0.25"/>
    <row r="37629" customFormat="1" x14ac:dyDescent="0.25"/>
    <row r="37630" customFormat="1" x14ac:dyDescent="0.25"/>
    <row r="37631" customFormat="1" x14ac:dyDescent="0.25"/>
    <row r="37632" customFormat="1" x14ac:dyDescent="0.25"/>
    <row r="37633" customFormat="1" x14ac:dyDescent="0.25"/>
    <row r="37634" customFormat="1" x14ac:dyDescent="0.25"/>
    <row r="37635" customFormat="1" x14ac:dyDescent="0.25"/>
    <row r="37636" customFormat="1" x14ac:dyDescent="0.25"/>
    <row r="37637" customFormat="1" x14ac:dyDescent="0.25"/>
    <row r="37638" customFormat="1" x14ac:dyDescent="0.25"/>
    <row r="37639" customFormat="1" x14ac:dyDescent="0.25"/>
    <row r="37640" customFormat="1" x14ac:dyDescent="0.25"/>
    <row r="37641" customFormat="1" x14ac:dyDescent="0.25"/>
    <row r="37642" customFormat="1" x14ac:dyDescent="0.25"/>
    <row r="37643" customFormat="1" x14ac:dyDescent="0.25"/>
    <row r="37644" customFormat="1" x14ac:dyDescent="0.25"/>
    <row r="37645" customFormat="1" x14ac:dyDescent="0.25"/>
    <row r="37646" customFormat="1" x14ac:dyDescent="0.25"/>
    <row r="37647" customFormat="1" x14ac:dyDescent="0.25"/>
    <row r="37648" customFormat="1" x14ac:dyDescent="0.25"/>
    <row r="37649" customFormat="1" x14ac:dyDescent="0.25"/>
    <row r="37650" customFormat="1" x14ac:dyDescent="0.25"/>
    <row r="37651" customFormat="1" x14ac:dyDescent="0.25"/>
    <row r="37652" customFormat="1" x14ac:dyDescent="0.25"/>
    <row r="37653" customFormat="1" x14ac:dyDescent="0.25"/>
    <row r="37654" customFormat="1" x14ac:dyDescent="0.25"/>
    <row r="37655" customFormat="1" x14ac:dyDescent="0.25"/>
    <row r="37656" customFormat="1" x14ac:dyDescent="0.25"/>
    <row r="37657" customFormat="1" x14ac:dyDescent="0.25"/>
    <row r="37658" customFormat="1" x14ac:dyDescent="0.25"/>
    <row r="37659" customFormat="1" x14ac:dyDescent="0.25"/>
    <row r="37660" customFormat="1" x14ac:dyDescent="0.25"/>
    <row r="37661" customFormat="1" x14ac:dyDescent="0.25"/>
    <row r="37662" customFormat="1" x14ac:dyDescent="0.25"/>
    <row r="37663" customFormat="1" x14ac:dyDescent="0.25"/>
    <row r="37664" customFormat="1" x14ac:dyDescent="0.25"/>
    <row r="37665" customFormat="1" x14ac:dyDescent="0.25"/>
    <row r="37666" customFormat="1" x14ac:dyDescent="0.25"/>
    <row r="37667" customFormat="1" x14ac:dyDescent="0.25"/>
    <row r="37668" customFormat="1" x14ac:dyDescent="0.25"/>
    <row r="37669" customFormat="1" x14ac:dyDescent="0.25"/>
    <row r="37670" customFormat="1" x14ac:dyDescent="0.25"/>
    <row r="37671" customFormat="1" x14ac:dyDescent="0.25"/>
    <row r="37672" customFormat="1" x14ac:dyDescent="0.25"/>
    <row r="37673" customFormat="1" x14ac:dyDescent="0.25"/>
    <row r="37674" customFormat="1" x14ac:dyDescent="0.25"/>
    <row r="37675" customFormat="1" x14ac:dyDescent="0.25"/>
    <row r="37676" customFormat="1" x14ac:dyDescent="0.25"/>
    <row r="37677" customFormat="1" x14ac:dyDescent="0.25"/>
    <row r="37678" customFormat="1" x14ac:dyDescent="0.25"/>
    <row r="37679" customFormat="1" x14ac:dyDescent="0.25"/>
    <row r="37680" customFormat="1" x14ac:dyDescent="0.25"/>
    <row r="37681" customFormat="1" x14ac:dyDescent="0.25"/>
    <row r="37682" customFormat="1" x14ac:dyDescent="0.25"/>
    <row r="37683" customFormat="1" x14ac:dyDescent="0.25"/>
    <row r="37684" customFormat="1" x14ac:dyDescent="0.25"/>
    <row r="37685" customFormat="1" x14ac:dyDescent="0.25"/>
    <row r="37686" customFormat="1" x14ac:dyDescent="0.25"/>
    <row r="37687" customFormat="1" x14ac:dyDescent="0.25"/>
    <row r="37688" customFormat="1" x14ac:dyDescent="0.25"/>
    <row r="37689" customFormat="1" x14ac:dyDescent="0.25"/>
    <row r="37690" customFormat="1" x14ac:dyDescent="0.25"/>
    <row r="37691" customFormat="1" x14ac:dyDescent="0.25"/>
    <row r="37692" customFormat="1" x14ac:dyDescent="0.25"/>
    <row r="37693" customFormat="1" x14ac:dyDescent="0.25"/>
    <row r="37694" customFormat="1" x14ac:dyDescent="0.25"/>
    <row r="37695" customFormat="1" x14ac:dyDescent="0.25"/>
    <row r="37696" customFormat="1" x14ac:dyDescent="0.25"/>
    <row r="37697" customFormat="1" x14ac:dyDescent="0.25"/>
    <row r="37698" customFormat="1" x14ac:dyDescent="0.25"/>
    <row r="37699" customFormat="1" x14ac:dyDescent="0.25"/>
    <row r="37700" customFormat="1" x14ac:dyDescent="0.25"/>
    <row r="37701" customFormat="1" x14ac:dyDescent="0.25"/>
    <row r="37702" customFormat="1" x14ac:dyDescent="0.25"/>
    <row r="37703" customFormat="1" x14ac:dyDescent="0.25"/>
    <row r="37704" customFormat="1" x14ac:dyDescent="0.25"/>
    <row r="37705" customFormat="1" x14ac:dyDescent="0.25"/>
    <row r="37706" customFormat="1" x14ac:dyDescent="0.25"/>
    <row r="37707" customFormat="1" x14ac:dyDescent="0.25"/>
    <row r="37708" customFormat="1" x14ac:dyDescent="0.25"/>
    <row r="37709" customFormat="1" x14ac:dyDescent="0.25"/>
    <row r="37710" customFormat="1" x14ac:dyDescent="0.25"/>
    <row r="37711" customFormat="1" x14ac:dyDescent="0.25"/>
    <row r="37712" customFormat="1" x14ac:dyDescent="0.25"/>
    <row r="37713" customFormat="1" x14ac:dyDescent="0.25"/>
    <row r="37714" customFormat="1" x14ac:dyDescent="0.25"/>
    <row r="37715" customFormat="1" x14ac:dyDescent="0.25"/>
    <row r="37716" customFormat="1" x14ac:dyDescent="0.25"/>
    <row r="37717" customFormat="1" x14ac:dyDescent="0.25"/>
    <row r="37718" customFormat="1" x14ac:dyDescent="0.25"/>
    <row r="37719" customFormat="1" x14ac:dyDescent="0.25"/>
    <row r="37720" customFormat="1" x14ac:dyDescent="0.25"/>
    <row r="37721" customFormat="1" x14ac:dyDescent="0.25"/>
    <row r="37722" customFormat="1" x14ac:dyDescent="0.25"/>
    <row r="37723" customFormat="1" x14ac:dyDescent="0.25"/>
    <row r="37724" customFormat="1" x14ac:dyDescent="0.25"/>
    <row r="37725" customFormat="1" x14ac:dyDescent="0.25"/>
    <row r="37726" customFormat="1" x14ac:dyDescent="0.25"/>
    <row r="37727" customFormat="1" x14ac:dyDescent="0.25"/>
    <row r="37728" customFormat="1" x14ac:dyDescent="0.25"/>
    <row r="37729" customFormat="1" x14ac:dyDescent="0.25"/>
    <row r="37730" customFormat="1" x14ac:dyDescent="0.25"/>
    <row r="37731" customFormat="1" x14ac:dyDescent="0.25"/>
    <row r="37732" customFormat="1" x14ac:dyDescent="0.25"/>
    <row r="37733" customFormat="1" x14ac:dyDescent="0.25"/>
    <row r="37734" customFormat="1" x14ac:dyDescent="0.25"/>
    <row r="37735" customFormat="1" x14ac:dyDescent="0.25"/>
    <row r="37736" customFormat="1" x14ac:dyDescent="0.25"/>
    <row r="37737" customFormat="1" x14ac:dyDescent="0.25"/>
    <row r="37738" customFormat="1" x14ac:dyDescent="0.25"/>
    <row r="37739" customFormat="1" x14ac:dyDescent="0.25"/>
    <row r="37740" customFormat="1" x14ac:dyDescent="0.25"/>
    <row r="37741" customFormat="1" x14ac:dyDescent="0.25"/>
    <row r="37742" customFormat="1" x14ac:dyDescent="0.25"/>
    <row r="37743" customFormat="1" x14ac:dyDescent="0.25"/>
    <row r="37744" customFormat="1" x14ac:dyDescent="0.25"/>
    <row r="37745" customFormat="1" x14ac:dyDescent="0.25"/>
    <row r="37746" customFormat="1" x14ac:dyDescent="0.25"/>
    <row r="37747" customFormat="1" x14ac:dyDescent="0.25"/>
    <row r="37748" customFormat="1" x14ac:dyDescent="0.25"/>
    <row r="37749" customFormat="1" x14ac:dyDescent="0.25"/>
    <row r="37750" customFormat="1" x14ac:dyDescent="0.25"/>
    <row r="37751" customFormat="1" x14ac:dyDescent="0.25"/>
    <row r="37752" customFormat="1" x14ac:dyDescent="0.25"/>
    <row r="37753" customFormat="1" x14ac:dyDescent="0.25"/>
    <row r="37754" customFormat="1" x14ac:dyDescent="0.25"/>
    <row r="37755" customFormat="1" x14ac:dyDescent="0.25"/>
    <row r="37756" customFormat="1" x14ac:dyDescent="0.25"/>
    <row r="37757" customFormat="1" x14ac:dyDescent="0.25"/>
    <row r="37758" customFormat="1" x14ac:dyDescent="0.25"/>
    <row r="37759" customFormat="1" x14ac:dyDescent="0.25"/>
    <row r="37760" customFormat="1" x14ac:dyDescent="0.25"/>
    <row r="37761" customFormat="1" x14ac:dyDescent="0.25"/>
    <row r="37762" customFormat="1" x14ac:dyDescent="0.25"/>
    <row r="37763" customFormat="1" x14ac:dyDescent="0.25"/>
    <row r="37764" customFormat="1" x14ac:dyDescent="0.25"/>
    <row r="37765" customFormat="1" x14ac:dyDescent="0.25"/>
    <row r="37766" customFormat="1" x14ac:dyDescent="0.25"/>
    <row r="37767" customFormat="1" x14ac:dyDescent="0.25"/>
    <row r="37768" customFormat="1" x14ac:dyDescent="0.25"/>
    <row r="37769" customFormat="1" x14ac:dyDescent="0.25"/>
    <row r="37770" customFormat="1" x14ac:dyDescent="0.25"/>
    <row r="37771" customFormat="1" x14ac:dyDescent="0.25"/>
    <row r="37772" customFormat="1" x14ac:dyDescent="0.25"/>
    <row r="37773" customFormat="1" x14ac:dyDescent="0.25"/>
    <row r="37774" customFormat="1" x14ac:dyDescent="0.25"/>
    <row r="37775" customFormat="1" x14ac:dyDescent="0.25"/>
    <row r="37776" customFormat="1" x14ac:dyDescent="0.25"/>
    <row r="37777" customFormat="1" x14ac:dyDescent="0.25"/>
    <row r="37778" customFormat="1" x14ac:dyDescent="0.25"/>
    <row r="37779" customFormat="1" x14ac:dyDescent="0.25"/>
    <row r="37780" customFormat="1" x14ac:dyDescent="0.25"/>
    <row r="37781" customFormat="1" x14ac:dyDescent="0.25"/>
    <row r="37782" customFormat="1" x14ac:dyDescent="0.25"/>
    <row r="37783" customFormat="1" x14ac:dyDescent="0.25"/>
    <row r="37784" customFormat="1" x14ac:dyDescent="0.25"/>
    <row r="37785" customFormat="1" x14ac:dyDescent="0.25"/>
    <row r="37786" customFormat="1" x14ac:dyDescent="0.25"/>
    <row r="37787" customFormat="1" x14ac:dyDescent="0.25"/>
    <row r="37788" customFormat="1" x14ac:dyDescent="0.25"/>
    <row r="37789" customFormat="1" x14ac:dyDescent="0.25"/>
    <row r="37790" customFormat="1" x14ac:dyDescent="0.25"/>
    <row r="37791" customFormat="1" x14ac:dyDescent="0.25"/>
    <row r="37792" customFormat="1" x14ac:dyDescent="0.25"/>
    <row r="37793" customFormat="1" x14ac:dyDescent="0.25"/>
    <row r="37794" customFormat="1" x14ac:dyDescent="0.25"/>
    <row r="37795" customFormat="1" x14ac:dyDescent="0.25"/>
    <row r="37796" customFormat="1" x14ac:dyDescent="0.25"/>
    <row r="37797" customFormat="1" x14ac:dyDescent="0.25"/>
    <row r="37798" customFormat="1" x14ac:dyDescent="0.25"/>
    <row r="37799" customFormat="1" x14ac:dyDescent="0.25"/>
    <row r="37800" customFormat="1" x14ac:dyDescent="0.25"/>
    <row r="37801" customFormat="1" x14ac:dyDescent="0.25"/>
    <row r="37802" customFormat="1" x14ac:dyDescent="0.25"/>
    <row r="37803" customFormat="1" x14ac:dyDescent="0.25"/>
    <row r="37804" customFormat="1" x14ac:dyDescent="0.25"/>
    <row r="37805" customFormat="1" x14ac:dyDescent="0.25"/>
    <row r="37806" customFormat="1" x14ac:dyDescent="0.25"/>
    <row r="37807" customFormat="1" x14ac:dyDescent="0.25"/>
    <row r="37808" customFormat="1" x14ac:dyDescent="0.25"/>
    <row r="37809" customFormat="1" x14ac:dyDescent="0.25"/>
    <row r="37810" customFormat="1" x14ac:dyDescent="0.25"/>
    <row r="37811" customFormat="1" x14ac:dyDescent="0.25"/>
    <row r="37812" customFormat="1" x14ac:dyDescent="0.25"/>
    <row r="37813" customFormat="1" x14ac:dyDescent="0.25"/>
    <row r="37814" customFormat="1" x14ac:dyDescent="0.25"/>
    <row r="37815" customFormat="1" x14ac:dyDescent="0.25"/>
    <row r="37816" customFormat="1" x14ac:dyDescent="0.25"/>
    <row r="37817" customFormat="1" x14ac:dyDescent="0.25"/>
    <row r="37818" customFormat="1" x14ac:dyDescent="0.25"/>
    <row r="37819" customFormat="1" x14ac:dyDescent="0.25"/>
    <row r="37820" customFormat="1" x14ac:dyDescent="0.25"/>
    <row r="37821" customFormat="1" x14ac:dyDescent="0.25"/>
    <row r="37822" customFormat="1" x14ac:dyDescent="0.25"/>
    <row r="37823" customFormat="1" x14ac:dyDescent="0.25"/>
    <row r="37824" customFormat="1" x14ac:dyDescent="0.25"/>
    <row r="37825" customFormat="1" x14ac:dyDescent="0.25"/>
    <row r="37826" customFormat="1" x14ac:dyDescent="0.25"/>
    <row r="37827" customFormat="1" x14ac:dyDescent="0.25"/>
    <row r="37828" customFormat="1" x14ac:dyDescent="0.25"/>
    <row r="37829" customFormat="1" x14ac:dyDescent="0.25"/>
    <row r="37830" customFormat="1" x14ac:dyDescent="0.25"/>
    <row r="37831" customFormat="1" x14ac:dyDescent="0.25"/>
    <row r="37832" customFormat="1" x14ac:dyDescent="0.25"/>
    <row r="37833" customFormat="1" x14ac:dyDescent="0.25"/>
    <row r="37834" customFormat="1" x14ac:dyDescent="0.25"/>
    <row r="37835" customFormat="1" x14ac:dyDescent="0.25"/>
    <row r="37836" customFormat="1" x14ac:dyDescent="0.25"/>
    <row r="37837" customFormat="1" x14ac:dyDescent="0.25"/>
    <row r="37838" customFormat="1" x14ac:dyDescent="0.25"/>
    <row r="37839" customFormat="1" x14ac:dyDescent="0.25"/>
    <row r="37840" customFormat="1" x14ac:dyDescent="0.25"/>
    <row r="37841" customFormat="1" x14ac:dyDescent="0.25"/>
    <row r="37842" customFormat="1" x14ac:dyDescent="0.25"/>
    <row r="37843" customFormat="1" x14ac:dyDescent="0.25"/>
    <row r="37844" customFormat="1" x14ac:dyDescent="0.25"/>
    <row r="37845" customFormat="1" x14ac:dyDescent="0.25"/>
    <row r="37846" customFormat="1" x14ac:dyDescent="0.25"/>
    <row r="37847" customFormat="1" x14ac:dyDescent="0.25"/>
    <row r="37848" customFormat="1" x14ac:dyDescent="0.25"/>
    <row r="37849" customFormat="1" x14ac:dyDescent="0.25"/>
    <row r="37850" customFormat="1" x14ac:dyDescent="0.25"/>
    <row r="37851" customFormat="1" x14ac:dyDescent="0.25"/>
    <row r="37852" customFormat="1" x14ac:dyDescent="0.25"/>
    <row r="37853" customFormat="1" x14ac:dyDescent="0.25"/>
    <row r="37854" customFormat="1" x14ac:dyDescent="0.25"/>
    <row r="37855" customFormat="1" x14ac:dyDescent="0.25"/>
    <row r="37856" customFormat="1" x14ac:dyDescent="0.25"/>
    <row r="37857" customFormat="1" x14ac:dyDescent="0.25"/>
    <row r="37858" customFormat="1" x14ac:dyDescent="0.25"/>
    <row r="37859" customFormat="1" x14ac:dyDescent="0.25"/>
    <row r="37860" customFormat="1" x14ac:dyDescent="0.25"/>
    <row r="37861" customFormat="1" x14ac:dyDescent="0.25"/>
    <row r="37862" customFormat="1" x14ac:dyDescent="0.25"/>
    <row r="37863" customFormat="1" x14ac:dyDescent="0.25"/>
    <row r="37864" customFormat="1" x14ac:dyDescent="0.25"/>
    <row r="37865" customFormat="1" x14ac:dyDescent="0.25"/>
    <row r="37866" customFormat="1" x14ac:dyDescent="0.25"/>
    <row r="37867" customFormat="1" x14ac:dyDescent="0.25"/>
    <row r="37868" customFormat="1" x14ac:dyDescent="0.25"/>
    <row r="37869" customFormat="1" x14ac:dyDescent="0.25"/>
    <row r="37870" customFormat="1" x14ac:dyDescent="0.25"/>
    <row r="37871" customFormat="1" x14ac:dyDescent="0.25"/>
    <row r="37872" customFormat="1" x14ac:dyDescent="0.25"/>
    <row r="37873" customFormat="1" x14ac:dyDescent="0.25"/>
    <row r="37874" customFormat="1" x14ac:dyDescent="0.25"/>
    <row r="37875" customFormat="1" x14ac:dyDescent="0.25"/>
    <row r="37876" customFormat="1" x14ac:dyDescent="0.25"/>
    <row r="37877" customFormat="1" x14ac:dyDescent="0.25"/>
    <row r="37878" customFormat="1" x14ac:dyDescent="0.25"/>
    <row r="37879" customFormat="1" x14ac:dyDescent="0.25"/>
    <row r="37880" customFormat="1" x14ac:dyDescent="0.25"/>
    <row r="37881" customFormat="1" x14ac:dyDescent="0.25"/>
    <row r="37882" customFormat="1" x14ac:dyDescent="0.25"/>
    <row r="37883" customFormat="1" x14ac:dyDescent="0.25"/>
    <row r="37884" customFormat="1" x14ac:dyDescent="0.25"/>
    <row r="37885" customFormat="1" x14ac:dyDescent="0.25"/>
    <row r="37886" customFormat="1" x14ac:dyDescent="0.25"/>
    <row r="37887" customFormat="1" x14ac:dyDescent="0.25"/>
    <row r="37888" customFormat="1" x14ac:dyDescent="0.25"/>
    <row r="37889" customFormat="1" x14ac:dyDescent="0.25"/>
    <row r="37890" customFormat="1" x14ac:dyDescent="0.25"/>
    <row r="37891" customFormat="1" x14ac:dyDescent="0.25"/>
    <row r="37892" customFormat="1" x14ac:dyDescent="0.25"/>
    <row r="37893" customFormat="1" x14ac:dyDescent="0.25"/>
    <row r="37894" customFormat="1" x14ac:dyDescent="0.25"/>
    <row r="37895" customFormat="1" x14ac:dyDescent="0.25"/>
    <row r="37896" customFormat="1" x14ac:dyDescent="0.25"/>
    <row r="37897" customFormat="1" x14ac:dyDescent="0.25"/>
    <row r="37898" customFormat="1" x14ac:dyDescent="0.25"/>
    <row r="37899" customFormat="1" x14ac:dyDescent="0.25"/>
    <row r="37900" customFormat="1" x14ac:dyDescent="0.25"/>
    <row r="37901" customFormat="1" x14ac:dyDescent="0.25"/>
    <row r="37902" customFormat="1" x14ac:dyDescent="0.25"/>
    <row r="37903" customFormat="1" x14ac:dyDescent="0.25"/>
    <row r="37904" customFormat="1" x14ac:dyDescent="0.25"/>
    <row r="37905" customFormat="1" x14ac:dyDescent="0.25"/>
    <row r="37906" customFormat="1" x14ac:dyDescent="0.25"/>
    <row r="37907" customFormat="1" x14ac:dyDescent="0.25"/>
    <row r="37908" customFormat="1" x14ac:dyDescent="0.25"/>
    <row r="37909" customFormat="1" x14ac:dyDescent="0.25"/>
    <row r="37910" customFormat="1" x14ac:dyDescent="0.25"/>
    <row r="37911" customFormat="1" x14ac:dyDescent="0.25"/>
    <row r="37912" customFormat="1" x14ac:dyDescent="0.25"/>
    <row r="37913" customFormat="1" x14ac:dyDescent="0.25"/>
    <row r="37914" customFormat="1" x14ac:dyDescent="0.25"/>
    <row r="37915" customFormat="1" x14ac:dyDescent="0.25"/>
    <row r="37916" customFormat="1" x14ac:dyDescent="0.25"/>
    <row r="37917" customFormat="1" x14ac:dyDescent="0.25"/>
    <row r="37918" customFormat="1" x14ac:dyDescent="0.25"/>
    <row r="37919" customFormat="1" x14ac:dyDescent="0.25"/>
    <row r="37920" customFormat="1" x14ac:dyDescent="0.25"/>
    <row r="37921" customFormat="1" x14ac:dyDescent="0.25"/>
    <row r="37922" customFormat="1" x14ac:dyDescent="0.25"/>
    <row r="37923" customFormat="1" x14ac:dyDescent="0.25"/>
    <row r="37924" customFormat="1" x14ac:dyDescent="0.25"/>
    <row r="37925" customFormat="1" x14ac:dyDescent="0.25"/>
    <row r="37926" customFormat="1" x14ac:dyDescent="0.25"/>
    <row r="37927" customFormat="1" x14ac:dyDescent="0.25"/>
    <row r="37928" customFormat="1" x14ac:dyDescent="0.25"/>
    <row r="37929" customFormat="1" x14ac:dyDescent="0.25"/>
    <row r="37930" customFormat="1" x14ac:dyDescent="0.25"/>
    <row r="37931" customFormat="1" x14ac:dyDescent="0.25"/>
    <row r="37932" customFormat="1" x14ac:dyDescent="0.25"/>
    <row r="37933" customFormat="1" x14ac:dyDescent="0.25"/>
    <row r="37934" customFormat="1" x14ac:dyDescent="0.25"/>
    <row r="37935" customFormat="1" x14ac:dyDescent="0.25"/>
    <row r="37936" customFormat="1" x14ac:dyDescent="0.25"/>
    <row r="37937" customFormat="1" x14ac:dyDescent="0.25"/>
    <row r="37938" customFormat="1" x14ac:dyDescent="0.25"/>
    <row r="37939" customFormat="1" x14ac:dyDescent="0.25"/>
    <row r="37940" customFormat="1" x14ac:dyDescent="0.25"/>
    <row r="37941" customFormat="1" x14ac:dyDescent="0.25"/>
    <row r="37942" customFormat="1" x14ac:dyDescent="0.25"/>
    <row r="37943" customFormat="1" x14ac:dyDescent="0.25"/>
    <row r="37944" customFormat="1" x14ac:dyDescent="0.25"/>
    <row r="37945" customFormat="1" x14ac:dyDescent="0.25"/>
    <row r="37946" customFormat="1" x14ac:dyDescent="0.25"/>
    <row r="37947" customFormat="1" x14ac:dyDescent="0.25"/>
    <row r="37948" customFormat="1" x14ac:dyDescent="0.25"/>
    <row r="37949" customFormat="1" x14ac:dyDescent="0.25"/>
    <row r="37950" customFormat="1" x14ac:dyDescent="0.25"/>
    <row r="37951" customFormat="1" x14ac:dyDescent="0.25"/>
    <row r="37952" customFormat="1" x14ac:dyDescent="0.25"/>
    <row r="37953" customFormat="1" x14ac:dyDescent="0.25"/>
    <row r="37954" customFormat="1" x14ac:dyDescent="0.25"/>
    <row r="37955" customFormat="1" x14ac:dyDescent="0.25"/>
    <row r="37956" customFormat="1" x14ac:dyDescent="0.25"/>
    <row r="37957" customFormat="1" x14ac:dyDescent="0.25"/>
    <row r="37958" customFormat="1" x14ac:dyDescent="0.25"/>
    <row r="37959" customFormat="1" x14ac:dyDescent="0.25"/>
    <row r="37960" customFormat="1" x14ac:dyDescent="0.25"/>
    <row r="37961" customFormat="1" x14ac:dyDescent="0.25"/>
    <row r="37962" customFormat="1" x14ac:dyDescent="0.25"/>
    <row r="37963" customFormat="1" x14ac:dyDescent="0.25"/>
    <row r="37964" customFormat="1" x14ac:dyDescent="0.25"/>
    <row r="37965" customFormat="1" x14ac:dyDescent="0.25"/>
    <row r="37966" customFormat="1" x14ac:dyDescent="0.25"/>
    <row r="37967" customFormat="1" x14ac:dyDescent="0.25"/>
    <row r="37968" customFormat="1" x14ac:dyDescent="0.25"/>
    <row r="37969" customFormat="1" x14ac:dyDescent="0.25"/>
    <row r="37970" customFormat="1" x14ac:dyDescent="0.25"/>
    <row r="37971" customFormat="1" x14ac:dyDescent="0.25"/>
    <row r="37972" customFormat="1" x14ac:dyDescent="0.25"/>
    <row r="37973" customFormat="1" x14ac:dyDescent="0.25"/>
    <row r="37974" customFormat="1" x14ac:dyDescent="0.25"/>
    <row r="37975" customFormat="1" x14ac:dyDescent="0.25"/>
    <row r="37976" customFormat="1" x14ac:dyDescent="0.25"/>
    <row r="37977" customFormat="1" x14ac:dyDescent="0.25"/>
    <row r="37978" customFormat="1" x14ac:dyDescent="0.25"/>
    <row r="37979" customFormat="1" x14ac:dyDescent="0.25"/>
    <row r="37980" customFormat="1" x14ac:dyDescent="0.25"/>
    <row r="37981" customFormat="1" x14ac:dyDescent="0.25"/>
    <row r="37982" customFormat="1" x14ac:dyDescent="0.25"/>
    <row r="37983" customFormat="1" x14ac:dyDescent="0.25"/>
    <row r="37984" customFormat="1" x14ac:dyDescent="0.25"/>
    <row r="37985" customFormat="1" x14ac:dyDescent="0.25"/>
    <row r="37986" customFormat="1" x14ac:dyDescent="0.25"/>
    <row r="37987" customFormat="1" x14ac:dyDescent="0.25"/>
    <row r="37988" customFormat="1" x14ac:dyDescent="0.25"/>
    <row r="37989" customFormat="1" x14ac:dyDescent="0.25"/>
    <row r="37990" customFormat="1" x14ac:dyDescent="0.25"/>
    <row r="37991" customFormat="1" x14ac:dyDescent="0.25"/>
    <row r="37992" customFormat="1" x14ac:dyDescent="0.25"/>
    <row r="37993" customFormat="1" x14ac:dyDescent="0.25"/>
    <row r="37994" customFormat="1" x14ac:dyDescent="0.25"/>
    <row r="37995" customFormat="1" x14ac:dyDescent="0.25"/>
    <row r="37996" customFormat="1" x14ac:dyDescent="0.25"/>
    <row r="37997" customFormat="1" x14ac:dyDescent="0.25"/>
    <row r="37998" customFormat="1" x14ac:dyDescent="0.25"/>
    <row r="37999" customFormat="1" x14ac:dyDescent="0.25"/>
    <row r="38000" customFormat="1" x14ac:dyDescent="0.25"/>
    <row r="38001" customFormat="1" x14ac:dyDescent="0.25"/>
    <row r="38002" customFormat="1" x14ac:dyDescent="0.25"/>
    <row r="38003" customFormat="1" x14ac:dyDescent="0.25"/>
    <row r="38004" customFormat="1" x14ac:dyDescent="0.25"/>
    <row r="38005" customFormat="1" x14ac:dyDescent="0.25"/>
    <row r="38006" customFormat="1" x14ac:dyDescent="0.25"/>
    <row r="38007" customFormat="1" x14ac:dyDescent="0.25"/>
    <row r="38008" customFormat="1" x14ac:dyDescent="0.25"/>
    <row r="38009" customFormat="1" x14ac:dyDescent="0.25"/>
    <row r="38010" customFormat="1" x14ac:dyDescent="0.25"/>
    <row r="38011" customFormat="1" x14ac:dyDescent="0.25"/>
    <row r="38012" customFormat="1" x14ac:dyDescent="0.25"/>
    <row r="38013" customFormat="1" x14ac:dyDescent="0.25"/>
    <row r="38014" customFormat="1" x14ac:dyDescent="0.25"/>
    <row r="38015" customFormat="1" x14ac:dyDescent="0.25"/>
    <row r="38016" customFormat="1" x14ac:dyDescent="0.25"/>
    <row r="38017" customFormat="1" x14ac:dyDescent="0.25"/>
    <row r="38018" customFormat="1" x14ac:dyDescent="0.25"/>
    <row r="38019" customFormat="1" x14ac:dyDescent="0.25"/>
    <row r="38020" customFormat="1" x14ac:dyDescent="0.25"/>
    <row r="38021" customFormat="1" x14ac:dyDescent="0.25"/>
    <row r="38022" customFormat="1" x14ac:dyDescent="0.25"/>
    <row r="38023" customFormat="1" x14ac:dyDescent="0.25"/>
    <row r="38024" customFormat="1" x14ac:dyDescent="0.25"/>
    <row r="38025" customFormat="1" x14ac:dyDescent="0.25"/>
    <row r="38026" customFormat="1" x14ac:dyDescent="0.25"/>
    <row r="38027" customFormat="1" x14ac:dyDescent="0.25"/>
    <row r="38028" customFormat="1" x14ac:dyDescent="0.25"/>
    <row r="38029" customFormat="1" x14ac:dyDescent="0.25"/>
    <row r="38030" customFormat="1" x14ac:dyDescent="0.25"/>
    <row r="38031" customFormat="1" x14ac:dyDescent="0.25"/>
    <row r="38032" customFormat="1" x14ac:dyDescent="0.25"/>
    <row r="38033" customFormat="1" x14ac:dyDescent="0.25"/>
    <row r="38034" customFormat="1" x14ac:dyDescent="0.25"/>
    <row r="38035" customFormat="1" x14ac:dyDescent="0.25"/>
    <row r="38036" customFormat="1" x14ac:dyDescent="0.25"/>
    <row r="38037" customFormat="1" x14ac:dyDescent="0.25"/>
    <row r="38038" customFormat="1" x14ac:dyDescent="0.25"/>
    <row r="38039" customFormat="1" x14ac:dyDescent="0.25"/>
    <row r="38040" customFormat="1" x14ac:dyDescent="0.25"/>
    <row r="38041" customFormat="1" x14ac:dyDescent="0.25"/>
    <row r="38042" customFormat="1" x14ac:dyDescent="0.25"/>
    <row r="38043" customFormat="1" x14ac:dyDescent="0.25"/>
    <row r="38044" customFormat="1" x14ac:dyDescent="0.25"/>
    <row r="38045" customFormat="1" x14ac:dyDescent="0.25"/>
    <row r="38046" customFormat="1" x14ac:dyDescent="0.25"/>
    <row r="38047" customFormat="1" x14ac:dyDescent="0.25"/>
    <row r="38048" customFormat="1" x14ac:dyDescent="0.25"/>
    <row r="38049" customFormat="1" x14ac:dyDescent="0.25"/>
    <row r="38050" customFormat="1" x14ac:dyDescent="0.25"/>
    <row r="38051" customFormat="1" x14ac:dyDescent="0.25"/>
    <row r="38052" customFormat="1" x14ac:dyDescent="0.25"/>
    <row r="38053" customFormat="1" x14ac:dyDescent="0.25"/>
    <row r="38054" customFormat="1" x14ac:dyDescent="0.25"/>
    <row r="38055" customFormat="1" x14ac:dyDescent="0.25"/>
    <row r="38056" customFormat="1" x14ac:dyDescent="0.25"/>
    <row r="38057" customFormat="1" x14ac:dyDescent="0.25"/>
    <row r="38058" customFormat="1" x14ac:dyDescent="0.25"/>
    <row r="38059" customFormat="1" x14ac:dyDescent="0.25"/>
    <row r="38060" customFormat="1" x14ac:dyDescent="0.25"/>
    <row r="38061" customFormat="1" x14ac:dyDescent="0.25"/>
    <row r="38062" customFormat="1" x14ac:dyDescent="0.25"/>
    <row r="38063" customFormat="1" x14ac:dyDescent="0.25"/>
    <row r="38064" customFormat="1" x14ac:dyDescent="0.25"/>
    <row r="38065" customFormat="1" x14ac:dyDescent="0.25"/>
    <row r="38066" customFormat="1" x14ac:dyDescent="0.25"/>
    <row r="38067" customFormat="1" x14ac:dyDescent="0.25"/>
    <row r="38068" customFormat="1" x14ac:dyDescent="0.25"/>
    <row r="38069" customFormat="1" x14ac:dyDescent="0.25"/>
    <row r="38070" customFormat="1" x14ac:dyDescent="0.25"/>
    <row r="38071" customFormat="1" x14ac:dyDescent="0.25"/>
    <row r="38072" customFormat="1" x14ac:dyDescent="0.25"/>
    <row r="38073" customFormat="1" x14ac:dyDescent="0.25"/>
    <row r="38074" customFormat="1" x14ac:dyDescent="0.25"/>
    <row r="38075" customFormat="1" x14ac:dyDescent="0.25"/>
    <row r="38076" customFormat="1" x14ac:dyDescent="0.25"/>
    <row r="38077" customFormat="1" x14ac:dyDescent="0.25"/>
    <row r="38078" customFormat="1" x14ac:dyDescent="0.25"/>
    <row r="38079" customFormat="1" x14ac:dyDescent="0.25"/>
    <row r="38080" customFormat="1" x14ac:dyDescent="0.25"/>
    <row r="38081" customFormat="1" x14ac:dyDescent="0.25"/>
    <row r="38082" customFormat="1" x14ac:dyDescent="0.25"/>
    <row r="38083" customFormat="1" x14ac:dyDescent="0.25"/>
    <row r="38084" customFormat="1" x14ac:dyDescent="0.25"/>
    <row r="38085" customFormat="1" x14ac:dyDescent="0.25"/>
    <row r="38086" customFormat="1" x14ac:dyDescent="0.25"/>
    <row r="38087" customFormat="1" x14ac:dyDescent="0.25"/>
    <row r="38088" customFormat="1" x14ac:dyDescent="0.25"/>
    <row r="38089" customFormat="1" x14ac:dyDescent="0.25"/>
    <row r="38090" customFormat="1" x14ac:dyDescent="0.25"/>
    <row r="38091" customFormat="1" x14ac:dyDescent="0.25"/>
    <row r="38092" customFormat="1" x14ac:dyDescent="0.25"/>
    <row r="38093" customFormat="1" x14ac:dyDescent="0.25"/>
    <row r="38094" customFormat="1" x14ac:dyDescent="0.25"/>
    <row r="38095" customFormat="1" x14ac:dyDescent="0.25"/>
    <row r="38096" customFormat="1" x14ac:dyDescent="0.25"/>
    <row r="38097" customFormat="1" x14ac:dyDescent="0.25"/>
    <row r="38098" customFormat="1" x14ac:dyDescent="0.25"/>
    <row r="38099" customFormat="1" x14ac:dyDescent="0.25"/>
    <row r="38100" customFormat="1" x14ac:dyDescent="0.25"/>
    <row r="38101" customFormat="1" x14ac:dyDescent="0.25"/>
    <row r="38102" customFormat="1" x14ac:dyDescent="0.25"/>
    <row r="38103" customFormat="1" x14ac:dyDescent="0.25"/>
    <row r="38104" customFormat="1" x14ac:dyDescent="0.25"/>
    <row r="38105" customFormat="1" x14ac:dyDescent="0.25"/>
    <row r="38106" customFormat="1" x14ac:dyDescent="0.25"/>
    <row r="38107" customFormat="1" x14ac:dyDescent="0.25"/>
    <row r="38108" customFormat="1" x14ac:dyDescent="0.25"/>
    <row r="38109" customFormat="1" x14ac:dyDescent="0.25"/>
    <row r="38110" customFormat="1" x14ac:dyDescent="0.25"/>
    <row r="38111" customFormat="1" x14ac:dyDescent="0.25"/>
    <row r="38112" customFormat="1" x14ac:dyDescent="0.25"/>
    <row r="38113" customFormat="1" x14ac:dyDescent="0.25"/>
    <row r="38114" customFormat="1" x14ac:dyDescent="0.25"/>
    <row r="38115" customFormat="1" x14ac:dyDescent="0.25"/>
    <row r="38116" customFormat="1" x14ac:dyDescent="0.25"/>
    <row r="38117" customFormat="1" x14ac:dyDescent="0.25"/>
    <row r="38118" customFormat="1" x14ac:dyDescent="0.25"/>
    <row r="38119" customFormat="1" x14ac:dyDescent="0.25"/>
    <row r="38120" customFormat="1" x14ac:dyDescent="0.25"/>
    <row r="38121" customFormat="1" x14ac:dyDescent="0.25"/>
    <row r="38122" customFormat="1" x14ac:dyDescent="0.25"/>
    <row r="38123" customFormat="1" x14ac:dyDescent="0.25"/>
    <row r="38124" customFormat="1" x14ac:dyDescent="0.25"/>
    <row r="38125" customFormat="1" x14ac:dyDescent="0.25"/>
    <row r="38126" customFormat="1" x14ac:dyDescent="0.25"/>
    <row r="38127" customFormat="1" x14ac:dyDescent="0.25"/>
    <row r="38128" customFormat="1" x14ac:dyDescent="0.25"/>
    <row r="38129" customFormat="1" x14ac:dyDescent="0.25"/>
    <row r="38130" customFormat="1" x14ac:dyDescent="0.25"/>
    <row r="38131" customFormat="1" x14ac:dyDescent="0.25"/>
    <row r="38132" customFormat="1" x14ac:dyDescent="0.25"/>
    <row r="38133" customFormat="1" x14ac:dyDescent="0.25"/>
    <row r="38134" customFormat="1" x14ac:dyDescent="0.25"/>
    <row r="38135" customFormat="1" x14ac:dyDescent="0.25"/>
    <row r="38136" customFormat="1" x14ac:dyDescent="0.25"/>
    <row r="38137" customFormat="1" x14ac:dyDescent="0.25"/>
    <row r="38138" customFormat="1" x14ac:dyDescent="0.25"/>
    <row r="38139" customFormat="1" x14ac:dyDescent="0.25"/>
    <row r="38140" customFormat="1" x14ac:dyDescent="0.25"/>
    <row r="38141" customFormat="1" x14ac:dyDescent="0.25"/>
    <row r="38142" customFormat="1" x14ac:dyDescent="0.25"/>
    <row r="38143" customFormat="1" x14ac:dyDescent="0.25"/>
    <row r="38144" customFormat="1" x14ac:dyDescent="0.25"/>
    <row r="38145" customFormat="1" x14ac:dyDescent="0.25"/>
    <row r="38146" customFormat="1" x14ac:dyDescent="0.25"/>
    <row r="38147" customFormat="1" x14ac:dyDescent="0.25"/>
    <row r="38148" customFormat="1" x14ac:dyDescent="0.25"/>
    <row r="38149" customFormat="1" x14ac:dyDescent="0.25"/>
    <row r="38150" customFormat="1" x14ac:dyDescent="0.25"/>
    <row r="38151" customFormat="1" x14ac:dyDescent="0.25"/>
    <row r="38152" customFormat="1" x14ac:dyDescent="0.25"/>
    <row r="38153" customFormat="1" x14ac:dyDescent="0.25"/>
    <row r="38154" customFormat="1" x14ac:dyDescent="0.25"/>
    <row r="38155" customFormat="1" x14ac:dyDescent="0.25"/>
    <row r="38156" customFormat="1" x14ac:dyDescent="0.25"/>
    <row r="38157" customFormat="1" x14ac:dyDescent="0.25"/>
    <row r="38158" customFormat="1" x14ac:dyDescent="0.25"/>
    <row r="38159" customFormat="1" x14ac:dyDescent="0.25"/>
    <row r="38160" customFormat="1" x14ac:dyDescent="0.25"/>
    <row r="38161" customFormat="1" x14ac:dyDescent="0.25"/>
    <row r="38162" customFormat="1" x14ac:dyDescent="0.25"/>
    <row r="38163" customFormat="1" x14ac:dyDescent="0.25"/>
    <row r="38164" customFormat="1" x14ac:dyDescent="0.25"/>
    <row r="38165" customFormat="1" x14ac:dyDescent="0.25"/>
    <row r="38166" customFormat="1" x14ac:dyDescent="0.25"/>
    <row r="38167" customFormat="1" x14ac:dyDescent="0.25"/>
    <row r="38168" customFormat="1" x14ac:dyDescent="0.25"/>
    <row r="38169" customFormat="1" x14ac:dyDescent="0.25"/>
    <row r="38170" customFormat="1" x14ac:dyDescent="0.25"/>
    <row r="38171" customFormat="1" x14ac:dyDescent="0.25"/>
    <row r="38172" customFormat="1" x14ac:dyDescent="0.25"/>
    <row r="38173" customFormat="1" x14ac:dyDescent="0.25"/>
    <row r="38174" customFormat="1" x14ac:dyDescent="0.25"/>
    <row r="38175" customFormat="1" x14ac:dyDescent="0.25"/>
    <row r="38176" customFormat="1" x14ac:dyDescent="0.25"/>
    <row r="38177" customFormat="1" x14ac:dyDescent="0.25"/>
    <row r="38178" customFormat="1" x14ac:dyDescent="0.25"/>
    <row r="38179" customFormat="1" x14ac:dyDescent="0.25"/>
    <row r="38180" customFormat="1" x14ac:dyDescent="0.25"/>
    <row r="38181" customFormat="1" x14ac:dyDescent="0.25"/>
    <row r="38182" customFormat="1" x14ac:dyDescent="0.25"/>
    <row r="38183" customFormat="1" x14ac:dyDescent="0.25"/>
    <row r="38184" customFormat="1" x14ac:dyDescent="0.25"/>
    <row r="38185" customFormat="1" x14ac:dyDescent="0.25"/>
    <row r="38186" customFormat="1" x14ac:dyDescent="0.25"/>
    <row r="38187" customFormat="1" x14ac:dyDescent="0.25"/>
    <row r="38188" customFormat="1" x14ac:dyDescent="0.25"/>
    <row r="38189" customFormat="1" x14ac:dyDescent="0.25"/>
    <row r="38190" customFormat="1" x14ac:dyDescent="0.25"/>
    <row r="38191" customFormat="1" x14ac:dyDescent="0.25"/>
    <row r="38192" customFormat="1" x14ac:dyDescent="0.25"/>
    <row r="38193" customFormat="1" x14ac:dyDescent="0.25"/>
    <row r="38194" customFormat="1" x14ac:dyDescent="0.25"/>
    <row r="38195" customFormat="1" x14ac:dyDescent="0.25"/>
    <row r="38196" customFormat="1" x14ac:dyDescent="0.25"/>
    <row r="38197" customFormat="1" x14ac:dyDescent="0.25"/>
    <row r="38198" customFormat="1" x14ac:dyDescent="0.25"/>
    <row r="38199" customFormat="1" x14ac:dyDescent="0.25"/>
    <row r="38200" customFormat="1" x14ac:dyDescent="0.25"/>
    <row r="38201" customFormat="1" x14ac:dyDescent="0.25"/>
    <row r="38202" customFormat="1" x14ac:dyDescent="0.25"/>
    <row r="38203" customFormat="1" x14ac:dyDescent="0.25"/>
    <row r="38204" customFormat="1" x14ac:dyDescent="0.25"/>
    <row r="38205" customFormat="1" x14ac:dyDescent="0.25"/>
    <row r="38206" customFormat="1" x14ac:dyDescent="0.25"/>
    <row r="38207" customFormat="1" x14ac:dyDescent="0.25"/>
    <row r="38208" customFormat="1" x14ac:dyDescent="0.25"/>
    <row r="38209" customFormat="1" x14ac:dyDescent="0.25"/>
    <row r="38210" customFormat="1" x14ac:dyDescent="0.25"/>
    <row r="38211" customFormat="1" x14ac:dyDescent="0.25"/>
    <row r="38212" customFormat="1" x14ac:dyDescent="0.25"/>
    <row r="38213" customFormat="1" x14ac:dyDescent="0.25"/>
    <row r="38214" customFormat="1" x14ac:dyDescent="0.25"/>
    <row r="38215" customFormat="1" x14ac:dyDescent="0.25"/>
    <row r="38216" customFormat="1" x14ac:dyDescent="0.25"/>
    <row r="38217" customFormat="1" x14ac:dyDescent="0.25"/>
    <row r="38218" customFormat="1" x14ac:dyDescent="0.25"/>
    <row r="38219" customFormat="1" x14ac:dyDescent="0.25"/>
    <row r="38220" customFormat="1" x14ac:dyDescent="0.25"/>
    <row r="38221" customFormat="1" x14ac:dyDescent="0.25"/>
    <row r="38222" customFormat="1" x14ac:dyDescent="0.25"/>
    <row r="38223" customFormat="1" x14ac:dyDescent="0.25"/>
    <row r="38224" customFormat="1" x14ac:dyDescent="0.25"/>
    <row r="38225" customFormat="1" x14ac:dyDescent="0.25"/>
    <row r="38226" customFormat="1" x14ac:dyDescent="0.25"/>
    <row r="38227" customFormat="1" x14ac:dyDescent="0.25"/>
    <row r="38228" customFormat="1" x14ac:dyDescent="0.25"/>
    <row r="38229" customFormat="1" x14ac:dyDescent="0.25"/>
    <row r="38230" customFormat="1" x14ac:dyDescent="0.25"/>
    <row r="38231" customFormat="1" x14ac:dyDescent="0.25"/>
    <row r="38232" customFormat="1" x14ac:dyDescent="0.25"/>
    <row r="38233" customFormat="1" x14ac:dyDescent="0.25"/>
    <row r="38234" customFormat="1" x14ac:dyDescent="0.25"/>
    <row r="38235" customFormat="1" x14ac:dyDescent="0.25"/>
    <row r="38236" customFormat="1" x14ac:dyDescent="0.25"/>
    <row r="38237" customFormat="1" x14ac:dyDescent="0.25"/>
    <row r="38238" customFormat="1" x14ac:dyDescent="0.25"/>
    <row r="38239" customFormat="1" x14ac:dyDescent="0.25"/>
    <row r="38240" customFormat="1" x14ac:dyDescent="0.25"/>
    <row r="38241" customFormat="1" x14ac:dyDescent="0.25"/>
    <row r="38242" customFormat="1" x14ac:dyDescent="0.25"/>
    <row r="38243" customFormat="1" x14ac:dyDescent="0.25"/>
    <row r="38244" customFormat="1" x14ac:dyDescent="0.25"/>
    <row r="38245" customFormat="1" x14ac:dyDescent="0.25"/>
    <row r="38246" customFormat="1" x14ac:dyDescent="0.25"/>
    <row r="38247" customFormat="1" x14ac:dyDescent="0.25"/>
    <row r="38248" customFormat="1" x14ac:dyDescent="0.25"/>
    <row r="38249" customFormat="1" x14ac:dyDescent="0.25"/>
    <row r="38250" customFormat="1" x14ac:dyDescent="0.25"/>
    <row r="38251" customFormat="1" x14ac:dyDescent="0.25"/>
    <row r="38252" customFormat="1" x14ac:dyDescent="0.25"/>
    <row r="38253" customFormat="1" x14ac:dyDescent="0.25"/>
    <row r="38254" customFormat="1" x14ac:dyDescent="0.25"/>
    <row r="38255" customFormat="1" x14ac:dyDescent="0.25"/>
    <row r="38256" customFormat="1" x14ac:dyDescent="0.25"/>
    <row r="38257" customFormat="1" x14ac:dyDescent="0.25"/>
    <row r="38258" customFormat="1" x14ac:dyDescent="0.25"/>
    <row r="38259" customFormat="1" x14ac:dyDescent="0.25"/>
    <row r="38260" customFormat="1" x14ac:dyDescent="0.25"/>
    <row r="38261" customFormat="1" x14ac:dyDescent="0.25"/>
    <row r="38262" customFormat="1" x14ac:dyDescent="0.25"/>
    <row r="38263" customFormat="1" x14ac:dyDescent="0.25"/>
    <row r="38264" customFormat="1" x14ac:dyDescent="0.25"/>
    <row r="38265" customFormat="1" x14ac:dyDescent="0.25"/>
    <row r="38266" customFormat="1" x14ac:dyDescent="0.25"/>
    <row r="38267" customFormat="1" x14ac:dyDescent="0.25"/>
    <row r="38268" customFormat="1" x14ac:dyDescent="0.25"/>
    <row r="38269" customFormat="1" x14ac:dyDescent="0.25"/>
    <row r="38270" customFormat="1" x14ac:dyDescent="0.25"/>
    <row r="38271" customFormat="1" x14ac:dyDescent="0.25"/>
    <row r="38272" customFormat="1" x14ac:dyDescent="0.25"/>
    <row r="38273" customFormat="1" x14ac:dyDescent="0.25"/>
    <row r="38274" customFormat="1" x14ac:dyDescent="0.25"/>
    <row r="38275" customFormat="1" x14ac:dyDescent="0.25"/>
    <row r="38276" customFormat="1" x14ac:dyDescent="0.25"/>
    <row r="38277" customFormat="1" x14ac:dyDescent="0.25"/>
    <row r="38278" customFormat="1" x14ac:dyDescent="0.25"/>
    <row r="38279" customFormat="1" x14ac:dyDescent="0.25"/>
    <row r="38280" customFormat="1" x14ac:dyDescent="0.25"/>
    <row r="38281" customFormat="1" x14ac:dyDescent="0.25"/>
    <row r="38282" customFormat="1" x14ac:dyDescent="0.25"/>
    <row r="38283" customFormat="1" x14ac:dyDescent="0.25"/>
    <row r="38284" customFormat="1" x14ac:dyDescent="0.25"/>
    <row r="38285" customFormat="1" x14ac:dyDescent="0.25"/>
    <row r="38286" customFormat="1" x14ac:dyDescent="0.25"/>
    <row r="38287" customFormat="1" x14ac:dyDescent="0.25"/>
    <row r="38288" customFormat="1" x14ac:dyDescent="0.25"/>
    <row r="38289" customFormat="1" x14ac:dyDescent="0.25"/>
    <row r="38290" customFormat="1" x14ac:dyDescent="0.25"/>
    <row r="38291" customFormat="1" x14ac:dyDescent="0.25"/>
    <row r="38292" customFormat="1" x14ac:dyDescent="0.25"/>
    <row r="38293" customFormat="1" x14ac:dyDescent="0.25"/>
    <row r="38294" customFormat="1" x14ac:dyDescent="0.25"/>
    <row r="38295" customFormat="1" x14ac:dyDescent="0.25"/>
    <row r="38296" customFormat="1" x14ac:dyDescent="0.25"/>
    <row r="38297" customFormat="1" x14ac:dyDescent="0.25"/>
    <row r="38298" customFormat="1" x14ac:dyDescent="0.25"/>
    <row r="38299" customFormat="1" x14ac:dyDescent="0.25"/>
    <row r="38300" customFormat="1" x14ac:dyDescent="0.25"/>
    <row r="38301" customFormat="1" x14ac:dyDescent="0.25"/>
    <row r="38302" customFormat="1" x14ac:dyDescent="0.25"/>
    <row r="38303" customFormat="1" x14ac:dyDescent="0.25"/>
    <row r="38304" customFormat="1" x14ac:dyDescent="0.25"/>
    <row r="38305" customFormat="1" x14ac:dyDescent="0.25"/>
    <row r="38306" customFormat="1" x14ac:dyDescent="0.25"/>
    <row r="38307" customFormat="1" x14ac:dyDescent="0.25"/>
    <row r="38308" customFormat="1" x14ac:dyDescent="0.25"/>
    <row r="38309" customFormat="1" x14ac:dyDescent="0.25"/>
    <row r="38310" customFormat="1" x14ac:dyDescent="0.25"/>
    <row r="38311" customFormat="1" x14ac:dyDescent="0.25"/>
    <row r="38312" customFormat="1" x14ac:dyDescent="0.25"/>
    <row r="38313" customFormat="1" x14ac:dyDescent="0.25"/>
    <row r="38314" customFormat="1" x14ac:dyDescent="0.25"/>
    <row r="38315" customFormat="1" x14ac:dyDescent="0.25"/>
    <row r="38316" customFormat="1" x14ac:dyDescent="0.25"/>
    <row r="38317" customFormat="1" x14ac:dyDescent="0.25"/>
    <row r="38318" customFormat="1" x14ac:dyDescent="0.25"/>
    <row r="38319" customFormat="1" x14ac:dyDescent="0.25"/>
    <row r="38320" customFormat="1" x14ac:dyDescent="0.25"/>
    <row r="38321" customFormat="1" x14ac:dyDescent="0.25"/>
    <row r="38322" customFormat="1" x14ac:dyDescent="0.25"/>
    <row r="38323" customFormat="1" x14ac:dyDescent="0.25"/>
    <row r="38324" customFormat="1" x14ac:dyDescent="0.25"/>
    <row r="38325" customFormat="1" x14ac:dyDescent="0.25"/>
    <row r="38326" customFormat="1" x14ac:dyDescent="0.25"/>
    <row r="38327" customFormat="1" x14ac:dyDescent="0.25"/>
    <row r="38328" customFormat="1" x14ac:dyDescent="0.25"/>
    <row r="38329" customFormat="1" x14ac:dyDescent="0.25"/>
    <row r="38330" customFormat="1" x14ac:dyDescent="0.25"/>
    <row r="38331" customFormat="1" x14ac:dyDescent="0.25"/>
    <row r="38332" customFormat="1" x14ac:dyDescent="0.25"/>
    <row r="38333" customFormat="1" x14ac:dyDescent="0.25"/>
    <row r="38334" customFormat="1" x14ac:dyDescent="0.25"/>
    <row r="38335" customFormat="1" x14ac:dyDescent="0.25"/>
    <row r="38336" customFormat="1" x14ac:dyDescent="0.25"/>
    <row r="38337" customFormat="1" x14ac:dyDescent="0.25"/>
    <row r="38338" customFormat="1" x14ac:dyDescent="0.25"/>
    <row r="38339" customFormat="1" x14ac:dyDescent="0.25"/>
    <row r="38340" customFormat="1" x14ac:dyDescent="0.25"/>
    <row r="38341" customFormat="1" x14ac:dyDescent="0.25"/>
    <row r="38342" customFormat="1" x14ac:dyDescent="0.25"/>
    <row r="38343" customFormat="1" x14ac:dyDescent="0.25"/>
    <row r="38344" customFormat="1" x14ac:dyDescent="0.25"/>
    <row r="38345" customFormat="1" x14ac:dyDescent="0.25"/>
    <row r="38346" customFormat="1" x14ac:dyDescent="0.25"/>
    <row r="38347" customFormat="1" x14ac:dyDescent="0.25"/>
    <row r="38348" customFormat="1" x14ac:dyDescent="0.25"/>
    <row r="38349" customFormat="1" x14ac:dyDescent="0.25"/>
    <row r="38350" customFormat="1" x14ac:dyDescent="0.25"/>
    <row r="38351" customFormat="1" x14ac:dyDescent="0.25"/>
    <row r="38352" customFormat="1" x14ac:dyDescent="0.25"/>
    <row r="38353" customFormat="1" x14ac:dyDescent="0.25"/>
    <row r="38354" customFormat="1" x14ac:dyDescent="0.25"/>
    <row r="38355" customFormat="1" x14ac:dyDescent="0.25"/>
    <row r="38356" customFormat="1" x14ac:dyDescent="0.25"/>
    <row r="38357" customFormat="1" x14ac:dyDescent="0.25"/>
    <row r="38358" customFormat="1" x14ac:dyDescent="0.25"/>
    <row r="38359" customFormat="1" x14ac:dyDescent="0.25"/>
    <row r="38360" customFormat="1" x14ac:dyDescent="0.25"/>
    <row r="38361" customFormat="1" x14ac:dyDescent="0.25"/>
    <row r="38362" customFormat="1" x14ac:dyDescent="0.25"/>
    <row r="38363" customFormat="1" x14ac:dyDescent="0.25"/>
    <row r="38364" customFormat="1" x14ac:dyDescent="0.25"/>
    <row r="38365" customFormat="1" x14ac:dyDescent="0.25"/>
    <row r="38366" customFormat="1" x14ac:dyDescent="0.25"/>
    <row r="38367" customFormat="1" x14ac:dyDescent="0.25"/>
    <row r="38368" customFormat="1" x14ac:dyDescent="0.25"/>
    <row r="38369" customFormat="1" x14ac:dyDescent="0.25"/>
    <row r="38370" customFormat="1" x14ac:dyDescent="0.25"/>
    <row r="38371" customFormat="1" x14ac:dyDescent="0.25"/>
    <row r="38372" customFormat="1" x14ac:dyDescent="0.25"/>
    <row r="38373" customFormat="1" x14ac:dyDescent="0.25"/>
    <row r="38374" customFormat="1" x14ac:dyDescent="0.25"/>
    <row r="38375" customFormat="1" x14ac:dyDescent="0.25"/>
    <row r="38376" customFormat="1" x14ac:dyDescent="0.25"/>
    <row r="38377" customFormat="1" x14ac:dyDescent="0.25"/>
    <row r="38378" customFormat="1" x14ac:dyDescent="0.25"/>
    <row r="38379" customFormat="1" x14ac:dyDescent="0.25"/>
    <row r="38380" customFormat="1" x14ac:dyDescent="0.25"/>
    <row r="38381" customFormat="1" x14ac:dyDescent="0.25"/>
    <row r="38382" customFormat="1" x14ac:dyDescent="0.25"/>
    <row r="38383" customFormat="1" x14ac:dyDescent="0.25"/>
    <row r="38384" customFormat="1" x14ac:dyDescent="0.25"/>
    <row r="38385" customFormat="1" x14ac:dyDescent="0.25"/>
    <row r="38386" customFormat="1" x14ac:dyDescent="0.25"/>
    <row r="38387" customFormat="1" x14ac:dyDescent="0.25"/>
    <row r="38388" customFormat="1" x14ac:dyDescent="0.25"/>
    <row r="38389" customFormat="1" x14ac:dyDescent="0.25"/>
    <row r="38390" customFormat="1" x14ac:dyDescent="0.25"/>
    <row r="38391" customFormat="1" x14ac:dyDescent="0.25"/>
    <row r="38392" customFormat="1" x14ac:dyDescent="0.25"/>
    <row r="38393" customFormat="1" x14ac:dyDescent="0.25"/>
    <row r="38394" customFormat="1" x14ac:dyDescent="0.25"/>
    <row r="38395" customFormat="1" x14ac:dyDescent="0.25"/>
    <row r="38396" customFormat="1" x14ac:dyDescent="0.25"/>
    <row r="38397" customFormat="1" x14ac:dyDescent="0.25"/>
    <row r="38398" customFormat="1" x14ac:dyDescent="0.25"/>
    <row r="38399" customFormat="1" x14ac:dyDescent="0.25"/>
    <row r="38400" customFormat="1" x14ac:dyDescent="0.25"/>
    <row r="38401" customFormat="1" x14ac:dyDescent="0.25"/>
    <row r="38402" customFormat="1" x14ac:dyDescent="0.25"/>
    <row r="38403" customFormat="1" x14ac:dyDescent="0.25"/>
    <row r="38404" customFormat="1" x14ac:dyDescent="0.25"/>
    <row r="38405" customFormat="1" x14ac:dyDescent="0.25"/>
    <row r="38406" customFormat="1" x14ac:dyDescent="0.25"/>
    <row r="38407" customFormat="1" x14ac:dyDescent="0.25"/>
    <row r="38408" customFormat="1" x14ac:dyDescent="0.25"/>
    <row r="38409" customFormat="1" x14ac:dyDescent="0.25"/>
    <row r="38410" customFormat="1" x14ac:dyDescent="0.25"/>
    <row r="38411" customFormat="1" x14ac:dyDescent="0.25"/>
    <row r="38412" customFormat="1" x14ac:dyDescent="0.25"/>
    <row r="38413" customFormat="1" x14ac:dyDescent="0.25"/>
    <row r="38414" customFormat="1" x14ac:dyDescent="0.25"/>
    <row r="38415" customFormat="1" x14ac:dyDescent="0.25"/>
    <row r="38416" customFormat="1" x14ac:dyDescent="0.25"/>
    <row r="38417" customFormat="1" x14ac:dyDescent="0.25"/>
    <row r="38418" customFormat="1" x14ac:dyDescent="0.25"/>
    <row r="38419" customFormat="1" x14ac:dyDescent="0.25"/>
    <row r="38420" customFormat="1" x14ac:dyDescent="0.25"/>
    <row r="38421" customFormat="1" x14ac:dyDescent="0.25"/>
    <row r="38422" customFormat="1" x14ac:dyDescent="0.25"/>
    <row r="38423" customFormat="1" x14ac:dyDescent="0.25"/>
    <row r="38424" customFormat="1" x14ac:dyDescent="0.25"/>
    <row r="38425" customFormat="1" x14ac:dyDescent="0.25"/>
    <row r="38426" customFormat="1" x14ac:dyDescent="0.25"/>
    <row r="38427" customFormat="1" x14ac:dyDescent="0.25"/>
    <row r="38428" customFormat="1" x14ac:dyDescent="0.25"/>
    <row r="38429" customFormat="1" x14ac:dyDescent="0.25"/>
    <row r="38430" customFormat="1" x14ac:dyDescent="0.25"/>
    <row r="38431" customFormat="1" x14ac:dyDescent="0.25"/>
    <row r="38432" customFormat="1" x14ac:dyDescent="0.25"/>
    <row r="38433" customFormat="1" x14ac:dyDescent="0.25"/>
    <row r="38434" customFormat="1" x14ac:dyDescent="0.25"/>
    <row r="38435" customFormat="1" x14ac:dyDescent="0.25"/>
    <row r="38436" customFormat="1" x14ac:dyDescent="0.25"/>
    <row r="38437" customFormat="1" x14ac:dyDescent="0.25"/>
    <row r="38438" customFormat="1" x14ac:dyDescent="0.25"/>
    <row r="38439" customFormat="1" x14ac:dyDescent="0.25"/>
    <row r="38440" customFormat="1" x14ac:dyDescent="0.25"/>
    <row r="38441" customFormat="1" x14ac:dyDescent="0.25"/>
    <row r="38442" customFormat="1" x14ac:dyDescent="0.25"/>
    <row r="38443" customFormat="1" x14ac:dyDescent="0.25"/>
    <row r="38444" customFormat="1" x14ac:dyDescent="0.25"/>
    <row r="38445" customFormat="1" x14ac:dyDescent="0.25"/>
    <row r="38446" customFormat="1" x14ac:dyDescent="0.25"/>
    <row r="38447" customFormat="1" x14ac:dyDescent="0.25"/>
    <row r="38448" customFormat="1" x14ac:dyDescent="0.25"/>
    <row r="38449" customFormat="1" x14ac:dyDescent="0.25"/>
    <row r="38450" customFormat="1" x14ac:dyDescent="0.25"/>
    <row r="38451" customFormat="1" x14ac:dyDescent="0.25"/>
    <row r="38452" customFormat="1" x14ac:dyDescent="0.25"/>
    <row r="38453" customFormat="1" x14ac:dyDescent="0.25"/>
    <row r="38454" customFormat="1" x14ac:dyDescent="0.25"/>
    <row r="38455" customFormat="1" x14ac:dyDescent="0.25"/>
    <row r="38456" customFormat="1" x14ac:dyDescent="0.25"/>
    <row r="38457" customFormat="1" x14ac:dyDescent="0.25"/>
    <row r="38458" customFormat="1" x14ac:dyDescent="0.25"/>
    <row r="38459" customFormat="1" x14ac:dyDescent="0.25"/>
    <row r="38460" customFormat="1" x14ac:dyDescent="0.25"/>
    <row r="38461" customFormat="1" x14ac:dyDescent="0.25"/>
    <row r="38462" customFormat="1" x14ac:dyDescent="0.25"/>
    <row r="38463" customFormat="1" x14ac:dyDescent="0.25"/>
    <row r="38464" customFormat="1" x14ac:dyDescent="0.25"/>
    <row r="38465" customFormat="1" x14ac:dyDescent="0.25"/>
    <row r="38466" customFormat="1" x14ac:dyDescent="0.25"/>
    <row r="38467" customFormat="1" x14ac:dyDescent="0.25"/>
    <row r="38468" customFormat="1" x14ac:dyDescent="0.25"/>
    <row r="38469" customFormat="1" x14ac:dyDescent="0.25"/>
    <row r="38470" customFormat="1" x14ac:dyDescent="0.25"/>
    <row r="38471" customFormat="1" x14ac:dyDescent="0.25"/>
    <row r="38472" customFormat="1" x14ac:dyDescent="0.25"/>
    <row r="38473" customFormat="1" x14ac:dyDescent="0.25"/>
    <row r="38474" customFormat="1" x14ac:dyDescent="0.25"/>
    <row r="38475" customFormat="1" x14ac:dyDescent="0.25"/>
    <row r="38476" customFormat="1" x14ac:dyDescent="0.25"/>
    <row r="38477" customFormat="1" x14ac:dyDescent="0.25"/>
    <row r="38478" customFormat="1" x14ac:dyDescent="0.25"/>
    <row r="38479" customFormat="1" x14ac:dyDescent="0.25"/>
    <row r="38480" customFormat="1" x14ac:dyDescent="0.25"/>
    <row r="38481" customFormat="1" x14ac:dyDescent="0.25"/>
    <row r="38482" customFormat="1" x14ac:dyDescent="0.25"/>
    <row r="38483" customFormat="1" x14ac:dyDescent="0.25"/>
    <row r="38484" customFormat="1" x14ac:dyDescent="0.25"/>
    <row r="38485" customFormat="1" x14ac:dyDescent="0.25"/>
    <row r="38486" customFormat="1" x14ac:dyDescent="0.25"/>
    <row r="38487" customFormat="1" x14ac:dyDescent="0.25"/>
    <row r="38488" customFormat="1" x14ac:dyDescent="0.25"/>
    <row r="38489" customFormat="1" x14ac:dyDescent="0.25"/>
    <row r="38490" customFormat="1" x14ac:dyDescent="0.25"/>
    <row r="38491" customFormat="1" x14ac:dyDescent="0.25"/>
    <row r="38492" customFormat="1" x14ac:dyDescent="0.25"/>
    <row r="38493" customFormat="1" x14ac:dyDescent="0.25"/>
    <row r="38494" customFormat="1" x14ac:dyDescent="0.25"/>
    <row r="38495" customFormat="1" x14ac:dyDescent="0.25"/>
    <row r="38496" customFormat="1" x14ac:dyDescent="0.25"/>
    <row r="38497" customFormat="1" x14ac:dyDescent="0.25"/>
    <row r="38498" customFormat="1" x14ac:dyDescent="0.25"/>
    <row r="38499" customFormat="1" x14ac:dyDescent="0.25"/>
    <row r="38500" customFormat="1" x14ac:dyDescent="0.25"/>
    <row r="38501" customFormat="1" x14ac:dyDescent="0.25"/>
    <row r="38502" customFormat="1" x14ac:dyDescent="0.25"/>
    <row r="38503" customFormat="1" x14ac:dyDescent="0.25"/>
    <row r="38504" customFormat="1" x14ac:dyDescent="0.25"/>
    <row r="38505" customFormat="1" x14ac:dyDescent="0.25"/>
    <row r="38506" customFormat="1" x14ac:dyDescent="0.25"/>
    <row r="38507" customFormat="1" x14ac:dyDescent="0.25"/>
    <row r="38508" customFormat="1" x14ac:dyDescent="0.25"/>
    <row r="38509" customFormat="1" x14ac:dyDescent="0.25"/>
    <row r="38510" customFormat="1" x14ac:dyDescent="0.25"/>
    <row r="38511" customFormat="1" x14ac:dyDescent="0.25"/>
    <row r="38512" customFormat="1" x14ac:dyDescent="0.25"/>
    <row r="38513" customFormat="1" x14ac:dyDescent="0.25"/>
    <row r="38514" customFormat="1" x14ac:dyDescent="0.25"/>
    <row r="38515" customFormat="1" x14ac:dyDescent="0.25"/>
    <row r="38516" customFormat="1" x14ac:dyDescent="0.25"/>
    <row r="38517" customFormat="1" x14ac:dyDescent="0.25"/>
    <row r="38518" customFormat="1" x14ac:dyDescent="0.25"/>
    <row r="38519" customFormat="1" x14ac:dyDescent="0.25"/>
    <row r="38520" customFormat="1" x14ac:dyDescent="0.25"/>
    <row r="38521" customFormat="1" x14ac:dyDescent="0.25"/>
    <row r="38522" customFormat="1" x14ac:dyDescent="0.25"/>
    <row r="38523" customFormat="1" x14ac:dyDescent="0.25"/>
    <row r="38524" customFormat="1" x14ac:dyDescent="0.25"/>
    <row r="38525" customFormat="1" x14ac:dyDescent="0.25"/>
    <row r="38526" customFormat="1" x14ac:dyDescent="0.25"/>
    <row r="38527" customFormat="1" x14ac:dyDescent="0.25"/>
    <row r="38528" customFormat="1" x14ac:dyDescent="0.25"/>
    <row r="38529" customFormat="1" x14ac:dyDescent="0.25"/>
    <row r="38530" customFormat="1" x14ac:dyDescent="0.25"/>
    <row r="38531" customFormat="1" x14ac:dyDescent="0.25"/>
    <row r="38532" customFormat="1" x14ac:dyDescent="0.25"/>
    <row r="38533" customFormat="1" x14ac:dyDescent="0.25"/>
    <row r="38534" customFormat="1" x14ac:dyDescent="0.25"/>
    <row r="38535" customFormat="1" x14ac:dyDescent="0.25"/>
    <row r="38536" customFormat="1" x14ac:dyDescent="0.25"/>
    <row r="38537" customFormat="1" x14ac:dyDescent="0.25"/>
    <row r="38538" customFormat="1" x14ac:dyDescent="0.25"/>
    <row r="38539" customFormat="1" x14ac:dyDescent="0.25"/>
    <row r="38540" customFormat="1" x14ac:dyDescent="0.25"/>
    <row r="38541" customFormat="1" x14ac:dyDescent="0.25"/>
    <row r="38542" customFormat="1" x14ac:dyDescent="0.25"/>
    <row r="38543" customFormat="1" x14ac:dyDescent="0.25"/>
    <row r="38544" customFormat="1" x14ac:dyDescent="0.25"/>
    <row r="38545" customFormat="1" x14ac:dyDescent="0.25"/>
    <row r="38546" customFormat="1" x14ac:dyDescent="0.25"/>
    <row r="38547" customFormat="1" x14ac:dyDescent="0.25"/>
    <row r="38548" customFormat="1" x14ac:dyDescent="0.25"/>
    <row r="38549" customFormat="1" x14ac:dyDescent="0.25"/>
    <row r="38550" customFormat="1" x14ac:dyDescent="0.25"/>
    <row r="38551" customFormat="1" x14ac:dyDescent="0.25"/>
    <row r="38552" customFormat="1" x14ac:dyDescent="0.25"/>
    <row r="38553" customFormat="1" x14ac:dyDescent="0.25"/>
    <row r="38554" customFormat="1" x14ac:dyDescent="0.25"/>
    <row r="38555" customFormat="1" x14ac:dyDescent="0.25"/>
    <row r="38556" customFormat="1" x14ac:dyDescent="0.25"/>
    <row r="38557" customFormat="1" x14ac:dyDescent="0.25"/>
    <row r="38558" customFormat="1" x14ac:dyDescent="0.25"/>
    <row r="38559" customFormat="1" x14ac:dyDescent="0.25"/>
    <row r="38560" customFormat="1" x14ac:dyDescent="0.25"/>
    <row r="38561" customFormat="1" x14ac:dyDescent="0.25"/>
    <row r="38562" customFormat="1" x14ac:dyDescent="0.25"/>
    <row r="38563" customFormat="1" x14ac:dyDescent="0.25"/>
    <row r="38564" customFormat="1" x14ac:dyDescent="0.25"/>
    <row r="38565" customFormat="1" x14ac:dyDescent="0.25"/>
    <row r="38566" customFormat="1" x14ac:dyDescent="0.25"/>
    <row r="38567" customFormat="1" x14ac:dyDescent="0.25"/>
    <row r="38568" customFormat="1" x14ac:dyDescent="0.25"/>
    <row r="38569" customFormat="1" x14ac:dyDescent="0.25"/>
    <row r="38570" customFormat="1" x14ac:dyDescent="0.25"/>
    <row r="38571" customFormat="1" x14ac:dyDescent="0.25"/>
    <row r="38572" customFormat="1" x14ac:dyDescent="0.25"/>
    <row r="38573" customFormat="1" x14ac:dyDescent="0.25"/>
    <row r="38574" customFormat="1" x14ac:dyDescent="0.25"/>
    <row r="38575" customFormat="1" x14ac:dyDescent="0.25"/>
    <row r="38576" customFormat="1" x14ac:dyDescent="0.25"/>
    <row r="38577" customFormat="1" x14ac:dyDescent="0.25"/>
    <row r="38578" customFormat="1" x14ac:dyDescent="0.25"/>
    <row r="38579" customFormat="1" x14ac:dyDescent="0.25"/>
    <row r="38580" customFormat="1" x14ac:dyDescent="0.25"/>
    <row r="38581" customFormat="1" x14ac:dyDescent="0.25"/>
    <row r="38582" customFormat="1" x14ac:dyDescent="0.25"/>
    <row r="38583" customFormat="1" x14ac:dyDescent="0.25"/>
    <row r="38584" customFormat="1" x14ac:dyDescent="0.25"/>
    <row r="38585" customFormat="1" x14ac:dyDescent="0.25"/>
    <row r="38586" customFormat="1" x14ac:dyDescent="0.25"/>
    <row r="38587" customFormat="1" x14ac:dyDescent="0.25"/>
    <row r="38588" customFormat="1" x14ac:dyDescent="0.25"/>
    <row r="38589" customFormat="1" x14ac:dyDescent="0.25"/>
    <row r="38590" customFormat="1" x14ac:dyDescent="0.25"/>
    <row r="38591" customFormat="1" x14ac:dyDescent="0.25"/>
    <row r="38592" customFormat="1" x14ac:dyDescent="0.25"/>
    <row r="38593" customFormat="1" x14ac:dyDescent="0.25"/>
    <row r="38594" customFormat="1" x14ac:dyDescent="0.25"/>
    <row r="38595" customFormat="1" x14ac:dyDescent="0.25"/>
    <row r="38596" customFormat="1" x14ac:dyDescent="0.25"/>
    <row r="38597" customFormat="1" x14ac:dyDescent="0.25"/>
    <row r="38598" customFormat="1" x14ac:dyDescent="0.25"/>
    <row r="38599" customFormat="1" x14ac:dyDescent="0.25"/>
    <row r="38600" customFormat="1" x14ac:dyDescent="0.25"/>
    <row r="38601" customFormat="1" x14ac:dyDescent="0.25"/>
    <row r="38602" customFormat="1" x14ac:dyDescent="0.25"/>
    <row r="38603" customFormat="1" x14ac:dyDescent="0.25"/>
    <row r="38604" customFormat="1" x14ac:dyDescent="0.25"/>
    <row r="38605" customFormat="1" x14ac:dyDescent="0.25"/>
    <row r="38606" customFormat="1" x14ac:dyDescent="0.25"/>
    <row r="38607" customFormat="1" x14ac:dyDescent="0.25"/>
    <row r="38608" customFormat="1" x14ac:dyDescent="0.25"/>
    <row r="38609" customFormat="1" x14ac:dyDescent="0.25"/>
    <row r="38610" customFormat="1" x14ac:dyDescent="0.25"/>
    <row r="38611" customFormat="1" x14ac:dyDescent="0.25"/>
    <row r="38612" customFormat="1" x14ac:dyDescent="0.25"/>
    <row r="38613" customFormat="1" x14ac:dyDescent="0.25"/>
    <row r="38614" customFormat="1" x14ac:dyDescent="0.25"/>
    <row r="38615" customFormat="1" x14ac:dyDescent="0.25"/>
    <row r="38616" customFormat="1" x14ac:dyDescent="0.25"/>
    <row r="38617" customFormat="1" x14ac:dyDescent="0.25"/>
    <row r="38618" customFormat="1" x14ac:dyDescent="0.25"/>
    <row r="38619" customFormat="1" x14ac:dyDescent="0.25"/>
    <row r="38620" customFormat="1" x14ac:dyDescent="0.25"/>
    <row r="38621" customFormat="1" x14ac:dyDescent="0.25"/>
    <row r="38622" customFormat="1" x14ac:dyDescent="0.25"/>
    <row r="38623" customFormat="1" x14ac:dyDescent="0.25"/>
    <row r="38624" customFormat="1" x14ac:dyDescent="0.25"/>
    <row r="38625" customFormat="1" x14ac:dyDescent="0.25"/>
    <row r="38626" customFormat="1" x14ac:dyDescent="0.25"/>
    <row r="38627" customFormat="1" x14ac:dyDescent="0.25"/>
    <row r="38628" customFormat="1" x14ac:dyDescent="0.25"/>
    <row r="38629" customFormat="1" x14ac:dyDescent="0.25"/>
    <row r="38630" customFormat="1" x14ac:dyDescent="0.25"/>
    <row r="38631" customFormat="1" x14ac:dyDescent="0.25"/>
    <row r="38632" customFormat="1" x14ac:dyDescent="0.25"/>
    <row r="38633" customFormat="1" x14ac:dyDescent="0.25"/>
    <row r="38634" customFormat="1" x14ac:dyDescent="0.25"/>
    <row r="38635" customFormat="1" x14ac:dyDescent="0.25"/>
    <row r="38636" customFormat="1" x14ac:dyDescent="0.25"/>
    <row r="38637" customFormat="1" x14ac:dyDescent="0.25"/>
    <row r="38638" customFormat="1" x14ac:dyDescent="0.25"/>
    <row r="38639" customFormat="1" x14ac:dyDescent="0.25"/>
    <row r="38640" customFormat="1" x14ac:dyDescent="0.25"/>
    <row r="38641" customFormat="1" x14ac:dyDescent="0.25"/>
    <row r="38642" customFormat="1" x14ac:dyDescent="0.25"/>
    <row r="38643" customFormat="1" x14ac:dyDescent="0.25"/>
    <row r="38644" customFormat="1" x14ac:dyDescent="0.25"/>
    <row r="38645" customFormat="1" x14ac:dyDescent="0.25"/>
    <row r="38646" customFormat="1" x14ac:dyDescent="0.25"/>
    <row r="38647" customFormat="1" x14ac:dyDescent="0.25"/>
    <row r="38648" customFormat="1" x14ac:dyDescent="0.25"/>
    <row r="38649" customFormat="1" x14ac:dyDescent="0.25"/>
    <row r="38650" customFormat="1" x14ac:dyDescent="0.25"/>
    <row r="38651" customFormat="1" x14ac:dyDescent="0.25"/>
    <row r="38652" customFormat="1" x14ac:dyDescent="0.25"/>
    <row r="38653" customFormat="1" x14ac:dyDescent="0.25"/>
    <row r="38654" customFormat="1" x14ac:dyDescent="0.25"/>
    <row r="38655" customFormat="1" x14ac:dyDescent="0.25"/>
    <row r="38656" customFormat="1" x14ac:dyDescent="0.25"/>
    <row r="38657" customFormat="1" x14ac:dyDescent="0.25"/>
    <row r="38658" customFormat="1" x14ac:dyDescent="0.25"/>
    <row r="38659" customFormat="1" x14ac:dyDescent="0.25"/>
    <row r="38660" customFormat="1" x14ac:dyDescent="0.25"/>
    <row r="38661" customFormat="1" x14ac:dyDescent="0.25"/>
    <row r="38662" customFormat="1" x14ac:dyDescent="0.25"/>
    <row r="38663" customFormat="1" x14ac:dyDescent="0.25"/>
    <row r="38664" customFormat="1" x14ac:dyDescent="0.25"/>
    <row r="38665" customFormat="1" x14ac:dyDescent="0.25"/>
    <row r="38666" customFormat="1" x14ac:dyDescent="0.25"/>
    <row r="38667" customFormat="1" x14ac:dyDescent="0.25"/>
    <row r="38668" customFormat="1" x14ac:dyDescent="0.25"/>
    <row r="38669" customFormat="1" x14ac:dyDescent="0.25"/>
    <row r="38670" customFormat="1" x14ac:dyDescent="0.25"/>
    <row r="38671" customFormat="1" x14ac:dyDescent="0.25"/>
    <row r="38672" customFormat="1" x14ac:dyDescent="0.25"/>
    <row r="38673" customFormat="1" x14ac:dyDescent="0.25"/>
    <row r="38674" customFormat="1" x14ac:dyDescent="0.25"/>
    <row r="38675" customFormat="1" x14ac:dyDescent="0.25"/>
    <row r="38676" customFormat="1" x14ac:dyDescent="0.25"/>
    <row r="38677" customFormat="1" x14ac:dyDescent="0.25"/>
    <row r="38678" customFormat="1" x14ac:dyDescent="0.25"/>
    <row r="38679" customFormat="1" x14ac:dyDescent="0.25"/>
    <row r="38680" customFormat="1" x14ac:dyDescent="0.25"/>
    <row r="38681" customFormat="1" x14ac:dyDescent="0.25"/>
    <row r="38682" customFormat="1" x14ac:dyDescent="0.25"/>
    <row r="38683" customFormat="1" x14ac:dyDescent="0.25"/>
    <row r="38684" customFormat="1" x14ac:dyDescent="0.25"/>
    <row r="38685" customFormat="1" x14ac:dyDescent="0.25"/>
    <row r="38686" customFormat="1" x14ac:dyDescent="0.25"/>
    <row r="38687" customFormat="1" x14ac:dyDescent="0.25"/>
    <row r="38688" customFormat="1" x14ac:dyDescent="0.25"/>
    <row r="38689" customFormat="1" x14ac:dyDescent="0.25"/>
    <row r="38690" customFormat="1" x14ac:dyDescent="0.25"/>
    <row r="38691" customFormat="1" x14ac:dyDescent="0.25"/>
    <row r="38692" customFormat="1" x14ac:dyDescent="0.25"/>
    <row r="38693" customFormat="1" x14ac:dyDescent="0.25"/>
    <row r="38694" customFormat="1" x14ac:dyDescent="0.25"/>
    <row r="38695" customFormat="1" x14ac:dyDescent="0.25"/>
    <row r="38696" customFormat="1" x14ac:dyDescent="0.25"/>
    <row r="38697" customFormat="1" x14ac:dyDescent="0.25"/>
    <row r="38698" customFormat="1" x14ac:dyDescent="0.25"/>
    <row r="38699" customFormat="1" x14ac:dyDescent="0.25"/>
    <row r="38700" customFormat="1" x14ac:dyDescent="0.25"/>
    <row r="38701" customFormat="1" x14ac:dyDescent="0.25"/>
    <row r="38702" customFormat="1" x14ac:dyDescent="0.25"/>
    <row r="38703" customFormat="1" x14ac:dyDescent="0.25"/>
    <row r="38704" customFormat="1" x14ac:dyDescent="0.25"/>
    <row r="38705" customFormat="1" x14ac:dyDescent="0.25"/>
    <row r="38706" customFormat="1" x14ac:dyDescent="0.25"/>
    <row r="38707" customFormat="1" x14ac:dyDescent="0.25"/>
    <row r="38708" customFormat="1" x14ac:dyDescent="0.25"/>
    <row r="38709" customFormat="1" x14ac:dyDescent="0.25"/>
    <row r="38710" customFormat="1" x14ac:dyDescent="0.25"/>
    <row r="38711" customFormat="1" x14ac:dyDescent="0.25"/>
    <row r="38712" customFormat="1" x14ac:dyDescent="0.25"/>
    <row r="38713" customFormat="1" x14ac:dyDescent="0.25"/>
    <row r="38714" customFormat="1" x14ac:dyDescent="0.25"/>
    <row r="38715" customFormat="1" x14ac:dyDescent="0.25"/>
    <row r="38716" customFormat="1" x14ac:dyDescent="0.25"/>
    <row r="38717" customFormat="1" x14ac:dyDescent="0.25"/>
    <row r="38718" customFormat="1" x14ac:dyDescent="0.25"/>
    <row r="38719" customFormat="1" x14ac:dyDescent="0.25"/>
    <row r="38720" customFormat="1" x14ac:dyDescent="0.25"/>
    <row r="38721" customFormat="1" x14ac:dyDescent="0.25"/>
    <row r="38722" customFormat="1" x14ac:dyDescent="0.25"/>
    <row r="38723" customFormat="1" x14ac:dyDescent="0.25"/>
    <row r="38724" customFormat="1" x14ac:dyDescent="0.25"/>
    <row r="38725" customFormat="1" x14ac:dyDescent="0.25"/>
    <row r="38726" customFormat="1" x14ac:dyDescent="0.25"/>
    <row r="38727" customFormat="1" x14ac:dyDescent="0.25"/>
    <row r="38728" customFormat="1" x14ac:dyDescent="0.25"/>
    <row r="38729" customFormat="1" x14ac:dyDescent="0.25"/>
    <row r="38730" customFormat="1" x14ac:dyDescent="0.25"/>
    <row r="38731" customFormat="1" x14ac:dyDescent="0.25"/>
    <row r="38732" customFormat="1" x14ac:dyDescent="0.25"/>
    <row r="38733" customFormat="1" x14ac:dyDescent="0.25"/>
    <row r="38734" customFormat="1" x14ac:dyDescent="0.25"/>
    <row r="38735" customFormat="1" x14ac:dyDescent="0.25"/>
    <row r="38736" customFormat="1" x14ac:dyDescent="0.25"/>
    <row r="38737" customFormat="1" x14ac:dyDescent="0.25"/>
    <row r="38738" customFormat="1" x14ac:dyDescent="0.25"/>
    <row r="38739" customFormat="1" x14ac:dyDescent="0.25"/>
    <row r="38740" customFormat="1" x14ac:dyDescent="0.25"/>
    <row r="38741" customFormat="1" x14ac:dyDescent="0.25"/>
    <row r="38742" customFormat="1" x14ac:dyDescent="0.25"/>
    <row r="38743" customFormat="1" x14ac:dyDescent="0.25"/>
    <row r="38744" customFormat="1" x14ac:dyDescent="0.25"/>
    <row r="38745" customFormat="1" x14ac:dyDescent="0.25"/>
    <row r="38746" customFormat="1" x14ac:dyDescent="0.25"/>
    <row r="38747" customFormat="1" x14ac:dyDescent="0.25"/>
    <row r="38748" customFormat="1" x14ac:dyDescent="0.25"/>
    <row r="38749" customFormat="1" x14ac:dyDescent="0.25"/>
    <row r="38750" customFormat="1" x14ac:dyDescent="0.25"/>
    <row r="38751" customFormat="1" x14ac:dyDescent="0.25"/>
    <row r="38752" customFormat="1" x14ac:dyDescent="0.25"/>
    <row r="38753" customFormat="1" x14ac:dyDescent="0.25"/>
    <row r="38754" customFormat="1" x14ac:dyDescent="0.25"/>
    <row r="38755" customFormat="1" x14ac:dyDescent="0.25"/>
    <row r="38756" customFormat="1" x14ac:dyDescent="0.25"/>
    <row r="38757" customFormat="1" x14ac:dyDescent="0.25"/>
    <row r="38758" customFormat="1" x14ac:dyDescent="0.25"/>
    <row r="38759" customFormat="1" x14ac:dyDescent="0.25"/>
    <row r="38760" customFormat="1" x14ac:dyDescent="0.25"/>
    <row r="38761" customFormat="1" x14ac:dyDescent="0.25"/>
    <row r="38762" customFormat="1" x14ac:dyDescent="0.25"/>
    <row r="38763" customFormat="1" x14ac:dyDescent="0.25"/>
    <row r="38764" customFormat="1" x14ac:dyDescent="0.25"/>
    <row r="38765" customFormat="1" x14ac:dyDescent="0.25"/>
    <row r="38766" customFormat="1" x14ac:dyDescent="0.25"/>
    <row r="38767" customFormat="1" x14ac:dyDescent="0.25"/>
    <row r="38768" customFormat="1" x14ac:dyDescent="0.25"/>
    <row r="38769" customFormat="1" x14ac:dyDescent="0.25"/>
    <row r="38770" customFormat="1" x14ac:dyDescent="0.25"/>
    <row r="38771" customFormat="1" x14ac:dyDescent="0.25"/>
    <row r="38772" customFormat="1" x14ac:dyDescent="0.25"/>
    <row r="38773" customFormat="1" x14ac:dyDescent="0.25"/>
    <row r="38774" customFormat="1" x14ac:dyDescent="0.25"/>
    <row r="38775" customFormat="1" x14ac:dyDescent="0.25"/>
    <row r="38776" customFormat="1" x14ac:dyDescent="0.25"/>
    <row r="38777" customFormat="1" x14ac:dyDescent="0.25"/>
    <row r="38778" customFormat="1" x14ac:dyDescent="0.25"/>
    <row r="38779" customFormat="1" x14ac:dyDescent="0.25"/>
    <row r="38780" customFormat="1" x14ac:dyDescent="0.25"/>
    <row r="38781" customFormat="1" x14ac:dyDescent="0.25"/>
    <row r="38782" customFormat="1" x14ac:dyDescent="0.25"/>
    <row r="38783" customFormat="1" x14ac:dyDescent="0.25"/>
    <row r="38784" customFormat="1" x14ac:dyDescent="0.25"/>
    <row r="38785" customFormat="1" x14ac:dyDescent="0.25"/>
    <row r="38786" customFormat="1" x14ac:dyDescent="0.25"/>
    <row r="38787" customFormat="1" x14ac:dyDescent="0.25"/>
    <row r="38788" customFormat="1" x14ac:dyDescent="0.25"/>
    <row r="38789" customFormat="1" x14ac:dyDescent="0.25"/>
    <row r="38790" customFormat="1" x14ac:dyDescent="0.25"/>
    <row r="38791" customFormat="1" x14ac:dyDescent="0.25"/>
    <row r="38792" customFormat="1" x14ac:dyDescent="0.25"/>
    <row r="38793" customFormat="1" x14ac:dyDescent="0.25"/>
    <row r="38794" customFormat="1" x14ac:dyDescent="0.25"/>
    <row r="38795" customFormat="1" x14ac:dyDescent="0.25"/>
    <row r="38796" customFormat="1" x14ac:dyDescent="0.25"/>
    <row r="38797" customFormat="1" x14ac:dyDescent="0.25"/>
    <row r="38798" customFormat="1" x14ac:dyDescent="0.25"/>
    <row r="38799" customFormat="1" x14ac:dyDescent="0.25"/>
    <row r="38800" customFormat="1" x14ac:dyDescent="0.25"/>
    <row r="38801" customFormat="1" x14ac:dyDescent="0.25"/>
    <row r="38802" customFormat="1" x14ac:dyDescent="0.25"/>
    <row r="38803" customFormat="1" x14ac:dyDescent="0.25"/>
    <row r="38804" customFormat="1" x14ac:dyDescent="0.25"/>
    <row r="38805" customFormat="1" x14ac:dyDescent="0.25"/>
    <row r="38806" customFormat="1" x14ac:dyDescent="0.25"/>
    <row r="38807" customFormat="1" x14ac:dyDescent="0.25"/>
    <row r="38808" customFormat="1" x14ac:dyDescent="0.25"/>
    <row r="38809" customFormat="1" x14ac:dyDescent="0.25"/>
    <row r="38810" customFormat="1" x14ac:dyDescent="0.25"/>
    <row r="38811" customFormat="1" x14ac:dyDescent="0.25"/>
    <row r="38812" customFormat="1" x14ac:dyDescent="0.25"/>
    <row r="38813" customFormat="1" x14ac:dyDescent="0.25"/>
    <row r="38814" customFormat="1" x14ac:dyDescent="0.25"/>
    <row r="38815" customFormat="1" x14ac:dyDescent="0.25"/>
    <row r="38816" customFormat="1" x14ac:dyDescent="0.25"/>
    <row r="38817" customFormat="1" x14ac:dyDescent="0.25"/>
    <row r="38818" customFormat="1" x14ac:dyDescent="0.25"/>
    <row r="38819" customFormat="1" x14ac:dyDescent="0.25"/>
    <row r="38820" customFormat="1" x14ac:dyDescent="0.25"/>
    <row r="38821" customFormat="1" x14ac:dyDescent="0.25"/>
    <row r="38822" customFormat="1" x14ac:dyDescent="0.25"/>
    <row r="38823" customFormat="1" x14ac:dyDescent="0.25"/>
    <row r="38824" customFormat="1" x14ac:dyDescent="0.25"/>
    <row r="38825" customFormat="1" x14ac:dyDescent="0.25"/>
    <row r="38826" customFormat="1" x14ac:dyDescent="0.25"/>
    <row r="38827" customFormat="1" x14ac:dyDescent="0.25"/>
    <row r="38828" customFormat="1" x14ac:dyDescent="0.25"/>
    <row r="38829" customFormat="1" x14ac:dyDescent="0.25"/>
    <row r="38830" customFormat="1" x14ac:dyDescent="0.25"/>
    <row r="38831" customFormat="1" x14ac:dyDescent="0.25"/>
    <row r="38832" customFormat="1" x14ac:dyDescent="0.25"/>
    <row r="38833" customFormat="1" x14ac:dyDescent="0.25"/>
    <row r="38834" customFormat="1" x14ac:dyDescent="0.25"/>
    <row r="38835" customFormat="1" x14ac:dyDescent="0.25"/>
    <row r="38836" customFormat="1" x14ac:dyDescent="0.25"/>
    <row r="38837" customFormat="1" x14ac:dyDescent="0.25"/>
    <row r="38838" customFormat="1" x14ac:dyDescent="0.25"/>
    <row r="38839" customFormat="1" x14ac:dyDescent="0.25"/>
    <row r="38840" customFormat="1" x14ac:dyDescent="0.25"/>
    <row r="38841" customFormat="1" x14ac:dyDescent="0.25"/>
    <row r="38842" customFormat="1" x14ac:dyDescent="0.25"/>
    <row r="38843" customFormat="1" x14ac:dyDescent="0.25"/>
    <row r="38844" customFormat="1" x14ac:dyDescent="0.25"/>
    <row r="38845" customFormat="1" x14ac:dyDescent="0.25"/>
    <row r="38846" customFormat="1" x14ac:dyDescent="0.25"/>
    <row r="38847" customFormat="1" x14ac:dyDescent="0.25"/>
    <row r="38848" customFormat="1" x14ac:dyDescent="0.25"/>
    <row r="38849" customFormat="1" x14ac:dyDescent="0.25"/>
    <row r="38850" customFormat="1" x14ac:dyDescent="0.25"/>
    <row r="38851" customFormat="1" x14ac:dyDescent="0.25"/>
    <row r="38852" customFormat="1" x14ac:dyDescent="0.25"/>
    <row r="38853" customFormat="1" x14ac:dyDescent="0.25"/>
    <row r="38854" customFormat="1" x14ac:dyDescent="0.25"/>
    <row r="38855" customFormat="1" x14ac:dyDescent="0.25"/>
    <row r="38856" customFormat="1" x14ac:dyDescent="0.25"/>
    <row r="38857" customFormat="1" x14ac:dyDescent="0.25"/>
    <row r="38858" customFormat="1" x14ac:dyDescent="0.25"/>
    <row r="38859" customFormat="1" x14ac:dyDescent="0.25"/>
    <row r="38860" customFormat="1" x14ac:dyDescent="0.25"/>
    <row r="38861" customFormat="1" x14ac:dyDescent="0.25"/>
    <row r="38862" customFormat="1" x14ac:dyDescent="0.25"/>
    <row r="38863" customFormat="1" x14ac:dyDescent="0.25"/>
    <row r="38864" customFormat="1" x14ac:dyDescent="0.25"/>
    <row r="38865" customFormat="1" x14ac:dyDescent="0.25"/>
    <row r="38866" customFormat="1" x14ac:dyDescent="0.25"/>
    <row r="38867" customFormat="1" x14ac:dyDescent="0.25"/>
    <row r="38868" customFormat="1" x14ac:dyDescent="0.25"/>
    <row r="38869" customFormat="1" x14ac:dyDescent="0.25"/>
    <row r="38870" customFormat="1" x14ac:dyDescent="0.25"/>
    <row r="38871" customFormat="1" x14ac:dyDescent="0.25"/>
    <row r="38872" customFormat="1" x14ac:dyDescent="0.25"/>
    <row r="38873" customFormat="1" x14ac:dyDescent="0.25"/>
    <row r="38874" customFormat="1" x14ac:dyDescent="0.25"/>
    <row r="38875" customFormat="1" x14ac:dyDescent="0.25"/>
    <row r="38876" customFormat="1" x14ac:dyDescent="0.25"/>
    <row r="38877" customFormat="1" x14ac:dyDescent="0.25"/>
    <row r="38878" customFormat="1" x14ac:dyDescent="0.25"/>
    <row r="38879" customFormat="1" x14ac:dyDescent="0.25"/>
    <row r="38880" customFormat="1" x14ac:dyDescent="0.25"/>
    <row r="38881" customFormat="1" x14ac:dyDescent="0.25"/>
    <row r="38882" customFormat="1" x14ac:dyDescent="0.25"/>
    <row r="38883" customFormat="1" x14ac:dyDescent="0.25"/>
    <row r="38884" customFormat="1" x14ac:dyDescent="0.25"/>
    <row r="38885" customFormat="1" x14ac:dyDescent="0.25"/>
    <row r="38886" customFormat="1" x14ac:dyDescent="0.25"/>
    <row r="38887" customFormat="1" x14ac:dyDescent="0.25"/>
    <row r="38888" customFormat="1" x14ac:dyDescent="0.25"/>
    <row r="38889" customFormat="1" x14ac:dyDescent="0.25"/>
    <row r="38890" customFormat="1" x14ac:dyDescent="0.25"/>
    <row r="38891" customFormat="1" x14ac:dyDescent="0.25"/>
    <row r="38892" customFormat="1" x14ac:dyDescent="0.25"/>
    <row r="38893" customFormat="1" x14ac:dyDescent="0.25"/>
    <row r="38894" customFormat="1" x14ac:dyDescent="0.25"/>
    <row r="38895" customFormat="1" x14ac:dyDescent="0.25"/>
    <row r="38896" customFormat="1" x14ac:dyDescent="0.25"/>
    <row r="38897" customFormat="1" x14ac:dyDescent="0.25"/>
    <row r="38898" customFormat="1" x14ac:dyDescent="0.25"/>
    <row r="38899" customFormat="1" x14ac:dyDescent="0.25"/>
    <row r="38900" customFormat="1" x14ac:dyDescent="0.25"/>
    <row r="38901" customFormat="1" x14ac:dyDescent="0.25"/>
    <row r="38902" customFormat="1" x14ac:dyDescent="0.25"/>
    <row r="38903" customFormat="1" x14ac:dyDescent="0.25"/>
    <row r="38904" customFormat="1" x14ac:dyDescent="0.25"/>
    <row r="38905" customFormat="1" x14ac:dyDescent="0.25"/>
    <row r="38906" customFormat="1" x14ac:dyDescent="0.25"/>
    <row r="38907" customFormat="1" x14ac:dyDescent="0.25"/>
    <row r="38908" customFormat="1" x14ac:dyDescent="0.25"/>
    <row r="38909" customFormat="1" x14ac:dyDescent="0.25"/>
    <row r="38910" customFormat="1" x14ac:dyDescent="0.25"/>
    <row r="38911" customFormat="1" x14ac:dyDescent="0.25"/>
    <row r="38912" customFormat="1" x14ac:dyDescent="0.25"/>
    <row r="38913" customFormat="1" x14ac:dyDescent="0.25"/>
    <row r="38914" customFormat="1" x14ac:dyDescent="0.25"/>
    <row r="38915" customFormat="1" x14ac:dyDescent="0.25"/>
    <row r="38916" customFormat="1" x14ac:dyDescent="0.25"/>
    <row r="38917" customFormat="1" x14ac:dyDescent="0.25"/>
    <row r="38918" customFormat="1" x14ac:dyDescent="0.25"/>
    <row r="38919" customFormat="1" x14ac:dyDescent="0.25"/>
    <row r="38920" customFormat="1" x14ac:dyDescent="0.25"/>
    <row r="38921" customFormat="1" x14ac:dyDescent="0.25"/>
    <row r="38922" customFormat="1" x14ac:dyDescent="0.25"/>
    <row r="38923" customFormat="1" x14ac:dyDescent="0.25"/>
    <row r="38924" customFormat="1" x14ac:dyDescent="0.25"/>
    <row r="38925" customFormat="1" x14ac:dyDescent="0.25"/>
    <row r="38926" customFormat="1" x14ac:dyDescent="0.25"/>
    <row r="38927" customFormat="1" x14ac:dyDescent="0.25"/>
    <row r="38928" customFormat="1" x14ac:dyDescent="0.25"/>
    <row r="38929" customFormat="1" x14ac:dyDescent="0.25"/>
    <row r="38930" customFormat="1" x14ac:dyDescent="0.25"/>
    <row r="38931" customFormat="1" x14ac:dyDescent="0.25"/>
    <row r="38932" customFormat="1" x14ac:dyDescent="0.25"/>
    <row r="38933" customFormat="1" x14ac:dyDescent="0.25"/>
    <row r="38934" customFormat="1" x14ac:dyDescent="0.25"/>
    <row r="38935" customFormat="1" x14ac:dyDescent="0.25"/>
    <row r="38936" customFormat="1" x14ac:dyDescent="0.25"/>
    <row r="38937" customFormat="1" x14ac:dyDescent="0.25"/>
    <row r="38938" customFormat="1" x14ac:dyDescent="0.25"/>
    <row r="38939" customFormat="1" x14ac:dyDescent="0.25"/>
    <row r="38940" customFormat="1" x14ac:dyDescent="0.25"/>
    <row r="38941" customFormat="1" x14ac:dyDescent="0.25"/>
    <row r="38942" customFormat="1" x14ac:dyDescent="0.25"/>
    <row r="38943" customFormat="1" x14ac:dyDescent="0.25"/>
    <row r="38944" customFormat="1" x14ac:dyDescent="0.25"/>
    <row r="38945" customFormat="1" x14ac:dyDescent="0.25"/>
    <row r="38946" customFormat="1" x14ac:dyDescent="0.25"/>
    <row r="38947" customFormat="1" x14ac:dyDescent="0.25"/>
    <row r="38948" customFormat="1" x14ac:dyDescent="0.25"/>
    <row r="38949" customFormat="1" x14ac:dyDescent="0.25"/>
    <row r="38950" customFormat="1" x14ac:dyDescent="0.25"/>
    <row r="38951" customFormat="1" x14ac:dyDescent="0.25"/>
    <row r="38952" customFormat="1" x14ac:dyDescent="0.25"/>
    <row r="38953" customFormat="1" x14ac:dyDescent="0.25"/>
    <row r="38954" customFormat="1" x14ac:dyDescent="0.25"/>
    <row r="38955" customFormat="1" x14ac:dyDescent="0.25"/>
    <row r="38956" customFormat="1" x14ac:dyDescent="0.25"/>
    <row r="38957" customFormat="1" x14ac:dyDescent="0.25"/>
    <row r="38958" customFormat="1" x14ac:dyDescent="0.25"/>
    <row r="38959" customFormat="1" x14ac:dyDescent="0.25"/>
    <row r="38960" customFormat="1" x14ac:dyDescent="0.25"/>
    <row r="38961" customFormat="1" x14ac:dyDescent="0.25"/>
    <row r="38962" customFormat="1" x14ac:dyDescent="0.25"/>
    <row r="38963" customFormat="1" x14ac:dyDescent="0.25"/>
    <row r="38964" customFormat="1" x14ac:dyDescent="0.25"/>
    <row r="38965" customFormat="1" x14ac:dyDescent="0.25"/>
    <row r="38966" customFormat="1" x14ac:dyDescent="0.25"/>
    <row r="38967" customFormat="1" x14ac:dyDescent="0.25"/>
    <row r="38968" customFormat="1" x14ac:dyDescent="0.25"/>
    <row r="38969" customFormat="1" x14ac:dyDescent="0.25"/>
    <row r="38970" customFormat="1" x14ac:dyDescent="0.25"/>
    <row r="38971" customFormat="1" x14ac:dyDescent="0.25"/>
    <row r="38972" customFormat="1" x14ac:dyDescent="0.25"/>
    <row r="38973" customFormat="1" x14ac:dyDescent="0.25"/>
    <row r="38974" customFormat="1" x14ac:dyDescent="0.25"/>
    <row r="38975" customFormat="1" x14ac:dyDescent="0.25"/>
    <row r="38976" customFormat="1" x14ac:dyDescent="0.25"/>
    <row r="38977" customFormat="1" x14ac:dyDescent="0.25"/>
    <row r="38978" customFormat="1" x14ac:dyDescent="0.25"/>
    <row r="38979" customFormat="1" x14ac:dyDescent="0.25"/>
    <row r="38980" customFormat="1" x14ac:dyDescent="0.25"/>
    <row r="38981" customFormat="1" x14ac:dyDescent="0.25"/>
    <row r="38982" customFormat="1" x14ac:dyDescent="0.25"/>
    <row r="38983" customFormat="1" x14ac:dyDescent="0.25"/>
    <row r="38984" customFormat="1" x14ac:dyDescent="0.25"/>
    <row r="38985" customFormat="1" x14ac:dyDescent="0.25"/>
    <row r="38986" customFormat="1" x14ac:dyDescent="0.25"/>
    <row r="38987" customFormat="1" x14ac:dyDescent="0.25"/>
    <row r="38988" customFormat="1" x14ac:dyDescent="0.25"/>
    <row r="38989" customFormat="1" x14ac:dyDescent="0.25"/>
    <row r="38990" customFormat="1" x14ac:dyDescent="0.25"/>
    <row r="38991" customFormat="1" x14ac:dyDescent="0.25"/>
    <row r="38992" customFormat="1" x14ac:dyDescent="0.25"/>
    <row r="38993" customFormat="1" x14ac:dyDescent="0.25"/>
    <row r="38994" customFormat="1" x14ac:dyDescent="0.25"/>
    <row r="38995" customFormat="1" x14ac:dyDescent="0.25"/>
    <row r="38996" customFormat="1" x14ac:dyDescent="0.25"/>
    <row r="38997" customFormat="1" x14ac:dyDescent="0.25"/>
    <row r="38998" customFormat="1" x14ac:dyDescent="0.25"/>
    <row r="38999" customFormat="1" x14ac:dyDescent="0.25"/>
    <row r="39000" customFormat="1" x14ac:dyDescent="0.25"/>
    <row r="39001" customFormat="1" x14ac:dyDescent="0.25"/>
    <row r="39002" customFormat="1" x14ac:dyDescent="0.25"/>
    <row r="39003" customFormat="1" x14ac:dyDescent="0.25"/>
    <row r="39004" customFormat="1" x14ac:dyDescent="0.25"/>
    <row r="39005" customFormat="1" x14ac:dyDescent="0.25"/>
    <row r="39006" customFormat="1" x14ac:dyDescent="0.25"/>
    <row r="39007" customFormat="1" x14ac:dyDescent="0.25"/>
    <row r="39008" customFormat="1" x14ac:dyDescent="0.25"/>
    <row r="39009" customFormat="1" x14ac:dyDescent="0.25"/>
    <row r="39010" customFormat="1" x14ac:dyDescent="0.25"/>
    <row r="39011" customFormat="1" x14ac:dyDescent="0.25"/>
    <row r="39012" customFormat="1" x14ac:dyDescent="0.25"/>
    <row r="39013" customFormat="1" x14ac:dyDescent="0.25"/>
    <row r="39014" customFormat="1" x14ac:dyDescent="0.25"/>
    <row r="39015" customFormat="1" x14ac:dyDescent="0.25"/>
    <row r="39016" customFormat="1" x14ac:dyDescent="0.25"/>
    <row r="39017" customFormat="1" x14ac:dyDescent="0.25"/>
    <row r="39018" customFormat="1" x14ac:dyDescent="0.25"/>
    <row r="39019" customFormat="1" x14ac:dyDescent="0.25"/>
    <row r="39020" customFormat="1" x14ac:dyDescent="0.25"/>
    <row r="39021" customFormat="1" x14ac:dyDescent="0.25"/>
    <row r="39022" customFormat="1" x14ac:dyDescent="0.25"/>
    <row r="39023" customFormat="1" x14ac:dyDescent="0.25"/>
    <row r="39024" customFormat="1" x14ac:dyDescent="0.25"/>
    <row r="39025" customFormat="1" x14ac:dyDescent="0.25"/>
    <row r="39026" customFormat="1" x14ac:dyDescent="0.25"/>
    <row r="39027" customFormat="1" x14ac:dyDescent="0.25"/>
    <row r="39028" customFormat="1" x14ac:dyDescent="0.25"/>
    <row r="39029" customFormat="1" x14ac:dyDescent="0.25"/>
    <row r="39030" customFormat="1" x14ac:dyDescent="0.25"/>
    <row r="39031" customFormat="1" x14ac:dyDescent="0.25"/>
    <row r="39032" customFormat="1" x14ac:dyDescent="0.25"/>
    <row r="39033" customFormat="1" x14ac:dyDescent="0.25"/>
    <row r="39034" customFormat="1" x14ac:dyDescent="0.25"/>
    <row r="39035" customFormat="1" x14ac:dyDescent="0.25"/>
    <row r="39036" customFormat="1" x14ac:dyDescent="0.25"/>
    <row r="39037" customFormat="1" x14ac:dyDescent="0.25"/>
    <row r="39038" customFormat="1" x14ac:dyDescent="0.25"/>
    <row r="39039" customFormat="1" x14ac:dyDescent="0.25"/>
    <row r="39040" customFormat="1" x14ac:dyDescent="0.25"/>
    <row r="39041" customFormat="1" x14ac:dyDescent="0.25"/>
    <row r="39042" customFormat="1" x14ac:dyDescent="0.25"/>
    <row r="39043" customFormat="1" x14ac:dyDescent="0.25"/>
    <row r="39044" customFormat="1" x14ac:dyDescent="0.25"/>
    <row r="39045" customFormat="1" x14ac:dyDescent="0.25"/>
    <row r="39046" customFormat="1" x14ac:dyDescent="0.25"/>
    <row r="39047" customFormat="1" x14ac:dyDescent="0.25"/>
    <row r="39048" customFormat="1" x14ac:dyDescent="0.25"/>
    <row r="39049" customFormat="1" x14ac:dyDescent="0.25"/>
    <row r="39050" customFormat="1" x14ac:dyDescent="0.25"/>
    <row r="39051" customFormat="1" x14ac:dyDescent="0.25"/>
    <row r="39052" customFormat="1" x14ac:dyDescent="0.25"/>
    <row r="39053" customFormat="1" x14ac:dyDescent="0.25"/>
    <row r="39054" customFormat="1" x14ac:dyDescent="0.25"/>
    <row r="39055" customFormat="1" x14ac:dyDescent="0.25"/>
    <row r="39056" customFormat="1" x14ac:dyDescent="0.25"/>
    <row r="39057" customFormat="1" x14ac:dyDescent="0.25"/>
    <row r="39058" customFormat="1" x14ac:dyDescent="0.25"/>
    <row r="39059" customFormat="1" x14ac:dyDescent="0.25"/>
    <row r="39060" customFormat="1" x14ac:dyDescent="0.25"/>
    <row r="39061" customFormat="1" x14ac:dyDescent="0.25"/>
    <row r="39062" customFormat="1" x14ac:dyDescent="0.25"/>
    <row r="39063" customFormat="1" x14ac:dyDescent="0.25"/>
    <row r="39064" customFormat="1" x14ac:dyDescent="0.25"/>
    <row r="39065" customFormat="1" x14ac:dyDescent="0.25"/>
    <row r="39066" customFormat="1" x14ac:dyDescent="0.25"/>
    <row r="39067" customFormat="1" x14ac:dyDescent="0.25"/>
    <row r="39068" customFormat="1" x14ac:dyDescent="0.25"/>
    <row r="39069" customFormat="1" x14ac:dyDescent="0.25"/>
    <row r="39070" customFormat="1" x14ac:dyDescent="0.25"/>
    <row r="39071" customFormat="1" x14ac:dyDescent="0.25"/>
    <row r="39072" customFormat="1" x14ac:dyDescent="0.25"/>
    <row r="39073" customFormat="1" x14ac:dyDescent="0.25"/>
    <row r="39074" customFormat="1" x14ac:dyDescent="0.25"/>
    <row r="39075" customFormat="1" x14ac:dyDescent="0.25"/>
    <row r="39076" customFormat="1" x14ac:dyDescent="0.25"/>
    <row r="39077" customFormat="1" x14ac:dyDescent="0.25"/>
    <row r="39078" customFormat="1" x14ac:dyDescent="0.25"/>
    <row r="39079" customFormat="1" x14ac:dyDescent="0.25"/>
    <row r="39080" customFormat="1" x14ac:dyDescent="0.25"/>
    <row r="39081" customFormat="1" x14ac:dyDescent="0.25"/>
    <row r="39082" customFormat="1" x14ac:dyDescent="0.25"/>
    <row r="39083" customFormat="1" x14ac:dyDescent="0.25"/>
    <row r="39084" customFormat="1" x14ac:dyDescent="0.25"/>
    <row r="39085" customFormat="1" x14ac:dyDescent="0.25"/>
    <row r="39086" customFormat="1" x14ac:dyDescent="0.25"/>
    <row r="39087" customFormat="1" x14ac:dyDescent="0.25"/>
    <row r="39088" customFormat="1" x14ac:dyDescent="0.25"/>
    <row r="39089" customFormat="1" x14ac:dyDescent="0.25"/>
    <row r="39090" customFormat="1" x14ac:dyDescent="0.25"/>
    <row r="39091" customFormat="1" x14ac:dyDescent="0.25"/>
    <row r="39092" customFormat="1" x14ac:dyDescent="0.25"/>
    <row r="39093" customFormat="1" x14ac:dyDescent="0.25"/>
    <row r="39094" customFormat="1" x14ac:dyDescent="0.25"/>
    <row r="39095" customFormat="1" x14ac:dyDescent="0.25"/>
    <row r="39096" customFormat="1" x14ac:dyDescent="0.25"/>
    <row r="39097" customFormat="1" x14ac:dyDescent="0.25"/>
    <row r="39098" customFormat="1" x14ac:dyDescent="0.25"/>
    <row r="39099" customFormat="1" x14ac:dyDescent="0.25"/>
    <row r="39100" customFormat="1" x14ac:dyDescent="0.25"/>
    <row r="39101" customFormat="1" x14ac:dyDescent="0.25"/>
    <row r="39102" customFormat="1" x14ac:dyDescent="0.25"/>
    <row r="39103" customFormat="1" x14ac:dyDescent="0.25"/>
    <row r="39104" customFormat="1" x14ac:dyDescent="0.25"/>
    <row r="39105" customFormat="1" x14ac:dyDescent="0.25"/>
    <row r="39106" customFormat="1" x14ac:dyDescent="0.25"/>
    <row r="39107" customFormat="1" x14ac:dyDescent="0.25"/>
    <row r="39108" customFormat="1" x14ac:dyDescent="0.25"/>
    <row r="39109" customFormat="1" x14ac:dyDescent="0.25"/>
    <row r="39110" customFormat="1" x14ac:dyDescent="0.25"/>
    <row r="39111" customFormat="1" x14ac:dyDescent="0.25"/>
    <row r="39112" customFormat="1" x14ac:dyDescent="0.25"/>
    <row r="39113" customFormat="1" x14ac:dyDescent="0.25"/>
    <row r="39114" customFormat="1" x14ac:dyDescent="0.25"/>
    <row r="39115" customFormat="1" x14ac:dyDescent="0.25"/>
    <row r="39116" customFormat="1" x14ac:dyDescent="0.25"/>
    <row r="39117" customFormat="1" x14ac:dyDescent="0.25"/>
    <row r="39118" customFormat="1" x14ac:dyDescent="0.25"/>
    <row r="39119" customFormat="1" x14ac:dyDescent="0.25"/>
    <row r="39120" customFormat="1" x14ac:dyDescent="0.25"/>
    <row r="39121" customFormat="1" x14ac:dyDescent="0.25"/>
    <row r="39122" customFormat="1" x14ac:dyDescent="0.25"/>
    <row r="39123" customFormat="1" x14ac:dyDescent="0.25"/>
    <row r="39124" customFormat="1" x14ac:dyDescent="0.25"/>
    <row r="39125" customFormat="1" x14ac:dyDescent="0.25"/>
    <row r="39126" customFormat="1" x14ac:dyDescent="0.25"/>
    <row r="39127" customFormat="1" x14ac:dyDescent="0.25"/>
    <row r="39128" customFormat="1" x14ac:dyDescent="0.25"/>
    <row r="39129" customFormat="1" x14ac:dyDescent="0.25"/>
    <row r="39130" customFormat="1" x14ac:dyDescent="0.25"/>
    <row r="39131" customFormat="1" x14ac:dyDescent="0.25"/>
    <row r="39132" customFormat="1" x14ac:dyDescent="0.25"/>
    <row r="39133" customFormat="1" x14ac:dyDescent="0.25"/>
    <row r="39134" customFormat="1" x14ac:dyDescent="0.25"/>
    <row r="39135" customFormat="1" x14ac:dyDescent="0.25"/>
    <row r="39136" customFormat="1" x14ac:dyDescent="0.25"/>
    <row r="39137" customFormat="1" x14ac:dyDescent="0.25"/>
    <row r="39138" customFormat="1" x14ac:dyDescent="0.25"/>
    <row r="39139" customFormat="1" x14ac:dyDescent="0.25"/>
    <row r="39140" customFormat="1" x14ac:dyDescent="0.25"/>
    <row r="39141" customFormat="1" x14ac:dyDescent="0.25"/>
    <row r="39142" customFormat="1" x14ac:dyDescent="0.25"/>
    <row r="39143" customFormat="1" x14ac:dyDescent="0.25"/>
    <row r="39144" customFormat="1" x14ac:dyDescent="0.25"/>
    <row r="39145" customFormat="1" x14ac:dyDescent="0.25"/>
    <row r="39146" customFormat="1" x14ac:dyDescent="0.25"/>
    <row r="39147" customFormat="1" x14ac:dyDescent="0.25"/>
    <row r="39148" customFormat="1" x14ac:dyDescent="0.25"/>
    <row r="39149" customFormat="1" x14ac:dyDescent="0.25"/>
    <row r="39150" customFormat="1" x14ac:dyDescent="0.25"/>
    <row r="39151" customFormat="1" x14ac:dyDescent="0.25"/>
    <row r="39152" customFormat="1" x14ac:dyDescent="0.25"/>
    <row r="39153" customFormat="1" x14ac:dyDescent="0.25"/>
    <row r="39154" customFormat="1" x14ac:dyDescent="0.25"/>
    <row r="39155" customFormat="1" x14ac:dyDescent="0.25"/>
    <row r="39156" customFormat="1" x14ac:dyDescent="0.25"/>
    <row r="39157" customFormat="1" x14ac:dyDescent="0.25"/>
    <row r="39158" customFormat="1" x14ac:dyDescent="0.25"/>
    <row r="39159" customFormat="1" x14ac:dyDescent="0.25"/>
    <row r="39160" customFormat="1" x14ac:dyDescent="0.25"/>
    <row r="39161" customFormat="1" x14ac:dyDescent="0.25"/>
    <row r="39162" customFormat="1" x14ac:dyDescent="0.25"/>
    <row r="39163" customFormat="1" x14ac:dyDescent="0.25"/>
    <row r="39164" customFormat="1" x14ac:dyDescent="0.25"/>
    <row r="39165" customFormat="1" x14ac:dyDescent="0.25"/>
    <row r="39166" customFormat="1" x14ac:dyDescent="0.25"/>
    <row r="39167" customFormat="1" x14ac:dyDescent="0.25"/>
    <row r="39168" customFormat="1" x14ac:dyDescent="0.25"/>
    <row r="39169" customFormat="1" x14ac:dyDescent="0.25"/>
    <row r="39170" customFormat="1" x14ac:dyDescent="0.25"/>
    <row r="39171" customFormat="1" x14ac:dyDescent="0.25"/>
    <row r="39172" customFormat="1" x14ac:dyDescent="0.25"/>
    <row r="39173" customFormat="1" x14ac:dyDescent="0.25"/>
    <row r="39174" customFormat="1" x14ac:dyDescent="0.25"/>
    <row r="39175" customFormat="1" x14ac:dyDescent="0.25"/>
    <row r="39176" customFormat="1" x14ac:dyDescent="0.25"/>
    <row r="39177" customFormat="1" x14ac:dyDescent="0.25"/>
    <row r="39178" customFormat="1" x14ac:dyDescent="0.25"/>
    <row r="39179" customFormat="1" x14ac:dyDescent="0.25"/>
    <row r="39180" customFormat="1" x14ac:dyDescent="0.25"/>
    <row r="39181" customFormat="1" x14ac:dyDescent="0.25"/>
    <row r="39182" customFormat="1" x14ac:dyDescent="0.25"/>
    <row r="39183" customFormat="1" x14ac:dyDescent="0.25"/>
    <row r="39184" customFormat="1" x14ac:dyDescent="0.25"/>
    <row r="39185" customFormat="1" x14ac:dyDescent="0.25"/>
    <row r="39186" customFormat="1" x14ac:dyDescent="0.25"/>
    <row r="39187" customFormat="1" x14ac:dyDescent="0.25"/>
    <row r="39188" customFormat="1" x14ac:dyDescent="0.25"/>
    <row r="39189" customFormat="1" x14ac:dyDescent="0.25"/>
    <row r="39190" customFormat="1" x14ac:dyDescent="0.25"/>
    <row r="39191" customFormat="1" x14ac:dyDescent="0.25"/>
    <row r="39192" customFormat="1" x14ac:dyDescent="0.25"/>
    <row r="39193" customFormat="1" x14ac:dyDescent="0.25"/>
    <row r="39194" customFormat="1" x14ac:dyDescent="0.25"/>
    <row r="39195" customFormat="1" x14ac:dyDescent="0.25"/>
    <row r="39196" customFormat="1" x14ac:dyDescent="0.25"/>
    <row r="39197" customFormat="1" x14ac:dyDescent="0.25"/>
    <row r="39198" customFormat="1" x14ac:dyDescent="0.25"/>
    <row r="39199" customFormat="1" x14ac:dyDescent="0.25"/>
    <row r="39200" customFormat="1" x14ac:dyDescent="0.25"/>
    <row r="39201" customFormat="1" x14ac:dyDescent="0.25"/>
    <row r="39202" customFormat="1" x14ac:dyDescent="0.25"/>
    <row r="39203" customFormat="1" x14ac:dyDescent="0.25"/>
    <row r="39204" customFormat="1" x14ac:dyDescent="0.25"/>
    <row r="39205" customFormat="1" x14ac:dyDescent="0.25"/>
    <row r="39206" customFormat="1" x14ac:dyDescent="0.25"/>
    <row r="39207" customFormat="1" x14ac:dyDescent="0.25"/>
    <row r="39208" customFormat="1" x14ac:dyDescent="0.25"/>
    <row r="39209" customFormat="1" x14ac:dyDescent="0.25"/>
    <row r="39210" customFormat="1" x14ac:dyDescent="0.25"/>
    <row r="39211" customFormat="1" x14ac:dyDescent="0.25"/>
    <row r="39212" customFormat="1" x14ac:dyDescent="0.25"/>
    <row r="39213" customFormat="1" x14ac:dyDescent="0.25"/>
    <row r="39214" customFormat="1" x14ac:dyDescent="0.25"/>
    <row r="39215" customFormat="1" x14ac:dyDescent="0.25"/>
    <row r="39216" customFormat="1" x14ac:dyDescent="0.25"/>
    <row r="39217" customFormat="1" x14ac:dyDescent="0.25"/>
    <row r="39218" customFormat="1" x14ac:dyDescent="0.25"/>
    <row r="39219" customFormat="1" x14ac:dyDescent="0.25"/>
    <row r="39220" customFormat="1" x14ac:dyDescent="0.25"/>
    <row r="39221" customFormat="1" x14ac:dyDescent="0.25"/>
    <row r="39222" customFormat="1" x14ac:dyDescent="0.25"/>
    <row r="39223" customFormat="1" x14ac:dyDescent="0.25"/>
    <row r="39224" customFormat="1" x14ac:dyDescent="0.25"/>
    <row r="39225" customFormat="1" x14ac:dyDescent="0.25"/>
    <row r="39226" customFormat="1" x14ac:dyDescent="0.25"/>
    <row r="39227" customFormat="1" x14ac:dyDescent="0.25"/>
    <row r="39228" customFormat="1" x14ac:dyDescent="0.25"/>
    <row r="39229" customFormat="1" x14ac:dyDescent="0.25"/>
    <row r="39230" customFormat="1" x14ac:dyDescent="0.25"/>
    <row r="39231" customFormat="1" x14ac:dyDescent="0.25"/>
    <row r="39232" customFormat="1" x14ac:dyDescent="0.25"/>
    <row r="39233" customFormat="1" x14ac:dyDescent="0.25"/>
    <row r="39234" customFormat="1" x14ac:dyDescent="0.25"/>
    <row r="39235" customFormat="1" x14ac:dyDescent="0.25"/>
    <row r="39236" customFormat="1" x14ac:dyDescent="0.25"/>
    <row r="39237" customFormat="1" x14ac:dyDescent="0.25"/>
    <row r="39238" customFormat="1" x14ac:dyDescent="0.25"/>
    <row r="39239" customFormat="1" x14ac:dyDescent="0.25"/>
    <row r="39240" customFormat="1" x14ac:dyDescent="0.25"/>
    <row r="39241" customFormat="1" x14ac:dyDescent="0.25"/>
    <row r="39242" customFormat="1" x14ac:dyDescent="0.25"/>
    <row r="39243" customFormat="1" x14ac:dyDescent="0.25"/>
    <row r="39244" customFormat="1" x14ac:dyDescent="0.25"/>
    <row r="39245" customFormat="1" x14ac:dyDescent="0.25"/>
    <row r="39246" customFormat="1" x14ac:dyDescent="0.25"/>
    <row r="39247" customFormat="1" x14ac:dyDescent="0.25"/>
    <row r="39248" customFormat="1" x14ac:dyDescent="0.25"/>
    <row r="39249" customFormat="1" x14ac:dyDescent="0.25"/>
    <row r="39250" customFormat="1" x14ac:dyDescent="0.25"/>
    <row r="39251" customFormat="1" x14ac:dyDescent="0.25"/>
    <row r="39252" customFormat="1" x14ac:dyDescent="0.25"/>
    <row r="39253" customFormat="1" x14ac:dyDescent="0.25"/>
    <row r="39254" customFormat="1" x14ac:dyDescent="0.25"/>
    <row r="39255" customFormat="1" x14ac:dyDescent="0.25"/>
    <row r="39256" customFormat="1" x14ac:dyDescent="0.25"/>
    <row r="39257" customFormat="1" x14ac:dyDescent="0.25"/>
    <row r="39258" customFormat="1" x14ac:dyDescent="0.25"/>
    <row r="39259" customFormat="1" x14ac:dyDescent="0.25"/>
    <row r="39260" customFormat="1" x14ac:dyDescent="0.25"/>
    <row r="39261" customFormat="1" x14ac:dyDescent="0.25"/>
    <row r="39262" customFormat="1" x14ac:dyDescent="0.25"/>
    <row r="39263" customFormat="1" x14ac:dyDescent="0.25"/>
    <row r="39264" customFormat="1" x14ac:dyDescent="0.25"/>
    <row r="39265" customFormat="1" x14ac:dyDescent="0.25"/>
    <row r="39266" customFormat="1" x14ac:dyDescent="0.25"/>
    <row r="39267" customFormat="1" x14ac:dyDescent="0.25"/>
    <row r="39268" customFormat="1" x14ac:dyDescent="0.25"/>
    <row r="39269" customFormat="1" x14ac:dyDescent="0.25"/>
    <row r="39270" customFormat="1" x14ac:dyDescent="0.25"/>
    <row r="39271" customFormat="1" x14ac:dyDescent="0.25"/>
    <row r="39272" customFormat="1" x14ac:dyDescent="0.25"/>
    <row r="39273" customFormat="1" x14ac:dyDescent="0.25"/>
    <row r="39274" customFormat="1" x14ac:dyDescent="0.25"/>
    <row r="39275" customFormat="1" x14ac:dyDescent="0.25"/>
    <row r="39276" customFormat="1" x14ac:dyDescent="0.25"/>
    <row r="39277" customFormat="1" x14ac:dyDescent="0.25"/>
    <row r="39278" customFormat="1" x14ac:dyDescent="0.25"/>
    <row r="39279" customFormat="1" x14ac:dyDescent="0.25"/>
    <row r="39280" customFormat="1" x14ac:dyDescent="0.25"/>
    <row r="39281" customFormat="1" x14ac:dyDescent="0.25"/>
    <row r="39282" customFormat="1" x14ac:dyDescent="0.25"/>
    <row r="39283" customFormat="1" x14ac:dyDescent="0.25"/>
    <row r="39284" customFormat="1" x14ac:dyDescent="0.25"/>
    <row r="39285" customFormat="1" x14ac:dyDescent="0.25"/>
    <row r="39286" customFormat="1" x14ac:dyDescent="0.25"/>
    <row r="39287" customFormat="1" x14ac:dyDescent="0.25"/>
    <row r="39288" customFormat="1" x14ac:dyDescent="0.25"/>
    <row r="39289" customFormat="1" x14ac:dyDescent="0.25"/>
    <row r="39290" customFormat="1" x14ac:dyDescent="0.25"/>
    <row r="39291" customFormat="1" x14ac:dyDescent="0.25"/>
    <row r="39292" customFormat="1" x14ac:dyDescent="0.25"/>
    <row r="39293" customFormat="1" x14ac:dyDescent="0.25"/>
    <row r="39294" customFormat="1" x14ac:dyDescent="0.25"/>
    <row r="39295" customFormat="1" x14ac:dyDescent="0.25"/>
    <row r="39296" customFormat="1" x14ac:dyDescent="0.25"/>
    <row r="39297" customFormat="1" x14ac:dyDescent="0.25"/>
    <row r="39298" customFormat="1" x14ac:dyDescent="0.25"/>
    <row r="39299" customFormat="1" x14ac:dyDescent="0.25"/>
    <row r="39300" customFormat="1" x14ac:dyDescent="0.25"/>
    <row r="39301" customFormat="1" x14ac:dyDescent="0.25"/>
    <row r="39302" customFormat="1" x14ac:dyDescent="0.25"/>
    <row r="39303" customFormat="1" x14ac:dyDescent="0.25"/>
    <row r="39304" customFormat="1" x14ac:dyDescent="0.25"/>
    <row r="39305" customFormat="1" x14ac:dyDescent="0.25"/>
    <row r="39306" customFormat="1" x14ac:dyDescent="0.25"/>
    <row r="39307" customFormat="1" x14ac:dyDescent="0.25"/>
    <row r="39308" customFormat="1" x14ac:dyDescent="0.25"/>
    <row r="39309" customFormat="1" x14ac:dyDescent="0.25"/>
    <row r="39310" customFormat="1" x14ac:dyDescent="0.25"/>
    <row r="39311" customFormat="1" x14ac:dyDescent="0.25"/>
    <row r="39312" customFormat="1" x14ac:dyDescent="0.25"/>
    <row r="39313" customFormat="1" x14ac:dyDescent="0.25"/>
    <row r="39314" customFormat="1" x14ac:dyDescent="0.25"/>
    <row r="39315" customFormat="1" x14ac:dyDescent="0.25"/>
    <row r="39316" customFormat="1" x14ac:dyDescent="0.25"/>
    <row r="39317" customFormat="1" x14ac:dyDescent="0.25"/>
    <row r="39318" customFormat="1" x14ac:dyDescent="0.25"/>
    <row r="39319" customFormat="1" x14ac:dyDescent="0.25"/>
    <row r="39320" customFormat="1" x14ac:dyDescent="0.25"/>
    <row r="39321" customFormat="1" x14ac:dyDescent="0.25"/>
    <row r="39322" customFormat="1" x14ac:dyDescent="0.25"/>
    <row r="39323" customFormat="1" x14ac:dyDescent="0.25"/>
    <row r="39324" customFormat="1" x14ac:dyDescent="0.25"/>
    <row r="39325" customFormat="1" x14ac:dyDescent="0.25"/>
    <row r="39326" customFormat="1" x14ac:dyDescent="0.25"/>
    <row r="39327" customFormat="1" x14ac:dyDescent="0.25"/>
    <row r="39328" customFormat="1" x14ac:dyDescent="0.25"/>
    <row r="39329" customFormat="1" x14ac:dyDescent="0.25"/>
    <row r="39330" customFormat="1" x14ac:dyDescent="0.25"/>
    <row r="39331" customFormat="1" x14ac:dyDescent="0.25"/>
    <row r="39332" customFormat="1" x14ac:dyDescent="0.25"/>
    <row r="39333" customFormat="1" x14ac:dyDescent="0.25"/>
    <row r="39334" customFormat="1" x14ac:dyDescent="0.25"/>
    <row r="39335" customFormat="1" x14ac:dyDescent="0.25"/>
    <row r="39336" customFormat="1" x14ac:dyDescent="0.25"/>
    <row r="39337" customFormat="1" x14ac:dyDescent="0.25"/>
    <row r="39338" customFormat="1" x14ac:dyDescent="0.25"/>
    <row r="39339" customFormat="1" x14ac:dyDescent="0.25"/>
    <row r="39340" customFormat="1" x14ac:dyDescent="0.25"/>
    <row r="39341" customFormat="1" x14ac:dyDescent="0.25"/>
    <row r="39342" customFormat="1" x14ac:dyDescent="0.25"/>
    <row r="39343" customFormat="1" x14ac:dyDescent="0.25"/>
    <row r="39344" customFormat="1" x14ac:dyDescent="0.25"/>
    <row r="39345" customFormat="1" x14ac:dyDescent="0.25"/>
    <row r="39346" customFormat="1" x14ac:dyDescent="0.25"/>
    <row r="39347" customFormat="1" x14ac:dyDescent="0.25"/>
    <row r="39348" customFormat="1" x14ac:dyDescent="0.25"/>
    <row r="39349" customFormat="1" x14ac:dyDescent="0.25"/>
    <row r="39350" customFormat="1" x14ac:dyDescent="0.25"/>
    <row r="39351" customFormat="1" x14ac:dyDescent="0.25"/>
    <row r="39352" customFormat="1" x14ac:dyDescent="0.25"/>
    <row r="39353" customFormat="1" x14ac:dyDescent="0.25"/>
    <row r="39354" customFormat="1" x14ac:dyDescent="0.25"/>
    <row r="39355" customFormat="1" x14ac:dyDescent="0.25"/>
    <row r="39356" customFormat="1" x14ac:dyDescent="0.25"/>
    <row r="39357" customFormat="1" x14ac:dyDescent="0.25"/>
    <row r="39358" customFormat="1" x14ac:dyDescent="0.25"/>
    <row r="39359" customFormat="1" x14ac:dyDescent="0.25"/>
    <row r="39360" customFormat="1" x14ac:dyDescent="0.25"/>
    <row r="39361" customFormat="1" x14ac:dyDescent="0.25"/>
    <row r="39362" customFormat="1" x14ac:dyDescent="0.25"/>
    <row r="39363" customFormat="1" x14ac:dyDescent="0.25"/>
    <row r="39364" customFormat="1" x14ac:dyDescent="0.25"/>
    <row r="39365" customFormat="1" x14ac:dyDescent="0.25"/>
    <row r="39366" customFormat="1" x14ac:dyDescent="0.25"/>
    <row r="39367" customFormat="1" x14ac:dyDescent="0.25"/>
    <row r="39368" customFormat="1" x14ac:dyDescent="0.25"/>
    <row r="39369" customFormat="1" x14ac:dyDescent="0.25"/>
    <row r="39370" customFormat="1" x14ac:dyDescent="0.25"/>
    <row r="39371" customFormat="1" x14ac:dyDescent="0.25"/>
    <row r="39372" customFormat="1" x14ac:dyDescent="0.25"/>
    <row r="39373" customFormat="1" x14ac:dyDescent="0.25"/>
    <row r="39374" customFormat="1" x14ac:dyDescent="0.25"/>
    <row r="39375" customFormat="1" x14ac:dyDescent="0.25"/>
    <row r="39376" customFormat="1" x14ac:dyDescent="0.25"/>
    <row r="39377" customFormat="1" x14ac:dyDescent="0.25"/>
    <row r="39378" customFormat="1" x14ac:dyDescent="0.25"/>
    <row r="39379" customFormat="1" x14ac:dyDescent="0.25"/>
    <row r="39380" customFormat="1" x14ac:dyDescent="0.25"/>
    <row r="39381" customFormat="1" x14ac:dyDescent="0.25"/>
    <row r="39382" customFormat="1" x14ac:dyDescent="0.25"/>
    <row r="39383" customFormat="1" x14ac:dyDescent="0.25"/>
    <row r="39384" customFormat="1" x14ac:dyDescent="0.25"/>
    <row r="39385" customFormat="1" x14ac:dyDescent="0.25"/>
    <row r="39386" customFormat="1" x14ac:dyDescent="0.25"/>
    <row r="39387" customFormat="1" x14ac:dyDescent="0.25"/>
    <row r="39388" customFormat="1" x14ac:dyDescent="0.25"/>
    <row r="39389" customFormat="1" x14ac:dyDescent="0.25"/>
    <row r="39390" customFormat="1" x14ac:dyDescent="0.25"/>
    <row r="39391" customFormat="1" x14ac:dyDescent="0.25"/>
    <row r="39392" customFormat="1" x14ac:dyDescent="0.25"/>
    <row r="39393" customFormat="1" x14ac:dyDescent="0.25"/>
    <row r="39394" customFormat="1" x14ac:dyDescent="0.25"/>
    <row r="39395" customFormat="1" x14ac:dyDescent="0.25"/>
    <row r="39396" customFormat="1" x14ac:dyDescent="0.25"/>
    <row r="39397" customFormat="1" x14ac:dyDescent="0.25"/>
    <row r="39398" customFormat="1" x14ac:dyDescent="0.25"/>
    <row r="39399" customFormat="1" x14ac:dyDescent="0.25"/>
    <row r="39400" customFormat="1" x14ac:dyDescent="0.25"/>
    <row r="39401" customFormat="1" x14ac:dyDescent="0.25"/>
    <row r="39402" customFormat="1" x14ac:dyDescent="0.25"/>
    <row r="39403" customFormat="1" x14ac:dyDescent="0.25"/>
    <row r="39404" customFormat="1" x14ac:dyDescent="0.25"/>
    <row r="39405" customFormat="1" x14ac:dyDescent="0.25"/>
    <row r="39406" customFormat="1" x14ac:dyDescent="0.25"/>
    <row r="39407" customFormat="1" x14ac:dyDescent="0.25"/>
    <row r="39408" customFormat="1" x14ac:dyDescent="0.25"/>
    <row r="39409" customFormat="1" x14ac:dyDescent="0.25"/>
    <row r="39410" customFormat="1" x14ac:dyDescent="0.25"/>
    <row r="39411" customFormat="1" x14ac:dyDescent="0.25"/>
    <row r="39412" customFormat="1" x14ac:dyDescent="0.25"/>
    <row r="39413" customFormat="1" x14ac:dyDescent="0.25"/>
    <row r="39414" customFormat="1" x14ac:dyDescent="0.25"/>
    <row r="39415" customFormat="1" x14ac:dyDescent="0.25"/>
    <row r="39416" customFormat="1" x14ac:dyDescent="0.25"/>
    <row r="39417" customFormat="1" x14ac:dyDescent="0.25"/>
    <row r="39418" customFormat="1" x14ac:dyDescent="0.25"/>
    <row r="39419" customFormat="1" x14ac:dyDescent="0.25"/>
    <row r="39420" customFormat="1" x14ac:dyDescent="0.25"/>
    <row r="39421" customFormat="1" x14ac:dyDescent="0.25"/>
    <row r="39422" customFormat="1" x14ac:dyDescent="0.25"/>
    <row r="39423" customFormat="1" x14ac:dyDescent="0.25"/>
    <row r="39424" customFormat="1" x14ac:dyDescent="0.25"/>
    <row r="39425" customFormat="1" x14ac:dyDescent="0.25"/>
    <row r="39426" customFormat="1" x14ac:dyDescent="0.25"/>
    <row r="39427" customFormat="1" x14ac:dyDescent="0.25"/>
    <row r="39428" customFormat="1" x14ac:dyDescent="0.25"/>
    <row r="39429" customFormat="1" x14ac:dyDescent="0.25"/>
    <row r="39430" customFormat="1" x14ac:dyDescent="0.25"/>
    <row r="39431" customFormat="1" x14ac:dyDescent="0.25"/>
    <row r="39432" customFormat="1" x14ac:dyDescent="0.25"/>
    <row r="39433" customFormat="1" x14ac:dyDescent="0.25"/>
    <row r="39434" customFormat="1" x14ac:dyDescent="0.25"/>
    <row r="39435" customFormat="1" x14ac:dyDescent="0.25"/>
    <row r="39436" customFormat="1" x14ac:dyDescent="0.25"/>
    <row r="39437" customFormat="1" x14ac:dyDescent="0.25"/>
    <row r="39438" customFormat="1" x14ac:dyDescent="0.25"/>
    <row r="39439" customFormat="1" x14ac:dyDescent="0.25"/>
    <row r="39440" customFormat="1" x14ac:dyDescent="0.25"/>
    <row r="39441" customFormat="1" x14ac:dyDescent="0.25"/>
    <row r="39442" customFormat="1" x14ac:dyDescent="0.25"/>
    <row r="39443" customFormat="1" x14ac:dyDescent="0.25"/>
    <row r="39444" customFormat="1" x14ac:dyDescent="0.25"/>
    <row r="39445" customFormat="1" x14ac:dyDescent="0.25"/>
    <row r="39446" customFormat="1" x14ac:dyDescent="0.25"/>
    <row r="39447" customFormat="1" x14ac:dyDescent="0.25"/>
    <row r="39448" customFormat="1" x14ac:dyDescent="0.25"/>
    <row r="39449" customFormat="1" x14ac:dyDescent="0.25"/>
    <row r="39450" customFormat="1" x14ac:dyDescent="0.25"/>
    <row r="39451" customFormat="1" x14ac:dyDescent="0.25"/>
    <row r="39452" customFormat="1" x14ac:dyDescent="0.25"/>
    <row r="39453" customFormat="1" x14ac:dyDescent="0.25"/>
    <row r="39454" customFormat="1" x14ac:dyDescent="0.25"/>
    <row r="39455" customFormat="1" x14ac:dyDescent="0.25"/>
    <row r="39456" customFormat="1" x14ac:dyDescent="0.25"/>
    <row r="39457" customFormat="1" x14ac:dyDescent="0.25"/>
    <row r="39458" customFormat="1" x14ac:dyDescent="0.25"/>
    <row r="39459" customFormat="1" x14ac:dyDescent="0.25"/>
    <row r="39460" customFormat="1" x14ac:dyDescent="0.25"/>
    <row r="39461" customFormat="1" x14ac:dyDescent="0.25"/>
    <row r="39462" customFormat="1" x14ac:dyDescent="0.25"/>
    <row r="39463" customFormat="1" x14ac:dyDescent="0.25"/>
    <row r="39464" customFormat="1" x14ac:dyDescent="0.25"/>
    <row r="39465" customFormat="1" x14ac:dyDescent="0.25"/>
    <row r="39466" customFormat="1" x14ac:dyDescent="0.25"/>
    <row r="39467" customFormat="1" x14ac:dyDescent="0.25"/>
    <row r="39468" customFormat="1" x14ac:dyDescent="0.25"/>
    <row r="39469" customFormat="1" x14ac:dyDescent="0.25"/>
    <row r="39470" customFormat="1" x14ac:dyDescent="0.25"/>
    <row r="39471" customFormat="1" x14ac:dyDescent="0.25"/>
    <row r="39472" customFormat="1" x14ac:dyDescent="0.25"/>
    <row r="39473" customFormat="1" x14ac:dyDescent="0.25"/>
    <row r="39474" customFormat="1" x14ac:dyDescent="0.25"/>
    <row r="39475" customFormat="1" x14ac:dyDescent="0.25"/>
    <row r="39476" customFormat="1" x14ac:dyDescent="0.25"/>
    <row r="39477" customFormat="1" x14ac:dyDescent="0.25"/>
    <row r="39478" customFormat="1" x14ac:dyDescent="0.25"/>
    <row r="39479" customFormat="1" x14ac:dyDescent="0.25"/>
    <row r="39480" customFormat="1" x14ac:dyDescent="0.25"/>
    <row r="39481" customFormat="1" x14ac:dyDescent="0.25"/>
    <row r="39482" customFormat="1" x14ac:dyDescent="0.25"/>
    <row r="39483" customFormat="1" x14ac:dyDescent="0.25"/>
    <row r="39484" customFormat="1" x14ac:dyDescent="0.25"/>
    <row r="39485" customFormat="1" x14ac:dyDescent="0.25"/>
    <row r="39486" customFormat="1" x14ac:dyDescent="0.25"/>
    <row r="39487" customFormat="1" x14ac:dyDescent="0.25"/>
    <row r="39488" customFormat="1" x14ac:dyDescent="0.25"/>
    <row r="39489" customFormat="1" x14ac:dyDescent="0.25"/>
    <row r="39490" customFormat="1" x14ac:dyDescent="0.25"/>
    <row r="39491" customFormat="1" x14ac:dyDescent="0.25"/>
    <row r="39492" customFormat="1" x14ac:dyDescent="0.25"/>
    <row r="39493" customFormat="1" x14ac:dyDescent="0.25"/>
    <row r="39494" customFormat="1" x14ac:dyDescent="0.25"/>
    <row r="39495" customFormat="1" x14ac:dyDescent="0.25"/>
    <row r="39496" customFormat="1" x14ac:dyDescent="0.25"/>
    <row r="39497" customFormat="1" x14ac:dyDescent="0.25"/>
    <row r="39498" customFormat="1" x14ac:dyDescent="0.25"/>
    <row r="39499" customFormat="1" x14ac:dyDescent="0.25"/>
    <row r="39500" customFormat="1" x14ac:dyDescent="0.25"/>
    <row r="39501" customFormat="1" x14ac:dyDescent="0.25"/>
    <row r="39502" customFormat="1" x14ac:dyDescent="0.25"/>
    <row r="39503" customFormat="1" x14ac:dyDescent="0.25"/>
    <row r="39504" customFormat="1" x14ac:dyDescent="0.25"/>
    <row r="39505" customFormat="1" x14ac:dyDescent="0.25"/>
    <row r="39506" customFormat="1" x14ac:dyDescent="0.25"/>
    <row r="39507" customFormat="1" x14ac:dyDescent="0.25"/>
    <row r="39508" customFormat="1" x14ac:dyDescent="0.25"/>
    <row r="39509" customFormat="1" x14ac:dyDescent="0.25"/>
    <row r="39510" customFormat="1" x14ac:dyDescent="0.25"/>
    <row r="39511" customFormat="1" x14ac:dyDescent="0.25"/>
    <row r="39512" customFormat="1" x14ac:dyDescent="0.25"/>
    <row r="39513" customFormat="1" x14ac:dyDescent="0.25"/>
    <row r="39514" customFormat="1" x14ac:dyDescent="0.25"/>
    <row r="39515" customFormat="1" x14ac:dyDescent="0.25"/>
    <row r="39516" customFormat="1" x14ac:dyDescent="0.25"/>
    <row r="39517" customFormat="1" x14ac:dyDescent="0.25"/>
    <row r="39518" customFormat="1" x14ac:dyDescent="0.25"/>
    <row r="39519" customFormat="1" x14ac:dyDescent="0.25"/>
    <row r="39520" customFormat="1" x14ac:dyDescent="0.25"/>
    <row r="39521" customFormat="1" x14ac:dyDescent="0.25"/>
    <row r="39522" customFormat="1" x14ac:dyDescent="0.25"/>
    <row r="39523" customFormat="1" x14ac:dyDescent="0.25"/>
    <row r="39524" customFormat="1" x14ac:dyDescent="0.25"/>
    <row r="39525" customFormat="1" x14ac:dyDescent="0.25"/>
    <row r="39526" customFormat="1" x14ac:dyDescent="0.25"/>
    <row r="39527" customFormat="1" x14ac:dyDescent="0.25"/>
    <row r="39528" customFormat="1" x14ac:dyDescent="0.25"/>
    <row r="39529" customFormat="1" x14ac:dyDescent="0.25"/>
    <row r="39530" customFormat="1" x14ac:dyDescent="0.25"/>
    <row r="39531" customFormat="1" x14ac:dyDescent="0.25"/>
    <row r="39532" customFormat="1" x14ac:dyDescent="0.25"/>
    <row r="39533" customFormat="1" x14ac:dyDescent="0.25"/>
    <row r="39534" customFormat="1" x14ac:dyDescent="0.25"/>
    <row r="39535" customFormat="1" x14ac:dyDescent="0.25"/>
    <row r="39536" customFormat="1" x14ac:dyDescent="0.25"/>
    <row r="39537" customFormat="1" x14ac:dyDescent="0.25"/>
    <row r="39538" customFormat="1" x14ac:dyDescent="0.25"/>
    <row r="39539" customFormat="1" x14ac:dyDescent="0.25"/>
    <row r="39540" customFormat="1" x14ac:dyDescent="0.25"/>
    <row r="39541" customFormat="1" x14ac:dyDescent="0.25"/>
    <row r="39542" customFormat="1" x14ac:dyDescent="0.25"/>
    <row r="39543" customFormat="1" x14ac:dyDescent="0.25"/>
    <row r="39544" customFormat="1" x14ac:dyDescent="0.25"/>
    <row r="39545" customFormat="1" x14ac:dyDescent="0.25"/>
    <row r="39546" customFormat="1" x14ac:dyDescent="0.25"/>
    <row r="39547" customFormat="1" x14ac:dyDescent="0.25"/>
    <row r="39548" customFormat="1" x14ac:dyDescent="0.25"/>
    <row r="39549" customFormat="1" x14ac:dyDescent="0.25"/>
    <row r="39550" customFormat="1" x14ac:dyDescent="0.25"/>
    <row r="39551" customFormat="1" x14ac:dyDescent="0.25"/>
    <row r="39552" customFormat="1" x14ac:dyDescent="0.25"/>
    <row r="39553" customFormat="1" x14ac:dyDescent="0.25"/>
    <row r="39554" customFormat="1" x14ac:dyDescent="0.25"/>
    <row r="39555" customFormat="1" x14ac:dyDescent="0.25"/>
    <row r="39556" customFormat="1" x14ac:dyDescent="0.25"/>
    <row r="39557" customFormat="1" x14ac:dyDescent="0.25"/>
    <row r="39558" customFormat="1" x14ac:dyDescent="0.25"/>
    <row r="39559" customFormat="1" x14ac:dyDescent="0.25"/>
    <row r="39560" customFormat="1" x14ac:dyDescent="0.25"/>
    <row r="39561" customFormat="1" x14ac:dyDescent="0.25"/>
    <row r="39562" customFormat="1" x14ac:dyDescent="0.25"/>
    <row r="39563" customFormat="1" x14ac:dyDescent="0.25"/>
    <row r="39564" customFormat="1" x14ac:dyDescent="0.25"/>
    <row r="39565" customFormat="1" x14ac:dyDescent="0.25"/>
    <row r="39566" customFormat="1" x14ac:dyDescent="0.25"/>
    <row r="39567" customFormat="1" x14ac:dyDescent="0.25"/>
    <row r="39568" customFormat="1" x14ac:dyDescent="0.25"/>
    <row r="39569" customFormat="1" x14ac:dyDescent="0.25"/>
    <row r="39570" customFormat="1" x14ac:dyDescent="0.25"/>
    <row r="39571" customFormat="1" x14ac:dyDescent="0.25"/>
    <row r="39572" customFormat="1" x14ac:dyDescent="0.25"/>
    <row r="39573" customFormat="1" x14ac:dyDescent="0.25"/>
    <row r="39574" customFormat="1" x14ac:dyDescent="0.25"/>
    <row r="39575" customFormat="1" x14ac:dyDescent="0.25"/>
    <row r="39576" customFormat="1" x14ac:dyDescent="0.25"/>
    <row r="39577" customFormat="1" x14ac:dyDescent="0.25"/>
    <row r="39578" customFormat="1" x14ac:dyDescent="0.25"/>
    <row r="39579" customFormat="1" x14ac:dyDescent="0.25"/>
    <row r="39580" customFormat="1" x14ac:dyDescent="0.25"/>
    <row r="39581" customFormat="1" x14ac:dyDescent="0.25"/>
    <row r="39582" customFormat="1" x14ac:dyDescent="0.25"/>
    <row r="39583" customFormat="1" x14ac:dyDescent="0.25"/>
    <row r="39584" customFormat="1" x14ac:dyDescent="0.25"/>
    <row r="39585" customFormat="1" x14ac:dyDescent="0.25"/>
    <row r="39586" customFormat="1" x14ac:dyDescent="0.25"/>
    <row r="39587" customFormat="1" x14ac:dyDescent="0.25"/>
    <row r="39588" customFormat="1" x14ac:dyDescent="0.25"/>
    <row r="39589" customFormat="1" x14ac:dyDescent="0.25"/>
    <row r="39590" customFormat="1" x14ac:dyDescent="0.25"/>
    <row r="39591" customFormat="1" x14ac:dyDescent="0.25"/>
    <row r="39592" customFormat="1" x14ac:dyDescent="0.25"/>
    <row r="39593" customFormat="1" x14ac:dyDescent="0.25"/>
    <row r="39594" customFormat="1" x14ac:dyDescent="0.25"/>
    <row r="39595" customFormat="1" x14ac:dyDescent="0.25"/>
    <row r="39596" customFormat="1" x14ac:dyDescent="0.25"/>
    <row r="39597" customFormat="1" x14ac:dyDescent="0.25"/>
    <row r="39598" customFormat="1" x14ac:dyDescent="0.25"/>
    <row r="39599" customFormat="1" x14ac:dyDescent="0.25"/>
    <row r="39600" customFormat="1" x14ac:dyDescent="0.25"/>
    <row r="39601" customFormat="1" x14ac:dyDescent="0.25"/>
    <row r="39602" customFormat="1" x14ac:dyDescent="0.25"/>
    <row r="39603" customFormat="1" x14ac:dyDescent="0.25"/>
    <row r="39604" customFormat="1" x14ac:dyDescent="0.25"/>
    <row r="39605" customFormat="1" x14ac:dyDescent="0.25"/>
    <row r="39606" customFormat="1" x14ac:dyDescent="0.25"/>
    <row r="39607" customFormat="1" x14ac:dyDescent="0.25"/>
    <row r="39608" customFormat="1" x14ac:dyDescent="0.25"/>
    <row r="39609" customFormat="1" x14ac:dyDescent="0.25"/>
    <row r="39610" customFormat="1" x14ac:dyDescent="0.25"/>
    <row r="39611" customFormat="1" x14ac:dyDescent="0.25"/>
    <row r="39612" customFormat="1" x14ac:dyDescent="0.25"/>
    <row r="39613" customFormat="1" x14ac:dyDescent="0.25"/>
    <row r="39614" customFormat="1" x14ac:dyDescent="0.25"/>
    <row r="39615" customFormat="1" x14ac:dyDescent="0.25"/>
    <row r="39616" customFormat="1" x14ac:dyDescent="0.25"/>
    <row r="39617" customFormat="1" x14ac:dyDescent="0.25"/>
    <row r="39618" customFormat="1" x14ac:dyDescent="0.25"/>
    <row r="39619" customFormat="1" x14ac:dyDescent="0.25"/>
    <row r="39620" customFormat="1" x14ac:dyDescent="0.25"/>
    <row r="39621" customFormat="1" x14ac:dyDescent="0.25"/>
    <row r="39622" customFormat="1" x14ac:dyDescent="0.25"/>
    <row r="39623" customFormat="1" x14ac:dyDescent="0.25"/>
    <row r="39624" customFormat="1" x14ac:dyDescent="0.25"/>
    <row r="39625" customFormat="1" x14ac:dyDescent="0.25"/>
    <row r="39626" customFormat="1" x14ac:dyDescent="0.25"/>
    <row r="39627" customFormat="1" x14ac:dyDescent="0.25"/>
    <row r="39628" customFormat="1" x14ac:dyDescent="0.25"/>
    <row r="39629" customFormat="1" x14ac:dyDescent="0.25"/>
    <row r="39630" customFormat="1" x14ac:dyDescent="0.25"/>
    <row r="39631" customFormat="1" x14ac:dyDescent="0.25"/>
    <row r="39632" customFormat="1" x14ac:dyDescent="0.25"/>
    <row r="39633" customFormat="1" x14ac:dyDescent="0.25"/>
    <row r="39634" customFormat="1" x14ac:dyDescent="0.25"/>
    <row r="39635" customFormat="1" x14ac:dyDescent="0.25"/>
    <row r="39636" customFormat="1" x14ac:dyDescent="0.25"/>
    <row r="39637" customFormat="1" x14ac:dyDescent="0.25"/>
    <row r="39638" customFormat="1" x14ac:dyDescent="0.25"/>
    <row r="39639" customFormat="1" x14ac:dyDescent="0.25"/>
    <row r="39640" customFormat="1" x14ac:dyDescent="0.25"/>
    <row r="39641" customFormat="1" x14ac:dyDescent="0.25"/>
    <row r="39642" customFormat="1" x14ac:dyDescent="0.25"/>
    <row r="39643" customFormat="1" x14ac:dyDescent="0.25"/>
    <row r="39644" customFormat="1" x14ac:dyDescent="0.25"/>
    <row r="39645" customFormat="1" x14ac:dyDescent="0.25"/>
    <row r="39646" customFormat="1" x14ac:dyDescent="0.25"/>
    <row r="39647" customFormat="1" x14ac:dyDescent="0.25"/>
    <row r="39648" customFormat="1" x14ac:dyDescent="0.25"/>
    <row r="39649" customFormat="1" x14ac:dyDescent="0.25"/>
    <row r="39650" customFormat="1" x14ac:dyDescent="0.25"/>
    <row r="39651" customFormat="1" x14ac:dyDescent="0.25"/>
    <row r="39652" customFormat="1" x14ac:dyDescent="0.25"/>
    <row r="39653" customFormat="1" x14ac:dyDescent="0.25"/>
    <row r="39654" customFormat="1" x14ac:dyDescent="0.25"/>
    <row r="39655" customFormat="1" x14ac:dyDescent="0.25"/>
    <row r="39656" customFormat="1" x14ac:dyDescent="0.25"/>
    <row r="39657" customFormat="1" x14ac:dyDescent="0.25"/>
    <row r="39658" customFormat="1" x14ac:dyDescent="0.25"/>
    <row r="39659" customFormat="1" x14ac:dyDescent="0.25"/>
    <row r="39660" customFormat="1" x14ac:dyDescent="0.25"/>
    <row r="39661" customFormat="1" x14ac:dyDescent="0.25"/>
    <row r="39662" customFormat="1" x14ac:dyDescent="0.25"/>
    <row r="39663" customFormat="1" x14ac:dyDescent="0.25"/>
    <row r="39664" customFormat="1" x14ac:dyDescent="0.25"/>
    <row r="39665" customFormat="1" x14ac:dyDescent="0.25"/>
    <row r="39666" customFormat="1" x14ac:dyDescent="0.25"/>
    <row r="39667" customFormat="1" x14ac:dyDescent="0.25"/>
    <row r="39668" customFormat="1" x14ac:dyDescent="0.25"/>
    <row r="39669" customFormat="1" x14ac:dyDescent="0.25"/>
    <row r="39670" customFormat="1" x14ac:dyDescent="0.25"/>
    <row r="39671" customFormat="1" x14ac:dyDescent="0.25"/>
    <row r="39672" customFormat="1" x14ac:dyDescent="0.25"/>
    <row r="39673" customFormat="1" x14ac:dyDescent="0.25"/>
    <row r="39674" customFormat="1" x14ac:dyDescent="0.25"/>
    <row r="39675" customFormat="1" x14ac:dyDescent="0.25"/>
    <row r="39676" customFormat="1" x14ac:dyDescent="0.25"/>
    <row r="39677" customFormat="1" x14ac:dyDescent="0.25"/>
    <row r="39678" customFormat="1" x14ac:dyDescent="0.25"/>
    <row r="39679" customFormat="1" x14ac:dyDescent="0.25"/>
    <row r="39680" customFormat="1" x14ac:dyDescent="0.25"/>
    <row r="39681" customFormat="1" x14ac:dyDescent="0.25"/>
    <row r="39682" customFormat="1" x14ac:dyDescent="0.25"/>
    <row r="39683" customFormat="1" x14ac:dyDescent="0.25"/>
    <row r="39684" customFormat="1" x14ac:dyDescent="0.25"/>
    <row r="39685" customFormat="1" x14ac:dyDescent="0.25"/>
    <row r="39686" customFormat="1" x14ac:dyDescent="0.25"/>
    <row r="39687" customFormat="1" x14ac:dyDescent="0.25"/>
    <row r="39688" customFormat="1" x14ac:dyDescent="0.25"/>
    <row r="39689" customFormat="1" x14ac:dyDescent="0.25"/>
    <row r="39690" customFormat="1" x14ac:dyDescent="0.25"/>
    <row r="39691" customFormat="1" x14ac:dyDescent="0.25"/>
    <row r="39692" customFormat="1" x14ac:dyDescent="0.25"/>
    <row r="39693" customFormat="1" x14ac:dyDescent="0.25"/>
    <row r="39694" customFormat="1" x14ac:dyDescent="0.25"/>
    <row r="39695" customFormat="1" x14ac:dyDescent="0.25"/>
    <row r="39696" customFormat="1" x14ac:dyDescent="0.25"/>
    <row r="39697" customFormat="1" x14ac:dyDescent="0.25"/>
    <row r="39698" customFormat="1" x14ac:dyDescent="0.25"/>
    <row r="39699" customFormat="1" x14ac:dyDescent="0.25"/>
    <row r="39700" customFormat="1" x14ac:dyDescent="0.25"/>
    <row r="39701" customFormat="1" x14ac:dyDescent="0.25"/>
    <row r="39702" customFormat="1" x14ac:dyDescent="0.25"/>
    <row r="39703" customFormat="1" x14ac:dyDescent="0.25"/>
    <row r="39704" customFormat="1" x14ac:dyDescent="0.25"/>
    <row r="39705" customFormat="1" x14ac:dyDescent="0.25"/>
    <row r="39706" customFormat="1" x14ac:dyDescent="0.25"/>
    <row r="39707" customFormat="1" x14ac:dyDescent="0.25"/>
    <row r="39708" customFormat="1" x14ac:dyDescent="0.25"/>
    <row r="39709" customFormat="1" x14ac:dyDescent="0.25"/>
    <row r="39710" customFormat="1" x14ac:dyDescent="0.25"/>
    <row r="39711" customFormat="1" x14ac:dyDescent="0.25"/>
    <row r="39712" customFormat="1" x14ac:dyDescent="0.25"/>
    <row r="39713" customFormat="1" x14ac:dyDescent="0.25"/>
    <row r="39714" customFormat="1" x14ac:dyDescent="0.25"/>
    <row r="39715" customFormat="1" x14ac:dyDescent="0.25"/>
    <row r="39716" customFormat="1" x14ac:dyDescent="0.25"/>
    <row r="39717" customFormat="1" x14ac:dyDescent="0.25"/>
    <row r="39718" customFormat="1" x14ac:dyDescent="0.25"/>
    <row r="39719" customFormat="1" x14ac:dyDescent="0.25"/>
    <row r="39720" customFormat="1" x14ac:dyDescent="0.25"/>
    <row r="39721" customFormat="1" x14ac:dyDescent="0.25"/>
    <row r="39722" customFormat="1" x14ac:dyDescent="0.25"/>
    <row r="39723" customFormat="1" x14ac:dyDescent="0.25"/>
    <row r="39724" customFormat="1" x14ac:dyDescent="0.25"/>
    <row r="39725" customFormat="1" x14ac:dyDescent="0.25"/>
    <row r="39726" customFormat="1" x14ac:dyDescent="0.25"/>
    <row r="39727" customFormat="1" x14ac:dyDescent="0.25"/>
    <row r="39728" customFormat="1" x14ac:dyDescent="0.25"/>
    <row r="39729" customFormat="1" x14ac:dyDescent="0.25"/>
    <row r="39730" customFormat="1" x14ac:dyDescent="0.25"/>
    <row r="39731" customFormat="1" x14ac:dyDescent="0.25"/>
    <row r="39732" customFormat="1" x14ac:dyDescent="0.25"/>
    <row r="39733" customFormat="1" x14ac:dyDescent="0.25"/>
    <row r="39734" customFormat="1" x14ac:dyDescent="0.25"/>
    <row r="39735" customFormat="1" x14ac:dyDescent="0.25"/>
    <row r="39736" customFormat="1" x14ac:dyDescent="0.25"/>
    <row r="39737" customFormat="1" x14ac:dyDescent="0.25"/>
    <row r="39738" customFormat="1" x14ac:dyDescent="0.25"/>
    <row r="39739" customFormat="1" x14ac:dyDescent="0.25"/>
    <row r="39740" customFormat="1" x14ac:dyDescent="0.25"/>
    <row r="39741" customFormat="1" x14ac:dyDescent="0.25"/>
    <row r="39742" customFormat="1" x14ac:dyDescent="0.25"/>
    <row r="39743" customFormat="1" x14ac:dyDescent="0.25"/>
    <row r="39744" customFormat="1" x14ac:dyDescent="0.25"/>
    <row r="39745" customFormat="1" x14ac:dyDescent="0.25"/>
    <row r="39746" customFormat="1" x14ac:dyDescent="0.25"/>
    <row r="39747" customFormat="1" x14ac:dyDescent="0.25"/>
    <row r="39748" customFormat="1" x14ac:dyDescent="0.25"/>
    <row r="39749" customFormat="1" x14ac:dyDescent="0.25"/>
    <row r="39750" customFormat="1" x14ac:dyDescent="0.25"/>
    <row r="39751" customFormat="1" x14ac:dyDescent="0.25"/>
    <row r="39752" customFormat="1" x14ac:dyDescent="0.25"/>
    <row r="39753" customFormat="1" x14ac:dyDescent="0.25"/>
    <row r="39754" customFormat="1" x14ac:dyDescent="0.25"/>
    <row r="39755" customFormat="1" x14ac:dyDescent="0.25"/>
    <row r="39756" customFormat="1" x14ac:dyDescent="0.25"/>
    <row r="39757" customFormat="1" x14ac:dyDescent="0.25"/>
    <row r="39758" customFormat="1" x14ac:dyDescent="0.25"/>
    <row r="39759" customFormat="1" x14ac:dyDescent="0.25"/>
    <row r="39760" customFormat="1" x14ac:dyDescent="0.25"/>
    <row r="39761" customFormat="1" x14ac:dyDescent="0.25"/>
    <row r="39762" customFormat="1" x14ac:dyDescent="0.25"/>
    <row r="39763" customFormat="1" x14ac:dyDescent="0.25"/>
    <row r="39764" customFormat="1" x14ac:dyDescent="0.25"/>
    <row r="39765" customFormat="1" x14ac:dyDescent="0.25"/>
    <row r="39766" customFormat="1" x14ac:dyDescent="0.25"/>
    <row r="39767" customFormat="1" x14ac:dyDescent="0.25"/>
    <row r="39768" customFormat="1" x14ac:dyDescent="0.25"/>
    <row r="39769" customFormat="1" x14ac:dyDescent="0.25"/>
    <row r="39770" customFormat="1" x14ac:dyDescent="0.25"/>
    <row r="39771" customFormat="1" x14ac:dyDescent="0.25"/>
    <row r="39772" customFormat="1" x14ac:dyDescent="0.25"/>
    <row r="39773" customFormat="1" x14ac:dyDescent="0.25"/>
    <row r="39774" customFormat="1" x14ac:dyDescent="0.25"/>
    <row r="39775" customFormat="1" x14ac:dyDescent="0.25"/>
    <row r="39776" customFormat="1" x14ac:dyDescent="0.25"/>
    <row r="39777" customFormat="1" x14ac:dyDescent="0.25"/>
    <row r="39778" customFormat="1" x14ac:dyDescent="0.25"/>
    <row r="39779" customFormat="1" x14ac:dyDescent="0.25"/>
    <row r="39780" customFormat="1" x14ac:dyDescent="0.25"/>
    <row r="39781" customFormat="1" x14ac:dyDescent="0.25"/>
    <row r="39782" customFormat="1" x14ac:dyDescent="0.25"/>
    <row r="39783" customFormat="1" x14ac:dyDescent="0.25"/>
    <row r="39784" customFormat="1" x14ac:dyDescent="0.25"/>
    <row r="39785" customFormat="1" x14ac:dyDescent="0.25"/>
    <row r="39786" customFormat="1" x14ac:dyDescent="0.25"/>
    <row r="39787" customFormat="1" x14ac:dyDescent="0.25"/>
    <row r="39788" customFormat="1" x14ac:dyDescent="0.25"/>
    <row r="39789" customFormat="1" x14ac:dyDescent="0.25"/>
    <row r="39790" customFormat="1" x14ac:dyDescent="0.25"/>
    <row r="39791" customFormat="1" x14ac:dyDescent="0.25"/>
    <row r="39792" customFormat="1" x14ac:dyDescent="0.25"/>
    <row r="39793" customFormat="1" x14ac:dyDescent="0.25"/>
    <row r="39794" customFormat="1" x14ac:dyDescent="0.25"/>
    <row r="39795" customFormat="1" x14ac:dyDescent="0.25"/>
    <row r="39796" customFormat="1" x14ac:dyDescent="0.25"/>
    <row r="39797" customFormat="1" x14ac:dyDescent="0.25"/>
    <row r="39798" customFormat="1" x14ac:dyDescent="0.25"/>
    <row r="39799" customFormat="1" x14ac:dyDescent="0.25"/>
    <row r="39800" customFormat="1" x14ac:dyDescent="0.25"/>
    <row r="39801" customFormat="1" x14ac:dyDescent="0.25"/>
    <row r="39802" customFormat="1" x14ac:dyDescent="0.25"/>
    <row r="39803" customFormat="1" x14ac:dyDescent="0.25"/>
    <row r="39804" customFormat="1" x14ac:dyDescent="0.25"/>
    <row r="39805" customFormat="1" x14ac:dyDescent="0.25"/>
    <row r="39806" customFormat="1" x14ac:dyDescent="0.25"/>
    <row r="39807" customFormat="1" x14ac:dyDescent="0.25"/>
    <row r="39808" customFormat="1" x14ac:dyDescent="0.25"/>
    <row r="39809" customFormat="1" x14ac:dyDescent="0.25"/>
    <row r="39810" customFormat="1" x14ac:dyDescent="0.25"/>
    <row r="39811" customFormat="1" x14ac:dyDescent="0.25"/>
    <row r="39812" customFormat="1" x14ac:dyDescent="0.25"/>
    <row r="39813" customFormat="1" x14ac:dyDescent="0.25"/>
    <row r="39814" customFormat="1" x14ac:dyDescent="0.25"/>
    <row r="39815" customFormat="1" x14ac:dyDescent="0.25"/>
    <row r="39816" customFormat="1" x14ac:dyDescent="0.25"/>
    <row r="39817" customFormat="1" x14ac:dyDescent="0.25"/>
    <row r="39818" customFormat="1" x14ac:dyDescent="0.25"/>
    <row r="39819" customFormat="1" x14ac:dyDescent="0.25"/>
    <row r="39820" customFormat="1" x14ac:dyDescent="0.25"/>
    <row r="39821" customFormat="1" x14ac:dyDescent="0.25"/>
    <row r="39822" customFormat="1" x14ac:dyDescent="0.25"/>
    <row r="39823" customFormat="1" x14ac:dyDescent="0.25"/>
    <row r="39824" customFormat="1" x14ac:dyDescent="0.25"/>
    <row r="39825" customFormat="1" x14ac:dyDescent="0.25"/>
    <row r="39826" customFormat="1" x14ac:dyDescent="0.25"/>
    <row r="39827" customFormat="1" x14ac:dyDescent="0.25"/>
    <row r="39828" customFormat="1" x14ac:dyDescent="0.25"/>
    <row r="39829" customFormat="1" x14ac:dyDescent="0.25"/>
    <row r="39830" customFormat="1" x14ac:dyDescent="0.25"/>
    <row r="39831" customFormat="1" x14ac:dyDescent="0.25"/>
    <row r="39832" customFormat="1" x14ac:dyDescent="0.25"/>
    <row r="39833" customFormat="1" x14ac:dyDescent="0.25"/>
    <row r="39834" customFormat="1" x14ac:dyDescent="0.25"/>
    <row r="39835" customFormat="1" x14ac:dyDescent="0.25"/>
    <row r="39836" customFormat="1" x14ac:dyDescent="0.25"/>
    <row r="39837" customFormat="1" x14ac:dyDescent="0.25"/>
    <row r="39838" customFormat="1" x14ac:dyDescent="0.25"/>
    <row r="39839" customFormat="1" x14ac:dyDescent="0.25"/>
    <row r="39840" customFormat="1" x14ac:dyDescent="0.25"/>
    <row r="39841" customFormat="1" x14ac:dyDescent="0.25"/>
    <row r="39842" customFormat="1" x14ac:dyDescent="0.25"/>
    <row r="39843" customFormat="1" x14ac:dyDescent="0.25"/>
    <row r="39844" customFormat="1" x14ac:dyDescent="0.25"/>
    <row r="39845" customFormat="1" x14ac:dyDescent="0.25"/>
    <row r="39846" customFormat="1" x14ac:dyDescent="0.25"/>
    <row r="39847" customFormat="1" x14ac:dyDescent="0.25"/>
    <row r="39848" customFormat="1" x14ac:dyDescent="0.25"/>
    <row r="39849" customFormat="1" x14ac:dyDescent="0.25"/>
    <row r="39850" customFormat="1" x14ac:dyDescent="0.25"/>
    <row r="39851" customFormat="1" x14ac:dyDescent="0.25"/>
    <row r="39852" customFormat="1" x14ac:dyDescent="0.25"/>
    <row r="39853" customFormat="1" x14ac:dyDescent="0.25"/>
    <row r="39854" customFormat="1" x14ac:dyDescent="0.25"/>
    <row r="39855" customFormat="1" x14ac:dyDescent="0.25"/>
    <row r="39856" customFormat="1" x14ac:dyDescent="0.25"/>
    <row r="39857" customFormat="1" x14ac:dyDescent="0.25"/>
    <row r="39858" customFormat="1" x14ac:dyDescent="0.25"/>
    <row r="39859" customFormat="1" x14ac:dyDescent="0.25"/>
    <row r="39860" customFormat="1" x14ac:dyDescent="0.25"/>
    <row r="39861" customFormat="1" x14ac:dyDescent="0.25"/>
    <row r="39862" customFormat="1" x14ac:dyDescent="0.25"/>
    <row r="39863" customFormat="1" x14ac:dyDescent="0.25"/>
    <row r="39864" customFormat="1" x14ac:dyDescent="0.25"/>
    <row r="39865" customFormat="1" x14ac:dyDescent="0.25"/>
    <row r="39866" customFormat="1" x14ac:dyDescent="0.25"/>
    <row r="39867" customFormat="1" x14ac:dyDescent="0.25"/>
    <row r="39868" customFormat="1" x14ac:dyDescent="0.25"/>
    <row r="39869" customFormat="1" x14ac:dyDescent="0.25"/>
    <row r="39870" customFormat="1" x14ac:dyDescent="0.25"/>
    <row r="39871" customFormat="1" x14ac:dyDescent="0.25"/>
    <row r="39872" customFormat="1" x14ac:dyDescent="0.25"/>
    <row r="39873" customFormat="1" x14ac:dyDescent="0.25"/>
    <row r="39874" customFormat="1" x14ac:dyDescent="0.25"/>
    <row r="39875" customFormat="1" x14ac:dyDescent="0.25"/>
    <row r="39876" customFormat="1" x14ac:dyDescent="0.25"/>
    <row r="39877" customFormat="1" x14ac:dyDescent="0.25"/>
    <row r="39878" customFormat="1" x14ac:dyDescent="0.25"/>
    <row r="39879" customFormat="1" x14ac:dyDescent="0.25"/>
    <row r="39880" customFormat="1" x14ac:dyDescent="0.25"/>
    <row r="39881" customFormat="1" x14ac:dyDescent="0.25"/>
    <row r="39882" customFormat="1" x14ac:dyDescent="0.25"/>
    <row r="39883" customFormat="1" x14ac:dyDescent="0.25"/>
    <row r="39884" customFormat="1" x14ac:dyDescent="0.25"/>
    <row r="39885" customFormat="1" x14ac:dyDescent="0.25"/>
    <row r="39886" customFormat="1" x14ac:dyDescent="0.25"/>
    <row r="39887" customFormat="1" x14ac:dyDescent="0.25"/>
    <row r="39888" customFormat="1" x14ac:dyDescent="0.25"/>
    <row r="39889" customFormat="1" x14ac:dyDescent="0.25"/>
    <row r="39890" customFormat="1" x14ac:dyDescent="0.25"/>
    <row r="39891" customFormat="1" x14ac:dyDescent="0.25"/>
    <row r="39892" customFormat="1" x14ac:dyDescent="0.25"/>
    <row r="39893" customFormat="1" x14ac:dyDescent="0.25"/>
    <row r="39894" customFormat="1" x14ac:dyDescent="0.25"/>
    <row r="39895" customFormat="1" x14ac:dyDescent="0.25"/>
    <row r="39896" customFormat="1" x14ac:dyDescent="0.25"/>
    <row r="39897" customFormat="1" x14ac:dyDescent="0.25"/>
    <row r="39898" customFormat="1" x14ac:dyDescent="0.25"/>
    <row r="39899" customFormat="1" x14ac:dyDescent="0.25"/>
    <row r="39900" customFormat="1" x14ac:dyDescent="0.25"/>
    <row r="39901" customFormat="1" x14ac:dyDescent="0.25"/>
    <row r="39902" customFormat="1" x14ac:dyDescent="0.25"/>
    <row r="39903" customFormat="1" x14ac:dyDescent="0.25"/>
    <row r="39904" customFormat="1" x14ac:dyDescent="0.25"/>
    <row r="39905" customFormat="1" x14ac:dyDescent="0.25"/>
    <row r="39906" customFormat="1" x14ac:dyDescent="0.25"/>
    <row r="39907" customFormat="1" x14ac:dyDescent="0.25"/>
    <row r="39908" customFormat="1" x14ac:dyDescent="0.25"/>
    <row r="39909" customFormat="1" x14ac:dyDescent="0.25"/>
    <row r="39910" customFormat="1" x14ac:dyDescent="0.25"/>
    <row r="39911" customFormat="1" x14ac:dyDescent="0.25"/>
    <row r="39912" customFormat="1" x14ac:dyDescent="0.25"/>
    <row r="39913" customFormat="1" x14ac:dyDescent="0.25"/>
    <row r="39914" customFormat="1" x14ac:dyDescent="0.25"/>
    <row r="39915" customFormat="1" x14ac:dyDescent="0.25"/>
    <row r="39916" customFormat="1" x14ac:dyDescent="0.25"/>
    <row r="39917" customFormat="1" x14ac:dyDescent="0.25"/>
    <row r="39918" customFormat="1" x14ac:dyDescent="0.25"/>
    <row r="39919" customFormat="1" x14ac:dyDescent="0.25"/>
    <row r="39920" customFormat="1" x14ac:dyDescent="0.25"/>
    <row r="39921" customFormat="1" x14ac:dyDescent="0.25"/>
    <row r="39922" customFormat="1" x14ac:dyDescent="0.25"/>
    <row r="39923" customFormat="1" x14ac:dyDescent="0.25"/>
    <row r="39924" customFormat="1" x14ac:dyDescent="0.25"/>
    <row r="39925" customFormat="1" x14ac:dyDescent="0.25"/>
    <row r="39926" customFormat="1" x14ac:dyDescent="0.25"/>
    <row r="39927" customFormat="1" x14ac:dyDescent="0.25"/>
    <row r="39928" customFormat="1" x14ac:dyDescent="0.25"/>
    <row r="39929" customFormat="1" x14ac:dyDescent="0.25"/>
    <row r="39930" customFormat="1" x14ac:dyDescent="0.25"/>
    <row r="39931" customFormat="1" x14ac:dyDescent="0.25"/>
    <row r="39932" customFormat="1" x14ac:dyDescent="0.25"/>
    <row r="39933" customFormat="1" x14ac:dyDescent="0.25"/>
    <row r="39934" customFormat="1" x14ac:dyDescent="0.25"/>
    <row r="39935" customFormat="1" x14ac:dyDescent="0.25"/>
    <row r="39936" customFormat="1" x14ac:dyDescent="0.25"/>
    <row r="39937" customFormat="1" x14ac:dyDescent="0.25"/>
    <row r="39938" customFormat="1" x14ac:dyDescent="0.25"/>
    <row r="39939" customFormat="1" x14ac:dyDescent="0.25"/>
    <row r="39940" customFormat="1" x14ac:dyDescent="0.25"/>
    <row r="39941" customFormat="1" x14ac:dyDescent="0.25"/>
    <row r="39942" customFormat="1" x14ac:dyDescent="0.25"/>
    <row r="39943" customFormat="1" x14ac:dyDescent="0.25"/>
    <row r="39944" customFormat="1" x14ac:dyDescent="0.25"/>
    <row r="39945" customFormat="1" x14ac:dyDescent="0.25"/>
    <row r="39946" customFormat="1" x14ac:dyDescent="0.25"/>
    <row r="39947" customFormat="1" x14ac:dyDescent="0.25"/>
    <row r="39948" customFormat="1" x14ac:dyDescent="0.25"/>
    <row r="39949" customFormat="1" x14ac:dyDescent="0.25"/>
    <row r="39950" customFormat="1" x14ac:dyDescent="0.25"/>
    <row r="39951" customFormat="1" x14ac:dyDescent="0.25"/>
    <row r="39952" customFormat="1" x14ac:dyDescent="0.25"/>
    <row r="39953" customFormat="1" x14ac:dyDescent="0.25"/>
    <row r="39954" customFormat="1" x14ac:dyDescent="0.25"/>
    <row r="39955" customFormat="1" x14ac:dyDescent="0.25"/>
    <row r="39956" customFormat="1" x14ac:dyDescent="0.25"/>
    <row r="39957" customFormat="1" x14ac:dyDescent="0.25"/>
    <row r="39958" customFormat="1" x14ac:dyDescent="0.25"/>
    <row r="39959" customFormat="1" x14ac:dyDescent="0.25"/>
    <row r="39960" customFormat="1" x14ac:dyDescent="0.25"/>
    <row r="39961" customFormat="1" x14ac:dyDescent="0.25"/>
    <row r="39962" customFormat="1" x14ac:dyDescent="0.25"/>
    <row r="39963" customFormat="1" x14ac:dyDescent="0.25"/>
    <row r="39964" customFormat="1" x14ac:dyDescent="0.25"/>
    <row r="39965" customFormat="1" x14ac:dyDescent="0.25"/>
    <row r="39966" customFormat="1" x14ac:dyDescent="0.25"/>
    <row r="39967" customFormat="1" x14ac:dyDescent="0.25"/>
    <row r="39968" customFormat="1" x14ac:dyDescent="0.25"/>
    <row r="39969" customFormat="1" x14ac:dyDescent="0.25"/>
    <row r="39970" customFormat="1" x14ac:dyDescent="0.25"/>
    <row r="39971" customFormat="1" x14ac:dyDescent="0.25"/>
    <row r="39972" customFormat="1" x14ac:dyDescent="0.25"/>
    <row r="39973" customFormat="1" x14ac:dyDescent="0.25"/>
    <row r="39974" customFormat="1" x14ac:dyDescent="0.25"/>
    <row r="39975" customFormat="1" x14ac:dyDescent="0.25"/>
    <row r="39976" customFormat="1" x14ac:dyDescent="0.25"/>
    <row r="39977" customFormat="1" x14ac:dyDescent="0.25"/>
    <row r="39978" customFormat="1" x14ac:dyDescent="0.25"/>
    <row r="39979" customFormat="1" x14ac:dyDescent="0.25"/>
    <row r="39980" customFormat="1" x14ac:dyDescent="0.25"/>
    <row r="39981" customFormat="1" x14ac:dyDescent="0.25"/>
    <row r="39982" customFormat="1" x14ac:dyDescent="0.25"/>
    <row r="39983" customFormat="1" x14ac:dyDescent="0.25"/>
    <row r="39984" customFormat="1" x14ac:dyDescent="0.25"/>
    <row r="39985" customFormat="1" x14ac:dyDescent="0.25"/>
    <row r="39986" customFormat="1" x14ac:dyDescent="0.25"/>
    <row r="39987" customFormat="1" x14ac:dyDescent="0.25"/>
    <row r="39988" customFormat="1" x14ac:dyDescent="0.25"/>
    <row r="39989" customFormat="1" x14ac:dyDescent="0.25"/>
    <row r="39990" customFormat="1" x14ac:dyDescent="0.25"/>
    <row r="39991" customFormat="1" x14ac:dyDescent="0.25"/>
    <row r="39992" customFormat="1" x14ac:dyDescent="0.25"/>
    <row r="39993" customFormat="1" x14ac:dyDescent="0.25"/>
    <row r="39994" customFormat="1" x14ac:dyDescent="0.25"/>
    <row r="39995" customFormat="1" x14ac:dyDescent="0.25"/>
    <row r="39996" customFormat="1" x14ac:dyDescent="0.25"/>
    <row r="39997" customFormat="1" x14ac:dyDescent="0.25"/>
    <row r="39998" customFormat="1" x14ac:dyDescent="0.25"/>
    <row r="39999" customFormat="1" x14ac:dyDescent="0.25"/>
    <row r="40000" customFormat="1" x14ac:dyDescent="0.25"/>
    <row r="40001" customFormat="1" x14ac:dyDescent="0.25"/>
    <row r="40002" customFormat="1" x14ac:dyDescent="0.25"/>
    <row r="40003" customFormat="1" x14ac:dyDescent="0.25"/>
    <row r="40004" customFormat="1" x14ac:dyDescent="0.25"/>
    <row r="40005" customFormat="1" x14ac:dyDescent="0.25"/>
    <row r="40006" customFormat="1" x14ac:dyDescent="0.25"/>
    <row r="40007" customFormat="1" x14ac:dyDescent="0.25"/>
    <row r="40008" customFormat="1" x14ac:dyDescent="0.25"/>
    <row r="40009" customFormat="1" x14ac:dyDescent="0.25"/>
    <row r="40010" customFormat="1" x14ac:dyDescent="0.25"/>
    <row r="40011" customFormat="1" x14ac:dyDescent="0.25"/>
    <row r="40012" customFormat="1" x14ac:dyDescent="0.25"/>
    <row r="40013" customFormat="1" x14ac:dyDescent="0.25"/>
    <row r="40014" customFormat="1" x14ac:dyDescent="0.25"/>
    <row r="40015" customFormat="1" x14ac:dyDescent="0.25"/>
    <row r="40016" customFormat="1" x14ac:dyDescent="0.25"/>
    <row r="40017" customFormat="1" x14ac:dyDescent="0.25"/>
    <row r="40018" customFormat="1" x14ac:dyDescent="0.25"/>
    <row r="40019" customFormat="1" x14ac:dyDescent="0.25"/>
    <row r="40020" customFormat="1" x14ac:dyDescent="0.25"/>
    <row r="40021" customFormat="1" x14ac:dyDescent="0.25"/>
    <row r="40022" customFormat="1" x14ac:dyDescent="0.25"/>
    <row r="40023" customFormat="1" x14ac:dyDescent="0.25"/>
    <row r="40024" customFormat="1" x14ac:dyDescent="0.25"/>
    <row r="40025" customFormat="1" x14ac:dyDescent="0.25"/>
    <row r="40026" customFormat="1" x14ac:dyDescent="0.25"/>
    <row r="40027" customFormat="1" x14ac:dyDescent="0.25"/>
    <row r="40028" customFormat="1" x14ac:dyDescent="0.25"/>
    <row r="40029" customFormat="1" x14ac:dyDescent="0.25"/>
    <row r="40030" customFormat="1" x14ac:dyDescent="0.25"/>
    <row r="40031" customFormat="1" x14ac:dyDescent="0.25"/>
    <row r="40032" customFormat="1" x14ac:dyDescent="0.25"/>
    <row r="40033" customFormat="1" x14ac:dyDescent="0.25"/>
    <row r="40034" customFormat="1" x14ac:dyDescent="0.25"/>
    <row r="40035" customFormat="1" x14ac:dyDescent="0.25"/>
    <row r="40036" customFormat="1" x14ac:dyDescent="0.25"/>
    <row r="40037" customFormat="1" x14ac:dyDescent="0.25"/>
    <row r="40038" customFormat="1" x14ac:dyDescent="0.25"/>
    <row r="40039" customFormat="1" x14ac:dyDescent="0.25"/>
    <row r="40040" customFormat="1" x14ac:dyDescent="0.25"/>
    <row r="40041" customFormat="1" x14ac:dyDescent="0.25"/>
    <row r="40042" customFormat="1" x14ac:dyDescent="0.25"/>
    <row r="40043" customFormat="1" x14ac:dyDescent="0.25"/>
    <row r="40044" customFormat="1" x14ac:dyDescent="0.25"/>
    <row r="40045" customFormat="1" x14ac:dyDescent="0.25"/>
    <row r="40046" customFormat="1" x14ac:dyDescent="0.25"/>
    <row r="40047" customFormat="1" x14ac:dyDescent="0.25"/>
    <row r="40048" customFormat="1" x14ac:dyDescent="0.25"/>
    <row r="40049" customFormat="1" x14ac:dyDescent="0.25"/>
    <row r="40050" customFormat="1" x14ac:dyDescent="0.25"/>
    <row r="40051" customFormat="1" x14ac:dyDescent="0.25"/>
    <row r="40052" customFormat="1" x14ac:dyDescent="0.25"/>
    <row r="40053" customFormat="1" x14ac:dyDescent="0.25"/>
    <row r="40054" customFormat="1" x14ac:dyDescent="0.25"/>
    <row r="40055" customFormat="1" x14ac:dyDescent="0.25"/>
    <row r="40056" customFormat="1" x14ac:dyDescent="0.25"/>
    <row r="40057" customFormat="1" x14ac:dyDescent="0.25"/>
    <row r="40058" customFormat="1" x14ac:dyDescent="0.25"/>
    <row r="40059" customFormat="1" x14ac:dyDescent="0.25"/>
    <row r="40060" customFormat="1" x14ac:dyDescent="0.25"/>
    <row r="40061" customFormat="1" x14ac:dyDescent="0.25"/>
    <row r="40062" customFormat="1" x14ac:dyDescent="0.25"/>
    <row r="40063" customFormat="1" x14ac:dyDescent="0.25"/>
    <row r="40064" customFormat="1" x14ac:dyDescent="0.25"/>
    <row r="40065" customFormat="1" x14ac:dyDescent="0.25"/>
    <row r="40066" customFormat="1" x14ac:dyDescent="0.25"/>
    <row r="40067" customFormat="1" x14ac:dyDescent="0.25"/>
    <row r="40068" customFormat="1" x14ac:dyDescent="0.25"/>
    <row r="40069" customFormat="1" x14ac:dyDescent="0.25"/>
    <row r="40070" customFormat="1" x14ac:dyDescent="0.25"/>
    <row r="40071" customFormat="1" x14ac:dyDescent="0.25"/>
    <row r="40072" customFormat="1" x14ac:dyDescent="0.25"/>
    <row r="40073" customFormat="1" x14ac:dyDescent="0.25"/>
    <row r="40074" customFormat="1" x14ac:dyDescent="0.25"/>
    <row r="40075" customFormat="1" x14ac:dyDescent="0.25"/>
    <row r="40076" customFormat="1" x14ac:dyDescent="0.25"/>
    <row r="40077" customFormat="1" x14ac:dyDescent="0.25"/>
    <row r="40078" customFormat="1" x14ac:dyDescent="0.25"/>
    <row r="40079" customFormat="1" x14ac:dyDescent="0.25"/>
    <row r="40080" customFormat="1" x14ac:dyDescent="0.25"/>
    <row r="40081" customFormat="1" x14ac:dyDescent="0.25"/>
    <row r="40082" customFormat="1" x14ac:dyDescent="0.25"/>
    <row r="40083" customFormat="1" x14ac:dyDescent="0.25"/>
    <row r="40084" customFormat="1" x14ac:dyDescent="0.25"/>
    <row r="40085" customFormat="1" x14ac:dyDescent="0.25"/>
    <row r="40086" customFormat="1" x14ac:dyDescent="0.25"/>
    <row r="40087" customFormat="1" x14ac:dyDescent="0.25"/>
    <row r="40088" customFormat="1" x14ac:dyDescent="0.25"/>
    <row r="40089" customFormat="1" x14ac:dyDescent="0.25"/>
    <row r="40090" customFormat="1" x14ac:dyDescent="0.25"/>
    <row r="40091" customFormat="1" x14ac:dyDescent="0.25"/>
    <row r="40092" customFormat="1" x14ac:dyDescent="0.25"/>
    <row r="40093" customFormat="1" x14ac:dyDescent="0.25"/>
    <row r="40094" customFormat="1" x14ac:dyDescent="0.25"/>
    <row r="40095" customFormat="1" x14ac:dyDescent="0.25"/>
    <row r="40096" customFormat="1" x14ac:dyDescent="0.25"/>
    <row r="40097" customFormat="1" x14ac:dyDescent="0.25"/>
    <row r="40098" customFormat="1" x14ac:dyDescent="0.25"/>
    <row r="40099" customFormat="1" x14ac:dyDescent="0.25"/>
    <row r="40100" customFormat="1" x14ac:dyDescent="0.25"/>
    <row r="40101" customFormat="1" x14ac:dyDescent="0.25"/>
    <row r="40102" customFormat="1" x14ac:dyDescent="0.25"/>
    <row r="40103" customFormat="1" x14ac:dyDescent="0.25"/>
    <row r="40104" customFormat="1" x14ac:dyDescent="0.25"/>
    <row r="40105" customFormat="1" x14ac:dyDescent="0.25"/>
    <row r="40106" customFormat="1" x14ac:dyDescent="0.25"/>
    <row r="40107" customFormat="1" x14ac:dyDescent="0.25"/>
    <row r="40108" customFormat="1" x14ac:dyDescent="0.25"/>
    <row r="40109" customFormat="1" x14ac:dyDescent="0.25"/>
    <row r="40110" customFormat="1" x14ac:dyDescent="0.25"/>
    <row r="40111" customFormat="1" x14ac:dyDescent="0.25"/>
    <row r="40112" customFormat="1" x14ac:dyDescent="0.25"/>
    <row r="40113" customFormat="1" x14ac:dyDescent="0.25"/>
    <row r="40114" customFormat="1" x14ac:dyDescent="0.25"/>
    <row r="40115" customFormat="1" x14ac:dyDescent="0.25"/>
    <row r="40116" customFormat="1" x14ac:dyDescent="0.25"/>
    <row r="40117" customFormat="1" x14ac:dyDescent="0.25"/>
    <row r="40118" customFormat="1" x14ac:dyDescent="0.25"/>
    <row r="40119" customFormat="1" x14ac:dyDescent="0.25"/>
    <row r="40120" customFormat="1" x14ac:dyDescent="0.25"/>
    <row r="40121" customFormat="1" x14ac:dyDescent="0.25"/>
    <row r="40122" customFormat="1" x14ac:dyDescent="0.25"/>
    <row r="40123" customFormat="1" x14ac:dyDescent="0.25"/>
    <row r="40124" customFormat="1" x14ac:dyDescent="0.25"/>
    <row r="40125" customFormat="1" x14ac:dyDescent="0.25"/>
    <row r="40126" customFormat="1" x14ac:dyDescent="0.25"/>
    <row r="40127" customFormat="1" x14ac:dyDescent="0.25"/>
    <row r="40128" customFormat="1" x14ac:dyDescent="0.25"/>
    <row r="40129" customFormat="1" x14ac:dyDescent="0.25"/>
    <row r="40130" customFormat="1" x14ac:dyDescent="0.25"/>
    <row r="40131" customFormat="1" x14ac:dyDescent="0.25"/>
    <row r="40132" customFormat="1" x14ac:dyDescent="0.25"/>
    <row r="40133" customFormat="1" x14ac:dyDescent="0.25"/>
    <row r="40134" customFormat="1" x14ac:dyDescent="0.25"/>
    <row r="40135" customFormat="1" x14ac:dyDescent="0.25"/>
    <row r="40136" customFormat="1" x14ac:dyDescent="0.25"/>
    <row r="40137" customFormat="1" x14ac:dyDescent="0.25"/>
    <row r="40138" customFormat="1" x14ac:dyDescent="0.25"/>
    <row r="40139" customFormat="1" x14ac:dyDescent="0.25"/>
    <row r="40140" customFormat="1" x14ac:dyDescent="0.25"/>
    <row r="40141" customFormat="1" x14ac:dyDescent="0.25"/>
    <row r="40142" customFormat="1" x14ac:dyDescent="0.25"/>
    <row r="40143" customFormat="1" x14ac:dyDescent="0.25"/>
    <row r="40144" customFormat="1" x14ac:dyDescent="0.25"/>
    <row r="40145" customFormat="1" x14ac:dyDescent="0.25"/>
    <row r="40146" customFormat="1" x14ac:dyDescent="0.25"/>
    <row r="40147" customFormat="1" x14ac:dyDescent="0.25"/>
    <row r="40148" customFormat="1" x14ac:dyDescent="0.25"/>
    <row r="40149" customFormat="1" x14ac:dyDescent="0.25"/>
    <row r="40150" customFormat="1" x14ac:dyDescent="0.25"/>
    <row r="40151" customFormat="1" x14ac:dyDescent="0.25"/>
    <row r="40152" customFormat="1" x14ac:dyDescent="0.25"/>
    <row r="40153" customFormat="1" x14ac:dyDescent="0.25"/>
    <row r="40154" customFormat="1" x14ac:dyDescent="0.25"/>
    <row r="40155" customFormat="1" x14ac:dyDescent="0.25"/>
    <row r="40156" customFormat="1" x14ac:dyDescent="0.25"/>
    <row r="40157" customFormat="1" x14ac:dyDescent="0.25"/>
    <row r="40158" customFormat="1" x14ac:dyDescent="0.25"/>
    <row r="40159" customFormat="1" x14ac:dyDescent="0.25"/>
    <row r="40160" customFormat="1" x14ac:dyDescent="0.25"/>
    <row r="40161" customFormat="1" x14ac:dyDescent="0.25"/>
    <row r="40162" customFormat="1" x14ac:dyDescent="0.25"/>
    <row r="40163" customFormat="1" x14ac:dyDescent="0.25"/>
    <row r="40164" customFormat="1" x14ac:dyDescent="0.25"/>
    <row r="40165" customFormat="1" x14ac:dyDescent="0.25"/>
    <row r="40166" customFormat="1" x14ac:dyDescent="0.25"/>
    <row r="40167" customFormat="1" x14ac:dyDescent="0.25"/>
    <row r="40168" customFormat="1" x14ac:dyDescent="0.25"/>
    <row r="40169" customFormat="1" x14ac:dyDescent="0.25"/>
    <row r="40170" customFormat="1" x14ac:dyDescent="0.25"/>
    <row r="40171" customFormat="1" x14ac:dyDescent="0.25"/>
    <row r="40172" customFormat="1" x14ac:dyDescent="0.25"/>
    <row r="40173" customFormat="1" x14ac:dyDescent="0.25"/>
    <row r="40174" customFormat="1" x14ac:dyDescent="0.25"/>
    <row r="40175" customFormat="1" x14ac:dyDescent="0.25"/>
    <row r="40176" customFormat="1" x14ac:dyDescent="0.25"/>
    <row r="40177" customFormat="1" x14ac:dyDescent="0.25"/>
    <row r="40178" customFormat="1" x14ac:dyDescent="0.25"/>
    <row r="40179" customFormat="1" x14ac:dyDescent="0.25"/>
    <row r="40180" customFormat="1" x14ac:dyDescent="0.25"/>
    <row r="40181" customFormat="1" x14ac:dyDescent="0.25"/>
    <row r="40182" customFormat="1" x14ac:dyDescent="0.25"/>
    <row r="40183" customFormat="1" x14ac:dyDescent="0.25"/>
    <row r="40184" customFormat="1" x14ac:dyDescent="0.25"/>
    <row r="40185" customFormat="1" x14ac:dyDescent="0.25"/>
    <row r="40186" customFormat="1" x14ac:dyDescent="0.25"/>
    <row r="40187" customFormat="1" x14ac:dyDescent="0.25"/>
    <row r="40188" customFormat="1" x14ac:dyDescent="0.25"/>
    <row r="40189" customFormat="1" x14ac:dyDescent="0.25"/>
    <row r="40190" customFormat="1" x14ac:dyDescent="0.25"/>
    <row r="40191" customFormat="1" x14ac:dyDescent="0.25"/>
    <row r="40192" customFormat="1" x14ac:dyDescent="0.25"/>
    <row r="40193" customFormat="1" x14ac:dyDescent="0.25"/>
    <row r="40194" customFormat="1" x14ac:dyDescent="0.25"/>
    <row r="40195" customFormat="1" x14ac:dyDescent="0.25"/>
    <row r="40196" customFormat="1" x14ac:dyDescent="0.25"/>
    <row r="40197" customFormat="1" x14ac:dyDescent="0.25"/>
    <row r="40198" customFormat="1" x14ac:dyDescent="0.25"/>
    <row r="40199" customFormat="1" x14ac:dyDescent="0.25"/>
    <row r="40200" customFormat="1" x14ac:dyDescent="0.25"/>
    <row r="40201" customFormat="1" x14ac:dyDescent="0.25"/>
    <row r="40202" customFormat="1" x14ac:dyDescent="0.25"/>
    <row r="40203" customFormat="1" x14ac:dyDescent="0.25"/>
    <row r="40204" customFormat="1" x14ac:dyDescent="0.25"/>
    <row r="40205" customFormat="1" x14ac:dyDescent="0.25"/>
    <row r="40206" customFormat="1" x14ac:dyDescent="0.25"/>
    <row r="40207" customFormat="1" x14ac:dyDescent="0.25"/>
    <row r="40208" customFormat="1" x14ac:dyDescent="0.25"/>
    <row r="40209" customFormat="1" x14ac:dyDescent="0.25"/>
    <row r="40210" customFormat="1" x14ac:dyDescent="0.25"/>
    <row r="40211" customFormat="1" x14ac:dyDescent="0.25"/>
    <row r="40212" customFormat="1" x14ac:dyDescent="0.25"/>
    <row r="40213" customFormat="1" x14ac:dyDescent="0.25"/>
    <row r="40214" customFormat="1" x14ac:dyDescent="0.25"/>
    <row r="40215" customFormat="1" x14ac:dyDescent="0.25"/>
    <row r="40216" customFormat="1" x14ac:dyDescent="0.25"/>
    <row r="40217" customFormat="1" x14ac:dyDescent="0.25"/>
    <row r="40218" customFormat="1" x14ac:dyDescent="0.25"/>
    <row r="40219" customFormat="1" x14ac:dyDescent="0.25"/>
    <row r="40220" customFormat="1" x14ac:dyDescent="0.25"/>
    <row r="40221" customFormat="1" x14ac:dyDescent="0.25"/>
    <row r="40222" customFormat="1" x14ac:dyDescent="0.25"/>
    <row r="40223" customFormat="1" x14ac:dyDescent="0.25"/>
    <row r="40224" customFormat="1" x14ac:dyDescent="0.25"/>
    <row r="40225" customFormat="1" x14ac:dyDescent="0.25"/>
    <row r="40226" customFormat="1" x14ac:dyDescent="0.25"/>
    <row r="40227" customFormat="1" x14ac:dyDescent="0.25"/>
    <row r="40228" customFormat="1" x14ac:dyDescent="0.25"/>
    <row r="40229" customFormat="1" x14ac:dyDescent="0.25"/>
    <row r="40230" customFormat="1" x14ac:dyDescent="0.25"/>
    <row r="40231" customFormat="1" x14ac:dyDescent="0.25"/>
    <row r="40232" customFormat="1" x14ac:dyDescent="0.25"/>
    <row r="40233" customFormat="1" x14ac:dyDescent="0.25"/>
    <row r="40234" customFormat="1" x14ac:dyDescent="0.25"/>
    <row r="40235" customFormat="1" x14ac:dyDescent="0.25"/>
    <row r="40236" customFormat="1" x14ac:dyDescent="0.25"/>
    <row r="40237" customFormat="1" x14ac:dyDescent="0.25"/>
    <row r="40238" customFormat="1" x14ac:dyDescent="0.25"/>
    <row r="40239" customFormat="1" x14ac:dyDescent="0.25"/>
    <row r="40240" customFormat="1" x14ac:dyDescent="0.25"/>
    <row r="40241" customFormat="1" x14ac:dyDescent="0.25"/>
    <row r="40242" customFormat="1" x14ac:dyDescent="0.25"/>
    <row r="40243" customFormat="1" x14ac:dyDescent="0.25"/>
    <row r="40244" customFormat="1" x14ac:dyDescent="0.25"/>
    <row r="40245" customFormat="1" x14ac:dyDescent="0.25"/>
    <row r="40246" customFormat="1" x14ac:dyDescent="0.25"/>
    <row r="40247" customFormat="1" x14ac:dyDescent="0.25"/>
    <row r="40248" customFormat="1" x14ac:dyDescent="0.25"/>
    <row r="40249" customFormat="1" x14ac:dyDescent="0.25"/>
    <row r="40250" customFormat="1" x14ac:dyDescent="0.25"/>
    <row r="40251" customFormat="1" x14ac:dyDescent="0.25"/>
    <row r="40252" customFormat="1" x14ac:dyDescent="0.25"/>
    <row r="40253" customFormat="1" x14ac:dyDescent="0.25"/>
    <row r="40254" customFormat="1" x14ac:dyDescent="0.25"/>
    <row r="40255" customFormat="1" x14ac:dyDescent="0.25"/>
    <row r="40256" customFormat="1" x14ac:dyDescent="0.25"/>
    <row r="40257" customFormat="1" x14ac:dyDescent="0.25"/>
    <row r="40258" customFormat="1" x14ac:dyDescent="0.25"/>
    <row r="40259" customFormat="1" x14ac:dyDescent="0.25"/>
    <row r="40260" customFormat="1" x14ac:dyDescent="0.25"/>
    <row r="40261" customFormat="1" x14ac:dyDescent="0.25"/>
    <row r="40262" customFormat="1" x14ac:dyDescent="0.25"/>
    <row r="40263" customFormat="1" x14ac:dyDescent="0.25"/>
    <row r="40264" customFormat="1" x14ac:dyDescent="0.25"/>
    <row r="40265" customFormat="1" x14ac:dyDescent="0.25"/>
    <row r="40266" customFormat="1" x14ac:dyDescent="0.25"/>
    <row r="40267" customFormat="1" x14ac:dyDescent="0.25"/>
    <row r="40268" customFormat="1" x14ac:dyDescent="0.25"/>
    <row r="40269" customFormat="1" x14ac:dyDescent="0.25"/>
    <row r="40270" customFormat="1" x14ac:dyDescent="0.25"/>
    <row r="40271" customFormat="1" x14ac:dyDescent="0.25"/>
    <row r="40272" customFormat="1" x14ac:dyDescent="0.25"/>
    <row r="40273" customFormat="1" x14ac:dyDescent="0.25"/>
    <row r="40274" customFormat="1" x14ac:dyDescent="0.25"/>
    <row r="40275" customFormat="1" x14ac:dyDescent="0.25"/>
    <row r="40276" customFormat="1" x14ac:dyDescent="0.25"/>
    <row r="40277" customFormat="1" x14ac:dyDescent="0.25"/>
    <row r="40278" customFormat="1" x14ac:dyDescent="0.25"/>
    <row r="40279" customFormat="1" x14ac:dyDescent="0.25"/>
    <row r="40280" customFormat="1" x14ac:dyDescent="0.25"/>
    <row r="40281" customFormat="1" x14ac:dyDescent="0.25"/>
    <row r="40282" customFormat="1" x14ac:dyDescent="0.25"/>
    <row r="40283" customFormat="1" x14ac:dyDescent="0.25"/>
    <row r="40284" customFormat="1" x14ac:dyDescent="0.25"/>
    <row r="40285" customFormat="1" x14ac:dyDescent="0.25"/>
    <row r="40286" customFormat="1" x14ac:dyDescent="0.25"/>
    <row r="40287" customFormat="1" x14ac:dyDescent="0.25"/>
    <row r="40288" customFormat="1" x14ac:dyDescent="0.25"/>
    <row r="40289" customFormat="1" x14ac:dyDescent="0.25"/>
    <row r="40290" customFormat="1" x14ac:dyDescent="0.25"/>
    <row r="40291" customFormat="1" x14ac:dyDescent="0.25"/>
    <row r="40292" customFormat="1" x14ac:dyDescent="0.25"/>
    <row r="40293" customFormat="1" x14ac:dyDescent="0.25"/>
    <row r="40294" customFormat="1" x14ac:dyDescent="0.25"/>
    <row r="40295" customFormat="1" x14ac:dyDescent="0.25"/>
    <row r="40296" customFormat="1" x14ac:dyDescent="0.25"/>
    <row r="40297" customFormat="1" x14ac:dyDescent="0.25"/>
    <row r="40298" customFormat="1" x14ac:dyDescent="0.25"/>
    <row r="40299" customFormat="1" x14ac:dyDescent="0.25"/>
    <row r="40300" customFormat="1" x14ac:dyDescent="0.25"/>
    <row r="40301" customFormat="1" x14ac:dyDescent="0.25"/>
    <row r="40302" customFormat="1" x14ac:dyDescent="0.25"/>
    <row r="40303" customFormat="1" x14ac:dyDescent="0.25"/>
    <row r="40304" customFormat="1" x14ac:dyDescent="0.25"/>
    <row r="40305" customFormat="1" x14ac:dyDescent="0.25"/>
    <row r="40306" customFormat="1" x14ac:dyDescent="0.25"/>
    <row r="40307" customFormat="1" x14ac:dyDescent="0.25"/>
    <row r="40308" customFormat="1" x14ac:dyDescent="0.25"/>
    <row r="40309" customFormat="1" x14ac:dyDescent="0.25"/>
    <row r="40310" customFormat="1" x14ac:dyDescent="0.25"/>
    <row r="40311" customFormat="1" x14ac:dyDescent="0.25"/>
    <row r="40312" customFormat="1" x14ac:dyDescent="0.25"/>
    <row r="40313" customFormat="1" x14ac:dyDescent="0.25"/>
    <row r="40314" customFormat="1" x14ac:dyDescent="0.25"/>
    <row r="40315" customFormat="1" x14ac:dyDescent="0.25"/>
    <row r="40316" customFormat="1" x14ac:dyDescent="0.25"/>
    <row r="40317" customFormat="1" x14ac:dyDescent="0.25"/>
    <row r="40318" customFormat="1" x14ac:dyDescent="0.25"/>
    <row r="40319" customFormat="1" x14ac:dyDescent="0.25"/>
    <row r="40320" customFormat="1" x14ac:dyDescent="0.25"/>
    <row r="40321" customFormat="1" x14ac:dyDescent="0.25"/>
    <row r="40322" customFormat="1" x14ac:dyDescent="0.25"/>
    <row r="40323" customFormat="1" x14ac:dyDescent="0.25"/>
    <row r="40324" customFormat="1" x14ac:dyDescent="0.25"/>
    <row r="40325" customFormat="1" x14ac:dyDescent="0.25"/>
    <row r="40326" customFormat="1" x14ac:dyDescent="0.25"/>
    <row r="40327" customFormat="1" x14ac:dyDescent="0.25"/>
    <row r="40328" customFormat="1" x14ac:dyDescent="0.25"/>
    <row r="40329" customFormat="1" x14ac:dyDescent="0.25"/>
    <row r="40330" customFormat="1" x14ac:dyDescent="0.25"/>
    <row r="40331" customFormat="1" x14ac:dyDescent="0.25"/>
    <row r="40332" customFormat="1" x14ac:dyDescent="0.25"/>
    <row r="40333" customFormat="1" x14ac:dyDescent="0.25"/>
    <row r="40334" customFormat="1" x14ac:dyDescent="0.25"/>
    <row r="40335" customFormat="1" x14ac:dyDescent="0.25"/>
    <row r="40336" customFormat="1" x14ac:dyDescent="0.25"/>
    <row r="40337" customFormat="1" x14ac:dyDescent="0.25"/>
    <row r="40338" customFormat="1" x14ac:dyDescent="0.25"/>
    <row r="40339" customFormat="1" x14ac:dyDescent="0.25"/>
    <row r="40340" customFormat="1" x14ac:dyDescent="0.25"/>
    <row r="40341" customFormat="1" x14ac:dyDescent="0.25"/>
    <row r="40342" customFormat="1" x14ac:dyDescent="0.25"/>
    <row r="40343" customFormat="1" x14ac:dyDescent="0.25"/>
    <row r="40344" customFormat="1" x14ac:dyDescent="0.25"/>
    <row r="40345" customFormat="1" x14ac:dyDescent="0.25"/>
    <row r="40346" customFormat="1" x14ac:dyDescent="0.25"/>
    <row r="40347" customFormat="1" x14ac:dyDescent="0.25"/>
    <row r="40348" customFormat="1" x14ac:dyDescent="0.25"/>
    <row r="40349" customFormat="1" x14ac:dyDescent="0.25"/>
    <row r="40350" customFormat="1" x14ac:dyDescent="0.25"/>
    <row r="40351" customFormat="1" x14ac:dyDescent="0.25"/>
    <row r="40352" customFormat="1" x14ac:dyDescent="0.25"/>
    <row r="40353" customFormat="1" x14ac:dyDescent="0.25"/>
    <row r="40354" customFormat="1" x14ac:dyDescent="0.25"/>
    <row r="40355" customFormat="1" x14ac:dyDescent="0.25"/>
    <row r="40356" customFormat="1" x14ac:dyDescent="0.25"/>
    <row r="40357" customFormat="1" x14ac:dyDescent="0.25"/>
    <row r="40358" customFormat="1" x14ac:dyDescent="0.25"/>
    <row r="40359" customFormat="1" x14ac:dyDescent="0.25"/>
    <row r="40360" customFormat="1" x14ac:dyDescent="0.25"/>
    <row r="40361" customFormat="1" x14ac:dyDescent="0.25"/>
    <row r="40362" customFormat="1" x14ac:dyDescent="0.25"/>
    <row r="40363" customFormat="1" x14ac:dyDescent="0.25"/>
    <row r="40364" customFormat="1" x14ac:dyDescent="0.25"/>
    <row r="40365" customFormat="1" x14ac:dyDescent="0.25"/>
    <row r="40366" customFormat="1" x14ac:dyDescent="0.25"/>
    <row r="40367" customFormat="1" x14ac:dyDescent="0.25"/>
    <row r="40368" customFormat="1" x14ac:dyDescent="0.25"/>
    <row r="40369" customFormat="1" x14ac:dyDescent="0.25"/>
    <row r="40370" customFormat="1" x14ac:dyDescent="0.25"/>
    <row r="40371" customFormat="1" x14ac:dyDescent="0.25"/>
    <row r="40372" customFormat="1" x14ac:dyDescent="0.25"/>
    <row r="40373" customFormat="1" x14ac:dyDescent="0.25"/>
    <row r="40374" customFormat="1" x14ac:dyDescent="0.25"/>
    <row r="40375" customFormat="1" x14ac:dyDescent="0.25"/>
    <row r="40376" customFormat="1" x14ac:dyDescent="0.25"/>
    <row r="40377" customFormat="1" x14ac:dyDescent="0.25"/>
    <row r="40378" customFormat="1" x14ac:dyDescent="0.25"/>
    <row r="40379" customFormat="1" x14ac:dyDescent="0.25"/>
    <row r="40380" customFormat="1" x14ac:dyDescent="0.25"/>
    <row r="40381" customFormat="1" x14ac:dyDescent="0.25"/>
    <row r="40382" customFormat="1" x14ac:dyDescent="0.25"/>
    <row r="40383" customFormat="1" x14ac:dyDescent="0.25"/>
    <row r="40384" customFormat="1" x14ac:dyDescent="0.25"/>
    <row r="40385" customFormat="1" x14ac:dyDescent="0.25"/>
    <row r="40386" customFormat="1" x14ac:dyDescent="0.25"/>
    <row r="40387" customFormat="1" x14ac:dyDescent="0.25"/>
    <row r="40388" customFormat="1" x14ac:dyDescent="0.25"/>
    <row r="40389" customFormat="1" x14ac:dyDescent="0.25"/>
    <row r="40390" customFormat="1" x14ac:dyDescent="0.25"/>
    <row r="40391" customFormat="1" x14ac:dyDescent="0.25"/>
    <row r="40392" customFormat="1" x14ac:dyDescent="0.25"/>
    <row r="40393" customFormat="1" x14ac:dyDescent="0.25"/>
    <row r="40394" customFormat="1" x14ac:dyDescent="0.25"/>
    <row r="40395" customFormat="1" x14ac:dyDescent="0.25"/>
    <row r="40396" customFormat="1" x14ac:dyDescent="0.25"/>
    <row r="40397" customFormat="1" x14ac:dyDescent="0.25"/>
    <row r="40398" customFormat="1" x14ac:dyDescent="0.25"/>
    <row r="40399" customFormat="1" x14ac:dyDescent="0.25"/>
    <row r="40400" customFormat="1" x14ac:dyDescent="0.25"/>
    <row r="40401" customFormat="1" x14ac:dyDescent="0.25"/>
    <row r="40402" customFormat="1" x14ac:dyDescent="0.25"/>
    <row r="40403" customFormat="1" x14ac:dyDescent="0.25"/>
    <row r="40404" customFormat="1" x14ac:dyDescent="0.25"/>
    <row r="40405" customFormat="1" x14ac:dyDescent="0.25"/>
    <row r="40406" customFormat="1" x14ac:dyDescent="0.25"/>
    <row r="40407" customFormat="1" x14ac:dyDescent="0.25"/>
    <row r="40408" customFormat="1" x14ac:dyDescent="0.25"/>
    <row r="40409" customFormat="1" x14ac:dyDescent="0.25"/>
    <row r="40410" customFormat="1" x14ac:dyDescent="0.25"/>
    <row r="40411" customFormat="1" x14ac:dyDescent="0.25"/>
    <row r="40412" customFormat="1" x14ac:dyDescent="0.25"/>
    <row r="40413" customFormat="1" x14ac:dyDescent="0.25"/>
    <row r="40414" customFormat="1" x14ac:dyDescent="0.25"/>
    <row r="40415" customFormat="1" x14ac:dyDescent="0.25"/>
    <row r="40416" customFormat="1" x14ac:dyDescent="0.25"/>
    <row r="40417" customFormat="1" x14ac:dyDescent="0.25"/>
    <row r="40418" customFormat="1" x14ac:dyDescent="0.25"/>
    <row r="40419" customFormat="1" x14ac:dyDescent="0.25"/>
    <row r="40420" customFormat="1" x14ac:dyDescent="0.25"/>
    <row r="40421" customFormat="1" x14ac:dyDescent="0.25"/>
    <row r="40422" customFormat="1" x14ac:dyDescent="0.25"/>
    <row r="40423" customFormat="1" x14ac:dyDescent="0.25"/>
    <row r="40424" customFormat="1" x14ac:dyDescent="0.25"/>
    <row r="40425" customFormat="1" x14ac:dyDescent="0.25"/>
    <row r="40426" customFormat="1" x14ac:dyDescent="0.25"/>
    <row r="40427" customFormat="1" x14ac:dyDescent="0.25"/>
    <row r="40428" customFormat="1" x14ac:dyDescent="0.25"/>
    <row r="40429" customFormat="1" x14ac:dyDescent="0.25"/>
    <row r="40430" customFormat="1" x14ac:dyDescent="0.25"/>
    <row r="40431" customFormat="1" x14ac:dyDescent="0.25"/>
    <row r="40432" customFormat="1" x14ac:dyDescent="0.25"/>
    <row r="40433" customFormat="1" x14ac:dyDescent="0.25"/>
    <row r="40434" customFormat="1" x14ac:dyDescent="0.25"/>
    <row r="40435" customFormat="1" x14ac:dyDescent="0.25"/>
    <row r="40436" customFormat="1" x14ac:dyDescent="0.25"/>
    <row r="40437" customFormat="1" x14ac:dyDescent="0.25"/>
    <row r="40438" customFormat="1" x14ac:dyDescent="0.25"/>
    <row r="40439" customFormat="1" x14ac:dyDescent="0.25"/>
    <row r="40440" customFormat="1" x14ac:dyDescent="0.25"/>
    <row r="40441" customFormat="1" x14ac:dyDescent="0.25"/>
    <row r="40442" customFormat="1" x14ac:dyDescent="0.25"/>
    <row r="40443" customFormat="1" x14ac:dyDescent="0.25"/>
    <row r="40444" customFormat="1" x14ac:dyDescent="0.25"/>
    <row r="40445" customFormat="1" x14ac:dyDescent="0.25"/>
    <row r="40446" customFormat="1" x14ac:dyDescent="0.25"/>
    <row r="40447" customFormat="1" x14ac:dyDescent="0.25"/>
    <row r="40448" customFormat="1" x14ac:dyDescent="0.25"/>
    <row r="40449" customFormat="1" x14ac:dyDescent="0.25"/>
    <row r="40450" customFormat="1" x14ac:dyDescent="0.25"/>
    <row r="40451" customFormat="1" x14ac:dyDescent="0.25"/>
    <row r="40452" customFormat="1" x14ac:dyDescent="0.25"/>
    <row r="40453" customFormat="1" x14ac:dyDescent="0.25"/>
    <row r="40454" customFormat="1" x14ac:dyDescent="0.25"/>
    <row r="40455" customFormat="1" x14ac:dyDescent="0.25"/>
    <row r="40456" customFormat="1" x14ac:dyDescent="0.25"/>
    <row r="40457" customFormat="1" x14ac:dyDescent="0.25"/>
    <row r="40458" customFormat="1" x14ac:dyDescent="0.25"/>
    <row r="40459" customFormat="1" x14ac:dyDescent="0.25"/>
    <row r="40460" customFormat="1" x14ac:dyDescent="0.25"/>
    <row r="40461" customFormat="1" x14ac:dyDescent="0.25"/>
    <row r="40462" customFormat="1" x14ac:dyDescent="0.25"/>
    <row r="40463" customFormat="1" x14ac:dyDescent="0.25"/>
    <row r="40464" customFormat="1" x14ac:dyDescent="0.25"/>
    <row r="40465" customFormat="1" x14ac:dyDescent="0.25"/>
    <row r="40466" customFormat="1" x14ac:dyDescent="0.25"/>
    <row r="40467" customFormat="1" x14ac:dyDescent="0.25"/>
    <row r="40468" customFormat="1" x14ac:dyDescent="0.25"/>
    <row r="40469" customFormat="1" x14ac:dyDescent="0.25"/>
    <row r="40470" customFormat="1" x14ac:dyDescent="0.25"/>
    <row r="40471" customFormat="1" x14ac:dyDescent="0.25"/>
    <row r="40472" customFormat="1" x14ac:dyDescent="0.25"/>
    <row r="40473" customFormat="1" x14ac:dyDescent="0.25"/>
    <row r="40474" customFormat="1" x14ac:dyDescent="0.25"/>
    <row r="40475" customFormat="1" x14ac:dyDescent="0.25"/>
    <row r="40476" customFormat="1" x14ac:dyDescent="0.25"/>
    <row r="40477" customFormat="1" x14ac:dyDescent="0.25"/>
    <row r="40478" customFormat="1" x14ac:dyDescent="0.25"/>
    <row r="40479" customFormat="1" x14ac:dyDescent="0.25"/>
    <row r="40480" customFormat="1" x14ac:dyDescent="0.25"/>
    <row r="40481" customFormat="1" x14ac:dyDescent="0.25"/>
    <row r="40482" customFormat="1" x14ac:dyDescent="0.25"/>
    <row r="40483" customFormat="1" x14ac:dyDescent="0.25"/>
    <row r="40484" customFormat="1" x14ac:dyDescent="0.25"/>
    <row r="40485" customFormat="1" x14ac:dyDescent="0.25"/>
    <row r="40486" customFormat="1" x14ac:dyDescent="0.25"/>
    <row r="40487" customFormat="1" x14ac:dyDescent="0.25"/>
    <row r="40488" customFormat="1" x14ac:dyDescent="0.25"/>
    <row r="40489" customFormat="1" x14ac:dyDescent="0.25"/>
    <row r="40490" customFormat="1" x14ac:dyDescent="0.25"/>
    <row r="40491" customFormat="1" x14ac:dyDescent="0.25"/>
    <row r="40492" customFormat="1" x14ac:dyDescent="0.25"/>
    <row r="40493" customFormat="1" x14ac:dyDescent="0.25"/>
    <row r="40494" customFormat="1" x14ac:dyDescent="0.25"/>
    <row r="40495" customFormat="1" x14ac:dyDescent="0.25"/>
    <row r="40496" customFormat="1" x14ac:dyDescent="0.25"/>
    <row r="40497" customFormat="1" x14ac:dyDescent="0.25"/>
    <row r="40498" customFormat="1" x14ac:dyDescent="0.25"/>
    <row r="40499" customFormat="1" x14ac:dyDescent="0.25"/>
    <row r="40500" customFormat="1" x14ac:dyDescent="0.25"/>
    <row r="40501" customFormat="1" x14ac:dyDescent="0.25"/>
    <row r="40502" customFormat="1" x14ac:dyDescent="0.25"/>
    <row r="40503" customFormat="1" x14ac:dyDescent="0.25"/>
    <row r="40504" customFormat="1" x14ac:dyDescent="0.25"/>
    <row r="40505" customFormat="1" x14ac:dyDescent="0.25"/>
    <row r="40506" customFormat="1" x14ac:dyDescent="0.25"/>
    <row r="40507" customFormat="1" x14ac:dyDescent="0.25"/>
    <row r="40508" customFormat="1" x14ac:dyDescent="0.25"/>
    <row r="40509" customFormat="1" x14ac:dyDescent="0.25"/>
    <row r="40510" customFormat="1" x14ac:dyDescent="0.25"/>
    <row r="40511" customFormat="1" x14ac:dyDescent="0.25"/>
    <row r="40512" customFormat="1" x14ac:dyDescent="0.25"/>
    <row r="40513" customFormat="1" x14ac:dyDescent="0.25"/>
    <row r="40514" customFormat="1" x14ac:dyDescent="0.25"/>
    <row r="40515" customFormat="1" x14ac:dyDescent="0.25"/>
    <row r="40516" customFormat="1" x14ac:dyDescent="0.25"/>
    <row r="40517" customFormat="1" x14ac:dyDescent="0.25"/>
    <row r="40518" customFormat="1" x14ac:dyDescent="0.25"/>
    <row r="40519" customFormat="1" x14ac:dyDescent="0.25"/>
    <row r="40520" customFormat="1" x14ac:dyDescent="0.25"/>
    <row r="40521" customFormat="1" x14ac:dyDescent="0.25"/>
    <row r="40522" customFormat="1" x14ac:dyDescent="0.25"/>
    <row r="40523" customFormat="1" x14ac:dyDescent="0.25"/>
    <row r="40524" customFormat="1" x14ac:dyDescent="0.25"/>
    <row r="40525" customFormat="1" x14ac:dyDescent="0.25"/>
    <row r="40526" customFormat="1" x14ac:dyDescent="0.25"/>
    <row r="40527" customFormat="1" x14ac:dyDescent="0.25"/>
    <row r="40528" customFormat="1" x14ac:dyDescent="0.25"/>
    <row r="40529" customFormat="1" x14ac:dyDescent="0.25"/>
    <row r="40530" customFormat="1" x14ac:dyDescent="0.25"/>
    <row r="40531" customFormat="1" x14ac:dyDescent="0.25"/>
    <row r="40532" customFormat="1" x14ac:dyDescent="0.25"/>
    <row r="40533" customFormat="1" x14ac:dyDescent="0.25"/>
    <row r="40534" customFormat="1" x14ac:dyDescent="0.25"/>
    <row r="40535" customFormat="1" x14ac:dyDescent="0.25"/>
    <row r="40536" customFormat="1" x14ac:dyDescent="0.25"/>
    <row r="40537" customFormat="1" x14ac:dyDescent="0.25"/>
    <row r="40538" customFormat="1" x14ac:dyDescent="0.25"/>
    <row r="40539" customFormat="1" x14ac:dyDescent="0.25"/>
    <row r="40540" customFormat="1" x14ac:dyDescent="0.25"/>
    <row r="40541" customFormat="1" x14ac:dyDescent="0.25"/>
    <row r="40542" customFormat="1" x14ac:dyDescent="0.25"/>
    <row r="40543" customFormat="1" x14ac:dyDescent="0.25"/>
    <row r="40544" customFormat="1" x14ac:dyDescent="0.25"/>
    <row r="40545" customFormat="1" x14ac:dyDescent="0.25"/>
    <row r="40546" customFormat="1" x14ac:dyDescent="0.25"/>
    <row r="40547" customFormat="1" x14ac:dyDescent="0.25"/>
    <row r="40548" customFormat="1" x14ac:dyDescent="0.25"/>
    <row r="40549" customFormat="1" x14ac:dyDescent="0.25"/>
    <row r="40550" customFormat="1" x14ac:dyDescent="0.25"/>
    <row r="40551" customFormat="1" x14ac:dyDescent="0.25"/>
    <row r="40552" customFormat="1" x14ac:dyDescent="0.25"/>
    <row r="40553" customFormat="1" x14ac:dyDescent="0.25"/>
    <row r="40554" customFormat="1" x14ac:dyDescent="0.25"/>
    <row r="40555" customFormat="1" x14ac:dyDescent="0.25"/>
    <row r="40556" customFormat="1" x14ac:dyDescent="0.25"/>
    <row r="40557" customFormat="1" x14ac:dyDescent="0.25"/>
    <row r="40558" customFormat="1" x14ac:dyDescent="0.25"/>
    <row r="40559" customFormat="1" x14ac:dyDescent="0.25"/>
    <row r="40560" customFormat="1" x14ac:dyDescent="0.25"/>
    <row r="40561" customFormat="1" x14ac:dyDescent="0.25"/>
    <row r="40562" customFormat="1" x14ac:dyDescent="0.25"/>
    <row r="40563" customFormat="1" x14ac:dyDescent="0.25"/>
    <row r="40564" customFormat="1" x14ac:dyDescent="0.25"/>
    <row r="40565" customFormat="1" x14ac:dyDescent="0.25"/>
    <row r="40566" customFormat="1" x14ac:dyDescent="0.25"/>
    <row r="40567" customFormat="1" x14ac:dyDescent="0.25"/>
    <row r="40568" customFormat="1" x14ac:dyDescent="0.25"/>
    <row r="40569" customFormat="1" x14ac:dyDescent="0.25"/>
    <row r="40570" customFormat="1" x14ac:dyDescent="0.25"/>
    <row r="40571" customFormat="1" x14ac:dyDescent="0.25"/>
    <row r="40572" customFormat="1" x14ac:dyDescent="0.25"/>
    <row r="40573" customFormat="1" x14ac:dyDescent="0.25"/>
    <row r="40574" customFormat="1" x14ac:dyDescent="0.25"/>
    <row r="40575" customFormat="1" x14ac:dyDescent="0.25"/>
    <row r="40576" customFormat="1" x14ac:dyDescent="0.25"/>
    <row r="40577" customFormat="1" x14ac:dyDescent="0.25"/>
    <row r="40578" customFormat="1" x14ac:dyDescent="0.25"/>
    <row r="40579" customFormat="1" x14ac:dyDescent="0.25"/>
    <row r="40580" customFormat="1" x14ac:dyDescent="0.25"/>
    <row r="40581" customFormat="1" x14ac:dyDescent="0.25"/>
    <row r="40582" customFormat="1" x14ac:dyDescent="0.25"/>
    <row r="40583" customFormat="1" x14ac:dyDescent="0.25"/>
    <row r="40584" customFormat="1" x14ac:dyDescent="0.25"/>
    <row r="40585" customFormat="1" x14ac:dyDescent="0.25"/>
    <row r="40586" customFormat="1" x14ac:dyDescent="0.25"/>
    <row r="40587" customFormat="1" x14ac:dyDescent="0.25"/>
    <row r="40588" customFormat="1" x14ac:dyDescent="0.25"/>
    <row r="40589" customFormat="1" x14ac:dyDescent="0.25"/>
    <row r="40590" customFormat="1" x14ac:dyDescent="0.25"/>
    <row r="40591" customFormat="1" x14ac:dyDescent="0.25"/>
    <row r="40592" customFormat="1" x14ac:dyDescent="0.25"/>
    <row r="40593" customFormat="1" x14ac:dyDescent="0.25"/>
    <row r="40594" customFormat="1" x14ac:dyDescent="0.25"/>
    <row r="40595" customFormat="1" x14ac:dyDescent="0.25"/>
    <row r="40596" customFormat="1" x14ac:dyDescent="0.25"/>
    <row r="40597" customFormat="1" x14ac:dyDescent="0.25"/>
    <row r="40598" customFormat="1" x14ac:dyDescent="0.25"/>
    <row r="40599" customFormat="1" x14ac:dyDescent="0.25"/>
    <row r="40600" customFormat="1" x14ac:dyDescent="0.25"/>
    <row r="40601" customFormat="1" x14ac:dyDescent="0.25"/>
    <row r="40602" customFormat="1" x14ac:dyDescent="0.25"/>
    <row r="40603" customFormat="1" x14ac:dyDescent="0.25"/>
    <row r="40604" customFormat="1" x14ac:dyDescent="0.25"/>
    <row r="40605" customFormat="1" x14ac:dyDescent="0.25"/>
    <row r="40606" customFormat="1" x14ac:dyDescent="0.25"/>
    <row r="40607" customFormat="1" x14ac:dyDescent="0.25"/>
    <row r="40608" customFormat="1" x14ac:dyDescent="0.25"/>
    <row r="40609" customFormat="1" x14ac:dyDescent="0.25"/>
    <row r="40610" customFormat="1" x14ac:dyDescent="0.25"/>
    <row r="40611" customFormat="1" x14ac:dyDescent="0.25"/>
    <row r="40612" customFormat="1" x14ac:dyDescent="0.25"/>
    <row r="40613" customFormat="1" x14ac:dyDescent="0.25"/>
    <row r="40614" customFormat="1" x14ac:dyDescent="0.25"/>
    <row r="40615" customFormat="1" x14ac:dyDescent="0.25"/>
    <row r="40616" customFormat="1" x14ac:dyDescent="0.25"/>
    <row r="40617" customFormat="1" x14ac:dyDescent="0.25"/>
    <row r="40618" customFormat="1" x14ac:dyDescent="0.25"/>
    <row r="40619" customFormat="1" x14ac:dyDescent="0.25"/>
    <row r="40620" customFormat="1" x14ac:dyDescent="0.25"/>
    <row r="40621" customFormat="1" x14ac:dyDescent="0.25"/>
    <row r="40622" customFormat="1" x14ac:dyDescent="0.25"/>
    <row r="40623" customFormat="1" x14ac:dyDescent="0.25"/>
    <row r="40624" customFormat="1" x14ac:dyDescent="0.25"/>
    <row r="40625" customFormat="1" x14ac:dyDescent="0.25"/>
    <row r="40626" customFormat="1" x14ac:dyDescent="0.25"/>
    <row r="40627" customFormat="1" x14ac:dyDescent="0.25"/>
    <row r="40628" customFormat="1" x14ac:dyDescent="0.25"/>
    <row r="40629" customFormat="1" x14ac:dyDescent="0.25"/>
    <row r="40630" customFormat="1" x14ac:dyDescent="0.25"/>
    <row r="40631" customFormat="1" x14ac:dyDescent="0.25"/>
    <row r="40632" customFormat="1" x14ac:dyDescent="0.25"/>
    <row r="40633" customFormat="1" x14ac:dyDescent="0.25"/>
    <row r="40634" customFormat="1" x14ac:dyDescent="0.25"/>
    <row r="40635" customFormat="1" x14ac:dyDescent="0.25"/>
    <row r="40636" customFormat="1" x14ac:dyDescent="0.25"/>
    <row r="40637" customFormat="1" x14ac:dyDescent="0.25"/>
    <row r="40638" customFormat="1" x14ac:dyDescent="0.25"/>
    <row r="40639" customFormat="1" x14ac:dyDescent="0.25"/>
    <row r="40640" customFormat="1" x14ac:dyDescent="0.25"/>
    <row r="40641" customFormat="1" x14ac:dyDescent="0.25"/>
    <row r="40642" customFormat="1" x14ac:dyDescent="0.25"/>
    <row r="40643" customFormat="1" x14ac:dyDescent="0.25"/>
    <row r="40644" customFormat="1" x14ac:dyDescent="0.25"/>
    <row r="40645" customFormat="1" x14ac:dyDescent="0.25"/>
    <row r="40646" customFormat="1" x14ac:dyDescent="0.25"/>
    <row r="40647" customFormat="1" x14ac:dyDescent="0.25"/>
    <row r="40648" customFormat="1" x14ac:dyDescent="0.25"/>
    <row r="40649" customFormat="1" x14ac:dyDescent="0.25"/>
    <row r="40650" customFormat="1" x14ac:dyDescent="0.25"/>
    <row r="40651" customFormat="1" x14ac:dyDescent="0.25"/>
    <row r="40652" customFormat="1" x14ac:dyDescent="0.25"/>
    <row r="40653" customFormat="1" x14ac:dyDescent="0.25"/>
    <row r="40654" customFormat="1" x14ac:dyDescent="0.25"/>
    <row r="40655" customFormat="1" x14ac:dyDescent="0.25"/>
    <row r="40656" customFormat="1" x14ac:dyDescent="0.25"/>
    <row r="40657" customFormat="1" x14ac:dyDescent="0.25"/>
    <row r="40658" customFormat="1" x14ac:dyDescent="0.25"/>
    <row r="40659" customFormat="1" x14ac:dyDescent="0.25"/>
    <row r="40660" customFormat="1" x14ac:dyDescent="0.25"/>
    <row r="40661" customFormat="1" x14ac:dyDescent="0.25"/>
    <row r="40662" customFormat="1" x14ac:dyDescent="0.25"/>
    <row r="40663" customFormat="1" x14ac:dyDescent="0.25"/>
    <row r="40664" customFormat="1" x14ac:dyDescent="0.25"/>
    <row r="40665" customFormat="1" x14ac:dyDescent="0.25"/>
    <row r="40666" customFormat="1" x14ac:dyDescent="0.25"/>
    <row r="40667" customFormat="1" x14ac:dyDescent="0.25"/>
    <row r="40668" customFormat="1" x14ac:dyDescent="0.25"/>
    <row r="40669" customFormat="1" x14ac:dyDescent="0.25"/>
    <row r="40670" customFormat="1" x14ac:dyDescent="0.25"/>
    <row r="40671" customFormat="1" x14ac:dyDescent="0.25"/>
    <row r="40672" customFormat="1" x14ac:dyDescent="0.25"/>
    <row r="40673" customFormat="1" x14ac:dyDescent="0.25"/>
    <row r="40674" customFormat="1" x14ac:dyDescent="0.25"/>
    <row r="40675" customFormat="1" x14ac:dyDescent="0.25"/>
    <row r="40676" customFormat="1" x14ac:dyDescent="0.25"/>
    <row r="40677" customFormat="1" x14ac:dyDescent="0.25"/>
    <row r="40678" customFormat="1" x14ac:dyDescent="0.25"/>
    <row r="40679" customFormat="1" x14ac:dyDescent="0.25"/>
    <row r="40680" customFormat="1" x14ac:dyDescent="0.25"/>
    <row r="40681" customFormat="1" x14ac:dyDescent="0.25"/>
    <row r="40682" customFormat="1" x14ac:dyDescent="0.25"/>
    <row r="40683" customFormat="1" x14ac:dyDescent="0.25"/>
    <row r="40684" customFormat="1" x14ac:dyDescent="0.25"/>
    <row r="40685" customFormat="1" x14ac:dyDescent="0.25"/>
    <row r="40686" customFormat="1" x14ac:dyDescent="0.25"/>
    <row r="40687" customFormat="1" x14ac:dyDescent="0.25"/>
    <row r="40688" customFormat="1" x14ac:dyDescent="0.25"/>
    <row r="40689" customFormat="1" x14ac:dyDescent="0.25"/>
    <row r="40690" customFormat="1" x14ac:dyDescent="0.25"/>
    <row r="40691" customFormat="1" x14ac:dyDescent="0.25"/>
    <row r="40692" customFormat="1" x14ac:dyDescent="0.25"/>
    <row r="40693" customFormat="1" x14ac:dyDescent="0.25"/>
    <row r="40694" customFormat="1" x14ac:dyDescent="0.25"/>
    <row r="40695" customFormat="1" x14ac:dyDescent="0.25"/>
    <row r="40696" customFormat="1" x14ac:dyDescent="0.25"/>
    <row r="40697" customFormat="1" x14ac:dyDescent="0.25"/>
    <row r="40698" customFormat="1" x14ac:dyDescent="0.25"/>
    <row r="40699" customFormat="1" x14ac:dyDescent="0.25"/>
    <row r="40700" customFormat="1" x14ac:dyDescent="0.25"/>
    <row r="40701" customFormat="1" x14ac:dyDescent="0.25"/>
    <row r="40702" customFormat="1" x14ac:dyDescent="0.25"/>
    <row r="40703" customFormat="1" x14ac:dyDescent="0.25"/>
    <row r="40704" customFormat="1" x14ac:dyDescent="0.25"/>
    <row r="40705" customFormat="1" x14ac:dyDescent="0.25"/>
    <row r="40706" customFormat="1" x14ac:dyDescent="0.25"/>
    <row r="40707" customFormat="1" x14ac:dyDescent="0.25"/>
    <row r="40708" customFormat="1" x14ac:dyDescent="0.25"/>
    <row r="40709" customFormat="1" x14ac:dyDescent="0.25"/>
    <row r="40710" customFormat="1" x14ac:dyDescent="0.25"/>
    <row r="40711" customFormat="1" x14ac:dyDescent="0.25"/>
    <row r="40712" customFormat="1" x14ac:dyDescent="0.25"/>
    <row r="40713" customFormat="1" x14ac:dyDescent="0.25"/>
    <row r="40714" customFormat="1" x14ac:dyDescent="0.25"/>
    <row r="40715" customFormat="1" x14ac:dyDescent="0.25"/>
    <row r="40716" customFormat="1" x14ac:dyDescent="0.25"/>
    <row r="40717" customFormat="1" x14ac:dyDescent="0.25"/>
    <row r="40718" customFormat="1" x14ac:dyDescent="0.25"/>
    <row r="40719" customFormat="1" x14ac:dyDescent="0.25"/>
    <row r="40720" customFormat="1" x14ac:dyDescent="0.25"/>
    <row r="40721" customFormat="1" x14ac:dyDescent="0.25"/>
    <row r="40722" customFormat="1" x14ac:dyDescent="0.25"/>
    <row r="40723" customFormat="1" x14ac:dyDescent="0.25"/>
    <row r="40724" customFormat="1" x14ac:dyDescent="0.25"/>
    <row r="40725" customFormat="1" x14ac:dyDescent="0.25"/>
    <row r="40726" customFormat="1" x14ac:dyDescent="0.25"/>
    <row r="40727" customFormat="1" x14ac:dyDescent="0.25"/>
    <row r="40728" customFormat="1" x14ac:dyDescent="0.25"/>
    <row r="40729" customFormat="1" x14ac:dyDescent="0.25"/>
    <row r="40730" customFormat="1" x14ac:dyDescent="0.25"/>
    <row r="40731" customFormat="1" x14ac:dyDescent="0.25"/>
    <row r="40732" customFormat="1" x14ac:dyDescent="0.25"/>
    <row r="40733" customFormat="1" x14ac:dyDescent="0.25"/>
    <row r="40734" customFormat="1" x14ac:dyDescent="0.25"/>
    <row r="40735" customFormat="1" x14ac:dyDescent="0.25"/>
    <row r="40736" customFormat="1" x14ac:dyDescent="0.25"/>
    <row r="40737" customFormat="1" x14ac:dyDescent="0.25"/>
    <row r="40738" customFormat="1" x14ac:dyDescent="0.25"/>
    <row r="40739" customFormat="1" x14ac:dyDescent="0.25"/>
    <row r="40740" customFormat="1" x14ac:dyDescent="0.25"/>
    <row r="40741" customFormat="1" x14ac:dyDescent="0.25"/>
    <row r="40742" customFormat="1" x14ac:dyDescent="0.25"/>
    <row r="40743" customFormat="1" x14ac:dyDescent="0.25"/>
    <row r="40744" customFormat="1" x14ac:dyDescent="0.25"/>
    <row r="40745" customFormat="1" x14ac:dyDescent="0.25"/>
    <row r="40746" customFormat="1" x14ac:dyDescent="0.25"/>
    <row r="40747" customFormat="1" x14ac:dyDescent="0.25"/>
    <row r="40748" customFormat="1" x14ac:dyDescent="0.25"/>
    <row r="40749" customFormat="1" x14ac:dyDescent="0.25"/>
    <row r="40750" customFormat="1" x14ac:dyDescent="0.25"/>
    <row r="40751" customFormat="1" x14ac:dyDescent="0.25"/>
    <row r="40752" customFormat="1" x14ac:dyDescent="0.25"/>
    <row r="40753" customFormat="1" x14ac:dyDescent="0.25"/>
    <row r="40754" customFormat="1" x14ac:dyDescent="0.25"/>
    <row r="40755" customFormat="1" x14ac:dyDescent="0.25"/>
    <row r="40756" customFormat="1" x14ac:dyDescent="0.25"/>
    <row r="40757" customFormat="1" x14ac:dyDescent="0.25"/>
    <row r="40758" customFormat="1" x14ac:dyDescent="0.25"/>
    <row r="40759" customFormat="1" x14ac:dyDescent="0.25"/>
    <row r="40760" customFormat="1" x14ac:dyDescent="0.25"/>
    <row r="40761" customFormat="1" x14ac:dyDescent="0.25"/>
    <row r="40762" customFormat="1" x14ac:dyDescent="0.25"/>
    <row r="40763" customFormat="1" x14ac:dyDescent="0.25"/>
    <row r="40764" customFormat="1" x14ac:dyDescent="0.25"/>
    <row r="40765" customFormat="1" x14ac:dyDescent="0.25"/>
    <row r="40766" customFormat="1" x14ac:dyDescent="0.25"/>
    <row r="40767" customFormat="1" x14ac:dyDescent="0.25"/>
    <row r="40768" customFormat="1" x14ac:dyDescent="0.25"/>
    <row r="40769" customFormat="1" x14ac:dyDescent="0.25"/>
    <row r="40770" customFormat="1" x14ac:dyDescent="0.25"/>
    <row r="40771" customFormat="1" x14ac:dyDescent="0.25"/>
    <row r="40772" customFormat="1" x14ac:dyDescent="0.25"/>
    <row r="40773" customFormat="1" x14ac:dyDescent="0.25"/>
    <row r="40774" customFormat="1" x14ac:dyDescent="0.25"/>
    <row r="40775" customFormat="1" x14ac:dyDescent="0.25"/>
    <row r="40776" customFormat="1" x14ac:dyDescent="0.25"/>
    <row r="40777" customFormat="1" x14ac:dyDescent="0.25"/>
    <row r="40778" customFormat="1" x14ac:dyDescent="0.25"/>
    <row r="40779" customFormat="1" x14ac:dyDescent="0.25"/>
    <row r="40780" customFormat="1" x14ac:dyDescent="0.25"/>
    <row r="40781" customFormat="1" x14ac:dyDescent="0.25"/>
    <row r="40782" customFormat="1" x14ac:dyDescent="0.25"/>
    <row r="40783" customFormat="1" x14ac:dyDescent="0.25"/>
    <row r="40784" customFormat="1" x14ac:dyDescent="0.25"/>
    <row r="40785" customFormat="1" x14ac:dyDescent="0.25"/>
    <row r="40786" customFormat="1" x14ac:dyDescent="0.25"/>
    <row r="40787" customFormat="1" x14ac:dyDescent="0.25"/>
    <row r="40788" customFormat="1" x14ac:dyDescent="0.25"/>
    <row r="40789" customFormat="1" x14ac:dyDescent="0.25"/>
    <row r="40790" customFormat="1" x14ac:dyDescent="0.25"/>
    <row r="40791" customFormat="1" x14ac:dyDescent="0.25"/>
    <row r="40792" customFormat="1" x14ac:dyDescent="0.25"/>
    <row r="40793" customFormat="1" x14ac:dyDescent="0.25"/>
    <row r="40794" customFormat="1" x14ac:dyDescent="0.25"/>
    <row r="40795" customFormat="1" x14ac:dyDescent="0.25"/>
    <row r="40796" customFormat="1" x14ac:dyDescent="0.25"/>
    <row r="40797" customFormat="1" x14ac:dyDescent="0.25"/>
    <row r="40798" customFormat="1" x14ac:dyDescent="0.25"/>
    <row r="40799" customFormat="1" x14ac:dyDescent="0.25"/>
    <row r="40800" customFormat="1" x14ac:dyDescent="0.25"/>
    <row r="40801" customFormat="1" x14ac:dyDescent="0.25"/>
    <row r="40802" customFormat="1" x14ac:dyDescent="0.25"/>
    <row r="40803" customFormat="1" x14ac:dyDescent="0.25"/>
    <row r="40804" customFormat="1" x14ac:dyDescent="0.25"/>
    <row r="40805" customFormat="1" x14ac:dyDescent="0.25"/>
    <row r="40806" customFormat="1" x14ac:dyDescent="0.25"/>
    <row r="40807" customFormat="1" x14ac:dyDescent="0.25"/>
    <row r="40808" customFormat="1" x14ac:dyDescent="0.25"/>
    <row r="40809" customFormat="1" x14ac:dyDescent="0.25"/>
    <row r="40810" customFormat="1" x14ac:dyDescent="0.25"/>
    <row r="40811" customFormat="1" x14ac:dyDescent="0.25"/>
    <row r="40812" customFormat="1" x14ac:dyDescent="0.25"/>
    <row r="40813" customFormat="1" x14ac:dyDescent="0.25"/>
    <row r="40814" customFormat="1" x14ac:dyDescent="0.25"/>
    <row r="40815" customFormat="1" x14ac:dyDescent="0.25"/>
    <row r="40816" customFormat="1" x14ac:dyDescent="0.25"/>
    <row r="40817" customFormat="1" x14ac:dyDescent="0.25"/>
    <row r="40818" customFormat="1" x14ac:dyDescent="0.25"/>
    <row r="40819" customFormat="1" x14ac:dyDescent="0.25"/>
    <row r="40820" customFormat="1" x14ac:dyDescent="0.25"/>
    <row r="40821" customFormat="1" x14ac:dyDescent="0.25"/>
    <row r="40822" customFormat="1" x14ac:dyDescent="0.25"/>
    <row r="40823" customFormat="1" x14ac:dyDescent="0.25"/>
    <row r="40824" customFormat="1" x14ac:dyDescent="0.25"/>
    <row r="40825" customFormat="1" x14ac:dyDescent="0.25"/>
    <row r="40826" customFormat="1" x14ac:dyDescent="0.25"/>
    <row r="40827" customFormat="1" x14ac:dyDescent="0.25"/>
    <row r="40828" customFormat="1" x14ac:dyDescent="0.25"/>
    <row r="40829" customFormat="1" x14ac:dyDescent="0.25"/>
    <row r="40830" customFormat="1" x14ac:dyDescent="0.25"/>
    <row r="40831" customFormat="1" x14ac:dyDescent="0.25"/>
    <row r="40832" customFormat="1" x14ac:dyDescent="0.25"/>
    <row r="40833" customFormat="1" x14ac:dyDescent="0.25"/>
    <row r="40834" customFormat="1" x14ac:dyDescent="0.25"/>
    <row r="40835" customFormat="1" x14ac:dyDescent="0.25"/>
    <row r="40836" customFormat="1" x14ac:dyDescent="0.25"/>
    <row r="40837" customFormat="1" x14ac:dyDescent="0.25"/>
    <row r="40838" customFormat="1" x14ac:dyDescent="0.25"/>
    <row r="40839" customFormat="1" x14ac:dyDescent="0.25"/>
    <row r="40840" customFormat="1" x14ac:dyDescent="0.25"/>
    <row r="40841" customFormat="1" x14ac:dyDescent="0.25"/>
    <row r="40842" customFormat="1" x14ac:dyDescent="0.25"/>
    <row r="40843" customFormat="1" x14ac:dyDescent="0.25"/>
    <row r="40844" customFormat="1" x14ac:dyDescent="0.25"/>
    <row r="40845" customFormat="1" x14ac:dyDescent="0.25"/>
    <row r="40846" customFormat="1" x14ac:dyDescent="0.25"/>
    <row r="40847" customFormat="1" x14ac:dyDescent="0.25"/>
    <row r="40848" customFormat="1" x14ac:dyDescent="0.25"/>
    <row r="40849" customFormat="1" x14ac:dyDescent="0.25"/>
    <row r="40850" customFormat="1" x14ac:dyDescent="0.25"/>
    <row r="40851" customFormat="1" x14ac:dyDescent="0.25"/>
    <row r="40852" customFormat="1" x14ac:dyDescent="0.25"/>
    <row r="40853" customFormat="1" x14ac:dyDescent="0.25"/>
    <row r="40854" customFormat="1" x14ac:dyDescent="0.25"/>
    <row r="40855" customFormat="1" x14ac:dyDescent="0.25"/>
    <row r="40856" customFormat="1" x14ac:dyDescent="0.25"/>
    <row r="40857" customFormat="1" x14ac:dyDescent="0.25"/>
    <row r="40858" customFormat="1" x14ac:dyDescent="0.25"/>
    <row r="40859" customFormat="1" x14ac:dyDescent="0.25"/>
    <row r="40860" customFormat="1" x14ac:dyDescent="0.25"/>
    <row r="40861" customFormat="1" x14ac:dyDescent="0.25"/>
    <row r="40862" customFormat="1" x14ac:dyDescent="0.25"/>
    <row r="40863" customFormat="1" x14ac:dyDescent="0.25"/>
    <row r="40864" customFormat="1" x14ac:dyDescent="0.25"/>
    <row r="40865" customFormat="1" x14ac:dyDescent="0.25"/>
    <row r="40866" customFormat="1" x14ac:dyDescent="0.25"/>
    <row r="40867" customFormat="1" x14ac:dyDescent="0.25"/>
    <row r="40868" customFormat="1" x14ac:dyDescent="0.25"/>
    <row r="40869" customFormat="1" x14ac:dyDescent="0.25"/>
    <row r="40870" customFormat="1" x14ac:dyDescent="0.25"/>
    <row r="40871" customFormat="1" x14ac:dyDescent="0.25"/>
    <row r="40872" customFormat="1" x14ac:dyDescent="0.25"/>
    <row r="40873" customFormat="1" x14ac:dyDescent="0.25"/>
    <row r="40874" customFormat="1" x14ac:dyDescent="0.25"/>
    <row r="40875" customFormat="1" x14ac:dyDescent="0.25"/>
    <row r="40876" customFormat="1" x14ac:dyDescent="0.25"/>
    <row r="40877" customFormat="1" x14ac:dyDescent="0.25"/>
    <row r="40878" customFormat="1" x14ac:dyDescent="0.25"/>
    <row r="40879" customFormat="1" x14ac:dyDescent="0.25"/>
    <row r="40880" customFormat="1" x14ac:dyDescent="0.25"/>
    <row r="40881" customFormat="1" x14ac:dyDescent="0.25"/>
    <row r="40882" customFormat="1" x14ac:dyDescent="0.25"/>
    <row r="40883" customFormat="1" x14ac:dyDescent="0.25"/>
    <row r="40884" customFormat="1" x14ac:dyDescent="0.25"/>
    <row r="40885" customFormat="1" x14ac:dyDescent="0.25"/>
    <row r="40886" customFormat="1" x14ac:dyDescent="0.25"/>
    <row r="40887" customFormat="1" x14ac:dyDescent="0.25"/>
    <row r="40888" customFormat="1" x14ac:dyDescent="0.25"/>
    <row r="40889" customFormat="1" x14ac:dyDescent="0.25"/>
    <row r="40890" customFormat="1" x14ac:dyDescent="0.25"/>
    <row r="40891" customFormat="1" x14ac:dyDescent="0.25"/>
    <row r="40892" customFormat="1" x14ac:dyDescent="0.25"/>
    <row r="40893" customFormat="1" x14ac:dyDescent="0.25"/>
    <row r="40894" customFormat="1" x14ac:dyDescent="0.25"/>
    <row r="40895" customFormat="1" x14ac:dyDescent="0.25"/>
    <row r="40896" customFormat="1" x14ac:dyDescent="0.25"/>
    <row r="40897" customFormat="1" x14ac:dyDescent="0.25"/>
    <row r="40898" customFormat="1" x14ac:dyDescent="0.25"/>
    <row r="40899" customFormat="1" x14ac:dyDescent="0.25"/>
    <row r="40900" customFormat="1" x14ac:dyDescent="0.25"/>
    <row r="40901" customFormat="1" x14ac:dyDescent="0.25"/>
    <row r="40902" customFormat="1" x14ac:dyDescent="0.25"/>
    <row r="40903" customFormat="1" x14ac:dyDescent="0.25"/>
    <row r="40904" customFormat="1" x14ac:dyDescent="0.25"/>
    <row r="40905" customFormat="1" x14ac:dyDescent="0.25"/>
    <row r="40906" customFormat="1" x14ac:dyDescent="0.25"/>
    <row r="40907" customFormat="1" x14ac:dyDescent="0.25"/>
    <row r="40908" customFormat="1" x14ac:dyDescent="0.25"/>
    <row r="40909" customFormat="1" x14ac:dyDescent="0.25"/>
    <row r="40910" customFormat="1" x14ac:dyDescent="0.25"/>
    <row r="40911" customFormat="1" x14ac:dyDescent="0.25"/>
    <row r="40912" customFormat="1" x14ac:dyDescent="0.25"/>
    <row r="40913" customFormat="1" x14ac:dyDescent="0.25"/>
    <row r="40914" customFormat="1" x14ac:dyDescent="0.25"/>
    <row r="40915" customFormat="1" x14ac:dyDescent="0.25"/>
    <row r="40916" customFormat="1" x14ac:dyDescent="0.25"/>
    <row r="40917" customFormat="1" x14ac:dyDescent="0.25"/>
    <row r="40918" customFormat="1" x14ac:dyDescent="0.25"/>
    <row r="40919" customFormat="1" x14ac:dyDescent="0.25"/>
    <row r="40920" customFormat="1" x14ac:dyDescent="0.25"/>
    <row r="40921" customFormat="1" x14ac:dyDescent="0.25"/>
    <row r="40922" customFormat="1" x14ac:dyDescent="0.25"/>
    <row r="40923" customFormat="1" x14ac:dyDescent="0.25"/>
    <row r="40924" customFormat="1" x14ac:dyDescent="0.25"/>
    <row r="40925" customFormat="1" x14ac:dyDescent="0.25"/>
    <row r="40926" customFormat="1" x14ac:dyDescent="0.25"/>
    <row r="40927" customFormat="1" x14ac:dyDescent="0.25"/>
    <row r="40928" customFormat="1" x14ac:dyDescent="0.25"/>
    <row r="40929" customFormat="1" x14ac:dyDescent="0.25"/>
    <row r="40930" customFormat="1" x14ac:dyDescent="0.25"/>
    <row r="40931" customFormat="1" x14ac:dyDescent="0.25"/>
    <row r="40932" customFormat="1" x14ac:dyDescent="0.25"/>
    <row r="40933" customFormat="1" x14ac:dyDescent="0.25"/>
    <row r="40934" customFormat="1" x14ac:dyDescent="0.25"/>
    <row r="40935" customFormat="1" x14ac:dyDescent="0.25"/>
    <row r="40936" customFormat="1" x14ac:dyDescent="0.25"/>
    <row r="40937" customFormat="1" x14ac:dyDescent="0.25"/>
    <row r="40938" customFormat="1" x14ac:dyDescent="0.25"/>
    <row r="40939" customFormat="1" x14ac:dyDescent="0.25"/>
    <row r="40940" customFormat="1" x14ac:dyDescent="0.25"/>
    <row r="40941" customFormat="1" x14ac:dyDescent="0.25"/>
    <row r="40942" customFormat="1" x14ac:dyDescent="0.25"/>
    <row r="40943" customFormat="1" x14ac:dyDescent="0.25"/>
    <row r="40944" customFormat="1" x14ac:dyDescent="0.25"/>
    <row r="40945" customFormat="1" x14ac:dyDescent="0.25"/>
    <row r="40946" customFormat="1" x14ac:dyDescent="0.25"/>
    <row r="40947" customFormat="1" x14ac:dyDescent="0.25"/>
    <row r="40948" customFormat="1" x14ac:dyDescent="0.25"/>
    <row r="40949" customFormat="1" x14ac:dyDescent="0.25"/>
    <row r="40950" customFormat="1" x14ac:dyDescent="0.25"/>
    <row r="40951" customFormat="1" x14ac:dyDescent="0.25"/>
    <row r="40952" customFormat="1" x14ac:dyDescent="0.25"/>
    <row r="40953" customFormat="1" x14ac:dyDescent="0.25"/>
    <row r="40954" customFormat="1" x14ac:dyDescent="0.25"/>
    <row r="40955" customFormat="1" x14ac:dyDescent="0.25"/>
    <row r="40956" customFormat="1" x14ac:dyDescent="0.25"/>
    <row r="40957" customFormat="1" x14ac:dyDescent="0.25"/>
    <row r="40958" customFormat="1" x14ac:dyDescent="0.25"/>
    <row r="40959" customFormat="1" x14ac:dyDescent="0.25"/>
    <row r="40960" customFormat="1" x14ac:dyDescent="0.25"/>
    <row r="40961" customFormat="1" x14ac:dyDescent="0.25"/>
    <row r="40962" customFormat="1" x14ac:dyDescent="0.25"/>
    <row r="40963" customFormat="1" x14ac:dyDescent="0.25"/>
    <row r="40964" customFormat="1" x14ac:dyDescent="0.25"/>
    <row r="40965" customFormat="1" x14ac:dyDescent="0.25"/>
    <row r="40966" customFormat="1" x14ac:dyDescent="0.25"/>
    <row r="40967" customFormat="1" x14ac:dyDescent="0.25"/>
    <row r="40968" customFormat="1" x14ac:dyDescent="0.25"/>
    <row r="40969" customFormat="1" x14ac:dyDescent="0.25"/>
    <row r="40970" customFormat="1" x14ac:dyDescent="0.25"/>
    <row r="40971" customFormat="1" x14ac:dyDescent="0.25"/>
    <row r="40972" customFormat="1" x14ac:dyDescent="0.25"/>
    <row r="40973" customFormat="1" x14ac:dyDescent="0.25"/>
    <row r="40974" customFormat="1" x14ac:dyDescent="0.25"/>
    <row r="40975" customFormat="1" x14ac:dyDescent="0.25"/>
    <row r="40976" customFormat="1" x14ac:dyDescent="0.25"/>
    <row r="40977" customFormat="1" x14ac:dyDescent="0.25"/>
    <row r="40978" customFormat="1" x14ac:dyDescent="0.25"/>
    <row r="40979" customFormat="1" x14ac:dyDescent="0.25"/>
    <row r="40980" customFormat="1" x14ac:dyDescent="0.25"/>
    <row r="40981" customFormat="1" x14ac:dyDescent="0.25"/>
    <row r="40982" customFormat="1" x14ac:dyDescent="0.25"/>
    <row r="40983" customFormat="1" x14ac:dyDescent="0.25"/>
    <row r="40984" customFormat="1" x14ac:dyDescent="0.25"/>
    <row r="40985" customFormat="1" x14ac:dyDescent="0.25"/>
    <row r="40986" customFormat="1" x14ac:dyDescent="0.25"/>
    <row r="40987" customFormat="1" x14ac:dyDescent="0.25"/>
    <row r="40988" customFormat="1" x14ac:dyDescent="0.25"/>
    <row r="40989" customFormat="1" x14ac:dyDescent="0.25"/>
    <row r="40990" customFormat="1" x14ac:dyDescent="0.25"/>
    <row r="40991" customFormat="1" x14ac:dyDescent="0.25"/>
    <row r="40992" customFormat="1" x14ac:dyDescent="0.25"/>
    <row r="40993" customFormat="1" x14ac:dyDescent="0.25"/>
    <row r="40994" customFormat="1" x14ac:dyDescent="0.25"/>
    <row r="40995" customFormat="1" x14ac:dyDescent="0.25"/>
    <row r="40996" customFormat="1" x14ac:dyDescent="0.25"/>
    <row r="40997" customFormat="1" x14ac:dyDescent="0.25"/>
    <row r="40998" customFormat="1" x14ac:dyDescent="0.25"/>
    <row r="40999" customFormat="1" x14ac:dyDescent="0.25"/>
    <row r="41000" customFormat="1" x14ac:dyDescent="0.25"/>
    <row r="41001" customFormat="1" x14ac:dyDescent="0.25"/>
    <row r="41002" customFormat="1" x14ac:dyDescent="0.25"/>
    <row r="41003" customFormat="1" x14ac:dyDescent="0.25"/>
    <row r="41004" customFormat="1" x14ac:dyDescent="0.25"/>
    <row r="41005" customFormat="1" x14ac:dyDescent="0.25"/>
    <row r="41006" customFormat="1" x14ac:dyDescent="0.25"/>
    <row r="41007" customFormat="1" x14ac:dyDescent="0.25"/>
    <row r="41008" customFormat="1" x14ac:dyDescent="0.25"/>
    <row r="41009" customFormat="1" x14ac:dyDescent="0.25"/>
    <row r="41010" customFormat="1" x14ac:dyDescent="0.25"/>
    <row r="41011" customFormat="1" x14ac:dyDescent="0.25"/>
    <row r="41012" customFormat="1" x14ac:dyDescent="0.25"/>
    <row r="41013" customFormat="1" x14ac:dyDescent="0.25"/>
    <row r="41014" customFormat="1" x14ac:dyDescent="0.25"/>
    <row r="41015" customFormat="1" x14ac:dyDescent="0.25"/>
    <row r="41016" customFormat="1" x14ac:dyDescent="0.25"/>
    <row r="41017" customFormat="1" x14ac:dyDescent="0.25"/>
    <row r="41018" customFormat="1" x14ac:dyDescent="0.25"/>
    <row r="41019" customFormat="1" x14ac:dyDescent="0.25"/>
    <row r="41020" customFormat="1" x14ac:dyDescent="0.25"/>
    <row r="41021" customFormat="1" x14ac:dyDescent="0.25"/>
    <row r="41022" customFormat="1" x14ac:dyDescent="0.25"/>
    <row r="41023" customFormat="1" x14ac:dyDescent="0.25"/>
    <row r="41024" customFormat="1" x14ac:dyDescent="0.25"/>
    <row r="41025" customFormat="1" x14ac:dyDescent="0.25"/>
    <row r="41026" customFormat="1" x14ac:dyDescent="0.25"/>
    <row r="41027" customFormat="1" x14ac:dyDescent="0.25"/>
    <row r="41028" customFormat="1" x14ac:dyDescent="0.25"/>
    <row r="41029" customFormat="1" x14ac:dyDescent="0.25"/>
    <row r="41030" customFormat="1" x14ac:dyDescent="0.25"/>
    <row r="41031" customFormat="1" x14ac:dyDescent="0.25"/>
    <row r="41032" customFormat="1" x14ac:dyDescent="0.25"/>
    <row r="41033" customFormat="1" x14ac:dyDescent="0.25"/>
    <row r="41034" customFormat="1" x14ac:dyDescent="0.25"/>
    <row r="41035" customFormat="1" x14ac:dyDescent="0.25"/>
    <row r="41036" customFormat="1" x14ac:dyDescent="0.25"/>
    <row r="41037" customFormat="1" x14ac:dyDescent="0.25"/>
    <row r="41038" customFormat="1" x14ac:dyDescent="0.25"/>
    <row r="41039" customFormat="1" x14ac:dyDescent="0.25"/>
    <row r="41040" customFormat="1" x14ac:dyDescent="0.25"/>
    <row r="41041" customFormat="1" x14ac:dyDescent="0.25"/>
    <row r="41042" customFormat="1" x14ac:dyDescent="0.25"/>
    <row r="41043" customFormat="1" x14ac:dyDescent="0.25"/>
    <row r="41044" customFormat="1" x14ac:dyDescent="0.25"/>
    <row r="41045" customFormat="1" x14ac:dyDescent="0.25"/>
    <row r="41046" customFormat="1" x14ac:dyDescent="0.25"/>
    <row r="41047" customFormat="1" x14ac:dyDescent="0.25"/>
    <row r="41048" customFormat="1" x14ac:dyDescent="0.25"/>
    <row r="41049" customFormat="1" x14ac:dyDescent="0.25"/>
    <row r="41050" customFormat="1" x14ac:dyDescent="0.25"/>
    <row r="41051" customFormat="1" x14ac:dyDescent="0.25"/>
    <row r="41052" customFormat="1" x14ac:dyDescent="0.25"/>
    <row r="41053" customFormat="1" x14ac:dyDescent="0.25"/>
    <row r="41054" customFormat="1" x14ac:dyDescent="0.25"/>
    <row r="41055" customFormat="1" x14ac:dyDescent="0.25"/>
    <row r="41056" customFormat="1" x14ac:dyDescent="0.25"/>
    <row r="41057" customFormat="1" x14ac:dyDescent="0.25"/>
    <row r="41058" customFormat="1" x14ac:dyDescent="0.25"/>
    <row r="41059" customFormat="1" x14ac:dyDescent="0.25"/>
    <row r="41060" customFormat="1" x14ac:dyDescent="0.25"/>
    <row r="41061" customFormat="1" x14ac:dyDescent="0.25"/>
    <row r="41062" customFormat="1" x14ac:dyDescent="0.25"/>
    <row r="41063" customFormat="1" x14ac:dyDescent="0.25"/>
    <row r="41064" customFormat="1" x14ac:dyDescent="0.25"/>
    <row r="41065" customFormat="1" x14ac:dyDescent="0.25"/>
    <row r="41066" customFormat="1" x14ac:dyDescent="0.25"/>
    <row r="41067" customFormat="1" x14ac:dyDescent="0.25"/>
    <row r="41068" customFormat="1" x14ac:dyDescent="0.25"/>
    <row r="41069" customFormat="1" x14ac:dyDescent="0.25"/>
    <row r="41070" customFormat="1" x14ac:dyDescent="0.25"/>
    <row r="41071" customFormat="1" x14ac:dyDescent="0.25"/>
    <row r="41072" customFormat="1" x14ac:dyDescent="0.25"/>
    <row r="41073" customFormat="1" x14ac:dyDescent="0.25"/>
    <row r="41074" customFormat="1" x14ac:dyDescent="0.25"/>
    <row r="41075" customFormat="1" x14ac:dyDescent="0.25"/>
    <row r="41076" customFormat="1" x14ac:dyDescent="0.25"/>
    <row r="41077" customFormat="1" x14ac:dyDescent="0.25"/>
    <row r="41078" customFormat="1" x14ac:dyDescent="0.25"/>
    <row r="41079" customFormat="1" x14ac:dyDescent="0.25"/>
    <row r="41080" customFormat="1" x14ac:dyDescent="0.25"/>
    <row r="41081" customFormat="1" x14ac:dyDescent="0.25"/>
    <row r="41082" customFormat="1" x14ac:dyDescent="0.25"/>
    <row r="41083" customFormat="1" x14ac:dyDescent="0.25"/>
    <row r="41084" customFormat="1" x14ac:dyDescent="0.25"/>
    <row r="41085" customFormat="1" x14ac:dyDescent="0.25"/>
    <row r="41086" customFormat="1" x14ac:dyDescent="0.25"/>
    <row r="41087" customFormat="1" x14ac:dyDescent="0.25"/>
    <row r="41088" customFormat="1" x14ac:dyDescent="0.25"/>
    <row r="41089" customFormat="1" x14ac:dyDescent="0.25"/>
    <row r="41090" customFormat="1" x14ac:dyDescent="0.25"/>
    <row r="41091" customFormat="1" x14ac:dyDescent="0.25"/>
    <row r="41092" customFormat="1" x14ac:dyDescent="0.25"/>
    <row r="41093" customFormat="1" x14ac:dyDescent="0.25"/>
    <row r="41094" customFormat="1" x14ac:dyDescent="0.25"/>
    <row r="41095" customFormat="1" x14ac:dyDescent="0.25"/>
    <row r="41096" customFormat="1" x14ac:dyDescent="0.25"/>
    <row r="41097" customFormat="1" x14ac:dyDescent="0.25"/>
    <row r="41098" customFormat="1" x14ac:dyDescent="0.25"/>
    <row r="41099" customFormat="1" x14ac:dyDescent="0.25"/>
    <row r="41100" customFormat="1" x14ac:dyDescent="0.25"/>
    <row r="41101" customFormat="1" x14ac:dyDescent="0.25"/>
    <row r="41102" customFormat="1" x14ac:dyDescent="0.25"/>
    <row r="41103" customFormat="1" x14ac:dyDescent="0.25"/>
    <row r="41104" customFormat="1" x14ac:dyDescent="0.25"/>
    <row r="41105" customFormat="1" x14ac:dyDescent="0.25"/>
    <row r="41106" customFormat="1" x14ac:dyDescent="0.25"/>
    <row r="41107" customFormat="1" x14ac:dyDescent="0.25"/>
    <row r="41108" customFormat="1" x14ac:dyDescent="0.25"/>
    <row r="41109" customFormat="1" x14ac:dyDescent="0.25"/>
    <row r="41110" customFormat="1" x14ac:dyDescent="0.25"/>
    <row r="41111" customFormat="1" x14ac:dyDescent="0.25"/>
    <row r="41112" customFormat="1" x14ac:dyDescent="0.25"/>
    <row r="41113" customFormat="1" x14ac:dyDescent="0.25"/>
    <row r="41114" customFormat="1" x14ac:dyDescent="0.25"/>
    <row r="41115" customFormat="1" x14ac:dyDescent="0.25"/>
    <row r="41116" customFormat="1" x14ac:dyDescent="0.25"/>
    <row r="41117" customFormat="1" x14ac:dyDescent="0.25"/>
    <row r="41118" customFormat="1" x14ac:dyDescent="0.25"/>
    <row r="41119" customFormat="1" x14ac:dyDescent="0.25"/>
    <row r="41120" customFormat="1" x14ac:dyDescent="0.25"/>
    <row r="41121" customFormat="1" x14ac:dyDescent="0.25"/>
    <row r="41122" customFormat="1" x14ac:dyDescent="0.25"/>
    <row r="41123" customFormat="1" x14ac:dyDescent="0.25"/>
    <row r="41124" customFormat="1" x14ac:dyDescent="0.25"/>
    <row r="41125" customFormat="1" x14ac:dyDescent="0.25"/>
    <row r="41126" customFormat="1" x14ac:dyDescent="0.25"/>
    <row r="41127" customFormat="1" x14ac:dyDescent="0.25"/>
    <row r="41128" customFormat="1" x14ac:dyDescent="0.25"/>
    <row r="41129" customFormat="1" x14ac:dyDescent="0.25"/>
    <row r="41130" customFormat="1" x14ac:dyDescent="0.25"/>
    <row r="41131" customFormat="1" x14ac:dyDescent="0.25"/>
    <row r="41132" customFormat="1" x14ac:dyDescent="0.25"/>
    <row r="41133" customFormat="1" x14ac:dyDescent="0.25"/>
    <row r="41134" customFormat="1" x14ac:dyDescent="0.25"/>
    <row r="41135" customFormat="1" x14ac:dyDescent="0.25"/>
    <row r="41136" customFormat="1" x14ac:dyDescent="0.25"/>
    <row r="41137" customFormat="1" x14ac:dyDescent="0.25"/>
    <row r="41138" customFormat="1" x14ac:dyDescent="0.25"/>
    <row r="41139" customFormat="1" x14ac:dyDescent="0.25"/>
    <row r="41140" customFormat="1" x14ac:dyDescent="0.25"/>
    <row r="41141" customFormat="1" x14ac:dyDescent="0.25"/>
    <row r="41142" customFormat="1" x14ac:dyDescent="0.25"/>
    <row r="41143" customFormat="1" x14ac:dyDescent="0.25"/>
    <row r="41144" customFormat="1" x14ac:dyDescent="0.25"/>
    <row r="41145" customFormat="1" x14ac:dyDescent="0.25"/>
    <row r="41146" customFormat="1" x14ac:dyDescent="0.25"/>
    <row r="41147" customFormat="1" x14ac:dyDescent="0.25"/>
    <row r="41148" customFormat="1" x14ac:dyDescent="0.25"/>
    <row r="41149" customFormat="1" x14ac:dyDescent="0.25"/>
    <row r="41150" customFormat="1" x14ac:dyDescent="0.25"/>
    <row r="41151" customFormat="1" x14ac:dyDescent="0.25"/>
    <row r="41152" customFormat="1" x14ac:dyDescent="0.25"/>
    <row r="41153" customFormat="1" x14ac:dyDescent="0.25"/>
    <row r="41154" customFormat="1" x14ac:dyDescent="0.25"/>
    <row r="41155" customFormat="1" x14ac:dyDescent="0.25"/>
    <row r="41156" customFormat="1" x14ac:dyDescent="0.25"/>
    <row r="41157" customFormat="1" x14ac:dyDescent="0.25"/>
    <row r="41158" customFormat="1" x14ac:dyDescent="0.25"/>
    <row r="41159" customFormat="1" x14ac:dyDescent="0.25"/>
    <row r="41160" customFormat="1" x14ac:dyDescent="0.25"/>
    <row r="41161" customFormat="1" x14ac:dyDescent="0.25"/>
    <row r="41162" customFormat="1" x14ac:dyDescent="0.25"/>
    <row r="41163" customFormat="1" x14ac:dyDescent="0.25"/>
    <row r="41164" customFormat="1" x14ac:dyDescent="0.25"/>
    <row r="41165" customFormat="1" x14ac:dyDescent="0.25"/>
    <row r="41166" customFormat="1" x14ac:dyDescent="0.25"/>
    <row r="41167" customFormat="1" x14ac:dyDescent="0.25"/>
    <row r="41168" customFormat="1" x14ac:dyDescent="0.25"/>
    <row r="41169" customFormat="1" x14ac:dyDescent="0.25"/>
    <row r="41170" customFormat="1" x14ac:dyDescent="0.25"/>
    <row r="41171" customFormat="1" x14ac:dyDescent="0.25"/>
    <row r="41172" customFormat="1" x14ac:dyDescent="0.25"/>
    <row r="41173" customFormat="1" x14ac:dyDescent="0.25"/>
    <row r="41174" customFormat="1" x14ac:dyDescent="0.25"/>
    <row r="41175" customFormat="1" x14ac:dyDescent="0.25"/>
    <row r="41176" customFormat="1" x14ac:dyDescent="0.25"/>
    <row r="41177" customFormat="1" x14ac:dyDescent="0.25"/>
    <row r="41178" customFormat="1" x14ac:dyDescent="0.25"/>
    <row r="41179" customFormat="1" x14ac:dyDescent="0.25"/>
    <row r="41180" customFormat="1" x14ac:dyDescent="0.25"/>
    <row r="41181" customFormat="1" x14ac:dyDescent="0.25"/>
    <row r="41182" customFormat="1" x14ac:dyDescent="0.25"/>
    <row r="41183" customFormat="1" x14ac:dyDescent="0.25"/>
    <row r="41184" customFormat="1" x14ac:dyDescent="0.25"/>
    <row r="41185" customFormat="1" x14ac:dyDescent="0.25"/>
    <row r="41186" customFormat="1" x14ac:dyDescent="0.25"/>
    <row r="41187" customFormat="1" x14ac:dyDescent="0.25"/>
    <row r="41188" customFormat="1" x14ac:dyDescent="0.25"/>
    <row r="41189" customFormat="1" x14ac:dyDescent="0.25"/>
    <row r="41190" customFormat="1" x14ac:dyDescent="0.25"/>
    <row r="41191" customFormat="1" x14ac:dyDescent="0.25"/>
    <row r="41192" customFormat="1" x14ac:dyDescent="0.25"/>
    <row r="41193" customFormat="1" x14ac:dyDescent="0.25"/>
    <row r="41194" customFormat="1" x14ac:dyDescent="0.25"/>
    <row r="41195" customFormat="1" x14ac:dyDescent="0.25"/>
    <row r="41196" customFormat="1" x14ac:dyDescent="0.25"/>
    <row r="41197" customFormat="1" x14ac:dyDescent="0.25"/>
    <row r="41198" customFormat="1" x14ac:dyDescent="0.25"/>
    <row r="41199" customFormat="1" x14ac:dyDescent="0.25"/>
    <row r="41200" customFormat="1" x14ac:dyDescent="0.25"/>
    <row r="41201" customFormat="1" x14ac:dyDescent="0.25"/>
    <row r="41202" customFormat="1" x14ac:dyDescent="0.25"/>
    <row r="41203" customFormat="1" x14ac:dyDescent="0.25"/>
    <row r="41204" customFormat="1" x14ac:dyDescent="0.25"/>
    <row r="41205" customFormat="1" x14ac:dyDescent="0.25"/>
    <row r="41206" customFormat="1" x14ac:dyDescent="0.25"/>
    <row r="41207" customFormat="1" x14ac:dyDescent="0.25"/>
    <row r="41208" customFormat="1" x14ac:dyDescent="0.25"/>
    <row r="41209" customFormat="1" x14ac:dyDescent="0.25"/>
    <row r="41210" customFormat="1" x14ac:dyDescent="0.25"/>
    <row r="41211" customFormat="1" x14ac:dyDescent="0.25"/>
    <row r="41212" customFormat="1" x14ac:dyDescent="0.25"/>
    <row r="41213" customFormat="1" x14ac:dyDescent="0.25"/>
    <row r="41214" customFormat="1" x14ac:dyDescent="0.25"/>
    <row r="41215" customFormat="1" x14ac:dyDescent="0.25"/>
    <row r="41216" customFormat="1" x14ac:dyDescent="0.25"/>
    <row r="41217" customFormat="1" x14ac:dyDescent="0.25"/>
    <row r="41218" customFormat="1" x14ac:dyDescent="0.25"/>
    <row r="41219" customFormat="1" x14ac:dyDescent="0.25"/>
    <row r="41220" customFormat="1" x14ac:dyDescent="0.25"/>
    <row r="41221" customFormat="1" x14ac:dyDescent="0.25"/>
    <row r="41222" customFormat="1" x14ac:dyDescent="0.25"/>
    <row r="41223" customFormat="1" x14ac:dyDescent="0.25"/>
    <row r="41224" customFormat="1" x14ac:dyDescent="0.25"/>
    <row r="41225" customFormat="1" x14ac:dyDescent="0.25"/>
    <row r="41226" customFormat="1" x14ac:dyDescent="0.25"/>
    <row r="41227" customFormat="1" x14ac:dyDescent="0.25"/>
    <row r="41228" customFormat="1" x14ac:dyDescent="0.25"/>
    <row r="41229" customFormat="1" x14ac:dyDescent="0.25"/>
    <row r="41230" customFormat="1" x14ac:dyDescent="0.25"/>
    <row r="41231" customFormat="1" x14ac:dyDescent="0.25"/>
    <row r="41232" customFormat="1" x14ac:dyDescent="0.25"/>
    <row r="41233" customFormat="1" x14ac:dyDescent="0.25"/>
    <row r="41234" customFormat="1" x14ac:dyDescent="0.25"/>
    <row r="41235" customFormat="1" x14ac:dyDescent="0.25"/>
    <row r="41236" customFormat="1" x14ac:dyDescent="0.25"/>
    <row r="41237" customFormat="1" x14ac:dyDescent="0.25"/>
    <row r="41238" customFormat="1" x14ac:dyDescent="0.25"/>
    <row r="41239" customFormat="1" x14ac:dyDescent="0.25"/>
    <row r="41240" customFormat="1" x14ac:dyDescent="0.25"/>
    <row r="41241" customFormat="1" x14ac:dyDescent="0.25"/>
    <row r="41242" customFormat="1" x14ac:dyDescent="0.25"/>
    <row r="41243" customFormat="1" x14ac:dyDescent="0.25"/>
    <row r="41244" customFormat="1" x14ac:dyDescent="0.25"/>
    <row r="41245" customFormat="1" x14ac:dyDescent="0.25"/>
    <row r="41246" customFormat="1" x14ac:dyDescent="0.25"/>
    <row r="41247" customFormat="1" x14ac:dyDescent="0.25"/>
    <row r="41248" customFormat="1" x14ac:dyDescent="0.25"/>
    <row r="41249" customFormat="1" x14ac:dyDescent="0.25"/>
    <row r="41250" customFormat="1" x14ac:dyDescent="0.25"/>
    <row r="41251" customFormat="1" x14ac:dyDescent="0.25"/>
    <row r="41252" customFormat="1" x14ac:dyDescent="0.25"/>
    <row r="41253" customFormat="1" x14ac:dyDescent="0.25"/>
    <row r="41254" customFormat="1" x14ac:dyDescent="0.25"/>
    <row r="41255" customFormat="1" x14ac:dyDescent="0.25"/>
    <row r="41256" customFormat="1" x14ac:dyDescent="0.25"/>
    <row r="41257" customFormat="1" x14ac:dyDescent="0.25"/>
    <row r="41258" customFormat="1" x14ac:dyDescent="0.25"/>
    <row r="41259" customFormat="1" x14ac:dyDescent="0.25"/>
    <row r="41260" customFormat="1" x14ac:dyDescent="0.25"/>
    <row r="41261" customFormat="1" x14ac:dyDescent="0.25"/>
    <row r="41262" customFormat="1" x14ac:dyDescent="0.25"/>
    <row r="41263" customFormat="1" x14ac:dyDescent="0.25"/>
    <row r="41264" customFormat="1" x14ac:dyDescent="0.25"/>
    <row r="41265" customFormat="1" x14ac:dyDescent="0.25"/>
    <row r="41266" customFormat="1" x14ac:dyDescent="0.25"/>
    <row r="41267" customFormat="1" x14ac:dyDescent="0.25"/>
    <row r="41268" customFormat="1" x14ac:dyDescent="0.25"/>
    <row r="41269" customFormat="1" x14ac:dyDescent="0.25"/>
    <row r="41270" customFormat="1" x14ac:dyDescent="0.25"/>
    <row r="41271" customFormat="1" x14ac:dyDescent="0.25"/>
    <row r="41272" customFormat="1" x14ac:dyDescent="0.25"/>
    <row r="41273" customFormat="1" x14ac:dyDescent="0.25"/>
    <row r="41274" customFormat="1" x14ac:dyDescent="0.25"/>
    <row r="41275" customFormat="1" x14ac:dyDescent="0.25"/>
    <row r="41276" customFormat="1" x14ac:dyDescent="0.25"/>
    <row r="41277" customFormat="1" x14ac:dyDescent="0.25"/>
    <row r="41278" customFormat="1" x14ac:dyDescent="0.25"/>
    <row r="41279" customFormat="1" x14ac:dyDescent="0.25"/>
    <row r="41280" customFormat="1" x14ac:dyDescent="0.25"/>
    <row r="41281" customFormat="1" x14ac:dyDescent="0.25"/>
    <row r="41282" customFormat="1" x14ac:dyDescent="0.25"/>
    <row r="41283" customFormat="1" x14ac:dyDescent="0.25"/>
    <row r="41284" customFormat="1" x14ac:dyDescent="0.25"/>
    <row r="41285" customFormat="1" x14ac:dyDescent="0.25"/>
    <row r="41286" customFormat="1" x14ac:dyDescent="0.25"/>
    <row r="41287" customFormat="1" x14ac:dyDescent="0.25"/>
    <row r="41288" customFormat="1" x14ac:dyDescent="0.25"/>
    <row r="41289" customFormat="1" x14ac:dyDescent="0.25"/>
    <row r="41290" customFormat="1" x14ac:dyDescent="0.25"/>
    <row r="41291" customFormat="1" x14ac:dyDescent="0.25"/>
    <row r="41292" customFormat="1" x14ac:dyDescent="0.25"/>
    <row r="41293" customFormat="1" x14ac:dyDescent="0.25"/>
    <row r="41294" customFormat="1" x14ac:dyDescent="0.25"/>
    <row r="41295" customFormat="1" x14ac:dyDescent="0.25"/>
    <row r="41296" customFormat="1" x14ac:dyDescent="0.25"/>
    <row r="41297" customFormat="1" x14ac:dyDescent="0.25"/>
    <row r="41298" customFormat="1" x14ac:dyDescent="0.25"/>
    <row r="41299" customFormat="1" x14ac:dyDescent="0.25"/>
    <row r="41300" customFormat="1" x14ac:dyDescent="0.25"/>
    <row r="41301" customFormat="1" x14ac:dyDescent="0.25"/>
    <row r="41302" customFormat="1" x14ac:dyDescent="0.25"/>
    <row r="41303" customFormat="1" x14ac:dyDescent="0.25"/>
    <row r="41304" customFormat="1" x14ac:dyDescent="0.25"/>
    <row r="41305" customFormat="1" x14ac:dyDescent="0.25"/>
    <row r="41306" customFormat="1" x14ac:dyDescent="0.25"/>
    <row r="41307" customFormat="1" x14ac:dyDescent="0.25"/>
    <row r="41308" customFormat="1" x14ac:dyDescent="0.25"/>
    <row r="41309" customFormat="1" x14ac:dyDescent="0.25"/>
    <row r="41310" customFormat="1" x14ac:dyDescent="0.25"/>
    <row r="41311" customFormat="1" x14ac:dyDescent="0.25"/>
    <row r="41312" customFormat="1" x14ac:dyDescent="0.25"/>
    <row r="41313" customFormat="1" x14ac:dyDescent="0.25"/>
    <row r="41314" customFormat="1" x14ac:dyDescent="0.25"/>
    <row r="41315" customFormat="1" x14ac:dyDescent="0.25"/>
    <row r="41316" customFormat="1" x14ac:dyDescent="0.25"/>
    <row r="41317" customFormat="1" x14ac:dyDescent="0.25"/>
    <row r="41318" customFormat="1" x14ac:dyDescent="0.25"/>
    <row r="41319" customFormat="1" x14ac:dyDescent="0.25"/>
    <row r="41320" customFormat="1" x14ac:dyDescent="0.25"/>
    <row r="41321" customFormat="1" x14ac:dyDescent="0.25"/>
    <row r="41322" customFormat="1" x14ac:dyDescent="0.25"/>
    <row r="41323" customFormat="1" x14ac:dyDescent="0.25"/>
    <row r="41324" customFormat="1" x14ac:dyDescent="0.25"/>
    <row r="41325" customFormat="1" x14ac:dyDescent="0.25"/>
    <row r="41326" customFormat="1" x14ac:dyDescent="0.25"/>
    <row r="41327" customFormat="1" x14ac:dyDescent="0.25"/>
    <row r="41328" customFormat="1" x14ac:dyDescent="0.25"/>
    <row r="41329" customFormat="1" x14ac:dyDescent="0.25"/>
    <row r="41330" customFormat="1" x14ac:dyDescent="0.25"/>
    <row r="41331" customFormat="1" x14ac:dyDescent="0.25"/>
    <row r="41332" customFormat="1" x14ac:dyDescent="0.25"/>
    <row r="41333" customFormat="1" x14ac:dyDescent="0.25"/>
    <row r="41334" customFormat="1" x14ac:dyDescent="0.25"/>
    <row r="41335" customFormat="1" x14ac:dyDescent="0.25"/>
    <row r="41336" customFormat="1" x14ac:dyDescent="0.25"/>
    <row r="41337" customFormat="1" x14ac:dyDescent="0.25"/>
    <row r="41338" customFormat="1" x14ac:dyDescent="0.25"/>
    <row r="41339" customFormat="1" x14ac:dyDescent="0.25"/>
    <row r="41340" customFormat="1" x14ac:dyDescent="0.25"/>
    <row r="41341" customFormat="1" x14ac:dyDescent="0.25"/>
    <row r="41342" customFormat="1" x14ac:dyDescent="0.25"/>
    <row r="41343" customFormat="1" x14ac:dyDescent="0.25"/>
    <row r="41344" customFormat="1" x14ac:dyDescent="0.25"/>
    <row r="41345" customFormat="1" x14ac:dyDescent="0.25"/>
    <row r="41346" customFormat="1" x14ac:dyDescent="0.25"/>
    <row r="41347" customFormat="1" x14ac:dyDescent="0.25"/>
    <row r="41348" customFormat="1" x14ac:dyDescent="0.25"/>
    <row r="41349" customFormat="1" x14ac:dyDescent="0.25"/>
    <row r="41350" customFormat="1" x14ac:dyDescent="0.25"/>
    <row r="41351" customFormat="1" x14ac:dyDescent="0.25"/>
    <row r="41352" customFormat="1" x14ac:dyDescent="0.25"/>
    <row r="41353" customFormat="1" x14ac:dyDescent="0.25"/>
    <row r="41354" customFormat="1" x14ac:dyDescent="0.25"/>
    <row r="41355" customFormat="1" x14ac:dyDescent="0.25"/>
    <row r="41356" customFormat="1" x14ac:dyDescent="0.25"/>
    <row r="41357" customFormat="1" x14ac:dyDescent="0.25"/>
    <row r="41358" customFormat="1" x14ac:dyDescent="0.25"/>
    <row r="41359" customFormat="1" x14ac:dyDescent="0.25"/>
    <row r="41360" customFormat="1" x14ac:dyDescent="0.25"/>
    <row r="41361" customFormat="1" x14ac:dyDescent="0.25"/>
    <row r="41362" customFormat="1" x14ac:dyDescent="0.25"/>
    <row r="41363" customFormat="1" x14ac:dyDescent="0.25"/>
    <row r="41364" customFormat="1" x14ac:dyDescent="0.25"/>
    <row r="41365" customFormat="1" x14ac:dyDescent="0.25"/>
    <row r="41366" customFormat="1" x14ac:dyDescent="0.25"/>
    <row r="41367" customFormat="1" x14ac:dyDescent="0.25"/>
    <row r="41368" customFormat="1" x14ac:dyDescent="0.25"/>
    <row r="41369" customFormat="1" x14ac:dyDescent="0.25"/>
    <row r="41370" customFormat="1" x14ac:dyDescent="0.25"/>
    <row r="41371" customFormat="1" x14ac:dyDescent="0.25"/>
    <row r="41372" customFormat="1" x14ac:dyDescent="0.25"/>
    <row r="41373" customFormat="1" x14ac:dyDescent="0.25"/>
    <row r="41374" customFormat="1" x14ac:dyDescent="0.25"/>
    <row r="41375" customFormat="1" x14ac:dyDescent="0.25"/>
    <row r="41376" customFormat="1" x14ac:dyDescent="0.25"/>
    <row r="41377" customFormat="1" x14ac:dyDescent="0.25"/>
    <row r="41378" customFormat="1" x14ac:dyDescent="0.25"/>
    <row r="41379" customFormat="1" x14ac:dyDescent="0.25"/>
    <row r="41380" customFormat="1" x14ac:dyDescent="0.25"/>
    <row r="41381" customFormat="1" x14ac:dyDescent="0.25"/>
    <row r="41382" customFormat="1" x14ac:dyDescent="0.25"/>
    <row r="41383" customFormat="1" x14ac:dyDescent="0.25"/>
    <row r="41384" customFormat="1" x14ac:dyDescent="0.25"/>
    <row r="41385" customFormat="1" x14ac:dyDescent="0.25"/>
    <row r="41386" customFormat="1" x14ac:dyDescent="0.25"/>
    <row r="41387" customFormat="1" x14ac:dyDescent="0.25"/>
    <row r="41388" customFormat="1" x14ac:dyDescent="0.25"/>
    <row r="41389" customFormat="1" x14ac:dyDescent="0.25"/>
    <row r="41390" customFormat="1" x14ac:dyDescent="0.25"/>
    <row r="41391" customFormat="1" x14ac:dyDescent="0.25"/>
    <row r="41392" customFormat="1" x14ac:dyDescent="0.25"/>
    <row r="41393" customFormat="1" x14ac:dyDescent="0.25"/>
    <row r="41394" customFormat="1" x14ac:dyDescent="0.25"/>
    <row r="41395" customFormat="1" x14ac:dyDescent="0.25"/>
    <row r="41396" customFormat="1" x14ac:dyDescent="0.25"/>
    <row r="41397" customFormat="1" x14ac:dyDescent="0.25"/>
    <row r="41398" customFormat="1" x14ac:dyDescent="0.25"/>
    <row r="41399" customFormat="1" x14ac:dyDescent="0.25"/>
    <row r="41400" customFormat="1" x14ac:dyDescent="0.25"/>
    <row r="41401" customFormat="1" x14ac:dyDescent="0.25"/>
    <row r="41402" customFormat="1" x14ac:dyDescent="0.25"/>
    <row r="41403" customFormat="1" x14ac:dyDescent="0.25"/>
    <row r="41404" customFormat="1" x14ac:dyDescent="0.25"/>
    <row r="41405" customFormat="1" x14ac:dyDescent="0.25"/>
    <row r="41406" customFormat="1" x14ac:dyDescent="0.25"/>
    <row r="41407" customFormat="1" x14ac:dyDescent="0.25"/>
    <row r="41408" customFormat="1" x14ac:dyDescent="0.25"/>
    <row r="41409" customFormat="1" x14ac:dyDescent="0.25"/>
    <row r="41410" customFormat="1" x14ac:dyDescent="0.25"/>
    <row r="41411" customFormat="1" x14ac:dyDescent="0.25"/>
    <row r="41412" customFormat="1" x14ac:dyDescent="0.25"/>
    <row r="41413" customFormat="1" x14ac:dyDescent="0.25"/>
    <row r="41414" customFormat="1" x14ac:dyDescent="0.25"/>
    <row r="41415" customFormat="1" x14ac:dyDescent="0.25"/>
    <row r="41416" customFormat="1" x14ac:dyDescent="0.25"/>
    <row r="41417" customFormat="1" x14ac:dyDescent="0.25"/>
    <row r="41418" customFormat="1" x14ac:dyDescent="0.25"/>
    <row r="41419" customFormat="1" x14ac:dyDescent="0.25"/>
    <row r="41420" customFormat="1" x14ac:dyDescent="0.25"/>
    <row r="41421" customFormat="1" x14ac:dyDescent="0.25"/>
    <row r="41422" customFormat="1" x14ac:dyDescent="0.25"/>
    <row r="41423" customFormat="1" x14ac:dyDescent="0.25"/>
    <row r="41424" customFormat="1" x14ac:dyDescent="0.25"/>
    <row r="41425" customFormat="1" x14ac:dyDescent="0.25"/>
    <row r="41426" customFormat="1" x14ac:dyDescent="0.25"/>
    <row r="41427" customFormat="1" x14ac:dyDescent="0.25"/>
    <row r="41428" customFormat="1" x14ac:dyDescent="0.25"/>
    <row r="41429" customFormat="1" x14ac:dyDescent="0.25"/>
    <row r="41430" customFormat="1" x14ac:dyDescent="0.25"/>
    <row r="41431" customFormat="1" x14ac:dyDescent="0.25"/>
    <row r="41432" customFormat="1" x14ac:dyDescent="0.25"/>
    <row r="41433" customFormat="1" x14ac:dyDescent="0.25"/>
    <row r="41434" customFormat="1" x14ac:dyDescent="0.25"/>
    <row r="41435" customFormat="1" x14ac:dyDescent="0.25"/>
    <row r="41436" customFormat="1" x14ac:dyDescent="0.25"/>
    <row r="41437" customFormat="1" x14ac:dyDescent="0.25"/>
    <row r="41438" customFormat="1" x14ac:dyDescent="0.25"/>
    <row r="41439" customFormat="1" x14ac:dyDescent="0.25"/>
    <row r="41440" customFormat="1" x14ac:dyDescent="0.25"/>
    <row r="41441" customFormat="1" x14ac:dyDescent="0.25"/>
    <row r="41442" customFormat="1" x14ac:dyDescent="0.25"/>
    <row r="41443" customFormat="1" x14ac:dyDescent="0.25"/>
    <row r="41444" customFormat="1" x14ac:dyDescent="0.25"/>
    <row r="41445" customFormat="1" x14ac:dyDescent="0.25"/>
    <row r="41446" customFormat="1" x14ac:dyDescent="0.25"/>
    <row r="41447" customFormat="1" x14ac:dyDescent="0.25"/>
    <row r="41448" customFormat="1" x14ac:dyDescent="0.25"/>
    <row r="41449" customFormat="1" x14ac:dyDescent="0.25"/>
    <row r="41450" customFormat="1" x14ac:dyDescent="0.25"/>
    <row r="41451" customFormat="1" x14ac:dyDescent="0.25"/>
    <row r="41452" customFormat="1" x14ac:dyDescent="0.25"/>
    <row r="41453" customFormat="1" x14ac:dyDescent="0.25"/>
    <row r="41454" customFormat="1" x14ac:dyDescent="0.25"/>
    <row r="41455" customFormat="1" x14ac:dyDescent="0.25"/>
    <row r="41456" customFormat="1" x14ac:dyDescent="0.25"/>
    <row r="41457" customFormat="1" x14ac:dyDescent="0.25"/>
    <row r="41458" customFormat="1" x14ac:dyDescent="0.25"/>
    <row r="41459" customFormat="1" x14ac:dyDescent="0.25"/>
    <row r="41460" customFormat="1" x14ac:dyDescent="0.25"/>
    <row r="41461" customFormat="1" x14ac:dyDescent="0.25"/>
    <row r="41462" customFormat="1" x14ac:dyDescent="0.25"/>
    <row r="41463" customFormat="1" x14ac:dyDescent="0.25"/>
    <row r="41464" customFormat="1" x14ac:dyDescent="0.25"/>
    <row r="41465" customFormat="1" x14ac:dyDescent="0.25"/>
    <row r="41466" customFormat="1" x14ac:dyDescent="0.25"/>
    <row r="41467" customFormat="1" x14ac:dyDescent="0.25"/>
    <row r="41468" customFormat="1" x14ac:dyDescent="0.25"/>
    <row r="41469" customFormat="1" x14ac:dyDescent="0.25"/>
    <row r="41470" customFormat="1" x14ac:dyDescent="0.25"/>
    <row r="41471" customFormat="1" x14ac:dyDescent="0.25"/>
    <row r="41472" customFormat="1" x14ac:dyDescent="0.25"/>
    <row r="41473" customFormat="1" x14ac:dyDescent="0.25"/>
    <row r="41474" customFormat="1" x14ac:dyDescent="0.25"/>
    <row r="41475" customFormat="1" x14ac:dyDescent="0.25"/>
    <row r="41476" customFormat="1" x14ac:dyDescent="0.25"/>
    <row r="41477" customFormat="1" x14ac:dyDescent="0.25"/>
    <row r="41478" customFormat="1" x14ac:dyDescent="0.25"/>
    <row r="41479" customFormat="1" x14ac:dyDescent="0.25"/>
    <row r="41480" customFormat="1" x14ac:dyDescent="0.25"/>
    <row r="41481" customFormat="1" x14ac:dyDescent="0.25"/>
    <row r="41482" customFormat="1" x14ac:dyDescent="0.25"/>
    <row r="41483" customFormat="1" x14ac:dyDescent="0.25"/>
    <row r="41484" customFormat="1" x14ac:dyDescent="0.25"/>
    <row r="41485" customFormat="1" x14ac:dyDescent="0.25"/>
    <row r="41486" customFormat="1" x14ac:dyDescent="0.25"/>
    <row r="41487" customFormat="1" x14ac:dyDescent="0.25"/>
    <row r="41488" customFormat="1" x14ac:dyDescent="0.25"/>
    <row r="41489" customFormat="1" x14ac:dyDescent="0.25"/>
    <row r="41490" customFormat="1" x14ac:dyDescent="0.25"/>
    <row r="41491" customFormat="1" x14ac:dyDescent="0.25"/>
    <row r="41492" customFormat="1" x14ac:dyDescent="0.25"/>
    <row r="41493" customFormat="1" x14ac:dyDescent="0.25"/>
    <row r="41494" customFormat="1" x14ac:dyDescent="0.25"/>
    <row r="41495" customFormat="1" x14ac:dyDescent="0.25"/>
    <row r="41496" customFormat="1" x14ac:dyDescent="0.25"/>
    <row r="41497" customFormat="1" x14ac:dyDescent="0.25"/>
    <row r="41498" customFormat="1" x14ac:dyDescent="0.25"/>
    <row r="41499" customFormat="1" x14ac:dyDescent="0.25"/>
    <row r="41500" customFormat="1" x14ac:dyDescent="0.25"/>
    <row r="41501" customFormat="1" x14ac:dyDescent="0.25"/>
    <row r="41502" customFormat="1" x14ac:dyDescent="0.25"/>
    <row r="41503" customFormat="1" x14ac:dyDescent="0.25"/>
    <row r="41504" customFormat="1" x14ac:dyDescent="0.25"/>
    <row r="41505" customFormat="1" x14ac:dyDescent="0.25"/>
    <row r="41506" customFormat="1" x14ac:dyDescent="0.25"/>
    <row r="41507" customFormat="1" x14ac:dyDescent="0.25"/>
    <row r="41508" customFormat="1" x14ac:dyDescent="0.25"/>
    <row r="41509" customFormat="1" x14ac:dyDescent="0.25"/>
    <row r="41510" customFormat="1" x14ac:dyDescent="0.25"/>
    <row r="41511" customFormat="1" x14ac:dyDescent="0.25"/>
    <row r="41512" customFormat="1" x14ac:dyDescent="0.25"/>
    <row r="41513" customFormat="1" x14ac:dyDescent="0.25"/>
    <row r="41514" customFormat="1" x14ac:dyDescent="0.25"/>
    <row r="41515" customFormat="1" x14ac:dyDescent="0.25"/>
    <row r="41516" customFormat="1" x14ac:dyDescent="0.25"/>
    <row r="41517" customFormat="1" x14ac:dyDescent="0.25"/>
    <row r="41518" customFormat="1" x14ac:dyDescent="0.25"/>
    <row r="41519" customFormat="1" x14ac:dyDescent="0.25"/>
    <row r="41520" customFormat="1" x14ac:dyDescent="0.25"/>
    <row r="41521" customFormat="1" x14ac:dyDescent="0.25"/>
    <row r="41522" customFormat="1" x14ac:dyDescent="0.25"/>
    <row r="41523" customFormat="1" x14ac:dyDescent="0.25"/>
    <row r="41524" customFormat="1" x14ac:dyDescent="0.25"/>
    <row r="41525" customFormat="1" x14ac:dyDescent="0.25"/>
    <row r="41526" customFormat="1" x14ac:dyDescent="0.25"/>
    <row r="41527" customFormat="1" x14ac:dyDescent="0.25"/>
    <row r="41528" customFormat="1" x14ac:dyDescent="0.25"/>
    <row r="41529" customFormat="1" x14ac:dyDescent="0.25"/>
    <row r="41530" customFormat="1" x14ac:dyDescent="0.25"/>
    <row r="41531" customFormat="1" x14ac:dyDescent="0.25"/>
    <row r="41532" customFormat="1" x14ac:dyDescent="0.25"/>
    <row r="41533" customFormat="1" x14ac:dyDescent="0.25"/>
    <row r="41534" customFormat="1" x14ac:dyDescent="0.25"/>
    <row r="41535" customFormat="1" x14ac:dyDescent="0.25"/>
    <row r="41536" customFormat="1" x14ac:dyDescent="0.25"/>
    <row r="41537" customFormat="1" x14ac:dyDescent="0.25"/>
    <row r="41538" customFormat="1" x14ac:dyDescent="0.25"/>
    <row r="41539" customFormat="1" x14ac:dyDescent="0.25"/>
    <row r="41540" customFormat="1" x14ac:dyDescent="0.25"/>
    <row r="41541" customFormat="1" x14ac:dyDescent="0.25"/>
    <row r="41542" customFormat="1" x14ac:dyDescent="0.25"/>
    <row r="41543" customFormat="1" x14ac:dyDescent="0.25"/>
    <row r="41544" customFormat="1" x14ac:dyDescent="0.25"/>
    <row r="41545" customFormat="1" x14ac:dyDescent="0.25"/>
    <row r="41546" customFormat="1" x14ac:dyDescent="0.25"/>
    <row r="41547" customFormat="1" x14ac:dyDescent="0.25"/>
    <row r="41548" customFormat="1" x14ac:dyDescent="0.25"/>
    <row r="41549" customFormat="1" x14ac:dyDescent="0.25"/>
    <row r="41550" customFormat="1" x14ac:dyDescent="0.25"/>
    <row r="41551" customFormat="1" x14ac:dyDescent="0.25"/>
    <row r="41552" customFormat="1" x14ac:dyDescent="0.25"/>
    <row r="41553" customFormat="1" x14ac:dyDescent="0.25"/>
    <row r="41554" customFormat="1" x14ac:dyDescent="0.25"/>
    <row r="41555" customFormat="1" x14ac:dyDescent="0.25"/>
    <row r="41556" customFormat="1" x14ac:dyDescent="0.25"/>
    <row r="41557" customFormat="1" x14ac:dyDescent="0.25"/>
    <row r="41558" customFormat="1" x14ac:dyDescent="0.25"/>
    <row r="41559" customFormat="1" x14ac:dyDescent="0.25"/>
    <row r="41560" customFormat="1" x14ac:dyDescent="0.25"/>
    <row r="41561" customFormat="1" x14ac:dyDescent="0.25"/>
    <row r="41562" customFormat="1" x14ac:dyDescent="0.25"/>
    <row r="41563" customFormat="1" x14ac:dyDescent="0.25"/>
    <row r="41564" customFormat="1" x14ac:dyDescent="0.25"/>
    <row r="41565" customFormat="1" x14ac:dyDescent="0.25"/>
    <row r="41566" customFormat="1" x14ac:dyDescent="0.25"/>
    <row r="41567" customFormat="1" x14ac:dyDescent="0.25"/>
    <row r="41568" customFormat="1" x14ac:dyDescent="0.25"/>
    <row r="41569" customFormat="1" x14ac:dyDescent="0.25"/>
    <row r="41570" customFormat="1" x14ac:dyDescent="0.25"/>
    <row r="41571" customFormat="1" x14ac:dyDescent="0.25"/>
    <row r="41572" customFormat="1" x14ac:dyDescent="0.25"/>
    <row r="41573" customFormat="1" x14ac:dyDescent="0.25"/>
    <row r="41574" customFormat="1" x14ac:dyDescent="0.25"/>
    <row r="41575" customFormat="1" x14ac:dyDescent="0.25"/>
    <row r="41576" customFormat="1" x14ac:dyDescent="0.25"/>
    <row r="41577" customFormat="1" x14ac:dyDescent="0.25"/>
    <row r="41578" customFormat="1" x14ac:dyDescent="0.25"/>
    <row r="41579" customFormat="1" x14ac:dyDescent="0.25"/>
    <row r="41580" customFormat="1" x14ac:dyDescent="0.25"/>
    <row r="41581" customFormat="1" x14ac:dyDescent="0.25"/>
    <row r="41582" customFormat="1" x14ac:dyDescent="0.25"/>
    <row r="41583" customFormat="1" x14ac:dyDescent="0.25"/>
    <row r="41584" customFormat="1" x14ac:dyDescent="0.25"/>
    <row r="41585" customFormat="1" x14ac:dyDescent="0.25"/>
    <row r="41586" customFormat="1" x14ac:dyDescent="0.25"/>
    <row r="41587" customFormat="1" x14ac:dyDescent="0.25"/>
    <row r="41588" customFormat="1" x14ac:dyDescent="0.25"/>
    <row r="41589" customFormat="1" x14ac:dyDescent="0.25"/>
    <row r="41590" customFormat="1" x14ac:dyDescent="0.25"/>
    <row r="41591" customFormat="1" x14ac:dyDescent="0.25"/>
    <row r="41592" customFormat="1" x14ac:dyDescent="0.25"/>
    <row r="41593" customFormat="1" x14ac:dyDescent="0.25"/>
    <row r="41594" customFormat="1" x14ac:dyDescent="0.25"/>
    <row r="41595" customFormat="1" x14ac:dyDescent="0.25"/>
    <row r="41596" customFormat="1" x14ac:dyDescent="0.25"/>
    <row r="41597" customFormat="1" x14ac:dyDescent="0.25"/>
    <row r="41598" customFormat="1" x14ac:dyDescent="0.25"/>
    <row r="41599" customFormat="1" x14ac:dyDescent="0.25"/>
    <row r="41600" customFormat="1" x14ac:dyDescent="0.25"/>
    <row r="41601" customFormat="1" x14ac:dyDescent="0.25"/>
    <row r="41602" customFormat="1" x14ac:dyDescent="0.25"/>
    <row r="41603" customFormat="1" x14ac:dyDescent="0.25"/>
    <row r="41604" customFormat="1" x14ac:dyDescent="0.25"/>
    <row r="41605" customFormat="1" x14ac:dyDescent="0.25"/>
    <row r="41606" customFormat="1" x14ac:dyDescent="0.25"/>
    <row r="41607" customFormat="1" x14ac:dyDescent="0.25"/>
    <row r="41608" customFormat="1" x14ac:dyDescent="0.25"/>
    <row r="41609" customFormat="1" x14ac:dyDescent="0.25"/>
    <row r="41610" customFormat="1" x14ac:dyDescent="0.25"/>
    <row r="41611" customFormat="1" x14ac:dyDescent="0.25"/>
    <row r="41612" customFormat="1" x14ac:dyDescent="0.25"/>
    <row r="41613" customFormat="1" x14ac:dyDescent="0.25"/>
    <row r="41614" customFormat="1" x14ac:dyDescent="0.25"/>
    <row r="41615" customFormat="1" x14ac:dyDescent="0.25"/>
    <row r="41616" customFormat="1" x14ac:dyDescent="0.25"/>
    <row r="41617" customFormat="1" x14ac:dyDescent="0.25"/>
    <row r="41618" customFormat="1" x14ac:dyDescent="0.25"/>
    <row r="41619" customFormat="1" x14ac:dyDescent="0.25"/>
    <row r="41620" customFormat="1" x14ac:dyDescent="0.25"/>
    <row r="41621" customFormat="1" x14ac:dyDescent="0.25"/>
    <row r="41622" customFormat="1" x14ac:dyDescent="0.25"/>
    <row r="41623" customFormat="1" x14ac:dyDescent="0.25"/>
    <row r="41624" customFormat="1" x14ac:dyDescent="0.25"/>
    <row r="41625" customFormat="1" x14ac:dyDescent="0.25"/>
    <row r="41626" customFormat="1" x14ac:dyDescent="0.25"/>
    <row r="41627" customFormat="1" x14ac:dyDescent="0.25"/>
    <row r="41628" customFormat="1" x14ac:dyDescent="0.25"/>
    <row r="41629" customFormat="1" x14ac:dyDescent="0.25"/>
    <row r="41630" customFormat="1" x14ac:dyDescent="0.25"/>
    <row r="41631" customFormat="1" x14ac:dyDescent="0.25"/>
    <row r="41632" customFormat="1" x14ac:dyDescent="0.25"/>
    <row r="41633" customFormat="1" x14ac:dyDescent="0.25"/>
    <row r="41634" customFormat="1" x14ac:dyDescent="0.25"/>
    <row r="41635" customFormat="1" x14ac:dyDescent="0.25"/>
    <row r="41636" customFormat="1" x14ac:dyDescent="0.25"/>
    <row r="41637" customFormat="1" x14ac:dyDescent="0.25"/>
    <row r="41638" customFormat="1" x14ac:dyDescent="0.25"/>
    <row r="41639" customFormat="1" x14ac:dyDescent="0.25"/>
    <row r="41640" customFormat="1" x14ac:dyDescent="0.25"/>
    <row r="41641" customFormat="1" x14ac:dyDescent="0.25"/>
    <row r="41642" customFormat="1" x14ac:dyDescent="0.25"/>
    <row r="41643" customFormat="1" x14ac:dyDescent="0.25"/>
    <row r="41644" customFormat="1" x14ac:dyDescent="0.25"/>
    <row r="41645" customFormat="1" x14ac:dyDescent="0.25"/>
    <row r="41646" customFormat="1" x14ac:dyDescent="0.25"/>
    <row r="41647" customFormat="1" x14ac:dyDescent="0.25"/>
    <row r="41648" customFormat="1" x14ac:dyDescent="0.25"/>
    <row r="41649" customFormat="1" x14ac:dyDescent="0.25"/>
    <row r="41650" customFormat="1" x14ac:dyDescent="0.25"/>
    <row r="41651" customFormat="1" x14ac:dyDescent="0.25"/>
    <row r="41652" customFormat="1" x14ac:dyDescent="0.25"/>
    <row r="41653" customFormat="1" x14ac:dyDescent="0.25"/>
    <row r="41654" customFormat="1" x14ac:dyDescent="0.25"/>
    <row r="41655" customFormat="1" x14ac:dyDescent="0.25"/>
    <row r="41656" customFormat="1" x14ac:dyDescent="0.25"/>
    <row r="41657" customFormat="1" x14ac:dyDescent="0.25"/>
    <row r="41658" customFormat="1" x14ac:dyDescent="0.25"/>
    <row r="41659" customFormat="1" x14ac:dyDescent="0.25"/>
    <row r="41660" customFormat="1" x14ac:dyDescent="0.25"/>
    <row r="41661" customFormat="1" x14ac:dyDescent="0.25"/>
    <row r="41662" customFormat="1" x14ac:dyDescent="0.25"/>
    <row r="41663" customFormat="1" x14ac:dyDescent="0.25"/>
    <row r="41664" customFormat="1" x14ac:dyDescent="0.25"/>
    <row r="41665" customFormat="1" x14ac:dyDescent="0.25"/>
    <row r="41666" customFormat="1" x14ac:dyDescent="0.25"/>
    <row r="41667" customFormat="1" x14ac:dyDescent="0.25"/>
    <row r="41668" customFormat="1" x14ac:dyDescent="0.25"/>
    <row r="41669" customFormat="1" x14ac:dyDescent="0.25"/>
    <row r="41670" customFormat="1" x14ac:dyDescent="0.25"/>
    <row r="41671" customFormat="1" x14ac:dyDescent="0.25"/>
    <row r="41672" customFormat="1" x14ac:dyDescent="0.25"/>
    <row r="41673" customFormat="1" x14ac:dyDescent="0.25"/>
    <row r="41674" customFormat="1" x14ac:dyDescent="0.25"/>
    <row r="41675" customFormat="1" x14ac:dyDescent="0.25"/>
    <row r="41676" customFormat="1" x14ac:dyDescent="0.25"/>
    <row r="41677" customFormat="1" x14ac:dyDescent="0.25"/>
    <row r="41678" customFormat="1" x14ac:dyDescent="0.25"/>
    <row r="41679" customFormat="1" x14ac:dyDescent="0.25"/>
    <row r="41680" customFormat="1" x14ac:dyDescent="0.25"/>
    <row r="41681" customFormat="1" x14ac:dyDescent="0.25"/>
    <row r="41682" customFormat="1" x14ac:dyDescent="0.25"/>
    <row r="41683" customFormat="1" x14ac:dyDescent="0.25"/>
    <row r="41684" customFormat="1" x14ac:dyDescent="0.25"/>
    <row r="41685" customFormat="1" x14ac:dyDescent="0.25"/>
    <row r="41686" customFormat="1" x14ac:dyDescent="0.25"/>
    <row r="41687" customFormat="1" x14ac:dyDescent="0.25"/>
    <row r="41688" customFormat="1" x14ac:dyDescent="0.25"/>
    <row r="41689" customFormat="1" x14ac:dyDescent="0.25"/>
    <row r="41690" customFormat="1" x14ac:dyDescent="0.25"/>
    <row r="41691" customFormat="1" x14ac:dyDescent="0.25"/>
    <row r="41692" customFormat="1" x14ac:dyDescent="0.25"/>
    <row r="41693" customFormat="1" x14ac:dyDescent="0.25"/>
    <row r="41694" customFormat="1" x14ac:dyDescent="0.25"/>
    <row r="41695" customFormat="1" x14ac:dyDescent="0.25"/>
    <row r="41696" customFormat="1" x14ac:dyDescent="0.25"/>
    <row r="41697" customFormat="1" x14ac:dyDescent="0.25"/>
    <row r="41698" customFormat="1" x14ac:dyDescent="0.25"/>
    <row r="41699" customFormat="1" x14ac:dyDescent="0.25"/>
    <row r="41700" customFormat="1" x14ac:dyDescent="0.25"/>
    <row r="41701" customFormat="1" x14ac:dyDescent="0.25"/>
    <row r="41702" customFormat="1" x14ac:dyDescent="0.25"/>
    <row r="41703" customFormat="1" x14ac:dyDescent="0.25"/>
    <row r="41704" customFormat="1" x14ac:dyDescent="0.25"/>
    <row r="41705" customFormat="1" x14ac:dyDescent="0.25"/>
    <row r="41706" customFormat="1" x14ac:dyDescent="0.25"/>
    <row r="41707" customFormat="1" x14ac:dyDescent="0.25"/>
    <row r="41708" customFormat="1" x14ac:dyDescent="0.25"/>
    <row r="41709" customFormat="1" x14ac:dyDescent="0.25"/>
    <row r="41710" customFormat="1" x14ac:dyDescent="0.25"/>
    <row r="41711" customFormat="1" x14ac:dyDescent="0.25"/>
    <row r="41712" customFormat="1" x14ac:dyDescent="0.25"/>
    <row r="41713" customFormat="1" x14ac:dyDescent="0.25"/>
    <row r="41714" customFormat="1" x14ac:dyDescent="0.25"/>
    <row r="41715" customFormat="1" x14ac:dyDescent="0.25"/>
    <row r="41716" customFormat="1" x14ac:dyDescent="0.25"/>
    <row r="41717" customFormat="1" x14ac:dyDescent="0.25"/>
    <row r="41718" customFormat="1" x14ac:dyDescent="0.25"/>
    <row r="41719" customFormat="1" x14ac:dyDescent="0.25"/>
    <row r="41720" customFormat="1" x14ac:dyDescent="0.25"/>
    <row r="41721" customFormat="1" x14ac:dyDescent="0.25"/>
    <row r="41722" customFormat="1" x14ac:dyDescent="0.25"/>
    <row r="41723" customFormat="1" x14ac:dyDescent="0.25"/>
    <row r="41724" customFormat="1" x14ac:dyDescent="0.25"/>
    <row r="41725" customFormat="1" x14ac:dyDescent="0.25"/>
    <row r="41726" customFormat="1" x14ac:dyDescent="0.25"/>
    <row r="41727" customFormat="1" x14ac:dyDescent="0.25"/>
    <row r="41728" customFormat="1" x14ac:dyDescent="0.25"/>
    <row r="41729" customFormat="1" x14ac:dyDescent="0.25"/>
    <row r="41730" customFormat="1" x14ac:dyDescent="0.25"/>
    <row r="41731" customFormat="1" x14ac:dyDescent="0.25"/>
    <row r="41732" customFormat="1" x14ac:dyDescent="0.25"/>
    <row r="41733" customFormat="1" x14ac:dyDescent="0.25"/>
    <row r="41734" customFormat="1" x14ac:dyDescent="0.25"/>
    <row r="41735" customFormat="1" x14ac:dyDescent="0.25"/>
    <row r="41736" customFormat="1" x14ac:dyDescent="0.25"/>
    <row r="41737" customFormat="1" x14ac:dyDescent="0.25"/>
    <row r="41738" customFormat="1" x14ac:dyDescent="0.25"/>
    <row r="41739" customFormat="1" x14ac:dyDescent="0.25"/>
    <row r="41740" customFormat="1" x14ac:dyDescent="0.25"/>
    <row r="41741" customFormat="1" x14ac:dyDescent="0.25"/>
    <row r="41742" customFormat="1" x14ac:dyDescent="0.25"/>
    <row r="41743" customFormat="1" x14ac:dyDescent="0.25"/>
    <row r="41744" customFormat="1" x14ac:dyDescent="0.25"/>
    <row r="41745" customFormat="1" x14ac:dyDescent="0.25"/>
    <row r="41746" customFormat="1" x14ac:dyDescent="0.25"/>
    <row r="41747" customFormat="1" x14ac:dyDescent="0.25"/>
    <row r="41748" customFormat="1" x14ac:dyDescent="0.25"/>
    <row r="41749" customFormat="1" x14ac:dyDescent="0.25"/>
    <row r="41750" customFormat="1" x14ac:dyDescent="0.25"/>
    <row r="41751" customFormat="1" x14ac:dyDescent="0.25"/>
    <row r="41752" customFormat="1" x14ac:dyDescent="0.25"/>
    <row r="41753" customFormat="1" x14ac:dyDescent="0.25"/>
    <row r="41754" customFormat="1" x14ac:dyDescent="0.25"/>
    <row r="41755" customFormat="1" x14ac:dyDescent="0.25"/>
    <row r="41756" customFormat="1" x14ac:dyDescent="0.25"/>
    <row r="41757" customFormat="1" x14ac:dyDescent="0.25"/>
    <row r="41758" customFormat="1" x14ac:dyDescent="0.25"/>
    <row r="41759" customFormat="1" x14ac:dyDescent="0.25"/>
    <row r="41760" customFormat="1" x14ac:dyDescent="0.25"/>
    <row r="41761" customFormat="1" x14ac:dyDescent="0.25"/>
    <row r="41762" customFormat="1" x14ac:dyDescent="0.25"/>
    <row r="41763" customFormat="1" x14ac:dyDescent="0.25"/>
    <row r="41764" customFormat="1" x14ac:dyDescent="0.25"/>
    <row r="41765" customFormat="1" x14ac:dyDescent="0.25"/>
    <row r="41766" customFormat="1" x14ac:dyDescent="0.25"/>
    <row r="41767" customFormat="1" x14ac:dyDescent="0.25"/>
    <row r="41768" customFormat="1" x14ac:dyDescent="0.25"/>
    <row r="41769" customFormat="1" x14ac:dyDescent="0.25"/>
    <row r="41770" customFormat="1" x14ac:dyDescent="0.25"/>
    <row r="41771" customFormat="1" x14ac:dyDescent="0.25"/>
    <row r="41772" customFormat="1" x14ac:dyDescent="0.25"/>
    <row r="41773" customFormat="1" x14ac:dyDescent="0.25"/>
    <row r="41774" customFormat="1" x14ac:dyDescent="0.25"/>
    <row r="41775" customFormat="1" x14ac:dyDescent="0.25"/>
    <row r="41776" customFormat="1" x14ac:dyDescent="0.25"/>
    <row r="41777" customFormat="1" x14ac:dyDescent="0.25"/>
    <row r="41778" customFormat="1" x14ac:dyDescent="0.25"/>
    <row r="41779" customFormat="1" x14ac:dyDescent="0.25"/>
    <row r="41780" customFormat="1" x14ac:dyDescent="0.25"/>
    <row r="41781" customFormat="1" x14ac:dyDescent="0.25"/>
    <row r="41782" customFormat="1" x14ac:dyDescent="0.25"/>
    <row r="41783" customFormat="1" x14ac:dyDescent="0.25"/>
    <row r="41784" customFormat="1" x14ac:dyDescent="0.25"/>
    <row r="41785" customFormat="1" x14ac:dyDescent="0.25"/>
    <row r="41786" customFormat="1" x14ac:dyDescent="0.25"/>
    <row r="41787" customFormat="1" x14ac:dyDescent="0.25"/>
    <row r="41788" customFormat="1" x14ac:dyDescent="0.25"/>
    <row r="41789" customFormat="1" x14ac:dyDescent="0.25"/>
    <row r="41790" customFormat="1" x14ac:dyDescent="0.25"/>
    <row r="41791" customFormat="1" x14ac:dyDescent="0.25"/>
    <row r="41792" customFormat="1" x14ac:dyDescent="0.25"/>
    <row r="41793" customFormat="1" x14ac:dyDescent="0.25"/>
    <row r="41794" customFormat="1" x14ac:dyDescent="0.25"/>
    <row r="41795" customFormat="1" x14ac:dyDescent="0.25"/>
    <row r="41796" customFormat="1" x14ac:dyDescent="0.25"/>
    <row r="41797" customFormat="1" x14ac:dyDescent="0.25"/>
    <row r="41798" customFormat="1" x14ac:dyDescent="0.25"/>
    <row r="41799" customFormat="1" x14ac:dyDescent="0.25"/>
    <row r="41800" customFormat="1" x14ac:dyDescent="0.25"/>
    <row r="41801" customFormat="1" x14ac:dyDescent="0.25"/>
    <row r="41802" customFormat="1" x14ac:dyDescent="0.25"/>
    <row r="41803" customFormat="1" x14ac:dyDescent="0.25"/>
    <row r="41804" customFormat="1" x14ac:dyDescent="0.25"/>
    <row r="41805" customFormat="1" x14ac:dyDescent="0.25"/>
    <row r="41806" customFormat="1" x14ac:dyDescent="0.25"/>
    <row r="41807" customFormat="1" x14ac:dyDescent="0.25"/>
    <row r="41808" customFormat="1" x14ac:dyDescent="0.25"/>
    <row r="41809" customFormat="1" x14ac:dyDescent="0.25"/>
    <row r="41810" customFormat="1" x14ac:dyDescent="0.25"/>
    <row r="41811" customFormat="1" x14ac:dyDescent="0.25"/>
    <row r="41812" customFormat="1" x14ac:dyDescent="0.25"/>
    <row r="41813" customFormat="1" x14ac:dyDescent="0.25"/>
    <row r="41814" customFormat="1" x14ac:dyDescent="0.25"/>
    <row r="41815" customFormat="1" x14ac:dyDescent="0.25"/>
    <row r="41816" customFormat="1" x14ac:dyDescent="0.25"/>
    <row r="41817" customFormat="1" x14ac:dyDescent="0.25"/>
    <row r="41818" customFormat="1" x14ac:dyDescent="0.25"/>
    <row r="41819" customFormat="1" x14ac:dyDescent="0.25"/>
    <row r="41820" customFormat="1" x14ac:dyDescent="0.25"/>
    <row r="41821" customFormat="1" x14ac:dyDescent="0.25"/>
    <row r="41822" customFormat="1" x14ac:dyDescent="0.25"/>
    <row r="41823" customFormat="1" x14ac:dyDescent="0.25"/>
    <row r="41824" customFormat="1" x14ac:dyDescent="0.25"/>
    <row r="41825" customFormat="1" x14ac:dyDescent="0.25"/>
    <row r="41826" customFormat="1" x14ac:dyDescent="0.25"/>
    <row r="41827" customFormat="1" x14ac:dyDescent="0.25"/>
    <row r="41828" customFormat="1" x14ac:dyDescent="0.25"/>
    <row r="41829" customFormat="1" x14ac:dyDescent="0.25"/>
    <row r="41830" customFormat="1" x14ac:dyDescent="0.25"/>
    <row r="41831" customFormat="1" x14ac:dyDescent="0.25"/>
    <row r="41832" customFormat="1" x14ac:dyDescent="0.25"/>
    <row r="41833" customFormat="1" x14ac:dyDescent="0.25"/>
    <row r="41834" customFormat="1" x14ac:dyDescent="0.25"/>
    <row r="41835" customFormat="1" x14ac:dyDescent="0.25"/>
    <row r="41836" customFormat="1" x14ac:dyDescent="0.25"/>
    <row r="41837" customFormat="1" x14ac:dyDescent="0.25"/>
    <row r="41838" customFormat="1" x14ac:dyDescent="0.25"/>
    <row r="41839" customFormat="1" x14ac:dyDescent="0.25"/>
    <row r="41840" customFormat="1" x14ac:dyDescent="0.25"/>
    <row r="41841" customFormat="1" x14ac:dyDescent="0.25"/>
    <row r="41842" customFormat="1" x14ac:dyDescent="0.25"/>
    <row r="41843" customFormat="1" x14ac:dyDescent="0.25"/>
    <row r="41844" customFormat="1" x14ac:dyDescent="0.25"/>
    <row r="41845" customFormat="1" x14ac:dyDescent="0.25"/>
    <row r="41846" customFormat="1" x14ac:dyDescent="0.25"/>
    <row r="41847" customFormat="1" x14ac:dyDescent="0.25"/>
    <row r="41848" customFormat="1" x14ac:dyDescent="0.25"/>
    <row r="41849" customFormat="1" x14ac:dyDescent="0.25"/>
    <row r="41850" customFormat="1" x14ac:dyDescent="0.25"/>
    <row r="41851" customFormat="1" x14ac:dyDescent="0.25"/>
    <row r="41852" customFormat="1" x14ac:dyDescent="0.25"/>
    <row r="41853" customFormat="1" x14ac:dyDescent="0.25"/>
    <row r="41854" customFormat="1" x14ac:dyDescent="0.25"/>
    <row r="41855" customFormat="1" x14ac:dyDescent="0.25"/>
    <row r="41856" customFormat="1" x14ac:dyDescent="0.25"/>
    <row r="41857" customFormat="1" x14ac:dyDescent="0.25"/>
    <row r="41858" customFormat="1" x14ac:dyDescent="0.25"/>
    <row r="41859" customFormat="1" x14ac:dyDescent="0.25"/>
    <row r="41860" customFormat="1" x14ac:dyDescent="0.25"/>
    <row r="41861" customFormat="1" x14ac:dyDescent="0.25"/>
    <row r="41862" customFormat="1" x14ac:dyDescent="0.25"/>
    <row r="41863" customFormat="1" x14ac:dyDescent="0.25"/>
    <row r="41864" customFormat="1" x14ac:dyDescent="0.25"/>
    <row r="41865" customFormat="1" x14ac:dyDescent="0.25"/>
    <row r="41866" customFormat="1" x14ac:dyDescent="0.25"/>
    <row r="41867" customFormat="1" x14ac:dyDescent="0.25"/>
    <row r="41868" customFormat="1" x14ac:dyDescent="0.25"/>
    <row r="41869" customFormat="1" x14ac:dyDescent="0.25"/>
    <row r="41870" customFormat="1" x14ac:dyDescent="0.25"/>
    <row r="41871" customFormat="1" x14ac:dyDescent="0.25"/>
    <row r="41872" customFormat="1" x14ac:dyDescent="0.25"/>
    <row r="41873" customFormat="1" x14ac:dyDescent="0.25"/>
    <row r="41874" customFormat="1" x14ac:dyDescent="0.25"/>
    <row r="41875" customFormat="1" x14ac:dyDescent="0.25"/>
    <row r="41876" customFormat="1" x14ac:dyDescent="0.25"/>
    <row r="41877" customFormat="1" x14ac:dyDescent="0.25"/>
    <row r="41878" customFormat="1" x14ac:dyDescent="0.25"/>
    <row r="41879" customFormat="1" x14ac:dyDescent="0.25"/>
    <row r="41880" customFormat="1" x14ac:dyDescent="0.25"/>
    <row r="41881" customFormat="1" x14ac:dyDescent="0.25"/>
    <row r="41882" customFormat="1" x14ac:dyDescent="0.25"/>
    <row r="41883" customFormat="1" x14ac:dyDescent="0.25"/>
    <row r="41884" customFormat="1" x14ac:dyDescent="0.25"/>
    <row r="41885" customFormat="1" x14ac:dyDescent="0.25"/>
    <row r="41886" customFormat="1" x14ac:dyDescent="0.25"/>
    <row r="41887" customFormat="1" x14ac:dyDescent="0.25"/>
    <row r="41888" customFormat="1" x14ac:dyDescent="0.25"/>
    <row r="41889" customFormat="1" x14ac:dyDescent="0.25"/>
    <row r="41890" customFormat="1" x14ac:dyDescent="0.25"/>
    <row r="41891" customFormat="1" x14ac:dyDescent="0.25"/>
    <row r="41892" customFormat="1" x14ac:dyDescent="0.25"/>
    <row r="41893" customFormat="1" x14ac:dyDescent="0.25"/>
    <row r="41894" customFormat="1" x14ac:dyDescent="0.25"/>
    <row r="41895" customFormat="1" x14ac:dyDescent="0.25"/>
    <row r="41896" customFormat="1" x14ac:dyDescent="0.25"/>
    <row r="41897" customFormat="1" x14ac:dyDescent="0.25"/>
    <row r="41898" customFormat="1" x14ac:dyDescent="0.25"/>
    <row r="41899" customFormat="1" x14ac:dyDescent="0.25"/>
    <row r="41900" customFormat="1" x14ac:dyDescent="0.25"/>
    <row r="41901" customFormat="1" x14ac:dyDescent="0.25"/>
    <row r="41902" customFormat="1" x14ac:dyDescent="0.25"/>
    <row r="41903" customFormat="1" x14ac:dyDescent="0.25"/>
    <row r="41904" customFormat="1" x14ac:dyDescent="0.25"/>
    <row r="41905" customFormat="1" x14ac:dyDescent="0.25"/>
    <row r="41906" customFormat="1" x14ac:dyDescent="0.25"/>
    <row r="41907" customFormat="1" x14ac:dyDescent="0.25"/>
    <row r="41908" customFormat="1" x14ac:dyDescent="0.25"/>
    <row r="41909" customFormat="1" x14ac:dyDescent="0.25"/>
    <row r="41910" customFormat="1" x14ac:dyDescent="0.25"/>
    <row r="41911" customFormat="1" x14ac:dyDescent="0.25"/>
    <row r="41912" customFormat="1" x14ac:dyDescent="0.25"/>
    <row r="41913" customFormat="1" x14ac:dyDescent="0.25"/>
    <row r="41914" customFormat="1" x14ac:dyDescent="0.25"/>
    <row r="41915" customFormat="1" x14ac:dyDescent="0.25"/>
    <row r="41916" customFormat="1" x14ac:dyDescent="0.25"/>
    <row r="41917" customFormat="1" x14ac:dyDescent="0.25"/>
    <row r="41918" customFormat="1" x14ac:dyDescent="0.25"/>
    <row r="41919" customFormat="1" x14ac:dyDescent="0.25"/>
    <row r="41920" customFormat="1" x14ac:dyDescent="0.25"/>
    <row r="41921" customFormat="1" x14ac:dyDescent="0.25"/>
    <row r="41922" customFormat="1" x14ac:dyDescent="0.25"/>
    <row r="41923" customFormat="1" x14ac:dyDescent="0.25"/>
    <row r="41924" customFormat="1" x14ac:dyDescent="0.25"/>
    <row r="41925" customFormat="1" x14ac:dyDescent="0.25"/>
    <row r="41926" customFormat="1" x14ac:dyDescent="0.25"/>
    <row r="41927" customFormat="1" x14ac:dyDescent="0.25"/>
    <row r="41928" customFormat="1" x14ac:dyDescent="0.25"/>
    <row r="41929" customFormat="1" x14ac:dyDescent="0.25"/>
    <row r="41930" customFormat="1" x14ac:dyDescent="0.25"/>
    <row r="41931" customFormat="1" x14ac:dyDescent="0.25"/>
    <row r="41932" customFormat="1" x14ac:dyDescent="0.25"/>
    <row r="41933" customFormat="1" x14ac:dyDescent="0.25"/>
    <row r="41934" customFormat="1" x14ac:dyDescent="0.25"/>
    <row r="41935" customFormat="1" x14ac:dyDescent="0.25"/>
    <row r="41936" customFormat="1" x14ac:dyDescent="0.25"/>
    <row r="41937" customFormat="1" x14ac:dyDescent="0.25"/>
    <row r="41938" customFormat="1" x14ac:dyDescent="0.25"/>
    <row r="41939" customFormat="1" x14ac:dyDescent="0.25"/>
    <row r="41940" customFormat="1" x14ac:dyDescent="0.25"/>
    <row r="41941" customFormat="1" x14ac:dyDescent="0.25"/>
    <row r="41942" customFormat="1" x14ac:dyDescent="0.25"/>
    <row r="41943" customFormat="1" x14ac:dyDescent="0.25"/>
    <row r="41944" customFormat="1" x14ac:dyDescent="0.25"/>
    <row r="41945" customFormat="1" x14ac:dyDescent="0.25"/>
    <row r="41946" customFormat="1" x14ac:dyDescent="0.25"/>
    <row r="41947" customFormat="1" x14ac:dyDescent="0.25"/>
    <row r="41948" customFormat="1" x14ac:dyDescent="0.25"/>
    <row r="41949" customFormat="1" x14ac:dyDescent="0.25"/>
    <row r="41950" customFormat="1" x14ac:dyDescent="0.25"/>
    <row r="41951" customFormat="1" x14ac:dyDescent="0.25"/>
    <row r="41952" customFormat="1" x14ac:dyDescent="0.25"/>
    <row r="41953" customFormat="1" x14ac:dyDescent="0.25"/>
    <row r="41954" customFormat="1" x14ac:dyDescent="0.25"/>
    <row r="41955" customFormat="1" x14ac:dyDescent="0.25"/>
    <row r="41956" customFormat="1" x14ac:dyDescent="0.25"/>
    <row r="41957" customFormat="1" x14ac:dyDescent="0.25"/>
    <row r="41958" customFormat="1" x14ac:dyDescent="0.25"/>
    <row r="41959" customFormat="1" x14ac:dyDescent="0.25"/>
    <row r="41960" customFormat="1" x14ac:dyDescent="0.25"/>
    <row r="41961" customFormat="1" x14ac:dyDescent="0.25"/>
    <row r="41962" customFormat="1" x14ac:dyDescent="0.25"/>
    <row r="41963" customFormat="1" x14ac:dyDescent="0.25"/>
    <row r="41964" customFormat="1" x14ac:dyDescent="0.25"/>
    <row r="41965" customFormat="1" x14ac:dyDescent="0.25"/>
    <row r="41966" customFormat="1" x14ac:dyDescent="0.25"/>
    <row r="41967" customFormat="1" x14ac:dyDescent="0.25"/>
    <row r="41968" customFormat="1" x14ac:dyDescent="0.25"/>
    <row r="41969" customFormat="1" x14ac:dyDescent="0.25"/>
    <row r="41970" customFormat="1" x14ac:dyDescent="0.25"/>
    <row r="41971" customFormat="1" x14ac:dyDescent="0.25"/>
    <row r="41972" customFormat="1" x14ac:dyDescent="0.25"/>
    <row r="41973" customFormat="1" x14ac:dyDescent="0.25"/>
    <row r="41974" customFormat="1" x14ac:dyDescent="0.25"/>
    <row r="41975" customFormat="1" x14ac:dyDescent="0.25"/>
    <row r="41976" customFormat="1" x14ac:dyDescent="0.25"/>
    <row r="41977" customFormat="1" x14ac:dyDescent="0.25"/>
    <row r="41978" customFormat="1" x14ac:dyDescent="0.25"/>
    <row r="41979" customFormat="1" x14ac:dyDescent="0.25"/>
    <row r="41980" customFormat="1" x14ac:dyDescent="0.25"/>
    <row r="41981" customFormat="1" x14ac:dyDescent="0.25"/>
    <row r="41982" customFormat="1" x14ac:dyDescent="0.25"/>
    <row r="41983" customFormat="1" x14ac:dyDescent="0.25"/>
    <row r="41984" customFormat="1" x14ac:dyDescent="0.25"/>
    <row r="41985" customFormat="1" x14ac:dyDescent="0.25"/>
    <row r="41986" customFormat="1" x14ac:dyDescent="0.25"/>
    <row r="41987" customFormat="1" x14ac:dyDescent="0.25"/>
    <row r="41988" customFormat="1" x14ac:dyDescent="0.25"/>
    <row r="41989" customFormat="1" x14ac:dyDescent="0.25"/>
    <row r="41990" customFormat="1" x14ac:dyDescent="0.25"/>
    <row r="41991" customFormat="1" x14ac:dyDescent="0.25"/>
    <row r="41992" customFormat="1" x14ac:dyDescent="0.25"/>
    <row r="41993" customFormat="1" x14ac:dyDescent="0.25"/>
    <row r="41994" customFormat="1" x14ac:dyDescent="0.25"/>
    <row r="41995" customFormat="1" x14ac:dyDescent="0.25"/>
    <row r="41996" customFormat="1" x14ac:dyDescent="0.25"/>
    <row r="41997" customFormat="1" x14ac:dyDescent="0.25"/>
    <row r="41998" customFormat="1" x14ac:dyDescent="0.25"/>
    <row r="41999" customFormat="1" x14ac:dyDescent="0.25"/>
    <row r="42000" customFormat="1" x14ac:dyDescent="0.25"/>
    <row r="42001" customFormat="1" x14ac:dyDescent="0.25"/>
    <row r="42002" customFormat="1" x14ac:dyDescent="0.25"/>
    <row r="42003" customFormat="1" x14ac:dyDescent="0.25"/>
    <row r="42004" customFormat="1" x14ac:dyDescent="0.25"/>
    <row r="42005" customFormat="1" x14ac:dyDescent="0.25"/>
    <row r="42006" customFormat="1" x14ac:dyDescent="0.25"/>
    <row r="42007" customFormat="1" x14ac:dyDescent="0.25"/>
    <row r="42008" customFormat="1" x14ac:dyDescent="0.25"/>
    <row r="42009" customFormat="1" x14ac:dyDescent="0.25"/>
    <row r="42010" customFormat="1" x14ac:dyDescent="0.25"/>
    <row r="42011" customFormat="1" x14ac:dyDescent="0.25"/>
    <row r="42012" customFormat="1" x14ac:dyDescent="0.25"/>
    <row r="42013" customFormat="1" x14ac:dyDescent="0.25"/>
    <row r="42014" customFormat="1" x14ac:dyDescent="0.25"/>
    <row r="42015" customFormat="1" x14ac:dyDescent="0.25"/>
    <row r="42016" customFormat="1" x14ac:dyDescent="0.25"/>
    <row r="42017" customFormat="1" x14ac:dyDescent="0.25"/>
    <row r="42018" customFormat="1" x14ac:dyDescent="0.25"/>
    <row r="42019" customFormat="1" x14ac:dyDescent="0.25"/>
    <row r="42020" customFormat="1" x14ac:dyDescent="0.25"/>
    <row r="42021" customFormat="1" x14ac:dyDescent="0.25"/>
    <row r="42022" customFormat="1" x14ac:dyDescent="0.25"/>
    <row r="42023" customFormat="1" x14ac:dyDescent="0.25"/>
    <row r="42024" customFormat="1" x14ac:dyDescent="0.25"/>
    <row r="42025" customFormat="1" x14ac:dyDescent="0.25"/>
    <row r="42026" customFormat="1" x14ac:dyDescent="0.25"/>
    <row r="42027" customFormat="1" x14ac:dyDescent="0.25"/>
    <row r="42028" customFormat="1" x14ac:dyDescent="0.25"/>
    <row r="42029" customFormat="1" x14ac:dyDescent="0.25"/>
    <row r="42030" customFormat="1" x14ac:dyDescent="0.25"/>
    <row r="42031" customFormat="1" x14ac:dyDescent="0.25"/>
    <row r="42032" customFormat="1" x14ac:dyDescent="0.25"/>
    <row r="42033" customFormat="1" x14ac:dyDescent="0.25"/>
    <row r="42034" customFormat="1" x14ac:dyDescent="0.25"/>
    <row r="42035" customFormat="1" x14ac:dyDescent="0.25"/>
    <row r="42036" customFormat="1" x14ac:dyDescent="0.25"/>
    <row r="42037" customFormat="1" x14ac:dyDescent="0.25"/>
    <row r="42038" customFormat="1" x14ac:dyDescent="0.25"/>
    <row r="42039" customFormat="1" x14ac:dyDescent="0.25"/>
    <row r="42040" customFormat="1" x14ac:dyDescent="0.25"/>
    <row r="42041" customFormat="1" x14ac:dyDescent="0.25"/>
    <row r="42042" customFormat="1" x14ac:dyDescent="0.25"/>
    <row r="42043" customFormat="1" x14ac:dyDescent="0.25"/>
    <row r="42044" customFormat="1" x14ac:dyDescent="0.25"/>
    <row r="42045" customFormat="1" x14ac:dyDescent="0.25"/>
    <row r="42046" customFormat="1" x14ac:dyDescent="0.25"/>
    <row r="42047" customFormat="1" x14ac:dyDescent="0.25"/>
    <row r="42048" customFormat="1" x14ac:dyDescent="0.25"/>
    <row r="42049" customFormat="1" x14ac:dyDescent="0.25"/>
    <row r="42050" customFormat="1" x14ac:dyDescent="0.25"/>
    <row r="42051" customFormat="1" x14ac:dyDescent="0.25"/>
    <row r="42052" customFormat="1" x14ac:dyDescent="0.25"/>
    <row r="42053" customFormat="1" x14ac:dyDescent="0.25"/>
    <row r="42054" customFormat="1" x14ac:dyDescent="0.25"/>
    <row r="42055" customFormat="1" x14ac:dyDescent="0.25"/>
    <row r="42056" customFormat="1" x14ac:dyDescent="0.25"/>
    <row r="42057" customFormat="1" x14ac:dyDescent="0.25"/>
    <row r="42058" customFormat="1" x14ac:dyDescent="0.25"/>
    <row r="42059" customFormat="1" x14ac:dyDescent="0.25"/>
    <row r="42060" customFormat="1" x14ac:dyDescent="0.25"/>
    <row r="42061" customFormat="1" x14ac:dyDescent="0.25"/>
    <row r="42062" customFormat="1" x14ac:dyDescent="0.25"/>
    <row r="42063" customFormat="1" x14ac:dyDescent="0.25"/>
    <row r="42064" customFormat="1" x14ac:dyDescent="0.25"/>
    <row r="42065" customFormat="1" x14ac:dyDescent="0.25"/>
    <row r="42066" customFormat="1" x14ac:dyDescent="0.25"/>
    <row r="42067" customFormat="1" x14ac:dyDescent="0.25"/>
    <row r="42068" customFormat="1" x14ac:dyDescent="0.25"/>
    <row r="42069" customFormat="1" x14ac:dyDescent="0.25"/>
    <row r="42070" customFormat="1" x14ac:dyDescent="0.25"/>
    <row r="42071" customFormat="1" x14ac:dyDescent="0.25"/>
    <row r="42072" customFormat="1" x14ac:dyDescent="0.25"/>
    <row r="42073" customFormat="1" x14ac:dyDescent="0.25"/>
    <row r="42074" customFormat="1" x14ac:dyDescent="0.25"/>
    <row r="42075" customFormat="1" x14ac:dyDescent="0.25"/>
    <row r="42076" customFormat="1" x14ac:dyDescent="0.25"/>
    <row r="42077" customFormat="1" x14ac:dyDescent="0.25"/>
    <row r="42078" customFormat="1" x14ac:dyDescent="0.25"/>
    <row r="42079" customFormat="1" x14ac:dyDescent="0.25"/>
    <row r="42080" customFormat="1" x14ac:dyDescent="0.25"/>
    <row r="42081" customFormat="1" x14ac:dyDescent="0.25"/>
    <row r="42082" customFormat="1" x14ac:dyDescent="0.25"/>
    <row r="42083" customFormat="1" x14ac:dyDescent="0.25"/>
    <row r="42084" customFormat="1" x14ac:dyDescent="0.25"/>
    <row r="42085" customFormat="1" x14ac:dyDescent="0.25"/>
    <row r="42086" customFormat="1" x14ac:dyDescent="0.25"/>
    <row r="42087" customFormat="1" x14ac:dyDescent="0.25"/>
    <row r="42088" customFormat="1" x14ac:dyDescent="0.25"/>
    <row r="42089" customFormat="1" x14ac:dyDescent="0.25"/>
    <row r="42090" customFormat="1" x14ac:dyDescent="0.25"/>
    <row r="42091" customFormat="1" x14ac:dyDescent="0.25"/>
    <row r="42092" customFormat="1" x14ac:dyDescent="0.25"/>
    <row r="42093" customFormat="1" x14ac:dyDescent="0.25"/>
    <row r="42094" customFormat="1" x14ac:dyDescent="0.25"/>
    <row r="42095" customFormat="1" x14ac:dyDescent="0.25"/>
    <row r="42096" customFormat="1" x14ac:dyDescent="0.25"/>
    <row r="42097" customFormat="1" x14ac:dyDescent="0.25"/>
    <row r="42098" customFormat="1" x14ac:dyDescent="0.25"/>
    <row r="42099" customFormat="1" x14ac:dyDescent="0.25"/>
    <row r="42100" customFormat="1" x14ac:dyDescent="0.25"/>
    <row r="42101" customFormat="1" x14ac:dyDescent="0.25"/>
    <row r="42102" customFormat="1" x14ac:dyDescent="0.25"/>
    <row r="42103" customFormat="1" x14ac:dyDescent="0.25"/>
    <row r="42104" customFormat="1" x14ac:dyDescent="0.25"/>
    <row r="42105" customFormat="1" x14ac:dyDescent="0.25"/>
    <row r="42106" customFormat="1" x14ac:dyDescent="0.25"/>
    <row r="42107" customFormat="1" x14ac:dyDescent="0.25"/>
    <row r="42108" customFormat="1" x14ac:dyDescent="0.25"/>
    <row r="42109" customFormat="1" x14ac:dyDescent="0.25"/>
    <row r="42110" customFormat="1" x14ac:dyDescent="0.25"/>
    <row r="42111" customFormat="1" x14ac:dyDescent="0.25"/>
    <row r="42112" customFormat="1" x14ac:dyDescent="0.25"/>
    <row r="42113" customFormat="1" x14ac:dyDescent="0.25"/>
    <row r="42114" customFormat="1" x14ac:dyDescent="0.25"/>
    <row r="42115" customFormat="1" x14ac:dyDescent="0.25"/>
    <row r="42116" customFormat="1" x14ac:dyDescent="0.25"/>
    <row r="42117" customFormat="1" x14ac:dyDescent="0.25"/>
    <row r="42118" customFormat="1" x14ac:dyDescent="0.25"/>
    <row r="42119" customFormat="1" x14ac:dyDescent="0.25"/>
    <row r="42120" customFormat="1" x14ac:dyDescent="0.25"/>
    <row r="42121" customFormat="1" x14ac:dyDescent="0.25"/>
    <row r="42122" customFormat="1" x14ac:dyDescent="0.25"/>
    <row r="42123" customFormat="1" x14ac:dyDescent="0.25"/>
    <row r="42124" customFormat="1" x14ac:dyDescent="0.25"/>
    <row r="42125" customFormat="1" x14ac:dyDescent="0.25"/>
    <row r="42126" customFormat="1" x14ac:dyDescent="0.25"/>
    <row r="42127" customFormat="1" x14ac:dyDescent="0.25"/>
    <row r="42128" customFormat="1" x14ac:dyDescent="0.25"/>
    <row r="42129" customFormat="1" x14ac:dyDescent="0.25"/>
    <row r="42130" customFormat="1" x14ac:dyDescent="0.25"/>
    <row r="42131" customFormat="1" x14ac:dyDescent="0.25"/>
    <row r="42132" customFormat="1" x14ac:dyDescent="0.25"/>
    <row r="42133" customFormat="1" x14ac:dyDescent="0.25"/>
    <row r="42134" customFormat="1" x14ac:dyDescent="0.25"/>
    <row r="42135" customFormat="1" x14ac:dyDescent="0.25"/>
    <row r="42136" customFormat="1" x14ac:dyDescent="0.25"/>
    <row r="42137" customFormat="1" x14ac:dyDescent="0.25"/>
    <row r="42138" customFormat="1" x14ac:dyDescent="0.25"/>
    <row r="42139" customFormat="1" x14ac:dyDescent="0.25"/>
    <row r="42140" customFormat="1" x14ac:dyDescent="0.25"/>
    <row r="42141" customFormat="1" x14ac:dyDescent="0.25"/>
    <row r="42142" customFormat="1" x14ac:dyDescent="0.25"/>
    <row r="42143" customFormat="1" x14ac:dyDescent="0.25"/>
    <row r="42144" customFormat="1" x14ac:dyDescent="0.25"/>
    <row r="42145" customFormat="1" x14ac:dyDescent="0.25"/>
    <row r="42146" customFormat="1" x14ac:dyDescent="0.25"/>
    <row r="42147" customFormat="1" x14ac:dyDescent="0.25"/>
    <row r="42148" customFormat="1" x14ac:dyDescent="0.25"/>
    <row r="42149" customFormat="1" x14ac:dyDescent="0.25"/>
    <row r="42150" customFormat="1" x14ac:dyDescent="0.25"/>
    <row r="42151" customFormat="1" x14ac:dyDescent="0.25"/>
    <row r="42152" customFormat="1" x14ac:dyDescent="0.25"/>
    <row r="42153" customFormat="1" x14ac:dyDescent="0.25"/>
    <row r="42154" customFormat="1" x14ac:dyDescent="0.25"/>
    <row r="42155" customFormat="1" x14ac:dyDescent="0.25"/>
    <row r="42156" customFormat="1" x14ac:dyDescent="0.25"/>
    <row r="42157" customFormat="1" x14ac:dyDescent="0.25"/>
    <row r="42158" customFormat="1" x14ac:dyDescent="0.25"/>
    <row r="42159" customFormat="1" x14ac:dyDescent="0.25"/>
    <row r="42160" customFormat="1" x14ac:dyDescent="0.25"/>
    <row r="42161" customFormat="1" x14ac:dyDescent="0.25"/>
    <row r="42162" customFormat="1" x14ac:dyDescent="0.25"/>
    <row r="42163" customFormat="1" x14ac:dyDescent="0.25"/>
    <row r="42164" customFormat="1" x14ac:dyDescent="0.25"/>
    <row r="42165" customFormat="1" x14ac:dyDescent="0.25"/>
    <row r="42166" customFormat="1" x14ac:dyDescent="0.25"/>
    <row r="42167" customFormat="1" x14ac:dyDescent="0.25"/>
    <row r="42168" customFormat="1" x14ac:dyDescent="0.25"/>
    <row r="42169" customFormat="1" x14ac:dyDescent="0.25"/>
    <row r="42170" customFormat="1" x14ac:dyDescent="0.25"/>
    <row r="42171" customFormat="1" x14ac:dyDescent="0.25"/>
    <row r="42172" customFormat="1" x14ac:dyDescent="0.25"/>
    <row r="42173" customFormat="1" x14ac:dyDescent="0.25"/>
    <row r="42174" customFormat="1" x14ac:dyDescent="0.25"/>
    <row r="42175" customFormat="1" x14ac:dyDescent="0.25"/>
    <row r="42176" customFormat="1" x14ac:dyDescent="0.25"/>
    <row r="42177" customFormat="1" x14ac:dyDescent="0.25"/>
    <row r="42178" customFormat="1" x14ac:dyDescent="0.25"/>
    <row r="42179" customFormat="1" x14ac:dyDescent="0.25"/>
    <row r="42180" customFormat="1" x14ac:dyDescent="0.25"/>
    <row r="42181" customFormat="1" x14ac:dyDescent="0.25"/>
    <row r="42182" customFormat="1" x14ac:dyDescent="0.25"/>
    <row r="42183" customFormat="1" x14ac:dyDescent="0.25"/>
    <row r="42184" customFormat="1" x14ac:dyDescent="0.25"/>
    <row r="42185" customFormat="1" x14ac:dyDescent="0.25"/>
    <row r="42186" customFormat="1" x14ac:dyDescent="0.25"/>
    <row r="42187" customFormat="1" x14ac:dyDescent="0.25"/>
    <row r="42188" customFormat="1" x14ac:dyDescent="0.25"/>
    <row r="42189" customFormat="1" x14ac:dyDescent="0.25"/>
    <row r="42190" customFormat="1" x14ac:dyDescent="0.25"/>
    <row r="42191" customFormat="1" x14ac:dyDescent="0.25"/>
    <row r="42192" customFormat="1" x14ac:dyDescent="0.25"/>
    <row r="42193" customFormat="1" x14ac:dyDescent="0.25"/>
    <row r="42194" customFormat="1" x14ac:dyDescent="0.25"/>
    <row r="42195" customFormat="1" x14ac:dyDescent="0.25"/>
    <row r="42196" customFormat="1" x14ac:dyDescent="0.25"/>
    <row r="42197" customFormat="1" x14ac:dyDescent="0.25"/>
    <row r="42198" customFormat="1" x14ac:dyDescent="0.25"/>
    <row r="42199" customFormat="1" x14ac:dyDescent="0.25"/>
    <row r="42200" customFormat="1" x14ac:dyDescent="0.25"/>
    <row r="42201" customFormat="1" x14ac:dyDescent="0.25"/>
    <row r="42202" customFormat="1" x14ac:dyDescent="0.25"/>
    <row r="42203" customFormat="1" x14ac:dyDescent="0.25"/>
    <row r="42204" customFormat="1" x14ac:dyDescent="0.25"/>
    <row r="42205" customFormat="1" x14ac:dyDescent="0.25"/>
    <row r="42206" customFormat="1" x14ac:dyDescent="0.25"/>
    <row r="42207" customFormat="1" x14ac:dyDescent="0.25"/>
    <row r="42208" customFormat="1" x14ac:dyDescent="0.25"/>
    <row r="42209" customFormat="1" x14ac:dyDescent="0.25"/>
    <row r="42210" customFormat="1" x14ac:dyDescent="0.25"/>
    <row r="42211" customFormat="1" x14ac:dyDescent="0.25"/>
    <row r="42212" customFormat="1" x14ac:dyDescent="0.25"/>
    <row r="42213" customFormat="1" x14ac:dyDescent="0.25"/>
    <row r="42214" customFormat="1" x14ac:dyDescent="0.25"/>
    <row r="42215" customFormat="1" x14ac:dyDescent="0.25"/>
    <row r="42216" customFormat="1" x14ac:dyDescent="0.25"/>
    <row r="42217" customFormat="1" x14ac:dyDescent="0.25"/>
    <row r="42218" customFormat="1" x14ac:dyDescent="0.25"/>
    <row r="42219" customFormat="1" x14ac:dyDescent="0.25"/>
    <row r="42220" customFormat="1" x14ac:dyDescent="0.25"/>
    <row r="42221" customFormat="1" x14ac:dyDescent="0.25"/>
    <row r="42222" customFormat="1" x14ac:dyDescent="0.25"/>
    <row r="42223" customFormat="1" x14ac:dyDescent="0.25"/>
    <row r="42224" customFormat="1" x14ac:dyDescent="0.25"/>
    <row r="42225" customFormat="1" x14ac:dyDescent="0.25"/>
    <row r="42226" customFormat="1" x14ac:dyDescent="0.25"/>
    <row r="42227" customFormat="1" x14ac:dyDescent="0.25"/>
    <row r="42228" customFormat="1" x14ac:dyDescent="0.25"/>
    <row r="42229" customFormat="1" x14ac:dyDescent="0.25"/>
    <row r="42230" customFormat="1" x14ac:dyDescent="0.25"/>
    <row r="42231" customFormat="1" x14ac:dyDescent="0.25"/>
    <row r="42232" customFormat="1" x14ac:dyDescent="0.25"/>
    <row r="42233" customFormat="1" x14ac:dyDescent="0.25"/>
    <row r="42234" customFormat="1" x14ac:dyDescent="0.25"/>
    <row r="42235" customFormat="1" x14ac:dyDescent="0.25"/>
    <row r="42236" customFormat="1" x14ac:dyDescent="0.25"/>
    <row r="42237" customFormat="1" x14ac:dyDescent="0.25"/>
    <row r="42238" customFormat="1" x14ac:dyDescent="0.25"/>
    <row r="42239" customFormat="1" x14ac:dyDescent="0.25"/>
    <row r="42240" customFormat="1" x14ac:dyDescent="0.25"/>
    <row r="42241" customFormat="1" x14ac:dyDescent="0.25"/>
    <row r="42242" customFormat="1" x14ac:dyDescent="0.25"/>
    <row r="42243" customFormat="1" x14ac:dyDescent="0.25"/>
    <row r="42244" customFormat="1" x14ac:dyDescent="0.25"/>
    <row r="42245" customFormat="1" x14ac:dyDescent="0.25"/>
    <row r="42246" customFormat="1" x14ac:dyDescent="0.25"/>
    <row r="42247" customFormat="1" x14ac:dyDescent="0.25"/>
    <row r="42248" customFormat="1" x14ac:dyDescent="0.25"/>
    <row r="42249" customFormat="1" x14ac:dyDescent="0.25"/>
    <row r="42250" customFormat="1" x14ac:dyDescent="0.25"/>
    <row r="42251" customFormat="1" x14ac:dyDescent="0.25"/>
    <row r="42252" customFormat="1" x14ac:dyDescent="0.25"/>
    <row r="42253" customFormat="1" x14ac:dyDescent="0.25"/>
    <row r="42254" customFormat="1" x14ac:dyDescent="0.25"/>
    <row r="42255" customFormat="1" x14ac:dyDescent="0.25"/>
    <row r="42256" customFormat="1" x14ac:dyDescent="0.25"/>
    <row r="42257" customFormat="1" x14ac:dyDescent="0.25"/>
    <row r="42258" customFormat="1" x14ac:dyDescent="0.25"/>
    <row r="42259" customFormat="1" x14ac:dyDescent="0.25"/>
    <row r="42260" customFormat="1" x14ac:dyDescent="0.25"/>
    <row r="42261" customFormat="1" x14ac:dyDescent="0.25"/>
    <row r="42262" customFormat="1" x14ac:dyDescent="0.25"/>
    <row r="42263" customFormat="1" x14ac:dyDescent="0.25"/>
    <row r="42264" customFormat="1" x14ac:dyDescent="0.25"/>
    <row r="42265" customFormat="1" x14ac:dyDescent="0.25"/>
    <row r="42266" customFormat="1" x14ac:dyDescent="0.25"/>
    <row r="42267" customFormat="1" x14ac:dyDescent="0.25"/>
    <row r="42268" customFormat="1" x14ac:dyDescent="0.25"/>
    <row r="42269" customFormat="1" x14ac:dyDescent="0.25"/>
    <row r="42270" customFormat="1" x14ac:dyDescent="0.25"/>
    <row r="42271" customFormat="1" x14ac:dyDescent="0.25"/>
    <row r="42272" customFormat="1" x14ac:dyDescent="0.25"/>
    <row r="42273" customFormat="1" x14ac:dyDescent="0.25"/>
    <row r="42274" customFormat="1" x14ac:dyDescent="0.25"/>
    <row r="42275" customFormat="1" x14ac:dyDescent="0.25"/>
    <row r="42276" customFormat="1" x14ac:dyDescent="0.25"/>
    <row r="42277" customFormat="1" x14ac:dyDescent="0.25"/>
    <row r="42278" customFormat="1" x14ac:dyDescent="0.25"/>
    <row r="42279" customFormat="1" x14ac:dyDescent="0.25"/>
    <row r="42280" customFormat="1" x14ac:dyDescent="0.25"/>
    <row r="42281" customFormat="1" x14ac:dyDescent="0.25"/>
    <row r="42282" customFormat="1" x14ac:dyDescent="0.25"/>
    <row r="42283" customFormat="1" x14ac:dyDescent="0.25"/>
    <row r="42284" customFormat="1" x14ac:dyDescent="0.25"/>
    <row r="42285" customFormat="1" x14ac:dyDescent="0.25"/>
    <row r="42286" customFormat="1" x14ac:dyDescent="0.25"/>
    <row r="42287" customFormat="1" x14ac:dyDescent="0.25"/>
    <row r="42288" customFormat="1" x14ac:dyDescent="0.25"/>
    <row r="42289" customFormat="1" x14ac:dyDescent="0.25"/>
    <row r="42290" customFormat="1" x14ac:dyDescent="0.25"/>
    <row r="42291" customFormat="1" x14ac:dyDescent="0.25"/>
    <row r="42292" customFormat="1" x14ac:dyDescent="0.25"/>
    <row r="42293" customFormat="1" x14ac:dyDescent="0.25"/>
    <row r="42294" customFormat="1" x14ac:dyDescent="0.25"/>
    <row r="42295" customFormat="1" x14ac:dyDescent="0.25"/>
    <row r="42296" customFormat="1" x14ac:dyDescent="0.25"/>
    <row r="42297" customFormat="1" x14ac:dyDescent="0.25"/>
    <row r="42298" customFormat="1" x14ac:dyDescent="0.25"/>
    <row r="42299" customFormat="1" x14ac:dyDescent="0.25"/>
    <row r="42300" customFormat="1" x14ac:dyDescent="0.25"/>
    <row r="42301" customFormat="1" x14ac:dyDescent="0.25"/>
    <row r="42302" customFormat="1" x14ac:dyDescent="0.25"/>
    <row r="42303" customFormat="1" x14ac:dyDescent="0.25"/>
    <row r="42304" customFormat="1" x14ac:dyDescent="0.25"/>
    <row r="42305" customFormat="1" x14ac:dyDescent="0.25"/>
    <row r="42306" customFormat="1" x14ac:dyDescent="0.25"/>
    <row r="42307" customFormat="1" x14ac:dyDescent="0.25"/>
    <row r="42308" customFormat="1" x14ac:dyDescent="0.25"/>
    <row r="42309" customFormat="1" x14ac:dyDescent="0.25"/>
    <row r="42310" customFormat="1" x14ac:dyDescent="0.25"/>
    <row r="42311" customFormat="1" x14ac:dyDescent="0.25"/>
    <row r="42312" customFormat="1" x14ac:dyDescent="0.25"/>
    <row r="42313" customFormat="1" x14ac:dyDescent="0.25"/>
    <row r="42314" customFormat="1" x14ac:dyDescent="0.25"/>
    <row r="42315" customFormat="1" x14ac:dyDescent="0.25"/>
    <row r="42316" customFormat="1" x14ac:dyDescent="0.25"/>
    <row r="42317" customFormat="1" x14ac:dyDescent="0.25"/>
    <row r="42318" customFormat="1" x14ac:dyDescent="0.25"/>
    <row r="42319" customFormat="1" x14ac:dyDescent="0.25"/>
    <row r="42320" customFormat="1" x14ac:dyDescent="0.25"/>
    <row r="42321" customFormat="1" x14ac:dyDescent="0.25"/>
    <row r="42322" customFormat="1" x14ac:dyDescent="0.25"/>
    <row r="42323" customFormat="1" x14ac:dyDescent="0.25"/>
    <row r="42324" customFormat="1" x14ac:dyDescent="0.25"/>
    <row r="42325" customFormat="1" x14ac:dyDescent="0.25"/>
    <row r="42326" customFormat="1" x14ac:dyDescent="0.25"/>
    <row r="42327" customFormat="1" x14ac:dyDescent="0.25"/>
    <row r="42328" customFormat="1" x14ac:dyDescent="0.25"/>
    <row r="42329" customFormat="1" x14ac:dyDescent="0.25"/>
    <row r="42330" customFormat="1" x14ac:dyDescent="0.25"/>
    <row r="42331" customFormat="1" x14ac:dyDescent="0.25"/>
    <row r="42332" customFormat="1" x14ac:dyDescent="0.25"/>
    <row r="42333" customFormat="1" x14ac:dyDescent="0.25"/>
    <row r="42334" customFormat="1" x14ac:dyDescent="0.25"/>
    <row r="42335" customFormat="1" x14ac:dyDescent="0.25"/>
    <row r="42336" customFormat="1" x14ac:dyDescent="0.25"/>
    <row r="42337" customFormat="1" x14ac:dyDescent="0.25"/>
    <row r="42338" customFormat="1" x14ac:dyDescent="0.25"/>
    <row r="42339" customFormat="1" x14ac:dyDescent="0.25"/>
    <row r="42340" customFormat="1" x14ac:dyDescent="0.25"/>
    <row r="42341" customFormat="1" x14ac:dyDescent="0.25"/>
    <row r="42342" customFormat="1" x14ac:dyDescent="0.25"/>
    <row r="42343" customFormat="1" x14ac:dyDescent="0.25"/>
    <row r="42344" customFormat="1" x14ac:dyDescent="0.25"/>
    <row r="42345" customFormat="1" x14ac:dyDescent="0.25"/>
    <row r="42346" customFormat="1" x14ac:dyDescent="0.25"/>
    <row r="42347" customFormat="1" x14ac:dyDescent="0.25"/>
    <row r="42348" customFormat="1" x14ac:dyDescent="0.25"/>
    <row r="42349" customFormat="1" x14ac:dyDescent="0.25"/>
    <row r="42350" customFormat="1" x14ac:dyDescent="0.25"/>
    <row r="42351" customFormat="1" x14ac:dyDescent="0.25"/>
    <row r="42352" customFormat="1" x14ac:dyDescent="0.25"/>
    <row r="42353" customFormat="1" x14ac:dyDescent="0.25"/>
    <row r="42354" customFormat="1" x14ac:dyDescent="0.25"/>
    <row r="42355" customFormat="1" x14ac:dyDescent="0.25"/>
    <row r="42356" customFormat="1" x14ac:dyDescent="0.25"/>
    <row r="42357" customFormat="1" x14ac:dyDescent="0.25"/>
    <row r="42358" customFormat="1" x14ac:dyDescent="0.25"/>
    <row r="42359" customFormat="1" x14ac:dyDescent="0.25"/>
    <row r="42360" customFormat="1" x14ac:dyDescent="0.25"/>
    <row r="42361" customFormat="1" x14ac:dyDescent="0.25"/>
    <row r="42362" customFormat="1" x14ac:dyDescent="0.25"/>
    <row r="42363" customFormat="1" x14ac:dyDescent="0.25"/>
    <row r="42364" customFormat="1" x14ac:dyDescent="0.25"/>
    <row r="42365" customFormat="1" x14ac:dyDescent="0.25"/>
    <row r="42366" customFormat="1" x14ac:dyDescent="0.25"/>
    <row r="42367" customFormat="1" x14ac:dyDescent="0.25"/>
    <row r="42368" customFormat="1" x14ac:dyDescent="0.25"/>
    <row r="42369" customFormat="1" x14ac:dyDescent="0.25"/>
    <row r="42370" customFormat="1" x14ac:dyDescent="0.25"/>
    <row r="42371" customFormat="1" x14ac:dyDescent="0.25"/>
    <row r="42372" customFormat="1" x14ac:dyDescent="0.25"/>
    <row r="42373" customFormat="1" x14ac:dyDescent="0.25"/>
    <row r="42374" customFormat="1" x14ac:dyDescent="0.25"/>
    <row r="42375" customFormat="1" x14ac:dyDescent="0.25"/>
    <row r="42376" customFormat="1" x14ac:dyDescent="0.25"/>
    <row r="42377" customFormat="1" x14ac:dyDescent="0.25"/>
    <row r="42378" customFormat="1" x14ac:dyDescent="0.25"/>
    <row r="42379" customFormat="1" x14ac:dyDescent="0.25"/>
    <row r="42380" customFormat="1" x14ac:dyDescent="0.25"/>
    <row r="42381" customFormat="1" x14ac:dyDescent="0.25"/>
    <row r="42382" customFormat="1" x14ac:dyDescent="0.25"/>
    <row r="42383" customFormat="1" x14ac:dyDescent="0.25"/>
    <row r="42384" customFormat="1" x14ac:dyDescent="0.25"/>
    <row r="42385" customFormat="1" x14ac:dyDescent="0.25"/>
    <row r="42386" customFormat="1" x14ac:dyDescent="0.25"/>
    <row r="42387" customFormat="1" x14ac:dyDescent="0.25"/>
    <row r="42388" customFormat="1" x14ac:dyDescent="0.25"/>
    <row r="42389" customFormat="1" x14ac:dyDescent="0.25"/>
    <row r="42390" customFormat="1" x14ac:dyDescent="0.25"/>
    <row r="42391" customFormat="1" x14ac:dyDescent="0.25"/>
    <row r="42392" customFormat="1" x14ac:dyDescent="0.25"/>
    <row r="42393" customFormat="1" x14ac:dyDescent="0.25"/>
    <row r="42394" customFormat="1" x14ac:dyDescent="0.25"/>
    <row r="42395" customFormat="1" x14ac:dyDescent="0.25"/>
    <row r="42396" customFormat="1" x14ac:dyDescent="0.25"/>
    <row r="42397" customFormat="1" x14ac:dyDescent="0.25"/>
    <row r="42398" customFormat="1" x14ac:dyDescent="0.25"/>
    <row r="42399" customFormat="1" x14ac:dyDescent="0.25"/>
    <row r="42400" customFormat="1" x14ac:dyDescent="0.25"/>
    <row r="42401" customFormat="1" x14ac:dyDescent="0.25"/>
    <row r="42402" customFormat="1" x14ac:dyDescent="0.25"/>
    <row r="42403" customFormat="1" x14ac:dyDescent="0.25"/>
    <row r="42404" customFormat="1" x14ac:dyDescent="0.25"/>
    <row r="42405" customFormat="1" x14ac:dyDescent="0.25"/>
    <row r="42406" customFormat="1" x14ac:dyDescent="0.25"/>
    <row r="42407" customFormat="1" x14ac:dyDescent="0.25"/>
    <row r="42408" customFormat="1" x14ac:dyDescent="0.25"/>
    <row r="42409" customFormat="1" x14ac:dyDescent="0.25"/>
    <row r="42410" customFormat="1" x14ac:dyDescent="0.25"/>
    <row r="42411" customFormat="1" x14ac:dyDescent="0.25"/>
    <row r="42412" customFormat="1" x14ac:dyDescent="0.25"/>
    <row r="42413" customFormat="1" x14ac:dyDescent="0.25"/>
    <row r="42414" customFormat="1" x14ac:dyDescent="0.25"/>
    <row r="42415" customFormat="1" x14ac:dyDescent="0.25"/>
    <row r="42416" customFormat="1" x14ac:dyDescent="0.25"/>
    <row r="42417" customFormat="1" x14ac:dyDescent="0.25"/>
    <row r="42418" customFormat="1" x14ac:dyDescent="0.25"/>
    <row r="42419" customFormat="1" x14ac:dyDescent="0.25"/>
    <row r="42420" customFormat="1" x14ac:dyDescent="0.25"/>
    <row r="42421" customFormat="1" x14ac:dyDescent="0.25"/>
    <row r="42422" customFormat="1" x14ac:dyDescent="0.25"/>
    <row r="42423" customFormat="1" x14ac:dyDescent="0.25"/>
    <row r="42424" customFormat="1" x14ac:dyDescent="0.25"/>
    <row r="42425" customFormat="1" x14ac:dyDescent="0.25"/>
    <row r="42426" customFormat="1" x14ac:dyDescent="0.25"/>
    <row r="42427" customFormat="1" x14ac:dyDescent="0.25"/>
    <row r="42428" customFormat="1" x14ac:dyDescent="0.25"/>
    <row r="42429" customFormat="1" x14ac:dyDescent="0.25"/>
    <row r="42430" customFormat="1" x14ac:dyDescent="0.25"/>
    <row r="42431" customFormat="1" x14ac:dyDescent="0.25"/>
    <row r="42432" customFormat="1" x14ac:dyDescent="0.25"/>
    <row r="42433" customFormat="1" x14ac:dyDescent="0.25"/>
    <row r="42434" customFormat="1" x14ac:dyDescent="0.25"/>
    <row r="42435" customFormat="1" x14ac:dyDescent="0.25"/>
    <row r="42436" customFormat="1" x14ac:dyDescent="0.25"/>
    <row r="42437" customFormat="1" x14ac:dyDescent="0.25"/>
    <row r="42438" customFormat="1" x14ac:dyDescent="0.25"/>
    <row r="42439" customFormat="1" x14ac:dyDescent="0.25"/>
    <row r="42440" customFormat="1" x14ac:dyDescent="0.25"/>
    <row r="42441" customFormat="1" x14ac:dyDescent="0.25"/>
    <row r="42442" customFormat="1" x14ac:dyDescent="0.25"/>
    <row r="42443" customFormat="1" x14ac:dyDescent="0.25"/>
    <row r="42444" customFormat="1" x14ac:dyDescent="0.25"/>
    <row r="42445" customFormat="1" x14ac:dyDescent="0.25"/>
    <row r="42446" customFormat="1" x14ac:dyDescent="0.25"/>
    <row r="42447" customFormat="1" x14ac:dyDescent="0.25"/>
    <row r="42448" customFormat="1" x14ac:dyDescent="0.25"/>
    <row r="42449" customFormat="1" x14ac:dyDescent="0.25"/>
    <row r="42450" customFormat="1" x14ac:dyDescent="0.25"/>
    <row r="42451" customFormat="1" x14ac:dyDescent="0.25"/>
    <row r="42452" customFormat="1" x14ac:dyDescent="0.25"/>
    <row r="42453" customFormat="1" x14ac:dyDescent="0.25"/>
    <row r="42454" customFormat="1" x14ac:dyDescent="0.25"/>
    <row r="42455" customFormat="1" x14ac:dyDescent="0.25"/>
    <row r="42456" customFormat="1" x14ac:dyDescent="0.25"/>
    <row r="42457" customFormat="1" x14ac:dyDescent="0.25"/>
    <row r="42458" customFormat="1" x14ac:dyDescent="0.25"/>
    <row r="42459" customFormat="1" x14ac:dyDescent="0.25"/>
    <row r="42460" customFormat="1" x14ac:dyDescent="0.25"/>
    <row r="42461" customFormat="1" x14ac:dyDescent="0.25"/>
    <row r="42462" customFormat="1" x14ac:dyDescent="0.25"/>
    <row r="42463" customFormat="1" x14ac:dyDescent="0.25"/>
    <row r="42464" customFormat="1" x14ac:dyDescent="0.25"/>
    <row r="42465" customFormat="1" x14ac:dyDescent="0.25"/>
    <row r="42466" customFormat="1" x14ac:dyDescent="0.25"/>
    <row r="42467" customFormat="1" x14ac:dyDescent="0.25"/>
    <row r="42468" customFormat="1" x14ac:dyDescent="0.25"/>
    <row r="42469" customFormat="1" x14ac:dyDescent="0.25"/>
    <row r="42470" customFormat="1" x14ac:dyDescent="0.25"/>
    <row r="42471" customFormat="1" x14ac:dyDescent="0.25"/>
    <row r="42472" customFormat="1" x14ac:dyDescent="0.25"/>
    <row r="42473" customFormat="1" x14ac:dyDescent="0.25"/>
    <row r="42474" customFormat="1" x14ac:dyDescent="0.25"/>
    <row r="42475" customFormat="1" x14ac:dyDescent="0.25"/>
    <row r="42476" customFormat="1" x14ac:dyDescent="0.25"/>
    <row r="42477" customFormat="1" x14ac:dyDescent="0.25"/>
    <row r="42478" customFormat="1" x14ac:dyDescent="0.25"/>
    <row r="42479" customFormat="1" x14ac:dyDescent="0.25"/>
    <row r="42480" customFormat="1" x14ac:dyDescent="0.25"/>
    <row r="42481" customFormat="1" x14ac:dyDescent="0.25"/>
    <row r="42482" customFormat="1" x14ac:dyDescent="0.25"/>
    <row r="42483" customFormat="1" x14ac:dyDescent="0.25"/>
    <row r="42484" customFormat="1" x14ac:dyDescent="0.25"/>
    <row r="42485" customFormat="1" x14ac:dyDescent="0.25"/>
    <row r="42486" customFormat="1" x14ac:dyDescent="0.25"/>
    <row r="42487" customFormat="1" x14ac:dyDescent="0.25"/>
    <row r="42488" customFormat="1" x14ac:dyDescent="0.25"/>
    <row r="42489" customFormat="1" x14ac:dyDescent="0.25"/>
    <row r="42490" customFormat="1" x14ac:dyDescent="0.25"/>
    <row r="42491" customFormat="1" x14ac:dyDescent="0.25"/>
    <row r="42492" customFormat="1" x14ac:dyDescent="0.25"/>
    <row r="42493" customFormat="1" x14ac:dyDescent="0.25"/>
    <row r="42494" customFormat="1" x14ac:dyDescent="0.25"/>
    <row r="42495" customFormat="1" x14ac:dyDescent="0.25"/>
    <row r="42496" customFormat="1" x14ac:dyDescent="0.25"/>
    <row r="42497" customFormat="1" x14ac:dyDescent="0.25"/>
    <row r="42498" customFormat="1" x14ac:dyDescent="0.25"/>
    <row r="42499" customFormat="1" x14ac:dyDescent="0.25"/>
    <row r="42500" customFormat="1" x14ac:dyDescent="0.25"/>
    <row r="42501" customFormat="1" x14ac:dyDescent="0.25"/>
    <row r="42502" customFormat="1" x14ac:dyDescent="0.25"/>
    <row r="42503" customFormat="1" x14ac:dyDescent="0.25"/>
    <row r="42504" customFormat="1" x14ac:dyDescent="0.25"/>
    <row r="42505" customFormat="1" x14ac:dyDescent="0.25"/>
    <row r="42506" customFormat="1" x14ac:dyDescent="0.25"/>
    <row r="42507" customFormat="1" x14ac:dyDescent="0.25"/>
    <row r="42508" customFormat="1" x14ac:dyDescent="0.25"/>
    <row r="42509" customFormat="1" x14ac:dyDescent="0.25"/>
    <row r="42510" customFormat="1" x14ac:dyDescent="0.25"/>
    <row r="42511" customFormat="1" x14ac:dyDescent="0.25"/>
    <row r="42512" customFormat="1" x14ac:dyDescent="0.25"/>
    <row r="42513" customFormat="1" x14ac:dyDescent="0.25"/>
    <row r="42514" customFormat="1" x14ac:dyDescent="0.25"/>
    <row r="42515" customFormat="1" x14ac:dyDescent="0.25"/>
    <row r="42516" customFormat="1" x14ac:dyDescent="0.25"/>
    <row r="42517" customFormat="1" x14ac:dyDescent="0.25"/>
    <row r="42518" customFormat="1" x14ac:dyDescent="0.25"/>
    <row r="42519" customFormat="1" x14ac:dyDescent="0.25"/>
    <row r="42520" customFormat="1" x14ac:dyDescent="0.25"/>
    <row r="42521" customFormat="1" x14ac:dyDescent="0.25"/>
    <row r="42522" customFormat="1" x14ac:dyDescent="0.25"/>
    <row r="42523" customFormat="1" x14ac:dyDescent="0.25"/>
    <row r="42524" customFormat="1" x14ac:dyDescent="0.25"/>
    <row r="42525" customFormat="1" x14ac:dyDescent="0.25"/>
    <row r="42526" customFormat="1" x14ac:dyDescent="0.25"/>
    <row r="42527" customFormat="1" x14ac:dyDescent="0.25"/>
    <row r="42528" customFormat="1" x14ac:dyDescent="0.25"/>
    <row r="42529" customFormat="1" x14ac:dyDescent="0.25"/>
    <row r="42530" customFormat="1" x14ac:dyDescent="0.25"/>
    <row r="42531" customFormat="1" x14ac:dyDescent="0.25"/>
    <row r="42532" customFormat="1" x14ac:dyDescent="0.25"/>
    <row r="42533" customFormat="1" x14ac:dyDescent="0.25"/>
    <row r="42534" customFormat="1" x14ac:dyDescent="0.25"/>
    <row r="42535" customFormat="1" x14ac:dyDescent="0.25"/>
    <row r="42536" customFormat="1" x14ac:dyDescent="0.25"/>
    <row r="42537" customFormat="1" x14ac:dyDescent="0.25"/>
    <row r="42538" customFormat="1" x14ac:dyDescent="0.25"/>
    <row r="42539" customFormat="1" x14ac:dyDescent="0.25"/>
    <row r="42540" customFormat="1" x14ac:dyDescent="0.25"/>
    <row r="42541" customFormat="1" x14ac:dyDescent="0.25"/>
    <row r="42542" customFormat="1" x14ac:dyDescent="0.25"/>
    <row r="42543" customFormat="1" x14ac:dyDescent="0.25"/>
    <row r="42544" customFormat="1" x14ac:dyDescent="0.25"/>
    <row r="42545" customFormat="1" x14ac:dyDescent="0.25"/>
    <row r="42546" customFormat="1" x14ac:dyDescent="0.25"/>
    <row r="42547" customFormat="1" x14ac:dyDescent="0.25"/>
    <row r="42548" customFormat="1" x14ac:dyDescent="0.25"/>
    <row r="42549" customFormat="1" x14ac:dyDescent="0.25"/>
    <row r="42550" customFormat="1" x14ac:dyDescent="0.25"/>
    <row r="42551" customFormat="1" x14ac:dyDescent="0.25"/>
    <row r="42552" customFormat="1" x14ac:dyDescent="0.25"/>
    <row r="42553" customFormat="1" x14ac:dyDescent="0.25"/>
    <row r="42554" customFormat="1" x14ac:dyDescent="0.25"/>
    <row r="42555" customFormat="1" x14ac:dyDescent="0.25"/>
    <row r="42556" customFormat="1" x14ac:dyDescent="0.25"/>
    <row r="42557" customFormat="1" x14ac:dyDescent="0.25"/>
    <row r="42558" customFormat="1" x14ac:dyDescent="0.25"/>
    <row r="42559" customFormat="1" x14ac:dyDescent="0.25"/>
    <row r="42560" customFormat="1" x14ac:dyDescent="0.25"/>
    <row r="42561" customFormat="1" x14ac:dyDescent="0.25"/>
    <row r="42562" customFormat="1" x14ac:dyDescent="0.25"/>
    <row r="42563" customFormat="1" x14ac:dyDescent="0.25"/>
    <row r="42564" customFormat="1" x14ac:dyDescent="0.25"/>
    <row r="42565" customFormat="1" x14ac:dyDescent="0.25"/>
    <row r="42566" customFormat="1" x14ac:dyDescent="0.25"/>
    <row r="42567" customFormat="1" x14ac:dyDescent="0.25"/>
    <row r="42568" customFormat="1" x14ac:dyDescent="0.25"/>
    <row r="42569" customFormat="1" x14ac:dyDescent="0.25"/>
    <row r="42570" customFormat="1" x14ac:dyDescent="0.25"/>
    <row r="42571" customFormat="1" x14ac:dyDescent="0.25"/>
    <row r="42572" customFormat="1" x14ac:dyDescent="0.25"/>
    <row r="42573" customFormat="1" x14ac:dyDescent="0.25"/>
    <row r="42574" customFormat="1" x14ac:dyDescent="0.25"/>
    <row r="42575" customFormat="1" x14ac:dyDescent="0.25"/>
    <row r="42576" customFormat="1" x14ac:dyDescent="0.25"/>
    <row r="42577" customFormat="1" x14ac:dyDescent="0.25"/>
    <row r="42578" customFormat="1" x14ac:dyDescent="0.25"/>
    <row r="42579" customFormat="1" x14ac:dyDescent="0.25"/>
    <row r="42580" customFormat="1" x14ac:dyDescent="0.25"/>
    <row r="42581" customFormat="1" x14ac:dyDescent="0.25"/>
    <row r="42582" customFormat="1" x14ac:dyDescent="0.25"/>
    <row r="42583" customFormat="1" x14ac:dyDescent="0.25"/>
    <row r="42584" customFormat="1" x14ac:dyDescent="0.25"/>
    <row r="42585" customFormat="1" x14ac:dyDescent="0.25"/>
    <row r="42586" customFormat="1" x14ac:dyDescent="0.25"/>
    <row r="42587" customFormat="1" x14ac:dyDescent="0.25"/>
    <row r="42588" customFormat="1" x14ac:dyDescent="0.25"/>
    <row r="42589" customFormat="1" x14ac:dyDescent="0.25"/>
    <row r="42590" customFormat="1" x14ac:dyDescent="0.25"/>
    <row r="42591" customFormat="1" x14ac:dyDescent="0.25"/>
    <row r="42592" customFormat="1" x14ac:dyDescent="0.25"/>
    <row r="42593" customFormat="1" x14ac:dyDescent="0.25"/>
    <row r="42594" customFormat="1" x14ac:dyDescent="0.25"/>
    <row r="42595" customFormat="1" x14ac:dyDescent="0.25"/>
    <row r="42596" customFormat="1" x14ac:dyDescent="0.25"/>
    <row r="42597" customFormat="1" x14ac:dyDescent="0.25"/>
    <row r="42598" customFormat="1" x14ac:dyDescent="0.25"/>
    <row r="42599" customFormat="1" x14ac:dyDescent="0.25"/>
    <row r="42600" customFormat="1" x14ac:dyDescent="0.25"/>
    <row r="42601" customFormat="1" x14ac:dyDescent="0.25"/>
    <row r="42602" customFormat="1" x14ac:dyDescent="0.25"/>
    <row r="42603" customFormat="1" x14ac:dyDescent="0.25"/>
    <row r="42604" customFormat="1" x14ac:dyDescent="0.25"/>
    <row r="42605" customFormat="1" x14ac:dyDescent="0.25"/>
    <row r="42606" customFormat="1" x14ac:dyDescent="0.25"/>
    <row r="42607" customFormat="1" x14ac:dyDescent="0.25"/>
    <row r="42608" customFormat="1" x14ac:dyDescent="0.25"/>
    <row r="42609" customFormat="1" x14ac:dyDescent="0.25"/>
    <row r="42610" customFormat="1" x14ac:dyDescent="0.25"/>
    <row r="42611" customFormat="1" x14ac:dyDescent="0.25"/>
    <row r="42612" customFormat="1" x14ac:dyDescent="0.25"/>
    <row r="42613" customFormat="1" x14ac:dyDescent="0.25"/>
    <row r="42614" customFormat="1" x14ac:dyDescent="0.25"/>
    <row r="42615" customFormat="1" x14ac:dyDescent="0.25"/>
    <row r="42616" customFormat="1" x14ac:dyDescent="0.25"/>
    <row r="42617" customFormat="1" x14ac:dyDescent="0.25"/>
    <row r="42618" customFormat="1" x14ac:dyDescent="0.25"/>
    <row r="42619" customFormat="1" x14ac:dyDescent="0.25"/>
    <row r="42620" customFormat="1" x14ac:dyDescent="0.25"/>
    <row r="42621" customFormat="1" x14ac:dyDescent="0.25"/>
    <row r="42622" customFormat="1" x14ac:dyDescent="0.25"/>
    <row r="42623" customFormat="1" x14ac:dyDescent="0.25"/>
    <row r="42624" customFormat="1" x14ac:dyDescent="0.25"/>
    <row r="42625" customFormat="1" x14ac:dyDescent="0.25"/>
    <row r="42626" customFormat="1" x14ac:dyDescent="0.25"/>
    <row r="42627" customFormat="1" x14ac:dyDescent="0.25"/>
    <row r="42628" customFormat="1" x14ac:dyDescent="0.25"/>
    <row r="42629" customFormat="1" x14ac:dyDescent="0.25"/>
    <row r="42630" customFormat="1" x14ac:dyDescent="0.25"/>
    <row r="42631" customFormat="1" x14ac:dyDescent="0.25"/>
    <row r="42632" customFormat="1" x14ac:dyDescent="0.25"/>
    <row r="42633" customFormat="1" x14ac:dyDescent="0.25"/>
    <row r="42634" customFormat="1" x14ac:dyDescent="0.25"/>
    <row r="42635" customFormat="1" x14ac:dyDescent="0.25"/>
    <row r="42636" customFormat="1" x14ac:dyDescent="0.25"/>
    <row r="42637" customFormat="1" x14ac:dyDescent="0.25"/>
    <row r="42638" customFormat="1" x14ac:dyDescent="0.25"/>
    <row r="42639" customFormat="1" x14ac:dyDescent="0.25"/>
    <row r="42640" customFormat="1" x14ac:dyDescent="0.25"/>
    <row r="42641" customFormat="1" x14ac:dyDescent="0.25"/>
    <row r="42642" customFormat="1" x14ac:dyDescent="0.25"/>
    <row r="42643" customFormat="1" x14ac:dyDescent="0.25"/>
    <row r="42644" customFormat="1" x14ac:dyDescent="0.25"/>
    <row r="42645" customFormat="1" x14ac:dyDescent="0.25"/>
    <row r="42646" customFormat="1" x14ac:dyDescent="0.25"/>
    <row r="42647" customFormat="1" x14ac:dyDescent="0.25"/>
    <row r="42648" customFormat="1" x14ac:dyDescent="0.25"/>
    <row r="42649" customFormat="1" x14ac:dyDescent="0.25"/>
    <row r="42650" customFormat="1" x14ac:dyDescent="0.25"/>
    <row r="42651" customFormat="1" x14ac:dyDescent="0.25"/>
    <row r="42652" customFormat="1" x14ac:dyDescent="0.25"/>
    <row r="42653" customFormat="1" x14ac:dyDescent="0.25"/>
    <row r="42654" customFormat="1" x14ac:dyDescent="0.25"/>
    <row r="42655" customFormat="1" x14ac:dyDescent="0.25"/>
    <row r="42656" customFormat="1" x14ac:dyDescent="0.25"/>
    <row r="42657" customFormat="1" x14ac:dyDescent="0.25"/>
    <row r="42658" customFormat="1" x14ac:dyDescent="0.25"/>
    <row r="42659" customFormat="1" x14ac:dyDescent="0.25"/>
    <row r="42660" customFormat="1" x14ac:dyDescent="0.25"/>
    <row r="42661" customFormat="1" x14ac:dyDescent="0.25"/>
    <row r="42662" customFormat="1" x14ac:dyDescent="0.25"/>
    <row r="42663" customFormat="1" x14ac:dyDescent="0.25"/>
    <row r="42664" customFormat="1" x14ac:dyDescent="0.25"/>
    <row r="42665" customFormat="1" x14ac:dyDescent="0.25"/>
    <row r="42666" customFormat="1" x14ac:dyDescent="0.25"/>
    <row r="42667" customFormat="1" x14ac:dyDescent="0.25"/>
    <row r="42668" customFormat="1" x14ac:dyDescent="0.25"/>
    <row r="42669" customFormat="1" x14ac:dyDescent="0.25"/>
    <row r="42670" customFormat="1" x14ac:dyDescent="0.25"/>
    <row r="42671" customFormat="1" x14ac:dyDescent="0.25"/>
    <row r="42672" customFormat="1" x14ac:dyDescent="0.25"/>
    <row r="42673" customFormat="1" x14ac:dyDescent="0.25"/>
    <row r="42674" customFormat="1" x14ac:dyDescent="0.25"/>
    <row r="42675" customFormat="1" x14ac:dyDescent="0.25"/>
    <row r="42676" customFormat="1" x14ac:dyDescent="0.25"/>
    <row r="42677" customFormat="1" x14ac:dyDescent="0.25"/>
    <row r="42678" customFormat="1" x14ac:dyDescent="0.25"/>
    <row r="42679" customFormat="1" x14ac:dyDescent="0.25"/>
    <row r="42680" customFormat="1" x14ac:dyDescent="0.25"/>
    <row r="42681" customFormat="1" x14ac:dyDescent="0.25"/>
    <row r="42682" customFormat="1" x14ac:dyDescent="0.25"/>
    <row r="42683" customFormat="1" x14ac:dyDescent="0.25"/>
    <row r="42684" customFormat="1" x14ac:dyDescent="0.25"/>
    <row r="42685" customFormat="1" x14ac:dyDescent="0.25"/>
    <row r="42686" customFormat="1" x14ac:dyDescent="0.25"/>
    <row r="42687" customFormat="1" x14ac:dyDescent="0.25"/>
    <row r="42688" customFormat="1" x14ac:dyDescent="0.25"/>
    <row r="42689" customFormat="1" x14ac:dyDescent="0.25"/>
    <row r="42690" customFormat="1" x14ac:dyDescent="0.25"/>
    <row r="42691" customFormat="1" x14ac:dyDescent="0.25"/>
    <row r="42692" customFormat="1" x14ac:dyDescent="0.25"/>
    <row r="42693" customFormat="1" x14ac:dyDescent="0.25"/>
    <row r="42694" customFormat="1" x14ac:dyDescent="0.25"/>
    <row r="42695" customFormat="1" x14ac:dyDescent="0.25"/>
    <row r="42696" customFormat="1" x14ac:dyDescent="0.25"/>
    <row r="42697" customFormat="1" x14ac:dyDescent="0.25"/>
    <row r="42698" customFormat="1" x14ac:dyDescent="0.25"/>
    <row r="42699" customFormat="1" x14ac:dyDescent="0.25"/>
    <row r="42700" customFormat="1" x14ac:dyDescent="0.25"/>
    <row r="42701" customFormat="1" x14ac:dyDescent="0.25"/>
    <row r="42702" customFormat="1" x14ac:dyDescent="0.25"/>
    <row r="42703" customFormat="1" x14ac:dyDescent="0.25"/>
    <row r="42704" customFormat="1" x14ac:dyDescent="0.25"/>
    <row r="42705" customFormat="1" x14ac:dyDescent="0.25"/>
    <row r="42706" customFormat="1" x14ac:dyDescent="0.25"/>
    <row r="42707" customFormat="1" x14ac:dyDescent="0.25"/>
    <row r="42708" customFormat="1" x14ac:dyDescent="0.25"/>
    <row r="42709" customFormat="1" x14ac:dyDescent="0.25"/>
    <row r="42710" customFormat="1" x14ac:dyDescent="0.25"/>
    <row r="42711" customFormat="1" x14ac:dyDescent="0.25"/>
    <row r="42712" customFormat="1" x14ac:dyDescent="0.25"/>
    <row r="42713" customFormat="1" x14ac:dyDescent="0.25"/>
    <row r="42714" customFormat="1" x14ac:dyDescent="0.25"/>
    <row r="42715" customFormat="1" x14ac:dyDescent="0.25"/>
    <row r="42716" customFormat="1" x14ac:dyDescent="0.25"/>
    <row r="42717" customFormat="1" x14ac:dyDescent="0.25"/>
    <row r="42718" customFormat="1" x14ac:dyDescent="0.25"/>
    <row r="42719" customFormat="1" x14ac:dyDescent="0.25"/>
    <row r="42720" customFormat="1" x14ac:dyDescent="0.25"/>
    <row r="42721" customFormat="1" x14ac:dyDescent="0.25"/>
    <row r="42722" customFormat="1" x14ac:dyDescent="0.25"/>
    <row r="42723" customFormat="1" x14ac:dyDescent="0.25"/>
    <row r="42724" customFormat="1" x14ac:dyDescent="0.25"/>
    <row r="42725" customFormat="1" x14ac:dyDescent="0.25"/>
    <row r="42726" customFormat="1" x14ac:dyDescent="0.25"/>
    <row r="42727" customFormat="1" x14ac:dyDescent="0.25"/>
    <row r="42728" customFormat="1" x14ac:dyDescent="0.25"/>
    <row r="42729" customFormat="1" x14ac:dyDescent="0.25"/>
    <row r="42730" customFormat="1" x14ac:dyDescent="0.25"/>
    <row r="42731" customFormat="1" x14ac:dyDescent="0.25"/>
    <row r="42732" customFormat="1" x14ac:dyDescent="0.25"/>
    <row r="42733" customFormat="1" x14ac:dyDescent="0.25"/>
    <row r="42734" customFormat="1" x14ac:dyDescent="0.25"/>
    <row r="42735" customFormat="1" x14ac:dyDescent="0.25"/>
    <row r="42736" customFormat="1" x14ac:dyDescent="0.25"/>
    <row r="42737" customFormat="1" x14ac:dyDescent="0.25"/>
    <row r="42738" customFormat="1" x14ac:dyDescent="0.25"/>
    <row r="42739" customFormat="1" x14ac:dyDescent="0.25"/>
    <row r="42740" customFormat="1" x14ac:dyDescent="0.25"/>
    <row r="42741" customFormat="1" x14ac:dyDescent="0.25"/>
    <row r="42742" customFormat="1" x14ac:dyDescent="0.25"/>
    <row r="42743" customFormat="1" x14ac:dyDescent="0.25"/>
    <row r="42744" customFormat="1" x14ac:dyDescent="0.25"/>
    <row r="42745" customFormat="1" x14ac:dyDescent="0.25"/>
    <row r="42746" customFormat="1" x14ac:dyDescent="0.25"/>
    <row r="42747" customFormat="1" x14ac:dyDescent="0.25"/>
    <row r="42748" customFormat="1" x14ac:dyDescent="0.25"/>
    <row r="42749" customFormat="1" x14ac:dyDescent="0.25"/>
    <row r="42750" customFormat="1" x14ac:dyDescent="0.25"/>
    <row r="42751" customFormat="1" x14ac:dyDescent="0.25"/>
    <row r="42752" customFormat="1" x14ac:dyDescent="0.25"/>
    <row r="42753" customFormat="1" x14ac:dyDescent="0.25"/>
    <row r="42754" customFormat="1" x14ac:dyDescent="0.25"/>
    <row r="42755" customFormat="1" x14ac:dyDescent="0.25"/>
    <row r="42756" customFormat="1" x14ac:dyDescent="0.25"/>
    <row r="42757" customFormat="1" x14ac:dyDescent="0.25"/>
    <row r="42758" customFormat="1" x14ac:dyDescent="0.25"/>
    <row r="42759" customFormat="1" x14ac:dyDescent="0.25"/>
    <row r="42760" customFormat="1" x14ac:dyDescent="0.25"/>
    <row r="42761" customFormat="1" x14ac:dyDescent="0.25"/>
    <row r="42762" customFormat="1" x14ac:dyDescent="0.25"/>
    <row r="42763" customFormat="1" x14ac:dyDescent="0.25"/>
    <row r="42764" customFormat="1" x14ac:dyDescent="0.25"/>
    <row r="42765" customFormat="1" x14ac:dyDescent="0.25"/>
    <row r="42766" customFormat="1" x14ac:dyDescent="0.25"/>
    <row r="42767" customFormat="1" x14ac:dyDescent="0.25"/>
    <row r="42768" customFormat="1" x14ac:dyDescent="0.25"/>
    <row r="42769" customFormat="1" x14ac:dyDescent="0.25"/>
    <row r="42770" customFormat="1" x14ac:dyDescent="0.25"/>
    <row r="42771" customFormat="1" x14ac:dyDescent="0.25"/>
    <row r="42772" customFormat="1" x14ac:dyDescent="0.25"/>
    <row r="42773" customFormat="1" x14ac:dyDescent="0.25"/>
    <row r="42774" customFormat="1" x14ac:dyDescent="0.25"/>
    <row r="42775" customFormat="1" x14ac:dyDescent="0.25"/>
    <row r="42776" customFormat="1" x14ac:dyDescent="0.25"/>
    <row r="42777" customFormat="1" x14ac:dyDescent="0.25"/>
    <row r="42778" customFormat="1" x14ac:dyDescent="0.25"/>
    <row r="42779" customFormat="1" x14ac:dyDescent="0.25"/>
    <row r="42780" customFormat="1" x14ac:dyDescent="0.25"/>
    <row r="42781" customFormat="1" x14ac:dyDescent="0.25"/>
    <row r="42782" customFormat="1" x14ac:dyDescent="0.25"/>
    <row r="42783" customFormat="1" x14ac:dyDescent="0.25"/>
    <row r="42784" customFormat="1" x14ac:dyDescent="0.25"/>
    <row r="42785" customFormat="1" x14ac:dyDescent="0.25"/>
    <row r="42786" customFormat="1" x14ac:dyDescent="0.25"/>
    <row r="42787" customFormat="1" x14ac:dyDescent="0.25"/>
    <row r="42788" customFormat="1" x14ac:dyDescent="0.25"/>
    <row r="42789" customFormat="1" x14ac:dyDescent="0.25"/>
    <row r="42790" customFormat="1" x14ac:dyDescent="0.25"/>
    <row r="42791" customFormat="1" x14ac:dyDescent="0.25"/>
    <row r="42792" customFormat="1" x14ac:dyDescent="0.25"/>
    <row r="42793" customFormat="1" x14ac:dyDescent="0.25"/>
    <row r="42794" customFormat="1" x14ac:dyDescent="0.25"/>
    <row r="42795" customFormat="1" x14ac:dyDescent="0.25"/>
    <row r="42796" customFormat="1" x14ac:dyDescent="0.25"/>
    <row r="42797" customFormat="1" x14ac:dyDescent="0.25"/>
    <row r="42798" customFormat="1" x14ac:dyDescent="0.25"/>
    <row r="42799" customFormat="1" x14ac:dyDescent="0.25"/>
    <row r="42800" customFormat="1" x14ac:dyDescent="0.25"/>
    <row r="42801" customFormat="1" x14ac:dyDescent="0.25"/>
    <row r="42802" customFormat="1" x14ac:dyDescent="0.25"/>
    <row r="42803" customFormat="1" x14ac:dyDescent="0.25"/>
    <row r="42804" customFormat="1" x14ac:dyDescent="0.25"/>
    <row r="42805" customFormat="1" x14ac:dyDescent="0.25"/>
    <row r="42806" customFormat="1" x14ac:dyDescent="0.25"/>
    <row r="42807" customFormat="1" x14ac:dyDescent="0.25"/>
    <row r="42808" customFormat="1" x14ac:dyDescent="0.25"/>
    <row r="42809" customFormat="1" x14ac:dyDescent="0.25"/>
    <row r="42810" customFormat="1" x14ac:dyDescent="0.25"/>
    <row r="42811" customFormat="1" x14ac:dyDescent="0.25"/>
    <row r="42812" customFormat="1" x14ac:dyDescent="0.25"/>
    <row r="42813" customFormat="1" x14ac:dyDescent="0.25"/>
    <row r="42814" customFormat="1" x14ac:dyDescent="0.25"/>
    <row r="42815" customFormat="1" x14ac:dyDescent="0.25"/>
    <row r="42816" customFormat="1" x14ac:dyDescent="0.25"/>
    <row r="42817" customFormat="1" x14ac:dyDescent="0.25"/>
    <row r="42818" customFormat="1" x14ac:dyDescent="0.25"/>
    <row r="42819" customFormat="1" x14ac:dyDescent="0.25"/>
    <row r="42820" customFormat="1" x14ac:dyDescent="0.25"/>
    <row r="42821" customFormat="1" x14ac:dyDescent="0.25"/>
    <row r="42822" customFormat="1" x14ac:dyDescent="0.25"/>
    <row r="42823" customFormat="1" x14ac:dyDescent="0.25"/>
    <row r="42824" customFormat="1" x14ac:dyDescent="0.25"/>
    <row r="42825" customFormat="1" x14ac:dyDescent="0.25"/>
    <row r="42826" customFormat="1" x14ac:dyDescent="0.25"/>
    <row r="42827" customFormat="1" x14ac:dyDescent="0.25"/>
    <row r="42828" customFormat="1" x14ac:dyDescent="0.25"/>
    <row r="42829" customFormat="1" x14ac:dyDescent="0.25"/>
    <row r="42830" customFormat="1" x14ac:dyDescent="0.25"/>
    <row r="42831" customFormat="1" x14ac:dyDescent="0.25"/>
    <row r="42832" customFormat="1" x14ac:dyDescent="0.25"/>
    <row r="42833" customFormat="1" x14ac:dyDescent="0.25"/>
    <row r="42834" customFormat="1" x14ac:dyDescent="0.25"/>
    <row r="42835" customFormat="1" x14ac:dyDescent="0.25"/>
    <row r="42836" customFormat="1" x14ac:dyDescent="0.25"/>
    <row r="42837" customFormat="1" x14ac:dyDescent="0.25"/>
    <row r="42838" customFormat="1" x14ac:dyDescent="0.25"/>
    <row r="42839" customFormat="1" x14ac:dyDescent="0.25"/>
    <row r="42840" customFormat="1" x14ac:dyDescent="0.25"/>
    <row r="42841" customFormat="1" x14ac:dyDescent="0.25"/>
    <row r="42842" customFormat="1" x14ac:dyDescent="0.25"/>
    <row r="42843" customFormat="1" x14ac:dyDescent="0.25"/>
    <row r="42844" customFormat="1" x14ac:dyDescent="0.25"/>
    <row r="42845" customFormat="1" x14ac:dyDescent="0.25"/>
    <row r="42846" customFormat="1" x14ac:dyDescent="0.25"/>
    <row r="42847" customFormat="1" x14ac:dyDescent="0.25"/>
    <row r="42848" customFormat="1" x14ac:dyDescent="0.25"/>
    <row r="42849" customFormat="1" x14ac:dyDescent="0.25"/>
    <row r="42850" customFormat="1" x14ac:dyDescent="0.25"/>
    <row r="42851" customFormat="1" x14ac:dyDescent="0.25"/>
    <row r="42852" customFormat="1" x14ac:dyDescent="0.25"/>
    <row r="42853" customFormat="1" x14ac:dyDescent="0.25"/>
    <row r="42854" customFormat="1" x14ac:dyDescent="0.25"/>
    <row r="42855" customFormat="1" x14ac:dyDescent="0.25"/>
    <row r="42856" customFormat="1" x14ac:dyDescent="0.25"/>
    <row r="42857" customFormat="1" x14ac:dyDescent="0.25"/>
    <row r="42858" customFormat="1" x14ac:dyDescent="0.25"/>
    <row r="42859" customFormat="1" x14ac:dyDescent="0.25"/>
    <row r="42860" customFormat="1" x14ac:dyDescent="0.25"/>
    <row r="42861" customFormat="1" x14ac:dyDescent="0.25"/>
    <row r="42862" customFormat="1" x14ac:dyDescent="0.25"/>
    <row r="42863" customFormat="1" x14ac:dyDescent="0.25"/>
    <row r="42864" customFormat="1" x14ac:dyDescent="0.25"/>
    <row r="42865" customFormat="1" x14ac:dyDescent="0.25"/>
    <row r="42866" customFormat="1" x14ac:dyDescent="0.25"/>
    <row r="42867" customFormat="1" x14ac:dyDescent="0.25"/>
    <row r="42868" customFormat="1" x14ac:dyDescent="0.25"/>
    <row r="42869" customFormat="1" x14ac:dyDescent="0.25"/>
    <row r="42870" customFormat="1" x14ac:dyDescent="0.25"/>
    <row r="42871" customFormat="1" x14ac:dyDescent="0.25"/>
    <row r="42872" customFormat="1" x14ac:dyDescent="0.25"/>
    <row r="42873" customFormat="1" x14ac:dyDescent="0.25"/>
    <row r="42874" customFormat="1" x14ac:dyDescent="0.25"/>
    <row r="42875" customFormat="1" x14ac:dyDescent="0.25"/>
    <row r="42876" customFormat="1" x14ac:dyDescent="0.25"/>
    <row r="42877" customFormat="1" x14ac:dyDescent="0.25"/>
    <row r="42878" customFormat="1" x14ac:dyDescent="0.25"/>
    <row r="42879" customFormat="1" x14ac:dyDescent="0.25"/>
    <row r="42880" customFormat="1" x14ac:dyDescent="0.25"/>
    <row r="42881" customFormat="1" x14ac:dyDescent="0.25"/>
    <row r="42882" customFormat="1" x14ac:dyDescent="0.25"/>
    <row r="42883" customFormat="1" x14ac:dyDescent="0.25"/>
    <row r="42884" customFormat="1" x14ac:dyDescent="0.25"/>
    <row r="42885" customFormat="1" x14ac:dyDescent="0.25"/>
    <row r="42886" customFormat="1" x14ac:dyDescent="0.25"/>
    <row r="42887" customFormat="1" x14ac:dyDescent="0.25"/>
    <row r="42888" customFormat="1" x14ac:dyDescent="0.25"/>
    <row r="42889" customFormat="1" x14ac:dyDescent="0.25"/>
    <row r="42890" customFormat="1" x14ac:dyDescent="0.25"/>
    <row r="42891" customFormat="1" x14ac:dyDescent="0.25"/>
    <row r="42892" customFormat="1" x14ac:dyDescent="0.25"/>
    <row r="42893" customFormat="1" x14ac:dyDescent="0.25"/>
    <row r="42894" customFormat="1" x14ac:dyDescent="0.25"/>
    <row r="42895" customFormat="1" x14ac:dyDescent="0.25"/>
    <row r="42896" customFormat="1" x14ac:dyDescent="0.25"/>
    <row r="42897" customFormat="1" x14ac:dyDescent="0.25"/>
    <row r="42898" customFormat="1" x14ac:dyDescent="0.25"/>
    <row r="42899" customFormat="1" x14ac:dyDescent="0.25"/>
    <row r="42900" customFormat="1" x14ac:dyDescent="0.25"/>
    <row r="42901" customFormat="1" x14ac:dyDescent="0.25"/>
    <row r="42902" customFormat="1" x14ac:dyDescent="0.25"/>
    <row r="42903" customFormat="1" x14ac:dyDescent="0.25"/>
    <row r="42904" customFormat="1" x14ac:dyDescent="0.25"/>
    <row r="42905" customFormat="1" x14ac:dyDescent="0.25"/>
    <row r="42906" customFormat="1" x14ac:dyDescent="0.25"/>
    <row r="42907" customFormat="1" x14ac:dyDescent="0.25"/>
    <row r="42908" customFormat="1" x14ac:dyDescent="0.25"/>
    <row r="42909" customFormat="1" x14ac:dyDescent="0.25"/>
    <row r="42910" customFormat="1" x14ac:dyDescent="0.25"/>
    <row r="42911" customFormat="1" x14ac:dyDescent="0.25"/>
    <row r="42912" customFormat="1" x14ac:dyDescent="0.25"/>
    <row r="42913" customFormat="1" x14ac:dyDescent="0.25"/>
    <row r="42914" customFormat="1" x14ac:dyDescent="0.25"/>
    <row r="42915" customFormat="1" x14ac:dyDescent="0.25"/>
    <row r="42916" customFormat="1" x14ac:dyDescent="0.25"/>
    <row r="42917" customFormat="1" x14ac:dyDescent="0.25"/>
    <row r="42918" customFormat="1" x14ac:dyDescent="0.25"/>
    <row r="42919" customFormat="1" x14ac:dyDescent="0.25"/>
    <row r="42920" customFormat="1" x14ac:dyDescent="0.25"/>
    <row r="42921" customFormat="1" x14ac:dyDescent="0.25"/>
    <row r="42922" customFormat="1" x14ac:dyDescent="0.25"/>
    <row r="42923" customFormat="1" x14ac:dyDescent="0.25"/>
    <row r="42924" customFormat="1" x14ac:dyDescent="0.25"/>
    <row r="42925" customFormat="1" x14ac:dyDescent="0.25"/>
    <row r="42926" customFormat="1" x14ac:dyDescent="0.25"/>
    <row r="42927" customFormat="1" x14ac:dyDescent="0.25"/>
    <row r="42928" customFormat="1" x14ac:dyDescent="0.25"/>
    <row r="42929" customFormat="1" x14ac:dyDescent="0.25"/>
    <row r="42930" customFormat="1" x14ac:dyDescent="0.25"/>
    <row r="42931" customFormat="1" x14ac:dyDescent="0.25"/>
    <row r="42932" customFormat="1" x14ac:dyDescent="0.25"/>
    <row r="42933" customFormat="1" x14ac:dyDescent="0.25"/>
    <row r="42934" customFormat="1" x14ac:dyDescent="0.25"/>
    <row r="42935" customFormat="1" x14ac:dyDescent="0.25"/>
    <row r="42936" customFormat="1" x14ac:dyDescent="0.25"/>
    <row r="42937" customFormat="1" x14ac:dyDescent="0.25"/>
    <row r="42938" customFormat="1" x14ac:dyDescent="0.25"/>
    <row r="42939" customFormat="1" x14ac:dyDescent="0.25"/>
    <row r="42940" customFormat="1" x14ac:dyDescent="0.25"/>
    <row r="42941" customFormat="1" x14ac:dyDescent="0.25"/>
    <row r="42942" customFormat="1" x14ac:dyDescent="0.25"/>
    <row r="42943" customFormat="1" x14ac:dyDescent="0.25"/>
    <row r="42944" customFormat="1" x14ac:dyDescent="0.25"/>
    <row r="42945" customFormat="1" x14ac:dyDescent="0.25"/>
    <row r="42946" customFormat="1" x14ac:dyDescent="0.25"/>
    <row r="42947" customFormat="1" x14ac:dyDescent="0.25"/>
    <row r="42948" customFormat="1" x14ac:dyDescent="0.25"/>
    <row r="42949" customFormat="1" x14ac:dyDescent="0.25"/>
    <row r="42950" customFormat="1" x14ac:dyDescent="0.25"/>
    <row r="42951" customFormat="1" x14ac:dyDescent="0.25"/>
    <row r="42952" customFormat="1" x14ac:dyDescent="0.25"/>
    <row r="42953" customFormat="1" x14ac:dyDescent="0.25"/>
    <row r="42954" customFormat="1" x14ac:dyDescent="0.25"/>
    <row r="42955" customFormat="1" x14ac:dyDescent="0.25"/>
    <row r="42956" customFormat="1" x14ac:dyDescent="0.25"/>
    <row r="42957" customFormat="1" x14ac:dyDescent="0.25"/>
    <row r="42958" customFormat="1" x14ac:dyDescent="0.25"/>
    <row r="42959" customFormat="1" x14ac:dyDescent="0.25"/>
    <row r="42960" customFormat="1" x14ac:dyDescent="0.25"/>
    <row r="42961" customFormat="1" x14ac:dyDescent="0.25"/>
    <row r="42962" customFormat="1" x14ac:dyDescent="0.25"/>
    <row r="42963" customFormat="1" x14ac:dyDescent="0.25"/>
    <row r="42964" customFormat="1" x14ac:dyDescent="0.25"/>
    <row r="42965" customFormat="1" x14ac:dyDescent="0.25"/>
    <row r="42966" customFormat="1" x14ac:dyDescent="0.25"/>
    <row r="42967" customFormat="1" x14ac:dyDescent="0.25"/>
    <row r="42968" customFormat="1" x14ac:dyDescent="0.25"/>
    <row r="42969" customFormat="1" x14ac:dyDescent="0.25"/>
    <row r="42970" customFormat="1" x14ac:dyDescent="0.25"/>
    <row r="42971" customFormat="1" x14ac:dyDescent="0.25"/>
    <row r="42972" customFormat="1" x14ac:dyDescent="0.25"/>
    <row r="42973" customFormat="1" x14ac:dyDescent="0.25"/>
    <row r="42974" customFormat="1" x14ac:dyDescent="0.25"/>
    <row r="42975" customFormat="1" x14ac:dyDescent="0.25"/>
    <row r="42976" customFormat="1" x14ac:dyDescent="0.25"/>
    <row r="42977" customFormat="1" x14ac:dyDescent="0.25"/>
    <row r="42978" customFormat="1" x14ac:dyDescent="0.25"/>
    <row r="42979" customFormat="1" x14ac:dyDescent="0.25"/>
    <row r="42980" customFormat="1" x14ac:dyDescent="0.25"/>
    <row r="42981" customFormat="1" x14ac:dyDescent="0.25"/>
    <row r="42982" customFormat="1" x14ac:dyDescent="0.25"/>
    <row r="42983" customFormat="1" x14ac:dyDescent="0.25"/>
    <row r="42984" customFormat="1" x14ac:dyDescent="0.25"/>
    <row r="42985" customFormat="1" x14ac:dyDescent="0.25"/>
    <row r="42986" customFormat="1" x14ac:dyDescent="0.25"/>
    <row r="42987" customFormat="1" x14ac:dyDescent="0.25"/>
    <row r="42988" customFormat="1" x14ac:dyDescent="0.25"/>
    <row r="42989" customFormat="1" x14ac:dyDescent="0.25"/>
    <row r="42990" customFormat="1" x14ac:dyDescent="0.25"/>
    <row r="42991" customFormat="1" x14ac:dyDescent="0.25"/>
    <row r="42992" customFormat="1" x14ac:dyDescent="0.25"/>
    <row r="42993" customFormat="1" x14ac:dyDescent="0.25"/>
    <row r="42994" customFormat="1" x14ac:dyDescent="0.25"/>
    <row r="42995" customFormat="1" x14ac:dyDescent="0.25"/>
    <row r="42996" customFormat="1" x14ac:dyDescent="0.25"/>
    <row r="42997" customFormat="1" x14ac:dyDescent="0.25"/>
    <row r="42998" customFormat="1" x14ac:dyDescent="0.25"/>
    <row r="42999" customFormat="1" x14ac:dyDescent="0.25"/>
    <row r="43000" customFormat="1" x14ac:dyDescent="0.25"/>
    <row r="43001" customFormat="1" x14ac:dyDescent="0.25"/>
    <row r="43002" customFormat="1" x14ac:dyDescent="0.25"/>
    <row r="43003" customFormat="1" x14ac:dyDescent="0.25"/>
    <row r="43004" customFormat="1" x14ac:dyDescent="0.25"/>
    <row r="43005" customFormat="1" x14ac:dyDescent="0.25"/>
    <row r="43006" customFormat="1" x14ac:dyDescent="0.25"/>
    <row r="43007" customFormat="1" x14ac:dyDescent="0.25"/>
    <row r="43008" customFormat="1" x14ac:dyDescent="0.25"/>
    <row r="43009" customFormat="1" x14ac:dyDescent="0.25"/>
    <row r="43010" customFormat="1" x14ac:dyDescent="0.25"/>
    <row r="43011" customFormat="1" x14ac:dyDescent="0.25"/>
    <row r="43012" customFormat="1" x14ac:dyDescent="0.25"/>
    <row r="43013" customFormat="1" x14ac:dyDescent="0.25"/>
    <row r="43014" customFormat="1" x14ac:dyDescent="0.25"/>
    <row r="43015" customFormat="1" x14ac:dyDescent="0.25"/>
    <row r="43016" customFormat="1" x14ac:dyDescent="0.25"/>
    <row r="43017" customFormat="1" x14ac:dyDescent="0.25"/>
    <row r="43018" customFormat="1" x14ac:dyDescent="0.25"/>
    <row r="43019" customFormat="1" x14ac:dyDescent="0.25"/>
    <row r="43020" customFormat="1" x14ac:dyDescent="0.25"/>
    <row r="43021" customFormat="1" x14ac:dyDescent="0.25"/>
    <row r="43022" customFormat="1" x14ac:dyDescent="0.25"/>
    <row r="43023" customFormat="1" x14ac:dyDescent="0.25"/>
    <row r="43024" customFormat="1" x14ac:dyDescent="0.25"/>
    <row r="43025" customFormat="1" x14ac:dyDescent="0.25"/>
    <row r="43026" customFormat="1" x14ac:dyDescent="0.25"/>
    <row r="43027" customFormat="1" x14ac:dyDescent="0.25"/>
    <row r="43028" customFormat="1" x14ac:dyDescent="0.25"/>
    <row r="43029" customFormat="1" x14ac:dyDescent="0.25"/>
    <row r="43030" customFormat="1" x14ac:dyDescent="0.25"/>
    <row r="43031" customFormat="1" x14ac:dyDescent="0.25"/>
    <row r="43032" customFormat="1" x14ac:dyDescent="0.25"/>
    <row r="43033" customFormat="1" x14ac:dyDescent="0.25"/>
    <row r="43034" customFormat="1" x14ac:dyDescent="0.25"/>
    <row r="43035" customFormat="1" x14ac:dyDescent="0.25"/>
    <row r="43036" customFormat="1" x14ac:dyDescent="0.25"/>
    <row r="43037" customFormat="1" x14ac:dyDescent="0.25"/>
    <row r="43038" customFormat="1" x14ac:dyDescent="0.25"/>
    <row r="43039" customFormat="1" x14ac:dyDescent="0.25"/>
    <row r="43040" customFormat="1" x14ac:dyDescent="0.25"/>
    <row r="43041" customFormat="1" x14ac:dyDescent="0.25"/>
    <row r="43042" customFormat="1" x14ac:dyDescent="0.25"/>
    <row r="43043" customFormat="1" x14ac:dyDescent="0.25"/>
    <row r="43044" customFormat="1" x14ac:dyDescent="0.25"/>
    <row r="43045" customFormat="1" x14ac:dyDescent="0.25"/>
    <row r="43046" customFormat="1" x14ac:dyDescent="0.25"/>
    <row r="43047" customFormat="1" x14ac:dyDescent="0.25"/>
    <row r="43048" customFormat="1" x14ac:dyDescent="0.25"/>
    <row r="43049" customFormat="1" x14ac:dyDescent="0.25"/>
    <row r="43050" customFormat="1" x14ac:dyDescent="0.25"/>
    <row r="43051" customFormat="1" x14ac:dyDescent="0.25"/>
    <row r="43052" customFormat="1" x14ac:dyDescent="0.25"/>
    <row r="43053" customFormat="1" x14ac:dyDescent="0.25"/>
    <row r="43054" customFormat="1" x14ac:dyDescent="0.25"/>
    <row r="43055" customFormat="1" x14ac:dyDescent="0.25"/>
    <row r="43056" customFormat="1" x14ac:dyDescent="0.25"/>
    <row r="43057" customFormat="1" x14ac:dyDescent="0.25"/>
    <row r="43058" customFormat="1" x14ac:dyDescent="0.25"/>
    <row r="43059" customFormat="1" x14ac:dyDescent="0.25"/>
    <row r="43060" customFormat="1" x14ac:dyDescent="0.25"/>
    <row r="43061" customFormat="1" x14ac:dyDescent="0.25"/>
    <row r="43062" customFormat="1" x14ac:dyDescent="0.25"/>
    <row r="43063" customFormat="1" x14ac:dyDescent="0.25"/>
    <row r="43064" customFormat="1" x14ac:dyDescent="0.25"/>
    <row r="43065" customFormat="1" x14ac:dyDescent="0.25"/>
    <row r="43066" customFormat="1" x14ac:dyDescent="0.25"/>
    <row r="43067" customFormat="1" x14ac:dyDescent="0.25"/>
    <row r="43068" customFormat="1" x14ac:dyDescent="0.25"/>
    <row r="43069" customFormat="1" x14ac:dyDescent="0.25"/>
    <row r="43070" customFormat="1" x14ac:dyDescent="0.25"/>
    <row r="43071" customFormat="1" x14ac:dyDescent="0.25"/>
    <row r="43072" customFormat="1" x14ac:dyDescent="0.25"/>
    <row r="43073" customFormat="1" x14ac:dyDescent="0.25"/>
    <row r="43074" customFormat="1" x14ac:dyDescent="0.25"/>
    <row r="43075" customFormat="1" x14ac:dyDescent="0.25"/>
    <row r="43076" customFormat="1" x14ac:dyDescent="0.25"/>
    <row r="43077" customFormat="1" x14ac:dyDescent="0.25"/>
    <row r="43078" customFormat="1" x14ac:dyDescent="0.25"/>
    <row r="43079" customFormat="1" x14ac:dyDescent="0.25"/>
    <row r="43080" customFormat="1" x14ac:dyDescent="0.25"/>
    <row r="43081" customFormat="1" x14ac:dyDescent="0.25"/>
    <row r="43082" customFormat="1" x14ac:dyDescent="0.25"/>
    <row r="43083" customFormat="1" x14ac:dyDescent="0.25"/>
    <row r="43084" customFormat="1" x14ac:dyDescent="0.25"/>
    <row r="43085" customFormat="1" x14ac:dyDescent="0.25"/>
    <row r="43086" customFormat="1" x14ac:dyDescent="0.25"/>
    <row r="43087" customFormat="1" x14ac:dyDescent="0.25"/>
    <row r="43088" customFormat="1" x14ac:dyDescent="0.25"/>
    <row r="43089" customFormat="1" x14ac:dyDescent="0.25"/>
    <row r="43090" customFormat="1" x14ac:dyDescent="0.25"/>
    <row r="43091" customFormat="1" x14ac:dyDescent="0.25"/>
    <row r="43092" customFormat="1" x14ac:dyDescent="0.25"/>
    <row r="43093" customFormat="1" x14ac:dyDescent="0.25"/>
    <row r="43094" customFormat="1" x14ac:dyDescent="0.25"/>
    <row r="43095" customFormat="1" x14ac:dyDescent="0.25"/>
    <row r="43096" customFormat="1" x14ac:dyDescent="0.25"/>
    <row r="43097" customFormat="1" x14ac:dyDescent="0.25"/>
    <row r="43098" customFormat="1" x14ac:dyDescent="0.25"/>
    <row r="43099" customFormat="1" x14ac:dyDescent="0.25"/>
    <row r="43100" customFormat="1" x14ac:dyDescent="0.25"/>
    <row r="43101" customFormat="1" x14ac:dyDescent="0.25"/>
    <row r="43102" customFormat="1" x14ac:dyDescent="0.25"/>
    <row r="43103" customFormat="1" x14ac:dyDescent="0.25"/>
    <row r="43104" customFormat="1" x14ac:dyDescent="0.25"/>
    <row r="43105" customFormat="1" x14ac:dyDescent="0.25"/>
    <row r="43106" customFormat="1" x14ac:dyDescent="0.25"/>
    <row r="43107" customFormat="1" x14ac:dyDescent="0.25"/>
    <row r="43108" customFormat="1" x14ac:dyDescent="0.25"/>
    <row r="43109" customFormat="1" x14ac:dyDescent="0.25"/>
    <row r="43110" customFormat="1" x14ac:dyDescent="0.25"/>
    <row r="43111" customFormat="1" x14ac:dyDescent="0.25"/>
    <row r="43112" customFormat="1" x14ac:dyDescent="0.25"/>
    <row r="43113" customFormat="1" x14ac:dyDescent="0.25"/>
    <row r="43114" customFormat="1" x14ac:dyDescent="0.25"/>
    <row r="43115" customFormat="1" x14ac:dyDescent="0.25"/>
    <row r="43116" customFormat="1" x14ac:dyDescent="0.25"/>
    <row r="43117" customFormat="1" x14ac:dyDescent="0.25"/>
    <row r="43118" customFormat="1" x14ac:dyDescent="0.25"/>
    <row r="43119" customFormat="1" x14ac:dyDescent="0.25"/>
    <row r="43120" customFormat="1" x14ac:dyDescent="0.25"/>
    <row r="43121" customFormat="1" x14ac:dyDescent="0.25"/>
    <row r="43122" customFormat="1" x14ac:dyDescent="0.25"/>
    <row r="43123" customFormat="1" x14ac:dyDescent="0.25"/>
    <row r="43124" customFormat="1" x14ac:dyDescent="0.25"/>
    <row r="43125" customFormat="1" x14ac:dyDescent="0.25"/>
    <row r="43126" customFormat="1" x14ac:dyDescent="0.25"/>
    <row r="43127" customFormat="1" x14ac:dyDescent="0.25"/>
    <row r="43128" customFormat="1" x14ac:dyDescent="0.25"/>
    <row r="43129" customFormat="1" x14ac:dyDescent="0.25"/>
    <row r="43130" customFormat="1" x14ac:dyDescent="0.25"/>
    <row r="43131" customFormat="1" x14ac:dyDescent="0.25"/>
    <row r="43132" customFormat="1" x14ac:dyDescent="0.25"/>
    <row r="43133" customFormat="1" x14ac:dyDescent="0.25"/>
    <row r="43134" customFormat="1" x14ac:dyDescent="0.25"/>
    <row r="43135" customFormat="1" x14ac:dyDescent="0.25"/>
    <row r="43136" customFormat="1" x14ac:dyDescent="0.25"/>
    <row r="43137" customFormat="1" x14ac:dyDescent="0.25"/>
    <row r="43138" customFormat="1" x14ac:dyDescent="0.25"/>
    <row r="43139" customFormat="1" x14ac:dyDescent="0.25"/>
    <row r="43140" customFormat="1" x14ac:dyDescent="0.25"/>
    <row r="43141" customFormat="1" x14ac:dyDescent="0.25"/>
    <row r="43142" customFormat="1" x14ac:dyDescent="0.25"/>
    <row r="43143" customFormat="1" x14ac:dyDescent="0.25"/>
    <row r="43144" customFormat="1" x14ac:dyDescent="0.25"/>
    <row r="43145" customFormat="1" x14ac:dyDescent="0.25"/>
    <row r="43146" customFormat="1" x14ac:dyDescent="0.25"/>
    <row r="43147" customFormat="1" x14ac:dyDescent="0.25"/>
    <row r="43148" customFormat="1" x14ac:dyDescent="0.25"/>
    <row r="43149" customFormat="1" x14ac:dyDescent="0.25"/>
    <row r="43150" customFormat="1" x14ac:dyDescent="0.25"/>
    <row r="43151" customFormat="1" x14ac:dyDescent="0.25"/>
    <row r="43152" customFormat="1" x14ac:dyDescent="0.25"/>
    <row r="43153" customFormat="1" x14ac:dyDescent="0.25"/>
    <row r="43154" customFormat="1" x14ac:dyDescent="0.25"/>
    <row r="43155" customFormat="1" x14ac:dyDescent="0.25"/>
    <row r="43156" customFormat="1" x14ac:dyDescent="0.25"/>
    <row r="43157" customFormat="1" x14ac:dyDescent="0.25"/>
    <row r="43158" customFormat="1" x14ac:dyDescent="0.25"/>
    <row r="43159" customFormat="1" x14ac:dyDescent="0.25"/>
    <row r="43160" customFormat="1" x14ac:dyDescent="0.25"/>
    <row r="43161" customFormat="1" x14ac:dyDescent="0.25"/>
    <row r="43162" customFormat="1" x14ac:dyDescent="0.25"/>
    <row r="43163" customFormat="1" x14ac:dyDescent="0.25"/>
    <row r="43164" customFormat="1" x14ac:dyDescent="0.25"/>
    <row r="43165" customFormat="1" x14ac:dyDescent="0.25"/>
    <row r="43166" customFormat="1" x14ac:dyDescent="0.25"/>
    <row r="43167" customFormat="1" x14ac:dyDescent="0.25"/>
    <row r="43168" customFormat="1" x14ac:dyDescent="0.25"/>
    <row r="43169" customFormat="1" x14ac:dyDescent="0.25"/>
    <row r="43170" customFormat="1" x14ac:dyDescent="0.25"/>
    <row r="43171" customFormat="1" x14ac:dyDescent="0.25"/>
    <row r="43172" customFormat="1" x14ac:dyDescent="0.25"/>
    <row r="43173" customFormat="1" x14ac:dyDescent="0.25"/>
    <row r="43174" customFormat="1" x14ac:dyDescent="0.25"/>
    <row r="43175" customFormat="1" x14ac:dyDescent="0.25"/>
    <row r="43176" customFormat="1" x14ac:dyDescent="0.25"/>
    <row r="43177" customFormat="1" x14ac:dyDescent="0.25"/>
    <row r="43178" customFormat="1" x14ac:dyDescent="0.25"/>
    <row r="43179" customFormat="1" x14ac:dyDescent="0.25"/>
    <row r="43180" customFormat="1" x14ac:dyDescent="0.25"/>
    <row r="43181" customFormat="1" x14ac:dyDescent="0.25"/>
    <row r="43182" customFormat="1" x14ac:dyDescent="0.25"/>
    <row r="43183" customFormat="1" x14ac:dyDescent="0.25"/>
    <row r="43184" customFormat="1" x14ac:dyDescent="0.25"/>
    <row r="43185" customFormat="1" x14ac:dyDescent="0.25"/>
    <row r="43186" customFormat="1" x14ac:dyDescent="0.25"/>
    <row r="43187" customFormat="1" x14ac:dyDescent="0.25"/>
    <row r="43188" customFormat="1" x14ac:dyDescent="0.25"/>
    <row r="43189" customFormat="1" x14ac:dyDescent="0.25"/>
    <row r="43190" customFormat="1" x14ac:dyDescent="0.25"/>
    <row r="43191" customFormat="1" x14ac:dyDescent="0.25"/>
    <row r="43192" customFormat="1" x14ac:dyDescent="0.25"/>
    <row r="43193" customFormat="1" x14ac:dyDescent="0.25"/>
    <row r="43194" customFormat="1" x14ac:dyDescent="0.25"/>
    <row r="43195" customFormat="1" x14ac:dyDescent="0.25"/>
    <row r="43196" customFormat="1" x14ac:dyDescent="0.25"/>
    <row r="43197" customFormat="1" x14ac:dyDescent="0.25"/>
    <row r="43198" customFormat="1" x14ac:dyDescent="0.25"/>
    <row r="43199" customFormat="1" x14ac:dyDescent="0.25"/>
    <row r="43200" customFormat="1" x14ac:dyDescent="0.25"/>
    <row r="43201" customFormat="1" x14ac:dyDescent="0.25"/>
    <row r="43202" customFormat="1" x14ac:dyDescent="0.25"/>
    <row r="43203" customFormat="1" x14ac:dyDescent="0.25"/>
    <row r="43204" customFormat="1" x14ac:dyDescent="0.25"/>
    <row r="43205" customFormat="1" x14ac:dyDescent="0.25"/>
    <row r="43206" customFormat="1" x14ac:dyDescent="0.25"/>
    <row r="43207" customFormat="1" x14ac:dyDescent="0.25"/>
    <row r="43208" customFormat="1" x14ac:dyDescent="0.25"/>
    <row r="43209" customFormat="1" x14ac:dyDescent="0.25"/>
    <row r="43210" customFormat="1" x14ac:dyDescent="0.25"/>
    <row r="43211" customFormat="1" x14ac:dyDescent="0.25"/>
    <row r="43212" customFormat="1" x14ac:dyDescent="0.25"/>
    <row r="43213" customFormat="1" x14ac:dyDescent="0.25"/>
    <row r="43214" customFormat="1" x14ac:dyDescent="0.25"/>
    <row r="43215" customFormat="1" x14ac:dyDescent="0.25"/>
    <row r="43216" customFormat="1" x14ac:dyDescent="0.25"/>
    <row r="43217" customFormat="1" x14ac:dyDescent="0.25"/>
    <row r="43218" customFormat="1" x14ac:dyDescent="0.25"/>
    <row r="43219" customFormat="1" x14ac:dyDescent="0.25"/>
    <row r="43220" customFormat="1" x14ac:dyDescent="0.25"/>
    <row r="43221" customFormat="1" x14ac:dyDescent="0.25"/>
    <row r="43222" customFormat="1" x14ac:dyDescent="0.25"/>
    <row r="43223" customFormat="1" x14ac:dyDescent="0.25"/>
    <row r="43224" customFormat="1" x14ac:dyDescent="0.25"/>
    <row r="43225" customFormat="1" x14ac:dyDescent="0.25"/>
    <row r="43226" customFormat="1" x14ac:dyDescent="0.25"/>
    <row r="43227" customFormat="1" x14ac:dyDescent="0.25"/>
    <row r="43228" customFormat="1" x14ac:dyDescent="0.25"/>
    <row r="43229" customFormat="1" x14ac:dyDescent="0.25"/>
    <row r="43230" customFormat="1" x14ac:dyDescent="0.25"/>
    <row r="43231" customFormat="1" x14ac:dyDescent="0.25"/>
    <row r="43232" customFormat="1" x14ac:dyDescent="0.25"/>
    <row r="43233" customFormat="1" x14ac:dyDescent="0.25"/>
    <row r="43234" customFormat="1" x14ac:dyDescent="0.25"/>
    <row r="43235" customFormat="1" x14ac:dyDescent="0.25"/>
    <row r="43236" customFormat="1" x14ac:dyDescent="0.25"/>
    <row r="43237" customFormat="1" x14ac:dyDescent="0.25"/>
    <row r="43238" customFormat="1" x14ac:dyDescent="0.25"/>
    <row r="43239" customFormat="1" x14ac:dyDescent="0.25"/>
    <row r="43240" customFormat="1" x14ac:dyDescent="0.25"/>
    <row r="43241" customFormat="1" x14ac:dyDescent="0.25"/>
    <row r="43242" customFormat="1" x14ac:dyDescent="0.25"/>
    <row r="43243" customFormat="1" x14ac:dyDescent="0.25"/>
    <row r="43244" customFormat="1" x14ac:dyDescent="0.25"/>
    <row r="43245" customFormat="1" x14ac:dyDescent="0.25"/>
    <row r="43246" customFormat="1" x14ac:dyDescent="0.25"/>
    <row r="43247" customFormat="1" x14ac:dyDescent="0.25"/>
    <row r="43248" customFormat="1" x14ac:dyDescent="0.25"/>
    <row r="43249" customFormat="1" x14ac:dyDescent="0.25"/>
    <row r="43250" customFormat="1" x14ac:dyDescent="0.25"/>
    <row r="43251" customFormat="1" x14ac:dyDescent="0.25"/>
    <row r="43252" customFormat="1" x14ac:dyDescent="0.25"/>
    <row r="43253" customFormat="1" x14ac:dyDescent="0.25"/>
    <row r="43254" customFormat="1" x14ac:dyDescent="0.25"/>
    <row r="43255" customFormat="1" x14ac:dyDescent="0.25"/>
    <row r="43256" customFormat="1" x14ac:dyDescent="0.25"/>
    <row r="43257" customFormat="1" x14ac:dyDescent="0.25"/>
    <row r="43258" customFormat="1" x14ac:dyDescent="0.25"/>
    <row r="43259" customFormat="1" x14ac:dyDescent="0.25"/>
    <row r="43260" customFormat="1" x14ac:dyDescent="0.25"/>
    <row r="43261" customFormat="1" x14ac:dyDescent="0.25"/>
    <row r="43262" customFormat="1" x14ac:dyDescent="0.25"/>
    <row r="43263" customFormat="1" x14ac:dyDescent="0.25"/>
    <row r="43264" customFormat="1" x14ac:dyDescent="0.25"/>
    <row r="43265" customFormat="1" x14ac:dyDescent="0.25"/>
    <row r="43266" customFormat="1" x14ac:dyDescent="0.25"/>
    <row r="43267" customFormat="1" x14ac:dyDescent="0.25"/>
    <row r="43268" customFormat="1" x14ac:dyDescent="0.25"/>
    <row r="43269" customFormat="1" x14ac:dyDescent="0.25"/>
    <row r="43270" customFormat="1" x14ac:dyDescent="0.25"/>
    <row r="43271" customFormat="1" x14ac:dyDescent="0.25"/>
    <row r="43272" customFormat="1" x14ac:dyDescent="0.25"/>
    <row r="43273" customFormat="1" x14ac:dyDescent="0.25"/>
    <row r="43274" customFormat="1" x14ac:dyDescent="0.25"/>
    <row r="43275" customFormat="1" x14ac:dyDescent="0.25"/>
    <row r="43276" customFormat="1" x14ac:dyDescent="0.25"/>
    <row r="43277" customFormat="1" x14ac:dyDescent="0.25"/>
    <row r="43278" customFormat="1" x14ac:dyDescent="0.25"/>
    <row r="43279" customFormat="1" x14ac:dyDescent="0.25"/>
    <row r="43280" customFormat="1" x14ac:dyDescent="0.25"/>
    <row r="43281" customFormat="1" x14ac:dyDescent="0.25"/>
    <row r="43282" customFormat="1" x14ac:dyDescent="0.25"/>
    <row r="43283" customFormat="1" x14ac:dyDescent="0.25"/>
    <row r="43284" customFormat="1" x14ac:dyDescent="0.25"/>
    <row r="43285" customFormat="1" x14ac:dyDescent="0.25"/>
    <row r="43286" customFormat="1" x14ac:dyDescent="0.25"/>
    <row r="43287" customFormat="1" x14ac:dyDescent="0.25"/>
    <row r="43288" customFormat="1" x14ac:dyDescent="0.25"/>
    <row r="43289" customFormat="1" x14ac:dyDescent="0.25"/>
    <row r="43290" customFormat="1" x14ac:dyDescent="0.25"/>
    <row r="43291" customFormat="1" x14ac:dyDescent="0.25"/>
    <row r="43292" customFormat="1" x14ac:dyDescent="0.25"/>
    <row r="43293" customFormat="1" x14ac:dyDescent="0.25"/>
    <row r="43294" customFormat="1" x14ac:dyDescent="0.25"/>
    <row r="43295" customFormat="1" x14ac:dyDescent="0.25"/>
    <row r="43296" customFormat="1" x14ac:dyDescent="0.25"/>
    <row r="43297" customFormat="1" x14ac:dyDescent="0.25"/>
    <row r="43298" customFormat="1" x14ac:dyDescent="0.25"/>
    <row r="43299" customFormat="1" x14ac:dyDescent="0.25"/>
    <row r="43300" customFormat="1" x14ac:dyDescent="0.25"/>
    <row r="43301" customFormat="1" x14ac:dyDescent="0.25"/>
    <row r="43302" customFormat="1" x14ac:dyDescent="0.25"/>
    <row r="43303" customFormat="1" x14ac:dyDescent="0.25"/>
    <row r="43304" customFormat="1" x14ac:dyDescent="0.25"/>
    <row r="43305" customFormat="1" x14ac:dyDescent="0.25"/>
    <row r="43306" customFormat="1" x14ac:dyDescent="0.25"/>
    <row r="43307" customFormat="1" x14ac:dyDescent="0.25"/>
    <row r="43308" customFormat="1" x14ac:dyDescent="0.25"/>
    <row r="43309" customFormat="1" x14ac:dyDescent="0.25"/>
    <row r="43310" customFormat="1" x14ac:dyDescent="0.25"/>
    <row r="43311" customFormat="1" x14ac:dyDescent="0.25"/>
    <row r="43312" customFormat="1" x14ac:dyDescent="0.25"/>
    <row r="43313" customFormat="1" x14ac:dyDescent="0.25"/>
    <row r="43314" customFormat="1" x14ac:dyDescent="0.25"/>
    <row r="43315" customFormat="1" x14ac:dyDescent="0.25"/>
    <row r="43316" customFormat="1" x14ac:dyDescent="0.25"/>
    <row r="43317" customFormat="1" x14ac:dyDescent="0.25"/>
    <row r="43318" customFormat="1" x14ac:dyDescent="0.25"/>
    <row r="43319" customFormat="1" x14ac:dyDescent="0.25"/>
    <row r="43320" customFormat="1" x14ac:dyDescent="0.25"/>
    <row r="43321" customFormat="1" x14ac:dyDescent="0.25"/>
    <row r="43322" customFormat="1" x14ac:dyDescent="0.25"/>
    <row r="43323" customFormat="1" x14ac:dyDescent="0.25"/>
    <row r="43324" customFormat="1" x14ac:dyDescent="0.25"/>
    <row r="43325" customFormat="1" x14ac:dyDescent="0.25"/>
    <row r="43326" customFormat="1" x14ac:dyDescent="0.25"/>
    <row r="43327" customFormat="1" x14ac:dyDescent="0.25"/>
    <row r="43328" customFormat="1" x14ac:dyDescent="0.25"/>
    <row r="43329" customFormat="1" x14ac:dyDescent="0.25"/>
    <row r="43330" customFormat="1" x14ac:dyDescent="0.25"/>
    <row r="43331" customFormat="1" x14ac:dyDescent="0.25"/>
    <row r="43332" customFormat="1" x14ac:dyDescent="0.25"/>
    <row r="43333" customFormat="1" x14ac:dyDescent="0.25"/>
    <row r="43334" customFormat="1" x14ac:dyDescent="0.25"/>
    <row r="43335" customFormat="1" x14ac:dyDescent="0.25"/>
    <row r="43336" customFormat="1" x14ac:dyDescent="0.25"/>
    <row r="43337" customFormat="1" x14ac:dyDescent="0.25"/>
    <row r="43338" customFormat="1" x14ac:dyDescent="0.25"/>
    <row r="43339" customFormat="1" x14ac:dyDescent="0.25"/>
    <row r="43340" customFormat="1" x14ac:dyDescent="0.25"/>
    <row r="43341" customFormat="1" x14ac:dyDescent="0.25"/>
    <row r="43342" customFormat="1" x14ac:dyDescent="0.25"/>
    <row r="43343" customFormat="1" x14ac:dyDescent="0.25"/>
    <row r="43344" customFormat="1" x14ac:dyDescent="0.25"/>
    <row r="43345" customFormat="1" x14ac:dyDescent="0.25"/>
    <row r="43346" customFormat="1" x14ac:dyDescent="0.25"/>
    <row r="43347" customFormat="1" x14ac:dyDescent="0.25"/>
    <row r="43348" customFormat="1" x14ac:dyDescent="0.25"/>
    <row r="43349" customFormat="1" x14ac:dyDescent="0.25"/>
    <row r="43350" customFormat="1" x14ac:dyDescent="0.25"/>
    <row r="43351" customFormat="1" x14ac:dyDescent="0.25"/>
    <row r="43352" customFormat="1" x14ac:dyDescent="0.25"/>
    <row r="43353" customFormat="1" x14ac:dyDescent="0.25"/>
    <row r="43354" customFormat="1" x14ac:dyDescent="0.25"/>
    <row r="43355" customFormat="1" x14ac:dyDescent="0.25"/>
    <row r="43356" customFormat="1" x14ac:dyDescent="0.25"/>
    <row r="43357" customFormat="1" x14ac:dyDescent="0.25"/>
    <row r="43358" customFormat="1" x14ac:dyDescent="0.25"/>
    <row r="43359" customFormat="1" x14ac:dyDescent="0.25"/>
    <row r="43360" customFormat="1" x14ac:dyDescent="0.25"/>
    <row r="43361" customFormat="1" x14ac:dyDescent="0.25"/>
    <row r="43362" customFormat="1" x14ac:dyDescent="0.25"/>
    <row r="43363" customFormat="1" x14ac:dyDescent="0.25"/>
    <row r="43364" customFormat="1" x14ac:dyDescent="0.25"/>
    <row r="43365" customFormat="1" x14ac:dyDescent="0.25"/>
    <row r="43366" customFormat="1" x14ac:dyDescent="0.25"/>
    <row r="43367" customFormat="1" x14ac:dyDescent="0.25"/>
    <row r="43368" customFormat="1" x14ac:dyDescent="0.25"/>
    <row r="43369" customFormat="1" x14ac:dyDescent="0.25"/>
    <row r="43370" customFormat="1" x14ac:dyDescent="0.25"/>
    <row r="43371" customFormat="1" x14ac:dyDescent="0.25"/>
    <row r="43372" customFormat="1" x14ac:dyDescent="0.25"/>
    <row r="43373" customFormat="1" x14ac:dyDescent="0.25"/>
    <row r="43374" customFormat="1" x14ac:dyDescent="0.25"/>
    <row r="43375" customFormat="1" x14ac:dyDescent="0.25"/>
    <row r="43376" customFormat="1" x14ac:dyDescent="0.25"/>
    <row r="43377" customFormat="1" x14ac:dyDescent="0.25"/>
    <row r="43378" customFormat="1" x14ac:dyDescent="0.25"/>
    <row r="43379" customFormat="1" x14ac:dyDescent="0.25"/>
    <row r="43380" customFormat="1" x14ac:dyDescent="0.25"/>
    <row r="43381" customFormat="1" x14ac:dyDescent="0.25"/>
    <row r="43382" customFormat="1" x14ac:dyDescent="0.25"/>
    <row r="43383" customFormat="1" x14ac:dyDescent="0.25"/>
    <row r="43384" customFormat="1" x14ac:dyDescent="0.25"/>
    <row r="43385" customFormat="1" x14ac:dyDescent="0.25"/>
    <row r="43386" customFormat="1" x14ac:dyDescent="0.25"/>
    <row r="43387" customFormat="1" x14ac:dyDescent="0.25"/>
    <row r="43388" customFormat="1" x14ac:dyDescent="0.25"/>
    <row r="43389" customFormat="1" x14ac:dyDescent="0.25"/>
    <row r="43390" customFormat="1" x14ac:dyDescent="0.25"/>
    <row r="43391" customFormat="1" x14ac:dyDescent="0.25"/>
    <row r="43392" customFormat="1" x14ac:dyDescent="0.25"/>
    <row r="43393" customFormat="1" x14ac:dyDescent="0.25"/>
    <row r="43394" customFormat="1" x14ac:dyDescent="0.25"/>
    <row r="43395" customFormat="1" x14ac:dyDescent="0.25"/>
    <row r="43396" customFormat="1" x14ac:dyDescent="0.25"/>
    <row r="43397" customFormat="1" x14ac:dyDescent="0.25"/>
    <row r="43398" customFormat="1" x14ac:dyDescent="0.25"/>
    <row r="43399" customFormat="1" x14ac:dyDescent="0.25"/>
    <row r="43400" customFormat="1" x14ac:dyDescent="0.25"/>
    <row r="43401" customFormat="1" x14ac:dyDescent="0.25"/>
    <row r="43402" customFormat="1" x14ac:dyDescent="0.25"/>
    <row r="43403" customFormat="1" x14ac:dyDescent="0.25"/>
    <row r="43404" customFormat="1" x14ac:dyDescent="0.25"/>
    <row r="43405" customFormat="1" x14ac:dyDescent="0.25"/>
    <row r="43406" customFormat="1" x14ac:dyDescent="0.25"/>
    <row r="43407" customFormat="1" x14ac:dyDescent="0.25"/>
    <row r="43408" customFormat="1" x14ac:dyDescent="0.25"/>
    <row r="43409" customFormat="1" x14ac:dyDescent="0.25"/>
    <row r="43410" customFormat="1" x14ac:dyDescent="0.25"/>
    <row r="43411" customFormat="1" x14ac:dyDescent="0.25"/>
    <row r="43412" customFormat="1" x14ac:dyDescent="0.25"/>
    <row r="43413" customFormat="1" x14ac:dyDescent="0.25"/>
    <row r="43414" customFormat="1" x14ac:dyDescent="0.25"/>
    <row r="43415" customFormat="1" x14ac:dyDescent="0.25"/>
    <row r="43416" customFormat="1" x14ac:dyDescent="0.25"/>
    <row r="43417" customFormat="1" x14ac:dyDescent="0.25"/>
    <row r="43418" customFormat="1" x14ac:dyDescent="0.25"/>
    <row r="43419" customFormat="1" x14ac:dyDescent="0.25"/>
    <row r="43420" customFormat="1" x14ac:dyDescent="0.25"/>
    <row r="43421" customFormat="1" x14ac:dyDescent="0.25"/>
    <row r="43422" customFormat="1" x14ac:dyDescent="0.25"/>
    <row r="43423" customFormat="1" x14ac:dyDescent="0.25"/>
    <row r="43424" customFormat="1" x14ac:dyDescent="0.25"/>
    <row r="43425" customFormat="1" x14ac:dyDescent="0.25"/>
    <row r="43426" customFormat="1" x14ac:dyDescent="0.25"/>
    <row r="43427" customFormat="1" x14ac:dyDescent="0.25"/>
    <row r="43428" customFormat="1" x14ac:dyDescent="0.25"/>
    <row r="43429" customFormat="1" x14ac:dyDescent="0.25"/>
    <row r="43430" customFormat="1" x14ac:dyDescent="0.25"/>
    <row r="43431" customFormat="1" x14ac:dyDescent="0.25"/>
    <row r="43432" customFormat="1" x14ac:dyDescent="0.25"/>
    <row r="43433" customFormat="1" x14ac:dyDescent="0.25"/>
    <row r="43434" customFormat="1" x14ac:dyDescent="0.25"/>
    <row r="43435" customFormat="1" x14ac:dyDescent="0.25"/>
    <row r="43436" customFormat="1" x14ac:dyDescent="0.25"/>
    <row r="43437" customFormat="1" x14ac:dyDescent="0.25"/>
    <row r="43438" customFormat="1" x14ac:dyDescent="0.25"/>
    <row r="43439" customFormat="1" x14ac:dyDescent="0.25"/>
    <row r="43440" customFormat="1" x14ac:dyDescent="0.25"/>
    <row r="43441" customFormat="1" x14ac:dyDescent="0.25"/>
    <row r="43442" customFormat="1" x14ac:dyDescent="0.25"/>
    <row r="43443" customFormat="1" x14ac:dyDescent="0.25"/>
    <row r="43444" customFormat="1" x14ac:dyDescent="0.25"/>
    <row r="43445" customFormat="1" x14ac:dyDescent="0.25"/>
    <row r="43446" customFormat="1" x14ac:dyDescent="0.25"/>
    <row r="43447" customFormat="1" x14ac:dyDescent="0.25"/>
    <row r="43448" customFormat="1" x14ac:dyDescent="0.25"/>
    <row r="43449" customFormat="1" x14ac:dyDescent="0.25"/>
    <row r="43450" customFormat="1" x14ac:dyDescent="0.25"/>
    <row r="43451" customFormat="1" x14ac:dyDescent="0.25"/>
    <row r="43452" customFormat="1" x14ac:dyDescent="0.25"/>
    <row r="43453" customFormat="1" x14ac:dyDescent="0.25"/>
    <row r="43454" customFormat="1" x14ac:dyDescent="0.25"/>
    <row r="43455" customFormat="1" x14ac:dyDescent="0.25"/>
    <row r="43456" customFormat="1" x14ac:dyDescent="0.25"/>
    <row r="43457" customFormat="1" x14ac:dyDescent="0.25"/>
    <row r="43458" customFormat="1" x14ac:dyDescent="0.25"/>
    <row r="43459" customFormat="1" x14ac:dyDescent="0.25"/>
    <row r="43460" customFormat="1" x14ac:dyDescent="0.25"/>
    <row r="43461" customFormat="1" x14ac:dyDescent="0.25"/>
    <row r="43462" customFormat="1" x14ac:dyDescent="0.25"/>
    <row r="43463" customFormat="1" x14ac:dyDescent="0.25"/>
    <row r="43464" customFormat="1" x14ac:dyDescent="0.25"/>
    <row r="43465" customFormat="1" x14ac:dyDescent="0.25"/>
    <row r="43466" customFormat="1" x14ac:dyDescent="0.25"/>
    <row r="43467" customFormat="1" x14ac:dyDescent="0.25"/>
    <row r="43468" customFormat="1" x14ac:dyDescent="0.25"/>
    <row r="43469" customFormat="1" x14ac:dyDescent="0.25"/>
    <row r="43470" customFormat="1" x14ac:dyDescent="0.25"/>
    <row r="43471" customFormat="1" x14ac:dyDescent="0.25"/>
    <row r="43472" customFormat="1" x14ac:dyDescent="0.25"/>
    <row r="43473" customFormat="1" x14ac:dyDescent="0.25"/>
    <row r="43474" customFormat="1" x14ac:dyDescent="0.25"/>
    <row r="43475" customFormat="1" x14ac:dyDescent="0.25"/>
    <row r="43476" customFormat="1" x14ac:dyDescent="0.25"/>
    <row r="43477" customFormat="1" x14ac:dyDescent="0.25"/>
    <row r="43478" customFormat="1" x14ac:dyDescent="0.25"/>
    <row r="43479" customFormat="1" x14ac:dyDescent="0.25"/>
    <row r="43480" customFormat="1" x14ac:dyDescent="0.25"/>
    <row r="43481" customFormat="1" x14ac:dyDescent="0.25"/>
    <row r="43482" customFormat="1" x14ac:dyDescent="0.25"/>
    <row r="43483" customFormat="1" x14ac:dyDescent="0.25"/>
    <row r="43484" customFormat="1" x14ac:dyDescent="0.25"/>
    <row r="43485" customFormat="1" x14ac:dyDescent="0.25"/>
    <row r="43486" customFormat="1" x14ac:dyDescent="0.25"/>
    <row r="43487" customFormat="1" x14ac:dyDescent="0.25"/>
    <row r="43488" customFormat="1" x14ac:dyDescent="0.25"/>
    <row r="43489" customFormat="1" x14ac:dyDescent="0.25"/>
    <row r="43490" customFormat="1" x14ac:dyDescent="0.25"/>
    <row r="43491" customFormat="1" x14ac:dyDescent="0.25"/>
    <row r="43492" customFormat="1" x14ac:dyDescent="0.25"/>
    <row r="43493" customFormat="1" x14ac:dyDescent="0.25"/>
    <row r="43494" customFormat="1" x14ac:dyDescent="0.25"/>
    <row r="43495" customFormat="1" x14ac:dyDescent="0.25"/>
    <row r="43496" customFormat="1" x14ac:dyDescent="0.25"/>
    <row r="43497" customFormat="1" x14ac:dyDescent="0.25"/>
    <row r="43498" customFormat="1" x14ac:dyDescent="0.25"/>
    <row r="43499" customFormat="1" x14ac:dyDescent="0.25"/>
    <row r="43500" customFormat="1" x14ac:dyDescent="0.25"/>
    <row r="43501" customFormat="1" x14ac:dyDescent="0.25"/>
    <row r="43502" customFormat="1" x14ac:dyDescent="0.25"/>
    <row r="43503" customFormat="1" x14ac:dyDescent="0.25"/>
    <row r="43504" customFormat="1" x14ac:dyDescent="0.25"/>
    <row r="43505" customFormat="1" x14ac:dyDescent="0.25"/>
    <row r="43506" customFormat="1" x14ac:dyDescent="0.25"/>
    <row r="43507" customFormat="1" x14ac:dyDescent="0.25"/>
    <row r="43508" customFormat="1" x14ac:dyDescent="0.25"/>
    <row r="43509" customFormat="1" x14ac:dyDescent="0.25"/>
    <row r="43510" customFormat="1" x14ac:dyDescent="0.25"/>
    <row r="43511" customFormat="1" x14ac:dyDescent="0.25"/>
    <row r="43512" customFormat="1" x14ac:dyDescent="0.25"/>
    <row r="43513" customFormat="1" x14ac:dyDescent="0.25"/>
    <row r="43514" customFormat="1" x14ac:dyDescent="0.25"/>
    <row r="43515" customFormat="1" x14ac:dyDescent="0.25"/>
    <row r="43516" customFormat="1" x14ac:dyDescent="0.25"/>
    <row r="43517" customFormat="1" x14ac:dyDescent="0.25"/>
    <row r="43518" customFormat="1" x14ac:dyDescent="0.25"/>
    <row r="43519" customFormat="1" x14ac:dyDescent="0.25"/>
    <row r="43520" customFormat="1" x14ac:dyDescent="0.25"/>
    <row r="43521" customFormat="1" x14ac:dyDescent="0.25"/>
    <row r="43522" customFormat="1" x14ac:dyDescent="0.25"/>
    <row r="43523" customFormat="1" x14ac:dyDescent="0.25"/>
    <row r="43524" customFormat="1" x14ac:dyDescent="0.25"/>
    <row r="43525" customFormat="1" x14ac:dyDescent="0.25"/>
    <row r="43526" customFormat="1" x14ac:dyDescent="0.25"/>
    <row r="43527" customFormat="1" x14ac:dyDescent="0.25"/>
    <row r="43528" customFormat="1" x14ac:dyDescent="0.25"/>
    <row r="43529" customFormat="1" x14ac:dyDescent="0.25"/>
    <row r="43530" customFormat="1" x14ac:dyDescent="0.25"/>
    <row r="43531" customFormat="1" x14ac:dyDescent="0.25"/>
    <row r="43532" customFormat="1" x14ac:dyDescent="0.25"/>
    <row r="43533" customFormat="1" x14ac:dyDescent="0.25"/>
    <row r="43534" customFormat="1" x14ac:dyDescent="0.25"/>
    <row r="43535" customFormat="1" x14ac:dyDescent="0.25"/>
    <row r="43536" customFormat="1" x14ac:dyDescent="0.25"/>
    <row r="43537" customFormat="1" x14ac:dyDescent="0.25"/>
    <row r="43538" customFormat="1" x14ac:dyDescent="0.25"/>
    <row r="43539" customFormat="1" x14ac:dyDescent="0.25"/>
    <row r="43540" customFormat="1" x14ac:dyDescent="0.25"/>
    <row r="43541" customFormat="1" x14ac:dyDescent="0.25"/>
    <row r="43542" customFormat="1" x14ac:dyDescent="0.25"/>
    <row r="43543" customFormat="1" x14ac:dyDescent="0.25"/>
    <row r="43544" customFormat="1" x14ac:dyDescent="0.25"/>
    <row r="43545" customFormat="1" x14ac:dyDescent="0.25"/>
    <row r="43546" customFormat="1" x14ac:dyDescent="0.25"/>
    <row r="43547" customFormat="1" x14ac:dyDescent="0.25"/>
    <row r="43548" customFormat="1" x14ac:dyDescent="0.25"/>
    <row r="43549" customFormat="1" x14ac:dyDescent="0.25"/>
    <row r="43550" customFormat="1" x14ac:dyDescent="0.25"/>
    <row r="43551" customFormat="1" x14ac:dyDescent="0.25"/>
    <row r="43552" customFormat="1" x14ac:dyDescent="0.25"/>
    <row r="43553" customFormat="1" x14ac:dyDescent="0.25"/>
    <row r="43554" customFormat="1" x14ac:dyDescent="0.25"/>
    <row r="43555" customFormat="1" x14ac:dyDescent="0.25"/>
    <row r="43556" customFormat="1" x14ac:dyDescent="0.25"/>
    <row r="43557" customFormat="1" x14ac:dyDescent="0.25"/>
    <row r="43558" customFormat="1" x14ac:dyDescent="0.25"/>
    <row r="43559" customFormat="1" x14ac:dyDescent="0.25"/>
    <row r="43560" customFormat="1" x14ac:dyDescent="0.25"/>
    <row r="43561" customFormat="1" x14ac:dyDescent="0.25"/>
    <row r="43562" customFormat="1" x14ac:dyDescent="0.25"/>
    <row r="43563" customFormat="1" x14ac:dyDescent="0.25"/>
    <row r="43564" customFormat="1" x14ac:dyDescent="0.25"/>
    <row r="43565" customFormat="1" x14ac:dyDescent="0.25"/>
    <row r="43566" customFormat="1" x14ac:dyDescent="0.25"/>
    <row r="43567" customFormat="1" x14ac:dyDescent="0.25"/>
    <row r="43568" customFormat="1" x14ac:dyDescent="0.25"/>
    <row r="43569" customFormat="1" x14ac:dyDescent="0.25"/>
    <row r="43570" customFormat="1" x14ac:dyDescent="0.25"/>
    <row r="43571" customFormat="1" x14ac:dyDescent="0.25"/>
    <row r="43572" customFormat="1" x14ac:dyDescent="0.25"/>
    <row r="43573" customFormat="1" x14ac:dyDescent="0.25"/>
    <row r="43574" customFormat="1" x14ac:dyDescent="0.25"/>
    <row r="43575" customFormat="1" x14ac:dyDescent="0.25"/>
    <row r="43576" customFormat="1" x14ac:dyDescent="0.25"/>
    <row r="43577" customFormat="1" x14ac:dyDescent="0.25"/>
    <row r="43578" customFormat="1" x14ac:dyDescent="0.25"/>
    <row r="43579" customFormat="1" x14ac:dyDescent="0.25"/>
    <row r="43580" customFormat="1" x14ac:dyDescent="0.25"/>
    <row r="43581" customFormat="1" x14ac:dyDescent="0.25"/>
    <row r="43582" customFormat="1" x14ac:dyDescent="0.25"/>
    <row r="43583" customFormat="1" x14ac:dyDescent="0.25"/>
    <row r="43584" customFormat="1" x14ac:dyDescent="0.25"/>
    <row r="43585" customFormat="1" x14ac:dyDescent="0.25"/>
    <row r="43586" customFormat="1" x14ac:dyDescent="0.25"/>
    <row r="43587" customFormat="1" x14ac:dyDescent="0.25"/>
    <row r="43588" customFormat="1" x14ac:dyDescent="0.25"/>
    <row r="43589" customFormat="1" x14ac:dyDescent="0.25"/>
    <row r="43590" customFormat="1" x14ac:dyDescent="0.25"/>
    <row r="43591" customFormat="1" x14ac:dyDescent="0.25"/>
    <row r="43592" customFormat="1" x14ac:dyDescent="0.25"/>
    <row r="43593" customFormat="1" x14ac:dyDescent="0.25"/>
    <row r="43594" customFormat="1" x14ac:dyDescent="0.25"/>
    <row r="43595" customFormat="1" x14ac:dyDescent="0.25"/>
    <row r="43596" customFormat="1" x14ac:dyDescent="0.25"/>
    <row r="43597" customFormat="1" x14ac:dyDescent="0.25"/>
    <row r="43598" customFormat="1" x14ac:dyDescent="0.25"/>
    <row r="43599" customFormat="1" x14ac:dyDescent="0.25"/>
    <row r="43600" customFormat="1" x14ac:dyDescent="0.25"/>
    <row r="43601" customFormat="1" x14ac:dyDescent="0.25"/>
    <row r="43602" customFormat="1" x14ac:dyDescent="0.25"/>
    <row r="43603" customFormat="1" x14ac:dyDescent="0.25"/>
    <row r="43604" customFormat="1" x14ac:dyDescent="0.25"/>
    <row r="43605" customFormat="1" x14ac:dyDescent="0.25"/>
    <row r="43606" customFormat="1" x14ac:dyDescent="0.25"/>
    <row r="43607" customFormat="1" x14ac:dyDescent="0.25"/>
    <row r="43608" customFormat="1" x14ac:dyDescent="0.25"/>
    <row r="43609" customFormat="1" x14ac:dyDescent="0.25"/>
    <row r="43610" customFormat="1" x14ac:dyDescent="0.25"/>
    <row r="43611" customFormat="1" x14ac:dyDescent="0.25"/>
    <row r="43612" customFormat="1" x14ac:dyDescent="0.25"/>
    <row r="43613" customFormat="1" x14ac:dyDescent="0.25"/>
    <row r="43614" customFormat="1" x14ac:dyDescent="0.25"/>
    <row r="43615" customFormat="1" x14ac:dyDescent="0.25"/>
    <row r="43616" customFormat="1" x14ac:dyDescent="0.25"/>
    <row r="43617" customFormat="1" x14ac:dyDescent="0.25"/>
    <row r="43618" customFormat="1" x14ac:dyDescent="0.25"/>
    <row r="43619" customFormat="1" x14ac:dyDescent="0.25"/>
    <row r="43620" customFormat="1" x14ac:dyDescent="0.25"/>
    <row r="43621" customFormat="1" x14ac:dyDescent="0.25"/>
    <row r="43622" customFormat="1" x14ac:dyDescent="0.25"/>
    <row r="43623" customFormat="1" x14ac:dyDescent="0.25"/>
    <row r="43624" customFormat="1" x14ac:dyDescent="0.25"/>
    <row r="43625" customFormat="1" x14ac:dyDescent="0.25"/>
    <row r="43626" customFormat="1" x14ac:dyDescent="0.25"/>
    <row r="43627" customFormat="1" x14ac:dyDescent="0.25"/>
    <row r="43628" customFormat="1" x14ac:dyDescent="0.25"/>
    <row r="43629" customFormat="1" x14ac:dyDescent="0.25"/>
    <row r="43630" customFormat="1" x14ac:dyDescent="0.25"/>
    <row r="43631" customFormat="1" x14ac:dyDescent="0.25"/>
    <row r="43632" customFormat="1" x14ac:dyDescent="0.25"/>
    <row r="43633" customFormat="1" x14ac:dyDescent="0.25"/>
    <row r="43634" customFormat="1" x14ac:dyDescent="0.25"/>
    <row r="43635" customFormat="1" x14ac:dyDescent="0.25"/>
    <row r="43636" customFormat="1" x14ac:dyDescent="0.25"/>
    <row r="43637" customFormat="1" x14ac:dyDescent="0.25"/>
    <row r="43638" customFormat="1" x14ac:dyDescent="0.25"/>
    <row r="43639" customFormat="1" x14ac:dyDescent="0.25"/>
    <row r="43640" customFormat="1" x14ac:dyDescent="0.25"/>
    <row r="43641" customFormat="1" x14ac:dyDescent="0.25"/>
    <row r="43642" customFormat="1" x14ac:dyDescent="0.25"/>
    <row r="43643" customFormat="1" x14ac:dyDescent="0.25"/>
    <row r="43644" customFormat="1" x14ac:dyDescent="0.25"/>
    <row r="43645" customFormat="1" x14ac:dyDescent="0.25"/>
    <row r="43646" customFormat="1" x14ac:dyDescent="0.25"/>
    <row r="43647" customFormat="1" x14ac:dyDescent="0.25"/>
    <row r="43648" customFormat="1" x14ac:dyDescent="0.25"/>
    <row r="43649" customFormat="1" x14ac:dyDescent="0.25"/>
    <row r="43650" customFormat="1" x14ac:dyDescent="0.25"/>
    <row r="43651" customFormat="1" x14ac:dyDescent="0.25"/>
    <row r="43652" customFormat="1" x14ac:dyDescent="0.25"/>
    <row r="43653" customFormat="1" x14ac:dyDescent="0.25"/>
    <row r="43654" customFormat="1" x14ac:dyDescent="0.25"/>
    <row r="43655" customFormat="1" x14ac:dyDescent="0.25"/>
    <row r="43656" customFormat="1" x14ac:dyDescent="0.25"/>
    <row r="43657" customFormat="1" x14ac:dyDescent="0.25"/>
    <row r="43658" customFormat="1" x14ac:dyDescent="0.25"/>
    <row r="43659" customFormat="1" x14ac:dyDescent="0.25"/>
    <row r="43660" customFormat="1" x14ac:dyDescent="0.25"/>
    <row r="43661" customFormat="1" x14ac:dyDescent="0.25"/>
    <row r="43662" customFormat="1" x14ac:dyDescent="0.25"/>
    <row r="43663" customFormat="1" x14ac:dyDescent="0.25"/>
    <row r="43664" customFormat="1" x14ac:dyDescent="0.25"/>
    <row r="43665" customFormat="1" x14ac:dyDescent="0.25"/>
    <row r="43666" customFormat="1" x14ac:dyDescent="0.25"/>
    <row r="43667" customFormat="1" x14ac:dyDescent="0.25"/>
    <row r="43668" customFormat="1" x14ac:dyDescent="0.25"/>
    <row r="43669" customFormat="1" x14ac:dyDescent="0.25"/>
    <row r="43670" customFormat="1" x14ac:dyDescent="0.25"/>
    <row r="43671" customFormat="1" x14ac:dyDescent="0.25"/>
    <row r="43672" customFormat="1" x14ac:dyDescent="0.25"/>
    <row r="43673" customFormat="1" x14ac:dyDescent="0.25"/>
    <row r="43674" customFormat="1" x14ac:dyDescent="0.25"/>
    <row r="43675" customFormat="1" x14ac:dyDescent="0.25"/>
    <row r="43676" customFormat="1" x14ac:dyDescent="0.25"/>
    <row r="43677" customFormat="1" x14ac:dyDescent="0.25"/>
    <row r="43678" customFormat="1" x14ac:dyDescent="0.25"/>
    <row r="43679" customFormat="1" x14ac:dyDescent="0.25"/>
    <row r="43680" customFormat="1" x14ac:dyDescent="0.25"/>
    <row r="43681" customFormat="1" x14ac:dyDescent="0.25"/>
    <row r="43682" customFormat="1" x14ac:dyDescent="0.25"/>
    <row r="43683" customFormat="1" x14ac:dyDescent="0.25"/>
    <row r="43684" customFormat="1" x14ac:dyDescent="0.25"/>
    <row r="43685" customFormat="1" x14ac:dyDescent="0.25"/>
    <row r="43686" customFormat="1" x14ac:dyDescent="0.25"/>
    <row r="43687" customFormat="1" x14ac:dyDescent="0.25"/>
    <row r="43688" customFormat="1" x14ac:dyDescent="0.25"/>
    <row r="43689" customFormat="1" x14ac:dyDescent="0.25"/>
    <row r="43690" customFormat="1" x14ac:dyDescent="0.25"/>
    <row r="43691" customFormat="1" x14ac:dyDescent="0.25"/>
    <row r="43692" customFormat="1" x14ac:dyDescent="0.25"/>
    <row r="43693" customFormat="1" x14ac:dyDescent="0.25"/>
    <row r="43694" customFormat="1" x14ac:dyDescent="0.25"/>
    <row r="43695" customFormat="1" x14ac:dyDescent="0.25"/>
    <row r="43696" customFormat="1" x14ac:dyDescent="0.25"/>
    <row r="43697" customFormat="1" x14ac:dyDescent="0.25"/>
    <row r="43698" customFormat="1" x14ac:dyDescent="0.25"/>
    <row r="43699" customFormat="1" x14ac:dyDescent="0.25"/>
    <row r="43700" customFormat="1" x14ac:dyDescent="0.25"/>
    <row r="43701" customFormat="1" x14ac:dyDescent="0.25"/>
    <row r="43702" customFormat="1" x14ac:dyDescent="0.25"/>
    <row r="43703" customFormat="1" x14ac:dyDescent="0.25"/>
    <row r="43704" customFormat="1" x14ac:dyDescent="0.25"/>
    <row r="43705" customFormat="1" x14ac:dyDescent="0.25"/>
    <row r="43706" customFormat="1" x14ac:dyDescent="0.25"/>
    <row r="43707" customFormat="1" x14ac:dyDescent="0.25"/>
    <row r="43708" customFormat="1" x14ac:dyDescent="0.25"/>
    <row r="43709" customFormat="1" x14ac:dyDescent="0.25"/>
    <row r="43710" customFormat="1" x14ac:dyDescent="0.25"/>
    <row r="43711" customFormat="1" x14ac:dyDescent="0.25"/>
    <row r="43712" customFormat="1" x14ac:dyDescent="0.25"/>
    <row r="43713" customFormat="1" x14ac:dyDescent="0.25"/>
    <row r="43714" customFormat="1" x14ac:dyDescent="0.25"/>
    <row r="43715" customFormat="1" x14ac:dyDescent="0.25"/>
    <row r="43716" customFormat="1" x14ac:dyDescent="0.25"/>
    <row r="43717" customFormat="1" x14ac:dyDescent="0.25"/>
    <row r="43718" customFormat="1" x14ac:dyDescent="0.25"/>
    <row r="43719" customFormat="1" x14ac:dyDescent="0.25"/>
    <row r="43720" customFormat="1" x14ac:dyDescent="0.25"/>
    <row r="43721" customFormat="1" x14ac:dyDescent="0.25"/>
    <row r="43722" customFormat="1" x14ac:dyDescent="0.25"/>
    <row r="43723" customFormat="1" x14ac:dyDescent="0.25"/>
    <row r="43724" customFormat="1" x14ac:dyDescent="0.25"/>
    <row r="43725" customFormat="1" x14ac:dyDescent="0.25"/>
    <row r="43726" customFormat="1" x14ac:dyDescent="0.25"/>
    <row r="43727" customFormat="1" x14ac:dyDescent="0.25"/>
    <row r="43728" customFormat="1" x14ac:dyDescent="0.25"/>
    <row r="43729" customFormat="1" x14ac:dyDescent="0.25"/>
    <row r="43730" customFormat="1" x14ac:dyDescent="0.25"/>
    <row r="43731" customFormat="1" x14ac:dyDescent="0.25"/>
    <row r="43732" customFormat="1" x14ac:dyDescent="0.25"/>
    <row r="43733" customFormat="1" x14ac:dyDescent="0.25"/>
    <row r="43734" customFormat="1" x14ac:dyDescent="0.25"/>
    <row r="43735" customFormat="1" x14ac:dyDescent="0.25"/>
    <row r="43736" customFormat="1" x14ac:dyDescent="0.25"/>
    <row r="43737" customFormat="1" x14ac:dyDescent="0.25"/>
    <row r="43738" customFormat="1" x14ac:dyDescent="0.25"/>
    <row r="43739" customFormat="1" x14ac:dyDescent="0.25"/>
    <row r="43740" customFormat="1" x14ac:dyDescent="0.25"/>
    <row r="43741" customFormat="1" x14ac:dyDescent="0.25"/>
    <row r="43742" customFormat="1" x14ac:dyDescent="0.25"/>
    <row r="43743" customFormat="1" x14ac:dyDescent="0.25"/>
    <row r="43744" customFormat="1" x14ac:dyDescent="0.25"/>
    <row r="43745" customFormat="1" x14ac:dyDescent="0.25"/>
    <row r="43746" customFormat="1" x14ac:dyDescent="0.25"/>
    <row r="43747" customFormat="1" x14ac:dyDescent="0.25"/>
    <row r="43748" customFormat="1" x14ac:dyDescent="0.25"/>
    <row r="43749" customFormat="1" x14ac:dyDescent="0.25"/>
    <row r="43750" customFormat="1" x14ac:dyDescent="0.25"/>
    <row r="43751" customFormat="1" x14ac:dyDescent="0.25"/>
    <row r="43752" customFormat="1" x14ac:dyDescent="0.25"/>
    <row r="43753" customFormat="1" x14ac:dyDescent="0.25"/>
    <row r="43754" customFormat="1" x14ac:dyDescent="0.25"/>
    <row r="43755" customFormat="1" x14ac:dyDescent="0.25"/>
    <row r="43756" customFormat="1" x14ac:dyDescent="0.25"/>
    <row r="43757" customFormat="1" x14ac:dyDescent="0.25"/>
    <row r="43758" customFormat="1" x14ac:dyDescent="0.25"/>
    <row r="43759" customFormat="1" x14ac:dyDescent="0.25"/>
    <row r="43760" customFormat="1" x14ac:dyDescent="0.25"/>
    <row r="43761" customFormat="1" x14ac:dyDescent="0.25"/>
    <row r="43762" customFormat="1" x14ac:dyDescent="0.25"/>
    <row r="43763" customFormat="1" x14ac:dyDescent="0.25"/>
    <row r="43764" customFormat="1" x14ac:dyDescent="0.25"/>
    <row r="43765" customFormat="1" x14ac:dyDescent="0.25"/>
    <row r="43766" customFormat="1" x14ac:dyDescent="0.25"/>
    <row r="43767" customFormat="1" x14ac:dyDescent="0.25"/>
    <row r="43768" customFormat="1" x14ac:dyDescent="0.25"/>
    <row r="43769" customFormat="1" x14ac:dyDescent="0.25"/>
    <row r="43770" customFormat="1" x14ac:dyDescent="0.25"/>
    <row r="43771" customFormat="1" x14ac:dyDescent="0.25"/>
    <row r="43772" customFormat="1" x14ac:dyDescent="0.25"/>
    <row r="43773" customFormat="1" x14ac:dyDescent="0.25"/>
    <row r="43774" customFormat="1" x14ac:dyDescent="0.25"/>
    <row r="43775" customFormat="1" x14ac:dyDescent="0.25"/>
    <row r="43776" customFormat="1" x14ac:dyDescent="0.25"/>
    <row r="43777" customFormat="1" x14ac:dyDescent="0.25"/>
    <row r="43778" customFormat="1" x14ac:dyDescent="0.25"/>
    <row r="43779" customFormat="1" x14ac:dyDescent="0.25"/>
    <row r="43780" customFormat="1" x14ac:dyDescent="0.25"/>
    <row r="43781" customFormat="1" x14ac:dyDescent="0.25"/>
    <row r="43782" customFormat="1" x14ac:dyDescent="0.25"/>
    <row r="43783" customFormat="1" x14ac:dyDescent="0.25"/>
    <row r="43784" customFormat="1" x14ac:dyDescent="0.25"/>
    <row r="43785" customFormat="1" x14ac:dyDescent="0.25"/>
    <row r="43786" customFormat="1" x14ac:dyDescent="0.25"/>
    <row r="43787" customFormat="1" x14ac:dyDescent="0.25"/>
    <row r="43788" customFormat="1" x14ac:dyDescent="0.25"/>
    <row r="43789" customFormat="1" x14ac:dyDescent="0.25"/>
    <row r="43790" customFormat="1" x14ac:dyDescent="0.25"/>
    <row r="43791" customFormat="1" x14ac:dyDescent="0.25"/>
    <row r="43792" customFormat="1" x14ac:dyDescent="0.25"/>
    <row r="43793" customFormat="1" x14ac:dyDescent="0.25"/>
    <row r="43794" customFormat="1" x14ac:dyDescent="0.25"/>
    <row r="43795" customFormat="1" x14ac:dyDescent="0.25"/>
    <row r="43796" customFormat="1" x14ac:dyDescent="0.25"/>
    <row r="43797" customFormat="1" x14ac:dyDescent="0.25"/>
    <row r="43798" customFormat="1" x14ac:dyDescent="0.25"/>
    <row r="43799" customFormat="1" x14ac:dyDescent="0.25"/>
    <row r="43800" customFormat="1" x14ac:dyDescent="0.25"/>
    <row r="43801" customFormat="1" x14ac:dyDescent="0.25"/>
    <row r="43802" customFormat="1" x14ac:dyDescent="0.25"/>
    <row r="43803" customFormat="1" x14ac:dyDescent="0.25"/>
    <row r="43804" customFormat="1" x14ac:dyDescent="0.25"/>
    <row r="43805" customFormat="1" x14ac:dyDescent="0.25"/>
    <row r="43806" customFormat="1" x14ac:dyDescent="0.25"/>
    <row r="43807" customFormat="1" x14ac:dyDescent="0.25"/>
    <row r="43808" customFormat="1" x14ac:dyDescent="0.25"/>
    <row r="43809" customFormat="1" x14ac:dyDescent="0.25"/>
    <row r="43810" customFormat="1" x14ac:dyDescent="0.25"/>
    <row r="43811" customFormat="1" x14ac:dyDescent="0.25"/>
    <row r="43812" customFormat="1" x14ac:dyDescent="0.25"/>
    <row r="43813" customFormat="1" x14ac:dyDescent="0.25"/>
    <row r="43814" customFormat="1" x14ac:dyDescent="0.25"/>
    <row r="43815" customFormat="1" x14ac:dyDescent="0.25"/>
    <row r="43816" customFormat="1" x14ac:dyDescent="0.25"/>
    <row r="43817" customFormat="1" x14ac:dyDescent="0.25"/>
    <row r="43818" customFormat="1" x14ac:dyDescent="0.25"/>
    <row r="43819" customFormat="1" x14ac:dyDescent="0.25"/>
    <row r="43820" customFormat="1" x14ac:dyDescent="0.25"/>
    <row r="43821" customFormat="1" x14ac:dyDescent="0.25"/>
    <row r="43822" customFormat="1" x14ac:dyDescent="0.25"/>
    <row r="43823" customFormat="1" x14ac:dyDescent="0.25"/>
    <row r="43824" customFormat="1" x14ac:dyDescent="0.25"/>
    <row r="43825" customFormat="1" x14ac:dyDescent="0.25"/>
    <row r="43826" customFormat="1" x14ac:dyDescent="0.25"/>
    <row r="43827" customFormat="1" x14ac:dyDescent="0.25"/>
    <row r="43828" customFormat="1" x14ac:dyDescent="0.25"/>
    <row r="43829" customFormat="1" x14ac:dyDescent="0.25"/>
    <row r="43830" customFormat="1" x14ac:dyDescent="0.25"/>
    <row r="43831" customFormat="1" x14ac:dyDescent="0.25"/>
    <row r="43832" customFormat="1" x14ac:dyDescent="0.25"/>
    <row r="43833" customFormat="1" x14ac:dyDescent="0.25"/>
    <row r="43834" customFormat="1" x14ac:dyDescent="0.25"/>
    <row r="43835" customFormat="1" x14ac:dyDescent="0.25"/>
    <row r="43836" customFormat="1" x14ac:dyDescent="0.25"/>
    <row r="43837" customFormat="1" x14ac:dyDescent="0.25"/>
    <row r="43838" customFormat="1" x14ac:dyDescent="0.25"/>
    <row r="43839" customFormat="1" x14ac:dyDescent="0.25"/>
    <row r="43840" customFormat="1" x14ac:dyDescent="0.25"/>
    <row r="43841" customFormat="1" x14ac:dyDescent="0.25"/>
    <row r="43842" customFormat="1" x14ac:dyDescent="0.25"/>
    <row r="43843" customFormat="1" x14ac:dyDescent="0.25"/>
    <row r="43844" customFormat="1" x14ac:dyDescent="0.25"/>
    <row r="43845" customFormat="1" x14ac:dyDescent="0.25"/>
    <row r="43846" customFormat="1" x14ac:dyDescent="0.25"/>
    <row r="43847" customFormat="1" x14ac:dyDescent="0.25"/>
    <row r="43848" customFormat="1" x14ac:dyDescent="0.25"/>
    <row r="43849" customFormat="1" x14ac:dyDescent="0.25"/>
    <row r="43850" customFormat="1" x14ac:dyDescent="0.25"/>
    <row r="43851" customFormat="1" x14ac:dyDescent="0.25"/>
    <row r="43852" customFormat="1" x14ac:dyDescent="0.25"/>
    <row r="43853" customFormat="1" x14ac:dyDescent="0.25"/>
    <row r="43854" customFormat="1" x14ac:dyDescent="0.25"/>
    <row r="43855" customFormat="1" x14ac:dyDescent="0.25"/>
    <row r="43856" customFormat="1" x14ac:dyDescent="0.25"/>
    <row r="43857" customFormat="1" x14ac:dyDescent="0.25"/>
    <row r="43858" customFormat="1" x14ac:dyDescent="0.25"/>
    <row r="43859" customFormat="1" x14ac:dyDescent="0.25"/>
    <row r="43860" customFormat="1" x14ac:dyDescent="0.25"/>
    <row r="43861" customFormat="1" x14ac:dyDescent="0.25"/>
    <row r="43862" customFormat="1" x14ac:dyDescent="0.25"/>
    <row r="43863" customFormat="1" x14ac:dyDescent="0.25"/>
    <row r="43864" customFormat="1" x14ac:dyDescent="0.25"/>
    <row r="43865" customFormat="1" x14ac:dyDescent="0.25"/>
    <row r="43866" customFormat="1" x14ac:dyDescent="0.25"/>
    <row r="43867" customFormat="1" x14ac:dyDescent="0.25"/>
    <row r="43868" customFormat="1" x14ac:dyDescent="0.25"/>
    <row r="43869" customFormat="1" x14ac:dyDescent="0.25"/>
    <row r="43870" customFormat="1" x14ac:dyDescent="0.25"/>
    <row r="43871" customFormat="1" x14ac:dyDescent="0.25"/>
    <row r="43872" customFormat="1" x14ac:dyDescent="0.25"/>
    <row r="43873" customFormat="1" x14ac:dyDescent="0.25"/>
    <row r="43874" customFormat="1" x14ac:dyDescent="0.25"/>
    <row r="43875" customFormat="1" x14ac:dyDescent="0.25"/>
    <row r="43876" customFormat="1" x14ac:dyDescent="0.25"/>
    <row r="43877" customFormat="1" x14ac:dyDescent="0.25"/>
    <row r="43878" customFormat="1" x14ac:dyDescent="0.25"/>
    <row r="43879" customFormat="1" x14ac:dyDescent="0.25"/>
    <row r="43880" customFormat="1" x14ac:dyDescent="0.25"/>
    <row r="43881" customFormat="1" x14ac:dyDescent="0.25"/>
    <row r="43882" customFormat="1" x14ac:dyDescent="0.25"/>
    <row r="43883" customFormat="1" x14ac:dyDescent="0.25"/>
    <row r="43884" customFormat="1" x14ac:dyDescent="0.25"/>
    <row r="43885" customFormat="1" x14ac:dyDescent="0.25"/>
    <row r="43886" customFormat="1" x14ac:dyDescent="0.25"/>
    <row r="43887" customFormat="1" x14ac:dyDescent="0.25"/>
    <row r="43888" customFormat="1" x14ac:dyDescent="0.25"/>
    <row r="43889" customFormat="1" x14ac:dyDescent="0.25"/>
    <row r="43890" customFormat="1" x14ac:dyDescent="0.25"/>
    <row r="43891" customFormat="1" x14ac:dyDescent="0.25"/>
    <row r="43892" customFormat="1" x14ac:dyDescent="0.25"/>
    <row r="43893" customFormat="1" x14ac:dyDescent="0.25"/>
    <row r="43894" customFormat="1" x14ac:dyDescent="0.25"/>
    <row r="43895" customFormat="1" x14ac:dyDescent="0.25"/>
    <row r="43896" customFormat="1" x14ac:dyDescent="0.25"/>
    <row r="43897" customFormat="1" x14ac:dyDescent="0.25"/>
    <row r="43898" customFormat="1" x14ac:dyDescent="0.25"/>
    <row r="43899" customFormat="1" x14ac:dyDescent="0.25"/>
    <row r="43900" customFormat="1" x14ac:dyDescent="0.25"/>
    <row r="43901" customFormat="1" x14ac:dyDescent="0.25"/>
    <row r="43902" customFormat="1" x14ac:dyDescent="0.25"/>
    <row r="43903" customFormat="1" x14ac:dyDescent="0.25"/>
    <row r="43904" customFormat="1" x14ac:dyDescent="0.25"/>
    <row r="43905" customFormat="1" x14ac:dyDescent="0.25"/>
    <row r="43906" customFormat="1" x14ac:dyDescent="0.25"/>
    <row r="43907" customFormat="1" x14ac:dyDescent="0.25"/>
    <row r="43908" customFormat="1" x14ac:dyDescent="0.25"/>
    <row r="43909" customFormat="1" x14ac:dyDescent="0.25"/>
    <row r="43910" customFormat="1" x14ac:dyDescent="0.25"/>
    <row r="43911" customFormat="1" x14ac:dyDescent="0.25"/>
    <row r="43912" customFormat="1" x14ac:dyDescent="0.25"/>
    <row r="43913" customFormat="1" x14ac:dyDescent="0.25"/>
    <row r="43914" customFormat="1" x14ac:dyDescent="0.25"/>
    <row r="43915" customFormat="1" x14ac:dyDescent="0.25"/>
    <row r="43916" customFormat="1" x14ac:dyDescent="0.25"/>
    <row r="43917" customFormat="1" x14ac:dyDescent="0.25"/>
    <row r="43918" customFormat="1" x14ac:dyDescent="0.25"/>
    <row r="43919" customFormat="1" x14ac:dyDescent="0.25"/>
    <row r="43920" customFormat="1" x14ac:dyDescent="0.25"/>
    <row r="43921" customFormat="1" x14ac:dyDescent="0.25"/>
    <row r="43922" customFormat="1" x14ac:dyDescent="0.25"/>
    <row r="43923" customFormat="1" x14ac:dyDescent="0.25"/>
    <row r="43924" customFormat="1" x14ac:dyDescent="0.25"/>
    <row r="43925" customFormat="1" x14ac:dyDescent="0.25"/>
    <row r="43926" customFormat="1" x14ac:dyDescent="0.25"/>
    <row r="43927" customFormat="1" x14ac:dyDescent="0.25"/>
    <row r="43928" customFormat="1" x14ac:dyDescent="0.25"/>
    <row r="43929" customFormat="1" x14ac:dyDescent="0.25"/>
    <row r="43930" customFormat="1" x14ac:dyDescent="0.25"/>
    <row r="43931" customFormat="1" x14ac:dyDescent="0.25"/>
    <row r="43932" customFormat="1" x14ac:dyDescent="0.25"/>
    <row r="43933" customFormat="1" x14ac:dyDescent="0.25"/>
    <row r="43934" customFormat="1" x14ac:dyDescent="0.25"/>
    <row r="43935" customFormat="1" x14ac:dyDescent="0.25"/>
    <row r="43936" customFormat="1" x14ac:dyDescent="0.25"/>
    <row r="43937" customFormat="1" x14ac:dyDescent="0.25"/>
    <row r="43938" customFormat="1" x14ac:dyDescent="0.25"/>
    <row r="43939" customFormat="1" x14ac:dyDescent="0.25"/>
    <row r="43940" customFormat="1" x14ac:dyDescent="0.25"/>
    <row r="43941" customFormat="1" x14ac:dyDescent="0.25"/>
    <row r="43942" customFormat="1" x14ac:dyDescent="0.25"/>
    <row r="43943" customFormat="1" x14ac:dyDescent="0.25"/>
    <row r="43944" customFormat="1" x14ac:dyDescent="0.25"/>
    <row r="43945" customFormat="1" x14ac:dyDescent="0.25"/>
    <row r="43946" customFormat="1" x14ac:dyDescent="0.25"/>
    <row r="43947" customFormat="1" x14ac:dyDescent="0.25"/>
    <row r="43948" customFormat="1" x14ac:dyDescent="0.25"/>
    <row r="43949" customFormat="1" x14ac:dyDescent="0.25"/>
    <row r="43950" customFormat="1" x14ac:dyDescent="0.25"/>
    <row r="43951" customFormat="1" x14ac:dyDescent="0.25"/>
    <row r="43952" customFormat="1" x14ac:dyDescent="0.25"/>
    <row r="43953" customFormat="1" x14ac:dyDescent="0.25"/>
    <row r="43954" customFormat="1" x14ac:dyDescent="0.25"/>
    <row r="43955" customFormat="1" x14ac:dyDescent="0.25"/>
    <row r="43956" customFormat="1" x14ac:dyDescent="0.25"/>
    <row r="43957" customFormat="1" x14ac:dyDescent="0.25"/>
    <row r="43958" customFormat="1" x14ac:dyDescent="0.25"/>
    <row r="43959" customFormat="1" x14ac:dyDescent="0.25"/>
    <row r="43960" customFormat="1" x14ac:dyDescent="0.25"/>
    <row r="43961" customFormat="1" x14ac:dyDescent="0.25"/>
    <row r="43962" customFormat="1" x14ac:dyDescent="0.25"/>
    <row r="43963" customFormat="1" x14ac:dyDescent="0.25"/>
    <row r="43964" customFormat="1" x14ac:dyDescent="0.25"/>
    <row r="43965" customFormat="1" x14ac:dyDescent="0.25"/>
    <row r="43966" customFormat="1" x14ac:dyDescent="0.25"/>
    <row r="43967" customFormat="1" x14ac:dyDescent="0.25"/>
    <row r="43968" customFormat="1" x14ac:dyDescent="0.25"/>
    <row r="43969" customFormat="1" x14ac:dyDescent="0.25"/>
    <row r="43970" customFormat="1" x14ac:dyDescent="0.25"/>
    <row r="43971" customFormat="1" x14ac:dyDescent="0.25"/>
    <row r="43972" customFormat="1" x14ac:dyDescent="0.25"/>
    <row r="43973" customFormat="1" x14ac:dyDescent="0.25"/>
    <row r="43974" customFormat="1" x14ac:dyDescent="0.25"/>
    <row r="43975" customFormat="1" x14ac:dyDescent="0.25"/>
    <row r="43976" customFormat="1" x14ac:dyDescent="0.25"/>
    <row r="43977" customFormat="1" x14ac:dyDescent="0.25"/>
    <row r="43978" customFormat="1" x14ac:dyDescent="0.25"/>
    <row r="43979" customFormat="1" x14ac:dyDescent="0.25"/>
    <row r="43980" customFormat="1" x14ac:dyDescent="0.25"/>
    <row r="43981" customFormat="1" x14ac:dyDescent="0.25"/>
    <row r="43982" customFormat="1" x14ac:dyDescent="0.25"/>
    <row r="43983" customFormat="1" x14ac:dyDescent="0.25"/>
    <row r="43984" customFormat="1" x14ac:dyDescent="0.25"/>
    <row r="43985" customFormat="1" x14ac:dyDescent="0.25"/>
    <row r="43986" customFormat="1" x14ac:dyDescent="0.25"/>
    <row r="43987" customFormat="1" x14ac:dyDescent="0.25"/>
    <row r="43988" customFormat="1" x14ac:dyDescent="0.25"/>
    <row r="43989" customFormat="1" x14ac:dyDescent="0.25"/>
    <row r="43990" customFormat="1" x14ac:dyDescent="0.25"/>
    <row r="43991" customFormat="1" x14ac:dyDescent="0.25"/>
    <row r="43992" customFormat="1" x14ac:dyDescent="0.25"/>
    <row r="43993" customFormat="1" x14ac:dyDescent="0.25"/>
    <row r="43994" customFormat="1" x14ac:dyDescent="0.25"/>
    <row r="43995" customFormat="1" x14ac:dyDescent="0.25"/>
    <row r="43996" customFormat="1" x14ac:dyDescent="0.25"/>
    <row r="43997" customFormat="1" x14ac:dyDescent="0.25"/>
    <row r="43998" customFormat="1" x14ac:dyDescent="0.25"/>
    <row r="43999" customFormat="1" x14ac:dyDescent="0.25"/>
    <row r="44000" customFormat="1" x14ac:dyDescent="0.25"/>
    <row r="44001" customFormat="1" x14ac:dyDescent="0.25"/>
    <row r="44002" customFormat="1" x14ac:dyDescent="0.25"/>
    <row r="44003" customFormat="1" x14ac:dyDescent="0.25"/>
    <row r="44004" customFormat="1" x14ac:dyDescent="0.25"/>
    <row r="44005" customFormat="1" x14ac:dyDescent="0.25"/>
    <row r="44006" customFormat="1" x14ac:dyDescent="0.25"/>
    <row r="44007" customFormat="1" x14ac:dyDescent="0.25"/>
    <row r="44008" customFormat="1" x14ac:dyDescent="0.25"/>
    <row r="44009" customFormat="1" x14ac:dyDescent="0.25"/>
    <row r="44010" customFormat="1" x14ac:dyDescent="0.25"/>
    <row r="44011" customFormat="1" x14ac:dyDescent="0.25"/>
    <row r="44012" customFormat="1" x14ac:dyDescent="0.25"/>
    <row r="44013" customFormat="1" x14ac:dyDescent="0.25"/>
    <row r="44014" customFormat="1" x14ac:dyDescent="0.25"/>
    <row r="44015" customFormat="1" x14ac:dyDescent="0.25"/>
    <row r="44016" customFormat="1" x14ac:dyDescent="0.25"/>
    <row r="44017" customFormat="1" x14ac:dyDescent="0.25"/>
    <row r="44018" customFormat="1" x14ac:dyDescent="0.25"/>
    <row r="44019" customFormat="1" x14ac:dyDescent="0.25"/>
    <row r="44020" customFormat="1" x14ac:dyDescent="0.25"/>
    <row r="44021" customFormat="1" x14ac:dyDescent="0.25"/>
    <row r="44022" customFormat="1" x14ac:dyDescent="0.25"/>
    <row r="44023" customFormat="1" x14ac:dyDescent="0.25"/>
    <row r="44024" customFormat="1" x14ac:dyDescent="0.25"/>
    <row r="44025" customFormat="1" x14ac:dyDescent="0.25"/>
    <row r="44026" customFormat="1" x14ac:dyDescent="0.25"/>
    <row r="44027" customFormat="1" x14ac:dyDescent="0.25"/>
    <row r="44028" customFormat="1" x14ac:dyDescent="0.25"/>
    <row r="44029" customFormat="1" x14ac:dyDescent="0.25"/>
    <row r="44030" customFormat="1" x14ac:dyDescent="0.25"/>
    <row r="44031" customFormat="1" x14ac:dyDescent="0.25"/>
    <row r="44032" customFormat="1" x14ac:dyDescent="0.25"/>
    <row r="44033" customFormat="1" x14ac:dyDescent="0.25"/>
    <row r="44034" customFormat="1" x14ac:dyDescent="0.25"/>
    <row r="44035" customFormat="1" x14ac:dyDescent="0.25"/>
    <row r="44036" customFormat="1" x14ac:dyDescent="0.25"/>
    <row r="44037" customFormat="1" x14ac:dyDescent="0.25"/>
    <row r="44038" customFormat="1" x14ac:dyDescent="0.25"/>
    <row r="44039" customFormat="1" x14ac:dyDescent="0.25"/>
    <row r="44040" customFormat="1" x14ac:dyDescent="0.25"/>
    <row r="44041" customFormat="1" x14ac:dyDescent="0.25"/>
    <row r="44042" customFormat="1" x14ac:dyDescent="0.25"/>
    <row r="44043" customFormat="1" x14ac:dyDescent="0.25"/>
    <row r="44044" customFormat="1" x14ac:dyDescent="0.25"/>
    <row r="44045" customFormat="1" x14ac:dyDescent="0.25"/>
    <row r="44046" customFormat="1" x14ac:dyDescent="0.25"/>
    <row r="44047" customFormat="1" x14ac:dyDescent="0.25"/>
    <row r="44048" customFormat="1" x14ac:dyDescent="0.25"/>
    <row r="44049" customFormat="1" x14ac:dyDescent="0.25"/>
    <row r="44050" customFormat="1" x14ac:dyDescent="0.25"/>
    <row r="44051" customFormat="1" x14ac:dyDescent="0.25"/>
    <row r="44052" customFormat="1" x14ac:dyDescent="0.25"/>
    <row r="44053" customFormat="1" x14ac:dyDescent="0.25"/>
    <row r="44054" customFormat="1" x14ac:dyDescent="0.25"/>
    <row r="44055" customFormat="1" x14ac:dyDescent="0.25"/>
    <row r="44056" customFormat="1" x14ac:dyDescent="0.25"/>
    <row r="44057" customFormat="1" x14ac:dyDescent="0.25"/>
    <row r="44058" customFormat="1" x14ac:dyDescent="0.25"/>
    <row r="44059" customFormat="1" x14ac:dyDescent="0.25"/>
    <row r="44060" customFormat="1" x14ac:dyDescent="0.25"/>
    <row r="44061" customFormat="1" x14ac:dyDescent="0.25"/>
    <row r="44062" customFormat="1" x14ac:dyDescent="0.25"/>
    <row r="44063" customFormat="1" x14ac:dyDescent="0.25"/>
    <row r="44064" customFormat="1" x14ac:dyDescent="0.25"/>
    <row r="44065" customFormat="1" x14ac:dyDescent="0.25"/>
    <row r="44066" customFormat="1" x14ac:dyDescent="0.25"/>
    <row r="44067" customFormat="1" x14ac:dyDescent="0.25"/>
    <row r="44068" customFormat="1" x14ac:dyDescent="0.25"/>
    <row r="44069" customFormat="1" x14ac:dyDescent="0.25"/>
    <row r="44070" customFormat="1" x14ac:dyDescent="0.25"/>
    <row r="44071" customFormat="1" x14ac:dyDescent="0.25"/>
    <row r="44072" customFormat="1" x14ac:dyDescent="0.25"/>
    <row r="44073" customFormat="1" x14ac:dyDescent="0.25"/>
    <row r="44074" customFormat="1" x14ac:dyDescent="0.25"/>
    <row r="44075" customFormat="1" x14ac:dyDescent="0.25"/>
    <row r="44076" customFormat="1" x14ac:dyDescent="0.25"/>
    <row r="44077" customFormat="1" x14ac:dyDescent="0.25"/>
    <row r="44078" customFormat="1" x14ac:dyDescent="0.25"/>
    <row r="44079" customFormat="1" x14ac:dyDescent="0.25"/>
    <row r="44080" customFormat="1" x14ac:dyDescent="0.25"/>
    <row r="44081" customFormat="1" x14ac:dyDescent="0.25"/>
    <row r="44082" customFormat="1" x14ac:dyDescent="0.25"/>
    <row r="44083" customFormat="1" x14ac:dyDescent="0.25"/>
    <row r="44084" customFormat="1" x14ac:dyDescent="0.25"/>
    <row r="44085" customFormat="1" x14ac:dyDescent="0.25"/>
    <row r="44086" customFormat="1" x14ac:dyDescent="0.25"/>
    <row r="44087" customFormat="1" x14ac:dyDescent="0.25"/>
    <row r="44088" customFormat="1" x14ac:dyDescent="0.25"/>
    <row r="44089" customFormat="1" x14ac:dyDescent="0.25"/>
    <row r="44090" customFormat="1" x14ac:dyDescent="0.25"/>
    <row r="44091" customFormat="1" x14ac:dyDescent="0.25"/>
    <row r="44092" customFormat="1" x14ac:dyDescent="0.25"/>
    <row r="44093" customFormat="1" x14ac:dyDescent="0.25"/>
    <row r="44094" customFormat="1" x14ac:dyDescent="0.25"/>
    <row r="44095" customFormat="1" x14ac:dyDescent="0.25"/>
    <row r="44096" customFormat="1" x14ac:dyDescent="0.25"/>
    <row r="44097" customFormat="1" x14ac:dyDescent="0.25"/>
    <row r="44098" customFormat="1" x14ac:dyDescent="0.25"/>
    <row r="44099" customFormat="1" x14ac:dyDescent="0.25"/>
    <row r="44100" customFormat="1" x14ac:dyDescent="0.25"/>
    <row r="44101" customFormat="1" x14ac:dyDescent="0.25"/>
    <row r="44102" customFormat="1" x14ac:dyDescent="0.25"/>
    <row r="44103" customFormat="1" x14ac:dyDescent="0.25"/>
    <row r="44104" customFormat="1" x14ac:dyDescent="0.25"/>
    <row r="44105" customFormat="1" x14ac:dyDescent="0.25"/>
    <row r="44106" customFormat="1" x14ac:dyDescent="0.25"/>
    <row r="44107" customFormat="1" x14ac:dyDescent="0.25"/>
    <row r="44108" customFormat="1" x14ac:dyDescent="0.25"/>
    <row r="44109" customFormat="1" x14ac:dyDescent="0.25"/>
    <row r="44110" customFormat="1" x14ac:dyDescent="0.25"/>
    <row r="44111" customFormat="1" x14ac:dyDescent="0.25"/>
    <row r="44112" customFormat="1" x14ac:dyDescent="0.25"/>
    <row r="44113" customFormat="1" x14ac:dyDescent="0.25"/>
    <row r="44114" customFormat="1" x14ac:dyDescent="0.25"/>
    <row r="44115" customFormat="1" x14ac:dyDescent="0.25"/>
    <row r="44116" customFormat="1" x14ac:dyDescent="0.25"/>
    <row r="44117" customFormat="1" x14ac:dyDescent="0.25"/>
    <row r="44118" customFormat="1" x14ac:dyDescent="0.25"/>
    <row r="44119" customFormat="1" x14ac:dyDescent="0.25"/>
    <row r="44120" customFormat="1" x14ac:dyDescent="0.25"/>
    <row r="44121" customFormat="1" x14ac:dyDescent="0.25"/>
    <row r="44122" customFormat="1" x14ac:dyDescent="0.25"/>
    <row r="44123" customFormat="1" x14ac:dyDescent="0.25"/>
    <row r="44124" customFormat="1" x14ac:dyDescent="0.25"/>
    <row r="44125" customFormat="1" x14ac:dyDescent="0.25"/>
    <row r="44126" customFormat="1" x14ac:dyDescent="0.25"/>
    <row r="44127" customFormat="1" x14ac:dyDescent="0.25"/>
    <row r="44128" customFormat="1" x14ac:dyDescent="0.25"/>
    <row r="44129" customFormat="1" x14ac:dyDescent="0.25"/>
    <row r="44130" customFormat="1" x14ac:dyDescent="0.25"/>
    <row r="44131" customFormat="1" x14ac:dyDescent="0.25"/>
    <row r="44132" customFormat="1" x14ac:dyDescent="0.25"/>
    <row r="44133" customFormat="1" x14ac:dyDescent="0.25"/>
    <row r="44134" customFormat="1" x14ac:dyDescent="0.25"/>
    <row r="44135" customFormat="1" x14ac:dyDescent="0.25"/>
    <row r="44136" customFormat="1" x14ac:dyDescent="0.25"/>
    <row r="44137" customFormat="1" x14ac:dyDescent="0.25"/>
    <row r="44138" customFormat="1" x14ac:dyDescent="0.25"/>
    <row r="44139" customFormat="1" x14ac:dyDescent="0.25"/>
    <row r="44140" customFormat="1" x14ac:dyDescent="0.25"/>
    <row r="44141" customFormat="1" x14ac:dyDescent="0.25"/>
    <row r="44142" customFormat="1" x14ac:dyDescent="0.25"/>
    <row r="44143" customFormat="1" x14ac:dyDescent="0.25"/>
    <row r="44144" customFormat="1" x14ac:dyDescent="0.25"/>
    <row r="44145" customFormat="1" x14ac:dyDescent="0.25"/>
    <row r="44146" customFormat="1" x14ac:dyDescent="0.25"/>
    <row r="44147" customFormat="1" x14ac:dyDescent="0.25"/>
    <row r="44148" customFormat="1" x14ac:dyDescent="0.25"/>
    <row r="44149" customFormat="1" x14ac:dyDescent="0.25"/>
    <row r="44150" customFormat="1" x14ac:dyDescent="0.25"/>
    <row r="44151" customFormat="1" x14ac:dyDescent="0.25"/>
    <row r="44152" customFormat="1" x14ac:dyDescent="0.25"/>
    <row r="44153" customFormat="1" x14ac:dyDescent="0.25"/>
    <row r="44154" customFormat="1" x14ac:dyDescent="0.25"/>
    <row r="44155" customFormat="1" x14ac:dyDescent="0.25"/>
    <row r="44156" customFormat="1" x14ac:dyDescent="0.25"/>
    <row r="44157" customFormat="1" x14ac:dyDescent="0.25"/>
    <row r="44158" customFormat="1" x14ac:dyDescent="0.25"/>
    <row r="44159" customFormat="1" x14ac:dyDescent="0.25"/>
    <row r="44160" customFormat="1" x14ac:dyDescent="0.25"/>
    <row r="44161" customFormat="1" x14ac:dyDescent="0.25"/>
    <row r="44162" customFormat="1" x14ac:dyDescent="0.25"/>
    <row r="44163" customFormat="1" x14ac:dyDescent="0.25"/>
    <row r="44164" customFormat="1" x14ac:dyDescent="0.25"/>
    <row r="44165" customFormat="1" x14ac:dyDescent="0.25"/>
    <row r="44166" customFormat="1" x14ac:dyDescent="0.25"/>
    <row r="44167" customFormat="1" x14ac:dyDescent="0.25"/>
    <row r="44168" customFormat="1" x14ac:dyDescent="0.25"/>
    <row r="44169" customFormat="1" x14ac:dyDescent="0.25"/>
    <row r="44170" customFormat="1" x14ac:dyDescent="0.25"/>
    <row r="44171" customFormat="1" x14ac:dyDescent="0.25"/>
    <row r="44172" customFormat="1" x14ac:dyDescent="0.25"/>
    <row r="44173" customFormat="1" x14ac:dyDescent="0.25"/>
    <row r="44174" customFormat="1" x14ac:dyDescent="0.25"/>
    <row r="44175" customFormat="1" x14ac:dyDescent="0.25"/>
    <row r="44176" customFormat="1" x14ac:dyDescent="0.25"/>
    <row r="44177" customFormat="1" x14ac:dyDescent="0.25"/>
    <row r="44178" customFormat="1" x14ac:dyDescent="0.25"/>
    <row r="44179" customFormat="1" x14ac:dyDescent="0.25"/>
    <row r="44180" customFormat="1" x14ac:dyDescent="0.25"/>
    <row r="44181" customFormat="1" x14ac:dyDescent="0.25"/>
    <row r="44182" customFormat="1" x14ac:dyDescent="0.25"/>
    <row r="44183" customFormat="1" x14ac:dyDescent="0.25"/>
    <row r="44184" customFormat="1" x14ac:dyDescent="0.25"/>
    <row r="44185" customFormat="1" x14ac:dyDescent="0.25"/>
    <row r="44186" customFormat="1" x14ac:dyDescent="0.25"/>
    <row r="44187" customFormat="1" x14ac:dyDescent="0.25"/>
    <row r="44188" customFormat="1" x14ac:dyDescent="0.25"/>
    <row r="44189" customFormat="1" x14ac:dyDescent="0.25"/>
    <row r="44190" customFormat="1" x14ac:dyDescent="0.25"/>
    <row r="44191" customFormat="1" x14ac:dyDescent="0.25"/>
    <row r="44192" customFormat="1" x14ac:dyDescent="0.25"/>
    <row r="44193" customFormat="1" x14ac:dyDescent="0.25"/>
    <row r="44194" customFormat="1" x14ac:dyDescent="0.25"/>
    <row r="44195" customFormat="1" x14ac:dyDescent="0.25"/>
    <row r="44196" customFormat="1" x14ac:dyDescent="0.25"/>
    <row r="44197" customFormat="1" x14ac:dyDescent="0.25"/>
    <row r="44198" customFormat="1" x14ac:dyDescent="0.25"/>
    <row r="44199" customFormat="1" x14ac:dyDescent="0.25"/>
    <row r="44200" customFormat="1" x14ac:dyDescent="0.25"/>
    <row r="44201" customFormat="1" x14ac:dyDescent="0.25"/>
    <row r="44202" customFormat="1" x14ac:dyDescent="0.25"/>
    <row r="44203" customFormat="1" x14ac:dyDescent="0.25"/>
    <row r="44204" customFormat="1" x14ac:dyDescent="0.25"/>
    <row r="44205" customFormat="1" x14ac:dyDescent="0.25"/>
    <row r="44206" customFormat="1" x14ac:dyDescent="0.25"/>
    <row r="44207" customFormat="1" x14ac:dyDescent="0.25"/>
    <row r="44208" customFormat="1" x14ac:dyDescent="0.25"/>
    <row r="44209" customFormat="1" x14ac:dyDescent="0.25"/>
    <row r="44210" customFormat="1" x14ac:dyDescent="0.25"/>
    <row r="44211" customFormat="1" x14ac:dyDescent="0.25"/>
    <row r="44212" customFormat="1" x14ac:dyDescent="0.25"/>
    <row r="44213" customFormat="1" x14ac:dyDescent="0.25"/>
    <row r="44214" customFormat="1" x14ac:dyDescent="0.25"/>
    <row r="44215" customFormat="1" x14ac:dyDescent="0.25"/>
    <row r="44216" customFormat="1" x14ac:dyDescent="0.25"/>
    <row r="44217" customFormat="1" x14ac:dyDescent="0.25"/>
    <row r="44218" customFormat="1" x14ac:dyDescent="0.25"/>
    <row r="44219" customFormat="1" x14ac:dyDescent="0.25"/>
    <row r="44220" customFormat="1" x14ac:dyDescent="0.25"/>
    <row r="44221" customFormat="1" x14ac:dyDescent="0.25"/>
    <row r="44222" customFormat="1" x14ac:dyDescent="0.25"/>
    <row r="44223" customFormat="1" x14ac:dyDescent="0.25"/>
    <row r="44224" customFormat="1" x14ac:dyDescent="0.25"/>
    <row r="44225" customFormat="1" x14ac:dyDescent="0.25"/>
    <row r="44226" customFormat="1" x14ac:dyDescent="0.25"/>
    <row r="44227" customFormat="1" x14ac:dyDescent="0.25"/>
    <row r="44228" customFormat="1" x14ac:dyDescent="0.25"/>
    <row r="44229" customFormat="1" x14ac:dyDescent="0.25"/>
    <row r="44230" customFormat="1" x14ac:dyDescent="0.25"/>
    <row r="44231" customFormat="1" x14ac:dyDescent="0.25"/>
    <row r="44232" customFormat="1" x14ac:dyDescent="0.25"/>
    <row r="44233" customFormat="1" x14ac:dyDescent="0.25"/>
    <row r="44234" customFormat="1" x14ac:dyDescent="0.25"/>
    <row r="44235" customFormat="1" x14ac:dyDescent="0.25"/>
    <row r="44236" customFormat="1" x14ac:dyDescent="0.25"/>
    <row r="44237" customFormat="1" x14ac:dyDescent="0.25"/>
    <row r="44238" customFormat="1" x14ac:dyDescent="0.25"/>
    <row r="44239" customFormat="1" x14ac:dyDescent="0.25"/>
    <row r="44240" customFormat="1" x14ac:dyDescent="0.25"/>
    <row r="44241" customFormat="1" x14ac:dyDescent="0.25"/>
    <row r="44242" customFormat="1" x14ac:dyDescent="0.25"/>
    <row r="44243" customFormat="1" x14ac:dyDescent="0.25"/>
    <row r="44244" customFormat="1" x14ac:dyDescent="0.25"/>
    <row r="44245" customFormat="1" x14ac:dyDescent="0.25"/>
    <row r="44246" customFormat="1" x14ac:dyDescent="0.25"/>
    <row r="44247" customFormat="1" x14ac:dyDescent="0.25"/>
    <row r="44248" customFormat="1" x14ac:dyDescent="0.25"/>
    <row r="44249" customFormat="1" x14ac:dyDescent="0.25"/>
    <row r="44250" customFormat="1" x14ac:dyDescent="0.25"/>
    <row r="44251" customFormat="1" x14ac:dyDescent="0.25"/>
    <row r="44252" customFormat="1" x14ac:dyDescent="0.25"/>
    <row r="44253" customFormat="1" x14ac:dyDescent="0.25"/>
    <row r="44254" customFormat="1" x14ac:dyDescent="0.25"/>
    <row r="44255" customFormat="1" x14ac:dyDescent="0.25"/>
    <row r="44256" customFormat="1" x14ac:dyDescent="0.25"/>
    <row r="44257" customFormat="1" x14ac:dyDescent="0.25"/>
    <row r="44258" customFormat="1" x14ac:dyDescent="0.25"/>
    <row r="44259" customFormat="1" x14ac:dyDescent="0.25"/>
    <row r="44260" customFormat="1" x14ac:dyDescent="0.25"/>
    <row r="44261" customFormat="1" x14ac:dyDescent="0.25"/>
    <row r="44262" customFormat="1" x14ac:dyDescent="0.25"/>
    <row r="44263" customFormat="1" x14ac:dyDescent="0.25"/>
    <row r="44264" customFormat="1" x14ac:dyDescent="0.25"/>
    <row r="44265" customFormat="1" x14ac:dyDescent="0.25"/>
    <row r="44266" customFormat="1" x14ac:dyDescent="0.25"/>
    <row r="44267" customFormat="1" x14ac:dyDescent="0.25"/>
    <row r="44268" customFormat="1" x14ac:dyDescent="0.25"/>
    <row r="44269" customFormat="1" x14ac:dyDescent="0.25"/>
    <row r="44270" customFormat="1" x14ac:dyDescent="0.25"/>
    <row r="44271" customFormat="1" x14ac:dyDescent="0.25"/>
    <row r="44272" customFormat="1" x14ac:dyDescent="0.25"/>
    <row r="44273" customFormat="1" x14ac:dyDescent="0.25"/>
    <row r="44274" customFormat="1" x14ac:dyDescent="0.25"/>
    <row r="44275" customFormat="1" x14ac:dyDescent="0.25"/>
    <row r="44276" customFormat="1" x14ac:dyDescent="0.25"/>
    <row r="44277" customFormat="1" x14ac:dyDescent="0.25"/>
    <row r="44278" customFormat="1" x14ac:dyDescent="0.25"/>
    <row r="44279" customFormat="1" x14ac:dyDescent="0.25"/>
    <row r="44280" customFormat="1" x14ac:dyDescent="0.25"/>
    <row r="44281" customFormat="1" x14ac:dyDescent="0.25"/>
    <row r="44282" customFormat="1" x14ac:dyDescent="0.25"/>
    <row r="44283" customFormat="1" x14ac:dyDescent="0.25"/>
    <row r="44284" customFormat="1" x14ac:dyDescent="0.25"/>
    <row r="44285" customFormat="1" x14ac:dyDescent="0.25"/>
    <row r="44286" customFormat="1" x14ac:dyDescent="0.25"/>
    <row r="44287" customFormat="1" x14ac:dyDescent="0.25"/>
    <row r="44288" customFormat="1" x14ac:dyDescent="0.25"/>
    <row r="44289" customFormat="1" x14ac:dyDescent="0.25"/>
    <row r="44290" customFormat="1" x14ac:dyDescent="0.25"/>
    <row r="44291" customFormat="1" x14ac:dyDescent="0.25"/>
    <row r="44292" customFormat="1" x14ac:dyDescent="0.25"/>
    <row r="44293" customFormat="1" x14ac:dyDescent="0.25"/>
    <row r="44294" customFormat="1" x14ac:dyDescent="0.25"/>
    <row r="44295" customFormat="1" x14ac:dyDescent="0.25"/>
    <row r="44296" customFormat="1" x14ac:dyDescent="0.25"/>
    <row r="44297" customFormat="1" x14ac:dyDescent="0.25"/>
    <row r="44298" customFormat="1" x14ac:dyDescent="0.25"/>
    <row r="44299" customFormat="1" x14ac:dyDescent="0.25"/>
    <row r="44300" customFormat="1" x14ac:dyDescent="0.25"/>
    <row r="44301" customFormat="1" x14ac:dyDescent="0.25"/>
    <row r="44302" customFormat="1" x14ac:dyDescent="0.25"/>
    <row r="44303" customFormat="1" x14ac:dyDescent="0.25"/>
    <row r="44304" customFormat="1" x14ac:dyDescent="0.25"/>
    <row r="44305" customFormat="1" x14ac:dyDescent="0.25"/>
    <row r="44306" customFormat="1" x14ac:dyDescent="0.25"/>
    <row r="44307" customFormat="1" x14ac:dyDescent="0.25"/>
    <row r="44308" customFormat="1" x14ac:dyDescent="0.25"/>
    <row r="44309" customFormat="1" x14ac:dyDescent="0.25"/>
    <row r="44310" customFormat="1" x14ac:dyDescent="0.25"/>
    <row r="44311" customFormat="1" x14ac:dyDescent="0.25"/>
    <row r="44312" customFormat="1" x14ac:dyDescent="0.25"/>
    <row r="44313" customFormat="1" x14ac:dyDescent="0.25"/>
    <row r="44314" customFormat="1" x14ac:dyDescent="0.25"/>
    <row r="44315" customFormat="1" x14ac:dyDescent="0.25"/>
    <row r="44316" customFormat="1" x14ac:dyDescent="0.25"/>
    <row r="44317" customFormat="1" x14ac:dyDescent="0.25"/>
    <row r="44318" customFormat="1" x14ac:dyDescent="0.25"/>
    <row r="44319" customFormat="1" x14ac:dyDescent="0.25"/>
    <row r="44320" customFormat="1" x14ac:dyDescent="0.25"/>
    <row r="44321" customFormat="1" x14ac:dyDescent="0.25"/>
    <row r="44322" customFormat="1" x14ac:dyDescent="0.25"/>
    <row r="44323" customFormat="1" x14ac:dyDescent="0.25"/>
    <row r="44324" customFormat="1" x14ac:dyDescent="0.25"/>
    <row r="44325" customFormat="1" x14ac:dyDescent="0.25"/>
    <row r="44326" customFormat="1" x14ac:dyDescent="0.25"/>
    <row r="44327" customFormat="1" x14ac:dyDescent="0.25"/>
    <row r="44328" customFormat="1" x14ac:dyDescent="0.25"/>
    <row r="44329" customFormat="1" x14ac:dyDescent="0.25"/>
    <row r="44330" customFormat="1" x14ac:dyDescent="0.25"/>
    <row r="44331" customFormat="1" x14ac:dyDescent="0.25"/>
    <row r="44332" customFormat="1" x14ac:dyDescent="0.25"/>
    <row r="44333" customFormat="1" x14ac:dyDescent="0.25"/>
    <row r="44334" customFormat="1" x14ac:dyDescent="0.25"/>
    <row r="44335" customFormat="1" x14ac:dyDescent="0.25"/>
    <row r="44336" customFormat="1" x14ac:dyDescent="0.25"/>
    <row r="44337" customFormat="1" x14ac:dyDescent="0.25"/>
    <row r="44338" customFormat="1" x14ac:dyDescent="0.25"/>
    <row r="44339" customFormat="1" x14ac:dyDescent="0.25"/>
    <row r="44340" customFormat="1" x14ac:dyDescent="0.25"/>
    <row r="44341" customFormat="1" x14ac:dyDescent="0.25"/>
    <row r="44342" customFormat="1" x14ac:dyDescent="0.25"/>
    <row r="44343" customFormat="1" x14ac:dyDescent="0.25"/>
    <row r="44344" customFormat="1" x14ac:dyDescent="0.25"/>
    <row r="44345" customFormat="1" x14ac:dyDescent="0.25"/>
    <row r="44346" customFormat="1" x14ac:dyDescent="0.25"/>
    <row r="44347" customFormat="1" x14ac:dyDescent="0.25"/>
    <row r="44348" customFormat="1" x14ac:dyDescent="0.25"/>
    <row r="44349" customFormat="1" x14ac:dyDescent="0.25"/>
    <row r="44350" customFormat="1" x14ac:dyDescent="0.25"/>
    <row r="44351" customFormat="1" x14ac:dyDescent="0.25"/>
    <row r="44352" customFormat="1" x14ac:dyDescent="0.25"/>
    <row r="44353" customFormat="1" x14ac:dyDescent="0.25"/>
    <row r="44354" customFormat="1" x14ac:dyDescent="0.25"/>
    <row r="44355" customFormat="1" x14ac:dyDescent="0.25"/>
    <row r="44356" customFormat="1" x14ac:dyDescent="0.25"/>
    <row r="44357" customFormat="1" x14ac:dyDescent="0.25"/>
    <row r="44358" customFormat="1" x14ac:dyDescent="0.25"/>
    <row r="44359" customFormat="1" x14ac:dyDescent="0.25"/>
    <row r="44360" customFormat="1" x14ac:dyDescent="0.25"/>
    <row r="44361" customFormat="1" x14ac:dyDescent="0.25"/>
    <row r="44362" customFormat="1" x14ac:dyDescent="0.25"/>
    <row r="44363" customFormat="1" x14ac:dyDescent="0.25"/>
    <row r="44364" customFormat="1" x14ac:dyDescent="0.25"/>
    <row r="44365" customFormat="1" x14ac:dyDescent="0.25"/>
    <row r="44366" customFormat="1" x14ac:dyDescent="0.25"/>
    <row r="44367" customFormat="1" x14ac:dyDescent="0.25"/>
    <row r="44368" customFormat="1" x14ac:dyDescent="0.25"/>
    <row r="44369" customFormat="1" x14ac:dyDescent="0.25"/>
    <row r="44370" customFormat="1" x14ac:dyDescent="0.25"/>
    <row r="44371" customFormat="1" x14ac:dyDescent="0.25"/>
    <row r="44372" customFormat="1" x14ac:dyDescent="0.25"/>
    <row r="44373" customFormat="1" x14ac:dyDescent="0.25"/>
    <row r="44374" customFormat="1" x14ac:dyDescent="0.25"/>
    <row r="44375" customFormat="1" x14ac:dyDescent="0.25"/>
    <row r="44376" customFormat="1" x14ac:dyDescent="0.25"/>
    <row r="44377" customFormat="1" x14ac:dyDescent="0.25"/>
    <row r="44378" customFormat="1" x14ac:dyDescent="0.25"/>
    <row r="44379" customFormat="1" x14ac:dyDescent="0.25"/>
    <row r="44380" customFormat="1" x14ac:dyDescent="0.25"/>
    <row r="44381" customFormat="1" x14ac:dyDescent="0.25"/>
    <row r="44382" customFormat="1" x14ac:dyDescent="0.25"/>
    <row r="44383" customFormat="1" x14ac:dyDescent="0.25"/>
    <row r="44384" customFormat="1" x14ac:dyDescent="0.25"/>
    <row r="44385" customFormat="1" x14ac:dyDescent="0.25"/>
    <row r="44386" customFormat="1" x14ac:dyDescent="0.25"/>
    <row r="44387" customFormat="1" x14ac:dyDescent="0.25"/>
    <row r="44388" customFormat="1" x14ac:dyDescent="0.25"/>
    <row r="44389" customFormat="1" x14ac:dyDescent="0.25"/>
    <row r="44390" customFormat="1" x14ac:dyDescent="0.25"/>
    <row r="44391" customFormat="1" x14ac:dyDescent="0.25"/>
    <row r="44392" customFormat="1" x14ac:dyDescent="0.25"/>
    <row r="44393" customFormat="1" x14ac:dyDescent="0.25"/>
    <row r="44394" customFormat="1" x14ac:dyDescent="0.25"/>
    <row r="44395" customFormat="1" x14ac:dyDescent="0.25"/>
    <row r="44396" customFormat="1" x14ac:dyDescent="0.25"/>
    <row r="44397" customFormat="1" x14ac:dyDescent="0.25"/>
    <row r="44398" customFormat="1" x14ac:dyDescent="0.25"/>
    <row r="44399" customFormat="1" x14ac:dyDescent="0.25"/>
    <row r="44400" customFormat="1" x14ac:dyDescent="0.25"/>
    <row r="44401" customFormat="1" x14ac:dyDescent="0.25"/>
    <row r="44402" customFormat="1" x14ac:dyDescent="0.25"/>
    <row r="44403" customFormat="1" x14ac:dyDescent="0.25"/>
    <row r="44404" customFormat="1" x14ac:dyDescent="0.25"/>
    <row r="44405" customFormat="1" x14ac:dyDescent="0.25"/>
    <row r="44406" customFormat="1" x14ac:dyDescent="0.25"/>
    <row r="44407" customFormat="1" x14ac:dyDescent="0.25"/>
    <row r="44408" customFormat="1" x14ac:dyDescent="0.25"/>
    <row r="44409" customFormat="1" x14ac:dyDescent="0.25"/>
    <row r="44410" customFormat="1" x14ac:dyDescent="0.25"/>
    <row r="44411" customFormat="1" x14ac:dyDescent="0.25"/>
    <row r="44412" customFormat="1" x14ac:dyDescent="0.25"/>
    <row r="44413" customFormat="1" x14ac:dyDescent="0.25"/>
    <row r="44414" customFormat="1" x14ac:dyDescent="0.25"/>
    <row r="44415" customFormat="1" x14ac:dyDescent="0.25"/>
    <row r="44416" customFormat="1" x14ac:dyDescent="0.25"/>
    <row r="44417" customFormat="1" x14ac:dyDescent="0.25"/>
    <row r="44418" customFormat="1" x14ac:dyDescent="0.25"/>
    <row r="44419" customFormat="1" x14ac:dyDescent="0.25"/>
    <row r="44420" customFormat="1" x14ac:dyDescent="0.25"/>
    <row r="44421" customFormat="1" x14ac:dyDescent="0.25"/>
    <row r="44422" customFormat="1" x14ac:dyDescent="0.25"/>
    <row r="44423" customFormat="1" x14ac:dyDescent="0.25"/>
    <row r="44424" customFormat="1" x14ac:dyDescent="0.25"/>
    <row r="44425" customFormat="1" x14ac:dyDescent="0.25"/>
    <row r="44426" customFormat="1" x14ac:dyDescent="0.25"/>
    <row r="44427" customFormat="1" x14ac:dyDescent="0.25"/>
    <row r="44428" customFormat="1" x14ac:dyDescent="0.25"/>
    <row r="44429" customFormat="1" x14ac:dyDescent="0.25"/>
    <row r="44430" customFormat="1" x14ac:dyDescent="0.25"/>
    <row r="44431" customFormat="1" x14ac:dyDescent="0.25"/>
    <row r="44432" customFormat="1" x14ac:dyDescent="0.25"/>
    <row r="44433" customFormat="1" x14ac:dyDescent="0.25"/>
    <row r="44434" customFormat="1" x14ac:dyDescent="0.25"/>
    <row r="44435" customFormat="1" x14ac:dyDescent="0.25"/>
    <row r="44436" customFormat="1" x14ac:dyDescent="0.25"/>
    <row r="44437" customFormat="1" x14ac:dyDescent="0.25"/>
    <row r="44438" customFormat="1" x14ac:dyDescent="0.25"/>
    <row r="44439" customFormat="1" x14ac:dyDescent="0.25"/>
    <row r="44440" customFormat="1" x14ac:dyDescent="0.25"/>
    <row r="44441" customFormat="1" x14ac:dyDescent="0.25"/>
    <row r="44442" customFormat="1" x14ac:dyDescent="0.25"/>
    <row r="44443" customFormat="1" x14ac:dyDescent="0.25"/>
    <row r="44444" customFormat="1" x14ac:dyDescent="0.25"/>
    <row r="44445" customFormat="1" x14ac:dyDescent="0.25"/>
    <row r="44446" customFormat="1" x14ac:dyDescent="0.25"/>
    <row r="44447" customFormat="1" x14ac:dyDescent="0.25"/>
    <row r="44448" customFormat="1" x14ac:dyDescent="0.25"/>
    <row r="44449" customFormat="1" x14ac:dyDescent="0.25"/>
    <row r="44450" customFormat="1" x14ac:dyDescent="0.25"/>
    <row r="44451" customFormat="1" x14ac:dyDescent="0.25"/>
    <row r="44452" customFormat="1" x14ac:dyDescent="0.25"/>
    <row r="44453" customFormat="1" x14ac:dyDescent="0.25"/>
    <row r="44454" customFormat="1" x14ac:dyDescent="0.25"/>
    <row r="44455" customFormat="1" x14ac:dyDescent="0.25"/>
    <row r="44456" customFormat="1" x14ac:dyDescent="0.25"/>
    <row r="44457" customFormat="1" x14ac:dyDescent="0.25"/>
    <row r="44458" customFormat="1" x14ac:dyDescent="0.25"/>
    <row r="44459" customFormat="1" x14ac:dyDescent="0.25"/>
    <row r="44460" customFormat="1" x14ac:dyDescent="0.25"/>
    <row r="44461" customFormat="1" x14ac:dyDescent="0.25"/>
    <row r="44462" customFormat="1" x14ac:dyDescent="0.25"/>
    <row r="44463" customFormat="1" x14ac:dyDescent="0.25"/>
    <row r="44464" customFormat="1" x14ac:dyDescent="0.25"/>
    <row r="44465" customFormat="1" x14ac:dyDescent="0.25"/>
    <row r="44466" customFormat="1" x14ac:dyDescent="0.25"/>
    <row r="44467" customFormat="1" x14ac:dyDescent="0.25"/>
    <row r="44468" customFormat="1" x14ac:dyDescent="0.25"/>
    <row r="44469" customFormat="1" x14ac:dyDescent="0.25"/>
    <row r="44470" customFormat="1" x14ac:dyDescent="0.25"/>
    <row r="44471" customFormat="1" x14ac:dyDescent="0.25"/>
    <row r="44472" customFormat="1" x14ac:dyDescent="0.25"/>
    <row r="44473" customFormat="1" x14ac:dyDescent="0.25"/>
    <row r="44474" customFormat="1" x14ac:dyDescent="0.25"/>
    <row r="44475" customFormat="1" x14ac:dyDescent="0.25"/>
    <row r="44476" customFormat="1" x14ac:dyDescent="0.25"/>
    <row r="44477" customFormat="1" x14ac:dyDescent="0.25"/>
    <row r="44478" customFormat="1" x14ac:dyDescent="0.25"/>
    <row r="44479" customFormat="1" x14ac:dyDescent="0.25"/>
    <row r="44480" customFormat="1" x14ac:dyDescent="0.25"/>
    <row r="44481" customFormat="1" x14ac:dyDescent="0.25"/>
    <row r="44482" customFormat="1" x14ac:dyDescent="0.25"/>
    <row r="44483" customFormat="1" x14ac:dyDescent="0.25"/>
    <row r="44484" customFormat="1" x14ac:dyDescent="0.25"/>
    <row r="44485" customFormat="1" x14ac:dyDescent="0.25"/>
    <row r="44486" customFormat="1" x14ac:dyDescent="0.25"/>
    <row r="44487" customFormat="1" x14ac:dyDescent="0.25"/>
    <row r="44488" customFormat="1" x14ac:dyDescent="0.25"/>
    <row r="44489" customFormat="1" x14ac:dyDescent="0.25"/>
    <row r="44490" customFormat="1" x14ac:dyDescent="0.25"/>
    <row r="44491" customFormat="1" x14ac:dyDescent="0.25"/>
    <row r="44492" customFormat="1" x14ac:dyDescent="0.25"/>
    <row r="44493" customFormat="1" x14ac:dyDescent="0.25"/>
    <row r="44494" customFormat="1" x14ac:dyDescent="0.25"/>
    <row r="44495" customFormat="1" x14ac:dyDescent="0.25"/>
    <row r="44496" customFormat="1" x14ac:dyDescent="0.25"/>
    <row r="44497" customFormat="1" x14ac:dyDescent="0.25"/>
    <row r="44498" customFormat="1" x14ac:dyDescent="0.25"/>
    <row r="44499" customFormat="1" x14ac:dyDescent="0.25"/>
    <row r="44500" customFormat="1" x14ac:dyDescent="0.25"/>
    <row r="44501" customFormat="1" x14ac:dyDescent="0.25"/>
    <row r="44502" customFormat="1" x14ac:dyDescent="0.25"/>
    <row r="44503" customFormat="1" x14ac:dyDescent="0.25"/>
    <row r="44504" customFormat="1" x14ac:dyDescent="0.25"/>
    <row r="44505" customFormat="1" x14ac:dyDescent="0.25"/>
    <row r="44506" customFormat="1" x14ac:dyDescent="0.25"/>
    <row r="44507" customFormat="1" x14ac:dyDescent="0.25"/>
    <row r="44508" customFormat="1" x14ac:dyDescent="0.25"/>
    <row r="44509" customFormat="1" x14ac:dyDescent="0.25"/>
    <row r="44510" customFormat="1" x14ac:dyDescent="0.25"/>
    <row r="44511" customFormat="1" x14ac:dyDescent="0.25"/>
    <row r="44512" customFormat="1" x14ac:dyDescent="0.25"/>
    <row r="44513" customFormat="1" x14ac:dyDescent="0.25"/>
    <row r="44514" customFormat="1" x14ac:dyDescent="0.25"/>
    <row r="44515" customFormat="1" x14ac:dyDescent="0.25"/>
    <row r="44516" customFormat="1" x14ac:dyDescent="0.25"/>
    <row r="44517" customFormat="1" x14ac:dyDescent="0.25"/>
    <row r="44518" customFormat="1" x14ac:dyDescent="0.25"/>
    <row r="44519" customFormat="1" x14ac:dyDescent="0.25"/>
    <row r="44520" customFormat="1" x14ac:dyDescent="0.25"/>
    <row r="44521" customFormat="1" x14ac:dyDescent="0.25"/>
    <row r="44522" customFormat="1" x14ac:dyDescent="0.25"/>
    <row r="44523" customFormat="1" x14ac:dyDescent="0.25"/>
    <row r="44524" customFormat="1" x14ac:dyDescent="0.25"/>
    <row r="44525" customFormat="1" x14ac:dyDescent="0.25"/>
    <row r="44526" customFormat="1" x14ac:dyDescent="0.25"/>
    <row r="44527" customFormat="1" x14ac:dyDescent="0.25"/>
    <row r="44528" customFormat="1" x14ac:dyDescent="0.25"/>
    <row r="44529" customFormat="1" x14ac:dyDescent="0.25"/>
    <row r="44530" customFormat="1" x14ac:dyDescent="0.25"/>
    <row r="44531" customFormat="1" x14ac:dyDescent="0.25"/>
    <row r="44532" customFormat="1" x14ac:dyDescent="0.25"/>
    <row r="44533" customFormat="1" x14ac:dyDescent="0.25"/>
    <row r="44534" customFormat="1" x14ac:dyDescent="0.25"/>
    <row r="44535" customFormat="1" x14ac:dyDescent="0.25"/>
    <row r="44536" customFormat="1" x14ac:dyDescent="0.25"/>
    <row r="44537" customFormat="1" x14ac:dyDescent="0.25"/>
    <row r="44538" customFormat="1" x14ac:dyDescent="0.25"/>
    <row r="44539" customFormat="1" x14ac:dyDescent="0.25"/>
    <row r="44540" customFormat="1" x14ac:dyDescent="0.25"/>
    <row r="44541" customFormat="1" x14ac:dyDescent="0.25"/>
    <row r="44542" customFormat="1" x14ac:dyDescent="0.25"/>
    <row r="44543" customFormat="1" x14ac:dyDescent="0.25"/>
    <row r="44544" customFormat="1" x14ac:dyDescent="0.25"/>
    <row r="44545" customFormat="1" x14ac:dyDescent="0.25"/>
    <row r="44546" customFormat="1" x14ac:dyDescent="0.25"/>
    <row r="44547" customFormat="1" x14ac:dyDescent="0.25"/>
    <row r="44548" customFormat="1" x14ac:dyDescent="0.25"/>
    <row r="44549" customFormat="1" x14ac:dyDescent="0.25"/>
    <row r="44550" customFormat="1" x14ac:dyDescent="0.25"/>
    <row r="44551" customFormat="1" x14ac:dyDescent="0.25"/>
    <row r="44552" customFormat="1" x14ac:dyDescent="0.25"/>
    <row r="44553" customFormat="1" x14ac:dyDescent="0.25"/>
    <row r="44554" customFormat="1" x14ac:dyDescent="0.25"/>
    <row r="44555" customFormat="1" x14ac:dyDescent="0.25"/>
    <row r="44556" customFormat="1" x14ac:dyDescent="0.25"/>
    <row r="44557" customFormat="1" x14ac:dyDescent="0.25"/>
    <row r="44558" customFormat="1" x14ac:dyDescent="0.25"/>
    <row r="44559" customFormat="1" x14ac:dyDescent="0.25"/>
    <row r="44560" customFormat="1" x14ac:dyDescent="0.25"/>
    <row r="44561" customFormat="1" x14ac:dyDescent="0.25"/>
    <row r="44562" customFormat="1" x14ac:dyDescent="0.25"/>
    <row r="44563" customFormat="1" x14ac:dyDescent="0.25"/>
    <row r="44564" customFormat="1" x14ac:dyDescent="0.25"/>
    <row r="44565" customFormat="1" x14ac:dyDescent="0.25"/>
    <row r="44566" customFormat="1" x14ac:dyDescent="0.25"/>
    <row r="44567" customFormat="1" x14ac:dyDescent="0.25"/>
    <row r="44568" customFormat="1" x14ac:dyDescent="0.25"/>
    <row r="44569" customFormat="1" x14ac:dyDescent="0.25"/>
    <row r="44570" customFormat="1" x14ac:dyDescent="0.25"/>
    <row r="44571" customFormat="1" x14ac:dyDescent="0.25"/>
    <row r="44572" customFormat="1" x14ac:dyDescent="0.25"/>
    <row r="44573" customFormat="1" x14ac:dyDescent="0.25"/>
    <row r="44574" customFormat="1" x14ac:dyDescent="0.25"/>
    <row r="44575" customFormat="1" x14ac:dyDescent="0.25"/>
    <row r="44576" customFormat="1" x14ac:dyDescent="0.25"/>
    <row r="44577" customFormat="1" x14ac:dyDescent="0.25"/>
    <row r="44578" customFormat="1" x14ac:dyDescent="0.25"/>
    <row r="44579" customFormat="1" x14ac:dyDescent="0.25"/>
    <row r="44580" customFormat="1" x14ac:dyDescent="0.25"/>
    <row r="44581" customFormat="1" x14ac:dyDescent="0.25"/>
    <row r="44582" customFormat="1" x14ac:dyDescent="0.25"/>
    <row r="44583" customFormat="1" x14ac:dyDescent="0.25"/>
    <row r="44584" customFormat="1" x14ac:dyDescent="0.25"/>
    <row r="44585" customFormat="1" x14ac:dyDescent="0.25"/>
    <row r="44586" customFormat="1" x14ac:dyDescent="0.25"/>
    <row r="44587" customFormat="1" x14ac:dyDescent="0.25"/>
    <row r="44588" customFormat="1" x14ac:dyDescent="0.25"/>
    <row r="44589" customFormat="1" x14ac:dyDescent="0.25"/>
    <row r="44590" customFormat="1" x14ac:dyDescent="0.25"/>
    <row r="44591" customFormat="1" x14ac:dyDescent="0.25"/>
    <row r="44592" customFormat="1" x14ac:dyDescent="0.25"/>
    <row r="44593" customFormat="1" x14ac:dyDescent="0.25"/>
    <row r="44594" customFormat="1" x14ac:dyDescent="0.25"/>
    <row r="44595" customFormat="1" x14ac:dyDescent="0.25"/>
    <row r="44596" customFormat="1" x14ac:dyDescent="0.25"/>
    <row r="44597" customFormat="1" x14ac:dyDescent="0.25"/>
    <row r="44598" customFormat="1" x14ac:dyDescent="0.25"/>
    <row r="44599" customFormat="1" x14ac:dyDescent="0.25"/>
    <row r="44600" customFormat="1" x14ac:dyDescent="0.25"/>
    <row r="44601" customFormat="1" x14ac:dyDescent="0.25"/>
    <row r="44602" customFormat="1" x14ac:dyDescent="0.25"/>
    <row r="44603" customFormat="1" x14ac:dyDescent="0.25"/>
    <row r="44604" customFormat="1" x14ac:dyDescent="0.25"/>
    <row r="44605" customFormat="1" x14ac:dyDescent="0.25"/>
    <row r="44606" customFormat="1" x14ac:dyDescent="0.25"/>
    <row r="44607" customFormat="1" x14ac:dyDescent="0.25"/>
    <row r="44608" customFormat="1" x14ac:dyDescent="0.25"/>
    <row r="44609" customFormat="1" x14ac:dyDescent="0.25"/>
    <row r="44610" customFormat="1" x14ac:dyDescent="0.25"/>
    <row r="44611" customFormat="1" x14ac:dyDescent="0.25"/>
    <row r="44612" customFormat="1" x14ac:dyDescent="0.25"/>
    <row r="44613" customFormat="1" x14ac:dyDescent="0.25"/>
    <row r="44614" customFormat="1" x14ac:dyDescent="0.25"/>
    <row r="44615" customFormat="1" x14ac:dyDescent="0.25"/>
    <row r="44616" customFormat="1" x14ac:dyDescent="0.25"/>
    <row r="44617" customFormat="1" x14ac:dyDescent="0.25"/>
    <row r="44618" customFormat="1" x14ac:dyDescent="0.25"/>
    <row r="44619" customFormat="1" x14ac:dyDescent="0.25"/>
    <row r="44620" customFormat="1" x14ac:dyDescent="0.25"/>
    <row r="44621" customFormat="1" x14ac:dyDescent="0.25"/>
    <row r="44622" customFormat="1" x14ac:dyDescent="0.25"/>
    <row r="44623" customFormat="1" x14ac:dyDescent="0.25"/>
    <row r="44624" customFormat="1" x14ac:dyDescent="0.25"/>
    <row r="44625" customFormat="1" x14ac:dyDescent="0.25"/>
    <row r="44626" customFormat="1" x14ac:dyDescent="0.25"/>
    <row r="44627" customFormat="1" x14ac:dyDescent="0.25"/>
    <row r="44628" customFormat="1" x14ac:dyDescent="0.25"/>
    <row r="44629" customFormat="1" x14ac:dyDescent="0.25"/>
    <row r="44630" customFormat="1" x14ac:dyDescent="0.25"/>
    <row r="44631" customFormat="1" x14ac:dyDescent="0.25"/>
    <row r="44632" customFormat="1" x14ac:dyDescent="0.25"/>
    <row r="44633" customFormat="1" x14ac:dyDescent="0.25"/>
    <row r="44634" customFormat="1" x14ac:dyDescent="0.25"/>
    <row r="44635" customFormat="1" x14ac:dyDescent="0.25"/>
    <row r="44636" customFormat="1" x14ac:dyDescent="0.25"/>
    <row r="44637" customFormat="1" x14ac:dyDescent="0.25"/>
    <row r="44638" customFormat="1" x14ac:dyDescent="0.25"/>
    <row r="44639" customFormat="1" x14ac:dyDescent="0.25"/>
    <row r="44640" customFormat="1" x14ac:dyDescent="0.25"/>
    <row r="44641" customFormat="1" x14ac:dyDescent="0.25"/>
    <row r="44642" customFormat="1" x14ac:dyDescent="0.25"/>
    <row r="44643" customFormat="1" x14ac:dyDescent="0.25"/>
    <row r="44644" customFormat="1" x14ac:dyDescent="0.25"/>
    <row r="44645" customFormat="1" x14ac:dyDescent="0.25"/>
    <row r="44646" customFormat="1" x14ac:dyDescent="0.25"/>
    <row r="44647" customFormat="1" x14ac:dyDescent="0.25"/>
    <row r="44648" customFormat="1" x14ac:dyDescent="0.25"/>
    <row r="44649" customFormat="1" x14ac:dyDescent="0.25"/>
    <row r="44650" customFormat="1" x14ac:dyDescent="0.25"/>
    <row r="44651" customFormat="1" x14ac:dyDescent="0.25"/>
    <row r="44652" customFormat="1" x14ac:dyDescent="0.25"/>
    <row r="44653" customFormat="1" x14ac:dyDescent="0.25"/>
    <row r="44654" customFormat="1" x14ac:dyDescent="0.25"/>
    <row r="44655" customFormat="1" x14ac:dyDescent="0.25"/>
    <row r="44656" customFormat="1" x14ac:dyDescent="0.25"/>
    <row r="44657" customFormat="1" x14ac:dyDescent="0.25"/>
    <row r="44658" customFormat="1" x14ac:dyDescent="0.25"/>
    <row r="44659" customFormat="1" x14ac:dyDescent="0.25"/>
    <row r="44660" customFormat="1" x14ac:dyDescent="0.25"/>
    <row r="44661" customFormat="1" x14ac:dyDescent="0.25"/>
    <row r="44662" customFormat="1" x14ac:dyDescent="0.25"/>
    <row r="44663" customFormat="1" x14ac:dyDescent="0.25"/>
    <row r="44664" customFormat="1" x14ac:dyDescent="0.25"/>
    <row r="44665" customFormat="1" x14ac:dyDescent="0.25"/>
    <row r="44666" customFormat="1" x14ac:dyDescent="0.25"/>
    <row r="44667" customFormat="1" x14ac:dyDescent="0.25"/>
    <row r="44668" customFormat="1" x14ac:dyDescent="0.25"/>
    <row r="44669" customFormat="1" x14ac:dyDescent="0.25"/>
    <row r="44670" customFormat="1" x14ac:dyDescent="0.25"/>
    <row r="44671" customFormat="1" x14ac:dyDescent="0.25"/>
    <row r="44672" customFormat="1" x14ac:dyDescent="0.25"/>
    <row r="44673" customFormat="1" x14ac:dyDescent="0.25"/>
    <row r="44674" customFormat="1" x14ac:dyDescent="0.25"/>
    <row r="44675" customFormat="1" x14ac:dyDescent="0.25"/>
    <row r="44676" customFormat="1" x14ac:dyDescent="0.25"/>
    <row r="44677" customFormat="1" x14ac:dyDescent="0.25"/>
    <row r="44678" customFormat="1" x14ac:dyDescent="0.25"/>
    <row r="44679" customFormat="1" x14ac:dyDescent="0.25"/>
    <row r="44680" customFormat="1" x14ac:dyDescent="0.25"/>
    <row r="44681" customFormat="1" x14ac:dyDescent="0.25"/>
    <row r="44682" customFormat="1" x14ac:dyDescent="0.25"/>
    <row r="44683" customFormat="1" x14ac:dyDescent="0.25"/>
    <row r="44684" customFormat="1" x14ac:dyDescent="0.25"/>
    <row r="44685" customFormat="1" x14ac:dyDescent="0.25"/>
    <row r="44686" customFormat="1" x14ac:dyDescent="0.25"/>
    <row r="44687" customFormat="1" x14ac:dyDescent="0.25"/>
    <row r="44688" customFormat="1" x14ac:dyDescent="0.25"/>
    <row r="44689" customFormat="1" x14ac:dyDescent="0.25"/>
    <row r="44690" customFormat="1" x14ac:dyDescent="0.25"/>
    <row r="44691" customFormat="1" x14ac:dyDescent="0.25"/>
    <row r="44692" customFormat="1" x14ac:dyDescent="0.25"/>
    <row r="44693" customFormat="1" x14ac:dyDescent="0.25"/>
    <row r="44694" customFormat="1" x14ac:dyDescent="0.25"/>
    <row r="44695" customFormat="1" x14ac:dyDescent="0.25"/>
    <row r="44696" customFormat="1" x14ac:dyDescent="0.25"/>
    <row r="44697" customFormat="1" x14ac:dyDescent="0.25"/>
    <row r="44698" customFormat="1" x14ac:dyDescent="0.25"/>
    <row r="44699" customFormat="1" x14ac:dyDescent="0.25"/>
    <row r="44700" customFormat="1" x14ac:dyDescent="0.25"/>
    <row r="44701" customFormat="1" x14ac:dyDescent="0.25"/>
    <row r="44702" customFormat="1" x14ac:dyDescent="0.25"/>
    <row r="44703" customFormat="1" x14ac:dyDescent="0.25"/>
    <row r="44704" customFormat="1" x14ac:dyDescent="0.25"/>
    <row r="44705" customFormat="1" x14ac:dyDescent="0.25"/>
    <row r="44706" customFormat="1" x14ac:dyDescent="0.25"/>
    <row r="44707" customFormat="1" x14ac:dyDescent="0.25"/>
    <row r="44708" customFormat="1" x14ac:dyDescent="0.25"/>
    <row r="44709" customFormat="1" x14ac:dyDescent="0.25"/>
    <row r="44710" customFormat="1" x14ac:dyDescent="0.25"/>
    <row r="44711" customFormat="1" x14ac:dyDescent="0.25"/>
    <row r="44712" customFormat="1" x14ac:dyDescent="0.25"/>
    <row r="44713" customFormat="1" x14ac:dyDescent="0.25"/>
    <row r="44714" customFormat="1" x14ac:dyDescent="0.25"/>
    <row r="44715" customFormat="1" x14ac:dyDescent="0.25"/>
    <row r="44716" customFormat="1" x14ac:dyDescent="0.25"/>
    <row r="44717" customFormat="1" x14ac:dyDescent="0.25"/>
    <row r="44718" customFormat="1" x14ac:dyDescent="0.25"/>
    <row r="44719" customFormat="1" x14ac:dyDescent="0.25"/>
    <row r="44720" customFormat="1" x14ac:dyDescent="0.25"/>
    <row r="44721" customFormat="1" x14ac:dyDescent="0.25"/>
    <row r="44722" customFormat="1" x14ac:dyDescent="0.25"/>
    <row r="44723" customFormat="1" x14ac:dyDescent="0.25"/>
    <row r="44724" customFormat="1" x14ac:dyDescent="0.25"/>
    <row r="44725" customFormat="1" x14ac:dyDescent="0.25"/>
    <row r="44726" customFormat="1" x14ac:dyDescent="0.25"/>
    <row r="44727" customFormat="1" x14ac:dyDescent="0.25"/>
    <row r="44728" customFormat="1" x14ac:dyDescent="0.25"/>
    <row r="44729" customFormat="1" x14ac:dyDescent="0.25"/>
    <row r="44730" customFormat="1" x14ac:dyDescent="0.25"/>
    <row r="44731" customFormat="1" x14ac:dyDescent="0.25"/>
    <row r="44732" customFormat="1" x14ac:dyDescent="0.25"/>
    <row r="44733" customFormat="1" x14ac:dyDescent="0.25"/>
    <row r="44734" customFormat="1" x14ac:dyDescent="0.25"/>
    <row r="44735" customFormat="1" x14ac:dyDescent="0.25"/>
    <row r="44736" customFormat="1" x14ac:dyDescent="0.25"/>
    <row r="44737" customFormat="1" x14ac:dyDescent="0.25"/>
    <row r="44738" customFormat="1" x14ac:dyDescent="0.25"/>
    <row r="44739" customFormat="1" x14ac:dyDescent="0.25"/>
    <row r="44740" customFormat="1" x14ac:dyDescent="0.25"/>
    <row r="44741" customFormat="1" x14ac:dyDescent="0.25"/>
    <row r="44742" customFormat="1" x14ac:dyDescent="0.25"/>
    <row r="44743" customFormat="1" x14ac:dyDescent="0.25"/>
    <row r="44744" customFormat="1" x14ac:dyDescent="0.25"/>
    <row r="44745" customFormat="1" x14ac:dyDescent="0.25"/>
    <row r="44746" customFormat="1" x14ac:dyDescent="0.25"/>
    <row r="44747" customFormat="1" x14ac:dyDescent="0.25"/>
    <row r="44748" customFormat="1" x14ac:dyDescent="0.25"/>
    <row r="44749" customFormat="1" x14ac:dyDescent="0.25"/>
    <row r="44750" customFormat="1" x14ac:dyDescent="0.25"/>
    <row r="44751" customFormat="1" x14ac:dyDescent="0.25"/>
    <row r="44752" customFormat="1" x14ac:dyDescent="0.25"/>
    <row r="44753" customFormat="1" x14ac:dyDescent="0.25"/>
    <row r="44754" customFormat="1" x14ac:dyDescent="0.25"/>
    <row r="44755" customFormat="1" x14ac:dyDescent="0.25"/>
    <row r="44756" customFormat="1" x14ac:dyDescent="0.25"/>
    <row r="44757" customFormat="1" x14ac:dyDescent="0.25"/>
    <row r="44758" customFormat="1" x14ac:dyDescent="0.25"/>
    <row r="44759" customFormat="1" x14ac:dyDescent="0.25"/>
    <row r="44760" customFormat="1" x14ac:dyDescent="0.25"/>
    <row r="44761" customFormat="1" x14ac:dyDescent="0.25"/>
    <row r="44762" customFormat="1" x14ac:dyDescent="0.25"/>
    <row r="44763" customFormat="1" x14ac:dyDescent="0.25"/>
    <row r="44764" customFormat="1" x14ac:dyDescent="0.25"/>
    <row r="44765" customFormat="1" x14ac:dyDescent="0.25"/>
    <row r="44766" customFormat="1" x14ac:dyDescent="0.25"/>
    <row r="44767" customFormat="1" x14ac:dyDescent="0.25"/>
    <row r="44768" customFormat="1" x14ac:dyDescent="0.25"/>
    <row r="44769" customFormat="1" x14ac:dyDescent="0.25"/>
    <row r="44770" customFormat="1" x14ac:dyDescent="0.25"/>
    <row r="44771" customFormat="1" x14ac:dyDescent="0.25"/>
    <row r="44772" customFormat="1" x14ac:dyDescent="0.25"/>
    <row r="44773" customFormat="1" x14ac:dyDescent="0.25"/>
    <row r="44774" customFormat="1" x14ac:dyDescent="0.25"/>
    <row r="44775" customFormat="1" x14ac:dyDescent="0.25"/>
    <row r="44776" customFormat="1" x14ac:dyDescent="0.25"/>
    <row r="44777" customFormat="1" x14ac:dyDescent="0.25"/>
    <row r="44778" customFormat="1" x14ac:dyDescent="0.25"/>
    <row r="44779" customFormat="1" x14ac:dyDescent="0.25"/>
    <row r="44780" customFormat="1" x14ac:dyDescent="0.25"/>
    <row r="44781" customFormat="1" x14ac:dyDescent="0.25"/>
    <row r="44782" customFormat="1" x14ac:dyDescent="0.25"/>
    <row r="44783" customFormat="1" x14ac:dyDescent="0.25"/>
    <row r="44784" customFormat="1" x14ac:dyDescent="0.25"/>
    <row r="44785" customFormat="1" x14ac:dyDescent="0.25"/>
    <row r="44786" customFormat="1" x14ac:dyDescent="0.25"/>
    <row r="44787" customFormat="1" x14ac:dyDescent="0.25"/>
    <row r="44788" customFormat="1" x14ac:dyDescent="0.25"/>
    <row r="44789" customFormat="1" x14ac:dyDescent="0.25"/>
    <row r="44790" customFormat="1" x14ac:dyDescent="0.25"/>
    <row r="44791" customFormat="1" x14ac:dyDescent="0.25"/>
    <row r="44792" customFormat="1" x14ac:dyDescent="0.25"/>
    <row r="44793" customFormat="1" x14ac:dyDescent="0.25"/>
    <row r="44794" customFormat="1" x14ac:dyDescent="0.25"/>
    <row r="44795" customFormat="1" x14ac:dyDescent="0.25"/>
    <row r="44796" customFormat="1" x14ac:dyDescent="0.25"/>
    <row r="44797" customFormat="1" x14ac:dyDescent="0.25"/>
    <row r="44798" customFormat="1" x14ac:dyDescent="0.25"/>
    <row r="44799" customFormat="1" x14ac:dyDescent="0.25"/>
    <row r="44800" customFormat="1" x14ac:dyDescent="0.25"/>
    <row r="44801" customFormat="1" x14ac:dyDescent="0.25"/>
    <row r="44802" customFormat="1" x14ac:dyDescent="0.25"/>
    <row r="44803" customFormat="1" x14ac:dyDescent="0.25"/>
    <row r="44804" customFormat="1" x14ac:dyDescent="0.25"/>
    <row r="44805" customFormat="1" x14ac:dyDescent="0.25"/>
    <row r="44806" customFormat="1" x14ac:dyDescent="0.25"/>
    <row r="44807" customFormat="1" x14ac:dyDescent="0.25"/>
    <row r="44808" customFormat="1" x14ac:dyDescent="0.25"/>
    <row r="44809" customFormat="1" x14ac:dyDescent="0.25"/>
    <row r="44810" customFormat="1" x14ac:dyDescent="0.25"/>
    <row r="44811" customFormat="1" x14ac:dyDescent="0.25"/>
    <row r="44812" customFormat="1" x14ac:dyDescent="0.25"/>
    <row r="44813" customFormat="1" x14ac:dyDescent="0.25"/>
    <row r="44814" customFormat="1" x14ac:dyDescent="0.25"/>
    <row r="44815" customFormat="1" x14ac:dyDescent="0.25"/>
    <row r="44816" customFormat="1" x14ac:dyDescent="0.25"/>
    <row r="44817" customFormat="1" x14ac:dyDescent="0.25"/>
    <row r="44818" customFormat="1" x14ac:dyDescent="0.25"/>
    <row r="44819" customFormat="1" x14ac:dyDescent="0.25"/>
    <row r="44820" customFormat="1" x14ac:dyDescent="0.25"/>
    <row r="44821" customFormat="1" x14ac:dyDescent="0.25"/>
    <row r="44822" customFormat="1" x14ac:dyDescent="0.25"/>
    <row r="44823" customFormat="1" x14ac:dyDescent="0.25"/>
    <row r="44824" customFormat="1" x14ac:dyDescent="0.25"/>
    <row r="44825" customFormat="1" x14ac:dyDescent="0.25"/>
    <row r="44826" customFormat="1" x14ac:dyDescent="0.25"/>
    <row r="44827" customFormat="1" x14ac:dyDescent="0.25"/>
    <row r="44828" customFormat="1" x14ac:dyDescent="0.25"/>
    <row r="44829" customFormat="1" x14ac:dyDescent="0.25"/>
    <row r="44830" customFormat="1" x14ac:dyDescent="0.25"/>
    <row r="44831" customFormat="1" x14ac:dyDescent="0.25"/>
    <row r="44832" customFormat="1" x14ac:dyDescent="0.25"/>
    <row r="44833" customFormat="1" x14ac:dyDescent="0.25"/>
    <row r="44834" customFormat="1" x14ac:dyDescent="0.25"/>
    <row r="44835" customFormat="1" x14ac:dyDescent="0.25"/>
    <row r="44836" customFormat="1" x14ac:dyDescent="0.25"/>
    <row r="44837" customFormat="1" x14ac:dyDescent="0.25"/>
    <row r="44838" customFormat="1" x14ac:dyDescent="0.25"/>
    <row r="44839" customFormat="1" x14ac:dyDescent="0.25"/>
    <row r="44840" customFormat="1" x14ac:dyDescent="0.25"/>
    <row r="44841" customFormat="1" x14ac:dyDescent="0.25"/>
    <row r="44842" customFormat="1" x14ac:dyDescent="0.25"/>
    <row r="44843" customFormat="1" x14ac:dyDescent="0.25"/>
    <row r="44844" customFormat="1" x14ac:dyDescent="0.25"/>
    <row r="44845" customFormat="1" x14ac:dyDescent="0.25"/>
    <row r="44846" customFormat="1" x14ac:dyDescent="0.25"/>
    <row r="44847" customFormat="1" x14ac:dyDescent="0.25"/>
    <row r="44848" customFormat="1" x14ac:dyDescent="0.25"/>
    <row r="44849" customFormat="1" x14ac:dyDescent="0.25"/>
    <row r="44850" customFormat="1" x14ac:dyDescent="0.25"/>
    <row r="44851" customFormat="1" x14ac:dyDescent="0.25"/>
    <row r="44852" customFormat="1" x14ac:dyDescent="0.25"/>
    <row r="44853" customFormat="1" x14ac:dyDescent="0.25"/>
    <row r="44854" customFormat="1" x14ac:dyDescent="0.25"/>
    <row r="44855" customFormat="1" x14ac:dyDescent="0.25"/>
    <row r="44856" customFormat="1" x14ac:dyDescent="0.25"/>
    <row r="44857" customFormat="1" x14ac:dyDescent="0.25"/>
    <row r="44858" customFormat="1" x14ac:dyDescent="0.25"/>
    <row r="44859" customFormat="1" x14ac:dyDescent="0.25"/>
    <row r="44860" customFormat="1" x14ac:dyDescent="0.25"/>
    <row r="44861" customFormat="1" x14ac:dyDescent="0.25"/>
    <row r="44862" customFormat="1" x14ac:dyDescent="0.25"/>
    <row r="44863" customFormat="1" x14ac:dyDescent="0.25"/>
    <row r="44864" customFormat="1" x14ac:dyDescent="0.25"/>
    <row r="44865" customFormat="1" x14ac:dyDescent="0.25"/>
    <row r="44866" customFormat="1" x14ac:dyDescent="0.25"/>
    <row r="44867" customFormat="1" x14ac:dyDescent="0.25"/>
    <row r="44868" customFormat="1" x14ac:dyDescent="0.25"/>
    <row r="44869" customFormat="1" x14ac:dyDescent="0.25"/>
    <row r="44870" customFormat="1" x14ac:dyDescent="0.25"/>
    <row r="44871" customFormat="1" x14ac:dyDescent="0.25"/>
    <row r="44872" customFormat="1" x14ac:dyDescent="0.25"/>
    <row r="44873" customFormat="1" x14ac:dyDescent="0.25"/>
    <row r="44874" customFormat="1" x14ac:dyDescent="0.25"/>
    <row r="44875" customFormat="1" x14ac:dyDescent="0.25"/>
    <row r="44876" customFormat="1" x14ac:dyDescent="0.25"/>
    <row r="44877" customFormat="1" x14ac:dyDescent="0.25"/>
    <row r="44878" customFormat="1" x14ac:dyDescent="0.25"/>
    <row r="44879" customFormat="1" x14ac:dyDescent="0.25"/>
    <row r="44880" customFormat="1" x14ac:dyDescent="0.25"/>
    <row r="44881" customFormat="1" x14ac:dyDescent="0.25"/>
    <row r="44882" customFormat="1" x14ac:dyDescent="0.25"/>
    <row r="44883" customFormat="1" x14ac:dyDescent="0.25"/>
    <row r="44884" customFormat="1" x14ac:dyDescent="0.25"/>
    <row r="44885" customFormat="1" x14ac:dyDescent="0.25"/>
    <row r="44886" customFormat="1" x14ac:dyDescent="0.25"/>
    <row r="44887" customFormat="1" x14ac:dyDescent="0.25"/>
    <row r="44888" customFormat="1" x14ac:dyDescent="0.25"/>
    <row r="44889" customFormat="1" x14ac:dyDescent="0.25"/>
    <row r="44890" customFormat="1" x14ac:dyDescent="0.25"/>
    <row r="44891" customFormat="1" x14ac:dyDescent="0.25"/>
    <row r="44892" customFormat="1" x14ac:dyDescent="0.25"/>
    <row r="44893" customFormat="1" x14ac:dyDescent="0.25"/>
    <row r="44894" customFormat="1" x14ac:dyDescent="0.25"/>
    <row r="44895" customFormat="1" x14ac:dyDescent="0.25"/>
    <row r="44896" customFormat="1" x14ac:dyDescent="0.25"/>
    <row r="44897" customFormat="1" x14ac:dyDescent="0.25"/>
    <row r="44898" customFormat="1" x14ac:dyDescent="0.25"/>
    <row r="44899" customFormat="1" x14ac:dyDescent="0.25"/>
    <row r="44900" customFormat="1" x14ac:dyDescent="0.25"/>
    <row r="44901" customFormat="1" x14ac:dyDescent="0.25"/>
    <row r="44902" customFormat="1" x14ac:dyDescent="0.25"/>
    <row r="44903" customFormat="1" x14ac:dyDescent="0.25"/>
    <row r="44904" customFormat="1" x14ac:dyDescent="0.25"/>
    <row r="44905" customFormat="1" x14ac:dyDescent="0.25"/>
    <row r="44906" customFormat="1" x14ac:dyDescent="0.25"/>
    <row r="44907" customFormat="1" x14ac:dyDescent="0.25"/>
    <row r="44908" customFormat="1" x14ac:dyDescent="0.25"/>
    <row r="44909" customFormat="1" x14ac:dyDescent="0.25"/>
    <row r="44910" customFormat="1" x14ac:dyDescent="0.25"/>
    <row r="44911" customFormat="1" x14ac:dyDescent="0.25"/>
    <row r="44912" customFormat="1" x14ac:dyDescent="0.25"/>
    <row r="44913" customFormat="1" x14ac:dyDescent="0.25"/>
    <row r="44914" customFormat="1" x14ac:dyDescent="0.25"/>
    <row r="44915" customFormat="1" x14ac:dyDescent="0.25"/>
    <row r="44916" customFormat="1" x14ac:dyDescent="0.25"/>
    <row r="44917" customFormat="1" x14ac:dyDescent="0.25"/>
    <row r="44918" customFormat="1" x14ac:dyDescent="0.25"/>
    <row r="44919" customFormat="1" x14ac:dyDescent="0.25"/>
    <row r="44920" customFormat="1" x14ac:dyDescent="0.25"/>
    <row r="44921" customFormat="1" x14ac:dyDescent="0.25"/>
    <row r="44922" customFormat="1" x14ac:dyDescent="0.25"/>
    <row r="44923" customFormat="1" x14ac:dyDescent="0.25"/>
    <row r="44924" customFormat="1" x14ac:dyDescent="0.25"/>
    <row r="44925" customFormat="1" x14ac:dyDescent="0.25"/>
    <row r="44926" customFormat="1" x14ac:dyDescent="0.25"/>
    <row r="44927" customFormat="1" x14ac:dyDescent="0.25"/>
    <row r="44928" customFormat="1" x14ac:dyDescent="0.25"/>
    <row r="44929" customFormat="1" x14ac:dyDescent="0.25"/>
    <row r="44930" customFormat="1" x14ac:dyDescent="0.25"/>
    <row r="44931" customFormat="1" x14ac:dyDescent="0.25"/>
    <row r="44932" customFormat="1" x14ac:dyDescent="0.25"/>
    <row r="44933" customFormat="1" x14ac:dyDescent="0.25"/>
    <row r="44934" customFormat="1" x14ac:dyDescent="0.25"/>
    <row r="44935" customFormat="1" x14ac:dyDescent="0.25"/>
    <row r="44936" customFormat="1" x14ac:dyDescent="0.25"/>
    <row r="44937" customFormat="1" x14ac:dyDescent="0.25"/>
    <row r="44938" customFormat="1" x14ac:dyDescent="0.25"/>
    <row r="44939" customFormat="1" x14ac:dyDescent="0.25"/>
    <row r="44940" customFormat="1" x14ac:dyDescent="0.25"/>
    <row r="44941" customFormat="1" x14ac:dyDescent="0.25"/>
    <row r="44942" customFormat="1" x14ac:dyDescent="0.25"/>
    <row r="44943" customFormat="1" x14ac:dyDescent="0.25"/>
    <row r="44944" customFormat="1" x14ac:dyDescent="0.25"/>
    <row r="44945" customFormat="1" x14ac:dyDescent="0.25"/>
    <row r="44946" customFormat="1" x14ac:dyDescent="0.25"/>
    <row r="44947" customFormat="1" x14ac:dyDescent="0.25"/>
    <row r="44948" customFormat="1" x14ac:dyDescent="0.25"/>
    <row r="44949" customFormat="1" x14ac:dyDescent="0.25"/>
    <row r="44950" customFormat="1" x14ac:dyDescent="0.25"/>
    <row r="44951" customFormat="1" x14ac:dyDescent="0.25"/>
    <row r="44952" customFormat="1" x14ac:dyDescent="0.25"/>
    <row r="44953" customFormat="1" x14ac:dyDescent="0.25"/>
    <row r="44954" customFormat="1" x14ac:dyDescent="0.25"/>
    <row r="44955" customFormat="1" x14ac:dyDescent="0.25"/>
    <row r="44956" customFormat="1" x14ac:dyDescent="0.25"/>
    <row r="44957" customFormat="1" x14ac:dyDescent="0.25"/>
    <row r="44958" customFormat="1" x14ac:dyDescent="0.25"/>
    <row r="44959" customFormat="1" x14ac:dyDescent="0.25"/>
    <row r="44960" customFormat="1" x14ac:dyDescent="0.25"/>
    <row r="44961" customFormat="1" x14ac:dyDescent="0.25"/>
    <row r="44962" customFormat="1" x14ac:dyDescent="0.25"/>
    <row r="44963" customFormat="1" x14ac:dyDescent="0.25"/>
    <row r="44964" customFormat="1" x14ac:dyDescent="0.25"/>
    <row r="44965" customFormat="1" x14ac:dyDescent="0.25"/>
    <row r="44966" customFormat="1" x14ac:dyDescent="0.25"/>
    <row r="44967" customFormat="1" x14ac:dyDescent="0.25"/>
    <row r="44968" customFormat="1" x14ac:dyDescent="0.25"/>
    <row r="44969" customFormat="1" x14ac:dyDescent="0.25"/>
    <row r="44970" customFormat="1" x14ac:dyDescent="0.25"/>
    <row r="44971" customFormat="1" x14ac:dyDescent="0.25"/>
    <row r="44972" customFormat="1" x14ac:dyDescent="0.25"/>
    <row r="44973" customFormat="1" x14ac:dyDescent="0.25"/>
    <row r="44974" customFormat="1" x14ac:dyDescent="0.25"/>
    <row r="44975" customFormat="1" x14ac:dyDescent="0.25"/>
    <row r="44976" customFormat="1" x14ac:dyDescent="0.25"/>
    <row r="44977" customFormat="1" x14ac:dyDescent="0.25"/>
    <row r="44978" customFormat="1" x14ac:dyDescent="0.25"/>
    <row r="44979" customFormat="1" x14ac:dyDescent="0.25"/>
    <row r="44980" customFormat="1" x14ac:dyDescent="0.25"/>
    <row r="44981" customFormat="1" x14ac:dyDescent="0.25"/>
    <row r="44982" customFormat="1" x14ac:dyDescent="0.25"/>
    <row r="44983" customFormat="1" x14ac:dyDescent="0.25"/>
    <row r="44984" customFormat="1" x14ac:dyDescent="0.25"/>
    <row r="44985" customFormat="1" x14ac:dyDescent="0.25"/>
    <row r="44986" customFormat="1" x14ac:dyDescent="0.25"/>
    <row r="44987" customFormat="1" x14ac:dyDescent="0.25"/>
    <row r="44988" customFormat="1" x14ac:dyDescent="0.25"/>
    <row r="44989" customFormat="1" x14ac:dyDescent="0.25"/>
    <row r="44990" customFormat="1" x14ac:dyDescent="0.25"/>
    <row r="44991" customFormat="1" x14ac:dyDescent="0.25"/>
    <row r="44992" customFormat="1" x14ac:dyDescent="0.25"/>
    <row r="44993" customFormat="1" x14ac:dyDescent="0.25"/>
    <row r="44994" customFormat="1" x14ac:dyDescent="0.25"/>
    <row r="44995" customFormat="1" x14ac:dyDescent="0.25"/>
    <row r="44996" customFormat="1" x14ac:dyDescent="0.25"/>
    <row r="44997" customFormat="1" x14ac:dyDescent="0.25"/>
    <row r="44998" customFormat="1" x14ac:dyDescent="0.25"/>
    <row r="44999" customFormat="1" x14ac:dyDescent="0.25"/>
    <row r="45000" customFormat="1" x14ac:dyDescent="0.25"/>
    <row r="45001" customFormat="1" x14ac:dyDescent="0.25"/>
    <row r="45002" customFormat="1" x14ac:dyDescent="0.25"/>
    <row r="45003" customFormat="1" x14ac:dyDescent="0.25"/>
    <row r="45004" customFormat="1" x14ac:dyDescent="0.25"/>
    <row r="45005" customFormat="1" x14ac:dyDescent="0.25"/>
    <row r="45006" customFormat="1" x14ac:dyDescent="0.25"/>
    <row r="45007" customFormat="1" x14ac:dyDescent="0.25"/>
    <row r="45008" customFormat="1" x14ac:dyDescent="0.25"/>
    <row r="45009" customFormat="1" x14ac:dyDescent="0.25"/>
    <row r="45010" customFormat="1" x14ac:dyDescent="0.25"/>
    <row r="45011" customFormat="1" x14ac:dyDescent="0.25"/>
    <row r="45012" customFormat="1" x14ac:dyDescent="0.25"/>
    <row r="45013" customFormat="1" x14ac:dyDescent="0.25"/>
    <row r="45014" customFormat="1" x14ac:dyDescent="0.25"/>
    <row r="45015" customFormat="1" x14ac:dyDescent="0.25"/>
    <row r="45016" customFormat="1" x14ac:dyDescent="0.25"/>
    <row r="45017" customFormat="1" x14ac:dyDescent="0.25"/>
    <row r="45018" customFormat="1" x14ac:dyDescent="0.25"/>
    <row r="45019" customFormat="1" x14ac:dyDescent="0.25"/>
    <row r="45020" customFormat="1" x14ac:dyDescent="0.25"/>
    <row r="45021" customFormat="1" x14ac:dyDescent="0.25"/>
    <row r="45022" customFormat="1" x14ac:dyDescent="0.25"/>
    <row r="45023" customFormat="1" x14ac:dyDescent="0.25"/>
    <row r="45024" customFormat="1" x14ac:dyDescent="0.25"/>
    <row r="45025" customFormat="1" x14ac:dyDescent="0.25"/>
    <row r="45026" customFormat="1" x14ac:dyDescent="0.25"/>
    <row r="45027" customFormat="1" x14ac:dyDescent="0.25"/>
    <row r="45028" customFormat="1" x14ac:dyDescent="0.25"/>
    <row r="45029" customFormat="1" x14ac:dyDescent="0.25"/>
    <row r="45030" customFormat="1" x14ac:dyDescent="0.25"/>
    <row r="45031" customFormat="1" x14ac:dyDescent="0.25"/>
    <row r="45032" customFormat="1" x14ac:dyDescent="0.25"/>
    <row r="45033" customFormat="1" x14ac:dyDescent="0.25"/>
    <row r="45034" customFormat="1" x14ac:dyDescent="0.25"/>
    <row r="45035" customFormat="1" x14ac:dyDescent="0.25"/>
    <row r="45036" customFormat="1" x14ac:dyDescent="0.25"/>
    <row r="45037" customFormat="1" x14ac:dyDescent="0.25"/>
    <row r="45038" customFormat="1" x14ac:dyDescent="0.25"/>
    <row r="45039" customFormat="1" x14ac:dyDescent="0.25"/>
    <row r="45040" customFormat="1" x14ac:dyDescent="0.25"/>
    <row r="45041" customFormat="1" x14ac:dyDescent="0.25"/>
    <row r="45042" customFormat="1" x14ac:dyDescent="0.25"/>
    <row r="45043" customFormat="1" x14ac:dyDescent="0.25"/>
    <row r="45044" customFormat="1" x14ac:dyDescent="0.25"/>
    <row r="45045" customFormat="1" x14ac:dyDescent="0.25"/>
    <row r="45046" customFormat="1" x14ac:dyDescent="0.25"/>
    <row r="45047" customFormat="1" x14ac:dyDescent="0.25"/>
    <row r="45048" customFormat="1" x14ac:dyDescent="0.25"/>
    <row r="45049" customFormat="1" x14ac:dyDescent="0.25"/>
    <row r="45050" customFormat="1" x14ac:dyDescent="0.25"/>
    <row r="45051" customFormat="1" x14ac:dyDescent="0.25"/>
    <row r="45052" customFormat="1" x14ac:dyDescent="0.25"/>
    <row r="45053" customFormat="1" x14ac:dyDescent="0.25"/>
    <row r="45054" customFormat="1" x14ac:dyDescent="0.25"/>
    <row r="45055" customFormat="1" x14ac:dyDescent="0.25"/>
    <row r="45056" customFormat="1" x14ac:dyDescent="0.25"/>
    <row r="45057" customFormat="1" x14ac:dyDescent="0.25"/>
    <row r="45058" customFormat="1" x14ac:dyDescent="0.25"/>
    <row r="45059" customFormat="1" x14ac:dyDescent="0.25"/>
    <row r="45060" customFormat="1" x14ac:dyDescent="0.25"/>
    <row r="45061" customFormat="1" x14ac:dyDescent="0.25"/>
    <row r="45062" customFormat="1" x14ac:dyDescent="0.25"/>
    <row r="45063" customFormat="1" x14ac:dyDescent="0.25"/>
    <row r="45064" customFormat="1" x14ac:dyDescent="0.25"/>
    <row r="45065" customFormat="1" x14ac:dyDescent="0.25"/>
    <row r="45066" customFormat="1" x14ac:dyDescent="0.25"/>
    <row r="45067" customFormat="1" x14ac:dyDescent="0.25"/>
    <row r="45068" customFormat="1" x14ac:dyDescent="0.25"/>
    <row r="45069" customFormat="1" x14ac:dyDescent="0.25"/>
    <row r="45070" customFormat="1" x14ac:dyDescent="0.25"/>
    <row r="45071" customFormat="1" x14ac:dyDescent="0.25"/>
    <row r="45072" customFormat="1" x14ac:dyDescent="0.25"/>
    <row r="45073" customFormat="1" x14ac:dyDescent="0.25"/>
    <row r="45074" customFormat="1" x14ac:dyDescent="0.25"/>
    <row r="45075" customFormat="1" x14ac:dyDescent="0.25"/>
    <row r="45076" customFormat="1" x14ac:dyDescent="0.25"/>
    <row r="45077" customFormat="1" x14ac:dyDescent="0.25"/>
    <row r="45078" customFormat="1" x14ac:dyDescent="0.25"/>
    <row r="45079" customFormat="1" x14ac:dyDescent="0.25"/>
    <row r="45080" customFormat="1" x14ac:dyDescent="0.25"/>
    <row r="45081" customFormat="1" x14ac:dyDescent="0.25"/>
    <row r="45082" customFormat="1" x14ac:dyDescent="0.25"/>
    <row r="45083" customFormat="1" x14ac:dyDescent="0.25"/>
    <row r="45084" customFormat="1" x14ac:dyDescent="0.25"/>
    <row r="45085" customFormat="1" x14ac:dyDescent="0.25"/>
    <row r="45086" customFormat="1" x14ac:dyDescent="0.25"/>
    <row r="45087" customFormat="1" x14ac:dyDescent="0.25"/>
    <row r="45088" customFormat="1" x14ac:dyDescent="0.25"/>
    <row r="45089" customFormat="1" x14ac:dyDescent="0.25"/>
    <row r="45090" customFormat="1" x14ac:dyDescent="0.25"/>
    <row r="45091" customFormat="1" x14ac:dyDescent="0.25"/>
    <row r="45092" customFormat="1" x14ac:dyDescent="0.25"/>
    <row r="45093" customFormat="1" x14ac:dyDescent="0.25"/>
    <row r="45094" customFormat="1" x14ac:dyDescent="0.25"/>
    <row r="45095" customFormat="1" x14ac:dyDescent="0.25"/>
    <row r="45096" customFormat="1" x14ac:dyDescent="0.25"/>
    <row r="45097" customFormat="1" x14ac:dyDescent="0.25"/>
    <row r="45098" customFormat="1" x14ac:dyDescent="0.25"/>
    <row r="45099" customFormat="1" x14ac:dyDescent="0.25"/>
    <row r="45100" customFormat="1" x14ac:dyDescent="0.25"/>
    <row r="45101" customFormat="1" x14ac:dyDescent="0.25"/>
    <row r="45102" customFormat="1" x14ac:dyDescent="0.25"/>
    <row r="45103" customFormat="1" x14ac:dyDescent="0.25"/>
    <row r="45104" customFormat="1" x14ac:dyDescent="0.25"/>
    <row r="45105" customFormat="1" x14ac:dyDescent="0.25"/>
    <row r="45106" customFormat="1" x14ac:dyDescent="0.25"/>
    <row r="45107" customFormat="1" x14ac:dyDescent="0.25"/>
    <row r="45108" customFormat="1" x14ac:dyDescent="0.25"/>
    <row r="45109" customFormat="1" x14ac:dyDescent="0.25"/>
    <row r="45110" customFormat="1" x14ac:dyDescent="0.25"/>
    <row r="45111" customFormat="1" x14ac:dyDescent="0.25"/>
    <row r="45112" customFormat="1" x14ac:dyDescent="0.25"/>
    <row r="45113" customFormat="1" x14ac:dyDescent="0.25"/>
    <row r="45114" customFormat="1" x14ac:dyDescent="0.25"/>
    <row r="45115" customFormat="1" x14ac:dyDescent="0.25"/>
    <row r="45116" customFormat="1" x14ac:dyDescent="0.25"/>
    <row r="45117" customFormat="1" x14ac:dyDescent="0.25"/>
    <row r="45118" customFormat="1" x14ac:dyDescent="0.25"/>
    <row r="45119" customFormat="1" x14ac:dyDescent="0.25"/>
    <row r="45120" customFormat="1" x14ac:dyDescent="0.25"/>
    <row r="45121" customFormat="1" x14ac:dyDescent="0.25"/>
    <row r="45122" customFormat="1" x14ac:dyDescent="0.25"/>
    <row r="45123" customFormat="1" x14ac:dyDescent="0.25"/>
    <row r="45124" customFormat="1" x14ac:dyDescent="0.25"/>
    <row r="45125" customFormat="1" x14ac:dyDescent="0.25"/>
    <row r="45126" customFormat="1" x14ac:dyDescent="0.25"/>
    <row r="45127" customFormat="1" x14ac:dyDescent="0.25"/>
    <row r="45128" customFormat="1" x14ac:dyDescent="0.25"/>
    <row r="45129" customFormat="1" x14ac:dyDescent="0.25"/>
    <row r="45130" customFormat="1" x14ac:dyDescent="0.25"/>
    <row r="45131" customFormat="1" x14ac:dyDescent="0.25"/>
    <row r="45132" customFormat="1" x14ac:dyDescent="0.25"/>
    <row r="45133" customFormat="1" x14ac:dyDescent="0.25"/>
    <row r="45134" customFormat="1" x14ac:dyDescent="0.25"/>
    <row r="45135" customFormat="1" x14ac:dyDescent="0.25"/>
    <row r="45136" customFormat="1" x14ac:dyDescent="0.25"/>
    <row r="45137" customFormat="1" x14ac:dyDescent="0.25"/>
    <row r="45138" customFormat="1" x14ac:dyDescent="0.25"/>
    <row r="45139" customFormat="1" x14ac:dyDescent="0.25"/>
    <row r="45140" customFormat="1" x14ac:dyDescent="0.25"/>
    <row r="45141" customFormat="1" x14ac:dyDescent="0.25"/>
    <row r="45142" customFormat="1" x14ac:dyDescent="0.25"/>
    <row r="45143" customFormat="1" x14ac:dyDescent="0.25"/>
    <row r="45144" customFormat="1" x14ac:dyDescent="0.25"/>
    <row r="45145" customFormat="1" x14ac:dyDescent="0.25"/>
    <row r="45146" customFormat="1" x14ac:dyDescent="0.25"/>
    <row r="45147" customFormat="1" x14ac:dyDescent="0.25"/>
    <row r="45148" customFormat="1" x14ac:dyDescent="0.25"/>
    <row r="45149" customFormat="1" x14ac:dyDescent="0.25"/>
    <row r="45150" customFormat="1" x14ac:dyDescent="0.25"/>
    <row r="45151" customFormat="1" x14ac:dyDescent="0.25"/>
    <row r="45152" customFormat="1" x14ac:dyDescent="0.25"/>
    <row r="45153" customFormat="1" x14ac:dyDescent="0.25"/>
    <row r="45154" customFormat="1" x14ac:dyDescent="0.25"/>
    <row r="45155" customFormat="1" x14ac:dyDescent="0.25"/>
    <row r="45156" customFormat="1" x14ac:dyDescent="0.25"/>
    <row r="45157" customFormat="1" x14ac:dyDescent="0.25"/>
    <row r="45158" customFormat="1" x14ac:dyDescent="0.25"/>
    <row r="45159" customFormat="1" x14ac:dyDescent="0.25"/>
    <row r="45160" customFormat="1" x14ac:dyDescent="0.25"/>
    <row r="45161" customFormat="1" x14ac:dyDescent="0.25"/>
    <row r="45162" customFormat="1" x14ac:dyDescent="0.25"/>
    <row r="45163" customFormat="1" x14ac:dyDescent="0.25"/>
    <row r="45164" customFormat="1" x14ac:dyDescent="0.25"/>
    <row r="45165" customFormat="1" x14ac:dyDescent="0.25"/>
    <row r="45166" customFormat="1" x14ac:dyDescent="0.25"/>
    <row r="45167" customFormat="1" x14ac:dyDescent="0.25"/>
    <row r="45168" customFormat="1" x14ac:dyDescent="0.25"/>
    <row r="45169" customFormat="1" x14ac:dyDescent="0.25"/>
    <row r="45170" customFormat="1" x14ac:dyDescent="0.25"/>
    <row r="45171" customFormat="1" x14ac:dyDescent="0.25"/>
    <row r="45172" customFormat="1" x14ac:dyDescent="0.25"/>
    <row r="45173" customFormat="1" x14ac:dyDescent="0.25"/>
    <row r="45174" customFormat="1" x14ac:dyDescent="0.25"/>
    <row r="45175" customFormat="1" x14ac:dyDescent="0.25"/>
    <row r="45176" customFormat="1" x14ac:dyDescent="0.25"/>
    <row r="45177" customFormat="1" x14ac:dyDescent="0.25"/>
    <row r="45178" customFormat="1" x14ac:dyDescent="0.25"/>
    <row r="45179" customFormat="1" x14ac:dyDescent="0.25"/>
    <row r="45180" customFormat="1" x14ac:dyDescent="0.25"/>
    <row r="45181" customFormat="1" x14ac:dyDescent="0.25"/>
    <row r="45182" customFormat="1" x14ac:dyDescent="0.25"/>
    <row r="45183" customFormat="1" x14ac:dyDescent="0.25"/>
    <row r="45184" customFormat="1" x14ac:dyDescent="0.25"/>
    <row r="45185" customFormat="1" x14ac:dyDescent="0.25"/>
    <row r="45186" customFormat="1" x14ac:dyDescent="0.25"/>
    <row r="45187" customFormat="1" x14ac:dyDescent="0.25"/>
    <row r="45188" customFormat="1" x14ac:dyDescent="0.25"/>
    <row r="45189" customFormat="1" x14ac:dyDescent="0.25"/>
    <row r="45190" customFormat="1" x14ac:dyDescent="0.25"/>
    <row r="45191" customFormat="1" x14ac:dyDescent="0.25"/>
    <row r="45192" customFormat="1" x14ac:dyDescent="0.25"/>
    <row r="45193" customFormat="1" x14ac:dyDescent="0.25"/>
    <row r="45194" customFormat="1" x14ac:dyDescent="0.25"/>
    <row r="45195" customFormat="1" x14ac:dyDescent="0.25"/>
    <row r="45196" customFormat="1" x14ac:dyDescent="0.25"/>
    <row r="45197" customFormat="1" x14ac:dyDescent="0.25"/>
    <row r="45198" customFormat="1" x14ac:dyDescent="0.25"/>
    <row r="45199" customFormat="1" x14ac:dyDescent="0.25"/>
    <row r="45200" customFormat="1" x14ac:dyDescent="0.25"/>
    <row r="45201" customFormat="1" x14ac:dyDescent="0.25"/>
    <row r="45202" customFormat="1" x14ac:dyDescent="0.25"/>
    <row r="45203" customFormat="1" x14ac:dyDescent="0.25"/>
    <row r="45204" customFormat="1" x14ac:dyDescent="0.25"/>
    <row r="45205" customFormat="1" x14ac:dyDescent="0.25"/>
    <row r="45206" customFormat="1" x14ac:dyDescent="0.25"/>
    <row r="45207" customFormat="1" x14ac:dyDescent="0.25"/>
    <row r="45208" customFormat="1" x14ac:dyDescent="0.25"/>
    <row r="45209" customFormat="1" x14ac:dyDescent="0.25"/>
    <row r="45210" customFormat="1" x14ac:dyDescent="0.25"/>
    <row r="45211" customFormat="1" x14ac:dyDescent="0.25"/>
    <row r="45212" customFormat="1" x14ac:dyDescent="0.25"/>
    <row r="45213" customFormat="1" x14ac:dyDescent="0.25"/>
    <row r="45214" customFormat="1" x14ac:dyDescent="0.25"/>
    <row r="45215" customFormat="1" x14ac:dyDescent="0.25"/>
    <row r="45216" customFormat="1" x14ac:dyDescent="0.25"/>
    <row r="45217" customFormat="1" x14ac:dyDescent="0.25"/>
    <row r="45218" customFormat="1" x14ac:dyDescent="0.25"/>
    <row r="45219" customFormat="1" x14ac:dyDescent="0.25"/>
    <row r="45220" customFormat="1" x14ac:dyDescent="0.25"/>
    <row r="45221" customFormat="1" x14ac:dyDescent="0.25"/>
    <row r="45222" customFormat="1" x14ac:dyDescent="0.25"/>
    <row r="45223" customFormat="1" x14ac:dyDescent="0.25"/>
    <row r="45224" customFormat="1" x14ac:dyDescent="0.25"/>
    <row r="45225" customFormat="1" x14ac:dyDescent="0.25"/>
    <row r="45226" customFormat="1" x14ac:dyDescent="0.25"/>
    <row r="45227" customFormat="1" x14ac:dyDescent="0.25"/>
    <row r="45228" customFormat="1" x14ac:dyDescent="0.25"/>
    <row r="45229" customFormat="1" x14ac:dyDescent="0.25"/>
    <row r="45230" customFormat="1" x14ac:dyDescent="0.25"/>
    <row r="45231" customFormat="1" x14ac:dyDescent="0.25"/>
    <row r="45232" customFormat="1" x14ac:dyDescent="0.25"/>
    <row r="45233" customFormat="1" x14ac:dyDescent="0.25"/>
    <row r="45234" customFormat="1" x14ac:dyDescent="0.25"/>
    <row r="45235" customFormat="1" x14ac:dyDescent="0.25"/>
    <row r="45236" customFormat="1" x14ac:dyDescent="0.25"/>
    <row r="45237" customFormat="1" x14ac:dyDescent="0.25"/>
    <row r="45238" customFormat="1" x14ac:dyDescent="0.25"/>
    <row r="45239" customFormat="1" x14ac:dyDescent="0.25"/>
    <row r="45240" customFormat="1" x14ac:dyDescent="0.25"/>
    <row r="45241" customFormat="1" x14ac:dyDescent="0.25"/>
    <row r="45242" customFormat="1" x14ac:dyDescent="0.25"/>
    <row r="45243" customFormat="1" x14ac:dyDescent="0.25"/>
    <row r="45244" customFormat="1" x14ac:dyDescent="0.25"/>
    <row r="45245" customFormat="1" x14ac:dyDescent="0.25"/>
    <row r="45246" customFormat="1" x14ac:dyDescent="0.25"/>
    <row r="45247" customFormat="1" x14ac:dyDescent="0.25"/>
    <row r="45248" customFormat="1" x14ac:dyDescent="0.25"/>
    <row r="45249" customFormat="1" x14ac:dyDescent="0.25"/>
    <row r="45250" customFormat="1" x14ac:dyDescent="0.25"/>
    <row r="45251" customFormat="1" x14ac:dyDescent="0.25"/>
    <row r="45252" customFormat="1" x14ac:dyDescent="0.25"/>
    <row r="45253" customFormat="1" x14ac:dyDescent="0.25"/>
    <row r="45254" customFormat="1" x14ac:dyDescent="0.25"/>
    <row r="45255" customFormat="1" x14ac:dyDescent="0.25"/>
    <row r="45256" customFormat="1" x14ac:dyDescent="0.25"/>
    <row r="45257" customFormat="1" x14ac:dyDescent="0.25"/>
    <row r="45258" customFormat="1" x14ac:dyDescent="0.25"/>
    <row r="45259" customFormat="1" x14ac:dyDescent="0.25"/>
    <row r="45260" customFormat="1" x14ac:dyDescent="0.25"/>
    <row r="45261" customFormat="1" x14ac:dyDescent="0.25"/>
    <row r="45262" customFormat="1" x14ac:dyDescent="0.25"/>
    <row r="45263" customFormat="1" x14ac:dyDescent="0.25"/>
    <row r="45264" customFormat="1" x14ac:dyDescent="0.25"/>
    <row r="45265" customFormat="1" x14ac:dyDescent="0.25"/>
    <row r="45266" customFormat="1" x14ac:dyDescent="0.25"/>
    <row r="45267" customFormat="1" x14ac:dyDescent="0.25"/>
    <row r="45268" customFormat="1" x14ac:dyDescent="0.25"/>
    <row r="45269" customFormat="1" x14ac:dyDescent="0.25"/>
    <row r="45270" customFormat="1" x14ac:dyDescent="0.25"/>
    <row r="45271" customFormat="1" x14ac:dyDescent="0.25"/>
    <row r="45272" customFormat="1" x14ac:dyDescent="0.25"/>
    <row r="45273" customFormat="1" x14ac:dyDescent="0.25"/>
    <row r="45274" customFormat="1" x14ac:dyDescent="0.25"/>
    <row r="45275" customFormat="1" x14ac:dyDescent="0.25"/>
    <row r="45276" customFormat="1" x14ac:dyDescent="0.25"/>
    <row r="45277" customFormat="1" x14ac:dyDescent="0.25"/>
    <row r="45278" customFormat="1" x14ac:dyDescent="0.25"/>
    <row r="45279" customFormat="1" x14ac:dyDescent="0.25"/>
    <row r="45280" customFormat="1" x14ac:dyDescent="0.25"/>
    <row r="45281" customFormat="1" x14ac:dyDescent="0.25"/>
    <row r="45282" customFormat="1" x14ac:dyDescent="0.25"/>
    <row r="45283" customFormat="1" x14ac:dyDescent="0.25"/>
    <row r="45284" customFormat="1" x14ac:dyDescent="0.25"/>
    <row r="45285" customFormat="1" x14ac:dyDescent="0.25"/>
    <row r="45286" customFormat="1" x14ac:dyDescent="0.25"/>
    <row r="45287" customFormat="1" x14ac:dyDescent="0.25"/>
    <row r="45288" customFormat="1" x14ac:dyDescent="0.25"/>
    <row r="45289" customFormat="1" x14ac:dyDescent="0.25"/>
    <row r="45290" customFormat="1" x14ac:dyDescent="0.25"/>
    <row r="45291" customFormat="1" x14ac:dyDescent="0.25"/>
    <row r="45292" customFormat="1" x14ac:dyDescent="0.25"/>
    <row r="45293" customFormat="1" x14ac:dyDescent="0.25"/>
    <row r="45294" customFormat="1" x14ac:dyDescent="0.25"/>
    <row r="45295" customFormat="1" x14ac:dyDescent="0.25"/>
    <row r="45296" customFormat="1" x14ac:dyDescent="0.25"/>
    <row r="45297" customFormat="1" x14ac:dyDescent="0.25"/>
    <row r="45298" customFormat="1" x14ac:dyDescent="0.25"/>
    <row r="45299" customFormat="1" x14ac:dyDescent="0.25"/>
    <row r="45300" customFormat="1" x14ac:dyDescent="0.25"/>
    <row r="45301" customFormat="1" x14ac:dyDescent="0.25"/>
    <row r="45302" customFormat="1" x14ac:dyDescent="0.25"/>
    <row r="45303" customFormat="1" x14ac:dyDescent="0.25"/>
    <row r="45304" customFormat="1" x14ac:dyDescent="0.25"/>
    <row r="45305" customFormat="1" x14ac:dyDescent="0.25"/>
    <row r="45306" customFormat="1" x14ac:dyDescent="0.25"/>
    <row r="45307" customFormat="1" x14ac:dyDescent="0.25"/>
    <row r="45308" customFormat="1" x14ac:dyDescent="0.25"/>
    <row r="45309" customFormat="1" x14ac:dyDescent="0.25"/>
    <row r="45310" customFormat="1" x14ac:dyDescent="0.25"/>
    <row r="45311" customFormat="1" x14ac:dyDescent="0.25"/>
    <row r="45312" customFormat="1" x14ac:dyDescent="0.25"/>
    <row r="45313" customFormat="1" x14ac:dyDescent="0.25"/>
    <row r="45314" customFormat="1" x14ac:dyDescent="0.25"/>
    <row r="45315" customFormat="1" x14ac:dyDescent="0.25"/>
    <row r="45316" customFormat="1" x14ac:dyDescent="0.25"/>
    <row r="45317" customFormat="1" x14ac:dyDescent="0.25"/>
    <row r="45318" customFormat="1" x14ac:dyDescent="0.25"/>
    <row r="45319" customFormat="1" x14ac:dyDescent="0.25"/>
    <row r="45320" customFormat="1" x14ac:dyDescent="0.25"/>
    <row r="45321" customFormat="1" x14ac:dyDescent="0.25"/>
    <row r="45322" customFormat="1" x14ac:dyDescent="0.25"/>
    <row r="45323" customFormat="1" x14ac:dyDescent="0.25"/>
    <row r="45324" customFormat="1" x14ac:dyDescent="0.25"/>
    <row r="45325" customFormat="1" x14ac:dyDescent="0.25"/>
    <row r="45326" customFormat="1" x14ac:dyDescent="0.25"/>
    <row r="45327" customFormat="1" x14ac:dyDescent="0.25"/>
    <row r="45328" customFormat="1" x14ac:dyDescent="0.25"/>
    <row r="45329" customFormat="1" x14ac:dyDescent="0.25"/>
    <row r="45330" customFormat="1" x14ac:dyDescent="0.25"/>
    <row r="45331" customFormat="1" x14ac:dyDescent="0.25"/>
    <row r="45332" customFormat="1" x14ac:dyDescent="0.25"/>
    <row r="45333" customFormat="1" x14ac:dyDescent="0.25"/>
    <row r="45334" customFormat="1" x14ac:dyDescent="0.25"/>
    <row r="45335" customFormat="1" x14ac:dyDescent="0.25"/>
    <row r="45336" customFormat="1" x14ac:dyDescent="0.25"/>
    <row r="45337" customFormat="1" x14ac:dyDescent="0.25"/>
    <row r="45338" customFormat="1" x14ac:dyDescent="0.25"/>
    <row r="45339" customFormat="1" x14ac:dyDescent="0.25"/>
    <row r="45340" customFormat="1" x14ac:dyDescent="0.25"/>
    <row r="45341" customFormat="1" x14ac:dyDescent="0.25"/>
    <row r="45342" customFormat="1" x14ac:dyDescent="0.25"/>
    <row r="45343" customFormat="1" x14ac:dyDescent="0.25"/>
    <row r="45344" customFormat="1" x14ac:dyDescent="0.25"/>
    <row r="45345" customFormat="1" x14ac:dyDescent="0.25"/>
    <row r="45346" customFormat="1" x14ac:dyDescent="0.25"/>
    <row r="45347" customFormat="1" x14ac:dyDescent="0.25"/>
    <row r="45348" customFormat="1" x14ac:dyDescent="0.25"/>
    <row r="45349" customFormat="1" x14ac:dyDescent="0.25"/>
    <row r="45350" customFormat="1" x14ac:dyDescent="0.25"/>
    <row r="45351" customFormat="1" x14ac:dyDescent="0.25"/>
    <row r="45352" customFormat="1" x14ac:dyDescent="0.25"/>
    <row r="45353" customFormat="1" x14ac:dyDescent="0.25"/>
    <row r="45354" customFormat="1" x14ac:dyDescent="0.25"/>
    <row r="45355" customFormat="1" x14ac:dyDescent="0.25"/>
    <row r="45356" customFormat="1" x14ac:dyDescent="0.25"/>
    <row r="45357" customFormat="1" x14ac:dyDescent="0.25"/>
    <row r="45358" customFormat="1" x14ac:dyDescent="0.25"/>
    <row r="45359" customFormat="1" x14ac:dyDescent="0.25"/>
    <row r="45360" customFormat="1" x14ac:dyDescent="0.25"/>
    <row r="45361" customFormat="1" x14ac:dyDescent="0.25"/>
    <row r="45362" customFormat="1" x14ac:dyDescent="0.25"/>
    <row r="45363" customFormat="1" x14ac:dyDescent="0.25"/>
    <row r="45364" customFormat="1" x14ac:dyDescent="0.25"/>
    <row r="45365" customFormat="1" x14ac:dyDescent="0.25"/>
    <row r="45366" customFormat="1" x14ac:dyDescent="0.25"/>
    <row r="45367" customFormat="1" x14ac:dyDescent="0.25"/>
    <row r="45368" customFormat="1" x14ac:dyDescent="0.25"/>
    <row r="45369" customFormat="1" x14ac:dyDescent="0.25"/>
    <row r="45370" customFormat="1" x14ac:dyDescent="0.25"/>
    <row r="45371" customFormat="1" x14ac:dyDescent="0.25"/>
    <row r="45372" customFormat="1" x14ac:dyDescent="0.25"/>
    <row r="45373" customFormat="1" x14ac:dyDescent="0.25"/>
    <row r="45374" customFormat="1" x14ac:dyDescent="0.25"/>
    <row r="45375" customFormat="1" x14ac:dyDescent="0.25"/>
    <row r="45376" customFormat="1" x14ac:dyDescent="0.25"/>
    <row r="45377" customFormat="1" x14ac:dyDescent="0.25"/>
    <row r="45378" customFormat="1" x14ac:dyDescent="0.25"/>
    <row r="45379" customFormat="1" x14ac:dyDescent="0.25"/>
    <row r="45380" customFormat="1" x14ac:dyDescent="0.25"/>
    <row r="45381" customFormat="1" x14ac:dyDescent="0.25"/>
    <row r="45382" customFormat="1" x14ac:dyDescent="0.25"/>
    <row r="45383" customFormat="1" x14ac:dyDescent="0.25"/>
    <row r="45384" customFormat="1" x14ac:dyDescent="0.25"/>
    <row r="45385" customFormat="1" x14ac:dyDescent="0.25"/>
    <row r="45386" customFormat="1" x14ac:dyDescent="0.25"/>
    <row r="45387" customFormat="1" x14ac:dyDescent="0.25"/>
    <row r="45388" customFormat="1" x14ac:dyDescent="0.25"/>
    <row r="45389" customFormat="1" x14ac:dyDescent="0.25"/>
    <row r="45390" customFormat="1" x14ac:dyDescent="0.25"/>
    <row r="45391" customFormat="1" x14ac:dyDescent="0.25"/>
    <row r="45392" customFormat="1" x14ac:dyDescent="0.25"/>
    <row r="45393" customFormat="1" x14ac:dyDescent="0.25"/>
    <row r="45394" customFormat="1" x14ac:dyDescent="0.25"/>
    <row r="45395" customFormat="1" x14ac:dyDescent="0.25"/>
    <row r="45396" customFormat="1" x14ac:dyDescent="0.25"/>
    <row r="45397" customFormat="1" x14ac:dyDescent="0.25"/>
    <row r="45398" customFormat="1" x14ac:dyDescent="0.25"/>
    <row r="45399" customFormat="1" x14ac:dyDescent="0.25"/>
    <row r="45400" customFormat="1" x14ac:dyDescent="0.25"/>
    <row r="45401" customFormat="1" x14ac:dyDescent="0.25"/>
    <row r="45402" customFormat="1" x14ac:dyDescent="0.25"/>
    <row r="45403" customFormat="1" x14ac:dyDescent="0.25"/>
    <row r="45404" customFormat="1" x14ac:dyDescent="0.25"/>
    <row r="45405" customFormat="1" x14ac:dyDescent="0.25"/>
    <row r="45406" customFormat="1" x14ac:dyDescent="0.25"/>
    <row r="45407" customFormat="1" x14ac:dyDescent="0.25"/>
    <row r="45408" customFormat="1" x14ac:dyDescent="0.25"/>
    <row r="45409" customFormat="1" x14ac:dyDescent="0.25"/>
    <row r="45410" customFormat="1" x14ac:dyDescent="0.25"/>
    <row r="45411" customFormat="1" x14ac:dyDescent="0.25"/>
    <row r="45412" customFormat="1" x14ac:dyDescent="0.25"/>
    <row r="45413" customFormat="1" x14ac:dyDescent="0.25"/>
    <row r="45414" customFormat="1" x14ac:dyDescent="0.25"/>
    <row r="45415" customFormat="1" x14ac:dyDescent="0.25"/>
    <row r="45416" customFormat="1" x14ac:dyDescent="0.25"/>
    <row r="45417" customFormat="1" x14ac:dyDescent="0.25"/>
    <row r="45418" customFormat="1" x14ac:dyDescent="0.25"/>
    <row r="45419" customFormat="1" x14ac:dyDescent="0.25"/>
    <row r="45420" customFormat="1" x14ac:dyDescent="0.25"/>
    <row r="45421" customFormat="1" x14ac:dyDescent="0.25"/>
    <row r="45422" customFormat="1" x14ac:dyDescent="0.25"/>
    <row r="45423" customFormat="1" x14ac:dyDescent="0.25"/>
    <row r="45424" customFormat="1" x14ac:dyDescent="0.25"/>
    <row r="45425" customFormat="1" x14ac:dyDescent="0.25"/>
    <row r="45426" customFormat="1" x14ac:dyDescent="0.25"/>
    <row r="45427" customFormat="1" x14ac:dyDescent="0.25"/>
    <row r="45428" customFormat="1" x14ac:dyDescent="0.25"/>
    <row r="45429" customFormat="1" x14ac:dyDescent="0.25"/>
    <row r="45430" customFormat="1" x14ac:dyDescent="0.25"/>
    <row r="45431" customFormat="1" x14ac:dyDescent="0.25"/>
    <row r="45432" customFormat="1" x14ac:dyDescent="0.25"/>
    <row r="45433" customFormat="1" x14ac:dyDescent="0.25"/>
    <row r="45434" customFormat="1" x14ac:dyDescent="0.25"/>
    <row r="45435" customFormat="1" x14ac:dyDescent="0.25"/>
    <row r="45436" customFormat="1" x14ac:dyDescent="0.25"/>
    <row r="45437" customFormat="1" x14ac:dyDescent="0.25"/>
    <row r="45438" customFormat="1" x14ac:dyDescent="0.25"/>
    <row r="45439" customFormat="1" x14ac:dyDescent="0.25"/>
    <row r="45440" customFormat="1" x14ac:dyDescent="0.25"/>
    <row r="45441" customFormat="1" x14ac:dyDescent="0.25"/>
    <row r="45442" customFormat="1" x14ac:dyDescent="0.25"/>
    <row r="45443" customFormat="1" x14ac:dyDescent="0.25"/>
    <row r="45444" customFormat="1" x14ac:dyDescent="0.25"/>
    <row r="45445" customFormat="1" x14ac:dyDescent="0.25"/>
    <row r="45446" customFormat="1" x14ac:dyDescent="0.25"/>
    <row r="45447" customFormat="1" x14ac:dyDescent="0.25"/>
    <row r="45448" customFormat="1" x14ac:dyDescent="0.25"/>
    <row r="45449" customFormat="1" x14ac:dyDescent="0.25"/>
    <row r="45450" customFormat="1" x14ac:dyDescent="0.25"/>
    <row r="45451" customFormat="1" x14ac:dyDescent="0.25"/>
    <row r="45452" customFormat="1" x14ac:dyDescent="0.25"/>
    <row r="45453" customFormat="1" x14ac:dyDescent="0.25"/>
    <row r="45454" customFormat="1" x14ac:dyDescent="0.25"/>
    <row r="45455" customFormat="1" x14ac:dyDescent="0.25"/>
    <row r="45456" customFormat="1" x14ac:dyDescent="0.25"/>
    <row r="45457" customFormat="1" x14ac:dyDescent="0.25"/>
    <row r="45458" customFormat="1" x14ac:dyDescent="0.25"/>
    <row r="45459" customFormat="1" x14ac:dyDescent="0.25"/>
    <row r="45460" customFormat="1" x14ac:dyDescent="0.25"/>
    <row r="45461" customFormat="1" x14ac:dyDescent="0.25"/>
    <row r="45462" customFormat="1" x14ac:dyDescent="0.25"/>
    <row r="45463" customFormat="1" x14ac:dyDescent="0.25"/>
    <row r="45464" customFormat="1" x14ac:dyDescent="0.25"/>
    <row r="45465" customFormat="1" x14ac:dyDescent="0.25"/>
    <row r="45466" customFormat="1" x14ac:dyDescent="0.25"/>
    <row r="45467" customFormat="1" x14ac:dyDescent="0.25"/>
    <row r="45468" customFormat="1" x14ac:dyDescent="0.25"/>
    <row r="45469" customFormat="1" x14ac:dyDescent="0.25"/>
    <row r="45470" customFormat="1" x14ac:dyDescent="0.25"/>
    <row r="45471" customFormat="1" x14ac:dyDescent="0.25"/>
    <row r="45472" customFormat="1" x14ac:dyDescent="0.25"/>
    <row r="45473" customFormat="1" x14ac:dyDescent="0.25"/>
    <row r="45474" customFormat="1" x14ac:dyDescent="0.25"/>
    <row r="45475" customFormat="1" x14ac:dyDescent="0.25"/>
    <row r="45476" customFormat="1" x14ac:dyDescent="0.25"/>
    <row r="45477" customFormat="1" x14ac:dyDescent="0.25"/>
    <row r="45478" customFormat="1" x14ac:dyDescent="0.25"/>
    <row r="45479" customFormat="1" x14ac:dyDescent="0.25"/>
    <row r="45480" customFormat="1" x14ac:dyDescent="0.25"/>
    <row r="45481" customFormat="1" x14ac:dyDescent="0.25"/>
    <row r="45482" customFormat="1" x14ac:dyDescent="0.25"/>
    <row r="45483" customFormat="1" x14ac:dyDescent="0.25"/>
    <row r="45484" customFormat="1" x14ac:dyDescent="0.25"/>
    <row r="45485" customFormat="1" x14ac:dyDescent="0.25"/>
    <row r="45486" customFormat="1" x14ac:dyDescent="0.25"/>
    <row r="45487" customFormat="1" x14ac:dyDescent="0.25"/>
    <row r="45488" customFormat="1" x14ac:dyDescent="0.25"/>
    <row r="45489" customFormat="1" x14ac:dyDescent="0.25"/>
    <row r="45490" customFormat="1" x14ac:dyDescent="0.25"/>
    <row r="45491" customFormat="1" x14ac:dyDescent="0.25"/>
    <row r="45492" customFormat="1" x14ac:dyDescent="0.25"/>
    <row r="45493" customFormat="1" x14ac:dyDescent="0.25"/>
    <row r="45494" customFormat="1" x14ac:dyDescent="0.25"/>
    <row r="45495" customFormat="1" x14ac:dyDescent="0.25"/>
    <row r="45496" customFormat="1" x14ac:dyDescent="0.25"/>
    <row r="45497" customFormat="1" x14ac:dyDescent="0.25"/>
    <row r="45498" customFormat="1" x14ac:dyDescent="0.25"/>
    <row r="45499" customFormat="1" x14ac:dyDescent="0.25"/>
    <row r="45500" customFormat="1" x14ac:dyDescent="0.25"/>
    <row r="45501" customFormat="1" x14ac:dyDescent="0.25"/>
    <row r="45502" customFormat="1" x14ac:dyDescent="0.25"/>
    <row r="45503" customFormat="1" x14ac:dyDescent="0.25"/>
    <row r="45504" customFormat="1" x14ac:dyDescent="0.25"/>
    <row r="45505" customFormat="1" x14ac:dyDescent="0.25"/>
    <row r="45506" customFormat="1" x14ac:dyDescent="0.25"/>
    <row r="45507" customFormat="1" x14ac:dyDescent="0.25"/>
    <row r="45508" customFormat="1" x14ac:dyDescent="0.25"/>
    <row r="45509" customFormat="1" x14ac:dyDescent="0.25"/>
    <row r="45510" customFormat="1" x14ac:dyDescent="0.25"/>
    <row r="45511" customFormat="1" x14ac:dyDescent="0.25"/>
    <row r="45512" customFormat="1" x14ac:dyDescent="0.25"/>
    <row r="45513" customFormat="1" x14ac:dyDescent="0.25"/>
    <row r="45514" customFormat="1" x14ac:dyDescent="0.25"/>
    <row r="45515" customFormat="1" x14ac:dyDescent="0.25"/>
    <row r="45516" customFormat="1" x14ac:dyDescent="0.25"/>
    <row r="45517" customFormat="1" x14ac:dyDescent="0.25"/>
    <row r="45518" customFormat="1" x14ac:dyDescent="0.25"/>
    <row r="45519" customFormat="1" x14ac:dyDescent="0.25"/>
    <row r="45520" customFormat="1" x14ac:dyDescent="0.25"/>
    <row r="45521" customFormat="1" x14ac:dyDescent="0.25"/>
    <row r="45522" customFormat="1" x14ac:dyDescent="0.25"/>
    <row r="45523" customFormat="1" x14ac:dyDescent="0.25"/>
    <row r="45524" customFormat="1" x14ac:dyDescent="0.25"/>
    <row r="45525" customFormat="1" x14ac:dyDescent="0.25"/>
    <row r="45526" customFormat="1" x14ac:dyDescent="0.25"/>
    <row r="45527" customFormat="1" x14ac:dyDescent="0.25"/>
    <row r="45528" customFormat="1" x14ac:dyDescent="0.25"/>
    <row r="45529" customFormat="1" x14ac:dyDescent="0.25"/>
    <row r="45530" customFormat="1" x14ac:dyDescent="0.25"/>
    <row r="45531" customFormat="1" x14ac:dyDescent="0.25"/>
    <row r="45532" customFormat="1" x14ac:dyDescent="0.25"/>
    <row r="45533" customFormat="1" x14ac:dyDescent="0.25"/>
    <row r="45534" customFormat="1" x14ac:dyDescent="0.25"/>
    <row r="45535" customFormat="1" x14ac:dyDescent="0.25"/>
    <row r="45536" customFormat="1" x14ac:dyDescent="0.25"/>
    <row r="45537" customFormat="1" x14ac:dyDescent="0.25"/>
    <row r="45538" customFormat="1" x14ac:dyDescent="0.25"/>
    <row r="45539" customFormat="1" x14ac:dyDescent="0.25"/>
    <row r="45540" customFormat="1" x14ac:dyDescent="0.25"/>
    <row r="45541" customFormat="1" x14ac:dyDescent="0.25"/>
    <row r="45542" customFormat="1" x14ac:dyDescent="0.25"/>
    <row r="45543" customFormat="1" x14ac:dyDescent="0.25"/>
    <row r="45544" customFormat="1" x14ac:dyDescent="0.25"/>
    <row r="45545" customFormat="1" x14ac:dyDescent="0.25"/>
    <row r="45546" customFormat="1" x14ac:dyDescent="0.25"/>
    <row r="45547" customFormat="1" x14ac:dyDescent="0.25"/>
    <row r="45548" customFormat="1" x14ac:dyDescent="0.25"/>
    <row r="45549" customFormat="1" x14ac:dyDescent="0.25"/>
    <row r="45550" customFormat="1" x14ac:dyDescent="0.25"/>
    <row r="45551" customFormat="1" x14ac:dyDescent="0.25"/>
    <row r="45552" customFormat="1" x14ac:dyDescent="0.25"/>
    <row r="45553" customFormat="1" x14ac:dyDescent="0.25"/>
    <row r="45554" customFormat="1" x14ac:dyDescent="0.25"/>
    <row r="45555" customFormat="1" x14ac:dyDescent="0.25"/>
    <row r="45556" customFormat="1" x14ac:dyDescent="0.25"/>
    <row r="45557" customFormat="1" x14ac:dyDescent="0.25"/>
    <row r="45558" customFormat="1" x14ac:dyDescent="0.25"/>
    <row r="45559" customFormat="1" x14ac:dyDescent="0.25"/>
    <row r="45560" customFormat="1" x14ac:dyDescent="0.25"/>
    <row r="45561" customFormat="1" x14ac:dyDescent="0.25"/>
    <row r="45562" customFormat="1" x14ac:dyDescent="0.25"/>
    <row r="45563" customFormat="1" x14ac:dyDescent="0.25"/>
    <row r="45564" customFormat="1" x14ac:dyDescent="0.25"/>
    <row r="45565" customFormat="1" x14ac:dyDescent="0.25"/>
    <row r="45566" customFormat="1" x14ac:dyDescent="0.25"/>
    <row r="45567" customFormat="1" x14ac:dyDescent="0.25"/>
    <row r="45568" customFormat="1" x14ac:dyDescent="0.25"/>
    <row r="45569" customFormat="1" x14ac:dyDescent="0.25"/>
    <row r="45570" customFormat="1" x14ac:dyDescent="0.25"/>
    <row r="45571" customFormat="1" x14ac:dyDescent="0.25"/>
    <row r="45572" customFormat="1" x14ac:dyDescent="0.25"/>
    <row r="45573" customFormat="1" x14ac:dyDescent="0.25"/>
    <row r="45574" customFormat="1" x14ac:dyDescent="0.25"/>
    <row r="45575" customFormat="1" x14ac:dyDescent="0.25"/>
    <row r="45576" customFormat="1" x14ac:dyDescent="0.25"/>
    <row r="45577" customFormat="1" x14ac:dyDescent="0.25"/>
    <row r="45578" customFormat="1" x14ac:dyDescent="0.25"/>
    <row r="45579" customFormat="1" x14ac:dyDescent="0.25"/>
    <row r="45580" customFormat="1" x14ac:dyDescent="0.25"/>
    <row r="45581" customFormat="1" x14ac:dyDescent="0.25"/>
    <row r="45582" customFormat="1" x14ac:dyDescent="0.25"/>
    <row r="45583" customFormat="1" x14ac:dyDescent="0.25"/>
    <row r="45584" customFormat="1" x14ac:dyDescent="0.25"/>
    <row r="45585" customFormat="1" x14ac:dyDescent="0.25"/>
    <row r="45586" customFormat="1" x14ac:dyDescent="0.25"/>
    <row r="45587" customFormat="1" x14ac:dyDescent="0.25"/>
    <row r="45588" customFormat="1" x14ac:dyDescent="0.25"/>
    <row r="45589" customFormat="1" x14ac:dyDescent="0.25"/>
    <row r="45590" customFormat="1" x14ac:dyDescent="0.25"/>
    <row r="45591" customFormat="1" x14ac:dyDescent="0.25"/>
    <row r="45592" customFormat="1" x14ac:dyDescent="0.25"/>
    <row r="45593" customFormat="1" x14ac:dyDescent="0.25"/>
    <row r="45594" customFormat="1" x14ac:dyDescent="0.25"/>
    <row r="45595" customFormat="1" x14ac:dyDescent="0.25"/>
    <row r="45596" customFormat="1" x14ac:dyDescent="0.25"/>
    <row r="45597" customFormat="1" x14ac:dyDescent="0.25"/>
    <row r="45598" customFormat="1" x14ac:dyDescent="0.25"/>
    <row r="45599" customFormat="1" x14ac:dyDescent="0.25"/>
    <row r="45600" customFormat="1" x14ac:dyDescent="0.25"/>
    <row r="45601" customFormat="1" x14ac:dyDescent="0.25"/>
    <row r="45602" customFormat="1" x14ac:dyDescent="0.25"/>
    <row r="45603" customFormat="1" x14ac:dyDescent="0.25"/>
    <row r="45604" customFormat="1" x14ac:dyDescent="0.25"/>
    <row r="45605" customFormat="1" x14ac:dyDescent="0.25"/>
    <row r="45606" customFormat="1" x14ac:dyDescent="0.25"/>
    <row r="45607" customFormat="1" x14ac:dyDescent="0.25"/>
    <row r="45608" customFormat="1" x14ac:dyDescent="0.25"/>
    <row r="45609" customFormat="1" x14ac:dyDescent="0.25"/>
    <row r="45610" customFormat="1" x14ac:dyDescent="0.25"/>
    <row r="45611" customFormat="1" x14ac:dyDescent="0.25"/>
    <row r="45612" customFormat="1" x14ac:dyDescent="0.25"/>
    <row r="45613" customFormat="1" x14ac:dyDescent="0.25"/>
    <row r="45614" customFormat="1" x14ac:dyDescent="0.25"/>
    <row r="45615" customFormat="1" x14ac:dyDescent="0.25"/>
    <row r="45616" customFormat="1" x14ac:dyDescent="0.25"/>
    <row r="45617" customFormat="1" x14ac:dyDescent="0.25"/>
    <row r="45618" customFormat="1" x14ac:dyDescent="0.25"/>
    <row r="45619" customFormat="1" x14ac:dyDescent="0.25"/>
    <row r="45620" customFormat="1" x14ac:dyDescent="0.25"/>
    <row r="45621" customFormat="1" x14ac:dyDescent="0.25"/>
    <row r="45622" customFormat="1" x14ac:dyDescent="0.25"/>
    <row r="45623" customFormat="1" x14ac:dyDescent="0.25"/>
    <row r="45624" customFormat="1" x14ac:dyDescent="0.25"/>
    <row r="45625" customFormat="1" x14ac:dyDescent="0.25"/>
    <row r="45626" customFormat="1" x14ac:dyDescent="0.25"/>
    <row r="45627" customFormat="1" x14ac:dyDescent="0.25"/>
    <row r="45628" customFormat="1" x14ac:dyDescent="0.25"/>
    <row r="45629" customFormat="1" x14ac:dyDescent="0.25"/>
    <row r="45630" customFormat="1" x14ac:dyDescent="0.25"/>
    <row r="45631" customFormat="1" x14ac:dyDescent="0.25"/>
    <row r="45632" customFormat="1" x14ac:dyDescent="0.25"/>
    <row r="45633" customFormat="1" x14ac:dyDescent="0.25"/>
    <row r="45634" customFormat="1" x14ac:dyDescent="0.25"/>
    <row r="45635" customFormat="1" x14ac:dyDescent="0.25"/>
    <row r="45636" customFormat="1" x14ac:dyDescent="0.25"/>
    <row r="45637" customFormat="1" x14ac:dyDescent="0.25"/>
    <row r="45638" customFormat="1" x14ac:dyDescent="0.25"/>
    <row r="45639" customFormat="1" x14ac:dyDescent="0.25"/>
    <row r="45640" customFormat="1" x14ac:dyDescent="0.25"/>
    <row r="45641" customFormat="1" x14ac:dyDescent="0.25"/>
    <row r="45642" customFormat="1" x14ac:dyDescent="0.25"/>
    <row r="45643" customFormat="1" x14ac:dyDescent="0.25"/>
    <row r="45644" customFormat="1" x14ac:dyDescent="0.25"/>
    <row r="45645" customFormat="1" x14ac:dyDescent="0.25"/>
    <row r="45646" customFormat="1" x14ac:dyDescent="0.25"/>
    <row r="45647" customFormat="1" x14ac:dyDescent="0.25"/>
    <row r="45648" customFormat="1" x14ac:dyDescent="0.25"/>
    <row r="45649" customFormat="1" x14ac:dyDescent="0.25"/>
    <row r="45650" customFormat="1" x14ac:dyDescent="0.25"/>
    <row r="45651" customFormat="1" x14ac:dyDescent="0.25"/>
    <row r="45652" customFormat="1" x14ac:dyDescent="0.25"/>
    <row r="45653" customFormat="1" x14ac:dyDescent="0.25"/>
    <row r="45654" customFormat="1" x14ac:dyDescent="0.25"/>
    <row r="45655" customFormat="1" x14ac:dyDescent="0.25"/>
    <row r="45656" customFormat="1" x14ac:dyDescent="0.25"/>
    <row r="45657" customFormat="1" x14ac:dyDescent="0.25"/>
    <row r="45658" customFormat="1" x14ac:dyDescent="0.25"/>
    <row r="45659" customFormat="1" x14ac:dyDescent="0.25"/>
    <row r="45660" customFormat="1" x14ac:dyDescent="0.25"/>
    <row r="45661" customFormat="1" x14ac:dyDescent="0.25"/>
    <row r="45662" customFormat="1" x14ac:dyDescent="0.25"/>
    <row r="45663" customFormat="1" x14ac:dyDescent="0.25"/>
    <row r="45664" customFormat="1" x14ac:dyDescent="0.25"/>
    <row r="45665" customFormat="1" x14ac:dyDescent="0.25"/>
    <row r="45666" customFormat="1" x14ac:dyDescent="0.25"/>
    <row r="45667" customFormat="1" x14ac:dyDescent="0.25"/>
    <row r="45668" customFormat="1" x14ac:dyDescent="0.25"/>
    <row r="45669" customFormat="1" x14ac:dyDescent="0.25"/>
    <row r="45670" customFormat="1" x14ac:dyDescent="0.25"/>
    <row r="45671" customFormat="1" x14ac:dyDescent="0.25"/>
    <row r="45672" customFormat="1" x14ac:dyDescent="0.25"/>
    <row r="45673" customFormat="1" x14ac:dyDescent="0.25"/>
    <row r="45674" customFormat="1" x14ac:dyDescent="0.25"/>
    <row r="45675" customFormat="1" x14ac:dyDescent="0.25"/>
    <row r="45676" customFormat="1" x14ac:dyDescent="0.25"/>
    <row r="45677" customFormat="1" x14ac:dyDescent="0.25"/>
    <row r="45678" customFormat="1" x14ac:dyDescent="0.25"/>
    <row r="45679" customFormat="1" x14ac:dyDescent="0.25"/>
    <row r="45680" customFormat="1" x14ac:dyDescent="0.25"/>
    <row r="45681" customFormat="1" x14ac:dyDescent="0.25"/>
    <row r="45682" customFormat="1" x14ac:dyDescent="0.25"/>
    <row r="45683" customFormat="1" x14ac:dyDescent="0.25"/>
    <row r="45684" customFormat="1" x14ac:dyDescent="0.25"/>
    <row r="45685" customFormat="1" x14ac:dyDescent="0.25"/>
    <row r="45686" customFormat="1" x14ac:dyDescent="0.25"/>
    <row r="45687" customFormat="1" x14ac:dyDescent="0.25"/>
    <row r="45688" customFormat="1" x14ac:dyDescent="0.25"/>
    <row r="45689" customFormat="1" x14ac:dyDescent="0.25"/>
    <row r="45690" customFormat="1" x14ac:dyDescent="0.25"/>
    <row r="45691" customFormat="1" x14ac:dyDescent="0.25"/>
    <row r="45692" customFormat="1" x14ac:dyDescent="0.25"/>
    <row r="45693" customFormat="1" x14ac:dyDescent="0.25"/>
    <row r="45694" customFormat="1" x14ac:dyDescent="0.25"/>
    <row r="45695" customFormat="1" x14ac:dyDescent="0.25"/>
    <row r="45696" customFormat="1" x14ac:dyDescent="0.25"/>
    <row r="45697" customFormat="1" x14ac:dyDescent="0.25"/>
    <row r="45698" customFormat="1" x14ac:dyDescent="0.25"/>
    <row r="45699" customFormat="1" x14ac:dyDescent="0.25"/>
    <row r="45700" customFormat="1" x14ac:dyDescent="0.25"/>
    <row r="45701" customFormat="1" x14ac:dyDescent="0.25"/>
    <row r="45702" customFormat="1" x14ac:dyDescent="0.25"/>
    <row r="45703" customFormat="1" x14ac:dyDescent="0.25"/>
    <row r="45704" customFormat="1" x14ac:dyDescent="0.25"/>
    <row r="45705" customFormat="1" x14ac:dyDescent="0.25"/>
    <row r="45706" customFormat="1" x14ac:dyDescent="0.25"/>
    <row r="45707" customFormat="1" x14ac:dyDescent="0.25"/>
    <row r="45708" customFormat="1" x14ac:dyDescent="0.25"/>
    <row r="45709" customFormat="1" x14ac:dyDescent="0.25"/>
    <row r="45710" customFormat="1" x14ac:dyDescent="0.25"/>
    <row r="45711" customFormat="1" x14ac:dyDescent="0.25"/>
    <row r="45712" customFormat="1" x14ac:dyDescent="0.25"/>
    <row r="45713" customFormat="1" x14ac:dyDescent="0.25"/>
    <row r="45714" customFormat="1" x14ac:dyDescent="0.25"/>
    <row r="45715" customFormat="1" x14ac:dyDescent="0.25"/>
    <row r="45716" customFormat="1" x14ac:dyDescent="0.25"/>
    <row r="45717" customFormat="1" x14ac:dyDescent="0.25"/>
    <row r="45718" customFormat="1" x14ac:dyDescent="0.25"/>
    <row r="45719" customFormat="1" x14ac:dyDescent="0.25"/>
    <row r="45720" customFormat="1" x14ac:dyDescent="0.25"/>
    <row r="45721" customFormat="1" x14ac:dyDescent="0.25"/>
    <row r="45722" customFormat="1" x14ac:dyDescent="0.25"/>
    <row r="45723" customFormat="1" x14ac:dyDescent="0.25"/>
    <row r="45724" customFormat="1" x14ac:dyDescent="0.25"/>
    <row r="45725" customFormat="1" x14ac:dyDescent="0.25"/>
    <row r="45726" customFormat="1" x14ac:dyDescent="0.25"/>
    <row r="45727" customFormat="1" x14ac:dyDescent="0.25"/>
    <row r="45728" customFormat="1" x14ac:dyDescent="0.25"/>
    <row r="45729" customFormat="1" x14ac:dyDescent="0.25"/>
    <row r="45730" customFormat="1" x14ac:dyDescent="0.25"/>
    <row r="45731" customFormat="1" x14ac:dyDescent="0.25"/>
    <row r="45732" customFormat="1" x14ac:dyDescent="0.25"/>
    <row r="45733" customFormat="1" x14ac:dyDescent="0.25"/>
    <row r="45734" customFormat="1" x14ac:dyDescent="0.25"/>
    <row r="45735" customFormat="1" x14ac:dyDescent="0.25"/>
    <row r="45736" customFormat="1" x14ac:dyDescent="0.25"/>
    <row r="45737" customFormat="1" x14ac:dyDescent="0.25"/>
    <row r="45738" customFormat="1" x14ac:dyDescent="0.25"/>
    <row r="45739" customFormat="1" x14ac:dyDescent="0.25"/>
    <row r="45740" customFormat="1" x14ac:dyDescent="0.25"/>
    <row r="45741" customFormat="1" x14ac:dyDescent="0.25"/>
    <row r="45742" customFormat="1" x14ac:dyDescent="0.25"/>
    <row r="45743" customFormat="1" x14ac:dyDescent="0.25"/>
    <row r="45744" customFormat="1" x14ac:dyDescent="0.25"/>
    <row r="45745" customFormat="1" x14ac:dyDescent="0.25"/>
    <row r="45746" customFormat="1" x14ac:dyDescent="0.25"/>
    <row r="45747" customFormat="1" x14ac:dyDescent="0.25"/>
    <row r="45748" customFormat="1" x14ac:dyDescent="0.25"/>
    <row r="45749" customFormat="1" x14ac:dyDescent="0.25"/>
    <row r="45750" customFormat="1" x14ac:dyDescent="0.25"/>
    <row r="45751" customFormat="1" x14ac:dyDescent="0.25"/>
    <row r="45752" customFormat="1" x14ac:dyDescent="0.25"/>
    <row r="45753" customFormat="1" x14ac:dyDescent="0.25"/>
    <row r="45754" customFormat="1" x14ac:dyDescent="0.25"/>
    <row r="45755" customFormat="1" x14ac:dyDescent="0.25"/>
    <row r="45756" customFormat="1" x14ac:dyDescent="0.25"/>
    <row r="45757" customFormat="1" x14ac:dyDescent="0.25"/>
    <row r="45758" customFormat="1" x14ac:dyDescent="0.25"/>
    <row r="45759" customFormat="1" x14ac:dyDescent="0.25"/>
    <row r="45760" customFormat="1" x14ac:dyDescent="0.25"/>
    <row r="45761" customFormat="1" x14ac:dyDescent="0.25"/>
    <row r="45762" customFormat="1" x14ac:dyDescent="0.25"/>
    <row r="45763" customFormat="1" x14ac:dyDescent="0.25"/>
    <row r="45764" customFormat="1" x14ac:dyDescent="0.25"/>
    <row r="45765" customFormat="1" x14ac:dyDescent="0.25"/>
    <row r="45766" customFormat="1" x14ac:dyDescent="0.25"/>
    <row r="45767" customFormat="1" x14ac:dyDescent="0.25"/>
    <row r="45768" customFormat="1" x14ac:dyDescent="0.25"/>
    <row r="45769" customFormat="1" x14ac:dyDescent="0.25"/>
    <row r="45770" customFormat="1" x14ac:dyDescent="0.25"/>
    <row r="45771" customFormat="1" x14ac:dyDescent="0.25"/>
    <row r="45772" customFormat="1" x14ac:dyDescent="0.25"/>
    <row r="45773" customFormat="1" x14ac:dyDescent="0.25"/>
    <row r="45774" customFormat="1" x14ac:dyDescent="0.25"/>
    <row r="45775" customFormat="1" x14ac:dyDescent="0.25"/>
    <row r="45776" customFormat="1" x14ac:dyDescent="0.25"/>
    <row r="45777" customFormat="1" x14ac:dyDescent="0.25"/>
    <row r="45778" customFormat="1" x14ac:dyDescent="0.25"/>
    <row r="45779" customFormat="1" x14ac:dyDescent="0.25"/>
    <row r="45780" customFormat="1" x14ac:dyDescent="0.25"/>
    <row r="45781" customFormat="1" x14ac:dyDescent="0.25"/>
    <row r="45782" customFormat="1" x14ac:dyDescent="0.25"/>
    <row r="45783" customFormat="1" x14ac:dyDescent="0.25"/>
    <row r="45784" customFormat="1" x14ac:dyDescent="0.25"/>
    <row r="45785" customFormat="1" x14ac:dyDescent="0.25"/>
    <row r="45786" customFormat="1" x14ac:dyDescent="0.25"/>
    <row r="45787" customFormat="1" x14ac:dyDescent="0.25"/>
    <row r="45788" customFormat="1" x14ac:dyDescent="0.25"/>
    <row r="45789" customFormat="1" x14ac:dyDescent="0.25"/>
    <row r="45790" customFormat="1" x14ac:dyDescent="0.25"/>
    <row r="45791" customFormat="1" x14ac:dyDescent="0.25"/>
    <row r="45792" customFormat="1" x14ac:dyDescent="0.25"/>
    <row r="45793" customFormat="1" x14ac:dyDescent="0.25"/>
    <row r="45794" customFormat="1" x14ac:dyDescent="0.25"/>
    <row r="45795" customFormat="1" x14ac:dyDescent="0.25"/>
    <row r="45796" customFormat="1" x14ac:dyDescent="0.25"/>
    <row r="45797" customFormat="1" x14ac:dyDescent="0.25"/>
    <row r="45798" customFormat="1" x14ac:dyDescent="0.25"/>
    <row r="45799" customFormat="1" x14ac:dyDescent="0.25"/>
    <row r="45800" customFormat="1" x14ac:dyDescent="0.25"/>
    <row r="45801" customFormat="1" x14ac:dyDescent="0.25"/>
    <row r="45802" customFormat="1" x14ac:dyDescent="0.25"/>
    <row r="45803" customFormat="1" x14ac:dyDescent="0.25"/>
    <row r="45804" customFormat="1" x14ac:dyDescent="0.25"/>
    <row r="45805" customFormat="1" x14ac:dyDescent="0.25"/>
    <row r="45806" customFormat="1" x14ac:dyDescent="0.25"/>
    <row r="45807" customFormat="1" x14ac:dyDescent="0.25"/>
    <row r="45808" customFormat="1" x14ac:dyDescent="0.25"/>
    <row r="45809" customFormat="1" x14ac:dyDescent="0.25"/>
    <row r="45810" customFormat="1" x14ac:dyDescent="0.25"/>
    <row r="45811" customFormat="1" x14ac:dyDescent="0.25"/>
    <row r="45812" customFormat="1" x14ac:dyDescent="0.25"/>
    <row r="45813" customFormat="1" x14ac:dyDescent="0.25"/>
    <row r="45814" customFormat="1" x14ac:dyDescent="0.25"/>
    <row r="45815" customFormat="1" x14ac:dyDescent="0.25"/>
    <row r="45816" customFormat="1" x14ac:dyDescent="0.25"/>
    <row r="45817" customFormat="1" x14ac:dyDescent="0.25"/>
    <row r="45818" customFormat="1" x14ac:dyDescent="0.25"/>
    <row r="45819" customFormat="1" x14ac:dyDescent="0.25"/>
    <row r="45820" customFormat="1" x14ac:dyDescent="0.25"/>
    <row r="45821" customFormat="1" x14ac:dyDescent="0.25"/>
    <row r="45822" customFormat="1" x14ac:dyDescent="0.25"/>
    <row r="45823" customFormat="1" x14ac:dyDescent="0.25"/>
    <row r="45824" customFormat="1" x14ac:dyDescent="0.25"/>
    <row r="45825" customFormat="1" x14ac:dyDescent="0.25"/>
    <row r="45826" customFormat="1" x14ac:dyDescent="0.25"/>
    <row r="45827" customFormat="1" x14ac:dyDescent="0.25"/>
    <row r="45828" customFormat="1" x14ac:dyDescent="0.25"/>
    <row r="45829" customFormat="1" x14ac:dyDescent="0.25"/>
    <row r="45830" customFormat="1" x14ac:dyDescent="0.25"/>
    <row r="45831" customFormat="1" x14ac:dyDescent="0.25"/>
    <row r="45832" customFormat="1" x14ac:dyDescent="0.25"/>
    <row r="45833" customFormat="1" x14ac:dyDescent="0.25"/>
    <row r="45834" customFormat="1" x14ac:dyDescent="0.25"/>
    <row r="45835" customFormat="1" x14ac:dyDescent="0.25"/>
    <row r="45836" customFormat="1" x14ac:dyDescent="0.25"/>
    <row r="45837" customFormat="1" x14ac:dyDescent="0.25"/>
    <row r="45838" customFormat="1" x14ac:dyDescent="0.25"/>
    <row r="45839" customFormat="1" x14ac:dyDescent="0.25"/>
    <row r="45840" customFormat="1" x14ac:dyDescent="0.25"/>
    <row r="45841" customFormat="1" x14ac:dyDescent="0.25"/>
    <row r="45842" customFormat="1" x14ac:dyDescent="0.25"/>
    <row r="45843" customFormat="1" x14ac:dyDescent="0.25"/>
    <row r="45844" customFormat="1" x14ac:dyDescent="0.25"/>
    <row r="45845" customFormat="1" x14ac:dyDescent="0.25"/>
    <row r="45846" customFormat="1" x14ac:dyDescent="0.25"/>
    <row r="45847" customFormat="1" x14ac:dyDescent="0.25"/>
    <row r="45848" customFormat="1" x14ac:dyDescent="0.25"/>
    <row r="45849" customFormat="1" x14ac:dyDescent="0.25"/>
    <row r="45850" customFormat="1" x14ac:dyDescent="0.25"/>
    <row r="45851" customFormat="1" x14ac:dyDescent="0.25"/>
    <row r="45852" customFormat="1" x14ac:dyDescent="0.25"/>
    <row r="45853" customFormat="1" x14ac:dyDescent="0.25"/>
    <row r="45854" customFormat="1" x14ac:dyDescent="0.25"/>
    <row r="45855" customFormat="1" x14ac:dyDescent="0.25"/>
    <row r="45856" customFormat="1" x14ac:dyDescent="0.25"/>
    <row r="45857" customFormat="1" x14ac:dyDescent="0.25"/>
    <row r="45858" customFormat="1" x14ac:dyDescent="0.25"/>
    <row r="45859" customFormat="1" x14ac:dyDescent="0.25"/>
    <row r="45860" customFormat="1" x14ac:dyDescent="0.25"/>
    <row r="45861" customFormat="1" x14ac:dyDescent="0.25"/>
    <row r="45862" customFormat="1" x14ac:dyDescent="0.25"/>
    <row r="45863" customFormat="1" x14ac:dyDescent="0.25"/>
    <row r="45864" customFormat="1" x14ac:dyDescent="0.25"/>
    <row r="45865" customFormat="1" x14ac:dyDescent="0.25"/>
    <row r="45866" customFormat="1" x14ac:dyDescent="0.25"/>
    <row r="45867" customFormat="1" x14ac:dyDescent="0.25"/>
    <row r="45868" customFormat="1" x14ac:dyDescent="0.25"/>
    <row r="45869" customFormat="1" x14ac:dyDescent="0.25"/>
    <row r="45870" customFormat="1" x14ac:dyDescent="0.25"/>
    <row r="45871" customFormat="1" x14ac:dyDescent="0.25"/>
    <row r="45872" customFormat="1" x14ac:dyDescent="0.25"/>
    <row r="45873" customFormat="1" x14ac:dyDescent="0.25"/>
    <row r="45874" customFormat="1" x14ac:dyDescent="0.25"/>
    <row r="45875" customFormat="1" x14ac:dyDescent="0.25"/>
    <row r="45876" customFormat="1" x14ac:dyDescent="0.25"/>
    <row r="45877" customFormat="1" x14ac:dyDescent="0.25"/>
    <row r="45878" customFormat="1" x14ac:dyDescent="0.25"/>
    <row r="45879" customFormat="1" x14ac:dyDescent="0.25"/>
    <row r="45880" customFormat="1" x14ac:dyDescent="0.25"/>
    <row r="45881" customFormat="1" x14ac:dyDescent="0.25"/>
    <row r="45882" customFormat="1" x14ac:dyDescent="0.25"/>
    <row r="45883" customFormat="1" x14ac:dyDescent="0.25"/>
    <row r="45884" customFormat="1" x14ac:dyDescent="0.25"/>
    <row r="45885" customFormat="1" x14ac:dyDescent="0.25"/>
    <row r="45886" customFormat="1" x14ac:dyDescent="0.25"/>
    <row r="45887" customFormat="1" x14ac:dyDescent="0.25"/>
    <row r="45888" customFormat="1" x14ac:dyDescent="0.25"/>
    <row r="45889" customFormat="1" x14ac:dyDescent="0.25"/>
    <row r="45890" customFormat="1" x14ac:dyDescent="0.25"/>
    <row r="45891" customFormat="1" x14ac:dyDescent="0.25"/>
    <row r="45892" customFormat="1" x14ac:dyDescent="0.25"/>
    <row r="45893" customFormat="1" x14ac:dyDescent="0.25"/>
    <row r="45894" customFormat="1" x14ac:dyDescent="0.25"/>
    <row r="45895" customFormat="1" x14ac:dyDescent="0.25"/>
    <row r="45896" customFormat="1" x14ac:dyDescent="0.25"/>
    <row r="45897" customFormat="1" x14ac:dyDescent="0.25"/>
    <row r="45898" customFormat="1" x14ac:dyDescent="0.25"/>
    <row r="45899" customFormat="1" x14ac:dyDescent="0.25"/>
    <row r="45900" customFormat="1" x14ac:dyDescent="0.25"/>
    <row r="45901" customFormat="1" x14ac:dyDescent="0.25"/>
    <row r="45902" customFormat="1" x14ac:dyDescent="0.25"/>
    <row r="45903" customFormat="1" x14ac:dyDescent="0.25"/>
    <row r="45904" customFormat="1" x14ac:dyDescent="0.25"/>
    <row r="45905" customFormat="1" x14ac:dyDescent="0.25"/>
    <row r="45906" customFormat="1" x14ac:dyDescent="0.25"/>
    <row r="45907" customFormat="1" x14ac:dyDescent="0.25"/>
    <row r="45908" customFormat="1" x14ac:dyDescent="0.25"/>
    <row r="45909" customFormat="1" x14ac:dyDescent="0.25"/>
    <row r="45910" customFormat="1" x14ac:dyDescent="0.25"/>
    <row r="45911" customFormat="1" x14ac:dyDescent="0.25"/>
    <row r="45912" customFormat="1" x14ac:dyDescent="0.25"/>
    <row r="45913" customFormat="1" x14ac:dyDescent="0.25"/>
    <row r="45914" customFormat="1" x14ac:dyDescent="0.25"/>
    <row r="45915" customFormat="1" x14ac:dyDescent="0.25"/>
    <row r="45916" customFormat="1" x14ac:dyDescent="0.25"/>
    <row r="45917" customFormat="1" x14ac:dyDescent="0.25"/>
    <row r="45918" customFormat="1" x14ac:dyDescent="0.25"/>
    <row r="45919" customFormat="1" x14ac:dyDescent="0.25"/>
    <row r="45920" customFormat="1" x14ac:dyDescent="0.25"/>
    <row r="45921" customFormat="1" x14ac:dyDescent="0.25"/>
    <row r="45922" customFormat="1" x14ac:dyDescent="0.25"/>
    <row r="45923" customFormat="1" x14ac:dyDescent="0.25"/>
    <row r="45924" customFormat="1" x14ac:dyDescent="0.25"/>
    <row r="45925" customFormat="1" x14ac:dyDescent="0.25"/>
    <row r="45926" customFormat="1" x14ac:dyDescent="0.25"/>
    <row r="45927" customFormat="1" x14ac:dyDescent="0.25"/>
    <row r="45928" customFormat="1" x14ac:dyDescent="0.25"/>
    <row r="45929" customFormat="1" x14ac:dyDescent="0.25"/>
    <row r="45930" customFormat="1" x14ac:dyDescent="0.25"/>
    <row r="45931" customFormat="1" x14ac:dyDescent="0.25"/>
    <row r="45932" customFormat="1" x14ac:dyDescent="0.25"/>
    <row r="45933" customFormat="1" x14ac:dyDescent="0.25"/>
    <row r="45934" customFormat="1" x14ac:dyDescent="0.25"/>
    <row r="45935" customFormat="1" x14ac:dyDescent="0.25"/>
    <row r="45936" customFormat="1" x14ac:dyDescent="0.25"/>
    <row r="45937" customFormat="1" x14ac:dyDescent="0.25"/>
    <row r="45938" customFormat="1" x14ac:dyDescent="0.25"/>
    <row r="45939" customFormat="1" x14ac:dyDescent="0.25"/>
    <row r="45940" customFormat="1" x14ac:dyDescent="0.25"/>
    <row r="45941" customFormat="1" x14ac:dyDescent="0.25"/>
    <row r="45942" customFormat="1" x14ac:dyDescent="0.25"/>
    <row r="45943" customFormat="1" x14ac:dyDescent="0.25"/>
    <row r="45944" customFormat="1" x14ac:dyDescent="0.25"/>
    <row r="45945" customFormat="1" x14ac:dyDescent="0.25"/>
    <row r="45946" customFormat="1" x14ac:dyDescent="0.25"/>
    <row r="45947" customFormat="1" x14ac:dyDescent="0.25"/>
    <row r="45948" customFormat="1" x14ac:dyDescent="0.25"/>
    <row r="45949" customFormat="1" x14ac:dyDescent="0.25"/>
    <row r="45950" customFormat="1" x14ac:dyDescent="0.25"/>
    <row r="45951" customFormat="1" x14ac:dyDescent="0.25"/>
    <row r="45952" customFormat="1" x14ac:dyDescent="0.25"/>
    <row r="45953" customFormat="1" x14ac:dyDescent="0.25"/>
    <row r="45954" customFormat="1" x14ac:dyDescent="0.25"/>
    <row r="45955" customFormat="1" x14ac:dyDescent="0.25"/>
    <row r="45956" customFormat="1" x14ac:dyDescent="0.25"/>
    <row r="45957" customFormat="1" x14ac:dyDescent="0.25"/>
    <row r="45958" customFormat="1" x14ac:dyDescent="0.25"/>
    <row r="45959" customFormat="1" x14ac:dyDescent="0.25"/>
    <row r="45960" customFormat="1" x14ac:dyDescent="0.25"/>
    <row r="45961" customFormat="1" x14ac:dyDescent="0.25"/>
    <row r="45962" customFormat="1" x14ac:dyDescent="0.25"/>
    <row r="45963" customFormat="1" x14ac:dyDescent="0.25"/>
    <row r="45964" customFormat="1" x14ac:dyDescent="0.25"/>
    <row r="45965" customFormat="1" x14ac:dyDescent="0.25"/>
    <row r="45966" customFormat="1" x14ac:dyDescent="0.25"/>
    <row r="45967" customFormat="1" x14ac:dyDescent="0.25"/>
    <row r="45968" customFormat="1" x14ac:dyDescent="0.25"/>
    <row r="45969" customFormat="1" x14ac:dyDescent="0.25"/>
    <row r="45970" customFormat="1" x14ac:dyDescent="0.25"/>
    <row r="45971" customFormat="1" x14ac:dyDescent="0.25"/>
    <row r="45972" customFormat="1" x14ac:dyDescent="0.25"/>
    <row r="45973" customFormat="1" x14ac:dyDescent="0.25"/>
    <row r="45974" customFormat="1" x14ac:dyDescent="0.25"/>
    <row r="45975" customFormat="1" x14ac:dyDescent="0.25"/>
    <row r="45976" customFormat="1" x14ac:dyDescent="0.25"/>
    <row r="45977" customFormat="1" x14ac:dyDescent="0.25"/>
    <row r="45978" customFormat="1" x14ac:dyDescent="0.25"/>
    <row r="45979" customFormat="1" x14ac:dyDescent="0.25"/>
    <row r="45980" customFormat="1" x14ac:dyDescent="0.25"/>
    <row r="45981" customFormat="1" x14ac:dyDescent="0.25"/>
    <row r="45982" customFormat="1" x14ac:dyDescent="0.25"/>
    <row r="45983" customFormat="1" x14ac:dyDescent="0.25"/>
    <row r="45984" customFormat="1" x14ac:dyDescent="0.25"/>
    <row r="45985" customFormat="1" x14ac:dyDescent="0.25"/>
    <row r="45986" customFormat="1" x14ac:dyDescent="0.25"/>
    <row r="45987" customFormat="1" x14ac:dyDescent="0.25"/>
    <row r="45988" customFormat="1" x14ac:dyDescent="0.25"/>
    <row r="45989" customFormat="1" x14ac:dyDescent="0.25"/>
    <row r="45990" customFormat="1" x14ac:dyDescent="0.25"/>
    <row r="45991" customFormat="1" x14ac:dyDescent="0.25"/>
    <row r="45992" customFormat="1" x14ac:dyDescent="0.25"/>
    <row r="45993" customFormat="1" x14ac:dyDescent="0.25"/>
    <row r="45994" customFormat="1" x14ac:dyDescent="0.25"/>
    <row r="45995" customFormat="1" x14ac:dyDescent="0.25"/>
    <row r="45996" customFormat="1" x14ac:dyDescent="0.25"/>
    <row r="45997" customFormat="1" x14ac:dyDescent="0.25"/>
    <row r="45998" customFormat="1" x14ac:dyDescent="0.25"/>
    <row r="45999" customFormat="1" x14ac:dyDescent="0.25"/>
    <row r="46000" customFormat="1" x14ac:dyDescent="0.25"/>
    <row r="46001" customFormat="1" x14ac:dyDescent="0.25"/>
    <row r="46002" customFormat="1" x14ac:dyDescent="0.25"/>
    <row r="46003" customFormat="1" x14ac:dyDescent="0.25"/>
    <row r="46004" customFormat="1" x14ac:dyDescent="0.25"/>
    <row r="46005" customFormat="1" x14ac:dyDescent="0.25"/>
    <row r="46006" customFormat="1" x14ac:dyDescent="0.25"/>
    <row r="46007" customFormat="1" x14ac:dyDescent="0.25"/>
    <row r="46008" customFormat="1" x14ac:dyDescent="0.25"/>
    <row r="46009" customFormat="1" x14ac:dyDescent="0.25"/>
    <row r="46010" customFormat="1" x14ac:dyDescent="0.25"/>
    <row r="46011" customFormat="1" x14ac:dyDescent="0.25"/>
    <row r="46012" customFormat="1" x14ac:dyDescent="0.25"/>
    <row r="46013" customFormat="1" x14ac:dyDescent="0.25"/>
    <row r="46014" customFormat="1" x14ac:dyDescent="0.25"/>
    <row r="46015" customFormat="1" x14ac:dyDescent="0.25"/>
    <row r="46016" customFormat="1" x14ac:dyDescent="0.25"/>
    <row r="46017" customFormat="1" x14ac:dyDescent="0.25"/>
    <row r="46018" customFormat="1" x14ac:dyDescent="0.25"/>
    <row r="46019" customFormat="1" x14ac:dyDescent="0.25"/>
    <row r="46020" customFormat="1" x14ac:dyDescent="0.25"/>
    <row r="46021" customFormat="1" x14ac:dyDescent="0.25"/>
    <row r="46022" customFormat="1" x14ac:dyDescent="0.25"/>
    <row r="46023" customFormat="1" x14ac:dyDescent="0.25"/>
    <row r="46024" customFormat="1" x14ac:dyDescent="0.25"/>
    <row r="46025" customFormat="1" x14ac:dyDescent="0.25"/>
    <row r="46026" customFormat="1" x14ac:dyDescent="0.25"/>
    <row r="46027" customFormat="1" x14ac:dyDescent="0.25"/>
    <row r="46028" customFormat="1" x14ac:dyDescent="0.25"/>
    <row r="46029" customFormat="1" x14ac:dyDescent="0.25"/>
    <row r="46030" customFormat="1" x14ac:dyDescent="0.25"/>
    <row r="46031" customFormat="1" x14ac:dyDescent="0.25"/>
    <row r="46032" customFormat="1" x14ac:dyDescent="0.25"/>
    <row r="46033" customFormat="1" x14ac:dyDescent="0.25"/>
    <row r="46034" customFormat="1" x14ac:dyDescent="0.25"/>
    <row r="46035" customFormat="1" x14ac:dyDescent="0.25"/>
    <row r="46036" customFormat="1" x14ac:dyDescent="0.25"/>
    <row r="46037" customFormat="1" x14ac:dyDescent="0.25"/>
    <row r="46038" customFormat="1" x14ac:dyDescent="0.25"/>
    <row r="46039" customFormat="1" x14ac:dyDescent="0.25"/>
    <row r="46040" customFormat="1" x14ac:dyDescent="0.25"/>
    <row r="46041" customFormat="1" x14ac:dyDescent="0.25"/>
    <row r="46042" customFormat="1" x14ac:dyDescent="0.25"/>
    <row r="46043" customFormat="1" x14ac:dyDescent="0.25"/>
    <row r="46044" customFormat="1" x14ac:dyDescent="0.25"/>
    <row r="46045" customFormat="1" x14ac:dyDescent="0.25"/>
    <row r="46046" customFormat="1" x14ac:dyDescent="0.25"/>
    <row r="46047" customFormat="1" x14ac:dyDescent="0.25"/>
    <row r="46048" customFormat="1" x14ac:dyDescent="0.25"/>
    <row r="46049" customFormat="1" x14ac:dyDescent="0.25"/>
    <row r="46050" customFormat="1" x14ac:dyDescent="0.25"/>
    <row r="46051" customFormat="1" x14ac:dyDescent="0.25"/>
    <row r="46052" customFormat="1" x14ac:dyDescent="0.25"/>
    <row r="46053" customFormat="1" x14ac:dyDescent="0.25"/>
    <row r="46054" customFormat="1" x14ac:dyDescent="0.25"/>
    <row r="46055" customFormat="1" x14ac:dyDescent="0.25"/>
    <row r="46056" customFormat="1" x14ac:dyDescent="0.25"/>
    <row r="46057" customFormat="1" x14ac:dyDescent="0.25"/>
    <row r="46058" customFormat="1" x14ac:dyDescent="0.25"/>
    <row r="46059" customFormat="1" x14ac:dyDescent="0.25"/>
    <row r="46060" customFormat="1" x14ac:dyDescent="0.25"/>
    <row r="46061" customFormat="1" x14ac:dyDescent="0.25"/>
    <row r="46062" customFormat="1" x14ac:dyDescent="0.25"/>
    <row r="46063" customFormat="1" x14ac:dyDescent="0.25"/>
    <row r="46064" customFormat="1" x14ac:dyDescent="0.25"/>
    <row r="46065" customFormat="1" x14ac:dyDescent="0.25"/>
    <row r="46066" customFormat="1" x14ac:dyDescent="0.25"/>
    <row r="46067" customFormat="1" x14ac:dyDescent="0.25"/>
    <row r="46068" customFormat="1" x14ac:dyDescent="0.25"/>
    <row r="46069" customFormat="1" x14ac:dyDescent="0.25"/>
    <row r="46070" customFormat="1" x14ac:dyDescent="0.25"/>
    <row r="46071" customFormat="1" x14ac:dyDescent="0.25"/>
    <row r="46072" customFormat="1" x14ac:dyDescent="0.25"/>
    <row r="46073" customFormat="1" x14ac:dyDescent="0.25"/>
    <row r="46074" customFormat="1" x14ac:dyDescent="0.25"/>
    <row r="46075" customFormat="1" x14ac:dyDescent="0.25"/>
    <row r="46076" customFormat="1" x14ac:dyDescent="0.25"/>
    <row r="46077" customFormat="1" x14ac:dyDescent="0.25"/>
    <row r="46078" customFormat="1" x14ac:dyDescent="0.25"/>
    <row r="46079" customFormat="1" x14ac:dyDescent="0.25"/>
    <row r="46080" customFormat="1" x14ac:dyDescent="0.25"/>
    <row r="46081" customFormat="1" x14ac:dyDescent="0.25"/>
    <row r="46082" customFormat="1" x14ac:dyDescent="0.25"/>
    <row r="46083" customFormat="1" x14ac:dyDescent="0.25"/>
    <row r="46084" customFormat="1" x14ac:dyDescent="0.25"/>
    <row r="46085" customFormat="1" x14ac:dyDescent="0.25"/>
    <row r="46086" customFormat="1" x14ac:dyDescent="0.25"/>
    <row r="46087" customFormat="1" x14ac:dyDescent="0.25"/>
    <row r="46088" customFormat="1" x14ac:dyDescent="0.25"/>
    <row r="46089" customFormat="1" x14ac:dyDescent="0.25"/>
    <row r="46090" customFormat="1" x14ac:dyDescent="0.25"/>
    <row r="46091" customFormat="1" x14ac:dyDescent="0.25"/>
    <row r="46092" customFormat="1" x14ac:dyDescent="0.25"/>
    <row r="46093" customFormat="1" x14ac:dyDescent="0.25"/>
    <row r="46094" customFormat="1" x14ac:dyDescent="0.25"/>
    <row r="46095" customFormat="1" x14ac:dyDescent="0.25"/>
    <row r="46096" customFormat="1" x14ac:dyDescent="0.25"/>
    <row r="46097" customFormat="1" x14ac:dyDescent="0.25"/>
    <row r="46098" customFormat="1" x14ac:dyDescent="0.25"/>
    <row r="46099" customFormat="1" x14ac:dyDescent="0.25"/>
    <row r="46100" customFormat="1" x14ac:dyDescent="0.25"/>
    <row r="46101" customFormat="1" x14ac:dyDescent="0.25"/>
    <row r="46102" customFormat="1" x14ac:dyDescent="0.25"/>
    <row r="46103" customFormat="1" x14ac:dyDescent="0.25"/>
    <row r="46104" customFormat="1" x14ac:dyDescent="0.25"/>
    <row r="46105" customFormat="1" x14ac:dyDescent="0.25"/>
    <row r="46106" customFormat="1" x14ac:dyDescent="0.25"/>
    <row r="46107" customFormat="1" x14ac:dyDescent="0.25"/>
    <row r="46108" customFormat="1" x14ac:dyDescent="0.25"/>
    <row r="46109" customFormat="1" x14ac:dyDescent="0.25"/>
    <row r="46110" customFormat="1" x14ac:dyDescent="0.25"/>
    <row r="46111" customFormat="1" x14ac:dyDescent="0.25"/>
    <row r="46112" customFormat="1" x14ac:dyDescent="0.25"/>
    <row r="46113" customFormat="1" x14ac:dyDescent="0.25"/>
    <row r="46114" customFormat="1" x14ac:dyDescent="0.25"/>
    <row r="46115" customFormat="1" x14ac:dyDescent="0.25"/>
    <row r="46116" customFormat="1" x14ac:dyDescent="0.25"/>
    <row r="46117" customFormat="1" x14ac:dyDescent="0.25"/>
    <row r="46118" customFormat="1" x14ac:dyDescent="0.25"/>
    <row r="46119" customFormat="1" x14ac:dyDescent="0.25"/>
    <row r="46120" customFormat="1" x14ac:dyDescent="0.25"/>
    <row r="46121" customFormat="1" x14ac:dyDescent="0.25"/>
    <row r="46122" customFormat="1" x14ac:dyDescent="0.25"/>
    <row r="46123" customFormat="1" x14ac:dyDescent="0.25"/>
    <row r="46124" customFormat="1" x14ac:dyDescent="0.25"/>
    <row r="46125" customFormat="1" x14ac:dyDescent="0.25"/>
    <row r="46126" customFormat="1" x14ac:dyDescent="0.25"/>
    <row r="46127" customFormat="1" x14ac:dyDescent="0.25"/>
    <row r="46128" customFormat="1" x14ac:dyDescent="0.25"/>
    <row r="46129" customFormat="1" x14ac:dyDescent="0.25"/>
    <row r="46130" customFormat="1" x14ac:dyDescent="0.25"/>
    <row r="46131" customFormat="1" x14ac:dyDescent="0.25"/>
    <row r="46132" customFormat="1" x14ac:dyDescent="0.25"/>
    <row r="46133" customFormat="1" x14ac:dyDescent="0.25"/>
    <row r="46134" customFormat="1" x14ac:dyDescent="0.25"/>
    <row r="46135" customFormat="1" x14ac:dyDescent="0.25"/>
    <row r="46136" customFormat="1" x14ac:dyDescent="0.25"/>
    <row r="46137" customFormat="1" x14ac:dyDescent="0.25"/>
    <row r="46138" customFormat="1" x14ac:dyDescent="0.25"/>
    <row r="46139" customFormat="1" x14ac:dyDescent="0.25"/>
    <row r="46140" customFormat="1" x14ac:dyDescent="0.25"/>
    <row r="46141" customFormat="1" x14ac:dyDescent="0.25"/>
    <row r="46142" customFormat="1" x14ac:dyDescent="0.25"/>
    <row r="46143" customFormat="1" x14ac:dyDescent="0.25"/>
    <row r="46144" customFormat="1" x14ac:dyDescent="0.25"/>
    <row r="46145" customFormat="1" x14ac:dyDescent="0.25"/>
    <row r="46146" customFormat="1" x14ac:dyDescent="0.25"/>
    <row r="46147" customFormat="1" x14ac:dyDescent="0.25"/>
    <row r="46148" customFormat="1" x14ac:dyDescent="0.25"/>
    <row r="46149" customFormat="1" x14ac:dyDescent="0.25"/>
    <row r="46150" customFormat="1" x14ac:dyDescent="0.25"/>
    <row r="46151" customFormat="1" x14ac:dyDescent="0.25"/>
    <row r="46152" customFormat="1" x14ac:dyDescent="0.25"/>
    <row r="46153" customFormat="1" x14ac:dyDescent="0.25"/>
    <row r="46154" customFormat="1" x14ac:dyDescent="0.25"/>
    <row r="46155" customFormat="1" x14ac:dyDescent="0.25"/>
    <row r="46156" customFormat="1" x14ac:dyDescent="0.25"/>
    <row r="46157" customFormat="1" x14ac:dyDescent="0.25"/>
    <row r="46158" customFormat="1" x14ac:dyDescent="0.25"/>
    <row r="46159" customFormat="1" x14ac:dyDescent="0.25"/>
    <row r="46160" customFormat="1" x14ac:dyDescent="0.25"/>
    <row r="46161" customFormat="1" x14ac:dyDescent="0.25"/>
    <row r="46162" customFormat="1" x14ac:dyDescent="0.25"/>
    <row r="46163" customFormat="1" x14ac:dyDescent="0.25"/>
    <row r="46164" customFormat="1" x14ac:dyDescent="0.25"/>
    <row r="46165" customFormat="1" x14ac:dyDescent="0.25"/>
    <row r="46166" customFormat="1" x14ac:dyDescent="0.25"/>
    <row r="46167" customFormat="1" x14ac:dyDescent="0.25"/>
    <row r="46168" customFormat="1" x14ac:dyDescent="0.25"/>
    <row r="46169" customFormat="1" x14ac:dyDescent="0.25"/>
    <row r="46170" customFormat="1" x14ac:dyDescent="0.25"/>
    <row r="46171" customFormat="1" x14ac:dyDescent="0.25"/>
    <row r="46172" customFormat="1" x14ac:dyDescent="0.25"/>
    <row r="46173" customFormat="1" x14ac:dyDescent="0.25"/>
    <row r="46174" customFormat="1" x14ac:dyDescent="0.25"/>
    <row r="46175" customFormat="1" x14ac:dyDescent="0.25"/>
    <row r="46176" customFormat="1" x14ac:dyDescent="0.25"/>
    <row r="46177" customFormat="1" x14ac:dyDescent="0.25"/>
    <row r="46178" customFormat="1" x14ac:dyDescent="0.25"/>
    <row r="46179" customFormat="1" x14ac:dyDescent="0.25"/>
    <row r="46180" customFormat="1" x14ac:dyDescent="0.25"/>
    <row r="46181" customFormat="1" x14ac:dyDescent="0.25"/>
    <row r="46182" customFormat="1" x14ac:dyDescent="0.25"/>
    <row r="46183" customFormat="1" x14ac:dyDescent="0.25"/>
    <row r="46184" customFormat="1" x14ac:dyDescent="0.25"/>
    <row r="46185" customFormat="1" x14ac:dyDescent="0.25"/>
    <row r="46186" customFormat="1" x14ac:dyDescent="0.25"/>
    <row r="46187" customFormat="1" x14ac:dyDescent="0.25"/>
    <row r="46188" customFormat="1" x14ac:dyDescent="0.25"/>
    <row r="46189" customFormat="1" x14ac:dyDescent="0.25"/>
    <row r="46190" customFormat="1" x14ac:dyDescent="0.25"/>
    <row r="46191" customFormat="1" x14ac:dyDescent="0.25"/>
    <row r="46192" customFormat="1" x14ac:dyDescent="0.25"/>
    <row r="46193" customFormat="1" x14ac:dyDescent="0.25"/>
    <row r="46194" customFormat="1" x14ac:dyDescent="0.25"/>
    <row r="46195" customFormat="1" x14ac:dyDescent="0.25"/>
    <row r="46196" customFormat="1" x14ac:dyDescent="0.25"/>
    <row r="46197" customFormat="1" x14ac:dyDescent="0.25"/>
    <row r="46198" customFormat="1" x14ac:dyDescent="0.25"/>
    <row r="46199" customFormat="1" x14ac:dyDescent="0.25"/>
    <row r="46200" customFormat="1" x14ac:dyDescent="0.25"/>
    <row r="46201" customFormat="1" x14ac:dyDescent="0.25"/>
    <row r="46202" customFormat="1" x14ac:dyDescent="0.25"/>
    <row r="46203" customFormat="1" x14ac:dyDescent="0.25"/>
    <row r="46204" customFormat="1" x14ac:dyDescent="0.25"/>
    <row r="46205" customFormat="1" x14ac:dyDescent="0.25"/>
    <row r="46206" customFormat="1" x14ac:dyDescent="0.25"/>
    <row r="46207" customFormat="1" x14ac:dyDescent="0.25"/>
    <row r="46208" customFormat="1" x14ac:dyDescent="0.25"/>
    <row r="46209" customFormat="1" x14ac:dyDescent="0.25"/>
    <row r="46210" customFormat="1" x14ac:dyDescent="0.25"/>
    <row r="46211" customFormat="1" x14ac:dyDescent="0.25"/>
    <row r="46212" customFormat="1" x14ac:dyDescent="0.25"/>
    <row r="46213" customFormat="1" x14ac:dyDescent="0.25"/>
    <row r="46214" customFormat="1" x14ac:dyDescent="0.25"/>
    <row r="46215" customFormat="1" x14ac:dyDescent="0.25"/>
    <row r="46216" customFormat="1" x14ac:dyDescent="0.25"/>
    <row r="46217" customFormat="1" x14ac:dyDescent="0.25"/>
    <row r="46218" customFormat="1" x14ac:dyDescent="0.25"/>
    <row r="46219" customFormat="1" x14ac:dyDescent="0.25"/>
    <row r="46220" customFormat="1" x14ac:dyDescent="0.25"/>
    <row r="46221" customFormat="1" x14ac:dyDescent="0.25"/>
    <row r="46222" customFormat="1" x14ac:dyDescent="0.25"/>
    <row r="46223" customFormat="1" x14ac:dyDescent="0.25"/>
    <row r="46224" customFormat="1" x14ac:dyDescent="0.25"/>
    <row r="46225" customFormat="1" x14ac:dyDescent="0.25"/>
    <row r="46226" customFormat="1" x14ac:dyDescent="0.25"/>
    <row r="46227" customFormat="1" x14ac:dyDescent="0.25"/>
    <row r="46228" customFormat="1" x14ac:dyDescent="0.25"/>
    <row r="46229" customFormat="1" x14ac:dyDescent="0.25"/>
    <row r="46230" customFormat="1" x14ac:dyDescent="0.25"/>
    <row r="46231" customFormat="1" x14ac:dyDescent="0.25"/>
    <row r="46232" customFormat="1" x14ac:dyDescent="0.25"/>
    <row r="46233" customFormat="1" x14ac:dyDescent="0.25"/>
    <row r="46234" customFormat="1" x14ac:dyDescent="0.25"/>
    <row r="46235" customFormat="1" x14ac:dyDescent="0.25"/>
    <row r="46236" customFormat="1" x14ac:dyDescent="0.25"/>
    <row r="46237" customFormat="1" x14ac:dyDescent="0.25"/>
    <row r="46238" customFormat="1" x14ac:dyDescent="0.25"/>
    <row r="46239" customFormat="1" x14ac:dyDescent="0.25"/>
    <row r="46240" customFormat="1" x14ac:dyDescent="0.25"/>
    <row r="46241" customFormat="1" x14ac:dyDescent="0.25"/>
    <row r="46242" customFormat="1" x14ac:dyDescent="0.25"/>
    <row r="46243" customFormat="1" x14ac:dyDescent="0.25"/>
    <row r="46244" customFormat="1" x14ac:dyDescent="0.25"/>
    <row r="46245" customFormat="1" x14ac:dyDescent="0.25"/>
    <row r="46246" customFormat="1" x14ac:dyDescent="0.25"/>
    <row r="46247" customFormat="1" x14ac:dyDescent="0.25"/>
    <row r="46248" customFormat="1" x14ac:dyDescent="0.25"/>
    <row r="46249" customFormat="1" x14ac:dyDescent="0.25"/>
    <row r="46250" customFormat="1" x14ac:dyDescent="0.25"/>
    <row r="46251" customFormat="1" x14ac:dyDescent="0.25"/>
    <row r="46252" customFormat="1" x14ac:dyDescent="0.25"/>
    <row r="46253" customFormat="1" x14ac:dyDescent="0.25"/>
    <row r="46254" customFormat="1" x14ac:dyDescent="0.25"/>
    <row r="46255" customFormat="1" x14ac:dyDescent="0.25"/>
    <row r="46256" customFormat="1" x14ac:dyDescent="0.25"/>
    <row r="46257" customFormat="1" x14ac:dyDescent="0.25"/>
    <row r="46258" customFormat="1" x14ac:dyDescent="0.25"/>
    <row r="46259" customFormat="1" x14ac:dyDescent="0.25"/>
    <row r="46260" customFormat="1" x14ac:dyDescent="0.25"/>
    <row r="46261" customFormat="1" x14ac:dyDescent="0.25"/>
    <row r="46262" customFormat="1" x14ac:dyDescent="0.25"/>
    <row r="46263" customFormat="1" x14ac:dyDescent="0.25"/>
    <row r="46264" customFormat="1" x14ac:dyDescent="0.25"/>
    <row r="46265" customFormat="1" x14ac:dyDescent="0.25"/>
    <row r="46266" customFormat="1" x14ac:dyDescent="0.25"/>
    <row r="46267" customFormat="1" x14ac:dyDescent="0.25"/>
    <row r="46268" customFormat="1" x14ac:dyDescent="0.25"/>
    <row r="46269" customFormat="1" x14ac:dyDescent="0.25"/>
    <row r="46270" customFormat="1" x14ac:dyDescent="0.25"/>
    <row r="46271" customFormat="1" x14ac:dyDescent="0.25"/>
    <row r="46272" customFormat="1" x14ac:dyDescent="0.25"/>
    <row r="46273" customFormat="1" x14ac:dyDescent="0.25"/>
    <row r="46274" customFormat="1" x14ac:dyDescent="0.25"/>
    <row r="46275" customFormat="1" x14ac:dyDescent="0.25"/>
    <row r="46276" customFormat="1" x14ac:dyDescent="0.25"/>
    <row r="46277" customFormat="1" x14ac:dyDescent="0.25"/>
    <row r="46278" customFormat="1" x14ac:dyDescent="0.25"/>
    <row r="46279" customFormat="1" x14ac:dyDescent="0.25"/>
    <row r="46280" customFormat="1" x14ac:dyDescent="0.25"/>
    <row r="46281" customFormat="1" x14ac:dyDescent="0.25"/>
    <row r="46282" customFormat="1" x14ac:dyDescent="0.25"/>
    <row r="46283" customFormat="1" x14ac:dyDescent="0.25"/>
    <row r="46284" customFormat="1" x14ac:dyDescent="0.25"/>
    <row r="46285" customFormat="1" x14ac:dyDescent="0.25"/>
    <row r="46286" customFormat="1" x14ac:dyDescent="0.25"/>
    <row r="46287" customFormat="1" x14ac:dyDescent="0.25"/>
    <row r="46288" customFormat="1" x14ac:dyDescent="0.25"/>
    <row r="46289" customFormat="1" x14ac:dyDescent="0.25"/>
    <row r="46290" customFormat="1" x14ac:dyDescent="0.25"/>
    <row r="46291" customFormat="1" x14ac:dyDescent="0.25"/>
    <row r="46292" customFormat="1" x14ac:dyDescent="0.25"/>
    <row r="46293" customFormat="1" x14ac:dyDescent="0.25"/>
    <row r="46294" customFormat="1" x14ac:dyDescent="0.25"/>
    <row r="46295" customFormat="1" x14ac:dyDescent="0.25"/>
    <row r="46296" customFormat="1" x14ac:dyDescent="0.25"/>
    <row r="46297" customFormat="1" x14ac:dyDescent="0.25"/>
    <row r="46298" customFormat="1" x14ac:dyDescent="0.25"/>
    <row r="46299" customFormat="1" x14ac:dyDescent="0.25"/>
    <row r="46300" customFormat="1" x14ac:dyDescent="0.25"/>
    <row r="46301" customFormat="1" x14ac:dyDescent="0.25"/>
    <row r="46302" customFormat="1" x14ac:dyDescent="0.25"/>
    <row r="46303" customFormat="1" x14ac:dyDescent="0.25"/>
    <row r="46304" customFormat="1" x14ac:dyDescent="0.25"/>
    <row r="46305" customFormat="1" x14ac:dyDescent="0.25"/>
    <row r="46306" customFormat="1" x14ac:dyDescent="0.25"/>
    <row r="46307" customFormat="1" x14ac:dyDescent="0.25"/>
    <row r="46308" customFormat="1" x14ac:dyDescent="0.25"/>
    <row r="46309" customFormat="1" x14ac:dyDescent="0.25"/>
    <row r="46310" customFormat="1" x14ac:dyDescent="0.25"/>
    <row r="46311" customFormat="1" x14ac:dyDescent="0.25"/>
    <row r="46312" customFormat="1" x14ac:dyDescent="0.25"/>
    <row r="46313" customFormat="1" x14ac:dyDescent="0.25"/>
    <row r="46314" customFormat="1" x14ac:dyDescent="0.25"/>
    <row r="46315" customFormat="1" x14ac:dyDescent="0.25"/>
    <row r="46316" customFormat="1" x14ac:dyDescent="0.25"/>
    <row r="46317" customFormat="1" x14ac:dyDescent="0.25"/>
    <row r="46318" customFormat="1" x14ac:dyDescent="0.25"/>
    <row r="46319" customFormat="1" x14ac:dyDescent="0.25"/>
    <row r="46320" customFormat="1" x14ac:dyDescent="0.25"/>
    <row r="46321" customFormat="1" x14ac:dyDescent="0.25"/>
    <row r="46322" customFormat="1" x14ac:dyDescent="0.25"/>
    <row r="46323" customFormat="1" x14ac:dyDescent="0.25"/>
    <row r="46324" customFormat="1" x14ac:dyDescent="0.25"/>
    <row r="46325" customFormat="1" x14ac:dyDescent="0.25"/>
    <row r="46326" customFormat="1" x14ac:dyDescent="0.25"/>
    <row r="46327" customFormat="1" x14ac:dyDescent="0.25"/>
    <row r="46328" customFormat="1" x14ac:dyDescent="0.25"/>
    <row r="46329" customFormat="1" x14ac:dyDescent="0.25"/>
    <row r="46330" customFormat="1" x14ac:dyDescent="0.25"/>
    <row r="46331" customFormat="1" x14ac:dyDescent="0.25"/>
    <row r="46332" customFormat="1" x14ac:dyDescent="0.25"/>
    <row r="46333" customFormat="1" x14ac:dyDescent="0.25"/>
    <row r="46334" customFormat="1" x14ac:dyDescent="0.25"/>
    <row r="46335" customFormat="1" x14ac:dyDescent="0.25"/>
    <row r="46336" customFormat="1" x14ac:dyDescent="0.25"/>
    <row r="46337" customFormat="1" x14ac:dyDescent="0.25"/>
    <row r="46338" customFormat="1" x14ac:dyDescent="0.25"/>
    <row r="46339" customFormat="1" x14ac:dyDescent="0.25"/>
    <row r="46340" customFormat="1" x14ac:dyDescent="0.25"/>
    <row r="46341" customFormat="1" x14ac:dyDescent="0.25"/>
    <row r="46342" customFormat="1" x14ac:dyDescent="0.25"/>
    <row r="46343" customFormat="1" x14ac:dyDescent="0.25"/>
    <row r="46344" customFormat="1" x14ac:dyDescent="0.25"/>
    <row r="46345" customFormat="1" x14ac:dyDescent="0.25"/>
    <row r="46346" customFormat="1" x14ac:dyDescent="0.25"/>
    <row r="46347" customFormat="1" x14ac:dyDescent="0.25"/>
    <row r="46348" customFormat="1" x14ac:dyDescent="0.25"/>
    <row r="46349" customFormat="1" x14ac:dyDescent="0.25"/>
    <row r="46350" customFormat="1" x14ac:dyDescent="0.25"/>
    <row r="46351" customFormat="1" x14ac:dyDescent="0.25"/>
    <row r="46352" customFormat="1" x14ac:dyDescent="0.25"/>
    <row r="46353" customFormat="1" x14ac:dyDescent="0.25"/>
    <row r="46354" customFormat="1" x14ac:dyDescent="0.25"/>
    <row r="46355" customFormat="1" x14ac:dyDescent="0.25"/>
    <row r="46356" customFormat="1" x14ac:dyDescent="0.25"/>
    <row r="46357" customFormat="1" x14ac:dyDescent="0.25"/>
    <row r="46358" customFormat="1" x14ac:dyDescent="0.25"/>
    <row r="46359" customFormat="1" x14ac:dyDescent="0.25"/>
    <row r="46360" customFormat="1" x14ac:dyDescent="0.25"/>
    <row r="46361" customFormat="1" x14ac:dyDescent="0.25"/>
    <row r="46362" customFormat="1" x14ac:dyDescent="0.25"/>
    <row r="46363" customFormat="1" x14ac:dyDescent="0.25"/>
    <row r="46364" customFormat="1" x14ac:dyDescent="0.25"/>
    <row r="46365" customFormat="1" x14ac:dyDescent="0.25"/>
    <row r="46366" customFormat="1" x14ac:dyDescent="0.25"/>
    <row r="46367" customFormat="1" x14ac:dyDescent="0.25"/>
    <row r="46368" customFormat="1" x14ac:dyDescent="0.25"/>
    <row r="46369" customFormat="1" x14ac:dyDescent="0.25"/>
    <row r="46370" customFormat="1" x14ac:dyDescent="0.25"/>
    <row r="46371" customFormat="1" x14ac:dyDescent="0.25"/>
    <row r="46372" customFormat="1" x14ac:dyDescent="0.25"/>
    <row r="46373" customFormat="1" x14ac:dyDescent="0.25"/>
    <row r="46374" customFormat="1" x14ac:dyDescent="0.25"/>
    <row r="46375" customFormat="1" x14ac:dyDescent="0.25"/>
    <row r="46376" customFormat="1" x14ac:dyDescent="0.25"/>
    <row r="46377" customFormat="1" x14ac:dyDescent="0.25"/>
    <row r="46378" customFormat="1" x14ac:dyDescent="0.25"/>
    <row r="46379" customFormat="1" x14ac:dyDescent="0.25"/>
    <row r="46380" customFormat="1" x14ac:dyDescent="0.25"/>
    <row r="46381" customFormat="1" x14ac:dyDescent="0.25"/>
    <row r="46382" customFormat="1" x14ac:dyDescent="0.25"/>
    <row r="46383" customFormat="1" x14ac:dyDescent="0.25"/>
    <row r="46384" customFormat="1" x14ac:dyDescent="0.25"/>
    <row r="46385" customFormat="1" x14ac:dyDescent="0.25"/>
    <row r="46386" customFormat="1" x14ac:dyDescent="0.25"/>
    <row r="46387" customFormat="1" x14ac:dyDescent="0.25"/>
    <row r="46388" customFormat="1" x14ac:dyDescent="0.25"/>
    <row r="46389" customFormat="1" x14ac:dyDescent="0.25"/>
    <row r="46390" customFormat="1" x14ac:dyDescent="0.25"/>
    <row r="46391" customFormat="1" x14ac:dyDescent="0.25"/>
    <row r="46392" customFormat="1" x14ac:dyDescent="0.25"/>
    <row r="46393" customFormat="1" x14ac:dyDescent="0.25"/>
    <row r="46394" customFormat="1" x14ac:dyDescent="0.25"/>
    <row r="46395" customFormat="1" x14ac:dyDescent="0.25"/>
    <row r="46396" customFormat="1" x14ac:dyDescent="0.25"/>
    <row r="46397" customFormat="1" x14ac:dyDescent="0.25"/>
    <row r="46398" customFormat="1" x14ac:dyDescent="0.25"/>
    <row r="46399" customFormat="1" x14ac:dyDescent="0.25"/>
    <row r="46400" customFormat="1" x14ac:dyDescent="0.25"/>
    <row r="46401" customFormat="1" x14ac:dyDescent="0.25"/>
    <row r="46402" customFormat="1" x14ac:dyDescent="0.25"/>
    <row r="46403" customFormat="1" x14ac:dyDescent="0.25"/>
    <row r="46404" customFormat="1" x14ac:dyDescent="0.25"/>
    <row r="46405" customFormat="1" x14ac:dyDescent="0.25"/>
    <row r="46406" customFormat="1" x14ac:dyDescent="0.25"/>
    <row r="46407" customFormat="1" x14ac:dyDescent="0.25"/>
    <row r="46408" customFormat="1" x14ac:dyDescent="0.25"/>
    <row r="46409" customFormat="1" x14ac:dyDescent="0.25"/>
    <row r="46410" customFormat="1" x14ac:dyDescent="0.25"/>
    <row r="46411" customFormat="1" x14ac:dyDescent="0.25"/>
    <row r="46412" customFormat="1" x14ac:dyDescent="0.25"/>
    <row r="46413" customFormat="1" x14ac:dyDescent="0.25"/>
    <row r="46414" customFormat="1" x14ac:dyDescent="0.25"/>
    <row r="46415" customFormat="1" x14ac:dyDescent="0.25"/>
    <row r="46416" customFormat="1" x14ac:dyDescent="0.25"/>
    <row r="46417" customFormat="1" x14ac:dyDescent="0.25"/>
    <row r="46418" customFormat="1" x14ac:dyDescent="0.25"/>
    <row r="46419" customFormat="1" x14ac:dyDescent="0.25"/>
    <row r="46420" customFormat="1" x14ac:dyDescent="0.25"/>
    <row r="46421" customFormat="1" x14ac:dyDescent="0.25"/>
    <row r="46422" customFormat="1" x14ac:dyDescent="0.25"/>
    <row r="46423" customFormat="1" x14ac:dyDescent="0.25"/>
    <row r="46424" customFormat="1" x14ac:dyDescent="0.25"/>
    <row r="46425" customFormat="1" x14ac:dyDescent="0.25"/>
    <row r="46426" customFormat="1" x14ac:dyDescent="0.25"/>
    <row r="46427" customFormat="1" x14ac:dyDescent="0.25"/>
    <row r="46428" customFormat="1" x14ac:dyDescent="0.25"/>
    <row r="46429" customFormat="1" x14ac:dyDescent="0.25"/>
    <row r="46430" customFormat="1" x14ac:dyDescent="0.25"/>
    <row r="46431" customFormat="1" x14ac:dyDescent="0.25"/>
    <row r="46432" customFormat="1" x14ac:dyDescent="0.25"/>
    <row r="46433" customFormat="1" x14ac:dyDescent="0.25"/>
    <row r="46434" customFormat="1" x14ac:dyDescent="0.25"/>
    <row r="46435" customFormat="1" x14ac:dyDescent="0.25"/>
    <row r="46436" customFormat="1" x14ac:dyDescent="0.25"/>
    <row r="46437" customFormat="1" x14ac:dyDescent="0.25"/>
    <row r="46438" customFormat="1" x14ac:dyDescent="0.25"/>
    <row r="46439" customFormat="1" x14ac:dyDescent="0.25"/>
    <row r="46440" customFormat="1" x14ac:dyDescent="0.25"/>
    <row r="46441" customFormat="1" x14ac:dyDescent="0.25"/>
    <row r="46442" customFormat="1" x14ac:dyDescent="0.25"/>
    <row r="46443" customFormat="1" x14ac:dyDescent="0.25"/>
    <row r="46444" customFormat="1" x14ac:dyDescent="0.25"/>
    <row r="46445" customFormat="1" x14ac:dyDescent="0.25"/>
    <row r="46446" customFormat="1" x14ac:dyDescent="0.25"/>
    <row r="46447" customFormat="1" x14ac:dyDescent="0.25"/>
    <row r="46448" customFormat="1" x14ac:dyDescent="0.25"/>
    <row r="46449" customFormat="1" x14ac:dyDescent="0.25"/>
    <row r="46450" customFormat="1" x14ac:dyDescent="0.25"/>
    <row r="46451" customFormat="1" x14ac:dyDescent="0.25"/>
    <row r="46452" customFormat="1" x14ac:dyDescent="0.25"/>
    <row r="46453" customFormat="1" x14ac:dyDescent="0.25"/>
    <row r="46454" customFormat="1" x14ac:dyDescent="0.25"/>
    <row r="46455" customFormat="1" x14ac:dyDescent="0.25"/>
    <row r="46456" customFormat="1" x14ac:dyDescent="0.25"/>
    <row r="46457" customFormat="1" x14ac:dyDescent="0.25"/>
    <row r="46458" customFormat="1" x14ac:dyDescent="0.25"/>
    <row r="46459" customFormat="1" x14ac:dyDescent="0.25"/>
    <row r="46460" customFormat="1" x14ac:dyDescent="0.25"/>
    <row r="46461" customFormat="1" x14ac:dyDescent="0.25"/>
    <row r="46462" customFormat="1" x14ac:dyDescent="0.25"/>
    <row r="46463" customFormat="1" x14ac:dyDescent="0.25"/>
    <row r="46464" customFormat="1" x14ac:dyDescent="0.25"/>
    <row r="46465" customFormat="1" x14ac:dyDescent="0.25"/>
    <row r="46466" customFormat="1" x14ac:dyDescent="0.25"/>
    <row r="46467" customFormat="1" x14ac:dyDescent="0.25"/>
    <row r="46468" customFormat="1" x14ac:dyDescent="0.25"/>
    <row r="46469" customFormat="1" x14ac:dyDescent="0.25"/>
    <row r="46470" customFormat="1" x14ac:dyDescent="0.25"/>
    <row r="46471" customFormat="1" x14ac:dyDescent="0.25"/>
    <row r="46472" customFormat="1" x14ac:dyDescent="0.25"/>
    <row r="46473" customFormat="1" x14ac:dyDescent="0.25"/>
    <row r="46474" customFormat="1" x14ac:dyDescent="0.25"/>
    <row r="46475" customFormat="1" x14ac:dyDescent="0.25"/>
    <row r="46476" customFormat="1" x14ac:dyDescent="0.25"/>
    <row r="46477" customFormat="1" x14ac:dyDescent="0.25"/>
    <row r="46478" customFormat="1" x14ac:dyDescent="0.25"/>
    <row r="46479" customFormat="1" x14ac:dyDescent="0.25"/>
    <row r="46480" customFormat="1" x14ac:dyDescent="0.25"/>
    <row r="46481" customFormat="1" x14ac:dyDescent="0.25"/>
    <row r="46482" customFormat="1" x14ac:dyDescent="0.25"/>
    <row r="46483" customFormat="1" x14ac:dyDescent="0.25"/>
    <row r="46484" customFormat="1" x14ac:dyDescent="0.25"/>
    <row r="46485" customFormat="1" x14ac:dyDescent="0.25"/>
    <row r="46486" customFormat="1" x14ac:dyDescent="0.25"/>
    <row r="46487" customFormat="1" x14ac:dyDescent="0.25"/>
    <row r="46488" customFormat="1" x14ac:dyDescent="0.25"/>
    <row r="46489" customFormat="1" x14ac:dyDescent="0.25"/>
    <row r="46490" customFormat="1" x14ac:dyDescent="0.25"/>
    <row r="46491" customFormat="1" x14ac:dyDescent="0.25"/>
    <row r="46492" customFormat="1" x14ac:dyDescent="0.25"/>
    <row r="46493" customFormat="1" x14ac:dyDescent="0.25"/>
    <row r="46494" customFormat="1" x14ac:dyDescent="0.25"/>
    <row r="46495" customFormat="1" x14ac:dyDescent="0.25"/>
    <row r="46496" customFormat="1" x14ac:dyDescent="0.25"/>
    <row r="46497" customFormat="1" x14ac:dyDescent="0.25"/>
    <row r="46498" customFormat="1" x14ac:dyDescent="0.25"/>
    <row r="46499" customFormat="1" x14ac:dyDescent="0.25"/>
    <row r="46500" customFormat="1" x14ac:dyDescent="0.25"/>
    <row r="46501" customFormat="1" x14ac:dyDescent="0.25"/>
    <row r="46502" customFormat="1" x14ac:dyDescent="0.25"/>
    <row r="46503" customFormat="1" x14ac:dyDescent="0.25"/>
    <row r="46504" customFormat="1" x14ac:dyDescent="0.25"/>
    <row r="46505" customFormat="1" x14ac:dyDescent="0.25"/>
    <row r="46506" customFormat="1" x14ac:dyDescent="0.25"/>
    <row r="46507" customFormat="1" x14ac:dyDescent="0.25"/>
    <row r="46508" customFormat="1" x14ac:dyDescent="0.25"/>
    <row r="46509" customFormat="1" x14ac:dyDescent="0.25"/>
    <row r="46510" customFormat="1" x14ac:dyDescent="0.25"/>
    <row r="46511" customFormat="1" x14ac:dyDescent="0.25"/>
    <row r="46512" customFormat="1" x14ac:dyDescent="0.25"/>
    <row r="46513" customFormat="1" x14ac:dyDescent="0.25"/>
    <row r="46514" customFormat="1" x14ac:dyDescent="0.25"/>
    <row r="46515" customFormat="1" x14ac:dyDescent="0.25"/>
    <row r="46516" customFormat="1" x14ac:dyDescent="0.25"/>
    <row r="46517" customFormat="1" x14ac:dyDescent="0.25"/>
    <row r="46518" customFormat="1" x14ac:dyDescent="0.25"/>
    <row r="46519" customFormat="1" x14ac:dyDescent="0.25"/>
    <row r="46520" customFormat="1" x14ac:dyDescent="0.25"/>
    <row r="46521" customFormat="1" x14ac:dyDescent="0.25"/>
    <row r="46522" customFormat="1" x14ac:dyDescent="0.25"/>
    <row r="46523" customFormat="1" x14ac:dyDescent="0.25"/>
    <row r="46524" customFormat="1" x14ac:dyDescent="0.25"/>
    <row r="46525" customFormat="1" x14ac:dyDescent="0.25"/>
    <row r="46526" customFormat="1" x14ac:dyDescent="0.25"/>
    <row r="46527" customFormat="1" x14ac:dyDescent="0.25"/>
    <row r="46528" customFormat="1" x14ac:dyDescent="0.25"/>
    <row r="46529" customFormat="1" x14ac:dyDescent="0.25"/>
    <row r="46530" customFormat="1" x14ac:dyDescent="0.25"/>
    <row r="46531" customFormat="1" x14ac:dyDescent="0.25"/>
    <row r="46532" customFormat="1" x14ac:dyDescent="0.25"/>
    <row r="46533" customFormat="1" x14ac:dyDescent="0.25"/>
    <row r="46534" customFormat="1" x14ac:dyDescent="0.25"/>
    <row r="46535" customFormat="1" x14ac:dyDescent="0.25"/>
    <row r="46536" customFormat="1" x14ac:dyDescent="0.25"/>
    <row r="46537" customFormat="1" x14ac:dyDescent="0.25"/>
    <row r="46538" customFormat="1" x14ac:dyDescent="0.25"/>
    <row r="46539" customFormat="1" x14ac:dyDescent="0.25"/>
    <row r="46540" customFormat="1" x14ac:dyDescent="0.25"/>
    <row r="46541" customFormat="1" x14ac:dyDescent="0.25"/>
    <row r="46542" customFormat="1" x14ac:dyDescent="0.25"/>
    <row r="46543" customFormat="1" x14ac:dyDescent="0.25"/>
    <row r="46544" customFormat="1" x14ac:dyDescent="0.25"/>
    <row r="46545" customFormat="1" x14ac:dyDescent="0.25"/>
    <row r="46546" customFormat="1" x14ac:dyDescent="0.25"/>
    <row r="46547" customFormat="1" x14ac:dyDescent="0.25"/>
    <row r="46548" customFormat="1" x14ac:dyDescent="0.25"/>
    <row r="46549" customFormat="1" x14ac:dyDescent="0.25"/>
    <row r="46550" customFormat="1" x14ac:dyDescent="0.25"/>
    <row r="46551" customFormat="1" x14ac:dyDescent="0.25"/>
    <row r="46552" customFormat="1" x14ac:dyDescent="0.25"/>
    <row r="46553" customFormat="1" x14ac:dyDescent="0.25"/>
    <row r="46554" customFormat="1" x14ac:dyDescent="0.25"/>
    <row r="46555" customFormat="1" x14ac:dyDescent="0.25"/>
    <row r="46556" customFormat="1" x14ac:dyDescent="0.25"/>
    <row r="46557" customFormat="1" x14ac:dyDescent="0.25"/>
    <row r="46558" customFormat="1" x14ac:dyDescent="0.25"/>
    <row r="46559" customFormat="1" x14ac:dyDescent="0.25"/>
    <row r="46560" customFormat="1" x14ac:dyDescent="0.25"/>
    <row r="46561" customFormat="1" x14ac:dyDescent="0.25"/>
    <row r="46562" customFormat="1" x14ac:dyDescent="0.25"/>
    <row r="46563" customFormat="1" x14ac:dyDescent="0.25"/>
    <row r="46564" customFormat="1" x14ac:dyDescent="0.25"/>
    <row r="46565" customFormat="1" x14ac:dyDescent="0.25"/>
    <row r="46566" customFormat="1" x14ac:dyDescent="0.25"/>
    <row r="46567" customFormat="1" x14ac:dyDescent="0.25"/>
    <row r="46568" customFormat="1" x14ac:dyDescent="0.25"/>
    <row r="46569" customFormat="1" x14ac:dyDescent="0.25"/>
    <row r="46570" customFormat="1" x14ac:dyDescent="0.25"/>
    <row r="46571" customFormat="1" x14ac:dyDescent="0.25"/>
    <row r="46572" customFormat="1" x14ac:dyDescent="0.25"/>
    <row r="46573" customFormat="1" x14ac:dyDescent="0.25"/>
    <row r="46574" customFormat="1" x14ac:dyDescent="0.25"/>
    <row r="46575" customFormat="1" x14ac:dyDescent="0.25"/>
    <row r="46576" customFormat="1" x14ac:dyDescent="0.25"/>
    <row r="46577" customFormat="1" x14ac:dyDescent="0.25"/>
    <row r="46578" customFormat="1" x14ac:dyDescent="0.25"/>
    <row r="46579" customFormat="1" x14ac:dyDescent="0.25"/>
    <row r="46580" customFormat="1" x14ac:dyDescent="0.25"/>
    <row r="46581" customFormat="1" x14ac:dyDescent="0.25"/>
    <row r="46582" customFormat="1" x14ac:dyDescent="0.25"/>
    <row r="46583" customFormat="1" x14ac:dyDescent="0.25"/>
    <row r="46584" customFormat="1" x14ac:dyDescent="0.25"/>
    <row r="46585" customFormat="1" x14ac:dyDescent="0.25"/>
    <row r="46586" customFormat="1" x14ac:dyDescent="0.25"/>
    <row r="46587" customFormat="1" x14ac:dyDescent="0.25"/>
    <row r="46588" customFormat="1" x14ac:dyDescent="0.25"/>
    <row r="46589" customFormat="1" x14ac:dyDescent="0.25"/>
    <row r="46590" customFormat="1" x14ac:dyDescent="0.25"/>
    <row r="46591" customFormat="1" x14ac:dyDescent="0.25"/>
    <row r="46592" customFormat="1" x14ac:dyDescent="0.25"/>
    <row r="46593" customFormat="1" x14ac:dyDescent="0.25"/>
    <row r="46594" customFormat="1" x14ac:dyDescent="0.25"/>
    <row r="46595" customFormat="1" x14ac:dyDescent="0.25"/>
    <row r="46596" customFormat="1" x14ac:dyDescent="0.25"/>
    <row r="46597" customFormat="1" x14ac:dyDescent="0.25"/>
    <row r="46598" customFormat="1" x14ac:dyDescent="0.25"/>
    <row r="46599" customFormat="1" x14ac:dyDescent="0.25"/>
    <row r="46600" customFormat="1" x14ac:dyDescent="0.25"/>
    <row r="46601" customFormat="1" x14ac:dyDescent="0.25"/>
    <row r="46602" customFormat="1" x14ac:dyDescent="0.25"/>
    <row r="46603" customFormat="1" x14ac:dyDescent="0.25"/>
    <row r="46604" customFormat="1" x14ac:dyDescent="0.25"/>
    <row r="46605" customFormat="1" x14ac:dyDescent="0.25"/>
    <row r="46606" customFormat="1" x14ac:dyDescent="0.25"/>
    <row r="46607" customFormat="1" x14ac:dyDescent="0.25"/>
    <row r="46608" customFormat="1" x14ac:dyDescent="0.25"/>
    <row r="46609" customFormat="1" x14ac:dyDescent="0.25"/>
    <row r="46610" customFormat="1" x14ac:dyDescent="0.25"/>
    <row r="46611" customFormat="1" x14ac:dyDescent="0.25"/>
    <row r="46612" customFormat="1" x14ac:dyDescent="0.25"/>
    <row r="46613" customFormat="1" x14ac:dyDescent="0.25"/>
    <row r="46614" customFormat="1" x14ac:dyDescent="0.25"/>
    <row r="46615" customFormat="1" x14ac:dyDescent="0.25"/>
    <row r="46616" customFormat="1" x14ac:dyDescent="0.25"/>
    <row r="46617" customFormat="1" x14ac:dyDescent="0.25"/>
    <row r="46618" customFormat="1" x14ac:dyDescent="0.25"/>
    <row r="46619" customFormat="1" x14ac:dyDescent="0.25"/>
    <row r="46620" customFormat="1" x14ac:dyDescent="0.25"/>
    <row r="46621" customFormat="1" x14ac:dyDescent="0.25"/>
    <row r="46622" customFormat="1" x14ac:dyDescent="0.25"/>
    <row r="46623" customFormat="1" x14ac:dyDescent="0.25"/>
    <row r="46624" customFormat="1" x14ac:dyDescent="0.25"/>
    <row r="46625" customFormat="1" x14ac:dyDescent="0.25"/>
    <row r="46626" customFormat="1" x14ac:dyDescent="0.25"/>
    <row r="46627" customFormat="1" x14ac:dyDescent="0.25"/>
    <row r="46628" customFormat="1" x14ac:dyDescent="0.25"/>
    <row r="46629" customFormat="1" x14ac:dyDescent="0.25"/>
    <row r="46630" customFormat="1" x14ac:dyDescent="0.25"/>
    <row r="46631" customFormat="1" x14ac:dyDescent="0.25"/>
    <row r="46632" customFormat="1" x14ac:dyDescent="0.25"/>
    <row r="46633" customFormat="1" x14ac:dyDescent="0.25"/>
    <row r="46634" customFormat="1" x14ac:dyDescent="0.25"/>
    <row r="46635" customFormat="1" x14ac:dyDescent="0.25"/>
    <row r="46636" customFormat="1" x14ac:dyDescent="0.25"/>
    <row r="46637" customFormat="1" x14ac:dyDescent="0.25"/>
    <row r="46638" customFormat="1" x14ac:dyDescent="0.25"/>
    <row r="46639" customFormat="1" x14ac:dyDescent="0.25"/>
    <row r="46640" customFormat="1" x14ac:dyDescent="0.25"/>
    <row r="46641" customFormat="1" x14ac:dyDescent="0.25"/>
    <row r="46642" customFormat="1" x14ac:dyDescent="0.25"/>
    <row r="46643" customFormat="1" x14ac:dyDescent="0.25"/>
    <row r="46644" customFormat="1" x14ac:dyDescent="0.25"/>
    <row r="46645" customFormat="1" x14ac:dyDescent="0.25"/>
    <row r="46646" customFormat="1" x14ac:dyDescent="0.25"/>
    <row r="46647" customFormat="1" x14ac:dyDescent="0.25"/>
    <row r="46648" customFormat="1" x14ac:dyDescent="0.25"/>
    <row r="46649" customFormat="1" x14ac:dyDescent="0.25"/>
    <row r="46650" customFormat="1" x14ac:dyDescent="0.25"/>
    <row r="46651" customFormat="1" x14ac:dyDescent="0.25"/>
    <row r="46652" customFormat="1" x14ac:dyDescent="0.25"/>
    <row r="46653" customFormat="1" x14ac:dyDescent="0.25"/>
    <row r="46654" customFormat="1" x14ac:dyDescent="0.25"/>
    <row r="46655" customFormat="1" x14ac:dyDescent="0.25"/>
    <row r="46656" customFormat="1" x14ac:dyDescent="0.25"/>
    <row r="46657" customFormat="1" x14ac:dyDescent="0.25"/>
    <row r="46658" customFormat="1" x14ac:dyDescent="0.25"/>
    <row r="46659" customFormat="1" x14ac:dyDescent="0.25"/>
    <row r="46660" customFormat="1" x14ac:dyDescent="0.25"/>
    <row r="46661" customFormat="1" x14ac:dyDescent="0.25"/>
    <row r="46662" customFormat="1" x14ac:dyDescent="0.25"/>
    <row r="46663" customFormat="1" x14ac:dyDescent="0.25"/>
    <row r="46664" customFormat="1" x14ac:dyDescent="0.25"/>
    <row r="46665" customFormat="1" x14ac:dyDescent="0.25"/>
    <row r="46666" customFormat="1" x14ac:dyDescent="0.25"/>
    <row r="46667" customFormat="1" x14ac:dyDescent="0.25"/>
    <row r="46668" customFormat="1" x14ac:dyDescent="0.25"/>
    <row r="46669" customFormat="1" x14ac:dyDescent="0.25"/>
    <row r="46670" customFormat="1" x14ac:dyDescent="0.25"/>
    <row r="46671" customFormat="1" x14ac:dyDescent="0.25"/>
    <row r="46672" customFormat="1" x14ac:dyDescent="0.25"/>
    <row r="46673" customFormat="1" x14ac:dyDescent="0.25"/>
    <row r="46674" customFormat="1" x14ac:dyDescent="0.25"/>
    <row r="46675" customFormat="1" x14ac:dyDescent="0.25"/>
    <row r="46676" customFormat="1" x14ac:dyDescent="0.25"/>
    <row r="46677" customFormat="1" x14ac:dyDescent="0.25"/>
    <row r="46678" customFormat="1" x14ac:dyDescent="0.25"/>
    <row r="46679" customFormat="1" x14ac:dyDescent="0.25"/>
    <row r="46680" customFormat="1" x14ac:dyDescent="0.25"/>
    <row r="46681" customFormat="1" x14ac:dyDescent="0.25"/>
    <row r="46682" customFormat="1" x14ac:dyDescent="0.25"/>
    <row r="46683" customFormat="1" x14ac:dyDescent="0.25"/>
    <row r="46684" customFormat="1" x14ac:dyDescent="0.25"/>
    <row r="46685" customFormat="1" x14ac:dyDescent="0.25"/>
    <row r="46686" customFormat="1" x14ac:dyDescent="0.25"/>
    <row r="46687" customFormat="1" x14ac:dyDescent="0.25"/>
    <row r="46688" customFormat="1" x14ac:dyDescent="0.25"/>
    <row r="46689" customFormat="1" x14ac:dyDescent="0.25"/>
    <row r="46690" customFormat="1" x14ac:dyDescent="0.25"/>
    <row r="46691" customFormat="1" x14ac:dyDescent="0.25"/>
    <row r="46692" customFormat="1" x14ac:dyDescent="0.25"/>
    <row r="46693" customFormat="1" x14ac:dyDescent="0.25"/>
    <row r="46694" customFormat="1" x14ac:dyDescent="0.25"/>
    <row r="46695" customFormat="1" x14ac:dyDescent="0.25"/>
    <row r="46696" customFormat="1" x14ac:dyDescent="0.25"/>
    <row r="46697" customFormat="1" x14ac:dyDescent="0.25"/>
    <row r="46698" customFormat="1" x14ac:dyDescent="0.25"/>
    <row r="46699" customFormat="1" x14ac:dyDescent="0.25"/>
    <row r="46700" customFormat="1" x14ac:dyDescent="0.25"/>
    <row r="46701" customFormat="1" x14ac:dyDescent="0.25"/>
    <row r="46702" customFormat="1" x14ac:dyDescent="0.25"/>
    <row r="46703" customFormat="1" x14ac:dyDescent="0.25"/>
    <row r="46704" customFormat="1" x14ac:dyDescent="0.25"/>
    <row r="46705" customFormat="1" x14ac:dyDescent="0.25"/>
    <row r="46706" customFormat="1" x14ac:dyDescent="0.25"/>
    <row r="46707" customFormat="1" x14ac:dyDescent="0.25"/>
    <row r="46708" customFormat="1" x14ac:dyDescent="0.25"/>
    <row r="46709" customFormat="1" x14ac:dyDescent="0.25"/>
    <row r="46710" customFormat="1" x14ac:dyDescent="0.25"/>
    <row r="46711" customFormat="1" x14ac:dyDescent="0.25"/>
    <row r="46712" customFormat="1" x14ac:dyDescent="0.25"/>
    <row r="46713" customFormat="1" x14ac:dyDescent="0.25"/>
    <row r="46714" customFormat="1" x14ac:dyDescent="0.25"/>
    <row r="46715" customFormat="1" x14ac:dyDescent="0.25"/>
    <row r="46716" customFormat="1" x14ac:dyDescent="0.25"/>
    <row r="46717" customFormat="1" x14ac:dyDescent="0.25"/>
    <row r="46718" customFormat="1" x14ac:dyDescent="0.25"/>
    <row r="46719" customFormat="1" x14ac:dyDescent="0.25"/>
    <row r="46720" customFormat="1" x14ac:dyDescent="0.25"/>
    <row r="46721" customFormat="1" x14ac:dyDescent="0.25"/>
    <row r="46722" customFormat="1" x14ac:dyDescent="0.25"/>
    <row r="46723" customFormat="1" x14ac:dyDescent="0.25"/>
    <row r="46724" customFormat="1" x14ac:dyDescent="0.25"/>
    <row r="46725" customFormat="1" x14ac:dyDescent="0.25"/>
    <row r="46726" customFormat="1" x14ac:dyDescent="0.25"/>
    <row r="46727" customFormat="1" x14ac:dyDescent="0.25"/>
    <row r="46728" customFormat="1" x14ac:dyDescent="0.25"/>
    <row r="46729" customFormat="1" x14ac:dyDescent="0.25"/>
    <row r="46730" customFormat="1" x14ac:dyDescent="0.25"/>
    <row r="46731" customFormat="1" x14ac:dyDescent="0.25"/>
    <row r="46732" customFormat="1" x14ac:dyDescent="0.25"/>
    <row r="46733" customFormat="1" x14ac:dyDescent="0.25"/>
    <row r="46734" customFormat="1" x14ac:dyDescent="0.25"/>
    <row r="46735" customFormat="1" x14ac:dyDescent="0.25"/>
    <row r="46736" customFormat="1" x14ac:dyDescent="0.25"/>
    <row r="46737" customFormat="1" x14ac:dyDescent="0.25"/>
    <row r="46738" customFormat="1" x14ac:dyDescent="0.25"/>
    <row r="46739" customFormat="1" x14ac:dyDescent="0.25"/>
    <row r="46740" customFormat="1" x14ac:dyDescent="0.25"/>
    <row r="46741" customFormat="1" x14ac:dyDescent="0.25"/>
    <row r="46742" customFormat="1" x14ac:dyDescent="0.25"/>
    <row r="46743" customFormat="1" x14ac:dyDescent="0.25"/>
    <row r="46744" customFormat="1" x14ac:dyDescent="0.25"/>
    <row r="46745" customFormat="1" x14ac:dyDescent="0.25"/>
    <row r="46746" customFormat="1" x14ac:dyDescent="0.25"/>
    <row r="46747" customFormat="1" x14ac:dyDescent="0.25"/>
    <row r="46748" customFormat="1" x14ac:dyDescent="0.25"/>
    <row r="46749" customFormat="1" x14ac:dyDescent="0.25"/>
    <row r="46750" customFormat="1" x14ac:dyDescent="0.25"/>
    <row r="46751" customFormat="1" x14ac:dyDescent="0.25"/>
    <row r="46752" customFormat="1" x14ac:dyDescent="0.25"/>
    <row r="46753" customFormat="1" x14ac:dyDescent="0.25"/>
    <row r="46754" customFormat="1" x14ac:dyDescent="0.25"/>
    <row r="46755" customFormat="1" x14ac:dyDescent="0.25"/>
    <row r="46756" customFormat="1" x14ac:dyDescent="0.25"/>
    <row r="46757" customFormat="1" x14ac:dyDescent="0.25"/>
    <row r="46758" customFormat="1" x14ac:dyDescent="0.25"/>
    <row r="46759" customFormat="1" x14ac:dyDescent="0.25"/>
    <row r="46760" customFormat="1" x14ac:dyDescent="0.25"/>
    <row r="46761" customFormat="1" x14ac:dyDescent="0.25"/>
    <row r="46762" customFormat="1" x14ac:dyDescent="0.25"/>
    <row r="46763" customFormat="1" x14ac:dyDescent="0.25"/>
    <row r="46764" customFormat="1" x14ac:dyDescent="0.25"/>
    <row r="46765" customFormat="1" x14ac:dyDescent="0.25"/>
    <row r="46766" customFormat="1" x14ac:dyDescent="0.25"/>
    <row r="46767" customFormat="1" x14ac:dyDescent="0.25"/>
    <row r="46768" customFormat="1" x14ac:dyDescent="0.25"/>
    <row r="46769" customFormat="1" x14ac:dyDescent="0.25"/>
    <row r="46770" customFormat="1" x14ac:dyDescent="0.25"/>
    <row r="46771" customFormat="1" x14ac:dyDescent="0.25"/>
    <row r="46772" customFormat="1" x14ac:dyDescent="0.25"/>
    <row r="46773" customFormat="1" x14ac:dyDescent="0.25"/>
    <row r="46774" customFormat="1" x14ac:dyDescent="0.25"/>
    <row r="46775" customFormat="1" x14ac:dyDescent="0.25"/>
    <row r="46776" customFormat="1" x14ac:dyDescent="0.25"/>
    <row r="46777" customFormat="1" x14ac:dyDescent="0.25"/>
    <row r="46778" customFormat="1" x14ac:dyDescent="0.25"/>
    <row r="46779" customFormat="1" x14ac:dyDescent="0.25"/>
    <row r="46780" customFormat="1" x14ac:dyDescent="0.25"/>
    <row r="46781" customFormat="1" x14ac:dyDescent="0.25"/>
    <row r="46782" customFormat="1" x14ac:dyDescent="0.25"/>
    <row r="46783" customFormat="1" x14ac:dyDescent="0.25"/>
    <row r="46784" customFormat="1" x14ac:dyDescent="0.25"/>
    <row r="46785" customFormat="1" x14ac:dyDescent="0.25"/>
    <row r="46786" customFormat="1" x14ac:dyDescent="0.25"/>
    <row r="46787" customFormat="1" x14ac:dyDescent="0.25"/>
    <row r="46788" customFormat="1" x14ac:dyDescent="0.25"/>
    <row r="46789" customFormat="1" x14ac:dyDescent="0.25"/>
    <row r="46790" customFormat="1" x14ac:dyDescent="0.25"/>
    <row r="46791" customFormat="1" x14ac:dyDescent="0.25"/>
    <row r="46792" customFormat="1" x14ac:dyDescent="0.25"/>
    <row r="46793" customFormat="1" x14ac:dyDescent="0.25"/>
    <row r="46794" customFormat="1" x14ac:dyDescent="0.25"/>
    <row r="46795" customFormat="1" x14ac:dyDescent="0.25"/>
    <row r="46796" customFormat="1" x14ac:dyDescent="0.25"/>
    <row r="46797" customFormat="1" x14ac:dyDescent="0.25"/>
    <row r="46798" customFormat="1" x14ac:dyDescent="0.25"/>
    <row r="46799" customFormat="1" x14ac:dyDescent="0.25"/>
    <row r="46800" customFormat="1" x14ac:dyDescent="0.25"/>
    <row r="46801" customFormat="1" x14ac:dyDescent="0.25"/>
    <row r="46802" customFormat="1" x14ac:dyDescent="0.25"/>
    <row r="46803" customFormat="1" x14ac:dyDescent="0.25"/>
    <row r="46804" customFormat="1" x14ac:dyDescent="0.25"/>
    <row r="46805" customFormat="1" x14ac:dyDescent="0.25"/>
    <row r="46806" customFormat="1" x14ac:dyDescent="0.25"/>
    <row r="46807" customFormat="1" x14ac:dyDescent="0.25"/>
    <row r="46808" customFormat="1" x14ac:dyDescent="0.25"/>
    <row r="46809" customFormat="1" x14ac:dyDescent="0.25"/>
    <row r="46810" customFormat="1" x14ac:dyDescent="0.25"/>
    <row r="46811" customFormat="1" x14ac:dyDescent="0.25"/>
    <row r="46812" customFormat="1" x14ac:dyDescent="0.25"/>
    <row r="46813" customFormat="1" x14ac:dyDescent="0.25"/>
    <row r="46814" customFormat="1" x14ac:dyDescent="0.25"/>
    <row r="46815" customFormat="1" x14ac:dyDescent="0.25"/>
    <row r="46816" customFormat="1" x14ac:dyDescent="0.25"/>
    <row r="46817" customFormat="1" x14ac:dyDescent="0.25"/>
    <row r="46818" customFormat="1" x14ac:dyDescent="0.25"/>
    <row r="46819" customFormat="1" x14ac:dyDescent="0.25"/>
    <row r="46820" customFormat="1" x14ac:dyDescent="0.25"/>
    <row r="46821" customFormat="1" x14ac:dyDescent="0.25"/>
    <row r="46822" customFormat="1" x14ac:dyDescent="0.25"/>
    <row r="46823" customFormat="1" x14ac:dyDescent="0.25"/>
    <row r="46824" customFormat="1" x14ac:dyDescent="0.25"/>
    <row r="46825" customFormat="1" x14ac:dyDescent="0.25"/>
    <row r="46826" customFormat="1" x14ac:dyDescent="0.25"/>
    <row r="46827" customFormat="1" x14ac:dyDescent="0.25"/>
    <row r="46828" customFormat="1" x14ac:dyDescent="0.25"/>
    <row r="46829" customFormat="1" x14ac:dyDescent="0.25"/>
    <row r="46830" customFormat="1" x14ac:dyDescent="0.25"/>
    <row r="46831" customFormat="1" x14ac:dyDescent="0.25"/>
    <row r="46832" customFormat="1" x14ac:dyDescent="0.25"/>
    <row r="46833" customFormat="1" x14ac:dyDescent="0.25"/>
    <row r="46834" customFormat="1" x14ac:dyDescent="0.25"/>
    <row r="46835" customFormat="1" x14ac:dyDescent="0.25"/>
    <row r="46836" customFormat="1" x14ac:dyDescent="0.25"/>
    <row r="46837" customFormat="1" x14ac:dyDescent="0.25"/>
    <row r="46838" customFormat="1" x14ac:dyDescent="0.25"/>
    <row r="46839" customFormat="1" x14ac:dyDescent="0.25"/>
    <row r="46840" customFormat="1" x14ac:dyDescent="0.25"/>
    <row r="46841" customFormat="1" x14ac:dyDescent="0.25"/>
    <row r="46842" customFormat="1" x14ac:dyDescent="0.25"/>
    <row r="46843" customFormat="1" x14ac:dyDescent="0.25"/>
    <row r="46844" customFormat="1" x14ac:dyDescent="0.25"/>
    <row r="46845" customFormat="1" x14ac:dyDescent="0.25"/>
    <row r="46846" customFormat="1" x14ac:dyDescent="0.25"/>
    <row r="46847" customFormat="1" x14ac:dyDescent="0.25"/>
    <row r="46848" customFormat="1" x14ac:dyDescent="0.25"/>
    <row r="46849" customFormat="1" x14ac:dyDescent="0.25"/>
    <row r="46850" customFormat="1" x14ac:dyDescent="0.25"/>
    <row r="46851" customFormat="1" x14ac:dyDescent="0.25"/>
    <row r="46852" customFormat="1" x14ac:dyDescent="0.25"/>
    <row r="46853" customFormat="1" x14ac:dyDescent="0.25"/>
    <row r="46854" customFormat="1" x14ac:dyDescent="0.25"/>
    <row r="46855" customFormat="1" x14ac:dyDescent="0.25"/>
    <row r="46856" customFormat="1" x14ac:dyDescent="0.25"/>
    <row r="46857" customFormat="1" x14ac:dyDescent="0.25"/>
    <row r="46858" customFormat="1" x14ac:dyDescent="0.25"/>
    <row r="46859" customFormat="1" x14ac:dyDescent="0.25"/>
    <row r="46860" customFormat="1" x14ac:dyDescent="0.25"/>
    <row r="46861" customFormat="1" x14ac:dyDescent="0.25"/>
    <row r="46862" customFormat="1" x14ac:dyDescent="0.25"/>
    <row r="46863" customFormat="1" x14ac:dyDescent="0.25"/>
    <row r="46864" customFormat="1" x14ac:dyDescent="0.25"/>
    <row r="46865" customFormat="1" x14ac:dyDescent="0.25"/>
    <row r="46866" customFormat="1" x14ac:dyDescent="0.25"/>
    <row r="46867" customFormat="1" x14ac:dyDescent="0.25"/>
    <row r="46868" customFormat="1" x14ac:dyDescent="0.25"/>
    <row r="46869" customFormat="1" x14ac:dyDescent="0.25"/>
    <row r="46870" customFormat="1" x14ac:dyDescent="0.25"/>
    <row r="46871" customFormat="1" x14ac:dyDescent="0.25"/>
    <row r="46872" customFormat="1" x14ac:dyDescent="0.25"/>
    <row r="46873" customFormat="1" x14ac:dyDescent="0.25"/>
    <row r="46874" customFormat="1" x14ac:dyDescent="0.25"/>
    <row r="46875" customFormat="1" x14ac:dyDescent="0.25"/>
    <row r="46876" customFormat="1" x14ac:dyDescent="0.25"/>
    <row r="46877" customFormat="1" x14ac:dyDescent="0.25"/>
    <row r="46878" customFormat="1" x14ac:dyDescent="0.25"/>
    <row r="46879" customFormat="1" x14ac:dyDescent="0.25"/>
    <row r="46880" customFormat="1" x14ac:dyDescent="0.25"/>
    <row r="46881" customFormat="1" x14ac:dyDescent="0.25"/>
    <row r="46882" customFormat="1" x14ac:dyDescent="0.25"/>
    <row r="46883" customFormat="1" x14ac:dyDescent="0.25"/>
    <row r="46884" customFormat="1" x14ac:dyDescent="0.25"/>
    <row r="46885" customFormat="1" x14ac:dyDescent="0.25"/>
    <row r="46886" customFormat="1" x14ac:dyDescent="0.25"/>
    <row r="46887" customFormat="1" x14ac:dyDescent="0.25"/>
    <row r="46888" customFormat="1" x14ac:dyDescent="0.25"/>
    <row r="46889" customFormat="1" x14ac:dyDescent="0.25"/>
    <row r="46890" customFormat="1" x14ac:dyDescent="0.25"/>
    <row r="46891" customFormat="1" x14ac:dyDescent="0.25"/>
    <row r="46892" customFormat="1" x14ac:dyDescent="0.25"/>
    <row r="46893" customFormat="1" x14ac:dyDescent="0.25"/>
    <row r="46894" customFormat="1" x14ac:dyDescent="0.25"/>
    <row r="46895" customFormat="1" x14ac:dyDescent="0.25"/>
    <row r="46896" customFormat="1" x14ac:dyDescent="0.25"/>
    <row r="46897" customFormat="1" x14ac:dyDescent="0.25"/>
    <row r="46898" customFormat="1" x14ac:dyDescent="0.25"/>
    <row r="46899" customFormat="1" x14ac:dyDescent="0.25"/>
    <row r="46900" customFormat="1" x14ac:dyDescent="0.25"/>
    <row r="46901" customFormat="1" x14ac:dyDescent="0.25"/>
    <row r="46902" customFormat="1" x14ac:dyDescent="0.25"/>
    <row r="46903" customFormat="1" x14ac:dyDescent="0.25"/>
    <row r="46904" customFormat="1" x14ac:dyDescent="0.25"/>
    <row r="46905" customFormat="1" x14ac:dyDescent="0.25"/>
    <row r="46906" customFormat="1" x14ac:dyDescent="0.25"/>
    <row r="46907" customFormat="1" x14ac:dyDescent="0.25"/>
    <row r="46908" customFormat="1" x14ac:dyDescent="0.25"/>
    <row r="46909" customFormat="1" x14ac:dyDescent="0.25"/>
    <row r="46910" customFormat="1" x14ac:dyDescent="0.25"/>
    <row r="46911" customFormat="1" x14ac:dyDescent="0.25"/>
    <row r="46912" customFormat="1" x14ac:dyDescent="0.25"/>
    <row r="46913" customFormat="1" x14ac:dyDescent="0.25"/>
    <row r="46914" customFormat="1" x14ac:dyDescent="0.25"/>
    <row r="46915" customFormat="1" x14ac:dyDescent="0.25"/>
    <row r="46916" customFormat="1" x14ac:dyDescent="0.25"/>
    <row r="46917" customFormat="1" x14ac:dyDescent="0.25"/>
    <row r="46918" customFormat="1" x14ac:dyDescent="0.25"/>
    <row r="46919" customFormat="1" x14ac:dyDescent="0.25"/>
    <row r="46920" customFormat="1" x14ac:dyDescent="0.25"/>
    <row r="46921" customFormat="1" x14ac:dyDescent="0.25"/>
    <row r="46922" customFormat="1" x14ac:dyDescent="0.25"/>
    <row r="46923" customFormat="1" x14ac:dyDescent="0.25"/>
    <row r="46924" customFormat="1" x14ac:dyDescent="0.25"/>
    <row r="46925" customFormat="1" x14ac:dyDescent="0.25"/>
    <row r="46926" customFormat="1" x14ac:dyDescent="0.25"/>
    <row r="46927" customFormat="1" x14ac:dyDescent="0.25"/>
    <row r="46928" customFormat="1" x14ac:dyDescent="0.25"/>
    <row r="46929" customFormat="1" x14ac:dyDescent="0.25"/>
    <row r="46930" customFormat="1" x14ac:dyDescent="0.25"/>
    <row r="46931" customFormat="1" x14ac:dyDescent="0.25"/>
    <row r="46932" customFormat="1" x14ac:dyDescent="0.25"/>
    <row r="46933" customFormat="1" x14ac:dyDescent="0.25"/>
    <row r="46934" customFormat="1" x14ac:dyDescent="0.25"/>
    <row r="46935" customFormat="1" x14ac:dyDescent="0.25"/>
    <row r="46936" customFormat="1" x14ac:dyDescent="0.25"/>
    <row r="46937" customFormat="1" x14ac:dyDescent="0.25"/>
    <row r="46938" customFormat="1" x14ac:dyDescent="0.25"/>
    <row r="46939" customFormat="1" x14ac:dyDescent="0.25"/>
    <row r="46940" customFormat="1" x14ac:dyDescent="0.25"/>
    <row r="46941" customFormat="1" x14ac:dyDescent="0.25"/>
    <row r="46942" customFormat="1" x14ac:dyDescent="0.25"/>
    <row r="46943" customFormat="1" x14ac:dyDescent="0.25"/>
    <row r="46944" customFormat="1" x14ac:dyDescent="0.25"/>
    <row r="46945" customFormat="1" x14ac:dyDescent="0.25"/>
    <row r="46946" customFormat="1" x14ac:dyDescent="0.25"/>
    <row r="46947" customFormat="1" x14ac:dyDescent="0.25"/>
    <row r="46948" customFormat="1" x14ac:dyDescent="0.25"/>
    <row r="46949" customFormat="1" x14ac:dyDescent="0.25"/>
    <row r="46950" customFormat="1" x14ac:dyDescent="0.25"/>
    <row r="46951" customFormat="1" x14ac:dyDescent="0.25"/>
    <row r="46952" customFormat="1" x14ac:dyDescent="0.25"/>
    <row r="46953" customFormat="1" x14ac:dyDescent="0.25"/>
    <row r="46954" customFormat="1" x14ac:dyDescent="0.25"/>
    <row r="46955" customFormat="1" x14ac:dyDescent="0.25"/>
    <row r="46956" customFormat="1" x14ac:dyDescent="0.25"/>
    <row r="46957" customFormat="1" x14ac:dyDescent="0.25"/>
    <row r="46958" customFormat="1" x14ac:dyDescent="0.25"/>
    <row r="46959" customFormat="1" x14ac:dyDescent="0.25"/>
    <row r="46960" customFormat="1" x14ac:dyDescent="0.25"/>
    <row r="46961" customFormat="1" x14ac:dyDescent="0.25"/>
    <row r="46962" customFormat="1" x14ac:dyDescent="0.25"/>
    <row r="46963" customFormat="1" x14ac:dyDescent="0.25"/>
    <row r="46964" customFormat="1" x14ac:dyDescent="0.25"/>
    <row r="46965" customFormat="1" x14ac:dyDescent="0.25"/>
    <row r="46966" customFormat="1" x14ac:dyDescent="0.25"/>
    <row r="46967" customFormat="1" x14ac:dyDescent="0.25"/>
    <row r="46968" customFormat="1" x14ac:dyDescent="0.25"/>
    <row r="46969" customFormat="1" x14ac:dyDescent="0.25"/>
    <row r="46970" customFormat="1" x14ac:dyDescent="0.25"/>
    <row r="46971" customFormat="1" x14ac:dyDescent="0.25"/>
    <row r="46972" customFormat="1" x14ac:dyDescent="0.25"/>
    <row r="46973" customFormat="1" x14ac:dyDescent="0.25"/>
    <row r="46974" customFormat="1" x14ac:dyDescent="0.25"/>
    <row r="46975" customFormat="1" x14ac:dyDescent="0.25"/>
    <row r="46976" customFormat="1" x14ac:dyDescent="0.25"/>
    <row r="46977" customFormat="1" x14ac:dyDescent="0.25"/>
    <row r="46978" customFormat="1" x14ac:dyDescent="0.25"/>
    <row r="46979" customFormat="1" x14ac:dyDescent="0.25"/>
    <row r="46980" customFormat="1" x14ac:dyDescent="0.25"/>
    <row r="46981" customFormat="1" x14ac:dyDescent="0.25"/>
    <row r="46982" customFormat="1" x14ac:dyDescent="0.25"/>
    <row r="46983" customFormat="1" x14ac:dyDescent="0.25"/>
    <row r="46984" customFormat="1" x14ac:dyDescent="0.25"/>
    <row r="46985" customFormat="1" x14ac:dyDescent="0.25"/>
    <row r="46986" customFormat="1" x14ac:dyDescent="0.25"/>
    <row r="46987" customFormat="1" x14ac:dyDescent="0.25"/>
    <row r="46988" customFormat="1" x14ac:dyDescent="0.25"/>
    <row r="46989" customFormat="1" x14ac:dyDescent="0.25"/>
    <row r="46990" customFormat="1" x14ac:dyDescent="0.25"/>
    <row r="46991" customFormat="1" x14ac:dyDescent="0.25"/>
    <row r="46992" customFormat="1" x14ac:dyDescent="0.25"/>
    <row r="46993" customFormat="1" x14ac:dyDescent="0.25"/>
    <row r="46994" customFormat="1" x14ac:dyDescent="0.25"/>
    <row r="46995" customFormat="1" x14ac:dyDescent="0.25"/>
    <row r="46996" customFormat="1" x14ac:dyDescent="0.25"/>
    <row r="46997" customFormat="1" x14ac:dyDescent="0.25"/>
    <row r="46998" customFormat="1" x14ac:dyDescent="0.25"/>
    <row r="46999" customFormat="1" x14ac:dyDescent="0.25"/>
    <row r="47000" customFormat="1" x14ac:dyDescent="0.25"/>
    <row r="47001" customFormat="1" x14ac:dyDescent="0.25"/>
    <row r="47002" customFormat="1" x14ac:dyDescent="0.25"/>
    <row r="47003" customFormat="1" x14ac:dyDescent="0.25"/>
    <row r="47004" customFormat="1" x14ac:dyDescent="0.25"/>
    <row r="47005" customFormat="1" x14ac:dyDescent="0.25"/>
    <row r="47006" customFormat="1" x14ac:dyDescent="0.25"/>
    <row r="47007" customFormat="1" x14ac:dyDescent="0.25"/>
    <row r="47008" customFormat="1" x14ac:dyDescent="0.25"/>
    <row r="47009" customFormat="1" x14ac:dyDescent="0.25"/>
    <row r="47010" customFormat="1" x14ac:dyDescent="0.25"/>
    <row r="47011" customFormat="1" x14ac:dyDescent="0.25"/>
    <row r="47012" customFormat="1" x14ac:dyDescent="0.25"/>
    <row r="47013" customFormat="1" x14ac:dyDescent="0.25"/>
    <row r="47014" customFormat="1" x14ac:dyDescent="0.25"/>
    <row r="47015" customFormat="1" x14ac:dyDescent="0.25"/>
    <row r="47016" customFormat="1" x14ac:dyDescent="0.25"/>
    <row r="47017" customFormat="1" x14ac:dyDescent="0.25"/>
    <row r="47018" customFormat="1" x14ac:dyDescent="0.25"/>
    <row r="47019" customFormat="1" x14ac:dyDescent="0.25"/>
    <row r="47020" customFormat="1" x14ac:dyDescent="0.25"/>
    <row r="47021" customFormat="1" x14ac:dyDescent="0.25"/>
    <row r="47022" customFormat="1" x14ac:dyDescent="0.25"/>
    <row r="47023" customFormat="1" x14ac:dyDescent="0.25"/>
    <row r="47024" customFormat="1" x14ac:dyDescent="0.25"/>
    <row r="47025" customFormat="1" x14ac:dyDescent="0.25"/>
    <row r="47026" customFormat="1" x14ac:dyDescent="0.25"/>
    <row r="47027" customFormat="1" x14ac:dyDescent="0.25"/>
    <row r="47028" customFormat="1" x14ac:dyDescent="0.25"/>
    <row r="47029" customFormat="1" x14ac:dyDescent="0.25"/>
    <row r="47030" customFormat="1" x14ac:dyDescent="0.25"/>
    <row r="47031" customFormat="1" x14ac:dyDescent="0.25"/>
    <row r="47032" customFormat="1" x14ac:dyDescent="0.25"/>
    <row r="47033" customFormat="1" x14ac:dyDescent="0.25"/>
    <row r="47034" customFormat="1" x14ac:dyDescent="0.25"/>
    <row r="47035" customFormat="1" x14ac:dyDescent="0.25"/>
    <row r="47036" customFormat="1" x14ac:dyDescent="0.25"/>
    <row r="47037" customFormat="1" x14ac:dyDescent="0.25"/>
    <row r="47038" customFormat="1" x14ac:dyDescent="0.25"/>
    <row r="47039" customFormat="1" x14ac:dyDescent="0.25"/>
    <row r="47040" customFormat="1" x14ac:dyDescent="0.25"/>
    <row r="47041" customFormat="1" x14ac:dyDescent="0.25"/>
    <row r="47042" customFormat="1" x14ac:dyDescent="0.25"/>
    <row r="47043" customFormat="1" x14ac:dyDescent="0.25"/>
    <row r="47044" customFormat="1" x14ac:dyDescent="0.25"/>
    <row r="47045" customFormat="1" x14ac:dyDescent="0.25"/>
    <row r="47046" customFormat="1" x14ac:dyDescent="0.25"/>
    <row r="47047" customFormat="1" x14ac:dyDescent="0.25"/>
    <row r="47048" customFormat="1" x14ac:dyDescent="0.25"/>
    <row r="47049" customFormat="1" x14ac:dyDescent="0.25"/>
    <row r="47050" customFormat="1" x14ac:dyDescent="0.25"/>
    <row r="47051" customFormat="1" x14ac:dyDescent="0.25"/>
    <row r="47052" customFormat="1" x14ac:dyDescent="0.25"/>
    <row r="47053" customFormat="1" x14ac:dyDescent="0.25"/>
    <row r="47054" customFormat="1" x14ac:dyDescent="0.25"/>
    <row r="47055" customFormat="1" x14ac:dyDescent="0.25"/>
    <row r="47056" customFormat="1" x14ac:dyDescent="0.25"/>
    <row r="47057" customFormat="1" x14ac:dyDescent="0.25"/>
    <row r="47058" customFormat="1" x14ac:dyDescent="0.25"/>
    <row r="47059" customFormat="1" x14ac:dyDescent="0.25"/>
    <row r="47060" customFormat="1" x14ac:dyDescent="0.25"/>
    <row r="47061" customFormat="1" x14ac:dyDescent="0.25"/>
    <row r="47062" customFormat="1" x14ac:dyDescent="0.25"/>
    <row r="47063" customFormat="1" x14ac:dyDescent="0.25"/>
    <row r="47064" customFormat="1" x14ac:dyDescent="0.25"/>
    <row r="47065" customFormat="1" x14ac:dyDescent="0.25"/>
    <row r="47066" customFormat="1" x14ac:dyDescent="0.25"/>
    <row r="47067" customFormat="1" x14ac:dyDescent="0.25"/>
    <row r="47068" customFormat="1" x14ac:dyDescent="0.25"/>
    <row r="47069" customFormat="1" x14ac:dyDescent="0.25"/>
    <row r="47070" customFormat="1" x14ac:dyDescent="0.25"/>
    <row r="47071" customFormat="1" x14ac:dyDescent="0.25"/>
    <row r="47072" customFormat="1" x14ac:dyDescent="0.25"/>
    <row r="47073" customFormat="1" x14ac:dyDescent="0.25"/>
    <row r="47074" customFormat="1" x14ac:dyDescent="0.25"/>
    <row r="47075" customFormat="1" x14ac:dyDescent="0.25"/>
    <row r="47076" customFormat="1" x14ac:dyDescent="0.25"/>
    <row r="47077" customFormat="1" x14ac:dyDescent="0.25"/>
    <row r="47078" customFormat="1" x14ac:dyDescent="0.25"/>
    <row r="47079" customFormat="1" x14ac:dyDescent="0.25"/>
    <row r="47080" customFormat="1" x14ac:dyDescent="0.25"/>
    <row r="47081" customFormat="1" x14ac:dyDescent="0.25"/>
    <row r="47082" customFormat="1" x14ac:dyDescent="0.25"/>
    <row r="47083" customFormat="1" x14ac:dyDescent="0.25"/>
    <row r="47084" customFormat="1" x14ac:dyDescent="0.25"/>
    <row r="47085" customFormat="1" x14ac:dyDescent="0.25"/>
    <row r="47086" customFormat="1" x14ac:dyDescent="0.25"/>
    <row r="47087" customFormat="1" x14ac:dyDescent="0.25"/>
    <row r="47088" customFormat="1" x14ac:dyDescent="0.25"/>
    <row r="47089" customFormat="1" x14ac:dyDescent="0.25"/>
    <row r="47090" customFormat="1" x14ac:dyDescent="0.25"/>
    <row r="47091" customFormat="1" x14ac:dyDescent="0.25"/>
    <row r="47092" customFormat="1" x14ac:dyDescent="0.25"/>
    <row r="47093" customFormat="1" x14ac:dyDescent="0.25"/>
    <row r="47094" customFormat="1" x14ac:dyDescent="0.25"/>
    <row r="47095" customFormat="1" x14ac:dyDescent="0.25"/>
    <row r="47096" customFormat="1" x14ac:dyDescent="0.25"/>
    <row r="47097" customFormat="1" x14ac:dyDescent="0.25"/>
    <row r="47098" customFormat="1" x14ac:dyDescent="0.25"/>
    <row r="47099" customFormat="1" x14ac:dyDescent="0.25"/>
    <row r="47100" customFormat="1" x14ac:dyDescent="0.25"/>
    <row r="47101" customFormat="1" x14ac:dyDescent="0.25"/>
    <row r="47102" customFormat="1" x14ac:dyDescent="0.25"/>
    <row r="47103" customFormat="1" x14ac:dyDescent="0.25"/>
    <row r="47104" customFormat="1" x14ac:dyDescent="0.25"/>
    <row r="47105" customFormat="1" x14ac:dyDescent="0.25"/>
    <row r="47106" customFormat="1" x14ac:dyDescent="0.25"/>
    <row r="47107" customFormat="1" x14ac:dyDescent="0.25"/>
    <row r="47108" customFormat="1" x14ac:dyDescent="0.25"/>
    <row r="47109" customFormat="1" x14ac:dyDescent="0.25"/>
    <row r="47110" customFormat="1" x14ac:dyDescent="0.25"/>
    <row r="47111" customFormat="1" x14ac:dyDescent="0.25"/>
    <row r="47112" customFormat="1" x14ac:dyDescent="0.25"/>
    <row r="47113" customFormat="1" x14ac:dyDescent="0.25"/>
    <row r="47114" customFormat="1" x14ac:dyDescent="0.25"/>
    <row r="47115" customFormat="1" x14ac:dyDescent="0.25"/>
    <row r="47116" customFormat="1" x14ac:dyDescent="0.25"/>
    <row r="47117" customFormat="1" x14ac:dyDescent="0.25"/>
    <row r="47118" customFormat="1" x14ac:dyDescent="0.25"/>
    <row r="47119" customFormat="1" x14ac:dyDescent="0.25"/>
    <row r="47120" customFormat="1" x14ac:dyDescent="0.25"/>
    <row r="47121" customFormat="1" x14ac:dyDescent="0.25"/>
    <row r="47122" customFormat="1" x14ac:dyDescent="0.25"/>
    <row r="47123" customFormat="1" x14ac:dyDescent="0.25"/>
    <row r="47124" customFormat="1" x14ac:dyDescent="0.25"/>
    <row r="47125" customFormat="1" x14ac:dyDescent="0.25"/>
    <row r="47126" customFormat="1" x14ac:dyDescent="0.25"/>
    <row r="47127" customFormat="1" x14ac:dyDescent="0.25"/>
    <row r="47128" customFormat="1" x14ac:dyDescent="0.25"/>
    <row r="47129" customFormat="1" x14ac:dyDescent="0.25"/>
    <row r="47130" customFormat="1" x14ac:dyDescent="0.25"/>
    <row r="47131" customFormat="1" x14ac:dyDescent="0.25"/>
    <row r="47132" customFormat="1" x14ac:dyDescent="0.25"/>
    <row r="47133" customFormat="1" x14ac:dyDescent="0.25"/>
    <row r="47134" customFormat="1" x14ac:dyDescent="0.25"/>
    <row r="47135" customFormat="1" x14ac:dyDescent="0.25"/>
    <row r="47136" customFormat="1" x14ac:dyDescent="0.25"/>
    <row r="47137" customFormat="1" x14ac:dyDescent="0.25"/>
    <row r="47138" customFormat="1" x14ac:dyDescent="0.25"/>
    <row r="47139" customFormat="1" x14ac:dyDescent="0.25"/>
    <row r="47140" customFormat="1" x14ac:dyDescent="0.25"/>
    <row r="47141" customFormat="1" x14ac:dyDescent="0.25"/>
    <row r="47142" customFormat="1" x14ac:dyDescent="0.25"/>
    <row r="47143" customFormat="1" x14ac:dyDescent="0.25"/>
    <row r="47144" customFormat="1" x14ac:dyDescent="0.25"/>
    <row r="47145" customFormat="1" x14ac:dyDescent="0.25"/>
    <row r="47146" customFormat="1" x14ac:dyDescent="0.25"/>
    <row r="47147" customFormat="1" x14ac:dyDescent="0.25"/>
    <row r="47148" customFormat="1" x14ac:dyDescent="0.25"/>
    <row r="47149" customFormat="1" x14ac:dyDescent="0.25"/>
    <row r="47150" customFormat="1" x14ac:dyDescent="0.25"/>
    <row r="47151" customFormat="1" x14ac:dyDescent="0.25"/>
    <row r="47152" customFormat="1" x14ac:dyDescent="0.25"/>
    <row r="47153" customFormat="1" x14ac:dyDescent="0.25"/>
    <row r="47154" customFormat="1" x14ac:dyDescent="0.25"/>
    <row r="47155" customFormat="1" x14ac:dyDescent="0.25"/>
    <row r="47156" customFormat="1" x14ac:dyDescent="0.25"/>
    <row r="47157" customFormat="1" x14ac:dyDescent="0.25"/>
    <row r="47158" customFormat="1" x14ac:dyDescent="0.25"/>
    <row r="47159" customFormat="1" x14ac:dyDescent="0.25"/>
    <row r="47160" customFormat="1" x14ac:dyDescent="0.25"/>
    <row r="47161" customFormat="1" x14ac:dyDescent="0.25"/>
    <row r="47162" customFormat="1" x14ac:dyDescent="0.25"/>
    <row r="47163" customFormat="1" x14ac:dyDescent="0.25"/>
    <row r="47164" customFormat="1" x14ac:dyDescent="0.25"/>
    <row r="47165" customFormat="1" x14ac:dyDescent="0.25"/>
    <row r="47166" customFormat="1" x14ac:dyDescent="0.25"/>
    <row r="47167" customFormat="1" x14ac:dyDescent="0.25"/>
    <row r="47168" customFormat="1" x14ac:dyDescent="0.25"/>
    <row r="47169" customFormat="1" x14ac:dyDescent="0.25"/>
    <row r="47170" customFormat="1" x14ac:dyDescent="0.25"/>
    <row r="47171" customFormat="1" x14ac:dyDescent="0.25"/>
    <row r="47172" customFormat="1" x14ac:dyDescent="0.25"/>
    <row r="47173" customFormat="1" x14ac:dyDescent="0.25"/>
    <row r="47174" customFormat="1" x14ac:dyDescent="0.25"/>
    <row r="47175" customFormat="1" x14ac:dyDescent="0.25"/>
    <row r="47176" customFormat="1" x14ac:dyDescent="0.25"/>
    <row r="47177" customFormat="1" x14ac:dyDescent="0.25"/>
    <row r="47178" customFormat="1" x14ac:dyDescent="0.25"/>
    <row r="47179" customFormat="1" x14ac:dyDescent="0.25"/>
    <row r="47180" customFormat="1" x14ac:dyDescent="0.25"/>
    <row r="47181" customFormat="1" x14ac:dyDescent="0.25"/>
    <row r="47182" customFormat="1" x14ac:dyDescent="0.25"/>
    <row r="47183" customFormat="1" x14ac:dyDescent="0.25"/>
    <row r="47184" customFormat="1" x14ac:dyDescent="0.25"/>
    <row r="47185" customFormat="1" x14ac:dyDescent="0.25"/>
    <row r="47186" customFormat="1" x14ac:dyDescent="0.25"/>
    <row r="47187" customFormat="1" x14ac:dyDescent="0.25"/>
    <row r="47188" customFormat="1" x14ac:dyDescent="0.25"/>
    <row r="47189" customFormat="1" x14ac:dyDescent="0.25"/>
    <row r="47190" customFormat="1" x14ac:dyDescent="0.25"/>
    <row r="47191" customFormat="1" x14ac:dyDescent="0.25"/>
    <row r="47192" customFormat="1" x14ac:dyDescent="0.25"/>
    <row r="47193" customFormat="1" x14ac:dyDescent="0.25"/>
    <row r="47194" customFormat="1" x14ac:dyDescent="0.25"/>
    <row r="47195" customFormat="1" x14ac:dyDescent="0.25"/>
    <row r="47196" customFormat="1" x14ac:dyDescent="0.25"/>
    <row r="47197" customFormat="1" x14ac:dyDescent="0.25"/>
    <row r="47198" customFormat="1" x14ac:dyDescent="0.25"/>
    <row r="47199" customFormat="1" x14ac:dyDescent="0.25"/>
    <row r="47200" customFormat="1" x14ac:dyDescent="0.25"/>
    <row r="47201" customFormat="1" x14ac:dyDescent="0.25"/>
    <row r="47202" customFormat="1" x14ac:dyDescent="0.25"/>
    <row r="47203" customFormat="1" x14ac:dyDescent="0.25"/>
    <row r="47204" customFormat="1" x14ac:dyDescent="0.25"/>
    <row r="47205" customFormat="1" x14ac:dyDescent="0.25"/>
    <row r="47206" customFormat="1" x14ac:dyDescent="0.25"/>
    <row r="47207" customFormat="1" x14ac:dyDescent="0.25"/>
    <row r="47208" customFormat="1" x14ac:dyDescent="0.25"/>
    <row r="47209" customFormat="1" x14ac:dyDescent="0.25"/>
    <row r="47210" customFormat="1" x14ac:dyDescent="0.25"/>
    <row r="47211" customFormat="1" x14ac:dyDescent="0.25"/>
    <row r="47212" customFormat="1" x14ac:dyDescent="0.25"/>
    <row r="47213" customFormat="1" x14ac:dyDescent="0.25"/>
    <row r="47214" customFormat="1" x14ac:dyDescent="0.25"/>
    <row r="47215" customFormat="1" x14ac:dyDescent="0.25"/>
    <row r="47216" customFormat="1" x14ac:dyDescent="0.25"/>
    <row r="47217" customFormat="1" x14ac:dyDescent="0.25"/>
    <row r="47218" customFormat="1" x14ac:dyDescent="0.25"/>
    <row r="47219" customFormat="1" x14ac:dyDescent="0.25"/>
    <row r="47220" customFormat="1" x14ac:dyDescent="0.25"/>
    <row r="47221" customFormat="1" x14ac:dyDescent="0.25"/>
    <row r="47222" customFormat="1" x14ac:dyDescent="0.25"/>
    <row r="47223" customFormat="1" x14ac:dyDescent="0.25"/>
    <row r="47224" customFormat="1" x14ac:dyDescent="0.25"/>
    <row r="47225" customFormat="1" x14ac:dyDescent="0.25"/>
    <row r="47226" customFormat="1" x14ac:dyDescent="0.25"/>
    <row r="47227" customFormat="1" x14ac:dyDescent="0.25"/>
    <row r="47228" customFormat="1" x14ac:dyDescent="0.25"/>
    <row r="47229" customFormat="1" x14ac:dyDescent="0.25"/>
    <row r="47230" customFormat="1" x14ac:dyDescent="0.25"/>
    <row r="47231" customFormat="1" x14ac:dyDescent="0.25"/>
    <row r="47232" customFormat="1" x14ac:dyDescent="0.25"/>
    <row r="47233" customFormat="1" x14ac:dyDescent="0.25"/>
    <row r="47234" customFormat="1" x14ac:dyDescent="0.25"/>
    <row r="47235" customFormat="1" x14ac:dyDescent="0.25"/>
    <row r="47236" customFormat="1" x14ac:dyDescent="0.25"/>
    <row r="47237" customFormat="1" x14ac:dyDescent="0.25"/>
    <row r="47238" customFormat="1" x14ac:dyDescent="0.25"/>
    <row r="47239" customFormat="1" x14ac:dyDescent="0.25"/>
    <row r="47240" customFormat="1" x14ac:dyDescent="0.25"/>
    <row r="47241" customFormat="1" x14ac:dyDescent="0.25"/>
    <row r="47242" customFormat="1" x14ac:dyDescent="0.25"/>
    <row r="47243" customFormat="1" x14ac:dyDescent="0.25"/>
    <row r="47244" customFormat="1" x14ac:dyDescent="0.25"/>
    <row r="47245" customFormat="1" x14ac:dyDescent="0.25"/>
    <row r="47246" customFormat="1" x14ac:dyDescent="0.25"/>
    <row r="47247" customFormat="1" x14ac:dyDescent="0.25"/>
    <row r="47248" customFormat="1" x14ac:dyDescent="0.25"/>
    <row r="47249" customFormat="1" x14ac:dyDescent="0.25"/>
    <row r="47250" customFormat="1" x14ac:dyDescent="0.25"/>
    <row r="47251" customFormat="1" x14ac:dyDescent="0.25"/>
    <row r="47252" customFormat="1" x14ac:dyDescent="0.25"/>
    <row r="47253" customFormat="1" x14ac:dyDescent="0.25"/>
    <row r="47254" customFormat="1" x14ac:dyDescent="0.25"/>
    <row r="47255" customFormat="1" x14ac:dyDescent="0.25"/>
    <row r="47256" customFormat="1" x14ac:dyDescent="0.25"/>
    <row r="47257" customFormat="1" x14ac:dyDescent="0.25"/>
    <row r="47258" customFormat="1" x14ac:dyDescent="0.25"/>
    <row r="47259" customFormat="1" x14ac:dyDescent="0.25"/>
    <row r="47260" customFormat="1" x14ac:dyDescent="0.25"/>
    <row r="47261" customFormat="1" x14ac:dyDescent="0.25"/>
    <row r="47262" customFormat="1" x14ac:dyDescent="0.25"/>
    <row r="47263" customFormat="1" x14ac:dyDescent="0.25"/>
    <row r="47264" customFormat="1" x14ac:dyDescent="0.25"/>
    <row r="47265" customFormat="1" x14ac:dyDescent="0.25"/>
    <row r="47266" customFormat="1" x14ac:dyDescent="0.25"/>
    <row r="47267" customFormat="1" x14ac:dyDescent="0.25"/>
    <row r="47268" customFormat="1" x14ac:dyDescent="0.25"/>
    <row r="47269" customFormat="1" x14ac:dyDescent="0.25"/>
    <row r="47270" customFormat="1" x14ac:dyDescent="0.25"/>
    <row r="47271" customFormat="1" x14ac:dyDescent="0.25"/>
    <row r="47272" customFormat="1" x14ac:dyDescent="0.25"/>
    <row r="47273" customFormat="1" x14ac:dyDescent="0.25"/>
    <row r="47274" customFormat="1" x14ac:dyDescent="0.25"/>
    <row r="47275" customFormat="1" x14ac:dyDescent="0.25"/>
    <row r="47276" customFormat="1" x14ac:dyDescent="0.25"/>
    <row r="47277" customFormat="1" x14ac:dyDescent="0.25"/>
    <row r="47278" customFormat="1" x14ac:dyDescent="0.25"/>
    <row r="47279" customFormat="1" x14ac:dyDescent="0.25"/>
    <row r="47280" customFormat="1" x14ac:dyDescent="0.25"/>
    <row r="47281" customFormat="1" x14ac:dyDescent="0.25"/>
    <row r="47282" customFormat="1" x14ac:dyDescent="0.25"/>
    <row r="47283" customFormat="1" x14ac:dyDescent="0.25"/>
    <row r="47284" customFormat="1" x14ac:dyDescent="0.25"/>
    <row r="47285" customFormat="1" x14ac:dyDescent="0.25"/>
    <row r="47286" customFormat="1" x14ac:dyDescent="0.25"/>
    <row r="47287" customFormat="1" x14ac:dyDescent="0.25"/>
    <row r="47288" customFormat="1" x14ac:dyDescent="0.25"/>
    <row r="47289" customFormat="1" x14ac:dyDescent="0.25"/>
    <row r="47290" customFormat="1" x14ac:dyDescent="0.25"/>
    <row r="47291" customFormat="1" x14ac:dyDescent="0.25"/>
    <row r="47292" customFormat="1" x14ac:dyDescent="0.25"/>
    <row r="47293" customFormat="1" x14ac:dyDescent="0.25"/>
    <row r="47294" customFormat="1" x14ac:dyDescent="0.25"/>
    <row r="47295" customFormat="1" x14ac:dyDescent="0.25"/>
    <row r="47296" customFormat="1" x14ac:dyDescent="0.25"/>
    <row r="47297" customFormat="1" x14ac:dyDescent="0.25"/>
    <row r="47298" customFormat="1" x14ac:dyDescent="0.25"/>
    <row r="47299" customFormat="1" x14ac:dyDescent="0.25"/>
    <row r="47300" customFormat="1" x14ac:dyDescent="0.25"/>
    <row r="47301" customFormat="1" x14ac:dyDescent="0.25"/>
    <row r="47302" customFormat="1" x14ac:dyDescent="0.25"/>
    <row r="47303" customFormat="1" x14ac:dyDescent="0.25"/>
    <row r="47304" customFormat="1" x14ac:dyDescent="0.25"/>
    <row r="47305" customFormat="1" x14ac:dyDescent="0.25"/>
    <row r="47306" customFormat="1" x14ac:dyDescent="0.25"/>
    <row r="47307" customFormat="1" x14ac:dyDescent="0.25"/>
    <row r="47308" customFormat="1" x14ac:dyDescent="0.25"/>
    <row r="47309" customFormat="1" x14ac:dyDescent="0.25"/>
    <row r="47310" customFormat="1" x14ac:dyDescent="0.25"/>
    <row r="47311" customFormat="1" x14ac:dyDescent="0.25"/>
    <row r="47312" customFormat="1" x14ac:dyDescent="0.25"/>
    <row r="47313" customFormat="1" x14ac:dyDescent="0.25"/>
    <row r="47314" customFormat="1" x14ac:dyDescent="0.25"/>
    <row r="47315" customFormat="1" x14ac:dyDescent="0.25"/>
    <row r="47316" customFormat="1" x14ac:dyDescent="0.25"/>
    <row r="47317" customFormat="1" x14ac:dyDescent="0.25"/>
    <row r="47318" customFormat="1" x14ac:dyDescent="0.25"/>
    <row r="47319" customFormat="1" x14ac:dyDescent="0.25"/>
    <row r="47320" customFormat="1" x14ac:dyDescent="0.25"/>
    <row r="47321" customFormat="1" x14ac:dyDescent="0.25"/>
    <row r="47322" customFormat="1" x14ac:dyDescent="0.25"/>
    <row r="47323" customFormat="1" x14ac:dyDescent="0.25"/>
    <row r="47324" customFormat="1" x14ac:dyDescent="0.25"/>
    <row r="47325" customFormat="1" x14ac:dyDescent="0.25"/>
    <row r="47326" customFormat="1" x14ac:dyDescent="0.25"/>
    <row r="47327" customFormat="1" x14ac:dyDescent="0.25"/>
    <row r="47328" customFormat="1" x14ac:dyDescent="0.25"/>
    <row r="47329" customFormat="1" x14ac:dyDescent="0.25"/>
    <row r="47330" customFormat="1" x14ac:dyDescent="0.25"/>
    <row r="47331" customFormat="1" x14ac:dyDescent="0.25"/>
    <row r="47332" customFormat="1" x14ac:dyDescent="0.25"/>
    <row r="47333" customFormat="1" x14ac:dyDescent="0.25"/>
    <row r="47334" customFormat="1" x14ac:dyDescent="0.25"/>
    <row r="47335" customFormat="1" x14ac:dyDescent="0.25"/>
    <row r="47336" customFormat="1" x14ac:dyDescent="0.25"/>
    <row r="47337" customFormat="1" x14ac:dyDescent="0.25"/>
    <row r="47338" customFormat="1" x14ac:dyDescent="0.25"/>
    <row r="47339" customFormat="1" x14ac:dyDescent="0.25"/>
    <row r="47340" customFormat="1" x14ac:dyDescent="0.25"/>
    <row r="47341" customFormat="1" x14ac:dyDescent="0.25"/>
    <row r="47342" customFormat="1" x14ac:dyDescent="0.25"/>
    <row r="47343" customFormat="1" x14ac:dyDescent="0.25"/>
    <row r="47344" customFormat="1" x14ac:dyDescent="0.25"/>
    <row r="47345" customFormat="1" x14ac:dyDescent="0.25"/>
    <row r="47346" customFormat="1" x14ac:dyDescent="0.25"/>
    <row r="47347" customFormat="1" x14ac:dyDescent="0.25"/>
    <row r="47348" customFormat="1" x14ac:dyDescent="0.25"/>
    <row r="47349" customFormat="1" x14ac:dyDescent="0.25"/>
    <row r="47350" customFormat="1" x14ac:dyDescent="0.25"/>
    <row r="47351" customFormat="1" x14ac:dyDescent="0.25"/>
    <row r="47352" customFormat="1" x14ac:dyDescent="0.25"/>
    <row r="47353" customFormat="1" x14ac:dyDescent="0.25"/>
    <row r="47354" customFormat="1" x14ac:dyDescent="0.25"/>
    <row r="47355" customFormat="1" x14ac:dyDescent="0.25"/>
    <row r="47356" customFormat="1" x14ac:dyDescent="0.25"/>
    <row r="47357" customFormat="1" x14ac:dyDescent="0.25"/>
    <row r="47358" customFormat="1" x14ac:dyDescent="0.25"/>
    <row r="47359" customFormat="1" x14ac:dyDescent="0.25"/>
    <row r="47360" customFormat="1" x14ac:dyDescent="0.25"/>
    <row r="47361" customFormat="1" x14ac:dyDescent="0.25"/>
    <row r="47362" customFormat="1" x14ac:dyDescent="0.25"/>
    <row r="47363" customFormat="1" x14ac:dyDescent="0.25"/>
    <row r="47364" customFormat="1" x14ac:dyDescent="0.25"/>
    <row r="47365" customFormat="1" x14ac:dyDescent="0.25"/>
    <row r="47366" customFormat="1" x14ac:dyDescent="0.25"/>
    <row r="47367" customFormat="1" x14ac:dyDescent="0.25"/>
    <row r="47368" customFormat="1" x14ac:dyDescent="0.25"/>
    <row r="47369" customFormat="1" x14ac:dyDescent="0.25"/>
    <row r="47370" customFormat="1" x14ac:dyDescent="0.25"/>
    <row r="47371" customFormat="1" x14ac:dyDescent="0.25"/>
    <row r="47372" customFormat="1" x14ac:dyDescent="0.25"/>
    <row r="47373" customFormat="1" x14ac:dyDescent="0.25"/>
    <row r="47374" customFormat="1" x14ac:dyDescent="0.25"/>
    <row r="47375" customFormat="1" x14ac:dyDescent="0.25"/>
    <row r="47376" customFormat="1" x14ac:dyDescent="0.25"/>
    <row r="47377" customFormat="1" x14ac:dyDescent="0.25"/>
    <row r="47378" customFormat="1" x14ac:dyDescent="0.25"/>
    <row r="47379" customFormat="1" x14ac:dyDescent="0.25"/>
    <row r="47380" customFormat="1" x14ac:dyDescent="0.25"/>
    <row r="47381" customFormat="1" x14ac:dyDescent="0.25"/>
    <row r="47382" customFormat="1" x14ac:dyDescent="0.25"/>
    <row r="47383" customFormat="1" x14ac:dyDescent="0.25"/>
    <row r="47384" customFormat="1" x14ac:dyDescent="0.25"/>
    <row r="47385" customFormat="1" x14ac:dyDescent="0.25"/>
    <row r="47386" customFormat="1" x14ac:dyDescent="0.25"/>
    <row r="47387" customFormat="1" x14ac:dyDescent="0.25"/>
    <row r="47388" customFormat="1" x14ac:dyDescent="0.25"/>
    <row r="47389" customFormat="1" x14ac:dyDescent="0.25"/>
    <row r="47390" customFormat="1" x14ac:dyDescent="0.25"/>
    <row r="47391" customFormat="1" x14ac:dyDescent="0.25"/>
    <row r="47392" customFormat="1" x14ac:dyDescent="0.25"/>
    <row r="47393" customFormat="1" x14ac:dyDescent="0.25"/>
    <row r="47394" customFormat="1" x14ac:dyDescent="0.25"/>
    <row r="47395" customFormat="1" x14ac:dyDescent="0.25"/>
    <row r="47396" customFormat="1" x14ac:dyDescent="0.25"/>
    <row r="47397" customFormat="1" x14ac:dyDescent="0.25"/>
    <row r="47398" customFormat="1" x14ac:dyDescent="0.25"/>
    <row r="47399" customFormat="1" x14ac:dyDescent="0.25"/>
    <row r="47400" customFormat="1" x14ac:dyDescent="0.25"/>
    <row r="47401" customFormat="1" x14ac:dyDescent="0.25"/>
    <row r="47402" customFormat="1" x14ac:dyDescent="0.25"/>
    <row r="47403" customFormat="1" x14ac:dyDescent="0.25"/>
    <row r="47404" customFormat="1" x14ac:dyDescent="0.25"/>
    <row r="47405" customFormat="1" x14ac:dyDescent="0.25"/>
    <row r="47406" customFormat="1" x14ac:dyDescent="0.25"/>
    <row r="47407" customFormat="1" x14ac:dyDescent="0.25"/>
    <row r="47408" customFormat="1" x14ac:dyDescent="0.25"/>
    <row r="47409" customFormat="1" x14ac:dyDescent="0.25"/>
    <row r="47410" customFormat="1" x14ac:dyDescent="0.25"/>
    <row r="47411" customFormat="1" x14ac:dyDescent="0.25"/>
    <row r="47412" customFormat="1" x14ac:dyDescent="0.25"/>
    <row r="47413" customFormat="1" x14ac:dyDescent="0.25"/>
    <row r="47414" customFormat="1" x14ac:dyDescent="0.25"/>
    <row r="47415" customFormat="1" x14ac:dyDescent="0.25"/>
    <row r="47416" customFormat="1" x14ac:dyDescent="0.25"/>
    <row r="47417" customFormat="1" x14ac:dyDescent="0.25"/>
    <row r="47418" customFormat="1" x14ac:dyDescent="0.25"/>
    <row r="47419" customFormat="1" x14ac:dyDescent="0.25"/>
    <row r="47420" customFormat="1" x14ac:dyDescent="0.25"/>
    <row r="47421" customFormat="1" x14ac:dyDescent="0.25"/>
    <row r="47422" customFormat="1" x14ac:dyDescent="0.25"/>
    <row r="47423" customFormat="1" x14ac:dyDescent="0.25"/>
    <row r="47424" customFormat="1" x14ac:dyDescent="0.25"/>
    <row r="47425" customFormat="1" x14ac:dyDescent="0.25"/>
    <row r="47426" customFormat="1" x14ac:dyDescent="0.25"/>
    <row r="47427" customFormat="1" x14ac:dyDescent="0.25"/>
    <row r="47428" customFormat="1" x14ac:dyDescent="0.25"/>
    <row r="47429" customFormat="1" x14ac:dyDescent="0.25"/>
    <row r="47430" customFormat="1" x14ac:dyDescent="0.25"/>
    <row r="47431" customFormat="1" x14ac:dyDescent="0.25"/>
    <row r="47432" customFormat="1" x14ac:dyDescent="0.25"/>
    <row r="47433" customFormat="1" x14ac:dyDescent="0.25"/>
    <row r="47434" customFormat="1" x14ac:dyDescent="0.25"/>
    <row r="47435" customFormat="1" x14ac:dyDescent="0.25"/>
    <row r="47436" customFormat="1" x14ac:dyDescent="0.25"/>
    <row r="47437" customFormat="1" x14ac:dyDescent="0.25"/>
    <row r="47438" customFormat="1" x14ac:dyDescent="0.25"/>
    <row r="47439" customFormat="1" x14ac:dyDescent="0.25"/>
    <row r="47440" customFormat="1" x14ac:dyDescent="0.25"/>
    <row r="47441" customFormat="1" x14ac:dyDescent="0.25"/>
    <row r="47442" customFormat="1" x14ac:dyDescent="0.25"/>
    <row r="47443" customFormat="1" x14ac:dyDescent="0.25"/>
    <row r="47444" customFormat="1" x14ac:dyDescent="0.25"/>
    <row r="47445" customFormat="1" x14ac:dyDescent="0.25"/>
    <row r="47446" customFormat="1" x14ac:dyDescent="0.25"/>
    <row r="47447" customFormat="1" x14ac:dyDescent="0.25"/>
    <row r="47448" customFormat="1" x14ac:dyDescent="0.25"/>
    <row r="47449" customFormat="1" x14ac:dyDescent="0.25"/>
    <row r="47450" customFormat="1" x14ac:dyDescent="0.25"/>
    <row r="47451" customFormat="1" x14ac:dyDescent="0.25"/>
    <row r="47452" customFormat="1" x14ac:dyDescent="0.25"/>
    <row r="47453" customFormat="1" x14ac:dyDescent="0.25"/>
    <row r="47454" customFormat="1" x14ac:dyDescent="0.25"/>
    <row r="47455" customFormat="1" x14ac:dyDescent="0.25"/>
    <row r="47456" customFormat="1" x14ac:dyDescent="0.25"/>
    <row r="47457" customFormat="1" x14ac:dyDescent="0.25"/>
    <row r="47458" customFormat="1" x14ac:dyDescent="0.25"/>
    <row r="47459" customFormat="1" x14ac:dyDescent="0.25"/>
    <row r="47460" customFormat="1" x14ac:dyDescent="0.25"/>
    <row r="47461" customFormat="1" x14ac:dyDescent="0.25"/>
    <row r="47462" customFormat="1" x14ac:dyDescent="0.25"/>
    <row r="47463" customFormat="1" x14ac:dyDescent="0.25"/>
    <row r="47464" customFormat="1" x14ac:dyDescent="0.25"/>
    <row r="47465" customFormat="1" x14ac:dyDescent="0.25"/>
    <row r="47466" customFormat="1" x14ac:dyDescent="0.25"/>
    <row r="47467" customFormat="1" x14ac:dyDescent="0.25"/>
    <row r="47468" customFormat="1" x14ac:dyDescent="0.25"/>
    <row r="47469" customFormat="1" x14ac:dyDescent="0.25"/>
    <row r="47470" customFormat="1" x14ac:dyDescent="0.25"/>
    <row r="47471" customFormat="1" x14ac:dyDescent="0.25"/>
    <row r="47472" customFormat="1" x14ac:dyDescent="0.25"/>
    <row r="47473" customFormat="1" x14ac:dyDescent="0.25"/>
    <row r="47474" customFormat="1" x14ac:dyDescent="0.25"/>
    <row r="47475" customFormat="1" x14ac:dyDescent="0.25"/>
    <row r="47476" customFormat="1" x14ac:dyDescent="0.25"/>
    <row r="47477" customFormat="1" x14ac:dyDescent="0.25"/>
    <row r="47478" customFormat="1" x14ac:dyDescent="0.25"/>
    <row r="47479" customFormat="1" x14ac:dyDescent="0.25"/>
    <row r="47480" customFormat="1" x14ac:dyDescent="0.25"/>
    <row r="47481" customFormat="1" x14ac:dyDescent="0.25"/>
    <row r="47482" customFormat="1" x14ac:dyDescent="0.25"/>
    <row r="47483" customFormat="1" x14ac:dyDescent="0.25"/>
    <row r="47484" customFormat="1" x14ac:dyDescent="0.25"/>
    <row r="47485" customFormat="1" x14ac:dyDescent="0.25"/>
    <row r="47486" customFormat="1" x14ac:dyDescent="0.25"/>
    <row r="47487" customFormat="1" x14ac:dyDescent="0.25"/>
    <row r="47488" customFormat="1" x14ac:dyDescent="0.25"/>
    <row r="47489" customFormat="1" x14ac:dyDescent="0.25"/>
    <row r="47490" customFormat="1" x14ac:dyDescent="0.25"/>
    <row r="47491" customFormat="1" x14ac:dyDescent="0.25"/>
    <row r="47492" customFormat="1" x14ac:dyDescent="0.25"/>
    <row r="47493" customFormat="1" x14ac:dyDescent="0.25"/>
    <row r="47494" customFormat="1" x14ac:dyDescent="0.25"/>
    <row r="47495" customFormat="1" x14ac:dyDescent="0.25"/>
    <row r="47496" customFormat="1" x14ac:dyDescent="0.25"/>
    <row r="47497" customFormat="1" x14ac:dyDescent="0.25"/>
    <row r="47498" customFormat="1" x14ac:dyDescent="0.25"/>
    <row r="47499" customFormat="1" x14ac:dyDescent="0.25"/>
    <row r="47500" customFormat="1" x14ac:dyDescent="0.25"/>
    <row r="47501" customFormat="1" x14ac:dyDescent="0.25"/>
    <row r="47502" customFormat="1" x14ac:dyDescent="0.25"/>
    <row r="47503" customFormat="1" x14ac:dyDescent="0.25"/>
    <row r="47504" customFormat="1" x14ac:dyDescent="0.25"/>
    <row r="47505" customFormat="1" x14ac:dyDescent="0.25"/>
    <row r="47506" customFormat="1" x14ac:dyDescent="0.25"/>
    <row r="47507" customFormat="1" x14ac:dyDescent="0.25"/>
    <row r="47508" customFormat="1" x14ac:dyDescent="0.25"/>
    <row r="47509" customFormat="1" x14ac:dyDescent="0.25"/>
    <row r="47510" customFormat="1" x14ac:dyDescent="0.25"/>
    <row r="47511" customFormat="1" x14ac:dyDescent="0.25"/>
    <row r="47512" customFormat="1" x14ac:dyDescent="0.25"/>
    <row r="47513" customFormat="1" x14ac:dyDescent="0.25"/>
    <row r="47514" customFormat="1" x14ac:dyDescent="0.25"/>
    <row r="47515" customFormat="1" x14ac:dyDescent="0.25"/>
    <row r="47516" customFormat="1" x14ac:dyDescent="0.25"/>
    <row r="47517" customFormat="1" x14ac:dyDescent="0.25"/>
    <row r="47518" customFormat="1" x14ac:dyDescent="0.25"/>
    <row r="47519" customFormat="1" x14ac:dyDescent="0.25"/>
    <row r="47520" customFormat="1" x14ac:dyDescent="0.25"/>
    <row r="47521" customFormat="1" x14ac:dyDescent="0.25"/>
    <row r="47522" customFormat="1" x14ac:dyDescent="0.25"/>
    <row r="47523" customFormat="1" x14ac:dyDescent="0.25"/>
    <row r="47524" customFormat="1" x14ac:dyDescent="0.25"/>
    <row r="47525" customFormat="1" x14ac:dyDescent="0.25"/>
    <row r="47526" customFormat="1" x14ac:dyDescent="0.25"/>
    <row r="47527" customFormat="1" x14ac:dyDescent="0.25"/>
    <row r="47528" customFormat="1" x14ac:dyDescent="0.25"/>
    <row r="47529" customFormat="1" x14ac:dyDescent="0.25"/>
    <row r="47530" customFormat="1" x14ac:dyDescent="0.25"/>
    <row r="47531" customFormat="1" x14ac:dyDescent="0.25"/>
    <row r="47532" customFormat="1" x14ac:dyDescent="0.25"/>
    <row r="47533" customFormat="1" x14ac:dyDescent="0.25"/>
    <row r="47534" customFormat="1" x14ac:dyDescent="0.25"/>
    <row r="47535" customFormat="1" x14ac:dyDescent="0.25"/>
    <row r="47536" customFormat="1" x14ac:dyDescent="0.25"/>
    <row r="47537" customFormat="1" x14ac:dyDescent="0.25"/>
    <row r="47538" customFormat="1" x14ac:dyDescent="0.25"/>
    <row r="47539" customFormat="1" x14ac:dyDescent="0.25"/>
    <row r="47540" customFormat="1" x14ac:dyDescent="0.25"/>
    <row r="47541" customFormat="1" x14ac:dyDescent="0.25"/>
    <row r="47542" customFormat="1" x14ac:dyDescent="0.25"/>
    <row r="47543" customFormat="1" x14ac:dyDescent="0.25"/>
    <row r="47544" customFormat="1" x14ac:dyDescent="0.25"/>
    <row r="47545" customFormat="1" x14ac:dyDescent="0.25"/>
    <row r="47546" customFormat="1" x14ac:dyDescent="0.25"/>
    <row r="47547" customFormat="1" x14ac:dyDescent="0.25"/>
    <row r="47548" customFormat="1" x14ac:dyDescent="0.25"/>
    <row r="47549" customFormat="1" x14ac:dyDescent="0.25"/>
    <row r="47550" customFormat="1" x14ac:dyDescent="0.25"/>
    <row r="47551" customFormat="1" x14ac:dyDescent="0.25"/>
    <row r="47552" customFormat="1" x14ac:dyDescent="0.25"/>
    <row r="47553" customFormat="1" x14ac:dyDescent="0.25"/>
    <row r="47554" customFormat="1" x14ac:dyDescent="0.25"/>
    <row r="47555" customFormat="1" x14ac:dyDescent="0.25"/>
    <row r="47556" customFormat="1" x14ac:dyDescent="0.25"/>
    <row r="47557" customFormat="1" x14ac:dyDescent="0.25"/>
    <row r="47558" customFormat="1" x14ac:dyDescent="0.25"/>
    <row r="47559" customFormat="1" x14ac:dyDescent="0.25"/>
    <row r="47560" customFormat="1" x14ac:dyDescent="0.25"/>
    <row r="47561" customFormat="1" x14ac:dyDescent="0.25"/>
    <row r="47562" customFormat="1" x14ac:dyDescent="0.25"/>
    <row r="47563" customFormat="1" x14ac:dyDescent="0.25"/>
    <row r="47564" customFormat="1" x14ac:dyDescent="0.25"/>
    <row r="47565" customFormat="1" x14ac:dyDescent="0.25"/>
    <row r="47566" customFormat="1" x14ac:dyDescent="0.25"/>
    <row r="47567" customFormat="1" x14ac:dyDescent="0.25"/>
    <row r="47568" customFormat="1" x14ac:dyDescent="0.25"/>
    <row r="47569" customFormat="1" x14ac:dyDescent="0.25"/>
    <row r="47570" customFormat="1" x14ac:dyDescent="0.25"/>
    <row r="47571" customFormat="1" x14ac:dyDescent="0.25"/>
    <row r="47572" customFormat="1" x14ac:dyDescent="0.25"/>
    <row r="47573" customFormat="1" x14ac:dyDescent="0.25"/>
    <row r="47574" customFormat="1" x14ac:dyDescent="0.25"/>
    <row r="47575" customFormat="1" x14ac:dyDescent="0.25"/>
    <row r="47576" customFormat="1" x14ac:dyDescent="0.25"/>
    <row r="47577" customFormat="1" x14ac:dyDescent="0.25"/>
    <row r="47578" customFormat="1" x14ac:dyDescent="0.25"/>
    <row r="47579" customFormat="1" x14ac:dyDescent="0.25"/>
    <row r="47580" customFormat="1" x14ac:dyDescent="0.25"/>
    <row r="47581" customFormat="1" x14ac:dyDescent="0.25"/>
    <row r="47582" customFormat="1" x14ac:dyDescent="0.25"/>
    <row r="47583" customFormat="1" x14ac:dyDescent="0.25"/>
    <row r="47584" customFormat="1" x14ac:dyDescent="0.25"/>
    <row r="47585" customFormat="1" x14ac:dyDescent="0.25"/>
    <row r="47586" customFormat="1" x14ac:dyDescent="0.25"/>
    <row r="47587" customFormat="1" x14ac:dyDescent="0.25"/>
    <row r="47588" customFormat="1" x14ac:dyDescent="0.25"/>
    <row r="47589" customFormat="1" x14ac:dyDescent="0.25"/>
    <row r="47590" customFormat="1" x14ac:dyDescent="0.25"/>
    <row r="47591" customFormat="1" x14ac:dyDescent="0.25"/>
    <row r="47592" customFormat="1" x14ac:dyDescent="0.25"/>
    <row r="47593" customFormat="1" x14ac:dyDescent="0.25"/>
    <row r="47594" customFormat="1" x14ac:dyDescent="0.25"/>
    <row r="47595" customFormat="1" x14ac:dyDescent="0.25"/>
    <row r="47596" customFormat="1" x14ac:dyDescent="0.25"/>
    <row r="47597" customFormat="1" x14ac:dyDescent="0.25"/>
    <row r="47598" customFormat="1" x14ac:dyDescent="0.25"/>
    <row r="47599" customFormat="1" x14ac:dyDescent="0.25"/>
    <row r="47600" customFormat="1" x14ac:dyDescent="0.25"/>
    <row r="47601" customFormat="1" x14ac:dyDescent="0.25"/>
    <row r="47602" customFormat="1" x14ac:dyDescent="0.25"/>
    <row r="47603" customFormat="1" x14ac:dyDescent="0.25"/>
    <row r="47604" customFormat="1" x14ac:dyDescent="0.25"/>
    <row r="47605" customFormat="1" x14ac:dyDescent="0.25"/>
    <row r="47606" customFormat="1" x14ac:dyDescent="0.25"/>
    <row r="47607" customFormat="1" x14ac:dyDescent="0.25"/>
    <row r="47608" customFormat="1" x14ac:dyDescent="0.25"/>
    <row r="47609" customFormat="1" x14ac:dyDescent="0.25"/>
    <row r="47610" customFormat="1" x14ac:dyDescent="0.25"/>
    <row r="47611" customFormat="1" x14ac:dyDescent="0.25"/>
    <row r="47612" customFormat="1" x14ac:dyDescent="0.25"/>
    <row r="47613" customFormat="1" x14ac:dyDescent="0.25"/>
    <row r="47614" customFormat="1" x14ac:dyDescent="0.25"/>
    <row r="47615" customFormat="1" x14ac:dyDescent="0.25"/>
    <row r="47616" customFormat="1" x14ac:dyDescent="0.25"/>
    <row r="47617" customFormat="1" x14ac:dyDescent="0.25"/>
    <row r="47618" customFormat="1" x14ac:dyDescent="0.25"/>
    <row r="47619" customFormat="1" x14ac:dyDescent="0.25"/>
    <row r="47620" customFormat="1" x14ac:dyDescent="0.25"/>
    <row r="47621" customFormat="1" x14ac:dyDescent="0.25"/>
    <row r="47622" customFormat="1" x14ac:dyDescent="0.25"/>
    <row r="47623" customFormat="1" x14ac:dyDescent="0.25"/>
    <row r="47624" customFormat="1" x14ac:dyDescent="0.25"/>
    <row r="47625" customFormat="1" x14ac:dyDescent="0.25"/>
    <row r="47626" customFormat="1" x14ac:dyDescent="0.25"/>
    <row r="47627" customFormat="1" x14ac:dyDescent="0.25"/>
    <row r="47628" customFormat="1" x14ac:dyDescent="0.25"/>
    <row r="47629" customFormat="1" x14ac:dyDescent="0.25"/>
    <row r="47630" customFormat="1" x14ac:dyDescent="0.25"/>
    <row r="47631" customFormat="1" x14ac:dyDescent="0.25"/>
    <row r="47632" customFormat="1" x14ac:dyDescent="0.25"/>
    <row r="47633" customFormat="1" x14ac:dyDescent="0.25"/>
    <row r="47634" customFormat="1" x14ac:dyDescent="0.25"/>
    <row r="47635" customFormat="1" x14ac:dyDescent="0.25"/>
    <row r="47636" customFormat="1" x14ac:dyDescent="0.25"/>
    <row r="47637" customFormat="1" x14ac:dyDescent="0.25"/>
    <row r="47638" customFormat="1" x14ac:dyDescent="0.25"/>
    <row r="47639" customFormat="1" x14ac:dyDescent="0.25"/>
    <row r="47640" customFormat="1" x14ac:dyDescent="0.25"/>
    <row r="47641" customFormat="1" x14ac:dyDescent="0.25"/>
    <row r="47642" customFormat="1" x14ac:dyDescent="0.25"/>
    <row r="47643" customFormat="1" x14ac:dyDescent="0.25"/>
    <row r="47644" customFormat="1" x14ac:dyDescent="0.25"/>
    <row r="47645" customFormat="1" x14ac:dyDescent="0.25"/>
    <row r="47646" customFormat="1" x14ac:dyDescent="0.25"/>
    <row r="47647" customFormat="1" x14ac:dyDescent="0.25"/>
    <row r="47648" customFormat="1" x14ac:dyDescent="0.25"/>
    <row r="47649" customFormat="1" x14ac:dyDescent="0.25"/>
    <row r="47650" customFormat="1" x14ac:dyDescent="0.25"/>
    <row r="47651" customFormat="1" x14ac:dyDescent="0.25"/>
    <row r="47652" customFormat="1" x14ac:dyDescent="0.25"/>
    <row r="47653" customFormat="1" x14ac:dyDescent="0.25"/>
    <row r="47654" customFormat="1" x14ac:dyDescent="0.25"/>
    <row r="47655" customFormat="1" x14ac:dyDescent="0.25"/>
    <row r="47656" customFormat="1" x14ac:dyDescent="0.25"/>
    <row r="47657" customFormat="1" x14ac:dyDescent="0.25"/>
    <row r="47658" customFormat="1" x14ac:dyDescent="0.25"/>
    <row r="47659" customFormat="1" x14ac:dyDescent="0.25"/>
    <row r="47660" customFormat="1" x14ac:dyDescent="0.25"/>
    <row r="47661" customFormat="1" x14ac:dyDescent="0.25"/>
    <row r="47662" customFormat="1" x14ac:dyDescent="0.25"/>
    <row r="47663" customFormat="1" x14ac:dyDescent="0.25"/>
    <row r="47664" customFormat="1" x14ac:dyDescent="0.25"/>
    <row r="47665" customFormat="1" x14ac:dyDescent="0.25"/>
    <row r="47666" customFormat="1" x14ac:dyDescent="0.25"/>
    <row r="47667" customFormat="1" x14ac:dyDescent="0.25"/>
    <row r="47668" customFormat="1" x14ac:dyDescent="0.25"/>
    <row r="47669" customFormat="1" x14ac:dyDescent="0.25"/>
    <row r="47670" customFormat="1" x14ac:dyDescent="0.25"/>
    <row r="47671" customFormat="1" x14ac:dyDescent="0.25"/>
    <row r="47672" customFormat="1" x14ac:dyDescent="0.25"/>
    <row r="47673" customFormat="1" x14ac:dyDescent="0.25"/>
    <row r="47674" customFormat="1" x14ac:dyDescent="0.25"/>
    <row r="47675" customFormat="1" x14ac:dyDescent="0.25"/>
    <row r="47676" customFormat="1" x14ac:dyDescent="0.25"/>
    <row r="47677" customFormat="1" x14ac:dyDescent="0.25"/>
    <row r="47678" customFormat="1" x14ac:dyDescent="0.25"/>
    <row r="47679" customFormat="1" x14ac:dyDescent="0.25"/>
    <row r="47680" customFormat="1" x14ac:dyDescent="0.25"/>
    <row r="47681" customFormat="1" x14ac:dyDescent="0.25"/>
    <row r="47682" customFormat="1" x14ac:dyDescent="0.25"/>
    <row r="47683" customFormat="1" x14ac:dyDescent="0.25"/>
    <row r="47684" customFormat="1" x14ac:dyDescent="0.25"/>
    <row r="47685" customFormat="1" x14ac:dyDescent="0.25"/>
    <row r="47686" customFormat="1" x14ac:dyDescent="0.25"/>
    <row r="47687" customFormat="1" x14ac:dyDescent="0.25"/>
    <row r="47688" customFormat="1" x14ac:dyDescent="0.25"/>
    <row r="47689" customFormat="1" x14ac:dyDescent="0.25"/>
    <row r="47690" customFormat="1" x14ac:dyDescent="0.25"/>
    <row r="47691" customFormat="1" x14ac:dyDescent="0.25"/>
    <row r="47692" customFormat="1" x14ac:dyDescent="0.25"/>
    <row r="47693" customFormat="1" x14ac:dyDescent="0.25"/>
    <row r="47694" customFormat="1" x14ac:dyDescent="0.25"/>
    <row r="47695" customFormat="1" x14ac:dyDescent="0.25"/>
    <row r="47696" customFormat="1" x14ac:dyDescent="0.25"/>
    <row r="47697" customFormat="1" x14ac:dyDescent="0.25"/>
    <row r="47698" customFormat="1" x14ac:dyDescent="0.25"/>
    <row r="47699" customFormat="1" x14ac:dyDescent="0.25"/>
    <row r="47700" customFormat="1" x14ac:dyDescent="0.25"/>
    <row r="47701" customFormat="1" x14ac:dyDescent="0.25"/>
    <row r="47702" customFormat="1" x14ac:dyDescent="0.25"/>
    <row r="47703" customFormat="1" x14ac:dyDescent="0.25"/>
    <row r="47704" customFormat="1" x14ac:dyDescent="0.25"/>
    <row r="47705" customFormat="1" x14ac:dyDescent="0.25"/>
    <row r="47706" customFormat="1" x14ac:dyDescent="0.25"/>
    <row r="47707" customFormat="1" x14ac:dyDescent="0.25"/>
    <row r="47708" customFormat="1" x14ac:dyDescent="0.25"/>
    <row r="47709" customFormat="1" x14ac:dyDescent="0.25"/>
    <row r="47710" customFormat="1" x14ac:dyDescent="0.25"/>
    <row r="47711" customFormat="1" x14ac:dyDescent="0.25"/>
    <row r="47712" customFormat="1" x14ac:dyDescent="0.25"/>
    <row r="47713" customFormat="1" x14ac:dyDescent="0.25"/>
    <row r="47714" customFormat="1" x14ac:dyDescent="0.25"/>
    <row r="47715" customFormat="1" x14ac:dyDescent="0.25"/>
    <row r="47716" customFormat="1" x14ac:dyDescent="0.25"/>
    <row r="47717" customFormat="1" x14ac:dyDescent="0.25"/>
    <row r="47718" customFormat="1" x14ac:dyDescent="0.25"/>
    <row r="47719" customFormat="1" x14ac:dyDescent="0.25"/>
    <row r="47720" customFormat="1" x14ac:dyDescent="0.25"/>
    <row r="47721" customFormat="1" x14ac:dyDescent="0.25"/>
    <row r="47722" customFormat="1" x14ac:dyDescent="0.25"/>
    <row r="47723" customFormat="1" x14ac:dyDescent="0.25"/>
    <row r="47724" customFormat="1" x14ac:dyDescent="0.25"/>
    <row r="47725" customFormat="1" x14ac:dyDescent="0.25"/>
    <row r="47726" customFormat="1" x14ac:dyDescent="0.25"/>
    <row r="47727" customFormat="1" x14ac:dyDescent="0.25"/>
    <row r="47728" customFormat="1" x14ac:dyDescent="0.25"/>
    <row r="47729" customFormat="1" x14ac:dyDescent="0.25"/>
    <row r="47730" customFormat="1" x14ac:dyDescent="0.25"/>
    <row r="47731" customFormat="1" x14ac:dyDescent="0.25"/>
    <row r="47732" customFormat="1" x14ac:dyDescent="0.25"/>
    <row r="47733" customFormat="1" x14ac:dyDescent="0.25"/>
    <row r="47734" customFormat="1" x14ac:dyDescent="0.25"/>
    <row r="47735" customFormat="1" x14ac:dyDescent="0.25"/>
    <row r="47736" customFormat="1" x14ac:dyDescent="0.25"/>
    <row r="47737" customFormat="1" x14ac:dyDescent="0.25"/>
    <row r="47738" customFormat="1" x14ac:dyDescent="0.25"/>
    <row r="47739" customFormat="1" x14ac:dyDescent="0.25"/>
    <row r="47740" customFormat="1" x14ac:dyDescent="0.25"/>
    <row r="47741" customFormat="1" x14ac:dyDescent="0.25"/>
    <row r="47742" customFormat="1" x14ac:dyDescent="0.25"/>
    <row r="47743" customFormat="1" x14ac:dyDescent="0.25"/>
    <row r="47744" customFormat="1" x14ac:dyDescent="0.25"/>
    <row r="47745" customFormat="1" x14ac:dyDescent="0.25"/>
    <row r="47746" customFormat="1" x14ac:dyDescent="0.25"/>
    <row r="47747" customFormat="1" x14ac:dyDescent="0.25"/>
    <row r="47748" customFormat="1" x14ac:dyDescent="0.25"/>
    <row r="47749" customFormat="1" x14ac:dyDescent="0.25"/>
    <row r="47750" customFormat="1" x14ac:dyDescent="0.25"/>
    <row r="47751" customFormat="1" x14ac:dyDescent="0.25"/>
    <row r="47752" customFormat="1" x14ac:dyDescent="0.25"/>
    <row r="47753" customFormat="1" x14ac:dyDescent="0.25"/>
    <row r="47754" customFormat="1" x14ac:dyDescent="0.25"/>
    <row r="47755" customFormat="1" x14ac:dyDescent="0.25"/>
    <row r="47756" customFormat="1" x14ac:dyDescent="0.25"/>
    <row r="47757" customFormat="1" x14ac:dyDescent="0.25"/>
    <row r="47758" customFormat="1" x14ac:dyDescent="0.25"/>
    <row r="47759" customFormat="1" x14ac:dyDescent="0.25"/>
    <row r="47760" customFormat="1" x14ac:dyDescent="0.25"/>
    <row r="47761" customFormat="1" x14ac:dyDescent="0.25"/>
    <row r="47762" customFormat="1" x14ac:dyDescent="0.25"/>
    <row r="47763" customFormat="1" x14ac:dyDescent="0.25"/>
    <row r="47764" customFormat="1" x14ac:dyDescent="0.25"/>
    <row r="47765" customFormat="1" x14ac:dyDescent="0.25"/>
    <row r="47766" customFormat="1" x14ac:dyDescent="0.25"/>
    <row r="47767" customFormat="1" x14ac:dyDescent="0.25"/>
    <row r="47768" customFormat="1" x14ac:dyDescent="0.25"/>
    <row r="47769" customFormat="1" x14ac:dyDescent="0.25"/>
    <row r="47770" customFormat="1" x14ac:dyDescent="0.25"/>
    <row r="47771" customFormat="1" x14ac:dyDescent="0.25"/>
    <row r="47772" customFormat="1" x14ac:dyDescent="0.25"/>
    <row r="47773" customFormat="1" x14ac:dyDescent="0.25"/>
    <row r="47774" customFormat="1" x14ac:dyDescent="0.25"/>
    <row r="47775" customFormat="1" x14ac:dyDescent="0.25"/>
    <row r="47776" customFormat="1" x14ac:dyDescent="0.25"/>
    <row r="47777" customFormat="1" x14ac:dyDescent="0.25"/>
    <row r="47778" customFormat="1" x14ac:dyDescent="0.25"/>
    <row r="47779" customFormat="1" x14ac:dyDescent="0.25"/>
    <row r="47780" customFormat="1" x14ac:dyDescent="0.25"/>
    <row r="47781" customFormat="1" x14ac:dyDescent="0.25"/>
    <row r="47782" customFormat="1" x14ac:dyDescent="0.25"/>
    <row r="47783" customFormat="1" x14ac:dyDescent="0.25"/>
    <row r="47784" customFormat="1" x14ac:dyDescent="0.25"/>
    <row r="47785" customFormat="1" x14ac:dyDescent="0.25"/>
    <row r="47786" customFormat="1" x14ac:dyDescent="0.25"/>
    <row r="47787" customFormat="1" x14ac:dyDescent="0.25"/>
    <row r="47788" customFormat="1" x14ac:dyDescent="0.25"/>
    <row r="47789" customFormat="1" x14ac:dyDescent="0.25"/>
    <row r="47790" customFormat="1" x14ac:dyDescent="0.25"/>
    <row r="47791" customFormat="1" x14ac:dyDescent="0.25"/>
    <row r="47792" customFormat="1" x14ac:dyDescent="0.25"/>
    <row r="47793" customFormat="1" x14ac:dyDescent="0.25"/>
    <row r="47794" customFormat="1" x14ac:dyDescent="0.25"/>
    <row r="47795" customFormat="1" x14ac:dyDescent="0.25"/>
    <row r="47796" customFormat="1" x14ac:dyDescent="0.25"/>
    <row r="47797" customFormat="1" x14ac:dyDescent="0.25"/>
    <row r="47798" customFormat="1" x14ac:dyDescent="0.25"/>
    <row r="47799" customFormat="1" x14ac:dyDescent="0.25"/>
    <row r="47800" customFormat="1" x14ac:dyDescent="0.25"/>
    <row r="47801" customFormat="1" x14ac:dyDescent="0.25"/>
    <row r="47802" customFormat="1" x14ac:dyDescent="0.25"/>
    <row r="47803" customFormat="1" x14ac:dyDescent="0.25"/>
    <row r="47804" customFormat="1" x14ac:dyDescent="0.25"/>
    <row r="47805" customFormat="1" x14ac:dyDescent="0.25"/>
    <row r="47806" customFormat="1" x14ac:dyDescent="0.25"/>
    <row r="47807" customFormat="1" x14ac:dyDescent="0.25"/>
    <row r="47808" customFormat="1" x14ac:dyDescent="0.25"/>
    <row r="47809" customFormat="1" x14ac:dyDescent="0.25"/>
    <row r="47810" customFormat="1" x14ac:dyDescent="0.25"/>
    <row r="47811" customFormat="1" x14ac:dyDescent="0.25"/>
    <row r="47812" customFormat="1" x14ac:dyDescent="0.25"/>
    <row r="47813" customFormat="1" x14ac:dyDescent="0.25"/>
    <row r="47814" customFormat="1" x14ac:dyDescent="0.25"/>
    <row r="47815" customFormat="1" x14ac:dyDescent="0.25"/>
    <row r="47816" customFormat="1" x14ac:dyDescent="0.25"/>
    <row r="47817" customFormat="1" x14ac:dyDescent="0.25"/>
    <row r="47818" customFormat="1" x14ac:dyDescent="0.25"/>
    <row r="47819" customFormat="1" x14ac:dyDescent="0.25"/>
    <row r="47820" customFormat="1" x14ac:dyDescent="0.25"/>
    <row r="47821" customFormat="1" x14ac:dyDescent="0.25"/>
    <row r="47822" customFormat="1" x14ac:dyDescent="0.25"/>
    <row r="47823" customFormat="1" x14ac:dyDescent="0.25"/>
    <row r="47824" customFormat="1" x14ac:dyDescent="0.25"/>
    <row r="47825" customFormat="1" x14ac:dyDescent="0.25"/>
    <row r="47826" customFormat="1" x14ac:dyDescent="0.25"/>
    <row r="47827" customFormat="1" x14ac:dyDescent="0.25"/>
    <row r="47828" customFormat="1" x14ac:dyDescent="0.25"/>
    <row r="47829" customFormat="1" x14ac:dyDescent="0.25"/>
    <row r="47830" customFormat="1" x14ac:dyDescent="0.25"/>
    <row r="47831" customFormat="1" x14ac:dyDescent="0.25"/>
    <row r="47832" customFormat="1" x14ac:dyDescent="0.25"/>
    <row r="47833" customFormat="1" x14ac:dyDescent="0.25"/>
    <row r="47834" customFormat="1" x14ac:dyDescent="0.25"/>
    <row r="47835" customFormat="1" x14ac:dyDescent="0.25"/>
    <row r="47836" customFormat="1" x14ac:dyDescent="0.25"/>
    <row r="47837" customFormat="1" x14ac:dyDescent="0.25"/>
    <row r="47838" customFormat="1" x14ac:dyDescent="0.25"/>
    <row r="47839" customFormat="1" x14ac:dyDescent="0.25"/>
    <row r="47840" customFormat="1" x14ac:dyDescent="0.25"/>
    <row r="47841" customFormat="1" x14ac:dyDescent="0.25"/>
    <row r="47842" customFormat="1" x14ac:dyDescent="0.25"/>
    <row r="47843" customFormat="1" x14ac:dyDescent="0.25"/>
    <row r="47844" customFormat="1" x14ac:dyDescent="0.25"/>
    <row r="47845" customFormat="1" x14ac:dyDescent="0.25"/>
    <row r="47846" customFormat="1" x14ac:dyDescent="0.25"/>
    <row r="47847" customFormat="1" x14ac:dyDescent="0.25"/>
    <row r="47848" customFormat="1" x14ac:dyDescent="0.25"/>
    <row r="47849" customFormat="1" x14ac:dyDescent="0.25"/>
    <row r="47850" customFormat="1" x14ac:dyDescent="0.25"/>
    <row r="47851" customFormat="1" x14ac:dyDescent="0.25"/>
    <row r="47852" customFormat="1" x14ac:dyDescent="0.25"/>
    <row r="47853" customFormat="1" x14ac:dyDescent="0.25"/>
    <row r="47854" customFormat="1" x14ac:dyDescent="0.25"/>
    <row r="47855" customFormat="1" x14ac:dyDescent="0.25"/>
    <row r="47856" customFormat="1" x14ac:dyDescent="0.25"/>
    <row r="47857" customFormat="1" x14ac:dyDescent="0.25"/>
    <row r="47858" customFormat="1" x14ac:dyDescent="0.25"/>
    <row r="47859" customFormat="1" x14ac:dyDescent="0.25"/>
    <row r="47860" customFormat="1" x14ac:dyDescent="0.25"/>
    <row r="47861" customFormat="1" x14ac:dyDescent="0.25"/>
    <row r="47862" customFormat="1" x14ac:dyDescent="0.25"/>
    <row r="47863" customFormat="1" x14ac:dyDescent="0.25"/>
    <row r="47864" customFormat="1" x14ac:dyDescent="0.25"/>
    <row r="47865" customFormat="1" x14ac:dyDescent="0.25"/>
    <row r="47866" customFormat="1" x14ac:dyDescent="0.25"/>
    <row r="47867" customFormat="1" x14ac:dyDescent="0.25"/>
    <row r="47868" customFormat="1" x14ac:dyDescent="0.25"/>
    <row r="47869" customFormat="1" x14ac:dyDescent="0.25"/>
    <row r="47870" customFormat="1" x14ac:dyDescent="0.25"/>
    <row r="47871" customFormat="1" x14ac:dyDescent="0.25"/>
    <row r="47872" customFormat="1" x14ac:dyDescent="0.25"/>
    <row r="47873" customFormat="1" x14ac:dyDescent="0.25"/>
    <row r="47874" customFormat="1" x14ac:dyDescent="0.25"/>
    <row r="47875" customFormat="1" x14ac:dyDescent="0.25"/>
    <row r="47876" customFormat="1" x14ac:dyDescent="0.25"/>
    <row r="47877" customFormat="1" x14ac:dyDescent="0.25"/>
    <row r="47878" customFormat="1" x14ac:dyDescent="0.25"/>
    <row r="47879" customFormat="1" x14ac:dyDescent="0.25"/>
    <row r="47880" customFormat="1" x14ac:dyDescent="0.25"/>
    <row r="47881" customFormat="1" x14ac:dyDescent="0.25"/>
    <row r="47882" customFormat="1" x14ac:dyDescent="0.25"/>
    <row r="47883" customFormat="1" x14ac:dyDescent="0.25"/>
    <row r="47884" customFormat="1" x14ac:dyDescent="0.25"/>
    <row r="47885" customFormat="1" x14ac:dyDescent="0.25"/>
    <row r="47886" customFormat="1" x14ac:dyDescent="0.25"/>
    <row r="47887" customFormat="1" x14ac:dyDescent="0.25"/>
    <row r="47888" customFormat="1" x14ac:dyDescent="0.25"/>
    <row r="47889" customFormat="1" x14ac:dyDescent="0.25"/>
    <row r="47890" customFormat="1" x14ac:dyDescent="0.25"/>
    <row r="47891" customFormat="1" x14ac:dyDescent="0.25"/>
    <row r="47892" customFormat="1" x14ac:dyDescent="0.25"/>
    <row r="47893" customFormat="1" x14ac:dyDescent="0.25"/>
    <row r="47894" customFormat="1" x14ac:dyDescent="0.25"/>
    <row r="47895" customFormat="1" x14ac:dyDescent="0.25"/>
    <row r="47896" customFormat="1" x14ac:dyDescent="0.25"/>
    <row r="47897" customFormat="1" x14ac:dyDescent="0.25"/>
    <row r="47898" customFormat="1" x14ac:dyDescent="0.25"/>
    <row r="47899" customFormat="1" x14ac:dyDescent="0.25"/>
    <row r="47900" customFormat="1" x14ac:dyDescent="0.25"/>
    <row r="47901" customFormat="1" x14ac:dyDescent="0.25"/>
    <row r="47902" customFormat="1" x14ac:dyDescent="0.25"/>
    <row r="47903" customFormat="1" x14ac:dyDescent="0.25"/>
    <row r="47904" customFormat="1" x14ac:dyDescent="0.25"/>
    <row r="47905" customFormat="1" x14ac:dyDescent="0.25"/>
    <row r="47906" customFormat="1" x14ac:dyDescent="0.25"/>
    <row r="47907" customFormat="1" x14ac:dyDescent="0.25"/>
    <row r="47908" customFormat="1" x14ac:dyDescent="0.25"/>
    <row r="47909" customFormat="1" x14ac:dyDescent="0.25"/>
    <row r="47910" customFormat="1" x14ac:dyDescent="0.25"/>
    <row r="47911" customFormat="1" x14ac:dyDescent="0.25"/>
    <row r="47912" customFormat="1" x14ac:dyDescent="0.25"/>
    <row r="47913" customFormat="1" x14ac:dyDescent="0.25"/>
    <row r="47914" customFormat="1" x14ac:dyDescent="0.25"/>
    <row r="47915" customFormat="1" x14ac:dyDescent="0.25"/>
    <row r="47916" customFormat="1" x14ac:dyDescent="0.25"/>
    <row r="47917" customFormat="1" x14ac:dyDescent="0.25"/>
    <row r="47918" customFormat="1" x14ac:dyDescent="0.25"/>
    <row r="47919" customFormat="1" x14ac:dyDescent="0.25"/>
    <row r="47920" customFormat="1" x14ac:dyDescent="0.25"/>
    <row r="47921" customFormat="1" x14ac:dyDescent="0.25"/>
    <row r="47922" customFormat="1" x14ac:dyDescent="0.25"/>
    <row r="47923" customFormat="1" x14ac:dyDescent="0.25"/>
    <row r="47924" customFormat="1" x14ac:dyDescent="0.25"/>
    <row r="47925" customFormat="1" x14ac:dyDescent="0.25"/>
    <row r="47926" customFormat="1" x14ac:dyDescent="0.25"/>
    <row r="47927" customFormat="1" x14ac:dyDescent="0.25"/>
    <row r="47928" customFormat="1" x14ac:dyDescent="0.25"/>
    <row r="47929" customFormat="1" x14ac:dyDescent="0.25"/>
    <row r="47930" customFormat="1" x14ac:dyDescent="0.25"/>
    <row r="47931" customFormat="1" x14ac:dyDescent="0.25"/>
    <row r="47932" customFormat="1" x14ac:dyDescent="0.25"/>
    <row r="47933" customFormat="1" x14ac:dyDescent="0.25"/>
    <row r="47934" customFormat="1" x14ac:dyDescent="0.25"/>
    <row r="47935" customFormat="1" x14ac:dyDescent="0.25"/>
    <row r="47936" customFormat="1" x14ac:dyDescent="0.25"/>
    <row r="47937" customFormat="1" x14ac:dyDescent="0.25"/>
    <row r="47938" customFormat="1" x14ac:dyDescent="0.25"/>
    <row r="47939" customFormat="1" x14ac:dyDescent="0.25"/>
    <row r="47940" customFormat="1" x14ac:dyDescent="0.25"/>
    <row r="47941" customFormat="1" x14ac:dyDescent="0.25"/>
    <row r="47942" customFormat="1" x14ac:dyDescent="0.25"/>
    <row r="47943" customFormat="1" x14ac:dyDescent="0.25"/>
    <row r="47944" customFormat="1" x14ac:dyDescent="0.25"/>
    <row r="47945" customFormat="1" x14ac:dyDescent="0.25"/>
    <row r="47946" customFormat="1" x14ac:dyDescent="0.25"/>
    <row r="47947" customFormat="1" x14ac:dyDescent="0.25"/>
    <row r="47948" customFormat="1" x14ac:dyDescent="0.25"/>
    <row r="47949" customFormat="1" x14ac:dyDescent="0.25"/>
    <row r="47950" customFormat="1" x14ac:dyDescent="0.25"/>
    <row r="47951" customFormat="1" x14ac:dyDescent="0.25"/>
    <row r="47952" customFormat="1" x14ac:dyDescent="0.25"/>
    <row r="47953" customFormat="1" x14ac:dyDescent="0.25"/>
    <row r="47954" customFormat="1" x14ac:dyDescent="0.25"/>
    <row r="47955" customFormat="1" x14ac:dyDescent="0.25"/>
    <row r="47956" customFormat="1" x14ac:dyDescent="0.25"/>
    <row r="47957" customFormat="1" x14ac:dyDescent="0.25"/>
    <row r="47958" customFormat="1" x14ac:dyDescent="0.25"/>
    <row r="47959" customFormat="1" x14ac:dyDescent="0.25"/>
    <row r="47960" customFormat="1" x14ac:dyDescent="0.25"/>
    <row r="47961" customFormat="1" x14ac:dyDescent="0.25"/>
    <row r="47962" customFormat="1" x14ac:dyDescent="0.25"/>
    <row r="47963" customFormat="1" x14ac:dyDescent="0.25"/>
    <row r="47964" customFormat="1" x14ac:dyDescent="0.25"/>
    <row r="47965" customFormat="1" x14ac:dyDescent="0.25"/>
    <row r="47966" customFormat="1" x14ac:dyDescent="0.25"/>
    <row r="47967" customFormat="1" x14ac:dyDescent="0.25"/>
    <row r="47968" customFormat="1" x14ac:dyDescent="0.25"/>
    <row r="47969" customFormat="1" x14ac:dyDescent="0.25"/>
    <row r="47970" customFormat="1" x14ac:dyDescent="0.25"/>
    <row r="47971" customFormat="1" x14ac:dyDescent="0.25"/>
    <row r="47972" customFormat="1" x14ac:dyDescent="0.25"/>
    <row r="47973" customFormat="1" x14ac:dyDescent="0.25"/>
    <row r="47974" customFormat="1" x14ac:dyDescent="0.25"/>
    <row r="47975" customFormat="1" x14ac:dyDescent="0.25"/>
    <row r="47976" customFormat="1" x14ac:dyDescent="0.25"/>
    <row r="47977" customFormat="1" x14ac:dyDescent="0.25"/>
    <row r="47978" customFormat="1" x14ac:dyDescent="0.25"/>
    <row r="47979" customFormat="1" x14ac:dyDescent="0.25"/>
    <row r="47980" customFormat="1" x14ac:dyDescent="0.25"/>
    <row r="47981" customFormat="1" x14ac:dyDescent="0.25"/>
    <row r="47982" customFormat="1" x14ac:dyDescent="0.25"/>
    <row r="47983" customFormat="1" x14ac:dyDescent="0.25"/>
    <row r="47984" customFormat="1" x14ac:dyDescent="0.25"/>
    <row r="47985" customFormat="1" x14ac:dyDescent="0.25"/>
    <row r="47986" customFormat="1" x14ac:dyDescent="0.25"/>
    <row r="47987" customFormat="1" x14ac:dyDescent="0.25"/>
    <row r="47988" customFormat="1" x14ac:dyDescent="0.25"/>
    <row r="47989" customFormat="1" x14ac:dyDescent="0.25"/>
    <row r="47990" customFormat="1" x14ac:dyDescent="0.25"/>
    <row r="47991" customFormat="1" x14ac:dyDescent="0.25"/>
    <row r="47992" customFormat="1" x14ac:dyDescent="0.25"/>
    <row r="47993" customFormat="1" x14ac:dyDescent="0.25"/>
    <row r="47994" customFormat="1" x14ac:dyDescent="0.25"/>
    <row r="47995" customFormat="1" x14ac:dyDescent="0.25"/>
    <row r="47996" customFormat="1" x14ac:dyDescent="0.25"/>
    <row r="47997" customFormat="1" x14ac:dyDescent="0.25"/>
    <row r="47998" customFormat="1" x14ac:dyDescent="0.25"/>
    <row r="47999" customFormat="1" x14ac:dyDescent="0.25"/>
    <row r="48000" customFormat="1" x14ac:dyDescent="0.25"/>
    <row r="48001" customFormat="1" x14ac:dyDescent="0.25"/>
    <row r="48002" customFormat="1" x14ac:dyDescent="0.25"/>
    <row r="48003" customFormat="1" x14ac:dyDescent="0.25"/>
    <row r="48004" customFormat="1" x14ac:dyDescent="0.25"/>
    <row r="48005" customFormat="1" x14ac:dyDescent="0.25"/>
    <row r="48006" customFormat="1" x14ac:dyDescent="0.25"/>
    <row r="48007" customFormat="1" x14ac:dyDescent="0.25"/>
    <row r="48008" customFormat="1" x14ac:dyDescent="0.25"/>
    <row r="48009" customFormat="1" x14ac:dyDescent="0.25"/>
    <row r="48010" customFormat="1" x14ac:dyDescent="0.25"/>
    <row r="48011" customFormat="1" x14ac:dyDescent="0.25"/>
    <row r="48012" customFormat="1" x14ac:dyDescent="0.25"/>
    <row r="48013" customFormat="1" x14ac:dyDescent="0.25"/>
    <row r="48014" customFormat="1" x14ac:dyDescent="0.25"/>
    <row r="48015" customFormat="1" x14ac:dyDescent="0.25"/>
    <row r="48016" customFormat="1" x14ac:dyDescent="0.25"/>
    <row r="48017" customFormat="1" x14ac:dyDescent="0.25"/>
    <row r="48018" customFormat="1" x14ac:dyDescent="0.25"/>
    <row r="48019" customFormat="1" x14ac:dyDescent="0.25"/>
    <row r="48020" customFormat="1" x14ac:dyDescent="0.25"/>
    <row r="48021" customFormat="1" x14ac:dyDescent="0.25"/>
    <row r="48022" customFormat="1" x14ac:dyDescent="0.25"/>
    <row r="48023" customFormat="1" x14ac:dyDescent="0.25"/>
    <row r="48024" customFormat="1" x14ac:dyDescent="0.25"/>
    <row r="48025" customFormat="1" x14ac:dyDescent="0.25"/>
    <row r="48026" customFormat="1" x14ac:dyDescent="0.25"/>
    <row r="48027" customFormat="1" x14ac:dyDescent="0.25"/>
    <row r="48028" customFormat="1" x14ac:dyDescent="0.25"/>
    <row r="48029" customFormat="1" x14ac:dyDescent="0.25"/>
    <row r="48030" customFormat="1" x14ac:dyDescent="0.25"/>
    <row r="48031" customFormat="1" x14ac:dyDescent="0.25"/>
    <row r="48032" customFormat="1" x14ac:dyDescent="0.25"/>
    <row r="48033" customFormat="1" x14ac:dyDescent="0.25"/>
    <row r="48034" customFormat="1" x14ac:dyDescent="0.25"/>
    <row r="48035" customFormat="1" x14ac:dyDescent="0.25"/>
    <row r="48036" customFormat="1" x14ac:dyDescent="0.25"/>
    <row r="48037" customFormat="1" x14ac:dyDescent="0.25"/>
    <row r="48038" customFormat="1" x14ac:dyDescent="0.25"/>
    <row r="48039" customFormat="1" x14ac:dyDescent="0.25"/>
    <row r="48040" customFormat="1" x14ac:dyDescent="0.25"/>
    <row r="48041" customFormat="1" x14ac:dyDescent="0.25"/>
    <row r="48042" customFormat="1" x14ac:dyDescent="0.25"/>
    <row r="48043" customFormat="1" x14ac:dyDescent="0.25"/>
    <row r="48044" customFormat="1" x14ac:dyDescent="0.25"/>
    <row r="48045" customFormat="1" x14ac:dyDescent="0.25"/>
    <row r="48046" customFormat="1" x14ac:dyDescent="0.25"/>
    <row r="48047" customFormat="1" x14ac:dyDescent="0.25"/>
    <row r="48048" customFormat="1" x14ac:dyDescent="0.25"/>
    <row r="48049" customFormat="1" x14ac:dyDescent="0.25"/>
    <row r="48050" customFormat="1" x14ac:dyDescent="0.25"/>
    <row r="48051" customFormat="1" x14ac:dyDescent="0.25"/>
    <row r="48052" customFormat="1" x14ac:dyDescent="0.25"/>
    <row r="48053" customFormat="1" x14ac:dyDescent="0.25"/>
    <row r="48054" customFormat="1" x14ac:dyDescent="0.25"/>
    <row r="48055" customFormat="1" x14ac:dyDescent="0.25"/>
    <row r="48056" customFormat="1" x14ac:dyDescent="0.25"/>
    <row r="48057" customFormat="1" x14ac:dyDescent="0.25"/>
    <row r="48058" customFormat="1" x14ac:dyDescent="0.25"/>
    <row r="48059" customFormat="1" x14ac:dyDescent="0.25"/>
    <row r="48060" customFormat="1" x14ac:dyDescent="0.25"/>
    <row r="48061" customFormat="1" x14ac:dyDescent="0.25"/>
    <row r="48062" customFormat="1" x14ac:dyDescent="0.25"/>
    <row r="48063" customFormat="1" x14ac:dyDescent="0.25"/>
    <row r="48064" customFormat="1" x14ac:dyDescent="0.25"/>
    <row r="48065" customFormat="1" x14ac:dyDescent="0.25"/>
    <row r="48066" customFormat="1" x14ac:dyDescent="0.25"/>
    <row r="48067" customFormat="1" x14ac:dyDescent="0.25"/>
    <row r="48068" customFormat="1" x14ac:dyDescent="0.25"/>
    <row r="48069" customFormat="1" x14ac:dyDescent="0.25"/>
    <row r="48070" customFormat="1" x14ac:dyDescent="0.25"/>
    <row r="48071" customFormat="1" x14ac:dyDescent="0.25"/>
    <row r="48072" customFormat="1" x14ac:dyDescent="0.25"/>
    <row r="48073" customFormat="1" x14ac:dyDescent="0.25"/>
    <row r="48074" customFormat="1" x14ac:dyDescent="0.25"/>
    <row r="48075" customFormat="1" x14ac:dyDescent="0.25"/>
    <row r="48076" customFormat="1" x14ac:dyDescent="0.25"/>
    <row r="48077" customFormat="1" x14ac:dyDescent="0.25"/>
    <row r="48078" customFormat="1" x14ac:dyDescent="0.25"/>
    <row r="48079" customFormat="1" x14ac:dyDescent="0.25"/>
    <row r="48080" customFormat="1" x14ac:dyDescent="0.25"/>
    <row r="48081" customFormat="1" x14ac:dyDescent="0.25"/>
    <row r="48082" customFormat="1" x14ac:dyDescent="0.25"/>
    <row r="48083" customFormat="1" x14ac:dyDescent="0.25"/>
    <row r="48084" customFormat="1" x14ac:dyDescent="0.25"/>
    <row r="48085" customFormat="1" x14ac:dyDescent="0.25"/>
    <row r="48086" customFormat="1" x14ac:dyDescent="0.25"/>
    <row r="48087" customFormat="1" x14ac:dyDescent="0.25"/>
    <row r="48088" customFormat="1" x14ac:dyDescent="0.25"/>
    <row r="48089" customFormat="1" x14ac:dyDescent="0.25"/>
    <row r="48090" customFormat="1" x14ac:dyDescent="0.25"/>
    <row r="48091" customFormat="1" x14ac:dyDescent="0.25"/>
    <row r="48092" customFormat="1" x14ac:dyDescent="0.25"/>
    <row r="48093" customFormat="1" x14ac:dyDescent="0.25"/>
    <row r="48094" customFormat="1" x14ac:dyDescent="0.25"/>
    <row r="48095" customFormat="1" x14ac:dyDescent="0.25"/>
    <row r="48096" customFormat="1" x14ac:dyDescent="0.25"/>
    <row r="48097" customFormat="1" x14ac:dyDescent="0.25"/>
    <row r="48098" customFormat="1" x14ac:dyDescent="0.25"/>
    <row r="48099" customFormat="1" x14ac:dyDescent="0.25"/>
    <row r="48100" customFormat="1" x14ac:dyDescent="0.25"/>
    <row r="48101" customFormat="1" x14ac:dyDescent="0.25"/>
    <row r="48102" customFormat="1" x14ac:dyDescent="0.25"/>
    <row r="48103" customFormat="1" x14ac:dyDescent="0.25"/>
    <row r="48104" customFormat="1" x14ac:dyDescent="0.25"/>
    <row r="48105" customFormat="1" x14ac:dyDescent="0.25"/>
    <row r="48106" customFormat="1" x14ac:dyDescent="0.25"/>
    <row r="48107" customFormat="1" x14ac:dyDescent="0.25"/>
    <row r="48108" customFormat="1" x14ac:dyDescent="0.25"/>
    <row r="48109" customFormat="1" x14ac:dyDescent="0.25"/>
    <row r="48110" customFormat="1" x14ac:dyDescent="0.25"/>
    <row r="48111" customFormat="1" x14ac:dyDescent="0.25"/>
    <row r="48112" customFormat="1" x14ac:dyDescent="0.25"/>
    <row r="48113" customFormat="1" x14ac:dyDescent="0.25"/>
    <row r="48114" customFormat="1" x14ac:dyDescent="0.25"/>
    <row r="48115" customFormat="1" x14ac:dyDescent="0.25"/>
    <row r="48116" customFormat="1" x14ac:dyDescent="0.25"/>
    <row r="48117" customFormat="1" x14ac:dyDescent="0.25"/>
    <row r="48118" customFormat="1" x14ac:dyDescent="0.25"/>
    <row r="48119" customFormat="1" x14ac:dyDescent="0.25"/>
    <row r="48120" customFormat="1" x14ac:dyDescent="0.25"/>
    <row r="48121" customFormat="1" x14ac:dyDescent="0.25"/>
    <row r="48122" customFormat="1" x14ac:dyDescent="0.25"/>
    <row r="48123" customFormat="1" x14ac:dyDescent="0.25"/>
    <row r="48124" customFormat="1" x14ac:dyDescent="0.25"/>
    <row r="48125" customFormat="1" x14ac:dyDescent="0.25"/>
    <row r="48126" customFormat="1" x14ac:dyDescent="0.25"/>
    <row r="48127" customFormat="1" x14ac:dyDescent="0.25"/>
    <row r="48128" customFormat="1" x14ac:dyDescent="0.25"/>
    <row r="48129" customFormat="1" x14ac:dyDescent="0.25"/>
    <row r="48130" customFormat="1" x14ac:dyDescent="0.25"/>
    <row r="48131" customFormat="1" x14ac:dyDescent="0.25"/>
    <row r="48132" customFormat="1" x14ac:dyDescent="0.25"/>
    <row r="48133" customFormat="1" x14ac:dyDescent="0.25"/>
    <row r="48134" customFormat="1" x14ac:dyDescent="0.25"/>
    <row r="48135" customFormat="1" x14ac:dyDescent="0.25"/>
    <row r="48136" customFormat="1" x14ac:dyDescent="0.25"/>
    <row r="48137" customFormat="1" x14ac:dyDescent="0.25"/>
    <row r="48138" customFormat="1" x14ac:dyDescent="0.25"/>
    <row r="48139" customFormat="1" x14ac:dyDescent="0.25"/>
    <row r="48140" customFormat="1" x14ac:dyDescent="0.25"/>
    <row r="48141" customFormat="1" x14ac:dyDescent="0.25"/>
    <row r="48142" customFormat="1" x14ac:dyDescent="0.25"/>
    <row r="48143" customFormat="1" x14ac:dyDescent="0.25"/>
    <row r="48144" customFormat="1" x14ac:dyDescent="0.25"/>
    <row r="48145" customFormat="1" x14ac:dyDescent="0.25"/>
    <row r="48146" customFormat="1" x14ac:dyDescent="0.25"/>
    <row r="48147" customFormat="1" x14ac:dyDescent="0.25"/>
    <row r="48148" customFormat="1" x14ac:dyDescent="0.25"/>
    <row r="48149" customFormat="1" x14ac:dyDescent="0.25"/>
    <row r="48150" customFormat="1" x14ac:dyDescent="0.25"/>
    <row r="48151" customFormat="1" x14ac:dyDescent="0.25"/>
    <row r="48152" customFormat="1" x14ac:dyDescent="0.25"/>
    <row r="48153" customFormat="1" x14ac:dyDescent="0.25"/>
    <row r="48154" customFormat="1" x14ac:dyDescent="0.25"/>
    <row r="48155" customFormat="1" x14ac:dyDescent="0.25"/>
    <row r="48156" customFormat="1" x14ac:dyDescent="0.25"/>
    <row r="48157" customFormat="1" x14ac:dyDescent="0.25"/>
    <row r="48158" customFormat="1" x14ac:dyDescent="0.25"/>
    <row r="48159" customFormat="1" x14ac:dyDescent="0.25"/>
    <row r="48160" customFormat="1" x14ac:dyDescent="0.25"/>
    <row r="48161" customFormat="1" x14ac:dyDescent="0.25"/>
    <row r="48162" customFormat="1" x14ac:dyDescent="0.25"/>
    <row r="48163" customFormat="1" x14ac:dyDescent="0.25"/>
    <row r="48164" customFormat="1" x14ac:dyDescent="0.25"/>
    <row r="48165" customFormat="1" x14ac:dyDescent="0.25"/>
    <row r="48166" customFormat="1" x14ac:dyDescent="0.25"/>
    <row r="48167" customFormat="1" x14ac:dyDescent="0.25"/>
    <row r="48168" customFormat="1" x14ac:dyDescent="0.25"/>
    <row r="48169" customFormat="1" x14ac:dyDescent="0.25"/>
    <row r="48170" customFormat="1" x14ac:dyDescent="0.25"/>
    <row r="48171" customFormat="1" x14ac:dyDescent="0.25"/>
    <row r="48172" customFormat="1" x14ac:dyDescent="0.25"/>
    <row r="48173" customFormat="1" x14ac:dyDescent="0.25"/>
    <row r="48174" customFormat="1" x14ac:dyDescent="0.25"/>
    <row r="48175" customFormat="1" x14ac:dyDescent="0.25"/>
    <row r="48176" customFormat="1" x14ac:dyDescent="0.25"/>
    <row r="48177" customFormat="1" x14ac:dyDescent="0.25"/>
    <row r="48178" customFormat="1" x14ac:dyDescent="0.25"/>
    <row r="48179" customFormat="1" x14ac:dyDescent="0.25"/>
    <row r="48180" customFormat="1" x14ac:dyDescent="0.25"/>
    <row r="48181" customFormat="1" x14ac:dyDescent="0.25"/>
    <row r="48182" customFormat="1" x14ac:dyDescent="0.25"/>
    <row r="48183" customFormat="1" x14ac:dyDescent="0.25"/>
    <row r="48184" customFormat="1" x14ac:dyDescent="0.25"/>
    <row r="48185" customFormat="1" x14ac:dyDescent="0.25"/>
    <row r="48186" customFormat="1" x14ac:dyDescent="0.25"/>
    <row r="48187" customFormat="1" x14ac:dyDescent="0.25"/>
    <row r="48188" customFormat="1" x14ac:dyDescent="0.25"/>
    <row r="48189" customFormat="1" x14ac:dyDescent="0.25"/>
    <row r="48190" customFormat="1" x14ac:dyDescent="0.25"/>
    <row r="48191" customFormat="1" x14ac:dyDescent="0.25"/>
    <row r="48192" customFormat="1" x14ac:dyDescent="0.25"/>
    <row r="48193" customFormat="1" x14ac:dyDescent="0.25"/>
    <row r="48194" customFormat="1" x14ac:dyDescent="0.25"/>
    <row r="48195" customFormat="1" x14ac:dyDescent="0.25"/>
    <row r="48196" customFormat="1" x14ac:dyDescent="0.25"/>
    <row r="48197" customFormat="1" x14ac:dyDescent="0.25"/>
    <row r="48198" customFormat="1" x14ac:dyDescent="0.25"/>
    <row r="48199" customFormat="1" x14ac:dyDescent="0.25"/>
    <row r="48200" customFormat="1" x14ac:dyDescent="0.25"/>
    <row r="48201" customFormat="1" x14ac:dyDescent="0.25"/>
    <row r="48202" customFormat="1" x14ac:dyDescent="0.25"/>
    <row r="48203" customFormat="1" x14ac:dyDescent="0.25"/>
    <row r="48204" customFormat="1" x14ac:dyDescent="0.25"/>
    <row r="48205" customFormat="1" x14ac:dyDescent="0.25"/>
    <row r="48206" customFormat="1" x14ac:dyDescent="0.25"/>
    <row r="48207" customFormat="1" x14ac:dyDescent="0.25"/>
    <row r="48208" customFormat="1" x14ac:dyDescent="0.25"/>
    <row r="48209" customFormat="1" x14ac:dyDescent="0.25"/>
    <row r="48210" customFormat="1" x14ac:dyDescent="0.25"/>
    <row r="48211" customFormat="1" x14ac:dyDescent="0.25"/>
    <row r="48212" customFormat="1" x14ac:dyDescent="0.25"/>
    <row r="48213" customFormat="1" x14ac:dyDescent="0.25"/>
    <row r="48214" customFormat="1" x14ac:dyDescent="0.25"/>
    <row r="48215" customFormat="1" x14ac:dyDescent="0.25"/>
    <row r="48216" customFormat="1" x14ac:dyDescent="0.25"/>
    <row r="48217" customFormat="1" x14ac:dyDescent="0.25"/>
    <row r="48218" customFormat="1" x14ac:dyDescent="0.25"/>
    <row r="48219" customFormat="1" x14ac:dyDescent="0.25"/>
    <row r="48220" customFormat="1" x14ac:dyDescent="0.25"/>
    <row r="48221" customFormat="1" x14ac:dyDescent="0.25"/>
    <row r="48222" customFormat="1" x14ac:dyDescent="0.25"/>
    <row r="48223" customFormat="1" x14ac:dyDescent="0.25"/>
    <row r="48224" customFormat="1" x14ac:dyDescent="0.25"/>
    <row r="48225" customFormat="1" x14ac:dyDescent="0.25"/>
    <row r="48226" customFormat="1" x14ac:dyDescent="0.25"/>
    <row r="48227" customFormat="1" x14ac:dyDescent="0.25"/>
    <row r="48228" customFormat="1" x14ac:dyDescent="0.25"/>
    <row r="48229" customFormat="1" x14ac:dyDescent="0.25"/>
    <row r="48230" customFormat="1" x14ac:dyDescent="0.25"/>
    <row r="48231" customFormat="1" x14ac:dyDescent="0.25"/>
    <row r="48232" customFormat="1" x14ac:dyDescent="0.25"/>
    <row r="48233" customFormat="1" x14ac:dyDescent="0.25"/>
    <row r="48234" customFormat="1" x14ac:dyDescent="0.25"/>
    <row r="48235" customFormat="1" x14ac:dyDescent="0.25"/>
    <row r="48236" customFormat="1" x14ac:dyDescent="0.25"/>
    <row r="48237" customFormat="1" x14ac:dyDescent="0.25"/>
    <row r="48238" customFormat="1" x14ac:dyDescent="0.25"/>
    <row r="48239" customFormat="1" x14ac:dyDescent="0.25"/>
    <row r="48240" customFormat="1" x14ac:dyDescent="0.25"/>
    <row r="48241" customFormat="1" x14ac:dyDescent="0.25"/>
    <row r="48242" customFormat="1" x14ac:dyDescent="0.25"/>
    <row r="48243" customFormat="1" x14ac:dyDescent="0.25"/>
    <row r="48244" customFormat="1" x14ac:dyDescent="0.25"/>
    <row r="48245" customFormat="1" x14ac:dyDescent="0.25"/>
    <row r="48246" customFormat="1" x14ac:dyDescent="0.25"/>
    <row r="48247" customFormat="1" x14ac:dyDescent="0.25"/>
    <row r="48248" customFormat="1" x14ac:dyDescent="0.25"/>
    <row r="48249" customFormat="1" x14ac:dyDescent="0.25"/>
    <row r="48250" customFormat="1" x14ac:dyDescent="0.25"/>
    <row r="48251" customFormat="1" x14ac:dyDescent="0.25"/>
    <row r="48252" customFormat="1" x14ac:dyDescent="0.25"/>
    <row r="48253" customFormat="1" x14ac:dyDescent="0.25"/>
    <row r="48254" customFormat="1" x14ac:dyDescent="0.25"/>
    <row r="48255" customFormat="1" x14ac:dyDescent="0.25"/>
    <row r="48256" customFormat="1" x14ac:dyDescent="0.25"/>
    <row r="48257" customFormat="1" x14ac:dyDescent="0.25"/>
    <row r="48258" customFormat="1" x14ac:dyDescent="0.25"/>
    <row r="48259" customFormat="1" x14ac:dyDescent="0.25"/>
    <row r="48260" customFormat="1" x14ac:dyDescent="0.25"/>
    <row r="48261" customFormat="1" x14ac:dyDescent="0.25"/>
    <row r="48262" customFormat="1" x14ac:dyDescent="0.25"/>
    <row r="48263" customFormat="1" x14ac:dyDescent="0.25"/>
    <row r="48264" customFormat="1" x14ac:dyDescent="0.25"/>
    <row r="48265" customFormat="1" x14ac:dyDescent="0.25"/>
    <row r="48266" customFormat="1" x14ac:dyDescent="0.25"/>
    <row r="48267" customFormat="1" x14ac:dyDescent="0.25"/>
    <row r="48268" customFormat="1" x14ac:dyDescent="0.25"/>
    <row r="48269" customFormat="1" x14ac:dyDescent="0.25"/>
    <row r="48270" customFormat="1" x14ac:dyDescent="0.25"/>
    <row r="48271" customFormat="1" x14ac:dyDescent="0.25"/>
    <row r="48272" customFormat="1" x14ac:dyDescent="0.25"/>
    <row r="48273" customFormat="1" x14ac:dyDescent="0.25"/>
    <row r="48274" customFormat="1" x14ac:dyDescent="0.25"/>
    <row r="48275" customFormat="1" x14ac:dyDescent="0.25"/>
    <row r="48276" customFormat="1" x14ac:dyDescent="0.25"/>
    <row r="48277" customFormat="1" x14ac:dyDescent="0.25"/>
    <row r="48278" customFormat="1" x14ac:dyDescent="0.25"/>
    <row r="48279" customFormat="1" x14ac:dyDescent="0.25"/>
    <row r="48280" customFormat="1" x14ac:dyDescent="0.25"/>
    <row r="48281" customFormat="1" x14ac:dyDescent="0.25"/>
    <row r="48282" customFormat="1" x14ac:dyDescent="0.25"/>
    <row r="48283" customFormat="1" x14ac:dyDescent="0.25"/>
    <row r="48284" customFormat="1" x14ac:dyDescent="0.25"/>
    <row r="48285" customFormat="1" x14ac:dyDescent="0.25"/>
    <row r="48286" customFormat="1" x14ac:dyDescent="0.25"/>
    <row r="48287" customFormat="1" x14ac:dyDescent="0.25"/>
    <row r="48288" customFormat="1" x14ac:dyDescent="0.25"/>
    <row r="48289" customFormat="1" x14ac:dyDescent="0.25"/>
    <row r="48290" customFormat="1" x14ac:dyDescent="0.25"/>
    <row r="48291" customFormat="1" x14ac:dyDescent="0.25"/>
    <row r="48292" customFormat="1" x14ac:dyDescent="0.25"/>
    <row r="48293" customFormat="1" x14ac:dyDescent="0.25"/>
    <row r="48294" customFormat="1" x14ac:dyDescent="0.25"/>
    <row r="48295" customFormat="1" x14ac:dyDescent="0.25"/>
    <row r="48296" customFormat="1" x14ac:dyDescent="0.25"/>
    <row r="48297" customFormat="1" x14ac:dyDescent="0.25"/>
    <row r="48298" customFormat="1" x14ac:dyDescent="0.25"/>
    <row r="48299" customFormat="1" x14ac:dyDescent="0.25"/>
    <row r="48300" customFormat="1" x14ac:dyDescent="0.25"/>
    <row r="48301" customFormat="1" x14ac:dyDescent="0.25"/>
    <row r="48302" customFormat="1" x14ac:dyDescent="0.25"/>
    <row r="48303" customFormat="1" x14ac:dyDescent="0.25"/>
    <row r="48304" customFormat="1" x14ac:dyDescent="0.25"/>
    <row r="48305" customFormat="1" x14ac:dyDescent="0.25"/>
    <row r="48306" customFormat="1" x14ac:dyDescent="0.25"/>
    <row r="48307" customFormat="1" x14ac:dyDescent="0.25"/>
    <row r="48308" customFormat="1" x14ac:dyDescent="0.25"/>
    <row r="48309" customFormat="1" x14ac:dyDescent="0.25"/>
    <row r="48310" customFormat="1" x14ac:dyDescent="0.25"/>
    <row r="48311" customFormat="1" x14ac:dyDescent="0.25"/>
    <row r="48312" customFormat="1" x14ac:dyDescent="0.25"/>
    <row r="48313" customFormat="1" x14ac:dyDescent="0.25"/>
    <row r="48314" customFormat="1" x14ac:dyDescent="0.25"/>
    <row r="48315" customFormat="1" x14ac:dyDescent="0.25"/>
    <row r="48316" customFormat="1" x14ac:dyDescent="0.25"/>
    <row r="48317" customFormat="1" x14ac:dyDescent="0.25"/>
    <row r="48318" customFormat="1" x14ac:dyDescent="0.25"/>
    <row r="48319" customFormat="1" x14ac:dyDescent="0.25"/>
    <row r="48320" customFormat="1" x14ac:dyDescent="0.25"/>
    <row r="48321" customFormat="1" x14ac:dyDescent="0.25"/>
    <row r="48322" customFormat="1" x14ac:dyDescent="0.25"/>
    <row r="48323" customFormat="1" x14ac:dyDescent="0.25"/>
    <row r="48324" customFormat="1" x14ac:dyDescent="0.25"/>
    <row r="48325" customFormat="1" x14ac:dyDescent="0.25"/>
    <row r="48326" customFormat="1" x14ac:dyDescent="0.25"/>
    <row r="48327" customFormat="1" x14ac:dyDescent="0.25"/>
    <row r="48328" customFormat="1" x14ac:dyDescent="0.25"/>
    <row r="48329" customFormat="1" x14ac:dyDescent="0.25"/>
    <row r="48330" customFormat="1" x14ac:dyDescent="0.25"/>
    <row r="48331" customFormat="1" x14ac:dyDescent="0.25"/>
    <row r="48332" customFormat="1" x14ac:dyDescent="0.25"/>
    <row r="48333" customFormat="1" x14ac:dyDescent="0.25"/>
    <row r="48334" customFormat="1" x14ac:dyDescent="0.25"/>
    <row r="48335" customFormat="1" x14ac:dyDescent="0.25"/>
    <row r="48336" customFormat="1" x14ac:dyDescent="0.25"/>
    <row r="48337" customFormat="1" x14ac:dyDescent="0.25"/>
    <row r="48338" customFormat="1" x14ac:dyDescent="0.25"/>
    <row r="48339" customFormat="1" x14ac:dyDescent="0.25"/>
    <row r="48340" customFormat="1" x14ac:dyDescent="0.25"/>
    <row r="48341" customFormat="1" x14ac:dyDescent="0.25"/>
    <row r="48342" customFormat="1" x14ac:dyDescent="0.25"/>
    <row r="48343" customFormat="1" x14ac:dyDescent="0.25"/>
    <row r="48344" customFormat="1" x14ac:dyDescent="0.25"/>
    <row r="48345" customFormat="1" x14ac:dyDescent="0.25"/>
    <row r="48346" customFormat="1" x14ac:dyDescent="0.25"/>
    <row r="48347" customFormat="1" x14ac:dyDescent="0.25"/>
    <row r="48348" customFormat="1" x14ac:dyDescent="0.25"/>
    <row r="48349" customFormat="1" x14ac:dyDescent="0.25"/>
    <row r="48350" customFormat="1" x14ac:dyDescent="0.25"/>
    <row r="48351" customFormat="1" x14ac:dyDescent="0.25"/>
    <row r="48352" customFormat="1" x14ac:dyDescent="0.25"/>
    <row r="48353" customFormat="1" x14ac:dyDescent="0.25"/>
    <row r="48354" customFormat="1" x14ac:dyDescent="0.25"/>
    <row r="48355" customFormat="1" x14ac:dyDescent="0.25"/>
    <row r="48356" customFormat="1" x14ac:dyDescent="0.25"/>
    <row r="48357" customFormat="1" x14ac:dyDescent="0.25"/>
    <row r="48358" customFormat="1" x14ac:dyDescent="0.25"/>
    <row r="48359" customFormat="1" x14ac:dyDescent="0.25"/>
    <row r="48360" customFormat="1" x14ac:dyDescent="0.25"/>
    <row r="48361" customFormat="1" x14ac:dyDescent="0.25"/>
    <row r="48362" customFormat="1" x14ac:dyDescent="0.25"/>
    <row r="48363" customFormat="1" x14ac:dyDescent="0.25"/>
    <row r="48364" customFormat="1" x14ac:dyDescent="0.25"/>
    <row r="48365" customFormat="1" x14ac:dyDescent="0.25"/>
    <row r="48366" customFormat="1" x14ac:dyDescent="0.25"/>
    <row r="48367" customFormat="1" x14ac:dyDescent="0.25"/>
    <row r="48368" customFormat="1" x14ac:dyDescent="0.25"/>
    <row r="48369" customFormat="1" x14ac:dyDescent="0.25"/>
    <row r="48370" customFormat="1" x14ac:dyDescent="0.25"/>
    <row r="48371" customFormat="1" x14ac:dyDescent="0.25"/>
    <row r="48372" customFormat="1" x14ac:dyDescent="0.25"/>
    <row r="48373" customFormat="1" x14ac:dyDescent="0.25"/>
    <row r="48374" customFormat="1" x14ac:dyDescent="0.25"/>
    <row r="48375" customFormat="1" x14ac:dyDescent="0.25"/>
    <row r="48376" customFormat="1" x14ac:dyDescent="0.25"/>
    <row r="48377" customFormat="1" x14ac:dyDescent="0.25"/>
    <row r="48378" customFormat="1" x14ac:dyDescent="0.25"/>
    <row r="48379" customFormat="1" x14ac:dyDescent="0.25"/>
    <row r="48380" customFormat="1" x14ac:dyDescent="0.25"/>
    <row r="48381" customFormat="1" x14ac:dyDescent="0.25"/>
    <row r="48382" customFormat="1" x14ac:dyDescent="0.25"/>
    <row r="48383" customFormat="1" x14ac:dyDescent="0.25"/>
    <row r="48384" customFormat="1" x14ac:dyDescent="0.25"/>
    <row r="48385" customFormat="1" x14ac:dyDescent="0.25"/>
    <row r="48386" customFormat="1" x14ac:dyDescent="0.25"/>
    <row r="48387" customFormat="1" x14ac:dyDescent="0.25"/>
    <row r="48388" customFormat="1" x14ac:dyDescent="0.25"/>
    <row r="48389" customFormat="1" x14ac:dyDescent="0.25"/>
    <row r="48390" customFormat="1" x14ac:dyDescent="0.25"/>
    <row r="48391" customFormat="1" x14ac:dyDescent="0.25"/>
    <row r="48392" customFormat="1" x14ac:dyDescent="0.25"/>
    <row r="48393" customFormat="1" x14ac:dyDescent="0.25"/>
    <row r="48394" customFormat="1" x14ac:dyDescent="0.25"/>
    <row r="48395" customFormat="1" x14ac:dyDescent="0.25"/>
    <row r="48396" customFormat="1" x14ac:dyDescent="0.25"/>
    <row r="48397" customFormat="1" x14ac:dyDescent="0.25"/>
    <row r="48398" customFormat="1" x14ac:dyDescent="0.25"/>
    <row r="48399" customFormat="1" x14ac:dyDescent="0.25"/>
    <row r="48400" customFormat="1" x14ac:dyDescent="0.25"/>
    <row r="48401" customFormat="1" x14ac:dyDescent="0.25"/>
    <row r="48402" customFormat="1" x14ac:dyDescent="0.25"/>
    <row r="48403" customFormat="1" x14ac:dyDescent="0.25"/>
    <row r="48404" customFormat="1" x14ac:dyDescent="0.25"/>
    <row r="48405" customFormat="1" x14ac:dyDescent="0.25"/>
    <row r="48406" customFormat="1" x14ac:dyDescent="0.25"/>
    <row r="48407" customFormat="1" x14ac:dyDescent="0.25"/>
    <row r="48408" customFormat="1" x14ac:dyDescent="0.25"/>
    <row r="48409" customFormat="1" x14ac:dyDescent="0.25"/>
    <row r="48410" customFormat="1" x14ac:dyDescent="0.25"/>
    <row r="48411" customFormat="1" x14ac:dyDescent="0.25"/>
    <row r="48412" customFormat="1" x14ac:dyDescent="0.25"/>
    <row r="48413" customFormat="1" x14ac:dyDescent="0.25"/>
    <row r="48414" customFormat="1" x14ac:dyDescent="0.25"/>
    <row r="48415" customFormat="1" x14ac:dyDescent="0.25"/>
    <row r="48416" customFormat="1" x14ac:dyDescent="0.25"/>
    <row r="48417" customFormat="1" x14ac:dyDescent="0.25"/>
    <row r="48418" customFormat="1" x14ac:dyDescent="0.25"/>
    <row r="48419" customFormat="1" x14ac:dyDescent="0.25"/>
    <row r="48420" customFormat="1" x14ac:dyDescent="0.25"/>
    <row r="48421" customFormat="1" x14ac:dyDescent="0.25"/>
    <row r="48422" customFormat="1" x14ac:dyDescent="0.25"/>
    <row r="48423" customFormat="1" x14ac:dyDescent="0.25"/>
    <row r="48424" customFormat="1" x14ac:dyDescent="0.25"/>
    <row r="48425" customFormat="1" x14ac:dyDescent="0.25"/>
    <row r="48426" customFormat="1" x14ac:dyDescent="0.25"/>
    <row r="48427" customFormat="1" x14ac:dyDescent="0.25"/>
    <row r="48428" customFormat="1" x14ac:dyDescent="0.25"/>
    <row r="48429" customFormat="1" x14ac:dyDescent="0.25"/>
    <row r="48430" customFormat="1" x14ac:dyDescent="0.25"/>
    <row r="48431" customFormat="1" x14ac:dyDescent="0.25"/>
    <row r="48432" customFormat="1" x14ac:dyDescent="0.25"/>
    <row r="48433" customFormat="1" x14ac:dyDescent="0.25"/>
    <row r="48434" customFormat="1" x14ac:dyDescent="0.25"/>
    <row r="48435" customFormat="1" x14ac:dyDescent="0.25"/>
    <row r="48436" customFormat="1" x14ac:dyDescent="0.25"/>
    <row r="48437" customFormat="1" x14ac:dyDescent="0.25"/>
    <row r="48438" customFormat="1" x14ac:dyDescent="0.25"/>
    <row r="48439" customFormat="1" x14ac:dyDescent="0.25"/>
    <row r="48440" customFormat="1" x14ac:dyDescent="0.25"/>
    <row r="48441" customFormat="1" x14ac:dyDescent="0.25"/>
    <row r="48442" customFormat="1" x14ac:dyDescent="0.25"/>
    <row r="48443" customFormat="1" x14ac:dyDescent="0.25"/>
    <row r="48444" customFormat="1" x14ac:dyDescent="0.25"/>
    <row r="48445" customFormat="1" x14ac:dyDescent="0.25"/>
    <row r="48446" customFormat="1" x14ac:dyDescent="0.25"/>
    <row r="48447" customFormat="1" x14ac:dyDescent="0.25"/>
    <row r="48448" customFormat="1" x14ac:dyDescent="0.25"/>
    <row r="48449" customFormat="1" x14ac:dyDescent="0.25"/>
    <row r="48450" customFormat="1" x14ac:dyDescent="0.25"/>
    <row r="48451" customFormat="1" x14ac:dyDescent="0.25"/>
    <row r="48452" customFormat="1" x14ac:dyDescent="0.25"/>
    <row r="48453" customFormat="1" x14ac:dyDescent="0.25"/>
    <row r="48454" customFormat="1" x14ac:dyDescent="0.25"/>
    <row r="48455" customFormat="1" x14ac:dyDescent="0.25"/>
    <row r="48456" customFormat="1" x14ac:dyDescent="0.25"/>
    <row r="48457" customFormat="1" x14ac:dyDescent="0.25"/>
    <row r="48458" customFormat="1" x14ac:dyDescent="0.25"/>
    <row r="48459" customFormat="1" x14ac:dyDescent="0.25"/>
    <row r="48460" customFormat="1" x14ac:dyDescent="0.25"/>
    <row r="48461" customFormat="1" x14ac:dyDescent="0.25"/>
    <row r="48462" customFormat="1" x14ac:dyDescent="0.25"/>
    <row r="48463" customFormat="1" x14ac:dyDescent="0.25"/>
    <row r="48464" customFormat="1" x14ac:dyDescent="0.25"/>
    <row r="48465" customFormat="1" x14ac:dyDescent="0.25"/>
    <row r="48466" customFormat="1" x14ac:dyDescent="0.25"/>
    <row r="48467" customFormat="1" x14ac:dyDescent="0.25"/>
    <row r="48468" customFormat="1" x14ac:dyDescent="0.25"/>
    <row r="48469" customFormat="1" x14ac:dyDescent="0.25"/>
    <row r="48470" customFormat="1" x14ac:dyDescent="0.25"/>
    <row r="48471" customFormat="1" x14ac:dyDescent="0.25"/>
    <row r="48472" customFormat="1" x14ac:dyDescent="0.25"/>
    <row r="48473" customFormat="1" x14ac:dyDescent="0.25"/>
    <row r="48474" customFormat="1" x14ac:dyDescent="0.25"/>
    <row r="48475" customFormat="1" x14ac:dyDescent="0.25"/>
    <row r="48476" customFormat="1" x14ac:dyDescent="0.25"/>
    <row r="48477" customFormat="1" x14ac:dyDescent="0.25"/>
    <row r="48478" customFormat="1" x14ac:dyDescent="0.25"/>
    <row r="48479" customFormat="1" x14ac:dyDescent="0.25"/>
    <row r="48480" customFormat="1" x14ac:dyDescent="0.25"/>
    <row r="48481" customFormat="1" x14ac:dyDescent="0.25"/>
    <row r="48482" customFormat="1" x14ac:dyDescent="0.25"/>
    <row r="48483" customFormat="1" x14ac:dyDescent="0.25"/>
    <row r="48484" customFormat="1" x14ac:dyDescent="0.25"/>
    <row r="48485" customFormat="1" x14ac:dyDescent="0.25"/>
    <row r="48486" customFormat="1" x14ac:dyDescent="0.25"/>
    <row r="48487" customFormat="1" x14ac:dyDescent="0.25"/>
    <row r="48488" customFormat="1" x14ac:dyDescent="0.25"/>
    <row r="48489" customFormat="1" x14ac:dyDescent="0.25"/>
    <row r="48490" customFormat="1" x14ac:dyDescent="0.25"/>
    <row r="48491" customFormat="1" x14ac:dyDescent="0.25"/>
    <row r="48492" customFormat="1" x14ac:dyDescent="0.25"/>
    <row r="48493" customFormat="1" x14ac:dyDescent="0.25"/>
    <row r="48494" customFormat="1" x14ac:dyDescent="0.25"/>
    <row r="48495" customFormat="1" x14ac:dyDescent="0.25"/>
    <row r="48496" customFormat="1" x14ac:dyDescent="0.25"/>
    <row r="48497" customFormat="1" x14ac:dyDescent="0.25"/>
    <row r="48498" customFormat="1" x14ac:dyDescent="0.25"/>
    <row r="48499" customFormat="1" x14ac:dyDescent="0.25"/>
    <row r="48500" customFormat="1" x14ac:dyDescent="0.25"/>
    <row r="48501" customFormat="1" x14ac:dyDescent="0.25"/>
    <row r="48502" customFormat="1" x14ac:dyDescent="0.25"/>
    <row r="48503" customFormat="1" x14ac:dyDescent="0.25"/>
    <row r="48504" customFormat="1" x14ac:dyDescent="0.25"/>
    <row r="48505" customFormat="1" x14ac:dyDescent="0.25"/>
    <row r="48506" customFormat="1" x14ac:dyDescent="0.25"/>
    <row r="48507" customFormat="1" x14ac:dyDescent="0.25"/>
    <row r="48508" customFormat="1" x14ac:dyDescent="0.25"/>
    <row r="48509" customFormat="1" x14ac:dyDescent="0.25"/>
    <row r="48510" customFormat="1" x14ac:dyDescent="0.25"/>
    <row r="48511" customFormat="1" x14ac:dyDescent="0.25"/>
    <row r="48512" customFormat="1" x14ac:dyDescent="0.25"/>
    <row r="48513" customFormat="1" x14ac:dyDescent="0.25"/>
    <row r="48514" customFormat="1" x14ac:dyDescent="0.25"/>
    <row r="48515" customFormat="1" x14ac:dyDescent="0.25"/>
    <row r="48516" customFormat="1" x14ac:dyDescent="0.25"/>
    <row r="48517" customFormat="1" x14ac:dyDescent="0.25"/>
    <row r="48518" customFormat="1" x14ac:dyDescent="0.25"/>
    <row r="48519" customFormat="1" x14ac:dyDescent="0.25"/>
    <row r="48520" customFormat="1" x14ac:dyDescent="0.25"/>
    <row r="48521" customFormat="1" x14ac:dyDescent="0.25"/>
    <row r="48522" customFormat="1" x14ac:dyDescent="0.25"/>
    <row r="48523" customFormat="1" x14ac:dyDescent="0.25"/>
    <row r="48524" customFormat="1" x14ac:dyDescent="0.25"/>
    <row r="48525" customFormat="1" x14ac:dyDescent="0.25"/>
    <row r="48526" customFormat="1" x14ac:dyDescent="0.25"/>
    <row r="48527" customFormat="1" x14ac:dyDescent="0.25"/>
    <row r="48528" customFormat="1" x14ac:dyDescent="0.25"/>
    <row r="48529" customFormat="1" x14ac:dyDescent="0.25"/>
    <row r="48530" customFormat="1" x14ac:dyDescent="0.25"/>
    <row r="48531" customFormat="1" x14ac:dyDescent="0.25"/>
    <row r="48532" customFormat="1" x14ac:dyDescent="0.25"/>
    <row r="48533" customFormat="1" x14ac:dyDescent="0.25"/>
    <row r="48534" customFormat="1" x14ac:dyDescent="0.25"/>
    <row r="48535" customFormat="1" x14ac:dyDescent="0.25"/>
    <row r="48536" customFormat="1" x14ac:dyDescent="0.25"/>
    <row r="48537" customFormat="1" x14ac:dyDescent="0.25"/>
    <row r="48538" customFormat="1" x14ac:dyDescent="0.25"/>
    <row r="48539" customFormat="1" x14ac:dyDescent="0.25"/>
    <row r="48540" customFormat="1" x14ac:dyDescent="0.25"/>
    <row r="48541" customFormat="1" x14ac:dyDescent="0.25"/>
    <row r="48542" customFormat="1" x14ac:dyDescent="0.25"/>
    <row r="48543" customFormat="1" x14ac:dyDescent="0.25"/>
    <row r="48544" customFormat="1" x14ac:dyDescent="0.25"/>
    <row r="48545" customFormat="1" x14ac:dyDescent="0.25"/>
    <row r="48546" customFormat="1" x14ac:dyDescent="0.25"/>
    <row r="48547" customFormat="1" x14ac:dyDescent="0.25"/>
    <row r="48548" customFormat="1" x14ac:dyDescent="0.25"/>
    <row r="48549" customFormat="1" x14ac:dyDescent="0.25"/>
    <row r="48550" customFormat="1" x14ac:dyDescent="0.25"/>
    <row r="48551" customFormat="1" x14ac:dyDescent="0.25"/>
    <row r="48552" customFormat="1" x14ac:dyDescent="0.25"/>
    <row r="48553" customFormat="1" x14ac:dyDescent="0.25"/>
    <row r="48554" customFormat="1" x14ac:dyDescent="0.25"/>
    <row r="48555" customFormat="1" x14ac:dyDescent="0.25"/>
    <row r="48556" customFormat="1" x14ac:dyDescent="0.25"/>
    <row r="48557" customFormat="1" x14ac:dyDescent="0.25"/>
    <row r="48558" customFormat="1" x14ac:dyDescent="0.25"/>
    <row r="48559" customFormat="1" x14ac:dyDescent="0.25"/>
    <row r="48560" customFormat="1" x14ac:dyDescent="0.25"/>
    <row r="48561" customFormat="1" x14ac:dyDescent="0.25"/>
    <row r="48562" customFormat="1" x14ac:dyDescent="0.25"/>
    <row r="48563" customFormat="1" x14ac:dyDescent="0.25"/>
    <row r="48564" customFormat="1" x14ac:dyDescent="0.25"/>
    <row r="48565" customFormat="1" x14ac:dyDescent="0.25"/>
    <row r="48566" customFormat="1" x14ac:dyDescent="0.25"/>
    <row r="48567" customFormat="1" x14ac:dyDescent="0.25"/>
    <row r="48568" customFormat="1" x14ac:dyDescent="0.25"/>
    <row r="48569" customFormat="1" x14ac:dyDescent="0.25"/>
    <row r="48570" customFormat="1" x14ac:dyDescent="0.25"/>
    <row r="48571" customFormat="1" x14ac:dyDescent="0.25"/>
    <row r="48572" customFormat="1" x14ac:dyDescent="0.25"/>
    <row r="48573" customFormat="1" x14ac:dyDescent="0.25"/>
    <row r="48574" customFormat="1" x14ac:dyDescent="0.25"/>
    <row r="48575" customFormat="1" x14ac:dyDescent="0.25"/>
    <row r="48576" customFormat="1" x14ac:dyDescent="0.25"/>
    <row r="48577" customFormat="1" x14ac:dyDescent="0.25"/>
    <row r="48578" customFormat="1" x14ac:dyDescent="0.25"/>
    <row r="48579" customFormat="1" x14ac:dyDescent="0.25"/>
    <row r="48580" customFormat="1" x14ac:dyDescent="0.25"/>
    <row r="48581" customFormat="1" x14ac:dyDescent="0.25"/>
    <row r="48582" customFormat="1" x14ac:dyDescent="0.25"/>
    <row r="48583" customFormat="1" x14ac:dyDescent="0.25"/>
    <row r="48584" customFormat="1" x14ac:dyDescent="0.25"/>
    <row r="48585" customFormat="1" x14ac:dyDescent="0.25"/>
    <row r="48586" customFormat="1" x14ac:dyDescent="0.25"/>
    <row r="48587" customFormat="1" x14ac:dyDescent="0.25"/>
    <row r="48588" customFormat="1" x14ac:dyDescent="0.25"/>
    <row r="48589" customFormat="1" x14ac:dyDescent="0.25"/>
    <row r="48590" customFormat="1" x14ac:dyDescent="0.25"/>
    <row r="48591" customFormat="1" x14ac:dyDescent="0.25"/>
    <row r="48592" customFormat="1" x14ac:dyDescent="0.25"/>
    <row r="48593" customFormat="1" x14ac:dyDescent="0.25"/>
    <row r="48594" customFormat="1" x14ac:dyDescent="0.25"/>
    <row r="48595" customFormat="1" x14ac:dyDescent="0.25"/>
    <row r="48596" customFormat="1" x14ac:dyDescent="0.25"/>
    <row r="48597" customFormat="1" x14ac:dyDescent="0.25"/>
    <row r="48598" customFormat="1" x14ac:dyDescent="0.25"/>
    <row r="48599" customFormat="1" x14ac:dyDescent="0.25"/>
    <row r="48600" customFormat="1" x14ac:dyDescent="0.25"/>
    <row r="48601" customFormat="1" x14ac:dyDescent="0.25"/>
    <row r="48602" customFormat="1" x14ac:dyDescent="0.25"/>
    <row r="48603" customFormat="1" x14ac:dyDescent="0.25"/>
    <row r="48604" customFormat="1" x14ac:dyDescent="0.25"/>
    <row r="48605" customFormat="1" x14ac:dyDescent="0.25"/>
    <row r="48606" customFormat="1" x14ac:dyDescent="0.25"/>
    <row r="48607" customFormat="1" x14ac:dyDescent="0.25"/>
    <row r="48608" customFormat="1" x14ac:dyDescent="0.25"/>
    <row r="48609" customFormat="1" x14ac:dyDescent="0.25"/>
    <row r="48610" customFormat="1" x14ac:dyDescent="0.25"/>
    <row r="48611" customFormat="1" x14ac:dyDescent="0.25"/>
    <row r="48612" customFormat="1" x14ac:dyDescent="0.25"/>
    <row r="48613" customFormat="1" x14ac:dyDescent="0.25"/>
    <row r="48614" customFormat="1" x14ac:dyDescent="0.25"/>
    <row r="48615" customFormat="1" x14ac:dyDescent="0.25"/>
    <row r="48616" customFormat="1" x14ac:dyDescent="0.25"/>
    <row r="48617" customFormat="1" x14ac:dyDescent="0.25"/>
    <row r="48618" customFormat="1" x14ac:dyDescent="0.25"/>
    <row r="48619" customFormat="1" x14ac:dyDescent="0.25"/>
    <row r="48620" customFormat="1" x14ac:dyDescent="0.25"/>
    <row r="48621" customFormat="1" x14ac:dyDescent="0.25"/>
    <row r="48622" customFormat="1" x14ac:dyDescent="0.25"/>
    <row r="48623" customFormat="1" x14ac:dyDescent="0.25"/>
    <row r="48624" customFormat="1" x14ac:dyDescent="0.25"/>
    <row r="48625" customFormat="1" x14ac:dyDescent="0.25"/>
    <row r="48626" customFormat="1" x14ac:dyDescent="0.25"/>
    <row r="48627" customFormat="1" x14ac:dyDescent="0.25"/>
    <row r="48628" customFormat="1" x14ac:dyDescent="0.25"/>
    <row r="48629" customFormat="1" x14ac:dyDescent="0.25"/>
    <row r="48630" customFormat="1" x14ac:dyDescent="0.25"/>
    <row r="48631" customFormat="1" x14ac:dyDescent="0.25"/>
    <row r="48632" customFormat="1" x14ac:dyDescent="0.25"/>
    <row r="48633" customFormat="1" x14ac:dyDescent="0.25"/>
    <row r="48634" customFormat="1" x14ac:dyDescent="0.25"/>
    <row r="48635" customFormat="1" x14ac:dyDescent="0.25"/>
    <row r="48636" customFormat="1" x14ac:dyDescent="0.25"/>
    <row r="48637" customFormat="1" x14ac:dyDescent="0.25"/>
    <row r="48638" customFormat="1" x14ac:dyDescent="0.25"/>
    <row r="48639" customFormat="1" x14ac:dyDescent="0.25"/>
    <row r="48640" customFormat="1" x14ac:dyDescent="0.25"/>
    <row r="48641" customFormat="1" x14ac:dyDescent="0.25"/>
    <row r="48642" customFormat="1" x14ac:dyDescent="0.25"/>
    <row r="48643" customFormat="1" x14ac:dyDescent="0.25"/>
    <row r="48644" customFormat="1" x14ac:dyDescent="0.25"/>
    <row r="48645" customFormat="1" x14ac:dyDescent="0.25"/>
    <row r="48646" customFormat="1" x14ac:dyDescent="0.25"/>
    <row r="48647" customFormat="1" x14ac:dyDescent="0.25"/>
    <row r="48648" customFormat="1" x14ac:dyDescent="0.25"/>
    <row r="48649" customFormat="1" x14ac:dyDescent="0.25"/>
    <row r="48650" customFormat="1" x14ac:dyDescent="0.25"/>
    <row r="48651" customFormat="1" x14ac:dyDescent="0.25"/>
    <row r="48652" customFormat="1" x14ac:dyDescent="0.25"/>
    <row r="48653" customFormat="1" x14ac:dyDescent="0.25"/>
    <row r="48654" customFormat="1" x14ac:dyDescent="0.25"/>
    <row r="48655" customFormat="1" x14ac:dyDescent="0.25"/>
    <row r="48656" customFormat="1" x14ac:dyDescent="0.25"/>
    <row r="48657" customFormat="1" x14ac:dyDescent="0.25"/>
    <row r="48658" customFormat="1" x14ac:dyDescent="0.25"/>
    <row r="48659" customFormat="1" x14ac:dyDescent="0.25"/>
    <row r="48660" customFormat="1" x14ac:dyDescent="0.25"/>
    <row r="48661" customFormat="1" x14ac:dyDescent="0.25"/>
    <row r="48662" customFormat="1" x14ac:dyDescent="0.25"/>
    <row r="48663" customFormat="1" x14ac:dyDescent="0.25"/>
    <row r="48664" customFormat="1" x14ac:dyDescent="0.25"/>
    <row r="48665" customFormat="1" x14ac:dyDescent="0.25"/>
    <row r="48666" customFormat="1" x14ac:dyDescent="0.25"/>
    <row r="48667" customFormat="1" x14ac:dyDescent="0.25"/>
    <row r="48668" customFormat="1" x14ac:dyDescent="0.25"/>
    <row r="48669" customFormat="1" x14ac:dyDescent="0.25"/>
    <row r="48670" customFormat="1" x14ac:dyDescent="0.25"/>
    <row r="48671" customFormat="1" x14ac:dyDescent="0.25"/>
    <row r="48672" customFormat="1" x14ac:dyDescent="0.25"/>
    <row r="48673" customFormat="1" x14ac:dyDescent="0.25"/>
    <row r="48674" customFormat="1" x14ac:dyDescent="0.25"/>
    <row r="48675" customFormat="1" x14ac:dyDescent="0.25"/>
    <row r="48676" customFormat="1" x14ac:dyDescent="0.25"/>
    <row r="48677" customFormat="1" x14ac:dyDescent="0.25"/>
    <row r="48678" customFormat="1" x14ac:dyDescent="0.25"/>
    <row r="48679" customFormat="1" x14ac:dyDescent="0.25"/>
    <row r="48680" customFormat="1" x14ac:dyDescent="0.25"/>
    <row r="48681" customFormat="1" x14ac:dyDescent="0.25"/>
    <row r="48682" customFormat="1" x14ac:dyDescent="0.25"/>
    <row r="48683" customFormat="1" x14ac:dyDescent="0.25"/>
    <row r="48684" customFormat="1" x14ac:dyDescent="0.25"/>
    <row r="48685" customFormat="1" x14ac:dyDescent="0.25"/>
    <row r="48686" customFormat="1" x14ac:dyDescent="0.25"/>
    <row r="48687" customFormat="1" x14ac:dyDescent="0.25"/>
    <row r="48688" customFormat="1" x14ac:dyDescent="0.25"/>
    <row r="48689" customFormat="1" x14ac:dyDescent="0.25"/>
    <row r="48690" customFormat="1" x14ac:dyDescent="0.25"/>
    <row r="48691" customFormat="1" x14ac:dyDescent="0.25"/>
    <row r="48692" customFormat="1" x14ac:dyDescent="0.25"/>
    <row r="48693" customFormat="1" x14ac:dyDescent="0.25"/>
    <row r="48694" customFormat="1" x14ac:dyDescent="0.25"/>
    <row r="48695" customFormat="1" x14ac:dyDescent="0.25"/>
    <row r="48696" customFormat="1" x14ac:dyDescent="0.25"/>
    <row r="48697" customFormat="1" x14ac:dyDescent="0.25"/>
    <row r="48698" customFormat="1" x14ac:dyDescent="0.25"/>
    <row r="48699" customFormat="1" x14ac:dyDescent="0.25"/>
    <row r="48700" customFormat="1" x14ac:dyDescent="0.25"/>
    <row r="48701" customFormat="1" x14ac:dyDescent="0.25"/>
    <row r="48702" customFormat="1" x14ac:dyDescent="0.25"/>
    <row r="48703" customFormat="1" x14ac:dyDescent="0.25"/>
    <row r="48704" customFormat="1" x14ac:dyDescent="0.25"/>
    <row r="48705" customFormat="1" x14ac:dyDescent="0.25"/>
    <row r="48706" customFormat="1" x14ac:dyDescent="0.25"/>
    <row r="48707" customFormat="1" x14ac:dyDescent="0.25"/>
    <row r="48708" customFormat="1" x14ac:dyDescent="0.25"/>
    <row r="48709" customFormat="1" x14ac:dyDescent="0.25"/>
    <row r="48710" customFormat="1" x14ac:dyDescent="0.25"/>
    <row r="48711" customFormat="1" x14ac:dyDescent="0.25"/>
    <row r="48712" customFormat="1" x14ac:dyDescent="0.25"/>
    <row r="48713" customFormat="1" x14ac:dyDescent="0.25"/>
    <row r="48714" customFormat="1" x14ac:dyDescent="0.25"/>
    <row r="48715" customFormat="1" x14ac:dyDescent="0.25"/>
    <row r="48716" customFormat="1" x14ac:dyDescent="0.25"/>
    <row r="48717" customFormat="1" x14ac:dyDescent="0.25"/>
    <row r="48718" customFormat="1" x14ac:dyDescent="0.25"/>
    <row r="48719" customFormat="1" x14ac:dyDescent="0.25"/>
    <row r="48720" customFormat="1" x14ac:dyDescent="0.25"/>
    <row r="48721" customFormat="1" x14ac:dyDescent="0.25"/>
    <row r="48722" customFormat="1" x14ac:dyDescent="0.25"/>
    <row r="48723" customFormat="1" x14ac:dyDescent="0.25"/>
    <row r="48724" customFormat="1" x14ac:dyDescent="0.25"/>
    <row r="48725" customFormat="1" x14ac:dyDescent="0.25"/>
    <row r="48726" customFormat="1" x14ac:dyDescent="0.25"/>
    <row r="48727" customFormat="1" x14ac:dyDescent="0.25"/>
    <row r="48728" customFormat="1" x14ac:dyDescent="0.25"/>
    <row r="48729" customFormat="1" x14ac:dyDescent="0.25"/>
    <row r="48730" customFormat="1" x14ac:dyDescent="0.25"/>
    <row r="48731" customFormat="1" x14ac:dyDescent="0.25"/>
    <row r="48732" customFormat="1" x14ac:dyDescent="0.25"/>
    <row r="48733" customFormat="1" x14ac:dyDescent="0.25"/>
    <row r="48734" customFormat="1" x14ac:dyDescent="0.25"/>
    <row r="48735" customFormat="1" x14ac:dyDescent="0.25"/>
    <row r="48736" customFormat="1" x14ac:dyDescent="0.25"/>
    <row r="48737" customFormat="1" x14ac:dyDescent="0.25"/>
    <row r="48738" customFormat="1" x14ac:dyDescent="0.25"/>
    <row r="48739" customFormat="1" x14ac:dyDescent="0.25"/>
    <row r="48740" customFormat="1" x14ac:dyDescent="0.25"/>
    <row r="48741" customFormat="1" x14ac:dyDescent="0.25"/>
    <row r="48742" customFormat="1" x14ac:dyDescent="0.25"/>
    <row r="48743" customFormat="1" x14ac:dyDescent="0.25"/>
    <row r="48744" customFormat="1" x14ac:dyDescent="0.25"/>
    <row r="48745" customFormat="1" x14ac:dyDescent="0.25"/>
    <row r="48746" customFormat="1" x14ac:dyDescent="0.25"/>
    <row r="48747" customFormat="1" x14ac:dyDescent="0.25"/>
    <row r="48748" customFormat="1" x14ac:dyDescent="0.25"/>
    <row r="48749" customFormat="1" x14ac:dyDescent="0.25"/>
    <row r="48750" customFormat="1" x14ac:dyDescent="0.25"/>
    <row r="48751" customFormat="1" x14ac:dyDescent="0.25"/>
    <row r="48752" customFormat="1" x14ac:dyDescent="0.25"/>
    <row r="48753" customFormat="1" x14ac:dyDescent="0.25"/>
    <row r="48754" customFormat="1" x14ac:dyDescent="0.25"/>
    <row r="48755" customFormat="1" x14ac:dyDescent="0.25"/>
    <row r="48756" customFormat="1" x14ac:dyDescent="0.25"/>
    <row r="48757" customFormat="1" x14ac:dyDescent="0.25"/>
    <row r="48758" customFormat="1" x14ac:dyDescent="0.25"/>
    <row r="48759" customFormat="1" x14ac:dyDescent="0.25"/>
    <row r="48760" customFormat="1" x14ac:dyDescent="0.25"/>
    <row r="48761" customFormat="1" x14ac:dyDescent="0.25"/>
    <row r="48762" customFormat="1" x14ac:dyDescent="0.25"/>
    <row r="48763" customFormat="1" x14ac:dyDescent="0.25"/>
    <row r="48764" customFormat="1" x14ac:dyDescent="0.25"/>
    <row r="48765" customFormat="1" x14ac:dyDescent="0.25"/>
    <row r="48766" customFormat="1" x14ac:dyDescent="0.25"/>
    <row r="48767" customFormat="1" x14ac:dyDescent="0.25"/>
    <row r="48768" customFormat="1" x14ac:dyDescent="0.25"/>
    <row r="48769" customFormat="1" x14ac:dyDescent="0.25"/>
    <row r="48770" customFormat="1" x14ac:dyDescent="0.25"/>
    <row r="48771" customFormat="1" x14ac:dyDescent="0.25"/>
    <row r="48772" customFormat="1" x14ac:dyDescent="0.25"/>
    <row r="48773" customFormat="1" x14ac:dyDescent="0.25"/>
    <row r="48774" customFormat="1" x14ac:dyDescent="0.25"/>
    <row r="48775" customFormat="1" x14ac:dyDescent="0.25"/>
    <row r="48776" customFormat="1" x14ac:dyDescent="0.25"/>
    <row r="48777" customFormat="1" x14ac:dyDescent="0.25"/>
    <row r="48778" customFormat="1" x14ac:dyDescent="0.25"/>
    <row r="48779" customFormat="1" x14ac:dyDescent="0.25"/>
    <row r="48780" customFormat="1" x14ac:dyDescent="0.25"/>
    <row r="48781" customFormat="1" x14ac:dyDescent="0.25"/>
    <row r="48782" customFormat="1" x14ac:dyDescent="0.25"/>
    <row r="48783" customFormat="1" x14ac:dyDescent="0.25"/>
    <row r="48784" customFormat="1" x14ac:dyDescent="0.25"/>
    <row r="48785" customFormat="1" x14ac:dyDescent="0.25"/>
    <row r="48786" customFormat="1" x14ac:dyDescent="0.25"/>
    <row r="48787" customFormat="1" x14ac:dyDescent="0.25"/>
    <row r="48788" customFormat="1" x14ac:dyDescent="0.25"/>
    <row r="48789" customFormat="1" x14ac:dyDescent="0.25"/>
    <row r="48790" customFormat="1" x14ac:dyDescent="0.25"/>
    <row r="48791" customFormat="1" x14ac:dyDescent="0.25"/>
    <row r="48792" customFormat="1" x14ac:dyDescent="0.25"/>
    <row r="48793" customFormat="1" x14ac:dyDescent="0.25"/>
    <row r="48794" customFormat="1" x14ac:dyDescent="0.25"/>
    <row r="48795" customFormat="1" x14ac:dyDescent="0.25"/>
    <row r="48796" customFormat="1" x14ac:dyDescent="0.25"/>
    <row r="48797" customFormat="1" x14ac:dyDescent="0.25"/>
    <row r="48798" customFormat="1" x14ac:dyDescent="0.25"/>
    <row r="48799" customFormat="1" x14ac:dyDescent="0.25"/>
    <row r="48800" customFormat="1" x14ac:dyDescent="0.25"/>
    <row r="48801" customFormat="1" x14ac:dyDescent="0.25"/>
    <row r="48802" customFormat="1" x14ac:dyDescent="0.25"/>
    <row r="48803" customFormat="1" x14ac:dyDescent="0.25"/>
    <row r="48804" customFormat="1" x14ac:dyDescent="0.25"/>
    <row r="48805" customFormat="1" x14ac:dyDescent="0.25"/>
    <row r="48806" customFormat="1" x14ac:dyDescent="0.25"/>
    <row r="48807" customFormat="1" x14ac:dyDescent="0.25"/>
    <row r="48808" customFormat="1" x14ac:dyDescent="0.25"/>
    <row r="48809" customFormat="1" x14ac:dyDescent="0.25"/>
    <row r="48810" customFormat="1" x14ac:dyDescent="0.25"/>
    <row r="48811" customFormat="1" x14ac:dyDescent="0.25"/>
    <row r="48812" customFormat="1" x14ac:dyDescent="0.25"/>
    <row r="48813" customFormat="1" x14ac:dyDescent="0.25"/>
    <row r="48814" customFormat="1" x14ac:dyDescent="0.25"/>
    <row r="48815" customFormat="1" x14ac:dyDescent="0.25"/>
    <row r="48816" customFormat="1" x14ac:dyDescent="0.25"/>
    <row r="48817" customFormat="1" x14ac:dyDescent="0.25"/>
    <row r="48818" customFormat="1" x14ac:dyDescent="0.25"/>
    <row r="48819" customFormat="1" x14ac:dyDescent="0.25"/>
    <row r="48820" customFormat="1" x14ac:dyDescent="0.25"/>
    <row r="48821" customFormat="1" x14ac:dyDescent="0.25"/>
    <row r="48822" customFormat="1" x14ac:dyDescent="0.25"/>
    <row r="48823" customFormat="1" x14ac:dyDescent="0.25"/>
    <row r="48824" customFormat="1" x14ac:dyDescent="0.25"/>
    <row r="48825" customFormat="1" x14ac:dyDescent="0.25"/>
    <row r="48826" customFormat="1" x14ac:dyDescent="0.25"/>
    <row r="48827" customFormat="1" x14ac:dyDescent="0.25"/>
    <row r="48828" customFormat="1" x14ac:dyDescent="0.25"/>
    <row r="48829" customFormat="1" x14ac:dyDescent="0.25"/>
    <row r="48830" customFormat="1" x14ac:dyDescent="0.25"/>
    <row r="48831" customFormat="1" x14ac:dyDescent="0.25"/>
    <row r="48832" customFormat="1" x14ac:dyDescent="0.25"/>
    <row r="48833" customFormat="1" x14ac:dyDescent="0.25"/>
    <row r="48834" customFormat="1" x14ac:dyDescent="0.25"/>
    <row r="48835" customFormat="1" x14ac:dyDescent="0.25"/>
    <row r="48836" customFormat="1" x14ac:dyDescent="0.25"/>
    <row r="48837" customFormat="1" x14ac:dyDescent="0.25"/>
    <row r="48838" customFormat="1" x14ac:dyDescent="0.25"/>
    <row r="48839" customFormat="1" x14ac:dyDescent="0.25"/>
    <row r="48840" customFormat="1" x14ac:dyDescent="0.25"/>
    <row r="48841" customFormat="1" x14ac:dyDescent="0.25"/>
    <row r="48842" customFormat="1" x14ac:dyDescent="0.25"/>
    <row r="48843" customFormat="1" x14ac:dyDescent="0.25"/>
    <row r="48844" customFormat="1" x14ac:dyDescent="0.25"/>
    <row r="48845" customFormat="1" x14ac:dyDescent="0.25"/>
    <row r="48846" customFormat="1" x14ac:dyDescent="0.25"/>
    <row r="48847" customFormat="1" x14ac:dyDescent="0.25"/>
    <row r="48848" customFormat="1" x14ac:dyDescent="0.25"/>
    <row r="48849" customFormat="1" x14ac:dyDescent="0.25"/>
    <row r="48850" customFormat="1" x14ac:dyDescent="0.25"/>
    <row r="48851" customFormat="1" x14ac:dyDescent="0.25"/>
    <row r="48852" customFormat="1" x14ac:dyDescent="0.25"/>
    <row r="48853" customFormat="1" x14ac:dyDescent="0.25"/>
    <row r="48854" customFormat="1" x14ac:dyDescent="0.25"/>
    <row r="48855" customFormat="1" x14ac:dyDescent="0.25"/>
    <row r="48856" customFormat="1" x14ac:dyDescent="0.25"/>
    <row r="48857" customFormat="1" x14ac:dyDescent="0.25"/>
    <row r="48858" customFormat="1" x14ac:dyDescent="0.25"/>
    <row r="48859" customFormat="1" x14ac:dyDescent="0.25"/>
    <row r="48860" customFormat="1" x14ac:dyDescent="0.25"/>
    <row r="48861" customFormat="1" x14ac:dyDescent="0.25"/>
    <row r="48862" customFormat="1" x14ac:dyDescent="0.25"/>
    <row r="48863" customFormat="1" x14ac:dyDescent="0.25"/>
    <row r="48864" customFormat="1" x14ac:dyDescent="0.25"/>
    <row r="48865" customFormat="1" x14ac:dyDescent="0.25"/>
    <row r="48866" customFormat="1" x14ac:dyDescent="0.25"/>
    <row r="48867" customFormat="1" x14ac:dyDescent="0.25"/>
    <row r="48868" customFormat="1" x14ac:dyDescent="0.25"/>
    <row r="48869" customFormat="1" x14ac:dyDescent="0.25"/>
    <row r="48870" customFormat="1" x14ac:dyDescent="0.25"/>
    <row r="48871" customFormat="1" x14ac:dyDescent="0.25"/>
    <row r="48872" customFormat="1" x14ac:dyDescent="0.25"/>
    <row r="48873" customFormat="1" x14ac:dyDescent="0.25"/>
    <row r="48874" customFormat="1" x14ac:dyDescent="0.25"/>
    <row r="48875" customFormat="1" x14ac:dyDescent="0.25"/>
    <row r="48876" customFormat="1" x14ac:dyDescent="0.25"/>
    <row r="48877" customFormat="1" x14ac:dyDescent="0.25"/>
    <row r="48878" customFormat="1" x14ac:dyDescent="0.25"/>
    <row r="48879" customFormat="1" x14ac:dyDescent="0.25"/>
    <row r="48880" customFormat="1" x14ac:dyDescent="0.25"/>
    <row r="48881" customFormat="1" x14ac:dyDescent="0.25"/>
    <row r="48882" customFormat="1" x14ac:dyDescent="0.25"/>
    <row r="48883" customFormat="1" x14ac:dyDescent="0.25"/>
    <row r="48884" customFormat="1" x14ac:dyDescent="0.25"/>
    <row r="48885" customFormat="1" x14ac:dyDescent="0.25"/>
    <row r="48886" customFormat="1" x14ac:dyDescent="0.25"/>
    <row r="48887" customFormat="1" x14ac:dyDescent="0.25"/>
    <row r="48888" customFormat="1" x14ac:dyDescent="0.25"/>
    <row r="48889" customFormat="1" x14ac:dyDescent="0.25"/>
    <row r="48890" customFormat="1" x14ac:dyDescent="0.25"/>
    <row r="48891" customFormat="1" x14ac:dyDescent="0.25"/>
    <row r="48892" customFormat="1" x14ac:dyDescent="0.25"/>
    <row r="48893" customFormat="1" x14ac:dyDescent="0.25"/>
    <row r="48894" customFormat="1" x14ac:dyDescent="0.25"/>
    <row r="48895" customFormat="1" x14ac:dyDescent="0.25"/>
    <row r="48896" customFormat="1" x14ac:dyDescent="0.25"/>
    <row r="48897" customFormat="1" x14ac:dyDescent="0.25"/>
    <row r="48898" customFormat="1" x14ac:dyDescent="0.25"/>
    <row r="48899" customFormat="1" x14ac:dyDescent="0.25"/>
    <row r="48900" customFormat="1" x14ac:dyDescent="0.25"/>
    <row r="48901" customFormat="1" x14ac:dyDescent="0.25"/>
    <row r="48902" customFormat="1" x14ac:dyDescent="0.25"/>
    <row r="48903" customFormat="1" x14ac:dyDescent="0.25"/>
    <row r="48904" customFormat="1" x14ac:dyDescent="0.25"/>
    <row r="48905" customFormat="1" x14ac:dyDescent="0.25"/>
    <row r="48906" customFormat="1" x14ac:dyDescent="0.25"/>
    <row r="48907" customFormat="1" x14ac:dyDescent="0.25"/>
    <row r="48908" customFormat="1" x14ac:dyDescent="0.25"/>
    <row r="48909" customFormat="1" x14ac:dyDescent="0.25"/>
    <row r="48910" customFormat="1" x14ac:dyDescent="0.25"/>
    <row r="48911" customFormat="1" x14ac:dyDescent="0.25"/>
    <row r="48912" customFormat="1" x14ac:dyDescent="0.25"/>
    <row r="48913" customFormat="1" x14ac:dyDescent="0.25"/>
    <row r="48914" customFormat="1" x14ac:dyDescent="0.25"/>
    <row r="48915" customFormat="1" x14ac:dyDescent="0.25"/>
    <row r="48916" customFormat="1" x14ac:dyDescent="0.25"/>
    <row r="48917" customFormat="1" x14ac:dyDescent="0.25"/>
    <row r="48918" customFormat="1" x14ac:dyDescent="0.25"/>
    <row r="48919" customFormat="1" x14ac:dyDescent="0.25"/>
    <row r="48920" customFormat="1" x14ac:dyDescent="0.25"/>
    <row r="48921" customFormat="1" x14ac:dyDescent="0.25"/>
    <row r="48922" customFormat="1" x14ac:dyDescent="0.25"/>
    <row r="48923" customFormat="1" x14ac:dyDescent="0.25"/>
    <row r="48924" customFormat="1" x14ac:dyDescent="0.25"/>
    <row r="48925" customFormat="1" x14ac:dyDescent="0.25"/>
    <row r="48926" customFormat="1" x14ac:dyDescent="0.25"/>
    <row r="48927" customFormat="1" x14ac:dyDescent="0.25"/>
    <row r="48928" customFormat="1" x14ac:dyDescent="0.25"/>
    <row r="48929" customFormat="1" x14ac:dyDescent="0.25"/>
    <row r="48930" customFormat="1" x14ac:dyDescent="0.25"/>
    <row r="48931" customFormat="1" x14ac:dyDescent="0.25"/>
    <row r="48932" customFormat="1" x14ac:dyDescent="0.25"/>
    <row r="48933" customFormat="1" x14ac:dyDescent="0.25"/>
    <row r="48934" customFormat="1" x14ac:dyDescent="0.25"/>
    <row r="48935" customFormat="1" x14ac:dyDescent="0.25"/>
    <row r="48936" customFormat="1" x14ac:dyDescent="0.25"/>
    <row r="48937" customFormat="1" x14ac:dyDescent="0.25"/>
    <row r="48938" customFormat="1" x14ac:dyDescent="0.25"/>
    <row r="48939" customFormat="1" x14ac:dyDescent="0.25"/>
    <row r="48940" customFormat="1" x14ac:dyDescent="0.25"/>
    <row r="48941" customFormat="1" x14ac:dyDescent="0.25"/>
    <row r="48942" customFormat="1" x14ac:dyDescent="0.25"/>
    <row r="48943" customFormat="1" x14ac:dyDescent="0.25"/>
    <row r="48944" customFormat="1" x14ac:dyDescent="0.25"/>
    <row r="48945" customFormat="1" x14ac:dyDescent="0.25"/>
    <row r="48946" customFormat="1" x14ac:dyDescent="0.25"/>
    <row r="48947" customFormat="1" x14ac:dyDescent="0.25"/>
    <row r="48948" customFormat="1" x14ac:dyDescent="0.25"/>
    <row r="48949" customFormat="1" x14ac:dyDescent="0.25"/>
    <row r="48950" customFormat="1" x14ac:dyDescent="0.25"/>
    <row r="48951" customFormat="1" x14ac:dyDescent="0.25"/>
    <row r="48952" customFormat="1" x14ac:dyDescent="0.25"/>
    <row r="48953" customFormat="1" x14ac:dyDescent="0.25"/>
    <row r="48954" customFormat="1" x14ac:dyDescent="0.25"/>
    <row r="48955" customFormat="1" x14ac:dyDescent="0.25"/>
    <row r="48956" customFormat="1" x14ac:dyDescent="0.25"/>
    <row r="48957" customFormat="1" x14ac:dyDescent="0.25"/>
    <row r="48958" customFormat="1" x14ac:dyDescent="0.25"/>
    <row r="48959" customFormat="1" x14ac:dyDescent="0.25"/>
    <row r="48960" customFormat="1" x14ac:dyDescent="0.25"/>
    <row r="48961" customFormat="1" x14ac:dyDescent="0.25"/>
    <row r="48962" customFormat="1" x14ac:dyDescent="0.25"/>
    <row r="48963" customFormat="1" x14ac:dyDescent="0.25"/>
    <row r="48964" customFormat="1" x14ac:dyDescent="0.25"/>
    <row r="48965" customFormat="1" x14ac:dyDescent="0.25"/>
    <row r="48966" customFormat="1" x14ac:dyDescent="0.25"/>
    <row r="48967" customFormat="1" x14ac:dyDescent="0.25"/>
    <row r="48968" customFormat="1" x14ac:dyDescent="0.25"/>
    <row r="48969" customFormat="1" x14ac:dyDescent="0.25"/>
    <row r="48970" customFormat="1" x14ac:dyDescent="0.25"/>
    <row r="48971" customFormat="1" x14ac:dyDescent="0.25"/>
    <row r="48972" customFormat="1" x14ac:dyDescent="0.25"/>
    <row r="48973" customFormat="1" x14ac:dyDescent="0.25"/>
    <row r="48974" customFormat="1" x14ac:dyDescent="0.25"/>
    <row r="48975" customFormat="1" x14ac:dyDescent="0.25"/>
    <row r="48976" customFormat="1" x14ac:dyDescent="0.25"/>
    <row r="48977" customFormat="1" x14ac:dyDescent="0.25"/>
    <row r="48978" customFormat="1" x14ac:dyDescent="0.25"/>
    <row r="48979" customFormat="1" x14ac:dyDescent="0.25"/>
    <row r="48980" customFormat="1" x14ac:dyDescent="0.25"/>
    <row r="48981" customFormat="1" x14ac:dyDescent="0.25"/>
    <row r="48982" customFormat="1" x14ac:dyDescent="0.25"/>
    <row r="48983" customFormat="1" x14ac:dyDescent="0.25"/>
    <row r="48984" customFormat="1" x14ac:dyDescent="0.25"/>
    <row r="48985" customFormat="1" x14ac:dyDescent="0.25"/>
    <row r="48986" customFormat="1" x14ac:dyDescent="0.25"/>
    <row r="48987" customFormat="1" x14ac:dyDescent="0.25"/>
    <row r="48988" customFormat="1" x14ac:dyDescent="0.25"/>
    <row r="48989" customFormat="1" x14ac:dyDescent="0.25"/>
    <row r="48990" customFormat="1" x14ac:dyDescent="0.25"/>
    <row r="48991" customFormat="1" x14ac:dyDescent="0.25"/>
    <row r="48992" customFormat="1" x14ac:dyDescent="0.25"/>
    <row r="48993" customFormat="1" x14ac:dyDescent="0.25"/>
    <row r="48994" customFormat="1" x14ac:dyDescent="0.25"/>
    <row r="48995" customFormat="1" x14ac:dyDescent="0.25"/>
    <row r="48996" customFormat="1" x14ac:dyDescent="0.25"/>
    <row r="48997" customFormat="1" x14ac:dyDescent="0.25"/>
    <row r="48998" customFormat="1" x14ac:dyDescent="0.25"/>
    <row r="48999" customFormat="1" x14ac:dyDescent="0.25"/>
    <row r="49000" customFormat="1" x14ac:dyDescent="0.25"/>
    <row r="49001" customFormat="1" x14ac:dyDescent="0.25"/>
    <row r="49002" customFormat="1" x14ac:dyDescent="0.25"/>
    <row r="49003" customFormat="1" x14ac:dyDescent="0.25"/>
    <row r="49004" customFormat="1" x14ac:dyDescent="0.25"/>
    <row r="49005" customFormat="1" x14ac:dyDescent="0.25"/>
    <row r="49006" customFormat="1" x14ac:dyDescent="0.25"/>
    <row r="49007" customFormat="1" x14ac:dyDescent="0.25"/>
    <row r="49008" customFormat="1" x14ac:dyDescent="0.25"/>
    <row r="49009" customFormat="1" x14ac:dyDescent="0.25"/>
    <row r="49010" customFormat="1" x14ac:dyDescent="0.25"/>
    <row r="49011" customFormat="1" x14ac:dyDescent="0.25"/>
    <row r="49012" customFormat="1" x14ac:dyDescent="0.25"/>
    <row r="49013" customFormat="1" x14ac:dyDescent="0.25"/>
    <row r="49014" customFormat="1" x14ac:dyDescent="0.25"/>
    <row r="49015" customFormat="1" x14ac:dyDescent="0.25"/>
    <row r="49016" customFormat="1" x14ac:dyDescent="0.25"/>
    <row r="49017" customFormat="1" x14ac:dyDescent="0.25"/>
    <row r="49018" customFormat="1" x14ac:dyDescent="0.25"/>
    <row r="49019" customFormat="1" x14ac:dyDescent="0.25"/>
    <row r="49020" customFormat="1" x14ac:dyDescent="0.25"/>
    <row r="49021" customFormat="1" x14ac:dyDescent="0.25"/>
    <row r="49022" customFormat="1" x14ac:dyDescent="0.25"/>
    <row r="49023" customFormat="1" x14ac:dyDescent="0.25"/>
    <row r="49024" customFormat="1" x14ac:dyDescent="0.25"/>
    <row r="49025" customFormat="1" x14ac:dyDescent="0.25"/>
    <row r="49026" customFormat="1" x14ac:dyDescent="0.25"/>
    <row r="49027" customFormat="1" x14ac:dyDescent="0.25"/>
    <row r="49028" customFormat="1" x14ac:dyDescent="0.25"/>
    <row r="49029" customFormat="1" x14ac:dyDescent="0.25"/>
    <row r="49030" customFormat="1" x14ac:dyDescent="0.25"/>
    <row r="49031" customFormat="1" x14ac:dyDescent="0.25"/>
    <row r="49032" customFormat="1" x14ac:dyDescent="0.25"/>
    <row r="49033" customFormat="1" x14ac:dyDescent="0.25"/>
    <row r="49034" customFormat="1" x14ac:dyDescent="0.25"/>
    <row r="49035" customFormat="1" x14ac:dyDescent="0.25"/>
    <row r="49036" customFormat="1" x14ac:dyDescent="0.25"/>
    <row r="49037" customFormat="1" x14ac:dyDescent="0.25"/>
    <row r="49038" customFormat="1" x14ac:dyDescent="0.25"/>
    <row r="49039" customFormat="1" x14ac:dyDescent="0.25"/>
    <row r="49040" customFormat="1" x14ac:dyDescent="0.25"/>
    <row r="49041" customFormat="1" x14ac:dyDescent="0.25"/>
    <row r="49042" customFormat="1" x14ac:dyDescent="0.25"/>
    <row r="49043" customFormat="1" x14ac:dyDescent="0.25"/>
    <row r="49044" customFormat="1" x14ac:dyDescent="0.25"/>
    <row r="49045" customFormat="1" x14ac:dyDescent="0.25"/>
    <row r="49046" customFormat="1" x14ac:dyDescent="0.25"/>
    <row r="49047" customFormat="1" x14ac:dyDescent="0.25"/>
    <row r="49048" customFormat="1" x14ac:dyDescent="0.25"/>
    <row r="49049" customFormat="1" x14ac:dyDescent="0.25"/>
    <row r="49050" customFormat="1" x14ac:dyDescent="0.25"/>
    <row r="49051" customFormat="1" x14ac:dyDescent="0.25"/>
    <row r="49052" customFormat="1" x14ac:dyDescent="0.25"/>
    <row r="49053" customFormat="1" x14ac:dyDescent="0.25"/>
    <row r="49054" customFormat="1" x14ac:dyDescent="0.25"/>
    <row r="49055" customFormat="1" x14ac:dyDescent="0.25"/>
    <row r="49056" customFormat="1" x14ac:dyDescent="0.25"/>
    <row r="49057" customFormat="1" x14ac:dyDescent="0.25"/>
    <row r="49058" customFormat="1" x14ac:dyDescent="0.25"/>
    <row r="49059" customFormat="1" x14ac:dyDescent="0.25"/>
    <row r="49060" customFormat="1" x14ac:dyDescent="0.25"/>
    <row r="49061" customFormat="1" x14ac:dyDescent="0.25"/>
    <row r="49062" customFormat="1" x14ac:dyDescent="0.25"/>
    <row r="49063" customFormat="1" x14ac:dyDescent="0.25"/>
    <row r="49064" customFormat="1" x14ac:dyDescent="0.25"/>
    <row r="49065" customFormat="1" x14ac:dyDescent="0.25"/>
    <row r="49066" customFormat="1" x14ac:dyDescent="0.25"/>
    <row r="49067" customFormat="1" x14ac:dyDescent="0.25"/>
    <row r="49068" customFormat="1" x14ac:dyDescent="0.25"/>
    <row r="49069" customFormat="1" x14ac:dyDescent="0.25"/>
    <row r="49070" customFormat="1" x14ac:dyDescent="0.25"/>
    <row r="49071" customFormat="1" x14ac:dyDescent="0.25"/>
    <row r="49072" customFormat="1" x14ac:dyDescent="0.25"/>
    <row r="49073" customFormat="1" x14ac:dyDescent="0.25"/>
    <row r="49074" customFormat="1" x14ac:dyDescent="0.25"/>
    <row r="49075" customFormat="1" x14ac:dyDescent="0.25"/>
    <row r="49076" customFormat="1" x14ac:dyDescent="0.25"/>
    <row r="49077" customFormat="1" x14ac:dyDescent="0.25"/>
    <row r="49078" customFormat="1" x14ac:dyDescent="0.25"/>
    <row r="49079" customFormat="1" x14ac:dyDescent="0.25"/>
    <row r="49080" customFormat="1" x14ac:dyDescent="0.25"/>
    <row r="49081" customFormat="1" x14ac:dyDescent="0.25"/>
    <row r="49082" customFormat="1" x14ac:dyDescent="0.25"/>
    <row r="49083" customFormat="1" x14ac:dyDescent="0.25"/>
    <row r="49084" customFormat="1" x14ac:dyDescent="0.25"/>
    <row r="49085" customFormat="1" x14ac:dyDescent="0.25"/>
    <row r="49086" customFormat="1" x14ac:dyDescent="0.25"/>
    <row r="49087" customFormat="1" x14ac:dyDescent="0.25"/>
    <row r="49088" customFormat="1" x14ac:dyDescent="0.25"/>
    <row r="49089" customFormat="1" x14ac:dyDescent="0.25"/>
    <row r="49090" customFormat="1" x14ac:dyDescent="0.25"/>
    <row r="49091" customFormat="1" x14ac:dyDescent="0.25"/>
    <row r="49092" customFormat="1" x14ac:dyDescent="0.25"/>
    <row r="49093" customFormat="1" x14ac:dyDescent="0.25"/>
    <row r="49094" customFormat="1" x14ac:dyDescent="0.25"/>
    <row r="49095" customFormat="1" x14ac:dyDescent="0.25"/>
    <row r="49096" customFormat="1" x14ac:dyDescent="0.25"/>
    <row r="49097" customFormat="1" x14ac:dyDescent="0.25"/>
    <row r="49098" customFormat="1" x14ac:dyDescent="0.25"/>
    <row r="49099" customFormat="1" x14ac:dyDescent="0.25"/>
    <row r="49100" customFormat="1" x14ac:dyDescent="0.25"/>
    <row r="49101" customFormat="1" x14ac:dyDescent="0.25"/>
    <row r="49102" customFormat="1" x14ac:dyDescent="0.25"/>
    <row r="49103" customFormat="1" x14ac:dyDescent="0.25"/>
    <row r="49104" customFormat="1" x14ac:dyDescent="0.25"/>
    <row r="49105" customFormat="1" x14ac:dyDescent="0.25"/>
    <row r="49106" customFormat="1" x14ac:dyDescent="0.25"/>
    <row r="49107" customFormat="1" x14ac:dyDescent="0.25"/>
    <row r="49108" customFormat="1" x14ac:dyDescent="0.25"/>
    <row r="49109" customFormat="1" x14ac:dyDescent="0.25"/>
    <row r="49110" customFormat="1" x14ac:dyDescent="0.25"/>
    <row r="49111" customFormat="1" x14ac:dyDescent="0.25"/>
    <row r="49112" customFormat="1" x14ac:dyDescent="0.25"/>
    <row r="49113" customFormat="1" x14ac:dyDescent="0.25"/>
    <row r="49114" customFormat="1" x14ac:dyDescent="0.25"/>
    <row r="49115" customFormat="1" x14ac:dyDescent="0.25"/>
    <row r="49116" customFormat="1" x14ac:dyDescent="0.25"/>
    <row r="49117" customFormat="1" x14ac:dyDescent="0.25"/>
    <row r="49118" customFormat="1" x14ac:dyDescent="0.25"/>
    <row r="49119" customFormat="1" x14ac:dyDescent="0.25"/>
    <row r="49120" customFormat="1" x14ac:dyDescent="0.25"/>
    <row r="49121" customFormat="1" x14ac:dyDescent="0.25"/>
    <row r="49122" customFormat="1" x14ac:dyDescent="0.25"/>
    <row r="49123" customFormat="1" x14ac:dyDescent="0.25"/>
    <row r="49124" customFormat="1" x14ac:dyDescent="0.25"/>
    <row r="49125" customFormat="1" x14ac:dyDescent="0.25"/>
    <row r="49126" customFormat="1" x14ac:dyDescent="0.25"/>
    <row r="49127" customFormat="1" x14ac:dyDescent="0.25"/>
    <row r="49128" customFormat="1" x14ac:dyDescent="0.25"/>
    <row r="49129" customFormat="1" x14ac:dyDescent="0.25"/>
    <row r="49130" customFormat="1" x14ac:dyDescent="0.25"/>
    <row r="49131" customFormat="1" x14ac:dyDescent="0.25"/>
    <row r="49132" customFormat="1" x14ac:dyDescent="0.25"/>
    <row r="49133" customFormat="1" x14ac:dyDescent="0.25"/>
    <row r="49134" customFormat="1" x14ac:dyDescent="0.25"/>
    <row r="49135" customFormat="1" x14ac:dyDescent="0.25"/>
    <row r="49136" customFormat="1" x14ac:dyDescent="0.25"/>
    <row r="49137" customFormat="1" x14ac:dyDescent="0.25"/>
    <row r="49138" customFormat="1" x14ac:dyDescent="0.25"/>
    <row r="49139" customFormat="1" x14ac:dyDescent="0.25"/>
    <row r="49140" customFormat="1" x14ac:dyDescent="0.25"/>
    <row r="49141" customFormat="1" x14ac:dyDescent="0.25"/>
    <row r="49142" customFormat="1" x14ac:dyDescent="0.25"/>
    <row r="49143" customFormat="1" x14ac:dyDescent="0.25"/>
    <row r="49144" customFormat="1" x14ac:dyDescent="0.25"/>
    <row r="49145" customFormat="1" x14ac:dyDescent="0.25"/>
    <row r="49146" customFormat="1" x14ac:dyDescent="0.25"/>
    <row r="49147" customFormat="1" x14ac:dyDescent="0.25"/>
    <row r="49148" customFormat="1" x14ac:dyDescent="0.25"/>
    <row r="49149" customFormat="1" x14ac:dyDescent="0.25"/>
    <row r="49150" customFormat="1" x14ac:dyDescent="0.25"/>
    <row r="49151" customFormat="1" x14ac:dyDescent="0.25"/>
    <row r="49152" customFormat="1" x14ac:dyDescent="0.25"/>
    <row r="49153" customFormat="1" x14ac:dyDescent="0.25"/>
    <row r="49154" customFormat="1" x14ac:dyDescent="0.25"/>
    <row r="49155" customFormat="1" x14ac:dyDescent="0.25"/>
    <row r="49156" customFormat="1" x14ac:dyDescent="0.25"/>
    <row r="49157" customFormat="1" x14ac:dyDescent="0.25"/>
    <row r="49158" customFormat="1" x14ac:dyDescent="0.25"/>
    <row r="49159" customFormat="1" x14ac:dyDescent="0.25"/>
    <row r="49160" customFormat="1" x14ac:dyDescent="0.25"/>
    <row r="49161" customFormat="1" x14ac:dyDescent="0.25"/>
    <row r="49162" customFormat="1" x14ac:dyDescent="0.25"/>
    <row r="49163" customFormat="1" x14ac:dyDescent="0.25"/>
    <row r="49164" customFormat="1" x14ac:dyDescent="0.25"/>
    <row r="49165" customFormat="1" x14ac:dyDescent="0.25"/>
    <row r="49166" customFormat="1" x14ac:dyDescent="0.25"/>
    <row r="49167" customFormat="1" x14ac:dyDescent="0.25"/>
    <row r="49168" customFormat="1" x14ac:dyDescent="0.25"/>
    <row r="49169" customFormat="1" x14ac:dyDescent="0.25"/>
    <row r="49170" customFormat="1" x14ac:dyDescent="0.25"/>
    <row r="49171" customFormat="1" x14ac:dyDescent="0.25"/>
    <row r="49172" customFormat="1" x14ac:dyDescent="0.25"/>
    <row r="49173" customFormat="1" x14ac:dyDescent="0.25"/>
    <row r="49174" customFormat="1" x14ac:dyDescent="0.25"/>
    <row r="49175" customFormat="1" x14ac:dyDescent="0.25"/>
    <row r="49176" customFormat="1" x14ac:dyDescent="0.25"/>
    <row r="49177" customFormat="1" x14ac:dyDescent="0.25"/>
    <row r="49178" customFormat="1" x14ac:dyDescent="0.25"/>
    <row r="49179" customFormat="1" x14ac:dyDescent="0.25"/>
    <row r="49180" customFormat="1" x14ac:dyDescent="0.25"/>
    <row r="49181" customFormat="1" x14ac:dyDescent="0.25"/>
    <row r="49182" customFormat="1" x14ac:dyDescent="0.25"/>
    <row r="49183" customFormat="1" x14ac:dyDescent="0.25"/>
    <row r="49184" customFormat="1" x14ac:dyDescent="0.25"/>
    <row r="49185" customFormat="1" x14ac:dyDescent="0.25"/>
    <row r="49186" customFormat="1" x14ac:dyDescent="0.25"/>
    <row r="49187" customFormat="1" x14ac:dyDescent="0.25"/>
    <row r="49188" customFormat="1" x14ac:dyDescent="0.25"/>
    <row r="49189" customFormat="1" x14ac:dyDescent="0.25"/>
    <row r="49190" customFormat="1" x14ac:dyDescent="0.25"/>
    <row r="49191" customFormat="1" x14ac:dyDescent="0.25"/>
    <row r="49192" customFormat="1" x14ac:dyDescent="0.25"/>
    <row r="49193" customFormat="1" x14ac:dyDescent="0.25"/>
    <row r="49194" customFormat="1" x14ac:dyDescent="0.25"/>
    <row r="49195" customFormat="1" x14ac:dyDescent="0.25"/>
    <row r="49196" customFormat="1" x14ac:dyDescent="0.25"/>
    <row r="49197" customFormat="1" x14ac:dyDescent="0.25"/>
    <row r="49198" customFormat="1" x14ac:dyDescent="0.25"/>
    <row r="49199" customFormat="1" x14ac:dyDescent="0.25"/>
    <row r="49200" customFormat="1" x14ac:dyDescent="0.25"/>
    <row r="49201" customFormat="1" x14ac:dyDescent="0.25"/>
    <row r="49202" customFormat="1" x14ac:dyDescent="0.25"/>
    <row r="49203" customFormat="1" x14ac:dyDescent="0.25"/>
    <row r="49204" customFormat="1" x14ac:dyDescent="0.25"/>
    <row r="49205" customFormat="1" x14ac:dyDescent="0.25"/>
    <row r="49206" customFormat="1" x14ac:dyDescent="0.25"/>
    <row r="49207" customFormat="1" x14ac:dyDescent="0.25"/>
    <row r="49208" customFormat="1" x14ac:dyDescent="0.25"/>
    <row r="49209" customFormat="1" x14ac:dyDescent="0.25"/>
    <row r="49210" customFormat="1" x14ac:dyDescent="0.25"/>
    <row r="49211" customFormat="1" x14ac:dyDescent="0.25"/>
    <row r="49212" customFormat="1" x14ac:dyDescent="0.25"/>
    <row r="49213" customFormat="1" x14ac:dyDescent="0.25"/>
    <row r="49214" customFormat="1" x14ac:dyDescent="0.25"/>
    <row r="49215" customFormat="1" x14ac:dyDescent="0.25"/>
    <row r="49216" customFormat="1" x14ac:dyDescent="0.25"/>
    <row r="49217" customFormat="1" x14ac:dyDescent="0.25"/>
    <row r="49218" customFormat="1" x14ac:dyDescent="0.25"/>
    <row r="49219" customFormat="1" x14ac:dyDescent="0.25"/>
    <row r="49220" customFormat="1" x14ac:dyDescent="0.25"/>
    <row r="49221" customFormat="1" x14ac:dyDescent="0.25"/>
    <row r="49222" customFormat="1" x14ac:dyDescent="0.25"/>
    <row r="49223" customFormat="1" x14ac:dyDescent="0.25"/>
    <row r="49224" customFormat="1" x14ac:dyDescent="0.25"/>
    <row r="49225" customFormat="1" x14ac:dyDescent="0.25"/>
    <row r="49226" customFormat="1" x14ac:dyDescent="0.25"/>
    <row r="49227" customFormat="1" x14ac:dyDescent="0.25"/>
    <row r="49228" customFormat="1" x14ac:dyDescent="0.25"/>
    <row r="49229" customFormat="1" x14ac:dyDescent="0.25"/>
    <row r="49230" customFormat="1" x14ac:dyDescent="0.25"/>
    <row r="49231" customFormat="1" x14ac:dyDescent="0.25"/>
    <row r="49232" customFormat="1" x14ac:dyDescent="0.25"/>
    <row r="49233" customFormat="1" x14ac:dyDescent="0.25"/>
    <row r="49234" customFormat="1" x14ac:dyDescent="0.25"/>
    <row r="49235" customFormat="1" x14ac:dyDescent="0.25"/>
    <row r="49236" customFormat="1" x14ac:dyDescent="0.25"/>
    <row r="49237" customFormat="1" x14ac:dyDescent="0.25"/>
    <row r="49238" customFormat="1" x14ac:dyDescent="0.25"/>
    <row r="49239" customFormat="1" x14ac:dyDescent="0.25"/>
    <row r="49240" customFormat="1" x14ac:dyDescent="0.25"/>
    <row r="49241" customFormat="1" x14ac:dyDescent="0.25"/>
    <row r="49242" customFormat="1" x14ac:dyDescent="0.25"/>
    <row r="49243" customFormat="1" x14ac:dyDescent="0.25"/>
    <row r="49244" customFormat="1" x14ac:dyDescent="0.25"/>
    <row r="49245" customFormat="1" x14ac:dyDescent="0.25"/>
    <row r="49246" customFormat="1" x14ac:dyDescent="0.25"/>
    <row r="49247" customFormat="1" x14ac:dyDescent="0.25"/>
    <row r="49248" customFormat="1" x14ac:dyDescent="0.25"/>
    <row r="49249" customFormat="1" x14ac:dyDescent="0.25"/>
    <row r="49250" customFormat="1" x14ac:dyDescent="0.25"/>
    <row r="49251" customFormat="1" x14ac:dyDescent="0.25"/>
    <row r="49252" customFormat="1" x14ac:dyDescent="0.25"/>
    <row r="49253" customFormat="1" x14ac:dyDescent="0.25"/>
    <row r="49254" customFormat="1" x14ac:dyDescent="0.25"/>
    <row r="49255" customFormat="1" x14ac:dyDescent="0.25"/>
    <row r="49256" customFormat="1" x14ac:dyDescent="0.25"/>
    <row r="49257" customFormat="1" x14ac:dyDescent="0.25"/>
    <row r="49258" customFormat="1" x14ac:dyDescent="0.25"/>
    <row r="49259" customFormat="1" x14ac:dyDescent="0.25"/>
    <row r="49260" customFormat="1" x14ac:dyDescent="0.25"/>
    <row r="49261" customFormat="1" x14ac:dyDescent="0.25"/>
    <row r="49262" customFormat="1" x14ac:dyDescent="0.25"/>
    <row r="49263" customFormat="1" x14ac:dyDescent="0.25"/>
    <row r="49264" customFormat="1" x14ac:dyDescent="0.25"/>
    <row r="49265" customFormat="1" x14ac:dyDescent="0.25"/>
    <row r="49266" customFormat="1" x14ac:dyDescent="0.25"/>
    <row r="49267" customFormat="1" x14ac:dyDescent="0.25"/>
    <row r="49268" customFormat="1" x14ac:dyDescent="0.25"/>
    <row r="49269" customFormat="1" x14ac:dyDescent="0.25"/>
    <row r="49270" customFormat="1" x14ac:dyDescent="0.25"/>
    <row r="49271" customFormat="1" x14ac:dyDescent="0.25"/>
    <row r="49272" customFormat="1" x14ac:dyDescent="0.25"/>
    <row r="49273" customFormat="1" x14ac:dyDescent="0.25"/>
    <row r="49274" customFormat="1" x14ac:dyDescent="0.25"/>
    <row r="49275" customFormat="1" x14ac:dyDescent="0.25"/>
    <row r="49276" customFormat="1" x14ac:dyDescent="0.25"/>
    <row r="49277" customFormat="1" x14ac:dyDescent="0.25"/>
    <row r="49278" customFormat="1" x14ac:dyDescent="0.25"/>
    <row r="49279" customFormat="1" x14ac:dyDescent="0.25"/>
    <row r="49280" customFormat="1" x14ac:dyDescent="0.25"/>
    <row r="49281" customFormat="1" x14ac:dyDescent="0.25"/>
    <row r="49282" customFormat="1" x14ac:dyDescent="0.25"/>
    <row r="49283" customFormat="1" x14ac:dyDescent="0.25"/>
    <row r="49284" customFormat="1" x14ac:dyDescent="0.25"/>
    <row r="49285" customFormat="1" x14ac:dyDescent="0.25"/>
    <row r="49286" customFormat="1" x14ac:dyDescent="0.25"/>
    <row r="49287" customFormat="1" x14ac:dyDescent="0.25"/>
    <row r="49288" customFormat="1" x14ac:dyDescent="0.25"/>
    <row r="49289" customFormat="1" x14ac:dyDescent="0.25"/>
    <row r="49290" customFormat="1" x14ac:dyDescent="0.25"/>
    <row r="49291" customFormat="1" x14ac:dyDescent="0.25"/>
    <row r="49292" customFormat="1" x14ac:dyDescent="0.25"/>
    <row r="49293" customFormat="1" x14ac:dyDescent="0.25"/>
    <row r="49294" customFormat="1" x14ac:dyDescent="0.25"/>
    <row r="49295" customFormat="1" x14ac:dyDescent="0.25"/>
    <row r="49296" customFormat="1" x14ac:dyDescent="0.25"/>
    <row r="49297" customFormat="1" x14ac:dyDescent="0.25"/>
    <row r="49298" customFormat="1" x14ac:dyDescent="0.25"/>
    <row r="49299" customFormat="1" x14ac:dyDescent="0.25"/>
    <row r="49300" customFormat="1" x14ac:dyDescent="0.25"/>
    <row r="49301" customFormat="1" x14ac:dyDescent="0.25"/>
    <row r="49302" customFormat="1" x14ac:dyDescent="0.25"/>
    <row r="49303" customFormat="1" x14ac:dyDescent="0.25"/>
    <row r="49304" customFormat="1" x14ac:dyDescent="0.25"/>
    <row r="49305" customFormat="1" x14ac:dyDescent="0.25"/>
    <row r="49306" customFormat="1" x14ac:dyDescent="0.25"/>
    <row r="49307" customFormat="1" x14ac:dyDescent="0.25"/>
    <row r="49308" customFormat="1" x14ac:dyDescent="0.25"/>
    <row r="49309" customFormat="1" x14ac:dyDescent="0.25"/>
    <row r="49310" customFormat="1" x14ac:dyDescent="0.25"/>
    <row r="49311" customFormat="1" x14ac:dyDescent="0.25"/>
    <row r="49312" customFormat="1" x14ac:dyDescent="0.25"/>
    <row r="49313" customFormat="1" x14ac:dyDescent="0.25"/>
    <row r="49314" customFormat="1" x14ac:dyDescent="0.25"/>
    <row r="49315" customFormat="1" x14ac:dyDescent="0.25"/>
    <row r="49316" customFormat="1" x14ac:dyDescent="0.25"/>
    <row r="49317" customFormat="1" x14ac:dyDescent="0.25"/>
    <row r="49318" customFormat="1" x14ac:dyDescent="0.25"/>
    <row r="49319" customFormat="1" x14ac:dyDescent="0.25"/>
    <row r="49320" customFormat="1" x14ac:dyDescent="0.25"/>
    <row r="49321" customFormat="1" x14ac:dyDescent="0.25"/>
    <row r="49322" customFormat="1" x14ac:dyDescent="0.25"/>
    <row r="49323" customFormat="1" x14ac:dyDescent="0.25"/>
    <row r="49324" customFormat="1" x14ac:dyDescent="0.25"/>
    <row r="49325" customFormat="1" x14ac:dyDescent="0.25"/>
    <row r="49326" customFormat="1" x14ac:dyDescent="0.25"/>
    <row r="49327" customFormat="1" x14ac:dyDescent="0.25"/>
    <row r="49328" customFormat="1" x14ac:dyDescent="0.25"/>
    <row r="49329" customFormat="1" x14ac:dyDescent="0.25"/>
    <row r="49330" customFormat="1" x14ac:dyDescent="0.25"/>
    <row r="49331" customFormat="1" x14ac:dyDescent="0.25"/>
    <row r="49332" customFormat="1" x14ac:dyDescent="0.25"/>
    <row r="49333" customFormat="1" x14ac:dyDescent="0.25"/>
    <row r="49334" customFormat="1" x14ac:dyDescent="0.25"/>
    <row r="49335" customFormat="1" x14ac:dyDescent="0.25"/>
    <row r="49336" customFormat="1" x14ac:dyDescent="0.25"/>
    <row r="49337" customFormat="1" x14ac:dyDescent="0.25"/>
    <row r="49338" customFormat="1" x14ac:dyDescent="0.25"/>
    <row r="49339" customFormat="1" x14ac:dyDescent="0.25"/>
    <row r="49340" customFormat="1" x14ac:dyDescent="0.25"/>
    <row r="49341" customFormat="1" x14ac:dyDescent="0.25"/>
    <row r="49342" customFormat="1" x14ac:dyDescent="0.25"/>
    <row r="49343" customFormat="1" x14ac:dyDescent="0.25"/>
    <row r="49344" customFormat="1" x14ac:dyDescent="0.25"/>
    <row r="49345" customFormat="1" x14ac:dyDescent="0.25"/>
    <row r="49346" customFormat="1" x14ac:dyDescent="0.25"/>
    <row r="49347" customFormat="1" x14ac:dyDescent="0.25"/>
    <row r="49348" customFormat="1" x14ac:dyDescent="0.25"/>
    <row r="49349" customFormat="1" x14ac:dyDescent="0.25"/>
    <row r="49350" customFormat="1" x14ac:dyDescent="0.25"/>
    <row r="49351" customFormat="1" x14ac:dyDescent="0.25"/>
    <row r="49352" customFormat="1" x14ac:dyDescent="0.25"/>
    <row r="49353" customFormat="1" x14ac:dyDescent="0.25"/>
    <row r="49354" customFormat="1" x14ac:dyDescent="0.25"/>
    <row r="49355" customFormat="1" x14ac:dyDescent="0.25"/>
    <row r="49356" customFormat="1" x14ac:dyDescent="0.25"/>
    <row r="49357" customFormat="1" x14ac:dyDescent="0.25"/>
    <row r="49358" customFormat="1" x14ac:dyDescent="0.25"/>
    <row r="49359" customFormat="1" x14ac:dyDescent="0.25"/>
    <row r="49360" customFormat="1" x14ac:dyDescent="0.25"/>
    <row r="49361" customFormat="1" x14ac:dyDescent="0.25"/>
    <row r="49362" customFormat="1" x14ac:dyDescent="0.25"/>
    <row r="49363" customFormat="1" x14ac:dyDescent="0.25"/>
    <row r="49364" customFormat="1" x14ac:dyDescent="0.25"/>
    <row r="49365" customFormat="1" x14ac:dyDescent="0.25"/>
    <row r="49366" customFormat="1" x14ac:dyDescent="0.25"/>
    <row r="49367" customFormat="1" x14ac:dyDescent="0.25"/>
    <row r="49368" customFormat="1" x14ac:dyDescent="0.25"/>
    <row r="49369" customFormat="1" x14ac:dyDescent="0.25"/>
    <row r="49370" customFormat="1" x14ac:dyDescent="0.25"/>
    <row r="49371" customFormat="1" x14ac:dyDescent="0.25"/>
    <row r="49372" customFormat="1" x14ac:dyDescent="0.25"/>
    <row r="49373" customFormat="1" x14ac:dyDescent="0.25"/>
    <row r="49374" customFormat="1" x14ac:dyDescent="0.25"/>
    <row r="49375" customFormat="1" x14ac:dyDescent="0.25"/>
    <row r="49376" customFormat="1" x14ac:dyDescent="0.25"/>
    <row r="49377" customFormat="1" x14ac:dyDescent="0.25"/>
    <row r="49378" customFormat="1" x14ac:dyDescent="0.25"/>
    <row r="49379" customFormat="1" x14ac:dyDescent="0.25"/>
    <row r="49380" customFormat="1" x14ac:dyDescent="0.25"/>
    <row r="49381" customFormat="1" x14ac:dyDescent="0.25"/>
    <row r="49382" customFormat="1" x14ac:dyDescent="0.25"/>
    <row r="49383" customFormat="1" x14ac:dyDescent="0.25"/>
    <row r="49384" customFormat="1" x14ac:dyDescent="0.25"/>
    <row r="49385" customFormat="1" x14ac:dyDescent="0.25"/>
    <row r="49386" customFormat="1" x14ac:dyDescent="0.25"/>
    <row r="49387" customFormat="1" x14ac:dyDescent="0.25"/>
    <row r="49388" customFormat="1" x14ac:dyDescent="0.25"/>
    <row r="49389" customFormat="1" x14ac:dyDescent="0.25"/>
    <row r="49390" customFormat="1" x14ac:dyDescent="0.25"/>
    <row r="49391" customFormat="1" x14ac:dyDescent="0.25"/>
    <row r="49392" customFormat="1" x14ac:dyDescent="0.25"/>
    <row r="49393" customFormat="1" x14ac:dyDescent="0.25"/>
    <row r="49394" customFormat="1" x14ac:dyDescent="0.25"/>
    <row r="49395" customFormat="1" x14ac:dyDescent="0.25"/>
    <row r="49396" customFormat="1" x14ac:dyDescent="0.25"/>
    <row r="49397" customFormat="1" x14ac:dyDescent="0.25"/>
    <row r="49398" customFormat="1" x14ac:dyDescent="0.25"/>
    <row r="49399" customFormat="1" x14ac:dyDescent="0.25"/>
    <row r="49400" customFormat="1" x14ac:dyDescent="0.25"/>
    <row r="49401" customFormat="1" x14ac:dyDescent="0.25"/>
    <row r="49402" customFormat="1" x14ac:dyDescent="0.25"/>
    <row r="49403" customFormat="1" x14ac:dyDescent="0.25"/>
    <row r="49404" customFormat="1" x14ac:dyDescent="0.25"/>
    <row r="49405" customFormat="1" x14ac:dyDescent="0.25"/>
    <row r="49406" customFormat="1" x14ac:dyDescent="0.25"/>
    <row r="49407" customFormat="1" x14ac:dyDescent="0.25"/>
    <row r="49408" customFormat="1" x14ac:dyDescent="0.25"/>
    <row r="49409" customFormat="1" x14ac:dyDescent="0.25"/>
    <row r="49410" customFormat="1" x14ac:dyDescent="0.25"/>
    <row r="49411" customFormat="1" x14ac:dyDescent="0.25"/>
    <row r="49412" customFormat="1" x14ac:dyDescent="0.25"/>
    <row r="49413" customFormat="1" x14ac:dyDescent="0.25"/>
    <row r="49414" customFormat="1" x14ac:dyDescent="0.25"/>
    <row r="49415" customFormat="1" x14ac:dyDescent="0.25"/>
    <row r="49416" customFormat="1" x14ac:dyDescent="0.25"/>
    <row r="49417" customFormat="1" x14ac:dyDescent="0.25"/>
    <row r="49418" customFormat="1" x14ac:dyDescent="0.25"/>
    <row r="49419" customFormat="1" x14ac:dyDescent="0.25"/>
    <row r="49420" customFormat="1" x14ac:dyDescent="0.25"/>
    <row r="49421" customFormat="1" x14ac:dyDescent="0.25"/>
    <row r="49422" customFormat="1" x14ac:dyDescent="0.25"/>
    <row r="49423" customFormat="1" x14ac:dyDescent="0.25"/>
    <row r="49424" customFormat="1" x14ac:dyDescent="0.25"/>
    <row r="49425" customFormat="1" x14ac:dyDescent="0.25"/>
    <row r="49426" customFormat="1" x14ac:dyDescent="0.25"/>
    <row r="49427" customFormat="1" x14ac:dyDescent="0.25"/>
    <row r="49428" customFormat="1" x14ac:dyDescent="0.25"/>
    <row r="49429" customFormat="1" x14ac:dyDescent="0.25"/>
    <row r="49430" customFormat="1" x14ac:dyDescent="0.25"/>
    <row r="49431" customFormat="1" x14ac:dyDescent="0.25"/>
    <row r="49432" customFormat="1" x14ac:dyDescent="0.25"/>
    <row r="49433" customFormat="1" x14ac:dyDescent="0.25"/>
    <row r="49434" customFormat="1" x14ac:dyDescent="0.25"/>
    <row r="49435" customFormat="1" x14ac:dyDescent="0.25"/>
    <row r="49436" customFormat="1" x14ac:dyDescent="0.25"/>
    <row r="49437" customFormat="1" x14ac:dyDescent="0.25"/>
    <row r="49438" customFormat="1" x14ac:dyDescent="0.25"/>
    <row r="49439" customFormat="1" x14ac:dyDescent="0.25"/>
    <row r="49440" customFormat="1" x14ac:dyDescent="0.25"/>
    <row r="49441" customFormat="1" x14ac:dyDescent="0.25"/>
    <row r="49442" customFormat="1" x14ac:dyDescent="0.25"/>
    <row r="49443" customFormat="1" x14ac:dyDescent="0.25"/>
    <row r="49444" customFormat="1" x14ac:dyDescent="0.25"/>
    <row r="49445" customFormat="1" x14ac:dyDescent="0.25"/>
    <row r="49446" customFormat="1" x14ac:dyDescent="0.25"/>
    <row r="49447" customFormat="1" x14ac:dyDescent="0.25"/>
    <row r="49448" customFormat="1" x14ac:dyDescent="0.25"/>
    <row r="49449" customFormat="1" x14ac:dyDescent="0.25"/>
    <row r="49450" customFormat="1" x14ac:dyDescent="0.25"/>
    <row r="49451" customFormat="1" x14ac:dyDescent="0.25"/>
    <row r="49452" customFormat="1" x14ac:dyDescent="0.25"/>
    <row r="49453" customFormat="1" x14ac:dyDescent="0.25"/>
    <row r="49454" customFormat="1" x14ac:dyDescent="0.25"/>
    <row r="49455" customFormat="1" x14ac:dyDescent="0.25"/>
    <row r="49456" customFormat="1" x14ac:dyDescent="0.25"/>
    <row r="49457" customFormat="1" x14ac:dyDescent="0.25"/>
    <row r="49458" customFormat="1" x14ac:dyDescent="0.25"/>
    <row r="49459" customFormat="1" x14ac:dyDescent="0.25"/>
    <row r="49460" customFormat="1" x14ac:dyDescent="0.25"/>
    <row r="49461" customFormat="1" x14ac:dyDescent="0.25"/>
    <row r="49462" customFormat="1" x14ac:dyDescent="0.25"/>
    <row r="49463" customFormat="1" x14ac:dyDescent="0.25"/>
    <row r="49464" customFormat="1" x14ac:dyDescent="0.25"/>
    <row r="49465" customFormat="1" x14ac:dyDescent="0.25"/>
    <row r="49466" customFormat="1" x14ac:dyDescent="0.25"/>
    <row r="49467" customFormat="1" x14ac:dyDescent="0.25"/>
    <row r="49468" customFormat="1" x14ac:dyDescent="0.25"/>
    <row r="49469" customFormat="1" x14ac:dyDescent="0.25"/>
    <row r="49470" customFormat="1" x14ac:dyDescent="0.25"/>
    <row r="49471" customFormat="1" x14ac:dyDescent="0.25"/>
    <row r="49472" customFormat="1" x14ac:dyDescent="0.25"/>
    <row r="49473" customFormat="1" x14ac:dyDescent="0.25"/>
    <row r="49474" customFormat="1" x14ac:dyDescent="0.25"/>
    <row r="49475" customFormat="1" x14ac:dyDescent="0.25"/>
    <row r="49476" customFormat="1" x14ac:dyDescent="0.25"/>
    <row r="49477" customFormat="1" x14ac:dyDescent="0.25"/>
    <row r="49478" customFormat="1" x14ac:dyDescent="0.25"/>
    <row r="49479" customFormat="1" x14ac:dyDescent="0.25"/>
    <row r="49480" customFormat="1" x14ac:dyDescent="0.25"/>
    <row r="49481" customFormat="1" x14ac:dyDescent="0.25"/>
    <row r="49482" customFormat="1" x14ac:dyDescent="0.25"/>
    <row r="49483" customFormat="1" x14ac:dyDescent="0.25"/>
    <row r="49484" customFormat="1" x14ac:dyDescent="0.25"/>
    <row r="49485" customFormat="1" x14ac:dyDescent="0.25"/>
    <row r="49486" customFormat="1" x14ac:dyDescent="0.25"/>
    <row r="49487" customFormat="1" x14ac:dyDescent="0.25"/>
    <row r="49488" customFormat="1" x14ac:dyDescent="0.25"/>
    <row r="49489" customFormat="1" x14ac:dyDescent="0.25"/>
    <row r="49490" customFormat="1" x14ac:dyDescent="0.25"/>
    <row r="49491" customFormat="1" x14ac:dyDescent="0.25"/>
    <row r="49492" customFormat="1" x14ac:dyDescent="0.25"/>
    <row r="49493" customFormat="1" x14ac:dyDescent="0.25"/>
    <row r="49494" customFormat="1" x14ac:dyDescent="0.25"/>
    <row r="49495" customFormat="1" x14ac:dyDescent="0.25"/>
    <row r="49496" customFormat="1" x14ac:dyDescent="0.25"/>
    <row r="49497" customFormat="1" x14ac:dyDescent="0.25"/>
    <row r="49498" customFormat="1" x14ac:dyDescent="0.25"/>
    <row r="49499" customFormat="1" x14ac:dyDescent="0.25"/>
    <row r="49500" customFormat="1" x14ac:dyDescent="0.25"/>
    <row r="49501" customFormat="1" x14ac:dyDescent="0.25"/>
    <row r="49502" customFormat="1" x14ac:dyDescent="0.25"/>
    <row r="49503" customFormat="1" x14ac:dyDescent="0.25"/>
    <row r="49504" customFormat="1" x14ac:dyDescent="0.25"/>
    <row r="49505" customFormat="1" x14ac:dyDescent="0.25"/>
    <row r="49506" customFormat="1" x14ac:dyDescent="0.25"/>
    <row r="49507" customFormat="1" x14ac:dyDescent="0.25"/>
    <row r="49508" customFormat="1" x14ac:dyDescent="0.25"/>
    <row r="49509" customFormat="1" x14ac:dyDescent="0.25"/>
    <row r="49510" customFormat="1" x14ac:dyDescent="0.25"/>
    <row r="49511" customFormat="1" x14ac:dyDescent="0.25"/>
    <row r="49512" customFormat="1" x14ac:dyDescent="0.25"/>
    <row r="49513" customFormat="1" x14ac:dyDescent="0.25"/>
    <row r="49514" customFormat="1" x14ac:dyDescent="0.25"/>
    <row r="49515" customFormat="1" x14ac:dyDescent="0.25"/>
    <row r="49516" customFormat="1" x14ac:dyDescent="0.25"/>
    <row r="49517" customFormat="1" x14ac:dyDescent="0.25"/>
    <row r="49518" customFormat="1" x14ac:dyDescent="0.25"/>
    <row r="49519" customFormat="1" x14ac:dyDescent="0.25"/>
    <row r="49520" customFormat="1" x14ac:dyDescent="0.25"/>
    <row r="49521" customFormat="1" x14ac:dyDescent="0.25"/>
    <row r="49522" customFormat="1" x14ac:dyDescent="0.25"/>
    <row r="49523" customFormat="1" x14ac:dyDescent="0.25"/>
    <row r="49524" customFormat="1" x14ac:dyDescent="0.25"/>
    <row r="49525" customFormat="1" x14ac:dyDescent="0.25"/>
    <row r="49526" customFormat="1" x14ac:dyDescent="0.25"/>
    <row r="49527" customFormat="1" x14ac:dyDescent="0.25"/>
    <row r="49528" customFormat="1" x14ac:dyDescent="0.25"/>
    <row r="49529" customFormat="1" x14ac:dyDescent="0.25"/>
    <row r="49530" customFormat="1" x14ac:dyDescent="0.25"/>
    <row r="49531" customFormat="1" x14ac:dyDescent="0.25"/>
    <row r="49532" customFormat="1" x14ac:dyDescent="0.25"/>
    <row r="49533" customFormat="1" x14ac:dyDescent="0.25"/>
    <row r="49534" customFormat="1" x14ac:dyDescent="0.25"/>
    <row r="49535" customFormat="1" x14ac:dyDescent="0.25"/>
    <row r="49536" customFormat="1" x14ac:dyDescent="0.25"/>
    <row r="49537" customFormat="1" x14ac:dyDescent="0.25"/>
    <row r="49538" customFormat="1" x14ac:dyDescent="0.25"/>
    <row r="49539" customFormat="1" x14ac:dyDescent="0.25"/>
    <row r="49540" customFormat="1" x14ac:dyDescent="0.25"/>
    <row r="49541" customFormat="1" x14ac:dyDescent="0.25"/>
    <row r="49542" customFormat="1" x14ac:dyDescent="0.25"/>
    <row r="49543" customFormat="1" x14ac:dyDescent="0.25"/>
    <row r="49544" customFormat="1" x14ac:dyDescent="0.25"/>
    <row r="49545" customFormat="1" x14ac:dyDescent="0.25"/>
    <row r="49546" customFormat="1" x14ac:dyDescent="0.25"/>
    <row r="49547" customFormat="1" x14ac:dyDescent="0.25"/>
    <row r="49548" customFormat="1" x14ac:dyDescent="0.25"/>
    <row r="49549" customFormat="1" x14ac:dyDescent="0.25"/>
    <row r="49550" customFormat="1" x14ac:dyDescent="0.25"/>
    <row r="49551" customFormat="1" x14ac:dyDescent="0.25"/>
    <row r="49552" customFormat="1" x14ac:dyDescent="0.25"/>
    <row r="49553" customFormat="1" x14ac:dyDescent="0.25"/>
    <row r="49554" customFormat="1" x14ac:dyDescent="0.25"/>
    <row r="49555" customFormat="1" x14ac:dyDescent="0.25"/>
    <row r="49556" customFormat="1" x14ac:dyDescent="0.25"/>
    <row r="49557" customFormat="1" x14ac:dyDescent="0.25"/>
    <row r="49558" customFormat="1" x14ac:dyDescent="0.25"/>
    <row r="49559" customFormat="1" x14ac:dyDescent="0.25"/>
    <row r="49560" customFormat="1" x14ac:dyDescent="0.25"/>
    <row r="49561" customFormat="1" x14ac:dyDescent="0.25"/>
    <row r="49562" customFormat="1" x14ac:dyDescent="0.25"/>
    <row r="49563" customFormat="1" x14ac:dyDescent="0.25"/>
    <row r="49564" customFormat="1" x14ac:dyDescent="0.25"/>
    <row r="49565" customFormat="1" x14ac:dyDescent="0.25"/>
    <row r="49566" customFormat="1" x14ac:dyDescent="0.25"/>
    <row r="49567" customFormat="1" x14ac:dyDescent="0.25"/>
    <row r="49568" customFormat="1" x14ac:dyDescent="0.25"/>
    <row r="49569" customFormat="1" x14ac:dyDescent="0.25"/>
    <row r="49570" customFormat="1" x14ac:dyDescent="0.25"/>
    <row r="49571" customFormat="1" x14ac:dyDescent="0.25"/>
    <row r="49572" customFormat="1" x14ac:dyDescent="0.25"/>
    <row r="49573" customFormat="1" x14ac:dyDescent="0.25"/>
    <row r="49574" customFormat="1" x14ac:dyDescent="0.25"/>
    <row r="49575" customFormat="1" x14ac:dyDescent="0.25"/>
    <row r="49576" customFormat="1" x14ac:dyDescent="0.25"/>
    <row r="49577" customFormat="1" x14ac:dyDescent="0.25"/>
    <row r="49578" customFormat="1" x14ac:dyDescent="0.25"/>
    <row r="49579" customFormat="1" x14ac:dyDescent="0.25"/>
    <row r="49580" customFormat="1" x14ac:dyDescent="0.25"/>
    <row r="49581" customFormat="1" x14ac:dyDescent="0.25"/>
    <row r="49582" customFormat="1" x14ac:dyDescent="0.25"/>
    <row r="49583" customFormat="1" x14ac:dyDescent="0.25"/>
    <row r="49584" customFormat="1" x14ac:dyDescent="0.25"/>
    <row r="49585" customFormat="1" x14ac:dyDescent="0.25"/>
    <row r="49586" customFormat="1" x14ac:dyDescent="0.25"/>
    <row r="49587" customFormat="1" x14ac:dyDescent="0.25"/>
    <row r="49588" customFormat="1" x14ac:dyDescent="0.25"/>
    <row r="49589" customFormat="1" x14ac:dyDescent="0.25"/>
    <row r="49590" customFormat="1" x14ac:dyDescent="0.25"/>
    <row r="49591" customFormat="1" x14ac:dyDescent="0.25"/>
    <row r="49592" customFormat="1" x14ac:dyDescent="0.25"/>
    <row r="49593" customFormat="1" x14ac:dyDescent="0.25"/>
    <row r="49594" customFormat="1" x14ac:dyDescent="0.25"/>
    <row r="49595" customFormat="1" x14ac:dyDescent="0.25"/>
    <row r="49596" customFormat="1" x14ac:dyDescent="0.25"/>
    <row r="49597" customFormat="1" x14ac:dyDescent="0.25"/>
    <row r="49598" customFormat="1" x14ac:dyDescent="0.25"/>
    <row r="49599" customFormat="1" x14ac:dyDescent="0.25"/>
    <row r="49600" customFormat="1" x14ac:dyDescent="0.25"/>
    <row r="49601" customFormat="1" x14ac:dyDescent="0.25"/>
    <row r="49602" customFormat="1" x14ac:dyDescent="0.25"/>
    <row r="49603" customFormat="1" x14ac:dyDescent="0.25"/>
    <row r="49604" customFormat="1" x14ac:dyDescent="0.25"/>
    <row r="49605" customFormat="1" x14ac:dyDescent="0.25"/>
    <row r="49606" customFormat="1" x14ac:dyDescent="0.25"/>
    <row r="49607" customFormat="1" x14ac:dyDescent="0.25"/>
    <row r="49608" customFormat="1" x14ac:dyDescent="0.25"/>
    <row r="49609" customFormat="1" x14ac:dyDescent="0.25"/>
    <row r="49610" customFormat="1" x14ac:dyDescent="0.25"/>
    <row r="49611" customFormat="1" x14ac:dyDescent="0.25"/>
    <row r="49612" customFormat="1" x14ac:dyDescent="0.25"/>
    <row r="49613" customFormat="1" x14ac:dyDescent="0.25"/>
    <row r="49614" customFormat="1" x14ac:dyDescent="0.25"/>
    <row r="49615" customFormat="1" x14ac:dyDescent="0.25"/>
    <row r="49616" customFormat="1" x14ac:dyDescent="0.25"/>
    <row r="49617" customFormat="1" x14ac:dyDescent="0.25"/>
    <row r="49618" customFormat="1" x14ac:dyDescent="0.25"/>
    <row r="49619" customFormat="1" x14ac:dyDescent="0.25"/>
    <row r="49620" customFormat="1" x14ac:dyDescent="0.25"/>
    <row r="49621" customFormat="1" x14ac:dyDescent="0.25"/>
    <row r="49622" customFormat="1" x14ac:dyDescent="0.25"/>
    <row r="49623" customFormat="1" x14ac:dyDescent="0.25"/>
    <row r="49624" customFormat="1" x14ac:dyDescent="0.25"/>
    <row r="49625" customFormat="1" x14ac:dyDescent="0.25"/>
    <row r="49626" customFormat="1" x14ac:dyDescent="0.25"/>
    <row r="49627" customFormat="1" x14ac:dyDescent="0.25"/>
    <row r="49628" customFormat="1" x14ac:dyDescent="0.25"/>
    <row r="49629" customFormat="1" x14ac:dyDescent="0.25"/>
    <row r="49630" customFormat="1" x14ac:dyDescent="0.25"/>
    <row r="49631" customFormat="1" x14ac:dyDescent="0.25"/>
    <row r="49632" customFormat="1" x14ac:dyDescent="0.25"/>
    <row r="49633" customFormat="1" x14ac:dyDescent="0.25"/>
    <row r="49634" customFormat="1" x14ac:dyDescent="0.25"/>
    <row r="49635" customFormat="1" x14ac:dyDescent="0.25"/>
    <row r="49636" customFormat="1" x14ac:dyDescent="0.25"/>
    <row r="49637" customFormat="1" x14ac:dyDescent="0.25"/>
    <row r="49638" customFormat="1" x14ac:dyDescent="0.25"/>
    <row r="49639" customFormat="1" x14ac:dyDescent="0.25"/>
    <row r="49640" customFormat="1" x14ac:dyDescent="0.25"/>
    <row r="49641" customFormat="1" x14ac:dyDescent="0.25"/>
    <row r="49642" customFormat="1" x14ac:dyDescent="0.25"/>
    <row r="49643" customFormat="1" x14ac:dyDescent="0.25"/>
    <row r="49644" customFormat="1" x14ac:dyDescent="0.25"/>
    <row r="49645" customFormat="1" x14ac:dyDescent="0.25"/>
    <row r="49646" customFormat="1" x14ac:dyDescent="0.25"/>
    <row r="49647" customFormat="1" x14ac:dyDescent="0.25"/>
    <row r="49648" customFormat="1" x14ac:dyDescent="0.25"/>
    <row r="49649" customFormat="1" x14ac:dyDescent="0.25"/>
    <row r="49650" customFormat="1" x14ac:dyDescent="0.25"/>
    <row r="49651" customFormat="1" x14ac:dyDescent="0.25"/>
    <row r="49652" customFormat="1" x14ac:dyDescent="0.25"/>
    <row r="49653" customFormat="1" x14ac:dyDescent="0.25"/>
    <row r="49654" customFormat="1" x14ac:dyDescent="0.25"/>
    <row r="49655" customFormat="1" x14ac:dyDescent="0.25"/>
    <row r="49656" customFormat="1" x14ac:dyDescent="0.25"/>
    <row r="49657" customFormat="1" x14ac:dyDescent="0.25"/>
    <row r="49658" customFormat="1" x14ac:dyDescent="0.25"/>
    <row r="49659" customFormat="1" x14ac:dyDescent="0.25"/>
    <row r="49660" customFormat="1" x14ac:dyDescent="0.25"/>
    <row r="49661" customFormat="1" x14ac:dyDescent="0.25"/>
    <row r="49662" customFormat="1" x14ac:dyDescent="0.25"/>
    <row r="49663" customFormat="1" x14ac:dyDescent="0.25"/>
    <row r="49664" customFormat="1" x14ac:dyDescent="0.25"/>
    <row r="49665" customFormat="1" x14ac:dyDescent="0.25"/>
    <row r="49666" customFormat="1" x14ac:dyDescent="0.25"/>
    <row r="49667" customFormat="1" x14ac:dyDescent="0.25"/>
    <row r="49668" customFormat="1" x14ac:dyDescent="0.25"/>
    <row r="49669" customFormat="1" x14ac:dyDescent="0.25"/>
    <row r="49670" customFormat="1" x14ac:dyDescent="0.25"/>
    <row r="49671" customFormat="1" x14ac:dyDescent="0.25"/>
    <row r="49672" customFormat="1" x14ac:dyDescent="0.25"/>
    <row r="49673" customFormat="1" x14ac:dyDescent="0.25"/>
    <row r="49674" customFormat="1" x14ac:dyDescent="0.25"/>
    <row r="49675" customFormat="1" x14ac:dyDescent="0.25"/>
    <row r="49676" customFormat="1" x14ac:dyDescent="0.25"/>
    <row r="49677" customFormat="1" x14ac:dyDescent="0.25"/>
    <row r="49678" customFormat="1" x14ac:dyDescent="0.25"/>
    <row r="49679" customFormat="1" x14ac:dyDescent="0.25"/>
    <row r="49680" customFormat="1" x14ac:dyDescent="0.25"/>
    <row r="49681" customFormat="1" x14ac:dyDescent="0.25"/>
    <row r="49682" customFormat="1" x14ac:dyDescent="0.25"/>
    <row r="49683" customFormat="1" x14ac:dyDescent="0.25"/>
    <row r="49684" customFormat="1" x14ac:dyDescent="0.25"/>
    <row r="49685" customFormat="1" x14ac:dyDescent="0.25"/>
    <row r="49686" customFormat="1" x14ac:dyDescent="0.25"/>
    <row r="49687" customFormat="1" x14ac:dyDescent="0.25"/>
    <row r="49688" customFormat="1" x14ac:dyDescent="0.25"/>
    <row r="49689" customFormat="1" x14ac:dyDescent="0.25"/>
    <row r="49690" customFormat="1" x14ac:dyDescent="0.25"/>
    <row r="49691" customFormat="1" x14ac:dyDescent="0.25"/>
    <row r="49692" customFormat="1" x14ac:dyDescent="0.25"/>
    <row r="49693" customFormat="1" x14ac:dyDescent="0.25"/>
    <row r="49694" customFormat="1" x14ac:dyDescent="0.25"/>
    <row r="49695" customFormat="1" x14ac:dyDescent="0.25"/>
    <row r="49696" customFormat="1" x14ac:dyDescent="0.25"/>
    <row r="49697" customFormat="1" x14ac:dyDescent="0.25"/>
    <row r="49698" customFormat="1" x14ac:dyDescent="0.25"/>
    <row r="49699" customFormat="1" x14ac:dyDescent="0.25"/>
    <row r="49700" customFormat="1" x14ac:dyDescent="0.25"/>
    <row r="49701" customFormat="1" x14ac:dyDescent="0.25"/>
    <row r="49702" customFormat="1" x14ac:dyDescent="0.25"/>
    <row r="49703" customFormat="1" x14ac:dyDescent="0.25"/>
    <row r="49704" customFormat="1" x14ac:dyDescent="0.25"/>
    <row r="49705" customFormat="1" x14ac:dyDescent="0.25"/>
    <row r="49706" customFormat="1" x14ac:dyDescent="0.25"/>
    <row r="49707" customFormat="1" x14ac:dyDescent="0.25"/>
    <row r="49708" customFormat="1" x14ac:dyDescent="0.25"/>
    <row r="49709" customFormat="1" x14ac:dyDescent="0.25"/>
    <row r="49710" customFormat="1" x14ac:dyDescent="0.25"/>
    <row r="49711" customFormat="1" x14ac:dyDescent="0.25"/>
    <row r="49712" customFormat="1" x14ac:dyDescent="0.25"/>
    <row r="49713" customFormat="1" x14ac:dyDescent="0.25"/>
    <row r="49714" customFormat="1" x14ac:dyDescent="0.25"/>
    <row r="49715" customFormat="1" x14ac:dyDescent="0.25"/>
    <row r="49716" customFormat="1" x14ac:dyDescent="0.25"/>
    <row r="49717" customFormat="1" x14ac:dyDescent="0.25"/>
    <row r="49718" customFormat="1" x14ac:dyDescent="0.25"/>
    <row r="49719" customFormat="1" x14ac:dyDescent="0.25"/>
    <row r="49720" customFormat="1" x14ac:dyDescent="0.25"/>
    <row r="49721" customFormat="1" x14ac:dyDescent="0.25"/>
    <row r="49722" customFormat="1" x14ac:dyDescent="0.25"/>
    <row r="49723" customFormat="1" x14ac:dyDescent="0.25"/>
    <row r="49724" customFormat="1" x14ac:dyDescent="0.25"/>
    <row r="49725" customFormat="1" x14ac:dyDescent="0.25"/>
    <row r="49726" customFormat="1" x14ac:dyDescent="0.25"/>
    <row r="49727" customFormat="1" x14ac:dyDescent="0.25"/>
    <row r="49728" customFormat="1" x14ac:dyDescent="0.25"/>
    <row r="49729" customFormat="1" x14ac:dyDescent="0.25"/>
    <row r="49730" customFormat="1" x14ac:dyDescent="0.25"/>
    <row r="49731" customFormat="1" x14ac:dyDescent="0.25"/>
    <row r="49732" customFormat="1" x14ac:dyDescent="0.25"/>
    <row r="49733" customFormat="1" x14ac:dyDescent="0.25"/>
    <row r="49734" customFormat="1" x14ac:dyDescent="0.25"/>
    <row r="49735" customFormat="1" x14ac:dyDescent="0.25"/>
    <row r="49736" customFormat="1" x14ac:dyDescent="0.25"/>
    <row r="49737" customFormat="1" x14ac:dyDescent="0.25"/>
    <row r="49738" customFormat="1" x14ac:dyDescent="0.25"/>
    <row r="49739" customFormat="1" x14ac:dyDescent="0.25"/>
    <row r="49740" customFormat="1" x14ac:dyDescent="0.25"/>
    <row r="49741" customFormat="1" x14ac:dyDescent="0.25"/>
    <row r="49742" customFormat="1" x14ac:dyDescent="0.25"/>
    <row r="49743" customFormat="1" x14ac:dyDescent="0.25"/>
    <row r="49744" customFormat="1" x14ac:dyDescent="0.25"/>
    <row r="49745" customFormat="1" x14ac:dyDescent="0.25"/>
    <row r="49746" customFormat="1" x14ac:dyDescent="0.25"/>
    <row r="49747" customFormat="1" x14ac:dyDescent="0.25"/>
    <row r="49748" customFormat="1" x14ac:dyDescent="0.25"/>
    <row r="49749" customFormat="1" x14ac:dyDescent="0.25"/>
    <row r="49750" customFormat="1" x14ac:dyDescent="0.25"/>
    <row r="49751" customFormat="1" x14ac:dyDescent="0.25"/>
    <row r="49752" customFormat="1" x14ac:dyDescent="0.25"/>
    <row r="49753" customFormat="1" x14ac:dyDescent="0.25"/>
    <row r="49754" customFormat="1" x14ac:dyDescent="0.25"/>
    <row r="49755" customFormat="1" x14ac:dyDescent="0.25"/>
    <row r="49756" customFormat="1" x14ac:dyDescent="0.25"/>
    <row r="49757" customFormat="1" x14ac:dyDescent="0.25"/>
    <row r="49758" customFormat="1" x14ac:dyDescent="0.25"/>
    <row r="49759" customFormat="1" x14ac:dyDescent="0.25"/>
    <row r="49760" customFormat="1" x14ac:dyDescent="0.25"/>
    <row r="49761" customFormat="1" x14ac:dyDescent="0.25"/>
    <row r="49762" customFormat="1" x14ac:dyDescent="0.25"/>
    <row r="49763" customFormat="1" x14ac:dyDescent="0.25"/>
    <row r="49764" customFormat="1" x14ac:dyDescent="0.25"/>
    <row r="49765" customFormat="1" x14ac:dyDescent="0.25"/>
    <row r="49766" customFormat="1" x14ac:dyDescent="0.25"/>
    <row r="49767" customFormat="1" x14ac:dyDescent="0.25"/>
    <row r="49768" customFormat="1" x14ac:dyDescent="0.25"/>
    <row r="49769" customFormat="1" x14ac:dyDescent="0.25"/>
    <row r="49770" customFormat="1" x14ac:dyDescent="0.25"/>
    <row r="49771" customFormat="1" x14ac:dyDescent="0.25"/>
    <row r="49772" customFormat="1" x14ac:dyDescent="0.25"/>
    <row r="49773" customFormat="1" x14ac:dyDescent="0.25"/>
    <row r="49774" customFormat="1" x14ac:dyDescent="0.25"/>
    <row r="49775" customFormat="1" x14ac:dyDescent="0.25"/>
    <row r="49776" customFormat="1" x14ac:dyDescent="0.25"/>
    <row r="49777" customFormat="1" x14ac:dyDescent="0.25"/>
    <row r="49778" customFormat="1" x14ac:dyDescent="0.25"/>
    <row r="49779" customFormat="1" x14ac:dyDescent="0.25"/>
    <row r="49780" customFormat="1" x14ac:dyDescent="0.25"/>
    <row r="49781" customFormat="1" x14ac:dyDescent="0.25"/>
    <row r="49782" customFormat="1" x14ac:dyDescent="0.25"/>
    <row r="49783" customFormat="1" x14ac:dyDescent="0.25"/>
    <row r="49784" customFormat="1" x14ac:dyDescent="0.25"/>
    <row r="49785" customFormat="1" x14ac:dyDescent="0.25"/>
    <row r="49786" customFormat="1" x14ac:dyDescent="0.25"/>
    <row r="49787" customFormat="1" x14ac:dyDescent="0.25"/>
    <row r="49788" customFormat="1" x14ac:dyDescent="0.25"/>
    <row r="49789" customFormat="1" x14ac:dyDescent="0.25"/>
    <row r="49790" customFormat="1" x14ac:dyDescent="0.25"/>
    <row r="49791" customFormat="1" x14ac:dyDescent="0.25"/>
    <row r="49792" customFormat="1" x14ac:dyDescent="0.25"/>
    <row r="49793" customFormat="1" x14ac:dyDescent="0.25"/>
    <row r="49794" customFormat="1" x14ac:dyDescent="0.25"/>
    <row r="49795" customFormat="1" x14ac:dyDescent="0.25"/>
    <row r="49796" customFormat="1" x14ac:dyDescent="0.25"/>
    <row r="49797" customFormat="1" x14ac:dyDescent="0.25"/>
    <row r="49798" customFormat="1" x14ac:dyDescent="0.25"/>
    <row r="49799" customFormat="1" x14ac:dyDescent="0.25"/>
    <row r="49800" customFormat="1" x14ac:dyDescent="0.25"/>
    <row r="49801" customFormat="1" x14ac:dyDescent="0.25"/>
    <row r="49802" customFormat="1" x14ac:dyDescent="0.25"/>
    <row r="49803" customFormat="1" x14ac:dyDescent="0.25"/>
    <row r="49804" customFormat="1" x14ac:dyDescent="0.25"/>
    <row r="49805" customFormat="1" x14ac:dyDescent="0.25"/>
    <row r="49806" customFormat="1" x14ac:dyDescent="0.25"/>
    <row r="49807" customFormat="1" x14ac:dyDescent="0.25"/>
    <row r="49808" customFormat="1" x14ac:dyDescent="0.25"/>
    <row r="49809" customFormat="1" x14ac:dyDescent="0.25"/>
    <row r="49810" customFormat="1" x14ac:dyDescent="0.25"/>
    <row r="49811" customFormat="1" x14ac:dyDescent="0.25"/>
    <row r="49812" customFormat="1" x14ac:dyDescent="0.25"/>
    <row r="49813" customFormat="1" x14ac:dyDescent="0.25"/>
    <row r="49814" customFormat="1" x14ac:dyDescent="0.25"/>
    <row r="49815" customFormat="1" x14ac:dyDescent="0.25"/>
    <row r="49816" customFormat="1" x14ac:dyDescent="0.25"/>
    <row r="49817" customFormat="1" x14ac:dyDescent="0.25"/>
    <row r="49818" customFormat="1" x14ac:dyDescent="0.25"/>
    <row r="49819" customFormat="1" x14ac:dyDescent="0.25"/>
    <row r="49820" customFormat="1" x14ac:dyDescent="0.25"/>
    <row r="49821" customFormat="1" x14ac:dyDescent="0.25"/>
    <row r="49822" customFormat="1" x14ac:dyDescent="0.25"/>
    <row r="49823" customFormat="1" x14ac:dyDescent="0.25"/>
    <row r="49824" customFormat="1" x14ac:dyDescent="0.25"/>
    <row r="49825" customFormat="1" x14ac:dyDescent="0.25"/>
    <row r="49826" customFormat="1" x14ac:dyDescent="0.25"/>
    <row r="49827" customFormat="1" x14ac:dyDescent="0.25"/>
    <row r="49828" customFormat="1" x14ac:dyDescent="0.25"/>
    <row r="49829" customFormat="1" x14ac:dyDescent="0.25"/>
    <row r="49830" customFormat="1" x14ac:dyDescent="0.25"/>
    <row r="49831" customFormat="1" x14ac:dyDescent="0.25"/>
    <row r="49832" customFormat="1" x14ac:dyDescent="0.25"/>
    <row r="49833" customFormat="1" x14ac:dyDescent="0.25"/>
    <row r="49834" customFormat="1" x14ac:dyDescent="0.25"/>
    <row r="49835" customFormat="1" x14ac:dyDescent="0.25"/>
    <row r="49836" customFormat="1" x14ac:dyDescent="0.25"/>
    <row r="49837" customFormat="1" x14ac:dyDescent="0.25"/>
    <row r="49838" customFormat="1" x14ac:dyDescent="0.25"/>
    <row r="49839" customFormat="1" x14ac:dyDescent="0.25"/>
    <row r="49840" customFormat="1" x14ac:dyDescent="0.25"/>
    <row r="49841" customFormat="1" x14ac:dyDescent="0.25"/>
    <row r="49842" customFormat="1" x14ac:dyDescent="0.25"/>
    <row r="49843" customFormat="1" x14ac:dyDescent="0.25"/>
    <row r="49844" customFormat="1" x14ac:dyDescent="0.25"/>
    <row r="49845" customFormat="1" x14ac:dyDescent="0.25"/>
    <row r="49846" customFormat="1" x14ac:dyDescent="0.25"/>
    <row r="49847" customFormat="1" x14ac:dyDescent="0.25"/>
    <row r="49848" customFormat="1" x14ac:dyDescent="0.25"/>
    <row r="49849" customFormat="1" x14ac:dyDescent="0.25"/>
    <row r="49850" customFormat="1" x14ac:dyDescent="0.25"/>
    <row r="49851" customFormat="1" x14ac:dyDescent="0.25"/>
    <row r="49852" customFormat="1" x14ac:dyDescent="0.25"/>
    <row r="49853" customFormat="1" x14ac:dyDescent="0.25"/>
    <row r="49854" customFormat="1" x14ac:dyDescent="0.25"/>
    <row r="49855" customFormat="1" x14ac:dyDescent="0.25"/>
    <row r="49856" customFormat="1" x14ac:dyDescent="0.25"/>
    <row r="49857" customFormat="1" x14ac:dyDescent="0.25"/>
    <row r="49858" customFormat="1" x14ac:dyDescent="0.25"/>
    <row r="49859" customFormat="1" x14ac:dyDescent="0.25"/>
    <row r="49860" customFormat="1" x14ac:dyDescent="0.25"/>
    <row r="49861" customFormat="1" x14ac:dyDescent="0.25"/>
    <row r="49862" customFormat="1" x14ac:dyDescent="0.25"/>
    <row r="49863" customFormat="1" x14ac:dyDescent="0.25"/>
    <row r="49864" customFormat="1" x14ac:dyDescent="0.25"/>
    <row r="49865" customFormat="1" x14ac:dyDescent="0.25"/>
    <row r="49866" customFormat="1" x14ac:dyDescent="0.25"/>
    <row r="49867" customFormat="1" x14ac:dyDescent="0.25"/>
    <row r="49868" customFormat="1" x14ac:dyDescent="0.25"/>
    <row r="49869" customFormat="1" x14ac:dyDescent="0.25"/>
    <row r="49870" customFormat="1" x14ac:dyDescent="0.25"/>
    <row r="49871" customFormat="1" x14ac:dyDescent="0.25"/>
    <row r="49872" customFormat="1" x14ac:dyDescent="0.25"/>
    <row r="49873" customFormat="1" x14ac:dyDescent="0.25"/>
    <row r="49874" customFormat="1" x14ac:dyDescent="0.25"/>
    <row r="49875" customFormat="1" x14ac:dyDescent="0.25"/>
    <row r="49876" customFormat="1" x14ac:dyDescent="0.25"/>
    <row r="49877" customFormat="1" x14ac:dyDescent="0.25"/>
    <row r="49878" customFormat="1" x14ac:dyDescent="0.25"/>
    <row r="49879" customFormat="1" x14ac:dyDescent="0.25"/>
    <row r="49880" customFormat="1" x14ac:dyDescent="0.25"/>
    <row r="49881" customFormat="1" x14ac:dyDescent="0.25"/>
    <row r="49882" customFormat="1" x14ac:dyDescent="0.25"/>
    <row r="49883" customFormat="1" x14ac:dyDescent="0.25"/>
    <row r="49884" customFormat="1" x14ac:dyDescent="0.25"/>
    <row r="49885" customFormat="1" x14ac:dyDescent="0.25"/>
    <row r="49886" customFormat="1" x14ac:dyDescent="0.25"/>
    <row r="49887" customFormat="1" x14ac:dyDescent="0.25"/>
    <row r="49888" customFormat="1" x14ac:dyDescent="0.25"/>
    <row r="49889" customFormat="1" x14ac:dyDescent="0.25"/>
    <row r="49890" customFormat="1" x14ac:dyDescent="0.25"/>
    <row r="49891" customFormat="1" x14ac:dyDescent="0.25"/>
    <row r="49892" customFormat="1" x14ac:dyDescent="0.25"/>
    <row r="49893" customFormat="1" x14ac:dyDescent="0.25"/>
    <row r="49894" customFormat="1" x14ac:dyDescent="0.25"/>
    <row r="49895" customFormat="1" x14ac:dyDescent="0.25"/>
    <row r="49896" customFormat="1" x14ac:dyDescent="0.25"/>
    <row r="49897" customFormat="1" x14ac:dyDescent="0.25"/>
    <row r="49898" customFormat="1" x14ac:dyDescent="0.25"/>
    <row r="49899" customFormat="1" x14ac:dyDescent="0.25"/>
    <row r="49900" customFormat="1" x14ac:dyDescent="0.25"/>
    <row r="49901" customFormat="1" x14ac:dyDescent="0.25"/>
    <row r="49902" customFormat="1" x14ac:dyDescent="0.25"/>
    <row r="49903" customFormat="1" x14ac:dyDescent="0.25"/>
    <row r="49904" customFormat="1" x14ac:dyDescent="0.25"/>
    <row r="49905" customFormat="1" x14ac:dyDescent="0.25"/>
    <row r="49906" customFormat="1" x14ac:dyDescent="0.25"/>
    <row r="49907" customFormat="1" x14ac:dyDescent="0.25"/>
    <row r="49908" customFormat="1" x14ac:dyDescent="0.25"/>
    <row r="49909" customFormat="1" x14ac:dyDescent="0.25"/>
    <row r="49910" customFormat="1" x14ac:dyDescent="0.25"/>
    <row r="49911" customFormat="1" x14ac:dyDescent="0.25"/>
    <row r="49912" customFormat="1" x14ac:dyDescent="0.25"/>
    <row r="49913" customFormat="1" x14ac:dyDescent="0.25"/>
    <row r="49914" customFormat="1" x14ac:dyDescent="0.25"/>
    <row r="49915" customFormat="1" x14ac:dyDescent="0.25"/>
    <row r="49916" customFormat="1" x14ac:dyDescent="0.25"/>
    <row r="49917" customFormat="1" x14ac:dyDescent="0.25"/>
    <row r="49918" customFormat="1" x14ac:dyDescent="0.25"/>
    <row r="49919" customFormat="1" x14ac:dyDescent="0.25"/>
    <row r="49920" customFormat="1" x14ac:dyDescent="0.25"/>
    <row r="49921" customFormat="1" x14ac:dyDescent="0.25"/>
    <row r="49922" customFormat="1" x14ac:dyDescent="0.25"/>
    <row r="49923" customFormat="1" x14ac:dyDescent="0.25"/>
    <row r="49924" customFormat="1" x14ac:dyDescent="0.25"/>
    <row r="49925" customFormat="1" x14ac:dyDescent="0.25"/>
    <row r="49926" customFormat="1" x14ac:dyDescent="0.25"/>
    <row r="49927" customFormat="1" x14ac:dyDescent="0.25"/>
    <row r="49928" customFormat="1" x14ac:dyDescent="0.25"/>
    <row r="49929" customFormat="1" x14ac:dyDescent="0.25"/>
    <row r="49930" customFormat="1" x14ac:dyDescent="0.25"/>
    <row r="49931" customFormat="1" x14ac:dyDescent="0.25"/>
    <row r="49932" customFormat="1" x14ac:dyDescent="0.25"/>
    <row r="49933" customFormat="1" x14ac:dyDescent="0.25"/>
    <row r="49934" customFormat="1" x14ac:dyDescent="0.25"/>
    <row r="49935" customFormat="1" x14ac:dyDescent="0.25"/>
    <row r="49936" customFormat="1" x14ac:dyDescent="0.25"/>
    <row r="49937" customFormat="1" x14ac:dyDescent="0.25"/>
    <row r="49938" customFormat="1" x14ac:dyDescent="0.25"/>
    <row r="49939" customFormat="1" x14ac:dyDescent="0.25"/>
    <row r="49940" customFormat="1" x14ac:dyDescent="0.25"/>
    <row r="49941" customFormat="1" x14ac:dyDescent="0.25"/>
    <row r="49942" customFormat="1" x14ac:dyDescent="0.25"/>
    <row r="49943" customFormat="1" x14ac:dyDescent="0.25"/>
    <row r="49944" customFormat="1" x14ac:dyDescent="0.25"/>
    <row r="49945" customFormat="1" x14ac:dyDescent="0.25"/>
    <row r="49946" customFormat="1" x14ac:dyDescent="0.25"/>
    <row r="49947" customFormat="1" x14ac:dyDescent="0.25"/>
    <row r="49948" customFormat="1" x14ac:dyDescent="0.25"/>
    <row r="49949" customFormat="1" x14ac:dyDescent="0.25"/>
    <row r="49950" customFormat="1" x14ac:dyDescent="0.25"/>
    <row r="49951" customFormat="1" x14ac:dyDescent="0.25"/>
    <row r="49952" customFormat="1" x14ac:dyDescent="0.25"/>
    <row r="49953" customFormat="1" x14ac:dyDescent="0.25"/>
    <row r="49954" customFormat="1" x14ac:dyDescent="0.25"/>
    <row r="49955" customFormat="1" x14ac:dyDescent="0.25"/>
    <row r="49956" customFormat="1" x14ac:dyDescent="0.25"/>
    <row r="49957" customFormat="1" x14ac:dyDescent="0.25"/>
    <row r="49958" customFormat="1" x14ac:dyDescent="0.25"/>
    <row r="49959" customFormat="1" x14ac:dyDescent="0.25"/>
    <row r="49960" customFormat="1" x14ac:dyDescent="0.25"/>
    <row r="49961" customFormat="1" x14ac:dyDescent="0.25"/>
    <row r="49962" customFormat="1" x14ac:dyDescent="0.25"/>
    <row r="49963" customFormat="1" x14ac:dyDescent="0.25"/>
    <row r="49964" customFormat="1" x14ac:dyDescent="0.25"/>
    <row r="49965" customFormat="1" x14ac:dyDescent="0.25"/>
    <row r="49966" customFormat="1" x14ac:dyDescent="0.25"/>
    <row r="49967" customFormat="1" x14ac:dyDescent="0.25"/>
    <row r="49968" customFormat="1" x14ac:dyDescent="0.25"/>
    <row r="49969" customFormat="1" x14ac:dyDescent="0.25"/>
    <row r="49970" customFormat="1" x14ac:dyDescent="0.25"/>
    <row r="49971" customFormat="1" x14ac:dyDescent="0.25"/>
    <row r="49972" customFormat="1" x14ac:dyDescent="0.25"/>
    <row r="49973" customFormat="1" x14ac:dyDescent="0.25"/>
    <row r="49974" customFormat="1" x14ac:dyDescent="0.25"/>
    <row r="49975" customFormat="1" x14ac:dyDescent="0.25"/>
    <row r="49976" customFormat="1" x14ac:dyDescent="0.25"/>
    <row r="49977" customFormat="1" x14ac:dyDescent="0.25"/>
    <row r="49978" customFormat="1" x14ac:dyDescent="0.25"/>
    <row r="49979" customFormat="1" x14ac:dyDescent="0.25"/>
    <row r="49980" customFormat="1" x14ac:dyDescent="0.25"/>
    <row r="49981" customFormat="1" x14ac:dyDescent="0.25"/>
    <row r="49982" customFormat="1" x14ac:dyDescent="0.25"/>
    <row r="49983" customFormat="1" x14ac:dyDescent="0.25"/>
    <row r="49984" customFormat="1" x14ac:dyDescent="0.25"/>
    <row r="49985" customFormat="1" x14ac:dyDescent="0.25"/>
    <row r="49986" customFormat="1" x14ac:dyDescent="0.25"/>
    <row r="49987" customFormat="1" x14ac:dyDescent="0.25"/>
    <row r="49988" customFormat="1" x14ac:dyDescent="0.25"/>
    <row r="49989" customFormat="1" x14ac:dyDescent="0.25"/>
    <row r="49990" customFormat="1" x14ac:dyDescent="0.25"/>
    <row r="49991" customFormat="1" x14ac:dyDescent="0.25"/>
    <row r="49992" customFormat="1" x14ac:dyDescent="0.25"/>
    <row r="49993" customFormat="1" x14ac:dyDescent="0.25"/>
    <row r="49994" customFormat="1" x14ac:dyDescent="0.25"/>
    <row r="49995" customFormat="1" x14ac:dyDescent="0.25"/>
    <row r="49996" customFormat="1" x14ac:dyDescent="0.25"/>
    <row r="49997" customFormat="1" x14ac:dyDescent="0.25"/>
    <row r="49998" customFormat="1" x14ac:dyDescent="0.25"/>
    <row r="49999" customFormat="1" x14ac:dyDescent="0.25"/>
    <row r="50000" customFormat="1" x14ac:dyDescent="0.25"/>
    <row r="50001" customFormat="1" x14ac:dyDescent="0.25"/>
    <row r="50002" customFormat="1" x14ac:dyDescent="0.25"/>
    <row r="50003" customFormat="1" x14ac:dyDescent="0.25"/>
    <row r="50004" customFormat="1" x14ac:dyDescent="0.25"/>
    <row r="50005" customFormat="1" x14ac:dyDescent="0.25"/>
    <row r="50006" customFormat="1" x14ac:dyDescent="0.25"/>
    <row r="50007" customFormat="1" x14ac:dyDescent="0.25"/>
    <row r="50008" customFormat="1" x14ac:dyDescent="0.25"/>
    <row r="50009" customFormat="1" x14ac:dyDescent="0.25"/>
    <row r="50010" customFormat="1" x14ac:dyDescent="0.25"/>
    <row r="50011" customFormat="1" x14ac:dyDescent="0.25"/>
    <row r="50012" customFormat="1" x14ac:dyDescent="0.25"/>
    <row r="50013" customFormat="1" x14ac:dyDescent="0.25"/>
    <row r="50014" customFormat="1" x14ac:dyDescent="0.25"/>
    <row r="50015" customFormat="1" x14ac:dyDescent="0.25"/>
    <row r="50016" customFormat="1" x14ac:dyDescent="0.25"/>
    <row r="50017" customFormat="1" x14ac:dyDescent="0.25"/>
    <row r="50018" customFormat="1" x14ac:dyDescent="0.25"/>
    <row r="50019" customFormat="1" x14ac:dyDescent="0.25"/>
    <row r="50020" customFormat="1" x14ac:dyDescent="0.25"/>
    <row r="50021" customFormat="1" x14ac:dyDescent="0.25"/>
    <row r="50022" customFormat="1" x14ac:dyDescent="0.25"/>
    <row r="50023" customFormat="1" x14ac:dyDescent="0.25"/>
    <row r="50024" customFormat="1" x14ac:dyDescent="0.25"/>
    <row r="50025" customFormat="1" x14ac:dyDescent="0.25"/>
    <row r="50026" customFormat="1" x14ac:dyDescent="0.25"/>
    <row r="50027" customFormat="1" x14ac:dyDescent="0.25"/>
    <row r="50028" customFormat="1" x14ac:dyDescent="0.25"/>
    <row r="50029" customFormat="1" x14ac:dyDescent="0.25"/>
    <row r="50030" customFormat="1" x14ac:dyDescent="0.25"/>
    <row r="50031" customFormat="1" x14ac:dyDescent="0.25"/>
    <row r="50032" customFormat="1" x14ac:dyDescent="0.25"/>
    <row r="50033" customFormat="1" x14ac:dyDescent="0.25"/>
    <row r="50034" customFormat="1" x14ac:dyDescent="0.25"/>
    <row r="50035" customFormat="1" x14ac:dyDescent="0.25"/>
    <row r="50036" customFormat="1" x14ac:dyDescent="0.25"/>
    <row r="50037" customFormat="1" x14ac:dyDescent="0.25"/>
    <row r="50038" customFormat="1" x14ac:dyDescent="0.25"/>
    <row r="50039" customFormat="1" x14ac:dyDescent="0.25"/>
    <row r="50040" customFormat="1" x14ac:dyDescent="0.25"/>
    <row r="50041" customFormat="1" x14ac:dyDescent="0.25"/>
    <row r="50042" customFormat="1" x14ac:dyDescent="0.25"/>
    <row r="50043" customFormat="1" x14ac:dyDescent="0.25"/>
    <row r="50044" customFormat="1" x14ac:dyDescent="0.25"/>
    <row r="50045" customFormat="1" x14ac:dyDescent="0.25"/>
    <row r="50046" customFormat="1" x14ac:dyDescent="0.25"/>
    <row r="50047" customFormat="1" x14ac:dyDescent="0.25"/>
    <row r="50048" customFormat="1" x14ac:dyDescent="0.25"/>
    <row r="50049" customFormat="1" x14ac:dyDescent="0.25"/>
    <row r="50050" customFormat="1" x14ac:dyDescent="0.25"/>
    <row r="50051" customFormat="1" x14ac:dyDescent="0.25"/>
    <row r="50052" customFormat="1" x14ac:dyDescent="0.25"/>
    <row r="50053" customFormat="1" x14ac:dyDescent="0.25"/>
    <row r="50054" customFormat="1" x14ac:dyDescent="0.25"/>
    <row r="50055" customFormat="1" x14ac:dyDescent="0.25"/>
    <row r="50056" customFormat="1" x14ac:dyDescent="0.25"/>
    <row r="50057" customFormat="1" x14ac:dyDescent="0.25"/>
    <row r="50058" customFormat="1" x14ac:dyDescent="0.25"/>
    <row r="50059" customFormat="1" x14ac:dyDescent="0.25"/>
    <row r="50060" customFormat="1" x14ac:dyDescent="0.25"/>
    <row r="50061" customFormat="1" x14ac:dyDescent="0.25"/>
    <row r="50062" customFormat="1" x14ac:dyDescent="0.25"/>
    <row r="50063" customFormat="1" x14ac:dyDescent="0.25"/>
    <row r="50064" customFormat="1" x14ac:dyDescent="0.25"/>
    <row r="50065" customFormat="1" x14ac:dyDescent="0.25"/>
    <row r="50066" customFormat="1" x14ac:dyDescent="0.25"/>
    <row r="50067" customFormat="1" x14ac:dyDescent="0.25"/>
    <row r="50068" customFormat="1" x14ac:dyDescent="0.25"/>
    <row r="50069" customFormat="1" x14ac:dyDescent="0.25"/>
    <row r="50070" customFormat="1" x14ac:dyDescent="0.25"/>
    <row r="50071" customFormat="1" x14ac:dyDescent="0.25"/>
    <row r="50072" customFormat="1" x14ac:dyDescent="0.25"/>
    <row r="50073" customFormat="1" x14ac:dyDescent="0.25"/>
    <row r="50074" customFormat="1" x14ac:dyDescent="0.25"/>
    <row r="50075" customFormat="1" x14ac:dyDescent="0.25"/>
    <row r="50076" customFormat="1" x14ac:dyDescent="0.25"/>
    <row r="50077" customFormat="1" x14ac:dyDescent="0.25"/>
    <row r="50078" customFormat="1" x14ac:dyDescent="0.25"/>
    <row r="50079" customFormat="1" x14ac:dyDescent="0.25"/>
    <row r="50080" customFormat="1" x14ac:dyDescent="0.25"/>
    <row r="50081" customFormat="1" x14ac:dyDescent="0.25"/>
    <row r="50082" customFormat="1" x14ac:dyDescent="0.25"/>
    <row r="50083" customFormat="1" x14ac:dyDescent="0.25"/>
    <row r="50084" customFormat="1" x14ac:dyDescent="0.25"/>
    <row r="50085" customFormat="1" x14ac:dyDescent="0.25"/>
    <row r="50086" customFormat="1" x14ac:dyDescent="0.25"/>
    <row r="50087" customFormat="1" x14ac:dyDescent="0.25"/>
    <row r="50088" customFormat="1" x14ac:dyDescent="0.25"/>
    <row r="50089" customFormat="1" x14ac:dyDescent="0.25"/>
    <row r="50090" customFormat="1" x14ac:dyDescent="0.25"/>
    <row r="50091" customFormat="1" x14ac:dyDescent="0.25"/>
    <row r="50092" customFormat="1" x14ac:dyDescent="0.25"/>
    <row r="50093" customFormat="1" x14ac:dyDescent="0.25"/>
    <row r="50094" customFormat="1" x14ac:dyDescent="0.25"/>
    <row r="50095" customFormat="1" x14ac:dyDescent="0.25"/>
    <row r="50096" customFormat="1" x14ac:dyDescent="0.25"/>
    <row r="50097" customFormat="1" x14ac:dyDescent="0.25"/>
    <row r="50098" customFormat="1" x14ac:dyDescent="0.25"/>
    <row r="50099" customFormat="1" x14ac:dyDescent="0.25"/>
    <row r="50100" customFormat="1" x14ac:dyDescent="0.25"/>
    <row r="50101" customFormat="1" x14ac:dyDescent="0.25"/>
    <row r="50102" customFormat="1" x14ac:dyDescent="0.25"/>
    <row r="50103" customFormat="1" x14ac:dyDescent="0.25"/>
    <row r="50104" customFormat="1" x14ac:dyDescent="0.25"/>
    <row r="50105" customFormat="1" x14ac:dyDescent="0.25"/>
    <row r="50106" customFormat="1" x14ac:dyDescent="0.25"/>
    <row r="50107" customFormat="1" x14ac:dyDescent="0.25"/>
    <row r="50108" customFormat="1" x14ac:dyDescent="0.25"/>
    <row r="50109" customFormat="1" x14ac:dyDescent="0.25"/>
    <row r="50110" customFormat="1" x14ac:dyDescent="0.25"/>
    <row r="50111" customFormat="1" x14ac:dyDescent="0.25"/>
    <row r="50112" customFormat="1" x14ac:dyDescent="0.25"/>
    <row r="50113" customFormat="1" x14ac:dyDescent="0.25"/>
    <row r="50114" customFormat="1" x14ac:dyDescent="0.25"/>
    <row r="50115" customFormat="1" x14ac:dyDescent="0.25"/>
    <row r="50116" customFormat="1" x14ac:dyDescent="0.25"/>
    <row r="50117" customFormat="1" x14ac:dyDescent="0.25"/>
    <row r="50118" customFormat="1" x14ac:dyDescent="0.25"/>
    <row r="50119" customFormat="1" x14ac:dyDescent="0.25"/>
    <row r="50120" customFormat="1" x14ac:dyDescent="0.25"/>
    <row r="50121" customFormat="1" x14ac:dyDescent="0.25"/>
    <row r="50122" customFormat="1" x14ac:dyDescent="0.25"/>
    <row r="50123" customFormat="1" x14ac:dyDescent="0.25"/>
    <row r="50124" customFormat="1" x14ac:dyDescent="0.25"/>
    <row r="50125" customFormat="1" x14ac:dyDescent="0.25"/>
    <row r="50126" customFormat="1" x14ac:dyDescent="0.25"/>
    <row r="50127" customFormat="1" x14ac:dyDescent="0.25"/>
    <row r="50128" customFormat="1" x14ac:dyDescent="0.25"/>
    <row r="50129" customFormat="1" x14ac:dyDescent="0.25"/>
    <row r="50130" customFormat="1" x14ac:dyDescent="0.25"/>
    <row r="50131" customFormat="1" x14ac:dyDescent="0.25"/>
    <row r="50132" customFormat="1" x14ac:dyDescent="0.25"/>
    <row r="50133" customFormat="1" x14ac:dyDescent="0.25"/>
    <row r="50134" customFormat="1" x14ac:dyDescent="0.25"/>
    <row r="50135" customFormat="1" x14ac:dyDescent="0.25"/>
    <row r="50136" customFormat="1" x14ac:dyDescent="0.25"/>
    <row r="50137" customFormat="1" x14ac:dyDescent="0.25"/>
    <row r="50138" customFormat="1" x14ac:dyDescent="0.25"/>
    <row r="50139" customFormat="1" x14ac:dyDescent="0.25"/>
    <row r="50140" customFormat="1" x14ac:dyDescent="0.25"/>
    <row r="50141" customFormat="1" x14ac:dyDescent="0.25"/>
    <row r="50142" customFormat="1" x14ac:dyDescent="0.25"/>
    <row r="50143" customFormat="1" x14ac:dyDescent="0.25"/>
    <row r="50144" customFormat="1" x14ac:dyDescent="0.25"/>
    <row r="50145" customFormat="1" x14ac:dyDescent="0.25"/>
    <row r="50146" customFormat="1" x14ac:dyDescent="0.25"/>
    <row r="50147" customFormat="1" x14ac:dyDescent="0.25"/>
    <row r="50148" customFormat="1" x14ac:dyDescent="0.25"/>
    <row r="50149" customFormat="1" x14ac:dyDescent="0.25"/>
    <row r="50150" customFormat="1" x14ac:dyDescent="0.25"/>
    <row r="50151" customFormat="1" x14ac:dyDescent="0.25"/>
    <row r="50152" customFormat="1" x14ac:dyDescent="0.25"/>
    <row r="50153" customFormat="1" x14ac:dyDescent="0.25"/>
    <row r="50154" customFormat="1" x14ac:dyDescent="0.25"/>
    <row r="50155" customFormat="1" x14ac:dyDescent="0.25"/>
    <row r="50156" customFormat="1" x14ac:dyDescent="0.25"/>
    <row r="50157" customFormat="1" x14ac:dyDescent="0.25"/>
    <row r="50158" customFormat="1" x14ac:dyDescent="0.25"/>
    <row r="50159" customFormat="1" x14ac:dyDescent="0.25"/>
    <row r="50160" customFormat="1" x14ac:dyDescent="0.25"/>
    <row r="50161" customFormat="1" x14ac:dyDescent="0.25"/>
    <row r="50162" customFormat="1" x14ac:dyDescent="0.25"/>
    <row r="50163" customFormat="1" x14ac:dyDescent="0.25"/>
    <row r="50164" customFormat="1" x14ac:dyDescent="0.25"/>
    <row r="50165" customFormat="1" x14ac:dyDescent="0.25"/>
    <row r="50166" customFormat="1" x14ac:dyDescent="0.25"/>
    <row r="50167" customFormat="1" x14ac:dyDescent="0.25"/>
    <row r="50168" customFormat="1" x14ac:dyDescent="0.25"/>
    <row r="50169" customFormat="1" x14ac:dyDescent="0.25"/>
    <row r="50170" customFormat="1" x14ac:dyDescent="0.25"/>
    <row r="50171" customFormat="1" x14ac:dyDescent="0.25"/>
    <row r="50172" customFormat="1" x14ac:dyDescent="0.25"/>
    <row r="50173" customFormat="1" x14ac:dyDescent="0.25"/>
    <row r="50174" customFormat="1" x14ac:dyDescent="0.25"/>
    <row r="50175" customFormat="1" x14ac:dyDescent="0.25"/>
    <row r="50176" customFormat="1" x14ac:dyDescent="0.25"/>
    <row r="50177" customFormat="1" x14ac:dyDescent="0.25"/>
    <row r="50178" customFormat="1" x14ac:dyDescent="0.25"/>
    <row r="50179" customFormat="1" x14ac:dyDescent="0.25"/>
    <row r="50180" customFormat="1" x14ac:dyDescent="0.25"/>
    <row r="50181" customFormat="1" x14ac:dyDescent="0.25"/>
    <row r="50182" customFormat="1" x14ac:dyDescent="0.25"/>
    <row r="50183" customFormat="1" x14ac:dyDescent="0.25"/>
    <row r="50184" customFormat="1" x14ac:dyDescent="0.25"/>
    <row r="50185" customFormat="1" x14ac:dyDescent="0.25"/>
    <row r="50186" customFormat="1" x14ac:dyDescent="0.25"/>
    <row r="50187" customFormat="1" x14ac:dyDescent="0.25"/>
    <row r="50188" customFormat="1" x14ac:dyDescent="0.25"/>
    <row r="50189" customFormat="1" x14ac:dyDescent="0.25"/>
    <row r="50190" customFormat="1" x14ac:dyDescent="0.25"/>
    <row r="50191" customFormat="1" x14ac:dyDescent="0.25"/>
    <row r="50192" customFormat="1" x14ac:dyDescent="0.25"/>
    <row r="50193" customFormat="1" x14ac:dyDescent="0.25"/>
    <row r="50194" customFormat="1" x14ac:dyDescent="0.25"/>
    <row r="50195" customFormat="1" x14ac:dyDescent="0.25"/>
    <row r="50196" customFormat="1" x14ac:dyDescent="0.25"/>
    <row r="50197" customFormat="1" x14ac:dyDescent="0.25"/>
    <row r="50198" customFormat="1" x14ac:dyDescent="0.25"/>
    <row r="50199" customFormat="1" x14ac:dyDescent="0.25"/>
    <row r="50200" customFormat="1" x14ac:dyDescent="0.25"/>
    <row r="50201" customFormat="1" x14ac:dyDescent="0.25"/>
    <row r="50202" customFormat="1" x14ac:dyDescent="0.25"/>
    <row r="50203" customFormat="1" x14ac:dyDescent="0.25"/>
    <row r="50204" customFormat="1" x14ac:dyDescent="0.25"/>
    <row r="50205" customFormat="1" x14ac:dyDescent="0.25"/>
    <row r="50206" customFormat="1" x14ac:dyDescent="0.25"/>
    <row r="50207" customFormat="1" x14ac:dyDescent="0.25"/>
    <row r="50208" customFormat="1" x14ac:dyDescent="0.25"/>
    <row r="50209" customFormat="1" x14ac:dyDescent="0.25"/>
    <row r="50210" customFormat="1" x14ac:dyDescent="0.25"/>
    <row r="50211" customFormat="1" x14ac:dyDescent="0.25"/>
    <row r="50212" customFormat="1" x14ac:dyDescent="0.25"/>
    <row r="50213" customFormat="1" x14ac:dyDescent="0.25"/>
    <row r="50214" customFormat="1" x14ac:dyDescent="0.25"/>
    <row r="50215" customFormat="1" x14ac:dyDescent="0.25"/>
    <row r="50216" customFormat="1" x14ac:dyDescent="0.25"/>
    <row r="50217" customFormat="1" x14ac:dyDescent="0.25"/>
    <row r="50218" customFormat="1" x14ac:dyDescent="0.25"/>
    <row r="50219" customFormat="1" x14ac:dyDescent="0.25"/>
    <row r="50220" customFormat="1" x14ac:dyDescent="0.25"/>
    <row r="50221" customFormat="1" x14ac:dyDescent="0.25"/>
    <row r="50222" customFormat="1" x14ac:dyDescent="0.25"/>
    <row r="50223" customFormat="1" x14ac:dyDescent="0.25"/>
    <row r="50224" customFormat="1" x14ac:dyDescent="0.25"/>
    <row r="50225" customFormat="1" x14ac:dyDescent="0.25"/>
    <row r="50226" customFormat="1" x14ac:dyDescent="0.25"/>
    <row r="50227" customFormat="1" x14ac:dyDescent="0.25"/>
    <row r="50228" customFormat="1" x14ac:dyDescent="0.25"/>
    <row r="50229" customFormat="1" x14ac:dyDescent="0.25"/>
    <row r="50230" customFormat="1" x14ac:dyDescent="0.25"/>
    <row r="50231" customFormat="1" x14ac:dyDescent="0.25"/>
    <row r="50232" customFormat="1" x14ac:dyDescent="0.25"/>
    <row r="50233" customFormat="1" x14ac:dyDescent="0.25"/>
    <row r="50234" customFormat="1" x14ac:dyDescent="0.25"/>
    <row r="50235" customFormat="1" x14ac:dyDescent="0.25"/>
    <row r="50236" customFormat="1" x14ac:dyDescent="0.25"/>
    <row r="50237" customFormat="1" x14ac:dyDescent="0.25"/>
    <row r="50238" customFormat="1" x14ac:dyDescent="0.25"/>
    <row r="50239" customFormat="1" x14ac:dyDescent="0.25"/>
    <row r="50240" customFormat="1" x14ac:dyDescent="0.25"/>
    <row r="50241" customFormat="1" x14ac:dyDescent="0.25"/>
    <row r="50242" customFormat="1" x14ac:dyDescent="0.25"/>
    <row r="50243" customFormat="1" x14ac:dyDescent="0.25"/>
    <row r="50244" customFormat="1" x14ac:dyDescent="0.25"/>
    <row r="50245" customFormat="1" x14ac:dyDescent="0.25"/>
    <row r="50246" customFormat="1" x14ac:dyDescent="0.25"/>
    <row r="50247" customFormat="1" x14ac:dyDescent="0.25"/>
    <row r="50248" customFormat="1" x14ac:dyDescent="0.25"/>
    <row r="50249" customFormat="1" x14ac:dyDescent="0.25"/>
    <row r="50250" customFormat="1" x14ac:dyDescent="0.25"/>
    <row r="50251" customFormat="1" x14ac:dyDescent="0.25"/>
    <row r="50252" customFormat="1" x14ac:dyDescent="0.25"/>
    <row r="50253" customFormat="1" x14ac:dyDescent="0.25"/>
    <row r="50254" customFormat="1" x14ac:dyDescent="0.25"/>
    <row r="50255" customFormat="1" x14ac:dyDescent="0.25"/>
    <row r="50256" customFormat="1" x14ac:dyDescent="0.25"/>
    <row r="50257" customFormat="1" x14ac:dyDescent="0.25"/>
    <row r="50258" customFormat="1" x14ac:dyDescent="0.25"/>
    <row r="50259" customFormat="1" x14ac:dyDescent="0.25"/>
    <row r="50260" customFormat="1" x14ac:dyDescent="0.25"/>
    <row r="50261" customFormat="1" x14ac:dyDescent="0.25"/>
    <row r="50262" customFormat="1" x14ac:dyDescent="0.25"/>
    <row r="50263" customFormat="1" x14ac:dyDescent="0.25"/>
    <row r="50264" customFormat="1" x14ac:dyDescent="0.25"/>
    <row r="50265" customFormat="1" x14ac:dyDescent="0.25"/>
    <row r="50266" customFormat="1" x14ac:dyDescent="0.25"/>
    <row r="50267" customFormat="1" x14ac:dyDescent="0.25"/>
    <row r="50268" customFormat="1" x14ac:dyDescent="0.25"/>
    <row r="50269" customFormat="1" x14ac:dyDescent="0.25"/>
    <row r="50270" customFormat="1" x14ac:dyDescent="0.25"/>
    <row r="50271" customFormat="1" x14ac:dyDescent="0.25"/>
    <row r="50272" customFormat="1" x14ac:dyDescent="0.25"/>
    <row r="50273" customFormat="1" x14ac:dyDescent="0.25"/>
    <row r="50274" customFormat="1" x14ac:dyDescent="0.25"/>
    <row r="50275" customFormat="1" x14ac:dyDescent="0.25"/>
    <row r="50276" customFormat="1" x14ac:dyDescent="0.25"/>
    <row r="50277" customFormat="1" x14ac:dyDescent="0.25"/>
    <row r="50278" customFormat="1" x14ac:dyDescent="0.25"/>
    <row r="50279" customFormat="1" x14ac:dyDescent="0.25"/>
    <row r="50280" customFormat="1" x14ac:dyDescent="0.25"/>
    <row r="50281" customFormat="1" x14ac:dyDescent="0.25"/>
    <row r="50282" customFormat="1" x14ac:dyDescent="0.25"/>
    <row r="50283" customFormat="1" x14ac:dyDescent="0.25"/>
    <row r="50284" customFormat="1" x14ac:dyDescent="0.25"/>
    <row r="50285" customFormat="1" x14ac:dyDescent="0.25"/>
    <row r="50286" customFormat="1" x14ac:dyDescent="0.25"/>
    <row r="50287" customFormat="1" x14ac:dyDescent="0.25"/>
    <row r="50288" customFormat="1" x14ac:dyDescent="0.25"/>
    <row r="50289" customFormat="1" x14ac:dyDescent="0.25"/>
    <row r="50290" customFormat="1" x14ac:dyDescent="0.25"/>
    <row r="50291" customFormat="1" x14ac:dyDescent="0.25"/>
    <row r="50292" customFormat="1" x14ac:dyDescent="0.25"/>
    <row r="50293" customFormat="1" x14ac:dyDescent="0.25"/>
    <row r="50294" customFormat="1" x14ac:dyDescent="0.25"/>
    <row r="50295" customFormat="1" x14ac:dyDescent="0.25"/>
    <row r="50296" customFormat="1" x14ac:dyDescent="0.25"/>
    <row r="50297" customFormat="1" x14ac:dyDescent="0.25"/>
    <row r="50298" customFormat="1" x14ac:dyDescent="0.25"/>
    <row r="50299" customFormat="1" x14ac:dyDescent="0.25"/>
    <row r="50300" customFormat="1" x14ac:dyDescent="0.25"/>
    <row r="50301" customFormat="1" x14ac:dyDescent="0.25"/>
    <row r="50302" customFormat="1" x14ac:dyDescent="0.25"/>
    <row r="50303" customFormat="1" x14ac:dyDescent="0.25"/>
    <row r="50304" customFormat="1" x14ac:dyDescent="0.25"/>
    <row r="50305" customFormat="1" x14ac:dyDescent="0.25"/>
    <row r="50306" customFormat="1" x14ac:dyDescent="0.25"/>
    <row r="50307" customFormat="1" x14ac:dyDescent="0.25"/>
    <row r="50308" customFormat="1" x14ac:dyDescent="0.25"/>
    <row r="50309" customFormat="1" x14ac:dyDescent="0.25"/>
    <row r="50310" customFormat="1" x14ac:dyDescent="0.25"/>
    <row r="50311" customFormat="1" x14ac:dyDescent="0.25"/>
    <row r="50312" customFormat="1" x14ac:dyDescent="0.25"/>
    <row r="50313" customFormat="1" x14ac:dyDescent="0.25"/>
    <row r="50314" customFormat="1" x14ac:dyDescent="0.25"/>
    <row r="50315" customFormat="1" x14ac:dyDescent="0.25"/>
    <row r="50316" customFormat="1" x14ac:dyDescent="0.25"/>
    <row r="50317" customFormat="1" x14ac:dyDescent="0.25"/>
    <row r="50318" customFormat="1" x14ac:dyDescent="0.25"/>
    <row r="50319" customFormat="1" x14ac:dyDescent="0.25"/>
    <row r="50320" customFormat="1" x14ac:dyDescent="0.25"/>
    <row r="50321" customFormat="1" x14ac:dyDescent="0.25"/>
    <row r="50322" customFormat="1" x14ac:dyDescent="0.25"/>
    <row r="50323" customFormat="1" x14ac:dyDescent="0.25"/>
    <row r="50324" customFormat="1" x14ac:dyDescent="0.25"/>
    <row r="50325" customFormat="1" x14ac:dyDescent="0.25"/>
    <row r="50326" customFormat="1" x14ac:dyDescent="0.25"/>
    <row r="50327" customFormat="1" x14ac:dyDescent="0.25"/>
    <row r="50328" customFormat="1" x14ac:dyDescent="0.25"/>
    <row r="50329" customFormat="1" x14ac:dyDescent="0.25"/>
    <row r="50330" customFormat="1" x14ac:dyDescent="0.25"/>
    <row r="50331" customFormat="1" x14ac:dyDescent="0.25"/>
    <row r="50332" customFormat="1" x14ac:dyDescent="0.25"/>
    <row r="50333" customFormat="1" x14ac:dyDescent="0.25"/>
    <row r="50334" customFormat="1" x14ac:dyDescent="0.25"/>
    <row r="50335" customFormat="1" x14ac:dyDescent="0.25"/>
    <row r="50336" customFormat="1" x14ac:dyDescent="0.25"/>
    <row r="50337" customFormat="1" x14ac:dyDescent="0.25"/>
    <row r="50338" customFormat="1" x14ac:dyDescent="0.25"/>
    <row r="50339" customFormat="1" x14ac:dyDescent="0.25"/>
    <row r="50340" customFormat="1" x14ac:dyDescent="0.25"/>
    <row r="50341" customFormat="1" x14ac:dyDescent="0.25"/>
    <row r="50342" customFormat="1" x14ac:dyDescent="0.25"/>
    <row r="50343" customFormat="1" x14ac:dyDescent="0.25"/>
    <row r="50344" customFormat="1" x14ac:dyDescent="0.25"/>
    <row r="50345" customFormat="1" x14ac:dyDescent="0.25"/>
    <row r="50346" customFormat="1" x14ac:dyDescent="0.25"/>
    <row r="50347" customFormat="1" x14ac:dyDescent="0.25"/>
    <row r="50348" customFormat="1" x14ac:dyDescent="0.25"/>
    <row r="50349" customFormat="1" x14ac:dyDescent="0.25"/>
    <row r="50350" customFormat="1" x14ac:dyDescent="0.25"/>
    <row r="50351" customFormat="1" x14ac:dyDescent="0.25"/>
    <row r="50352" customFormat="1" x14ac:dyDescent="0.25"/>
    <row r="50353" customFormat="1" x14ac:dyDescent="0.25"/>
    <row r="50354" customFormat="1" x14ac:dyDescent="0.25"/>
    <row r="50355" customFormat="1" x14ac:dyDescent="0.25"/>
    <row r="50356" customFormat="1" x14ac:dyDescent="0.25"/>
    <row r="50357" customFormat="1" x14ac:dyDescent="0.25"/>
    <row r="50358" customFormat="1" x14ac:dyDescent="0.25"/>
    <row r="50359" customFormat="1" x14ac:dyDescent="0.25"/>
    <row r="50360" customFormat="1" x14ac:dyDescent="0.25"/>
    <row r="50361" customFormat="1" x14ac:dyDescent="0.25"/>
    <row r="50362" customFormat="1" x14ac:dyDescent="0.25"/>
    <row r="50363" customFormat="1" x14ac:dyDescent="0.25"/>
    <row r="50364" customFormat="1" x14ac:dyDescent="0.25"/>
    <row r="50365" customFormat="1" x14ac:dyDescent="0.25"/>
    <row r="50366" customFormat="1" x14ac:dyDescent="0.25"/>
    <row r="50367" customFormat="1" x14ac:dyDescent="0.25"/>
    <row r="50368" customFormat="1" x14ac:dyDescent="0.25"/>
    <row r="50369" customFormat="1" x14ac:dyDescent="0.25"/>
    <row r="50370" customFormat="1" x14ac:dyDescent="0.25"/>
    <row r="50371" customFormat="1" x14ac:dyDescent="0.25"/>
    <row r="50372" customFormat="1" x14ac:dyDescent="0.25"/>
    <row r="50373" customFormat="1" x14ac:dyDescent="0.25"/>
    <row r="50374" customFormat="1" x14ac:dyDescent="0.25"/>
    <row r="50375" customFormat="1" x14ac:dyDescent="0.25"/>
    <row r="50376" customFormat="1" x14ac:dyDescent="0.25"/>
    <row r="50377" customFormat="1" x14ac:dyDescent="0.25"/>
    <row r="50378" customFormat="1" x14ac:dyDescent="0.25"/>
    <row r="50379" customFormat="1" x14ac:dyDescent="0.25"/>
    <row r="50380" customFormat="1" x14ac:dyDescent="0.25"/>
    <row r="50381" customFormat="1" x14ac:dyDescent="0.25"/>
    <row r="50382" customFormat="1" x14ac:dyDescent="0.25"/>
    <row r="50383" customFormat="1" x14ac:dyDescent="0.25"/>
    <row r="50384" customFormat="1" x14ac:dyDescent="0.25"/>
    <row r="50385" customFormat="1" x14ac:dyDescent="0.25"/>
    <row r="50386" customFormat="1" x14ac:dyDescent="0.25"/>
    <row r="50387" customFormat="1" x14ac:dyDescent="0.25"/>
    <row r="50388" customFormat="1" x14ac:dyDescent="0.25"/>
    <row r="50389" customFormat="1" x14ac:dyDescent="0.25"/>
    <row r="50390" customFormat="1" x14ac:dyDescent="0.25"/>
    <row r="50391" customFormat="1" x14ac:dyDescent="0.25"/>
    <row r="50392" customFormat="1" x14ac:dyDescent="0.25"/>
    <row r="50393" customFormat="1" x14ac:dyDescent="0.25"/>
    <row r="50394" customFormat="1" x14ac:dyDescent="0.25"/>
    <row r="50395" customFormat="1" x14ac:dyDescent="0.25"/>
    <row r="50396" customFormat="1" x14ac:dyDescent="0.25"/>
    <row r="50397" customFormat="1" x14ac:dyDescent="0.25"/>
    <row r="50398" customFormat="1" x14ac:dyDescent="0.25"/>
    <row r="50399" customFormat="1" x14ac:dyDescent="0.25"/>
    <row r="50400" customFormat="1" x14ac:dyDescent="0.25"/>
    <row r="50401" customFormat="1" x14ac:dyDescent="0.25"/>
    <row r="50402" customFormat="1" x14ac:dyDescent="0.25"/>
    <row r="50403" customFormat="1" x14ac:dyDescent="0.25"/>
    <row r="50404" customFormat="1" x14ac:dyDescent="0.25"/>
    <row r="50405" customFormat="1" x14ac:dyDescent="0.25"/>
    <row r="50406" customFormat="1" x14ac:dyDescent="0.25"/>
    <row r="50407" customFormat="1" x14ac:dyDescent="0.25"/>
    <row r="50408" customFormat="1" x14ac:dyDescent="0.25"/>
    <row r="50409" customFormat="1" x14ac:dyDescent="0.25"/>
    <row r="50410" customFormat="1" x14ac:dyDescent="0.25"/>
    <row r="50411" customFormat="1" x14ac:dyDescent="0.25"/>
    <row r="50412" customFormat="1" x14ac:dyDescent="0.25"/>
    <row r="50413" customFormat="1" x14ac:dyDescent="0.25"/>
    <row r="50414" customFormat="1" x14ac:dyDescent="0.25"/>
    <row r="50415" customFormat="1" x14ac:dyDescent="0.25"/>
    <row r="50416" customFormat="1" x14ac:dyDescent="0.25"/>
    <row r="50417" customFormat="1" x14ac:dyDescent="0.25"/>
    <row r="50418" customFormat="1" x14ac:dyDescent="0.25"/>
    <row r="50419" customFormat="1" x14ac:dyDescent="0.25"/>
    <row r="50420" customFormat="1" x14ac:dyDescent="0.25"/>
    <row r="50421" customFormat="1" x14ac:dyDescent="0.25"/>
    <row r="50422" customFormat="1" x14ac:dyDescent="0.25"/>
    <row r="50423" customFormat="1" x14ac:dyDescent="0.25"/>
    <row r="50424" customFormat="1" x14ac:dyDescent="0.25"/>
    <row r="50425" customFormat="1" x14ac:dyDescent="0.25"/>
    <row r="50426" customFormat="1" x14ac:dyDescent="0.25"/>
    <row r="50427" customFormat="1" x14ac:dyDescent="0.25"/>
    <row r="50428" customFormat="1" x14ac:dyDescent="0.25"/>
    <row r="50429" customFormat="1" x14ac:dyDescent="0.25"/>
    <row r="50430" customFormat="1" x14ac:dyDescent="0.25"/>
    <row r="50431" customFormat="1" x14ac:dyDescent="0.25"/>
    <row r="50432" customFormat="1" x14ac:dyDescent="0.25"/>
    <row r="50433" customFormat="1" x14ac:dyDescent="0.25"/>
    <row r="50434" customFormat="1" x14ac:dyDescent="0.25"/>
    <row r="50435" customFormat="1" x14ac:dyDescent="0.25"/>
    <row r="50436" customFormat="1" x14ac:dyDescent="0.25"/>
    <row r="50437" customFormat="1" x14ac:dyDescent="0.25"/>
    <row r="50438" customFormat="1" x14ac:dyDescent="0.25"/>
    <row r="50439" customFormat="1" x14ac:dyDescent="0.25"/>
    <row r="50440" customFormat="1" x14ac:dyDescent="0.25"/>
    <row r="50441" customFormat="1" x14ac:dyDescent="0.25"/>
    <row r="50442" customFormat="1" x14ac:dyDescent="0.25"/>
    <row r="50443" customFormat="1" x14ac:dyDescent="0.25"/>
    <row r="50444" customFormat="1" x14ac:dyDescent="0.25"/>
    <row r="50445" customFormat="1" x14ac:dyDescent="0.25"/>
    <row r="50446" customFormat="1" x14ac:dyDescent="0.25"/>
    <row r="50447" customFormat="1" x14ac:dyDescent="0.25"/>
    <row r="50448" customFormat="1" x14ac:dyDescent="0.25"/>
    <row r="50449" customFormat="1" x14ac:dyDescent="0.25"/>
    <row r="50450" customFormat="1" x14ac:dyDescent="0.25"/>
    <row r="50451" customFormat="1" x14ac:dyDescent="0.25"/>
    <row r="50452" customFormat="1" x14ac:dyDescent="0.25"/>
    <row r="50453" customFormat="1" x14ac:dyDescent="0.25"/>
    <row r="50454" customFormat="1" x14ac:dyDescent="0.25"/>
    <row r="50455" customFormat="1" x14ac:dyDescent="0.25"/>
    <row r="50456" customFormat="1" x14ac:dyDescent="0.25"/>
    <row r="50457" customFormat="1" x14ac:dyDescent="0.25"/>
    <row r="50458" customFormat="1" x14ac:dyDescent="0.25"/>
    <row r="50459" customFormat="1" x14ac:dyDescent="0.25"/>
    <row r="50460" customFormat="1" x14ac:dyDescent="0.25"/>
    <row r="50461" customFormat="1" x14ac:dyDescent="0.25"/>
    <row r="50462" customFormat="1" x14ac:dyDescent="0.25"/>
    <row r="50463" customFormat="1" x14ac:dyDescent="0.25"/>
    <row r="50464" customFormat="1" x14ac:dyDescent="0.25"/>
    <row r="50465" customFormat="1" x14ac:dyDescent="0.25"/>
    <row r="50466" customFormat="1" x14ac:dyDescent="0.25"/>
    <row r="50467" customFormat="1" x14ac:dyDescent="0.25"/>
    <row r="50468" customFormat="1" x14ac:dyDescent="0.25"/>
    <row r="50469" customFormat="1" x14ac:dyDescent="0.25"/>
    <row r="50470" customFormat="1" x14ac:dyDescent="0.25"/>
    <row r="50471" customFormat="1" x14ac:dyDescent="0.25"/>
    <row r="50472" customFormat="1" x14ac:dyDescent="0.25"/>
    <row r="50473" customFormat="1" x14ac:dyDescent="0.25"/>
    <row r="50474" customFormat="1" x14ac:dyDescent="0.25"/>
    <row r="50475" customFormat="1" x14ac:dyDescent="0.25"/>
    <row r="50476" customFormat="1" x14ac:dyDescent="0.25"/>
    <row r="50477" customFormat="1" x14ac:dyDescent="0.25"/>
    <row r="50478" customFormat="1" x14ac:dyDescent="0.25"/>
    <row r="50479" customFormat="1" x14ac:dyDescent="0.25"/>
    <row r="50480" customFormat="1" x14ac:dyDescent="0.25"/>
    <row r="50481" customFormat="1" x14ac:dyDescent="0.25"/>
    <row r="50482" customFormat="1" x14ac:dyDescent="0.25"/>
    <row r="50483" customFormat="1" x14ac:dyDescent="0.25"/>
    <row r="50484" customFormat="1" x14ac:dyDescent="0.25"/>
    <row r="50485" customFormat="1" x14ac:dyDescent="0.25"/>
    <row r="50486" customFormat="1" x14ac:dyDescent="0.25"/>
    <row r="50487" customFormat="1" x14ac:dyDescent="0.25"/>
    <row r="50488" customFormat="1" x14ac:dyDescent="0.25"/>
    <row r="50489" customFormat="1" x14ac:dyDescent="0.25"/>
    <row r="50490" customFormat="1" x14ac:dyDescent="0.25"/>
    <row r="50491" customFormat="1" x14ac:dyDescent="0.25"/>
    <row r="50492" customFormat="1" x14ac:dyDescent="0.25"/>
    <row r="50493" customFormat="1" x14ac:dyDescent="0.25"/>
    <row r="50494" customFormat="1" x14ac:dyDescent="0.25"/>
    <row r="50495" customFormat="1" x14ac:dyDescent="0.25"/>
    <row r="50496" customFormat="1" x14ac:dyDescent="0.25"/>
    <row r="50497" customFormat="1" x14ac:dyDescent="0.25"/>
    <row r="50498" customFormat="1" x14ac:dyDescent="0.25"/>
    <row r="50499" customFormat="1" x14ac:dyDescent="0.25"/>
    <row r="50500" customFormat="1" x14ac:dyDescent="0.25"/>
    <row r="50501" customFormat="1" x14ac:dyDescent="0.25"/>
    <row r="50502" customFormat="1" x14ac:dyDescent="0.25"/>
    <row r="50503" customFormat="1" x14ac:dyDescent="0.25"/>
    <row r="50504" customFormat="1" x14ac:dyDescent="0.25"/>
    <row r="50505" customFormat="1" x14ac:dyDescent="0.25"/>
    <row r="50506" customFormat="1" x14ac:dyDescent="0.25"/>
    <row r="50507" customFormat="1" x14ac:dyDescent="0.25"/>
    <row r="50508" customFormat="1" x14ac:dyDescent="0.25"/>
    <row r="50509" customFormat="1" x14ac:dyDescent="0.25"/>
    <row r="50510" customFormat="1" x14ac:dyDescent="0.25"/>
    <row r="50511" customFormat="1" x14ac:dyDescent="0.25"/>
    <row r="50512" customFormat="1" x14ac:dyDescent="0.25"/>
    <row r="50513" customFormat="1" x14ac:dyDescent="0.25"/>
    <row r="50514" customFormat="1" x14ac:dyDescent="0.25"/>
    <row r="50515" customFormat="1" x14ac:dyDescent="0.25"/>
    <row r="50516" customFormat="1" x14ac:dyDescent="0.25"/>
    <row r="50517" customFormat="1" x14ac:dyDescent="0.25"/>
    <row r="50518" customFormat="1" x14ac:dyDescent="0.25"/>
    <row r="50519" customFormat="1" x14ac:dyDescent="0.25"/>
    <row r="50520" customFormat="1" x14ac:dyDescent="0.25"/>
    <row r="50521" customFormat="1" x14ac:dyDescent="0.25"/>
    <row r="50522" customFormat="1" x14ac:dyDescent="0.25"/>
    <row r="50523" customFormat="1" x14ac:dyDescent="0.25"/>
    <row r="50524" customFormat="1" x14ac:dyDescent="0.25"/>
    <row r="50525" customFormat="1" x14ac:dyDescent="0.25"/>
    <row r="50526" customFormat="1" x14ac:dyDescent="0.25"/>
    <row r="50527" customFormat="1" x14ac:dyDescent="0.25"/>
    <row r="50528" customFormat="1" x14ac:dyDescent="0.25"/>
    <row r="50529" customFormat="1" x14ac:dyDescent="0.25"/>
    <row r="50530" customFormat="1" x14ac:dyDescent="0.25"/>
    <row r="50531" customFormat="1" x14ac:dyDescent="0.25"/>
    <row r="50532" customFormat="1" x14ac:dyDescent="0.25"/>
    <row r="50533" customFormat="1" x14ac:dyDescent="0.25"/>
    <row r="50534" customFormat="1" x14ac:dyDescent="0.25"/>
    <row r="50535" customFormat="1" x14ac:dyDescent="0.25"/>
    <row r="50536" customFormat="1" x14ac:dyDescent="0.25"/>
    <row r="50537" customFormat="1" x14ac:dyDescent="0.25"/>
    <row r="50538" customFormat="1" x14ac:dyDescent="0.25"/>
    <row r="50539" customFormat="1" x14ac:dyDescent="0.25"/>
    <row r="50540" customFormat="1" x14ac:dyDescent="0.25"/>
    <row r="50541" customFormat="1" x14ac:dyDescent="0.25"/>
    <row r="50542" customFormat="1" x14ac:dyDescent="0.25"/>
    <row r="50543" customFormat="1" x14ac:dyDescent="0.25"/>
    <row r="50544" customFormat="1" x14ac:dyDescent="0.25"/>
    <row r="50545" customFormat="1" x14ac:dyDescent="0.25"/>
    <row r="50546" customFormat="1" x14ac:dyDescent="0.25"/>
    <row r="50547" customFormat="1" x14ac:dyDescent="0.25"/>
    <row r="50548" customFormat="1" x14ac:dyDescent="0.25"/>
    <row r="50549" customFormat="1" x14ac:dyDescent="0.25"/>
    <row r="50550" customFormat="1" x14ac:dyDescent="0.25"/>
    <row r="50551" customFormat="1" x14ac:dyDescent="0.25"/>
    <row r="50552" customFormat="1" x14ac:dyDescent="0.25"/>
    <row r="50553" customFormat="1" x14ac:dyDescent="0.25"/>
    <row r="50554" customFormat="1" x14ac:dyDescent="0.25"/>
    <row r="50555" customFormat="1" x14ac:dyDescent="0.25"/>
    <row r="50556" customFormat="1" x14ac:dyDescent="0.25"/>
    <row r="50557" customFormat="1" x14ac:dyDescent="0.25"/>
    <row r="50558" customFormat="1" x14ac:dyDescent="0.25"/>
    <row r="50559" customFormat="1" x14ac:dyDescent="0.25"/>
    <row r="50560" customFormat="1" x14ac:dyDescent="0.25"/>
    <row r="50561" customFormat="1" x14ac:dyDescent="0.25"/>
    <row r="50562" customFormat="1" x14ac:dyDescent="0.25"/>
    <row r="50563" customFormat="1" x14ac:dyDescent="0.25"/>
    <row r="50564" customFormat="1" x14ac:dyDescent="0.25"/>
    <row r="50565" customFormat="1" x14ac:dyDescent="0.25"/>
    <row r="50566" customFormat="1" x14ac:dyDescent="0.25"/>
    <row r="50567" customFormat="1" x14ac:dyDescent="0.25"/>
    <row r="50568" customFormat="1" x14ac:dyDescent="0.25"/>
    <row r="50569" customFormat="1" x14ac:dyDescent="0.25"/>
    <row r="50570" customFormat="1" x14ac:dyDescent="0.25"/>
    <row r="50571" customFormat="1" x14ac:dyDescent="0.25"/>
    <row r="50572" customFormat="1" x14ac:dyDescent="0.25"/>
    <row r="50573" customFormat="1" x14ac:dyDescent="0.25"/>
    <row r="50574" customFormat="1" x14ac:dyDescent="0.25"/>
    <row r="50575" customFormat="1" x14ac:dyDescent="0.25"/>
    <row r="50576" customFormat="1" x14ac:dyDescent="0.25"/>
    <row r="50577" customFormat="1" x14ac:dyDescent="0.25"/>
    <row r="50578" customFormat="1" x14ac:dyDescent="0.25"/>
    <row r="50579" customFormat="1" x14ac:dyDescent="0.25"/>
    <row r="50580" customFormat="1" x14ac:dyDescent="0.25"/>
    <row r="50581" customFormat="1" x14ac:dyDescent="0.25"/>
    <row r="50582" customFormat="1" x14ac:dyDescent="0.25"/>
    <row r="50583" customFormat="1" x14ac:dyDescent="0.25"/>
    <row r="50584" customFormat="1" x14ac:dyDescent="0.25"/>
    <row r="50585" customFormat="1" x14ac:dyDescent="0.25"/>
    <row r="50586" customFormat="1" x14ac:dyDescent="0.25"/>
    <row r="50587" customFormat="1" x14ac:dyDescent="0.25"/>
    <row r="50588" customFormat="1" x14ac:dyDescent="0.25"/>
    <row r="50589" customFormat="1" x14ac:dyDescent="0.25"/>
    <row r="50590" customFormat="1" x14ac:dyDescent="0.25"/>
    <row r="50591" customFormat="1" x14ac:dyDescent="0.25"/>
    <row r="50592" customFormat="1" x14ac:dyDescent="0.25"/>
    <row r="50593" customFormat="1" x14ac:dyDescent="0.25"/>
    <row r="50594" customFormat="1" x14ac:dyDescent="0.25"/>
    <row r="50595" customFormat="1" x14ac:dyDescent="0.25"/>
    <row r="50596" customFormat="1" x14ac:dyDescent="0.25"/>
    <row r="50597" customFormat="1" x14ac:dyDescent="0.25"/>
    <row r="50598" customFormat="1" x14ac:dyDescent="0.25"/>
    <row r="50599" customFormat="1" x14ac:dyDescent="0.25"/>
    <row r="50600" customFormat="1" x14ac:dyDescent="0.25"/>
    <row r="50601" customFormat="1" x14ac:dyDescent="0.25"/>
    <row r="50602" customFormat="1" x14ac:dyDescent="0.25"/>
    <row r="50603" customFormat="1" x14ac:dyDescent="0.25"/>
    <row r="50604" customFormat="1" x14ac:dyDescent="0.25"/>
    <row r="50605" customFormat="1" x14ac:dyDescent="0.25"/>
    <row r="50606" customFormat="1" x14ac:dyDescent="0.25"/>
    <row r="50607" customFormat="1" x14ac:dyDescent="0.25"/>
    <row r="50608" customFormat="1" x14ac:dyDescent="0.25"/>
    <row r="50609" customFormat="1" x14ac:dyDescent="0.25"/>
    <row r="50610" customFormat="1" x14ac:dyDescent="0.25"/>
    <row r="50611" customFormat="1" x14ac:dyDescent="0.25"/>
    <row r="50612" customFormat="1" x14ac:dyDescent="0.25"/>
    <row r="50613" customFormat="1" x14ac:dyDescent="0.25"/>
    <row r="50614" customFormat="1" x14ac:dyDescent="0.25"/>
    <row r="50615" customFormat="1" x14ac:dyDescent="0.25"/>
    <row r="50616" customFormat="1" x14ac:dyDescent="0.25"/>
    <row r="50617" customFormat="1" x14ac:dyDescent="0.25"/>
    <row r="50618" customFormat="1" x14ac:dyDescent="0.25"/>
    <row r="50619" customFormat="1" x14ac:dyDescent="0.25"/>
    <row r="50620" customFormat="1" x14ac:dyDescent="0.25"/>
    <row r="50621" customFormat="1" x14ac:dyDescent="0.25"/>
    <row r="50622" customFormat="1" x14ac:dyDescent="0.25"/>
    <row r="50623" customFormat="1" x14ac:dyDescent="0.25"/>
    <row r="50624" customFormat="1" x14ac:dyDescent="0.25"/>
    <row r="50625" customFormat="1" x14ac:dyDescent="0.25"/>
    <row r="50626" customFormat="1" x14ac:dyDescent="0.25"/>
    <row r="50627" customFormat="1" x14ac:dyDescent="0.25"/>
    <row r="50628" customFormat="1" x14ac:dyDescent="0.25"/>
    <row r="50629" customFormat="1" x14ac:dyDescent="0.25"/>
    <row r="50630" customFormat="1" x14ac:dyDescent="0.25"/>
    <row r="50631" customFormat="1" x14ac:dyDescent="0.25"/>
    <row r="50632" customFormat="1" x14ac:dyDescent="0.25"/>
    <row r="50633" customFormat="1" x14ac:dyDescent="0.25"/>
    <row r="50634" customFormat="1" x14ac:dyDescent="0.25"/>
    <row r="50635" customFormat="1" x14ac:dyDescent="0.25"/>
    <row r="50636" customFormat="1" x14ac:dyDescent="0.25"/>
    <row r="50637" customFormat="1" x14ac:dyDescent="0.25"/>
    <row r="50638" customFormat="1" x14ac:dyDescent="0.25"/>
    <row r="50639" customFormat="1" x14ac:dyDescent="0.25"/>
    <row r="50640" customFormat="1" x14ac:dyDescent="0.25"/>
    <row r="50641" customFormat="1" x14ac:dyDescent="0.25"/>
    <row r="50642" customFormat="1" x14ac:dyDescent="0.25"/>
    <row r="50643" customFormat="1" x14ac:dyDescent="0.25"/>
    <row r="50644" customFormat="1" x14ac:dyDescent="0.25"/>
    <row r="50645" customFormat="1" x14ac:dyDescent="0.25"/>
    <row r="50646" customFormat="1" x14ac:dyDescent="0.25"/>
    <row r="50647" customFormat="1" x14ac:dyDescent="0.25"/>
    <row r="50648" customFormat="1" x14ac:dyDescent="0.25"/>
    <row r="50649" customFormat="1" x14ac:dyDescent="0.25"/>
    <row r="50650" customFormat="1" x14ac:dyDescent="0.25"/>
    <row r="50651" customFormat="1" x14ac:dyDescent="0.25"/>
    <row r="50652" customFormat="1" x14ac:dyDescent="0.25"/>
    <row r="50653" customFormat="1" x14ac:dyDescent="0.25"/>
    <row r="50654" customFormat="1" x14ac:dyDescent="0.25"/>
    <row r="50655" customFormat="1" x14ac:dyDescent="0.25"/>
    <row r="50656" customFormat="1" x14ac:dyDescent="0.25"/>
    <row r="50657" customFormat="1" x14ac:dyDescent="0.25"/>
    <row r="50658" customFormat="1" x14ac:dyDescent="0.25"/>
    <row r="50659" customFormat="1" x14ac:dyDescent="0.25"/>
    <row r="50660" customFormat="1" x14ac:dyDescent="0.25"/>
    <row r="50661" customFormat="1" x14ac:dyDescent="0.25"/>
    <row r="50662" customFormat="1" x14ac:dyDescent="0.25"/>
    <row r="50663" customFormat="1" x14ac:dyDescent="0.25"/>
    <row r="50664" customFormat="1" x14ac:dyDescent="0.25"/>
    <row r="50665" customFormat="1" x14ac:dyDescent="0.25"/>
    <row r="50666" customFormat="1" x14ac:dyDescent="0.25"/>
    <row r="50667" customFormat="1" x14ac:dyDescent="0.25"/>
    <row r="50668" customFormat="1" x14ac:dyDescent="0.25"/>
    <row r="50669" customFormat="1" x14ac:dyDescent="0.25"/>
    <row r="50670" customFormat="1" x14ac:dyDescent="0.25"/>
    <row r="50671" customFormat="1" x14ac:dyDescent="0.25"/>
    <row r="50672" customFormat="1" x14ac:dyDescent="0.25"/>
    <row r="50673" customFormat="1" x14ac:dyDescent="0.25"/>
    <row r="50674" customFormat="1" x14ac:dyDescent="0.25"/>
    <row r="50675" customFormat="1" x14ac:dyDescent="0.25"/>
    <row r="50676" customFormat="1" x14ac:dyDescent="0.25"/>
    <row r="50677" customFormat="1" x14ac:dyDescent="0.25"/>
    <row r="50678" customFormat="1" x14ac:dyDescent="0.25"/>
    <row r="50679" customFormat="1" x14ac:dyDescent="0.25"/>
    <row r="50680" customFormat="1" x14ac:dyDescent="0.25"/>
    <row r="50681" customFormat="1" x14ac:dyDescent="0.25"/>
    <row r="50682" customFormat="1" x14ac:dyDescent="0.25"/>
    <row r="50683" customFormat="1" x14ac:dyDescent="0.25"/>
    <row r="50684" customFormat="1" x14ac:dyDescent="0.25"/>
    <row r="50685" customFormat="1" x14ac:dyDescent="0.25"/>
    <row r="50686" customFormat="1" x14ac:dyDescent="0.25"/>
    <row r="50687" customFormat="1" x14ac:dyDescent="0.25"/>
    <row r="50688" customFormat="1" x14ac:dyDescent="0.25"/>
    <row r="50689" customFormat="1" x14ac:dyDescent="0.25"/>
    <row r="50690" customFormat="1" x14ac:dyDescent="0.25"/>
    <row r="50691" customFormat="1" x14ac:dyDescent="0.25"/>
    <row r="50692" customFormat="1" x14ac:dyDescent="0.25"/>
    <row r="50693" customFormat="1" x14ac:dyDescent="0.25"/>
    <row r="50694" customFormat="1" x14ac:dyDescent="0.25"/>
    <row r="50695" customFormat="1" x14ac:dyDescent="0.25"/>
    <row r="50696" customFormat="1" x14ac:dyDescent="0.25"/>
    <row r="50697" customFormat="1" x14ac:dyDescent="0.25"/>
    <row r="50698" customFormat="1" x14ac:dyDescent="0.25"/>
    <row r="50699" customFormat="1" x14ac:dyDescent="0.25"/>
    <row r="50700" customFormat="1" x14ac:dyDescent="0.25"/>
    <row r="50701" customFormat="1" x14ac:dyDescent="0.25"/>
    <row r="50702" customFormat="1" x14ac:dyDescent="0.25"/>
    <row r="50703" customFormat="1" x14ac:dyDescent="0.25"/>
    <row r="50704" customFormat="1" x14ac:dyDescent="0.25"/>
    <row r="50705" customFormat="1" x14ac:dyDescent="0.25"/>
    <row r="50706" customFormat="1" x14ac:dyDescent="0.25"/>
    <row r="50707" customFormat="1" x14ac:dyDescent="0.25"/>
    <row r="50708" customFormat="1" x14ac:dyDescent="0.25"/>
    <row r="50709" customFormat="1" x14ac:dyDescent="0.25"/>
    <row r="50710" customFormat="1" x14ac:dyDescent="0.25"/>
    <row r="50711" customFormat="1" x14ac:dyDescent="0.25"/>
    <row r="50712" customFormat="1" x14ac:dyDescent="0.25"/>
    <row r="50713" customFormat="1" x14ac:dyDescent="0.25"/>
    <row r="50714" customFormat="1" x14ac:dyDescent="0.25"/>
    <row r="50715" customFormat="1" x14ac:dyDescent="0.25"/>
    <row r="50716" customFormat="1" x14ac:dyDescent="0.25"/>
    <row r="50717" customFormat="1" x14ac:dyDescent="0.25"/>
    <row r="50718" customFormat="1" x14ac:dyDescent="0.25"/>
    <row r="50719" customFormat="1" x14ac:dyDescent="0.25"/>
    <row r="50720" customFormat="1" x14ac:dyDescent="0.25"/>
    <row r="50721" customFormat="1" x14ac:dyDescent="0.25"/>
    <row r="50722" customFormat="1" x14ac:dyDescent="0.25"/>
    <row r="50723" customFormat="1" x14ac:dyDescent="0.25"/>
    <row r="50724" customFormat="1" x14ac:dyDescent="0.25"/>
    <row r="50725" customFormat="1" x14ac:dyDescent="0.25"/>
    <row r="50726" customFormat="1" x14ac:dyDescent="0.25"/>
    <row r="50727" customFormat="1" x14ac:dyDescent="0.25"/>
    <row r="50728" customFormat="1" x14ac:dyDescent="0.25"/>
    <row r="50729" customFormat="1" x14ac:dyDescent="0.25"/>
    <row r="50730" customFormat="1" x14ac:dyDescent="0.25"/>
    <row r="50731" customFormat="1" x14ac:dyDescent="0.25"/>
    <row r="50732" customFormat="1" x14ac:dyDescent="0.25"/>
    <row r="50733" customFormat="1" x14ac:dyDescent="0.25"/>
    <row r="50734" customFormat="1" x14ac:dyDescent="0.25"/>
    <row r="50735" customFormat="1" x14ac:dyDescent="0.25"/>
    <row r="50736" customFormat="1" x14ac:dyDescent="0.25"/>
    <row r="50737" customFormat="1" x14ac:dyDescent="0.25"/>
    <row r="50738" customFormat="1" x14ac:dyDescent="0.25"/>
    <row r="50739" customFormat="1" x14ac:dyDescent="0.25"/>
    <row r="50740" customFormat="1" x14ac:dyDescent="0.25"/>
    <row r="50741" customFormat="1" x14ac:dyDescent="0.25"/>
    <row r="50742" customFormat="1" x14ac:dyDescent="0.25"/>
    <row r="50743" customFormat="1" x14ac:dyDescent="0.25"/>
    <row r="50744" customFormat="1" x14ac:dyDescent="0.25"/>
    <row r="50745" customFormat="1" x14ac:dyDescent="0.25"/>
    <row r="50746" customFormat="1" x14ac:dyDescent="0.25"/>
    <row r="50747" customFormat="1" x14ac:dyDescent="0.25"/>
    <row r="50748" customFormat="1" x14ac:dyDescent="0.25"/>
    <row r="50749" customFormat="1" x14ac:dyDescent="0.25"/>
    <row r="50750" customFormat="1" x14ac:dyDescent="0.25"/>
    <row r="50751" customFormat="1" x14ac:dyDescent="0.25"/>
    <row r="50752" customFormat="1" x14ac:dyDescent="0.25"/>
    <row r="50753" customFormat="1" x14ac:dyDescent="0.25"/>
    <row r="50754" customFormat="1" x14ac:dyDescent="0.25"/>
    <row r="50755" customFormat="1" x14ac:dyDescent="0.25"/>
    <row r="50756" customFormat="1" x14ac:dyDescent="0.25"/>
    <row r="50757" customFormat="1" x14ac:dyDescent="0.25"/>
    <row r="50758" customFormat="1" x14ac:dyDescent="0.25"/>
    <row r="50759" customFormat="1" x14ac:dyDescent="0.25"/>
    <row r="50760" customFormat="1" x14ac:dyDescent="0.25"/>
    <row r="50761" customFormat="1" x14ac:dyDescent="0.25"/>
    <row r="50762" customFormat="1" x14ac:dyDescent="0.25"/>
    <row r="50763" customFormat="1" x14ac:dyDescent="0.25"/>
    <row r="50764" customFormat="1" x14ac:dyDescent="0.25"/>
    <row r="50765" customFormat="1" x14ac:dyDescent="0.25"/>
    <row r="50766" customFormat="1" x14ac:dyDescent="0.25"/>
    <row r="50767" customFormat="1" x14ac:dyDescent="0.25"/>
    <row r="50768" customFormat="1" x14ac:dyDescent="0.25"/>
    <row r="50769" customFormat="1" x14ac:dyDescent="0.25"/>
    <row r="50770" customFormat="1" x14ac:dyDescent="0.25"/>
    <row r="50771" customFormat="1" x14ac:dyDescent="0.25"/>
    <row r="50772" customFormat="1" x14ac:dyDescent="0.25"/>
    <row r="50773" customFormat="1" x14ac:dyDescent="0.25"/>
    <row r="50774" customFormat="1" x14ac:dyDescent="0.25"/>
    <row r="50775" customFormat="1" x14ac:dyDescent="0.25"/>
    <row r="50776" customFormat="1" x14ac:dyDescent="0.25"/>
    <row r="50777" customFormat="1" x14ac:dyDescent="0.25"/>
    <row r="50778" customFormat="1" x14ac:dyDescent="0.25"/>
    <row r="50779" customFormat="1" x14ac:dyDescent="0.25"/>
    <row r="50780" customFormat="1" x14ac:dyDescent="0.25"/>
    <row r="50781" customFormat="1" x14ac:dyDescent="0.25"/>
    <row r="50782" customFormat="1" x14ac:dyDescent="0.25"/>
    <row r="50783" customFormat="1" x14ac:dyDescent="0.25"/>
    <row r="50784" customFormat="1" x14ac:dyDescent="0.25"/>
    <row r="50785" customFormat="1" x14ac:dyDescent="0.25"/>
    <row r="50786" customFormat="1" x14ac:dyDescent="0.25"/>
    <row r="50787" customFormat="1" x14ac:dyDescent="0.25"/>
    <row r="50788" customFormat="1" x14ac:dyDescent="0.25"/>
    <row r="50789" customFormat="1" x14ac:dyDescent="0.25"/>
    <row r="50790" customFormat="1" x14ac:dyDescent="0.25"/>
    <row r="50791" customFormat="1" x14ac:dyDescent="0.25"/>
    <row r="50792" customFormat="1" x14ac:dyDescent="0.25"/>
    <row r="50793" customFormat="1" x14ac:dyDescent="0.25"/>
    <row r="50794" customFormat="1" x14ac:dyDescent="0.25"/>
    <row r="50795" customFormat="1" x14ac:dyDescent="0.25"/>
    <row r="50796" customFormat="1" x14ac:dyDescent="0.25"/>
    <row r="50797" customFormat="1" x14ac:dyDescent="0.25"/>
    <row r="50798" customFormat="1" x14ac:dyDescent="0.25"/>
    <row r="50799" customFormat="1" x14ac:dyDescent="0.25"/>
    <row r="50800" customFormat="1" x14ac:dyDescent="0.25"/>
    <row r="50801" customFormat="1" x14ac:dyDescent="0.25"/>
    <row r="50802" customFormat="1" x14ac:dyDescent="0.25"/>
    <row r="50803" customFormat="1" x14ac:dyDescent="0.25"/>
    <row r="50804" customFormat="1" x14ac:dyDescent="0.25"/>
    <row r="50805" customFormat="1" x14ac:dyDescent="0.25"/>
    <row r="50806" customFormat="1" x14ac:dyDescent="0.25"/>
    <row r="50807" customFormat="1" x14ac:dyDescent="0.25"/>
    <row r="50808" customFormat="1" x14ac:dyDescent="0.25"/>
    <row r="50809" customFormat="1" x14ac:dyDescent="0.25"/>
    <row r="50810" customFormat="1" x14ac:dyDescent="0.25"/>
    <row r="50811" customFormat="1" x14ac:dyDescent="0.25"/>
    <row r="50812" customFormat="1" x14ac:dyDescent="0.25"/>
    <row r="50813" customFormat="1" x14ac:dyDescent="0.25"/>
    <row r="50814" customFormat="1" x14ac:dyDescent="0.25"/>
    <row r="50815" customFormat="1" x14ac:dyDescent="0.25"/>
    <row r="50816" customFormat="1" x14ac:dyDescent="0.25"/>
    <row r="50817" customFormat="1" x14ac:dyDescent="0.25"/>
    <row r="50818" customFormat="1" x14ac:dyDescent="0.25"/>
    <row r="50819" customFormat="1" x14ac:dyDescent="0.25"/>
    <row r="50820" customFormat="1" x14ac:dyDescent="0.25"/>
    <row r="50821" customFormat="1" x14ac:dyDescent="0.25"/>
    <row r="50822" customFormat="1" x14ac:dyDescent="0.25"/>
    <row r="50823" customFormat="1" x14ac:dyDescent="0.25"/>
    <row r="50824" customFormat="1" x14ac:dyDescent="0.25"/>
    <row r="50825" customFormat="1" x14ac:dyDescent="0.25"/>
    <row r="50826" customFormat="1" x14ac:dyDescent="0.25"/>
    <row r="50827" customFormat="1" x14ac:dyDescent="0.25"/>
    <row r="50828" customFormat="1" x14ac:dyDescent="0.25"/>
    <row r="50829" customFormat="1" x14ac:dyDescent="0.25"/>
    <row r="50830" customFormat="1" x14ac:dyDescent="0.25"/>
    <row r="50831" customFormat="1" x14ac:dyDescent="0.25"/>
    <row r="50832" customFormat="1" x14ac:dyDescent="0.25"/>
    <row r="50833" customFormat="1" x14ac:dyDescent="0.25"/>
    <row r="50834" customFormat="1" x14ac:dyDescent="0.25"/>
    <row r="50835" customFormat="1" x14ac:dyDescent="0.25"/>
    <row r="50836" customFormat="1" x14ac:dyDescent="0.25"/>
    <row r="50837" customFormat="1" x14ac:dyDescent="0.25"/>
    <row r="50838" customFormat="1" x14ac:dyDescent="0.25"/>
    <row r="50839" customFormat="1" x14ac:dyDescent="0.25"/>
    <row r="50840" customFormat="1" x14ac:dyDescent="0.25"/>
    <row r="50841" customFormat="1" x14ac:dyDescent="0.25"/>
    <row r="50842" customFormat="1" x14ac:dyDescent="0.25"/>
    <row r="50843" customFormat="1" x14ac:dyDescent="0.25"/>
    <row r="50844" customFormat="1" x14ac:dyDescent="0.25"/>
    <row r="50845" customFormat="1" x14ac:dyDescent="0.25"/>
    <row r="50846" customFormat="1" x14ac:dyDescent="0.25"/>
    <row r="50847" customFormat="1" x14ac:dyDescent="0.25"/>
    <row r="50848" customFormat="1" x14ac:dyDescent="0.25"/>
    <row r="50849" customFormat="1" x14ac:dyDescent="0.25"/>
    <row r="50850" customFormat="1" x14ac:dyDescent="0.25"/>
    <row r="50851" customFormat="1" x14ac:dyDescent="0.25"/>
    <row r="50852" customFormat="1" x14ac:dyDescent="0.25"/>
    <row r="50853" customFormat="1" x14ac:dyDescent="0.25"/>
    <row r="50854" customFormat="1" x14ac:dyDescent="0.25"/>
    <row r="50855" customFormat="1" x14ac:dyDescent="0.25"/>
    <row r="50856" customFormat="1" x14ac:dyDescent="0.25"/>
    <row r="50857" customFormat="1" x14ac:dyDescent="0.25"/>
    <row r="50858" customFormat="1" x14ac:dyDescent="0.25"/>
    <row r="50859" customFormat="1" x14ac:dyDescent="0.25"/>
    <row r="50860" customFormat="1" x14ac:dyDescent="0.25"/>
    <row r="50861" customFormat="1" x14ac:dyDescent="0.25"/>
    <row r="50862" customFormat="1" x14ac:dyDescent="0.25"/>
    <row r="50863" customFormat="1" x14ac:dyDescent="0.25"/>
    <row r="50864" customFormat="1" x14ac:dyDescent="0.25"/>
    <row r="50865" customFormat="1" x14ac:dyDescent="0.25"/>
    <row r="50866" customFormat="1" x14ac:dyDescent="0.25"/>
    <row r="50867" customFormat="1" x14ac:dyDescent="0.25"/>
    <row r="50868" customFormat="1" x14ac:dyDescent="0.25"/>
    <row r="50869" customFormat="1" x14ac:dyDescent="0.25"/>
    <row r="50870" customFormat="1" x14ac:dyDescent="0.25"/>
    <row r="50871" customFormat="1" x14ac:dyDescent="0.25"/>
    <row r="50872" customFormat="1" x14ac:dyDescent="0.25"/>
    <row r="50873" customFormat="1" x14ac:dyDescent="0.25"/>
    <row r="50874" customFormat="1" x14ac:dyDescent="0.25"/>
    <row r="50875" customFormat="1" x14ac:dyDescent="0.25"/>
    <row r="50876" customFormat="1" x14ac:dyDescent="0.25"/>
    <row r="50877" customFormat="1" x14ac:dyDescent="0.25"/>
    <row r="50878" customFormat="1" x14ac:dyDescent="0.25"/>
    <row r="50879" customFormat="1" x14ac:dyDescent="0.25"/>
    <row r="50880" customFormat="1" x14ac:dyDescent="0.25"/>
    <row r="50881" customFormat="1" x14ac:dyDescent="0.25"/>
    <row r="50882" customFormat="1" x14ac:dyDescent="0.25"/>
    <row r="50883" customFormat="1" x14ac:dyDescent="0.25"/>
    <row r="50884" customFormat="1" x14ac:dyDescent="0.25"/>
    <row r="50885" customFormat="1" x14ac:dyDescent="0.25"/>
    <row r="50886" customFormat="1" x14ac:dyDescent="0.25"/>
    <row r="50887" customFormat="1" x14ac:dyDescent="0.25"/>
    <row r="50888" customFormat="1" x14ac:dyDescent="0.25"/>
    <row r="50889" customFormat="1" x14ac:dyDescent="0.25"/>
    <row r="50890" customFormat="1" x14ac:dyDescent="0.25"/>
    <row r="50891" customFormat="1" x14ac:dyDescent="0.25"/>
    <row r="50892" customFormat="1" x14ac:dyDescent="0.25"/>
    <row r="50893" customFormat="1" x14ac:dyDescent="0.25"/>
    <row r="50894" customFormat="1" x14ac:dyDescent="0.25"/>
    <row r="50895" customFormat="1" x14ac:dyDescent="0.25"/>
    <row r="50896" customFormat="1" x14ac:dyDescent="0.25"/>
    <row r="50897" customFormat="1" x14ac:dyDescent="0.25"/>
    <row r="50898" customFormat="1" x14ac:dyDescent="0.25"/>
    <row r="50899" customFormat="1" x14ac:dyDescent="0.25"/>
    <row r="50900" customFormat="1" x14ac:dyDescent="0.25"/>
    <row r="50901" customFormat="1" x14ac:dyDescent="0.25"/>
    <row r="50902" customFormat="1" x14ac:dyDescent="0.25"/>
    <row r="50903" customFormat="1" x14ac:dyDescent="0.25"/>
    <row r="50904" customFormat="1" x14ac:dyDescent="0.25"/>
    <row r="50905" customFormat="1" x14ac:dyDescent="0.25"/>
    <row r="50906" customFormat="1" x14ac:dyDescent="0.25"/>
    <row r="50907" customFormat="1" x14ac:dyDescent="0.25"/>
    <row r="50908" customFormat="1" x14ac:dyDescent="0.25"/>
    <row r="50909" customFormat="1" x14ac:dyDescent="0.25"/>
    <row r="50910" customFormat="1" x14ac:dyDescent="0.25"/>
    <row r="50911" customFormat="1" x14ac:dyDescent="0.25"/>
    <row r="50912" customFormat="1" x14ac:dyDescent="0.25"/>
    <row r="50913" customFormat="1" x14ac:dyDescent="0.25"/>
    <row r="50914" customFormat="1" x14ac:dyDescent="0.25"/>
    <row r="50915" customFormat="1" x14ac:dyDescent="0.25"/>
    <row r="50916" customFormat="1" x14ac:dyDescent="0.25"/>
    <row r="50917" customFormat="1" x14ac:dyDescent="0.25"/>
    <row r="50918" customFormat="1" x14ac:dyDescent="0.25"/>
    <row r="50919" customFormat="1" x14ac:dyDescent="0.25"/>
    <row r="50920" customFormat="1" x14ac:dyDescent="0.25"/>
    <row r="50921" customFormat="1" x14ac:dyDescent="0.25"/>
    <row r="50922" customFormat="1" x14ac:dyDescent="0.25"/>
    <row r="50923" customFormat="1" x14ac:dyDescent="0.25"/>
    <row r="50924" customFormat="1" x14ac:dyDescent="0.25"/>
    <row r="50925" customFormat="1" x14ac:dyDescent="0.25"/>
    <row r="50926" customFormat="1" x14ac:dyDescent="0.25"/>
    <row r="50927" customFormat="1" x14ac:dyDescent="0.25"/>
    <row r="50928" customFormat="1" x14ac:dyDescent="0.25"/>
    <row r="50929" customFormat="1" x14ac:dyDescent="0.25"/>
    <row r="50930" customFormat="1" x14ac:dyDescent="0.25"/>
    <row r="50931" customFormat="1" x14ac:dyDescent="0.25"/>
    <row r="50932" customFormat="1" x14ac:dyDescent="0.25"/>
    <row r="50933" customFormat="1" x14ac:dyDescent="0.25"/>
    <row r="50934" customFormat="1" x14ac:dyDescent="0.25"/>
    <row r="50935" customFormat="1" x14ac:dyDescent="0.25"/>
    <row r="50936" customFormat="1" x14ac:dyDescent="0.25"/>
    <row r="50937" customFormat="1" x14ac:dyDescent="0.25"/>
    <row r="50938" customFormat="1" x14ac:dyDescent="0.25"/>
    <row r="50939" customFormat="1" x14ac:dyDescent="0.25"/>
    <row r="50940" customFormat="1" x14ac:dyDescent="0.25"/>
    <row r="50941" customFormat="1" x14ac:dyDescent="0.25"/>
    <row r="50942" customFormat="1" x14ac:dyDescent="0.25"/>
    <row r="50943" customFormat="1" x14ac:dyDescent="0.25"/>
    <row r="50944" customFormat="1" x14ac:dyDescent="0.25"/>
    <row r="50945" customFormat="1" x14ac:dyDescent="0.25"/>
    <row r="50946" customFormat="1" x14ac:dyDescent="0.25"/>
    <row r="50947" customFormat="1" x14ac:dyDescent="0.25"/>
    <row r="50948" customFormat="1" x14ac:dyDescent="0.25"/>
    <row r="50949" customFormat="1" x14ac:dyDescent="0.25"/>
    <row r="50950" customFormat="1" x14ac:dyDescent="0.25"/>
    <row r="50951" customFormat="1" x14ac:dyDescent="0.25"/>
    <row r="50952" customFormat="1" x14ac:dyDescent="0.25"/>
    <row r="50953" customFormat="1" x14ac:dyDescent="0.25"/>
    <row r="50954" customFormat="1" x14ac:dyDescent="0.25"/>
    <row r="50955" customFormat="1" x14ac:dyDescent="0.25"/>
    <row r="50956" customFormat="1" x14ac:dyDescent="0.25"/>
    <row r="50957" customFormat="1" x14ac:dyDescent="0.25"/>
    <row r="50958" customFormat="1" x14ac:dyDescent="0.25"/>
    <row r="50959" customFormat="1" x14ac:dyDescent="0.25"/>
    <row r="50960" customFormat="1" x14ac:dyDescent="0.25"/>
    <row r="50961" customFormat="1" x14ac:dyDescent="0.25"/>
    <row r="50962" customFormat="1" x14ac:dyDescent="0.25"/>
    <row r="50963" customFormat="1" x14ac:dyDescent="0.25"/>
    <row r="50964" customFormat="1" x14ac:dyDescent="0.25"/>
    <row r="50965" customFormat="1" x14ac:dyDescent="0.25"/>
    <row r="50966" customFormat="1" x14ac:dyDescent="0.25"/>
    <row r="50967" customFormat="1" x14ac:dyDescent="0.25"/>
    <row r="50968" customFormat="1" x14ac:dyDescent="0.25"/>
    <row r="50969" customFormat="1" x14ac:dyDescent="0.25"/>
    <row r="50970" customFormat="1" x14ac:dyDescent="0.25"/>
    <row r="50971" customFormat="1" x14ac:dyDescent="0.25"/>
    <row r="50972" customFormat="1" x14ac:dyDescent="0.25"/>
    <row r="50973" customFormat="1" x14ac:dyDescent="0.25"/>
    <row r="50974" customFormat="1" x14ac:dyDescent="0.25"/>
    <row r="50975" customFormat="1" x14ac:dyDescent="0.25"/>
    <row r="50976" customFormat="1" x14ac:dyDescent="0.25"/>
    <row r="50977" customFormat="1" x14ac:dyDescent="0.25"/>
    <row r="50978" customFormat="1" x14ac:dyDescent="0.25"/>
    <row r="50979" customFormat="1" x14ac:dyDescent="0.25"/>
    <row r="50980" customFormat="1" x14ac:dyDescent="0.25"/>
    <row r="50981" customFormat="1" x14ac:dyDescent="0.25"/>
    <row r="50982" customFormat="1" x14ac:dyDescent="0.25"/>
    <row r="50983" customFormat="1" x14ac:dyDescent="0.25"/>
    <row r="50984" customFormat="1" x14ac:dyDescent="0.25"/>
    <row r="50985" customFormat="1" x14ac:dyDescent="0.25"/>
    <row r="50986" customFormat="1" x14ac:dyDescent="0.25"/>
    <row r="50987" customFormat="1" x14ac:dyDescent="0.25"/>
    <row r="50988" customFormat="1" x14ac:dyDescent="0.25"/>
    <row r="50989" customFormat="1" x14ac:dyDescent="0.25"/>
    <row r="50990" customFormat="1" x14ac:dyDescent="0.25"/>
    <row r="50991" customFormat="1" x14ac:dyDescent="0.25"/>
    <row r="50992" customFormat="1" x14ac:dyDescent="0.25"/>
    <row r="50993" customFormat="1" x14ac:dyDescent="0.25"/>
    <row r="50994" customFormat="1" x14ac:dyDescent="0.25"/>
    <row r="50995" customFormat="1" x14ac:dyDescent="0.25"/>
    <row r="50996" customFormat="1" x14ac:dyDescent="0.25"/>
    <row r="50997" customFormat="1" x14ac:dyDescent="0.25"/>
    <row r="50998" customFormat="1" x14ac:dyDescent="0.25"/>
    <row r="50999" customFormat="1" x14ac:dyDescent="0.25"/>
    <row r="51000" customFormat="1" x14ac:dyDescent="0.25"/>
    <row r="51001" customFormat="1" x14ac:dyDescent="0.25"/>
    <row r="51002" customFormat="1" x14ac:dyDescent="0.25"/>
    <row r="51003" customFormat="1" x14ac:dyDescent="0.25"/>
    <row r="51004" customFormat="1" x14ac:dyDescent="0.25"/>
    <row r="51005" customFormat="1" x14ac:dyDescent="0.25"/>
    <row r="51006" customFormat="1" x14ac:dyDescent="0.25"/>
    <row r="51007" customFormat="1" x14ac:dyDescent="0.25"/>
    <row r="51008" customFormat="1" x14ac:dyDescent="0.25"/>
    <row r="51009" customFormat="1" x14ac:dyDescent="0.25"/>
    <row r="51010" customFormat="1" x14ac:dyDescent="0.25"/>
    <row r="51011" customFormat="1" x14ac:dyDescent="0.25"/>
    <row r="51012" customFormat="1" x14ac:dyDescent="0.25"/>
    <row r="51013" customFormat="1" x14ac:dyDescent="0.25"/>
    <row r="51014" customFormat="1" x14ac:dyDescent="0.25"/>
    <row r="51015" customFormat="1" x14ac:dyDescent="0.25"/>
    <row r="51016" customFormat="1" x14ac:dyDescent="0.25"/>
    <row r="51017" customFormat="1" x14ac:dyDescent="0.25"/>
    <row r="51018" customFormat="1" x14ac:dyDescent="0.25"/>
    <row r="51019" customFormat="1" x14ac:dyDescent="0.25"/>
    <row r="51020" customFormat="1" x14ac:dyDescent="0.25"/>
    <row r="51021" customFormat="1" x14ac:dyDescent="0.25"/>
    <row r="51022" customFormat="1" x14ac:dyDescent="0.25"/>
    <row r="51023" customFormat="1" x14ac:dyDescent="0.25"/>
    <row r="51024" customFormat="1" x14ac:dyDescent="0.25"/>
    <row r="51025" customFormat="1" x14ac:dyDescent="0.25"/>
    <row r="51026" customFormat="1" x14ac:dyDescent="0.25"/>
    <row r="51027" customFormat="1" x14ac:dyDescent="0.25"/>
    <row r="51028" customFormat="1" x14ac:dyDescent="0.25"/>
    <row r="51029" customFormat="1" x14ac:dyDescent="0.25"/>
    <row r="51030" customFormat="1" x14ac:dyDescent="0.25"/>
    <row r="51031" customFormat="1" x14ac:dyDescent="0.25"/>
    <row r="51032" customFormat="1" x14ac:dyDescent="0.25"/>
    <row r="51033" customFormat="1" x14ac:dyDescent="0.25"/>
    <row r="51034" customFormat="1" x14ac:dyDescent="0.25"/>
    <row r="51035" customFormat="1" x14ac:dyDescent="0.25"/>
    <row r="51036" customFormat="1" x14ac:dyDescent="0.25"/>
    <row r="51037" customFormat="1" x14ac:dyDescent="0.25"/>
    <row r="51038" customFormat="1" x14ac:dyDescent="0.25"/>
    <row r="51039" customFormat="1" x14ac:dyDescent="0.25"/>
    <row r="51040" customFormat="1" x14ac:dyDescent="0.25"/>
    <row r="51041" customFormat="1" x14ac:dyDescent="0.25"/>
    <row r="51042" customFormat="1" x14ac:dyDescent="0.25"/>
    <row r="51043" customFormat="1" x14ac:dyDescent="0.25"/>
    <row r="51044" customFormat="1" x14ac:dyDescent="0.25"/>
    <row r="51045" customFormat="1" x14ac:dyDescent="0.25"/>
    <row r="51046" customFormat="1" x14ac:dyDescent="0.25"/>
    <row r="51047" customFormat="1" x14ac:dyDescent="0.25"/>
    <row r="51048" customFormat="1" x14ac:dyDescent="0.25"/>
    <row r="51049" customFormat="1" x14ac:dyDescent="0.25"/>
    <row r="51050" customFormat="1" x14ac:dyDescent="0.25"/>
    <row r="51051" customFormat="1" x14ac:dyDescent="0.25"/>
    <row r="51052" customFormat="1" x14ac:dyDescent="0.25"/>
    <row r="51053" customFormat="1" x14ac:dyDescent="0.25"/>
    <row r="51054" customFormat="1" x14ac:dyDescent="0.25"/>
    <row r="51055" customFormat="1" x14ac:dyDescent="0.25"/>
    <row r="51056" customFormat="1" x14ac:dyDescent="0.25"/>
    <row r="51057" customFormat="1" x14ac:dyDescent="0.25"/>
    <row r="51058" customFormat="1" x14ac:dyDescent="0.25"/>
    <row r="51059" customFormat="1" x14ac:dyDescent="0.25"/>
    <row r="51060" customFormat="1" x14ac:dyDescent="0.25"/>
    <row r="51061" customFormat="1" x14ac:dyDescent="0.25"/>
    <row r="51062" customFormat="1" x14ac:dyDescent="0.25"/>
    <row r="51063" customFormat="1" x14ac:dyDescent="0.25"/>
    <row r="51064" customFormat="1" x14ac:dyDescent="0.25"/>
    <row r="51065" customFormat="1" x14ac:dyDescent="0.25"/>
    <row r="51066" customFormat="1" x14ac:dyDescent="0.25"/>
    <row r="51067" customFormat="1" x14ac:dyDescent="0.25"/>
    <row r="51068" customFormat="1" x14ac:dyDescent="0.25"/>
    <row r="51069" customFormat="1" x14ac:dyDescent="0.25"/>
    <row r="51070" customFormat="1" x14ac:dyDescent="0.25"/>
    <row r="51071" customFormat="1" x14ac:dyDescent="0.25"/>
    <row r="51072" customFormat="1" x14ac:dyDescent="0.25"/>
    <row r="51073" customFormat="1" x14ac:dyDescent="0.25"/>
    <row r="51074" customFormat="1" x14ac:dyDescent="0.25"/>
    <row r="51075" customFormat="1" x14ac:dyDescent="0.25"/>
    <row r="51076" customFormat="1" x14ac:dyDescent="0.25"/>
    <row r="51077" customFormat="1" x14ac:dyDescent="0.25"/>
    <row r="51078" customFormat="1" x14ac:dyDescent="0.25"/>
    <row r="51079" customFormat="1" x14ac:dyDescent="0.25"/>
    <row r="51080" customFormat="1" x14ac:dyDescent="0.25"/>
    <row r="51081" customFormat="1" x14ac:dyDescent="0.25"/>
    <row r="51082" customFormat="1" x14ac:dyDescent="0.25"/>
    <row r="51083" customFormat="1" x14ac:dyDescent="0.25"/>
    <row r="51084" customFormat="1" x14ac:dyDescent="0.25"/>
    <row r="51085" customFormat="1" x14ac:dyDescent="0.25"/>
    <row r="51086" customFormat="1" x14ac:dyDescent="0.25"/>
    <row r="51087" customFormat="1" x14ac:dyDescent="0.25"/>
    <row r="51088" customFormat="1" x14ac:dyDescent="0.25"/>
    <row r="51089" customFormat="1" x14ac:dyDescent="0.25"/>
    <row r="51090" customFormat="1" x14ac:dyDescent="0.25"/>
    <row r="51091" customFormat="1" x14ac:dyDescent="0.25"/>
    <row r="51092" customFormat="1" x14ac:dyDescent="0.25"/>
    <row r="51093" customFormat="1" x14ac:dyDescent="0.25"/>
    <row r="51094" customFormat="1" x14ac:dyDescent="0.25"/>
    <row r="51095" customFormat="1" x14ac:dyDescent="0.25"/>
    <row r="51096" customFormat="1" x14ac:dyDescent="0.25"/>
    <row r="51097" customFormat="1" x14ac:dyDescent="0.25"/>
    <row r="51098" customFormat="1" x14ac:dyDescent="0.25"/>
    <row r="51099" customFormat="1" x14ac:dyDescent="0.25"/>
    <row r="51100" customFormat="1" x14ac:dyDescent="0.25"/>
    <row r="51101" customFormat="1" x14ac:dyDescent="0.25"/>
    <row r="51102" customFormat="1" x14ac:dyDescent="0.25"/>
    <row r="51103" customFormat="1" x14ac:dyDescent="0.25"/>
    <row r="51104" customFormat="1" x14ac:dyDescent="0.25"/>
    <row r="51105" customFormat="1" x14ac:dyDescent="0.25"/>
    <row r="51106" customFormat="1" x14ac:dyDescent="0.25"/>
    <row r="51107" customFormat="1" x14ac:dyDescent="0.25"/>
    <row r="51108" customFormat="1" x14ac:dyDescent="0.25"/>
    <row r="51109" customFormat="1" x14ac:dyDescent="0.25"/>
    <row r="51110" customFormat="1" x14ac:dyDescent="0.25"/>
    <row r="51111" customFormat="1" x14ac:dyDescent="0.25"/>
    <row r="51112" customFormat="1" x14ac:dyDescent="0.25"/>
    <row r="51113" customFormat="1" x14ac:dyDescent="0.25"/>
    <row r="51114" customFormat="1" x14ac:dyDescent="0.25"/>
    <row r="51115" customFormat="1" x14ac:dyDescent="0.25"/>
    <row r="51116" customFormat="1" x14ac:dyDescent="0.25"/>
    <row r="51117" customFormat="1" x14ac:dyDescent="0.25"/>
    <row r="51118" customFormat="1" x14ac:dyDescent="0.25"/>
    <row r="51119" customFormat="1" x14ac:dyDescent="0.25"/>
    <row r="51120" customFormat="1" x14ac:dyDescent="0.25"/>
    <row r="51121" customFormat="1" x14ac:dyDescent="0.25"/>
    <row r="51122" customFormat="1" x14ac:dyDescent="0.25"/>
    <row r="51123" customFormat="1" x14ac:dyDescent="0.25"/>
    <row r="51124" customFormat="1" x14ac:dyDescent="0.25"/>
    <row r="51125" customFormat="1" x14ac:dyDescent="0.25"/>
    <row r="51126" customFormat="1" x14ac:dyDescent="0.25"/>
    <row r="51127" customFormat="1" x14ac:dyDescent="0.25"/>
    <row r="51128" customFormat="1" x14ac:dyDescent="0.25"/>
    <row r="51129" customFormat="1" x14ac:dyDescent="0.25"/>
    <row r="51130" customFormat="1" x14ac:dyDescent="0.25"/>
    <row r="51131" customFormat="1" x14ac:dyDescent="0.25"/>
    <row r="51132" customFormat="1" x14ac:dyDescent="0.25"/>
    <row r="51133" customFormat="1" x14ac:dyDescent="0.25"/>
    <row r="51134" customFormat="1" x14ac:dyDescent="0.25"/>
    <row r="51135" customFormat="1" x14ac:dyDescent="0.25"/>
    <row r="51136" customFormat="1" x14ac:dyDescent="0.25"/>
    <row r="51137" customFormat="1" x14ac:dyDescent="0.25"/>
    <row r="51138" customFormat="1" x14ac:dyDescent="0.25"/>
    <row r="51139" customFormat="1" x14ac:dyDescent="0.25"/>
    <row r="51140" customFormat="1" x14ac:dyDescent="0.25"/>
    <row r="51141" customFormat="1" x14ac:dyDescent="0.25"/>
    <row r="51142" customFormat="1" x14ac:dyDescent="0.25"/>
    <row r="51143" customFormat="1" x14ac:dyDescent="0.25"/>
    <row r="51144" customFormat="1" x14ac:dyDescent="0.25"/>
    <row r="51145" customFormat="1" x14ac:dyDescent="0.25"/>
    <row r="51146" customFormat="1" x14ac:dyDescent="0.25"/>
    <row r="51147" customFormat="1" x14ac:dyDescent="0.25"/>
    <row r="51148" customFormat="1" x14ac:dyDescent="0.25"/>
    <row r="51149" customFormat="1" x14ac:dyDescent="0.25"/>
    <row r="51150" customFormat="1" x14ac:dyDescent="0.25"/>
    <row r="51151" customFormat="1" x14ac:dyDescent="0.25"/>
    <row r="51152" customFormat="1" x14ac:dyDescent="0.25"/>
    <row r="51153" customFormat="1" x14ac:dyDescent="0.25"/>
    <row r="51154" customFormat="1" x14ac:dyDescent="0.25"/>
    <row r="51155" customFormat="1" x14ac:dyDescent="0.25"/>
    <row r="51156" customFormat="1" x14ac:dyDescent="0.25"/>
    <row r="51157" customFormat="1" x14ac:dyDescent="0.25"/>
    <row r="51158" customFormat="1" x14ac:dyDescent="0.25"/>
    <row r="51159" customFormat="1" x14ac:dyDescent="0.25"/>
    <row r="51160" customFormat="1" x14ac:dyDescent="0.25"/>
    <row r="51161" customFormat="1" x14ac:dyDescent="0.25"/>
    <row r="51162" customFormat="1" x14ac:dyDescent="0.25"/>
    <row r="51163" customFormat="1" x14ac:dyDescent="0.25"/>
    <row r="51164" customFormat="1" x14ac:dyDescent="0.25"/>
    <row r="51165" customFormat="1" x14ac:dyDescent="0.25"/>
    <row r="51166" customFormat="1" x14ac:dyDescent="0.25"/>
    <row r="51167" customFormat="1" x14ac:dyDescent="0.25"/>
    <row r="51168" customFormat="1" x14ac:dyDescent="0.25"/>
    <row r="51169" customFormat="1" x14ac:dyDescent="0.25"/>
    <row r="51170" customFormat="1" x14ac:dyDescent="0.25"/>
    <row r="51171" customFormat="1" x14ac:dyDescent="0.25"/>
    <row r="51172" customFormat="1" x14ac:dyDescent="0.25"/>
    <row r="51173" customFormat="1" x14ac:dyDescent="0.25"/>
    <row r="51174" customFormat="1" x14ac:dyDescent="0.25"/>
    <row r="51175" customFormat="1" x14ac:dyDescent="0.25"/>
    <row r="51176" customFormat="1" x14ac:dyDescent="0.25"/>
    <row r="51177" customFormat="1" x14ac:dyDescent="0.25"/>
    <row r="51178" customFormat="1" x14ac:dyDescent="0.25"/>
    <row r="51179" customFormat="1" x14ac:dyDescent="0.25"/>
    <row r="51180" customFormat="1" x14ac:dyDescent="0.25"/>
    <row r="51181" customFormat="1" x14ac:dyDescent="0.25"/>
    <row r="51182" customFormat="1" x14ac:dyDescent="0.25"/>
    <row r="51183" customFormat="1" x14ac:dyDescent="0.25"/>
    <row r="51184" customFormat="1" x14ac:dyDescent="0.25"/>
    <row r="51185" customFormat="1" x14ac:dyDescent="0.25"/>
    <row r="51186" customFormat="1" x14ac:dyDescent="0.25"/>
    <row r="51187" customFormat="1" x14ac:dyDescent="0.25"/>
    <row r="51188" customFormat="1" x14ac:dyDescent="0.25"/>
    <row r="51189" customFormat="1" x14ac:dyDescent="0.25"/>
    <row r="51190" customFormat="1" x14ac:dyDescent="0.25"/>
    <row r="51191" customFormat="1" x14ac:dyDescent="0.25"/>
    <row r="51192" customFormat="1" x14ac:dyDescent="0.25"/>
    <row r="51193" customFormat="1" x14ac:dyDescent="0.25"/>
    <row r="51194" customFormat="1" x14ac:dyDescent="0.25"/>
    <row r="51195" customFormat="1" x14ac:dyDescent="0.25"/>
    <row r="51196" customFormat="1" x14ac:dyDescent="0.25"/>
    <row r="51197" customFormat="1" x14ac:dyDescent="0.25"/>
    <row r="51198" customFormat="1" x14ac:dyDescent="0.25"/>
    <row r="51199" customFormat="1" x14ac:dyDescent="0.25"/>
    <row r="51200" customFormat="1" x14ac:dyDescent="0.25"/>
    <row r="51201" customFormat="1" x14ac:dyDescent="0.25"/>
    <row r="51202" customFormat="1" x14ac:dyDescent="0.25"/>
    <row r="51203" customFormat="1" x14ac:dyDescent="0.25"/>
    <row r="51204" customFormat="1" x14ac:dyDescent="0.25"/>
    <row r="51205" customFormat="1" x14ac:dyDescent="0.25"/>
    <row r="51206" customFormat="1" x14ac:dyDescent="0.25"/>
    <row r="51207" customFormat="1" x14ac:dyDescent="0.25"/>
    <row r="51208" customFormat="1" x14ac:dyDescent="0.25"/>
    <row r="51209" customFormat="1" x14ac:dyDescent="0.25"/>
    <row r="51210" customFormat="1" x14ac:dyDescent="0.25"/>
    <row r="51211" customFormat="1" x14ac:dyDescent="0.25"/>
    <row r="51212" customFormat="1" x14ac:dyDescent="0.25"/>
    <row r="51213" customFormat="1" x14ac:dyDescent="0.25"/>
    <row r="51214" customFormat="1" x14ac:dyDescent="0.25"/>
    <row r="51215" customFormat="1" x14ac:dyDescent="0.25"/>
    <row r="51216" customFormat="1" x14ac:dyDescent="0.25"/>
    <row r="51217" customFormat="1" x14ac:dyDescent="0.25"/>
    <row r="51218" customFormat="1" x14ac:dyDescent="0.25"/>
    <row r="51219" customFormat="1" x14ac:dyDescent="0.25"/>
    <row r="51220" customFormat="1" x14ac:dyDescent="0.25"/>
    <row r="51221" customFormat="1" x14ac:dyDescent="0.25"/>
    <row r="51222" customFormat="1" x14ac:dyDescent="0.25"/>
    <row r="51223" customFormat="1" x14ac:dyDescent="0.25"/>
    <row r="51224" customFormat="1" x14ac:dyDescent="0.25"/>
    <row r="51225" customFormat="1" x14ac:dyDescent="0.25"/>
    <row r="51226" customFormat="1" x14ac:dyDescent="0.25"/>
    <row r="51227" customFormat="1" x14ac:dyDescent="0.25"/>
    <row r="51228" customFormat="1" x14ac:dyDescent="0.25"/>
    <row r="51229" customFormat="1" x14ac:dyDescent="0.25"/>
    <row r="51230" customFormat="1" x14ac:dyDescent="0.25"/>
    <row r="51231" customFormat="1" x14ac:dyDescent="0.25"/>
    <row r="51232" customFormat="1" x14ac:dyDescent="0.25"/>
    <row r="51233" customFormat="1" x14ac:dyDescent="0.25"/>
    <row r="51234" customFormat="1" x14ac:dyDescent="0.25"/>
    <row r="51235" customFormat="1" x14ac:dyDescent="0.25"/>
    <row r="51236" customFormat="1" x14ac:dyDescent="0.25"/>
    <row r="51237" customFormat="1" x14ac:dyDescent="0.25"/>
    <row r="51238" customFormat="1" x14ac:dyDescent="0.25"/>
    <row r="51239" customFormat="1" x14ac:dyDescent="0.25"/>
    <row r="51240" customFormat="1" x14ac:dyDescent="0.25"/>
    <row r="51241" customFormat="1" x14ac:dyDescent="0.25"/>
    <row r="51242" customFormat="1" x14ac:dyDescent="0.25"/>
    <row r="51243" customFormat="1" x14ac:dyDescent="0.25"/>
    <row r="51244" customFormat="1" x14ac:dyDescent="0.25"/>
    <row r="51245" customFormat="1" x14ac:dyDescent="0.25"/>
    <row r="51246" customFormat="1" x14ac:dyDescent="0.25"/>
    <row r="51247" customFormat="1" x14ac:dyDescent="0.25"/>
    <row r="51248" customFormat="1" x14ac:dyDescent="0.25"/>
    <row r="51249" customFormat="1" x14ac:dyDescent="0.25"/>
    <row r="51250" customFormat="1" x14ac:dyDescent="0.25"/>
    <row r="51251" customFormat="1" x14ac:dyDescent="0.25"/>
    <row r="51252" customFormat="1" x14ac:dyDescent="0.25"/>
    <row r="51253" customFormat="1" x14ac:dyDescent="0.25"/>
    <row r="51254" customFormat="1" x14ac:dyDescent="0.25"/>
    <row r="51255" customFormat="1" x14ac:dyDescent="0.25"/>
    <row r="51256" customFormat="1" x14ac:dyDescent="0.25"/>
    <row r="51257" customFormat="1" x14ac:dyDescent="0.25"/>
    <row r="51258" customFormat="1" x14ac:dyDescent="0.25"/>
    <row r="51259" customFormat="1" x14ac:dyDescent="0.25"/>
    <row r="51260" customFormat="1" x14ac:dyDescent="0.25"/>
    <row r="51261" customFormat="1" x14ac:dyDescent="0.25"/>
    <row r="51262" customFormat="1" x14ac:dyDescent="0.25"/>
    <row r="51263" customFormat="1" x14ac:dyDescent="0.25"/>
    <row r="51264" customFormat="1" x14ac:dyDescent="0.25"/>
    <row r="51265" customFormat="1" x14ac:dyDescent="0.25"/>
    <row r="51266" customFormat="1" x14ac:dyDescent="0.25"/>
    <row r="51267" customFormat="1" x14ac:dyDescent="0.25"/>
    <row r="51268" customFormat="1" x14ac:dyDescent="0.25"/>
    <row r="51269" customFormat="1" x14ac:dyDescent="0.25"/>
    <row r="51270" customFormat="1" x14ac:dyDescent="0.25"/>
    <row r="51271" customFormat="1" x14ac:dyDescent="0.25"/>
    <row r="51272" customFormat="1" x14ac:dyDescent="0.25"/>
    <row r="51273" customFormat="1" x14ac:dyDescent="0.25"/>
    <row r="51274" customFormat="1" x14ac:dyDescent="0.25"/>
    <row r="51275" customFormat="1" x14ac:dyDescent="0.25"/>
    <row r="51276" customFormat="1" x14ac:dyDescent="0.25"/>
    <row r="51277" customFormat="1" x14ac:dyDescent="0.25"/>
    <row r="51278" customFormat="1" x14ac:dyDescent="0.25"/>
    <row r="51279" customFormat="1" x14ac:dyDescent="0.25"/>
    <row r="51280" customFormat="1" x14ac:dyDescent="0.25"/>
    <row r="51281" customFormat="1" x14ac:dyDescent="0.25"/>
    <row r="51282" customFormat="1" x14ac:dyDescent="0.25"/>
    <row r="51283" customFormat="1" x14ac:dyDescent="0.25"/>
    <row r="51284" customFormat="1" x14ac:dyDescent="0.25"/>
    <row r="51285" customFormat="1" x14ac:dyDescent="0.25"/>
    <row r="51286" customFormat="1" x14ac:dyDescent="0.25"/>
    <row r="51287" customFormat="1" x14ac:dyDescent="0.25"/>
    <row r="51288" customFormat="1" x14ac:dyDescent="0.25"/>
    <row r="51289" customFormat="1" x14ac:dyDescent="0.25"/>
    <row r="51290" customFormat="1" x14ac:dyDescent="0.25"/>
    <row r="51291" customFormat="1" x14ac:dyDescent="0.25"/>
    <row r="51292" customFormat="1" x14ac:dyDescent="0.25"/>
    <row r="51293" customFormat="1" x14ac:dyDescent="0.25"/>
    <row r="51294" customFormat="1" x14ac:dyDescent="0.25"/>
    <row r="51295" customFormat="1" x14ac:dyDescent="0.25"/>
    <row r="51296" customFormat="1" x14ac:dyDescent="0.25"/>
    <row r="51297" customFormat="1" x14ac:dyDescent="0.25"/>
    <row r="51298" customFormat="1" x14ac:dyDescent="0.25"/>
    <row r="51299" customFormat="1" x14ac:dyDescent="0.25"/>
    <row r="51300" customFormat="1" x14ac:dyDescent="0.25"/>
    <row r="51301" customFormat="1" x14ac:dyDescent="0.25"/>
    <row r="51302" customFormat="1" x14ac:dyDescent="0.25"/>
    <row r="51303" customFormat="1" x14ac:dyDescent="0.25"/>
    <row r="51304" customFormat="1" x14ac:dyDescent="0.25"/>
    <row r="51305" customFormat="1" x14ac:dyDescent="0.25"/>
    <row r="51306" customFormat="1" x14ac:dyDescent="0.25"/>
    <row r="51307" customFormat="1" x14ac:dyDescent="0.25"/>
    <row r="51308" customFormat="1" x14ac:dyDescent="0.25"/>
    <row r="51309" customFormat="1" x14ac:dyDescent="0.25"/>
    <row r="51310" customFormat="1" x14ac:dyDescent="0.25"/>
    <row r="51311" customFormat="1" x14ac:dyDescent="0.25"/>
    <row r="51312" customFormat="1" x14ac:dyDescent="0.25"/>
    <row r="51313" customFormat="1" x14ac:dyDescent="0.25"/>
    <row r="51314" customFormat="1" x14ac:dyDescent="0.25"/>
    <row r="51315" customFormat="1" x14ac:dyDescent="0.25"/>
    <row r="51316" customFormat="1" x14ac:dyDescent="0.25"/>
    <row r="51317" customFormat="1" x14ac:dyDescent="0.25"/>
    <row r="51318" customFormat="1" x14ac:dyDescent="0.25"/>
    <row r="51319" customFormat="1" x14ac:dyDescent="0.25"/>
    <row r="51320" customFormat="1" x14ac:dyDescent="0.25"/>
    <row r="51321" customFormat="1" x14ac:dyDescent="0.25"/>
    <row r="51322" customFormat="1" x14ac:dyDescent="0.25"/>
    <row r="51323" customFormat="1" x14ac:dyDescent="0.25"/>
    <row r="51324" customFormat="1" x14ac:dyDescent="0.25"/>
    <row r="51325" customFormat="1" x14ac:dyDescent="0.25"/>
    <row r="51326" customFormat="1" x14ac:dyDescent="0.25"/>
    <row r="51327" customFormat="1" x14ac:dyDescent="0.25"/>
    <row r="51328" customFormat="1" x14ac:dyDescent="0.25"/>
    <row r="51329" customFormat="1" x14ac:dyDescent="0.25"/>
    <row r="51330" customFormat="1" x14ac:dyDescent="0.25"/>
    <row r="51331" customFormat="1" x14ac:dyDescent="0.25"/>
    <row r="51332" customFormat="1" x14ac:dyDescent="0.25"/>
    <row r="51333" customFormat="1" x14ac:dyDescent="0.25"/>
    <row r="51334" customFormat="1" x14ac:dyDescent="0.25"/>
    <row r="51335" customFormat="1" x14ac:dyDescent="0.25"/>
    <row r="51336" customFormat="1" x14ac:dyDescent="0.25"/>
    <row r="51337" customFormat="1" x14ac:dyDescent="0.25"/>
    <row r="51338" customFormat="1" x14ac:dyDescent="0.25"/>
    <row r="51339" customFormat="1" x14ac:dyDescent="0.25"/>
    <row r="51340" customFormat="1" x14ac:dyDescent="0.25"/>
    <row r="51341" customFormat="1" x14ac:dyDescent="0.25"/>
    <row r="51342" customFormat="1" x14ac:dyDescent="0.25"/>
    <row r="51343" customFormat="1" x14ac:dyDescent="0.25"/>
    <row r="51344" customFormat="1" x14ac:dyDescent="0.25"/>
    <row r="51345" customFormat="1" x14ac:dyDescent="0.25"/>
    <row r="51346" customFormat="1" x14ac:dyDescent="0.25"/>
    <row r="51347" customFormat="1" x14ac:dyDescent="0.25"/>
    <row r="51348" customFormat="1" x14ac:dyDescent="0.25"/>
    <row r="51349" customFormat="1" x14ac:dyDescent="0.25"/>
    <row r="51350" customFormat="1" x14ac:dyDescent="0.25"/>
    <row r="51351" customFormat="1" x14ac:dyDescent="0.25"/>
    <row r="51352" customFormat="1" x14ac:dyDescent="0.25"/>
    <row r="51353" customFormat="1" x14ac:dyDescent="0.25"/>
    <row r="51354" customFormat="1" x14ac:dyDescent="0.25"/>
    <row r="51355" customFormat="1" x14ac:dyDescent="0.25"/>
    <row r="51356" customFormat="1" x14ac:dyDescent="0.25"/>
    <row r="51357" customFormat="1" x14ac:dyDescent="0.25"/>
    <row r="51358" customFormat="1" x14ac:dyDescent="0.25"/>
    <row r="51359" customFormat="1" x14ac:dyDescent="0.25"/>
    <row r="51360" customFormat="1" x14ac:dyDescent="0.25"/>
    <row r="51361" customFormat="1" x14ac:dyDescent="0.25"/>
    <row r="51362" customFormat="1" x14ac:dyDescent="0.25"/>
    <row r="51363" customFormat="1" x14ac:dyDescent="0.25"/>
    <row r="51364" customFormat="1" x14ac:dyDescent="0.25"/>
    <row r="51365" customFormat="1" x14ac:dyDescent="0.25"/>
    <row r="51366" customFormat="1" x14ac:dyDescent="0.25"/>
    <row r="51367" customFormat="1" x14ac:dyDescent="0.25"/>
    <row r="51368" customFormat="1" x14ac:dyDescent="0.25"/>
    <row r="51369" customFormat="1" x14ac:dyDescent="0.25"/>
    <row r="51370" customFormat="1" x14ac:dyDescent="0.25"/>
    <row r="51371" customFormat="1" x14ac:dyDescent="0.25"/>
    <row r="51372" customFormat="1" x14ac:dyDescent="0.25"/>
    <row r="51373" customFormat="1" x14ac:dyDescent="0.25"/>
    <row r="51374" customFormat="1" x14ac:dyDescent="0.25"/>
    <row r="51375" customFormat="1" x14ac:dyDescent="0.25"/>
    <row r="51376" customFormat="1" x14ac:dyDescent="0.25"/>
    <row r="51377" customFormat="1" x14ac:dyDescent="0.25"/>
    <row r="51378" customFormat="1" x14ac:dyDescent="0.25"/>
    <row r="51379" customFormat="1" x14ac:dyDescent="0.25"/>
    <row r="51380" customFormat="1" x14ac:dyDescent="0.25"/>
    <row r="51381" customFormat="1" x14ac:dyDescent="0.25"/>
    <row r="51382" customFormat="1" x14ac:dyDescent="0.25"/>
    <row r="51383" customFormat="1" x14ac:dyDescent="0.25"/>
    <row r="51384" customFormat="1" x14ac:dyDescent="0.25"/>
    <row r="51385" customFormat="1" x14ac:dyDescent="0.25"/>
    <row r="51386" customFormat="1" x14ac:dyDescent="0.25"/>
    <row r="51387" customFormat="1" x14ac:dyDescent="0.25"/>
    <row r="51388" customFormat="1" x14ac:dyDescent="0.25"/>
    <row r="51389" customFormat="1" x14ac:dyDescent="0.25"/>
    <row r="51390" customFormat="1" x14ac:dyDescent="0.25"/>
    <row r="51391" customFormat="1" x14ac:dyDescent="0.25"/>
    <row r="51392" customFormat="1" x14ac:dyDescent="0.25"/>
    <row r="51393" customFormat="1" x14ac:dyDescent="0.25"/>
    <row r="51394" customFormat="1" x14ac:dyDescent="0.25"/>
    <row r="51395" customFormat="1" x14ac:dyDescent="0.25"/>
    <row r="51396" customFormat="1" x14ac:dyDescent="0.25"/>
    <row r="51397" customFormat="1" x14ac:dyDescent="0.25"/>
    <row r="51398" customFormat="1" x14ac:dyDescent="0.25"/>
    <row r="51399" customFormat="1" x14ac:dyDescent="0.25"/>
    <row r="51400" customFormat="1" x14ac:dyDescent="0.25"/>
    <row r="51401" customFormat="1" x14ac:dyDescent="0.25"/>
    <row r="51402" customFormat="1" x14ac:dyDescent="0.25"/>
    <row r="51403" customFormat="1" x14ac:dyDescent="0.25"/>
    <row r="51404" customFormat="1" x14ac:dyDescent="0.25"/>
    <row r="51405" customFormat="1" x14ac:dyDescent="0.25"/>
    <row r="51406" customFormat="1" x14ac:dyDescent="0.25"/>
    <row r="51407" customFormat="1" x14ac:dyDescent="0.25"/>
    <row r="51408" customFormat="1" x14ac:dyDescent="0.25"/>
    <row r="51409" customFormat="1" x14ac:dyDescent="0.25"/>
    <row r="51410" customFormat="1" x14ac:dyDescent="0.25"/>
    <row r="51411" customFormat="1" x14ac:dyDescent="0.25"/>
    <row r="51412" customFormat="1" x14ac:dyDescent="0.25"/>
    <row r="51413" customFormat="1" x14ac:dyDescent="0.25"/>
    <row r="51414" customFormat="1" x14ac:dyDescent="0.25"/>
    <row r="51415" customFormat="1" x14ac:dyDescent="0.25"/>
    <row r="51416" customFormat="1" x14ac:dyDescent="0.25"/>
    <row r="51417" customFormat="1" x14ac:dyDescent="0.25"/>
    <row r="51418" customFormat="1" x14ac:dyDescent="0.25"/>
    <row r="51419" customFormat="1" x14ac:dyDescent="0.25"/>
    <row r="51420" customFormat="1" x14ac:dyDescent="0.25"/>
    <row r="51421" customFormat="1" x14ac:dyDescent="0.25"/>
    <row r="51422" customFormat="1" x14ac:dyDescent="0.25"/>
    <row r="51423" customFormat="1" x14ac:dyDescent="0.25"/>
    <row r="51424" customFormat="1" x14ac:dyDescent="0.25"/>
    <row r="51425" customFormat="1" x14ac:dyDescent="0.25"/>
    <row r="51426" customFormat="1" x14ac:dyDescent="0.25"/>
    <row r="51427" customFormat="1" x14ac:dyDescent="0.25"/>
    <row r="51428" customFormat="1" x14ac:dyDescent="0.25"/>
    <row r="51429" customFormat="1" x14ac:dyDescent="0.25"/>
    <row r="51430" customFormat="1" x14ac:dyDescent="0.25"/>
    <row r="51431" customFormat="1" x14ac:dyDescent="0.25"/>
    <row r="51432" customFormat="1" x14ac:dyDescent="0.25"/>
    <row r="51433" customFormat="1" x14ac:dyDescent="0.25"/>
    <row r="51434" customFormat="1" x14ac:dyDescent="0.25"/>
    <row r="51435" customFormat="1" x14ac:dyDescent="0.25"/>
    <row r="51436" customFormat="1" x14ac:dyDescent="0.25"/>
    <row r="51437" customFormat="1" x14ac:dyDescent="0.25"/>
    <row r="51438" customFormat="1" x14ac:dyDescent="0.25"/>
    <row r="51439" customFormat="1" x14ac:dyDescent="0.25"/>
    <row r="51440" customFormat="1" x14ac:dyDescent="0.25"/>
    <row r="51441" customFormat="1" x14ac:dyDescent="0.25"/>
    <row r="51442" customFormat="1" x14ac:dyDescent="0.25"/>
    <row r="51443" customFormat="1" x14ac:dyDescent="0.25"/>
    <row r="51444" customFormat="1" x14ac:dyDescent="0.25"/>
    <row r="51445" customFormat="1" x14ac:dyDescent="0.25"/>
    <row r="51446" customFormat="1" x14ac:dyDescent="0.25"/>
    <row r="51447" customFormat="1" x14ac:dyDescent="0.25"/>
    <row r="51448" customFormat="1" x14ac:dyDescent="0.25"/>
    <row r="51449" customFormat="1" x14ac:dyDescent="0.25"/>
    <row r="51450" customFormat="1" x14ac:dyDescent="0.25"/>
    <row r="51451" customFormat="1" x14ac:dyDescent="0.25"/>
    <row r="51452" customFormat="1" x14ac:dyDescent="0.25"/>
    <row r="51453" customFormat="1" x14ac:dyDescent="0.25"/>
    <row r="51454" customFormat="1" x14ac:dyDescent="0.25"/>
    <row r="51455" customFormat="1" x14ac:dyDescent="0.25"/>
    <row r="51456" customFormat="1" x14ac:dyDescent="0.25"/>
    <row r="51457" customFormat="1" x14ac:dyDescent="0.25"/>
    <row r="51458" customFormat="1" x14ac:dyDescent="0.25"/>
    <row r="51459" customFormat="1" x14ac:dyDescent="0.25"/>
    <row r="51460" customFormat="1" x14ac:dyDescent="0.25"/>
    <row r="51461" customFormat="1" x14ac:dyDescent="0.25"/>
    <row r="51462" customFormat="1" x14ac:dyDescent="0.25"/>
    <row r="51463" customFormat="1" x14ac:dyDescent="0.25"/>
    <row r="51464" customFormat="1" x14ac:dyDescent="0.25"/>
    <row r="51465" customFormat="1" x14ac:dyDescent="0.25"/>
    <row r="51466" customFormat="1" x14ac:dyDescent="0.25"/>
    <row r="51467" customFormat="1" x14ac:dyDescent="0.25"/>
    <row r="51468" customFormat="1" x14ac:dyDescent="0.25"/>
    <row r="51469" customFormat="1" x14ac:dyDescent="0.25"/>
    <row r="51470" customFormat="1" x14ac:dyDescent="0.25"/>
    <row r="51471" customFormat="1" x14ac:dyDescent="0.25"/>
    <row r="51472" customFormat="1" x14ac:dyDescent="0.25"/>
    <row r="51473" customFormat="1" x14ac:dyDescent="0.25"/>
    <row r="51474" customFormat="1" x14ac:dyDescent="0.25"/>
    <row r="51475" customFormat="1" x14ac:dyDescent="0.25"/>
    <row r="51476" customFormat="1" x14ac:dyDescent="0.25"/>
    <row r="51477" customFormat="1" x14ac:dyDescent="0.25"/>
    <row r="51478" customFormat="1" x14ac:dyDescent="0.25"/>
    <row r="51479" customFormat="1" x14ac:dyDescent="0.25"/>
    <row r="51480" customFormat="1" x14ac:dyDescent="0.25"/>
    <row r="51481" customFormat="1" x14ac:dyDescent="0.25"/>
    <row r="51482" customFormat="1" x14ac:dyDescent="0.25"/>
    <row r="51483" customFormat="1" x14ac:dyDescent="0.25"/>
    <row r="51484" customFormat="1" x14ac:dyDescent="0.25"/>
    <row r="51485" customFormat="1" x14ac:dyDescent="0.25"/>
    <row r="51486" customFormat="1" x14ac:dyDescent="0.25"/>
    <row r="51487" customFormat="1" x14ac:dyDescent="0.25"/>
    <row r="51488" customFormat="1" x14ac:dyDescent="0.25"/>
    <row r="51489" customFormat="1" x14ac:dyDescent="0.25"/>
    <row r="51490" customFormat="1" x14ac:dyDescent="0.25"/>
    <row r="51491" customFormat="1" x14ac:dyDescent="0.25"/>
    <row r="51492" customFormat="1" x14ac:dyDescent="0.25"/>
    <row r="51493" customFormat="1" x14ac:dyDescent="0.25"/>
    <row r="51494" customFormat="1" x14ac:dyDescent="0.25"/>
    <row r="51495" customFormat="1" x14ac:dyDescent="0.25"/>
    <row r="51496" customFormat="1" x14ac:dyDescent="0.25"/>
    <row r="51497" customFormat="1" x14ac:dyDescent="0.25"/>
    <row r="51498" customFormat="1" x14ac:dyDescent="0.25"/>
    <row r="51499" customFormat="1" x14ac:dyDescent="0.25"/>
    <row r="51500" customFormat="1" x14ac:dyDescent="0.25"/>
    <row r="51501" customFormat="1" x14ac:dyDescent="0.25"/>
    <row r="51502" customFormat="1" x14ac:dyDescent="0.25"/>
    <row r="51503" customFormat="1" x14ac:dyDescent="0.25"/>
    <row r="51504" customFormat="1" x14ac:dyDescent="0.25"/>
    <row r="51505" customFormat="1" x14ac:dyDescent="0.25"/>
    <row r="51506" customFormat="1" x14ac:dyDescent="0.25"/>
    <row r="51507" customFormat="1" x14ac:dyDescent="0.25"/>
    <row r="51508" customFormat="1" x14ac:dyDescent="0.25"/>
    <row r="51509" customFormat="1" x14ac:dyDescent="0.25"/>
    <row r="51510" customFormat="1" x14ac:dyDescent="0.25"/>
    <row r="51511" customFormat="1" x14ac:dyDescent="0.25"/>
    <row r="51512" customFormat="1" x14ac:dyDescent="0.25"/>
    <row r="51513" customFormat="1" x14ac:dyDescent="0.25"/>
    <row r="51514" customFormat="1" x14ac:dyDescent="0.25"/>
    <row r="51515" customFormat="1" x14ac:dyDescent="0.25"/>
    <row r="51516" customFormat="1" x14ac:dyDescent="0.25"/>
    <row r="51517" customFormat="1" x14ac:dyDescent="0.25"/>
    <row r="51518" customFormat="1" x14ac:dyDescent="0.25"/>
    <row r="51519" customFormat="1" x14ac:dyDescent="0.25"/>
    <row r="51520" customFormat="1" x14ac:dyDescent="0.25"/>
    <row r="51521" customFormat="1" x14ac:dyDescent="0.25"/>
    <row r="51522" customFormat="1" x14ac:dyDescent="0.25"/>
    <row r="51523" customFormat="1" x14ac:dyDescent="0.25"/>
    <row r="51524" customFormat="1" x14ac:dyDescent="0.25"/>
    <row r="51525" customFormat="1" x14ac:dyDescent="0.25"/>
    <row r="51526" customFormat="1" x14ac:dyDescent="0.25"/>
    <row r="51527" customFormat="1" x14ac:dyDescent="0.25"/>
    <row r="51528" customFormat="1" x14ac:dyDescent="0.25"/>
    <row r="51529" customFormat="1" x14ac:dyDescent="0.25"/>
    <row r="51530" customFormat="1" x14ac:dyDescent="0.25"/>
    <row r="51531" customFormat="1" x14ac:dyDescent="0.25"/>
    <row r="51532" customFormat="1" x14ac:dyDescent="0.25"/>
    <row r="51533" customFormat="1" x14ac:dyDescent="0.25"/>
    <row r="51534" customFormat="1" x14ac:dyDescent="0.25"/>
    <row r="51535" customFormat="1" x14ac:dyDescent="0.25"/>
    <row r="51536" customFormat="1" x14ac:dyDescent="0.25"/>
    <row r="51537" customFormat="1" x14ac:dyDescent="0.25"/>
    <row r="51538" customFormat="1" x14ac:dyDescent="0.25"/>
    <row r="51539" customFormat="1" x14ac:dyDescent="0.25"/>
    <row r="51540" customFormat="1" x14ac:dyDescent="0.25"/>
    <row r="51541" customFormat="1" x14ac:dyDescent="0.25"/>
    <row r="51542" customFormat="1" x14ac:dyDescent="0.25"/>
    <row r="51543" customFormat="1" x14ac:dyDescent="0.25"/>
    <row r="51544" customFormat="1" x14ac:dyDescent="0.25"/>
    <row r="51545" customFormat="1" x14ac:dyDescent="0.25"/>
    <row r="51546" customFormat="1" x14ac:dyDescent="0.25"/>
    <row r="51547" customFormat="1" x14ac:dyDescent="0.25"/>
    <row r="51548" customFormat="1" x14ac:dyDescent="0.25"/>
    <row r="51549" customFormat="1" x14ac:dyDescent="0.25"/>
    <row r="51550" customFormat="1" x14ac:dyDescent="0.25"/>
    <row r="51551" customFormat="1" x14ac:dyDescent="0.25"/>
    <row r="51552" customFormat="1" x14ac:dyDescent="0.25"/>
    <row r="51553" customFormat="1" x14ac:dyDescent="0.25"/>
    <row r="51554" customFormat="1" x14ac:dyDescent="0.25"/>
    <row r="51555" customFormat="1" x14ac:dyDescent="0.25"/>
    <row r="51556" customFormat="1" x14ac:dyDescent="0.25"/>
    <row r="51557" customFormat="1" x14ac:dyDescent="0.25"/>
    <row r="51558" customFormat="1" x14ac:dyDescent="0.25"/>
    <row r="51559" customFormat="1" x14ac:dyDescent="0.25"/>
    <row r="51560" customFormat="1" x14ac:dyDescent="0.25"/>
    <row r="51561" customFormat="1" x14ac:dyDescent="0.25"/>
    <row r="51562" customFormat="1" x14ac:dyDescent="0.25"/>
    <row r="51563" customFormat="1" x14ac:dyDescent="0.25"/>
    <row r="51564" customFormat="1" x14ac:dyDescent="0.25"/>
    <row r="51565" customFormat="1" x14ac:dyDescent="0.25"/>
    <row r="51566" customFormat="1" x14ac:dyDescent="0.25"/>
    <row r="51567" customFormat="1" x14ac:dyDescent="0.25"/>
    <row r="51568" customFormat="1" x14ac:dyDescent="0.25"/>
    <row r="51569" customFormat="1" x14ac:dyDescent="0.25"/>
    <row r="51570" customFormat="1" x14ac:dyDescent="0.25"/>
    <row r="51571" customFormat="1" x14ac:dyDescent="0.25"/>
    <row r="51572" customFormat="1" x14ac:dyDescent="0.25"/>
    <row r="51573" customFormat="1" x14ac:dyDescent="0.25"/>
    <row r="51574" customFormat="1" x14ac:dyDescent="0.25"/>
    <row r="51575" customFormat="1" x14ac:dyDescent="0.25"/>
    <row r="51576" customFormat="1" x14ac:dyDescent="0.25"/>
    <row r="51577" customFormat="1" x14ac:dyDescent="0.25"/>
    <row r="51578" customFormat="1" x14ac:dyDescent="0.25"/>
    <row r="51579" customFormat="1" x14ac:dyDescent="0.25"/>
    <row r="51580" customFormat="1" x14ac:dyDescent="0.25"/>
    <row r="51581" customFormat="1" x14ac:dyDescent="0.25"/>
    <row r="51582" customFormat="1" x14ac:dyDescent="0.25"/>
    <row r="51583" customFormat="1" x14ac:dyDescent="0.25"/>
    <row r="51584" customFormat="1" x14ac:dyDescent="0.25"/>
    <row r="51585" customFormat="1" x14ac:dyDescent="0.25"/>
    <row r="51586" customFormat="1" x14ac:dyDescent="0.25"/>
    <row r="51587" customFormat="1" x14ac:dyDescent="0.25"/>
    <row r="51588" customFormat="1" x14ac:dyDescent="0.25"/>
    <row r="51589" customFormat="1" x14ac:dyDescent="0.25"/>
    <row r="51590" customFormat="1" x14ac:dyDescent="0.25"/>
    <row r="51591" customFormat="1" x14ac:dyDescent="0.25"/>
    <row r="51592" customFormat="1" x14ac:dyDescent="0.25"/>
    <row r="51593" customFormat="1" x14ac:dyDescent="0.25"/>
    <row r="51594" customFormat="1" x14ac:dyDescent="0.25"/>
    <row r="51595" customFormat="1" x14ac:dyDescent="0.25"/>
    <row r="51596" customFormat="1" x14ac:dyDescent="0.25"/>
    <row r="51597" customFormat="1" x14ac:dyDescent="0.25"/>
    <row r="51598" customFormat="1" x14ac:dyDescent="0.25"/>
    <row r="51599" customFormat="1" x14ac:dyDescent="0.25"/>
    <row r="51600" customFormat="1" x14ac:dyDescent="0.25"/>
    <row r="51601" customFormat="1" x14ac:dyDescent="0.25"/>
    <row r="51602" customFormat="1" x14ac:dyDescent="0.25"/>
    <row r="51603" customFormat="1" x14ac:dyDescent="0.25"/>
    <row r="51604" customFormat="1" x14ac:dyDescent="0.25"/>
    <row r="51605" customFormat="1" x14ac:dyDescent="0.25"/>
    <row r="51606" customFormat="1" x14ac:dyDescent="0.25"/>
    <row r="51607" customFormat="1" x14ac:dyDescent="0.25"/>
    <row r="51608" customFormat="1" x14ac:dyDescent="0.25"/>
    <row r="51609" customFormat="1" x14ac:dyDescent="0.25"/>
    <row r="51610" customFormat="1" x14ac:dyDescent="0.25"/>
    <row r="51611" customFormat="1" x14ac:dyDescent="0.25"/>
    <row r="51612" customFormat="1" x14ac:dyDescent="0.25"/>
    <row r="51613" customFormat="1" x14ac:dyDescent="0.25"/>
    <row r="51614" customFormat="1" x14ac:dyDescent="0.25"/>
    <row r="51615" customFormat="1" x14ac:dyDescent="0.25"/>
    <row r="51616" customFormat="1" x14ac:dyDescent="0.25"/>
    <row r="51617" customFormat="1" x14ac:dyDescent="0.25"/>
    <row r="51618" customFormat="1" x14ac:dyDescent="0.25"/>
    <row r="51619" customFormat="1" x14ac:dyDescent="0.25"/>
    <row r="51620" customFormat="1" x14ac:dyDescent="0.25"/>
    <row r="51621" customFormat="1" x14ac:dyDescent="0.25"/>
    <row r="51622" customFormat="1" x14ac:dyDescent="0.25"/>
    <row r="51623" customFormat="1" x14ac:dyDescent="0.25"/>
    <row r="51624" customFormat="1" x14ac:dyDescent="0.25"/>
    <row r="51625" customFormat="1" x14ac:dyDescent="0.25"/>
    <row r="51626" customFormat="1" x14ac:dyDescent="0.25"/>
    <row r="51627" customFormat="1" x14ac:dyDescent="0.25"/>
    <row r="51628" customFormat="1" x14ac:dyDescent="0.25"/>
    <row r="51629" customFormat="1" x14ac:dyDescent="0.25"/>
    <row r="51630" customFormat="1" x14ac:dyDescent="0.25"/>
    <row r="51631" customFormat="1" x14ac:dyDescent="0.25"/>
    <row r="51632" customFormat="1" x14ac:dyDescent="0.25"/>
    <row r="51633" customFormat="1" x14ac:dyDescent="0.25"/>
    <row r="51634" customFormat="1" x14ac:dyDescent="0.25"/>
    <row r="51635" customFormat="1" x14ac:dyDescent="0.25"/>
    <row r="51636" customFormat="1" x14ac:dyDescent="0.25"/>
    <row r="51637" customFormat="1" x14ac:dyDescent="0.25"/>
    <row r="51638" customFormat="1" x14ac:dyDescent="0.25"/>
    <row r="51639" customFormat="1" x14ac:dyDescent="0.25"/>
    <row r="51640" customFormat="1" x14ac:dyDescent="0.25"/>
    <row r="51641" customFormat="1" x14ac:dyDescent="0.25"/>
    <row r="51642" customFormat="1" x14ac:dyDescent="0.25"/>
    <row r="51643" customFormat="1" x14ac:dyDescent="0.25"/>
    <row r="51644" customFormat="1" x14ac:dyDescent="0.25"/>
    <row r="51645" customFormat="1" x14ac:dyDescent="0.25"/>
    <row r="51646" customFormat="1" x14ac:dyDescent="0.25"/>
    <row r="51647" customFormat="1" x14ac:dyDescent="0.25"/>
    <row r="51648" customFormat="1" x14ac:dyDescent="0.25"/>
    <row r="51649" customFormat="1" x14ac:dyDescent="0.25"/>
    <row r="51650" customFormat="1" x14ac:dyDescent="0.25"/>
    <row r="51651" customFormat="1" x14ac:dyDescent="0.25"/>
    <row r="51652" customFormat="1" x14ac:dyDescent="0.25"/>
    <row r="51653" customFormat="1" x14ac:dyDescent="0.25"/>
    <row r="51654" customFormat="1" x14ac:dyDescent="0.25"/>
    <row r="51655" customFormat="1" x14ac:dyDescent="0.25"/>
    <row r="51656" customFormat="1" x14ac:dyDescent="0.25"/>
    <row r="51657" customFormat="1" x14ac:dyDescent="0.25"/>
    <row r="51658" customFormat="1" x14ac:dyDescent="0.25"/>
    <row r="51659" customFormat="1" x14ac:dyDescent="0.25"/>
    <row r="51660" customFormat="1" x14ac:dyDescent="0.25"/>
    <row r="51661" customFormat="1" x14ac:dyDescent="0.25"/>
    <row r="51662" customFormat="1" x14ac:dyDescent="0.25"/>
    <row r="51663" customFormat="1" x14ac:dyDescent="0.25"/>
    <row r="51664" customFormat="1" x14ac:dyDescent="0.25"/>
    <row r="51665" customFormat="1" x14ac:dyDescent="0.25"/>
    <row r="51666" customFormat="1" x14ac:dyDescent="0.25"/>
    <row r="51667" customFormat="1" x14ac:dyDescent="0.25"/>
    <row r="51668" customFormat="1" x14ac:dyDescent="0.25"/>
    <row r="51669" customFormat="1" x14ac:dyDescent="0.25"/>
    <row r="51670" customFormat="1" x14ac:dyDescent="0.25"/>
    <row r="51671" customFormat="1" x14ac:dyDescent="0.25"/>
    <row r="51672" customFormat="1" x14ac:dyDescent="0.25"/>
    <row r="51673" customFormat="1" x14ac:dyDescent="0.25"/>
    <row r="51674" customFormat="1" x14ac:dyDescent="0.25"/>
    <row r="51675" customFormat="1" x14ac:dyDescent="0.25"/>
    <row r="51676" customFormat="1" x14ac:dyDescent="0.25"/>
    <row r="51677" customFormat="1" x14ac:dyDescent="0.25"/>
    <row r="51678" customFormat="1" x14ac:dyDescent="0.25"/>
    <row r="51679" customFormat="1" x14ac:dyDescent="0.25"/>
    <row r="51680" customFormat="1" x14ac:dyDescent="0.25"/>
    <row r="51681" customFormat="1" x14ac:dyDescent="0.25"/>
    <row r="51682" customFormat="1" x14ac:dyDescent="0.25"/>
    <row r="51683" customFormat="1" x14ac:dyDescent="0.25"/>
    <row r="51684" customFormat="1" x14ac:dyDescent="0.25"/>
    <row r="51685" customFormat="1" x14ac:dyDescent="0.25"/>
    <row r="51686" customFormat="1" x14ac:dyDescent="0.25"/>
    <row r="51687" customFormat="1" x14ac:dyDescent="0.25"/>
    <row r="51688" customFormat="1" x14ac:dyDescent="0.25"/>
    <row r="51689" customFormat="1" x14ac:dyDescent="0.25"/>
    <row r="51690" customFormat="1" x14ac:dyDescent="0.25"/>
    <row r="51691" customFormat="1" x14ac:dyDescent="0.25"/>
    <row r="51692" customFormat="1" x14ac:dyDescent="0.25"/>
    <row r="51693" customFormat="1" x14ac:dyDescent="0.25"/>
    <row r="51694" customFormat="1" x14ac:dyDescent="0.25"/>
    <row r="51695" customFormat="1" x14ac:dyDescent="0.25"/>
    <row r="51696" customFormat="1" x14ac:dyDescent="0.25"/>
    <row r="51697" customFormat="1" x14ac:dyDescent="0.25"/>
    <row r="51698" customFormat="1" x14ac:dyDescent="0.25"/>
    <row r="51699" customFormat="1" x14ac:dyDescent="0.25"/>
    <row r="51700" customFormat="1" x14ac:dyDescent="0.25"/>
    <row r="51701" customFormat="1" x14ac:dyDescent="0.25"/>
    <row r="51702" customFormat="1" x14ac:dyDescent="0.25"/>
    <row r="51703" customFormat="1" x14ac:dyDescent="0.25"/>
    <row r="51704" customFormat="1" x14ac:dyDescent="0.25"/>
    <row r="51705" customFormat="1" x14ac:dyDescent="0.25"/>
    <row r="51706" customFormat="1" x14ac:dyDescent="0.25"/>
    <row r="51707" customFormat="1" x14ac:dyDescent="0.25"/>
    <row r="51708" customFormat="1" x14ac:dyDescent="0.25"/>
    <row r="51709" customFormat="1" x14ac:dyDescent="0.25"/>
    <row r="51710" customFormat="1" x14ac:dyDescent="0.25"/>
    <row r="51711" customFormat="1" x14ac:dyDescent="0.25"/>
    <row r="51712" customFormat="1" x14ac:dyDescent="0.25"/>
    <row r="51713" customFormat="1" x14ac:dyDescent="0.25"/>
    <row r="51714" customFormat="1" x14ac:dyDescent="0.25"/>
    <row r="51715" customFormat="1" x14ac:dyDescent="0.25"/>
    <row r="51716" customFormat="1" x14ac:dyDescent="0.25"/>
    <row r="51717" customFormat="1" x14ac:dyDescent="0.25"/>
    <row r="51718" customFormat="1" x14ac:dyDescent="0.25"/>
    <row r="51719" customFormat="1" x14ac:dyDescent="0.25"/>
    <row r="51720" customFormat="1" x14ac:dyDescent="0.25"/>
    <row r="51721" customFormat="1" x14ac:dyDescent="0.25"/>
    <row r="51722" customFormat="1" x14ac:dyDescent="0.25"/>
    <row r="51723" customFormat="1" x14ac:dyDescent="0.25"/>
    <row r="51724" customFormat="1" x14ac:dyDescent="0.25"/>
    <row r="51725" customFormat="1" x14ac:dyDescent="0.25"/>
    <row r="51726" customFormat="1" x14ac:dyDescent="0.25"/>
    <row r="51727" customFormat="1" x14ac:dyDescent="0.25"/>
    <row r="51728" customFormat="1" x14ac:dyDescent="0.25"/>
    <row r="51729" customFormat="1" x14ac:dyDescent="0.25"/>
    <row r="51730" customFormat="1" x14ac:dyDescent="0.25"/>
    <row r="51731" customFormat="1" x14ac:dyDescent="0.25"/>
    <row r="51732" customFormat="1" x14ac:dyDescent="0.25"/>
    <row r="51733" customFormat="1" x14ac:dyDescent="0.25"/>
    <row r="51734" customFormat="1" x14ac:dyDescent="0.25"/>
    <row r="51735" customFormat="1" x14ac:dyDescent="0.25"/>
    <row r="51736" customFormat="1" x14ac:dyDescent="0.25"/>
    <row r="51737" customFormat="1" x14ac:dyDescent="0.25"/>
    <row r="51738" customFormat="1" x14ac:dyDescent="0.25"/>
    <row r="51739" customFormat="1" x14ac:dyDescent="0.25"/>
    <row r="51740" customFormat="1" x14ac:dyDescent="0.25"/>
    <row r="51741" customFormat="1" x14ac:dyDescent="0.25"/>
    <row r="51742" customFormat="1" x14ac:dyDescent="0.25"/>
    <row r="51743" customFormat="1" x14ac:dyDescent="0.25"/>
    <row r="51744" customFormat="1" x14ac:dyDescent="0.25"/>
    <row r="51745" customFormat="1" x14ac:dyDescent="0.25"/>
    <row r="51746" customFormat="1" x14ac:dyDescent="0.25"/>
    <row r="51747" customFormat="1" x14ac:dyDescent="0.25"/>
    <row r="51748" customFormat="1" x14ac:dyDescent="0.25"/>
    <row r="51749" customFormat="1" x14ac:dyDescent="0.25"/>
    <row r="51750" customFormat="1" x14ac:dyDescent="0.25"/>
    <row r="51751" customFormat="1" x14ac:dyDescent="0.25"/>
    <row r="51752" customFormat="1" x14ac:dyDescent="0.25"/>
    <row r="51753" customFormat="1" x14ac:dyDescent="0.25"/>
    <row r="51754" customFormat="1" x14ac:dyDescent="0.25"/>
    <row r="51755" customFormat="1" x14ac:dyDescent="0.25"/>
    <row r="51756" customFormat="1" x14ac:dyDescent="0.25"/>
    <row r="51757" customFormat="1" x14ac:dyDescent="0.25"/>
    <row r="51758" customFormat="1" x14ac:dyDescent="0.25"/>
    <row r="51759" customFormat="1" x14ac:dyDescent="0.25"/>
    <row r="51760" customFormat="1" x14ac:dyDescent="0.25"/>
    <row r="51761" customFormat="1" x14ac:dyDescent="0.25"/>
    <row r="51762" customFormat="1" x14ac:dyDescent="0.25"/>
    <row r="51763" customFormat="1" x14ac:dyDescent="0.25"/>
    <row r="51764" customFormat="1" x14ac:dyDescent="0.25"/>
    <row r="51765" customFormat="1" x14ac:dyDescent="0.25"/>
    <row r="51766" customFormat="1" x14ac:dyDescent="0.25"/>
    <row r="51767" customFormat="1" x14ac:dyDescent="0.25"/>
    <row r="51768" customFormat="1" x14ac:dyDescent="0.25"/>
    <row r="51769" customFormat="1" x14ac:dyDescent="0.25"/>
    <row r="51770" customFormat="1" x14ac:dyDescent="0.25"/>
    <row r="51771" customFormat="1" x14ac:dyDescent="0.25"/>
    <row r="51772" customFormat="1" x14ac:dyDescent="0.25"/>
    <row r="51773" customFormat="1" x14ac:dyDescent="0.25"/>
    <row r="51774" customFormat="1" x14ac:dyDescent="0.25"/>
    <row r="51775" customFormat="1" x14ac:dyDescent="0.25"/>
    <row r="51776" customFormat="1" x14ac:dyDescent="0.25"/>
    <row r="51777" customFormat="1" x14ac:dyDescent="0.25"/>
    <row r="51778" customFormat="1" x14ac:dyDescent="0.25"/>
    <row r="51779" customFormat="1" x14ac:dyDescent="0.25"/>
    <row r="51780" customFormat="1" x14ac:dyDescent="0.25"/>
    <row r="51781" customFormat="1" x14ac:dyDescent="0.25"/>
    <row r="51782" customFormat="1" x14ac:dyDescent="0.25"/>
    <row r="51783" customFormat="1" x14ac:dyDescent="0.25"/>
    <row r="51784" customFormat="1" x14ac:dyDescent="0.25"/>
    <row r="51785" customFormat="1" x14ac:dyDescent="0.25"/>
    <row r="51786" customFormat="1" x14ac:dyDescent="0.25"/>
    <row r="51787" customFormat="1" x14ac:dyDescent="0.25"/>
    <row r="51788" customFormat="1" x14ac:dyDescent="0.25"/>
    <row r="51789" customFormat="1" x14ac:dyDescent="0.25"/>
    <row r="51790" customFormat="1" x14ac:dyDescent="0.25"/>
    <row r="51791" customFormat="1" x14ac:dyDescent="0.25"/>
    <row r="51792" customFormat="1" x14ac:dyDescent="0.25"/>
    <row r="51793" customFormat="1" x14ac:dyDescent="0.25"/>
    <row r="51794" customFormat="1" x14ac:dyDescent="0.25"/>
    <row r="51795" customFormat="1" x14ac:dyDescent="0.25"/>
    <row r="51796" customFormat="1" x14ac:dyDescent="0.25"/>
    <row r="51797" customFormat="1" x14ac:dyDescent="0.25"/>
    <row r="51798" customFormat="1" x14ac:dyDescent="0.25"/>
    <row r="51799" customFormat="1" x14ac:dyDescent="0.25"/>
    <row r="51800" customFormat="1" x14ac:dyDescent="0.25"/>
    <row r="51801" customFormat="1" x14ac:dyDescent="0.25"/>
    <row r="51802" customFormat="1" x14ac:dyDescent="0.25"/>
    <row r="51803" customFormat="1" x14ac:dyDescent="0.25"/>
    <row r="51804" customFormat="1" x14ac:dyDescent="0.25"/>
    <row r="51805" customFormat="1" x14ac:dyDescent="0.25"/>
    <row r="51806" customFormat="1" x14ac:dyDescent="0.25"/>
    <row r="51807" customFormat="1" x14ac:dyDescent="0.25"/>
    <row r="51808" customFormat="1" x14ac:dyDescent="0.25"/>
    <row r="51809" customFormat="1" x14ac:dyDescent="0.25"/>
    <row r="51810" customFormat="1" x14ac:dyDescent="0.25"/>
    <row r="51811" customFormat="1" x14ac:dyDescent="0.25"/>
    <row r="51812" customFormat="1" x14ac:dyDescent="0.25"/>
    <row r="51813" customFormat="1" x14ac:dyDescent="0.25"/>
    <row r="51814" customFormat="1" x14ac:dyDescent="0.25"/>
    <row r="51815" customFormat="1" x14ac:dyDescent="0.25"/>
    <row r="51816" customFormat="1" x14ac:dyDescent="0.25"/>
    <row r="51817" customFormat="1" x14ac:dyDescent="0.25"/>
    <row r="51818" customFormat="1" x14ac:dyDescent="0.25"/>
    <row r="51819" customFormat="1" x14ac:dyDescent="0.25"/>
    <row r="51820" customFormat="1" x14ac:dyDescent="0.25"/>
    <row r="51821" customFormat="1" x14ac:dyDescent="0.25"/>
    <row r="51822" customFormat="1" x14ac:dyDescent="0.25"/>
    <row r="51823" customFormat="1" x14ac:dyDescent="0.25"/>
    <row r="51824" customFormat="1" x14ac:dyDescent="0.25"/>
    <row r="51825" customFormat="1" x14ac:dyDescent="0.25"/>
    <row r="51826" customFormat="1" x14ac:dyDescent="0.25"/>
    <row r="51827" customFormat="1" x14ac:dyDescent="0.25"/>
    <row r="51828" customFormat="1" x14ac:dyDescent="0.25"/>
    <row r="51829" customFormat="1" x14ac:dyDescent="0.25"/>
    <row r="51830" customFormat="1" x14ac:dyDescent="0.25"/>
    <row r="51831" customFormat="1" x14ac:dyDescent="0.25"/>
    <row r="51832" customFormat="1" x14ac:dyDescent="0.25"/>
    <row r="51833" customFormat="1" x14ac:dyDescent="0.25"/>
    <row r="51834" customFormat="1" x14ac:dyDescent="0.25"/>
    <row r="51835" customFormat="1" x14ac:dyDescent="0.25"/>
    <row r="51836" customFormat="1" x14ac:dyDescent="0.25"/>
    <row r="51837" customFormat="1" x14ac:dyDescent="0.25"/>
    <row r="51838" customFormat="1" x14ac:dyDescent="0.25"/>
    <row r="51839" customFormat="1" x14ac:dyDescent="0.25"/>
    <row r="51840" customFormat="1" x14ac:dyDescent="0.25"/>
    <row r="51841" customFormat="1" x14ac:dyDescent="0.25"/>
    <row r="51842" customFormat="1" x14ac:dyDescent="0.25"/>
    <row r="51843" customFormat="1" x14ac:dyDescent="0.25"/>
    <row r="51844" customFormat="1" x14ac:dyDescent="0.25"/>
    <row r="51845" customFormat="1" x14ac:dyDescent="0.25"/>
    <row r="51846" customFormat="1" x14ac:dyDescent="0.25"/>
    <row r="51847" customFormat="1" x14ac:dyDescent="0.25"/>
    <row r="51848" customFormat="1" x14ac:dyDescent="0.25"/>
    <row r="51849" customFormat="1" x14ac:dyDescent="0.25"/>
    <row r="51850" customFormat="1" x14ac:dyDescent="0.25"/>
    <row r="51851" customFormat="1" x14ac:dyDescent="0.25"/>
    <row r="51852" customFormat="1" x14ac:dyDescent="0.25"/>
    <row r="51853" customFormat="1" x14ac:dyDescent="0.25"/>
    <row r="51854" customFormat="1" x14ac:dyDescent="0.25"/>
    <row r="51855" customFormat="1" x14ac:dyDescent="0.25"/>
    <row r="51856" customFormat="1" x14ac:dyDescent="0.25"/>
    <row r="51857" customFormat="1" x14ac:dyDescent="0.25"/>
    <row r="51858" customFormat="1" x14ac:dyDescent="0.25"/>
    <row r="51859" customFormat="1" x14ac:dyDescent="0.25"/>
    <row r="51860" customFormat="1" x14ac:dyDescent="0.25"/>
    <row r="51861" customFormat="1" x14ac:dyDescent="0.25"/>
    <row r="51862" customFormat="1" x14ac:dyDescent="0.25"/>
    <row r="51863" customFormat="1" x14ac:dyDescent="0.25"/>
    <row r="51864" customFormat="1" x14ac:dyDescent="0.25"/>
    <row r="51865" customFormat="1" x14ac:dyDescent="0.25"/>
    <row r="51866" customFormat="1" x14ac:dyDescent="0.25"/>
    <row r="51867" customFormat="1" x14ac:dyDescent="0.25"/>
    <row r="51868" customFormat="1" x14ac:dyDescent="0.25"/>
    <row r="51869" customFormat="1" x14ac:dyDescent="0.25"/>
    <row r="51870" customFormat="1" x14ac:dyDescent="0.25"/>
    <row r="51871" customFormat="1" x14ac:dyDescent="0.25"/>
    <row r="51872" customFormat="1" x14ac:dyDescent="0.25"/>
    <row r="51873" customFormat="1" x14ac:dyDescent="0.25"/>
    <row r="51874" customFormat="1" x14ac:dyDescent="0.25"/>
    <row r="51875" customFormat="1" x14ac:dyDescent="0.25"/>
    <row r="51876" customFormat="1" x14ac:dyDescent="0.25"/>
    <row r="51877" customFormat="1" x14ac:dyDescent="0.25"/>
    <row r="51878" customFormat="1" x14ac:dyDescent="0.25"/>
    <row r="51879" customFormat="1" x14ac:dyDescent="0.25"/>
    <row r="51880" customFormat="1" x14ac:dyDescent="0.25"/>
    <row r="51881" customFormat="1" x14ac:dyDescent="0.25"/>
    <row r="51882" customFormat="1" x14ac:dyDescent="0.25"/>
    <row r="51883" customFormat="1" x14ac:dyDescent="0.25"/>
    <row r="51884" customFormat="1" x14ac:dyDescent="0.25"/>
    <row r="51885" customFormat="1" x14ac:dyDescent="0.25"/>
    <row r="51886" customFormat="1" x14ac:dyDescent="0.25"/>
    <row r="51887" customFormat="1" x14ac:dyDescent="0.25"/>
    <row r="51888" customFormat="1" x14ac:dyDescent="0.25"/>
    <row r="51889" customFormat="1" x14ac:dyDescent="0.25"/>
    <row r="51890" customFormat="1" x14ac:dyDescent="0.25"/>
    <row r="51891" customFormat="1" x14ac:dyDescent="0.25"/>
    <row r="51892" customFormat="1" x14ac:dyDescent="0.25"/>
    <row r="51893" customFormat="1" x14ac:dyDescent="0.25"/>
    <row r="51894" customFormat="1" x14ac:dyDescent="0.25"/>
    <row r="51895" customFormat="1" x14ac:dyDescent="0.25"/>
    <row r="51896" customFormat="1" x14ac:dyDescent="0.25"/>
    <row r="51897" customFormat="1" x14ac:dyDescent="0.25"/>
    <row r="51898" customFormat="1" x14ac:dyDescent="0.25"/>
    <row r="51899" customFormat="1" x14ac:dyDescent="0.25"/>
    <row r="51900" customFormat="1" x14ac:dyDescent="0.25"/>
    <row r="51901" customFormat="1" x14ac:dyDescent="0.25"/>
    <row r="51902" customFormat="1" x14ac:dyDescent="0.25"/>
    <row r="51903" customFormat="1" x14ac:dyDescent="0.25"/>
    <row r="51904" customFormat="1" x14ac:dyDescent="0.25"/>
    <row r="51905" customFormat="1" x14ac:dyDescent="0.25"/>
    <row r="51906" customFormat="1" x14ac:dyDescent="0.25"/>
    <row r="51907" customFormat="1" x14ac:dyDescent="0.25"/>
    <row r="51908" customFormat="1" x14ac:dyDescent="0.25"/>
    <row r="51909" customFormat="1" x14ac:dyDescent="0.25"/>
    <row r="51910" customFormat="1" x14ac:dyDescent="0.25"/>
    <row r="51911" customFormat="1" x14ac:dyDescent="0.25"/>
    <row r="51912" customFormat="1" x14ac:dyDescent="0.25"/>
    <row r="51913" customFormat="1" x14ac:dyDescent="0.25"/>
    <row r="51914" customFormat="1" x14ac:dyDescent="0.25"/>
    <row r="51915" customFormat="1" x14ac:dyDescent="0.25"/>
    <row r="51916" customFormat="1" x14ac:dyDescent="0.25"/>
    <row r="51917" customFormat="1" x14ac:dyDescent="0.25"/>
    <row r="51918" customFormat="1" x14ac:dyDescent="0.25"/>
    <row r="51919" customFormat="1" x14ac:dyDescent="0.25"/>
    <row r="51920" customFormat="1" x14ac:dyDescent="0.25"/>
    <row r="51921" customFormat="1" x14ac:dyDescent="0.25"/>
    <row r="51922" customFormat="1" x14ac:dyDescent="0.25"/>
    <row r="51923" customFormat="1" x14ac:dyDescent="0.25"/>
    <row r="51924" customFormat="1" x14ac:dyDescent="0.25"/>
    <row r="51925" customFormat="1" x14ac:dyDescent="0.25"/>
    <row r="51926" customFormat="1" x14ac:dyDescent="0.25"/>
    <row r="51927" customFormat="1" x14ac:dyDescent="0.25"/>
    <row r="51928" customFormat="1" x14ac:dyDescent="0.25"/>
    <row r="51929" customFormat="1" x14ac:dyDescent="0.25"/>
    <row r="51930" customFormat="1" x14ac:dyDescent="0.25"/>
    <row r="51931" customFormat="1" x14ac:dyDescent="0.25"/>
    <row r="51932" customFormat="1" x14ac:dyDescent="0.25"/>
    <row r="51933" customFormat="1" x14ac:dyDescent="0.25"/>
    <row r="51934" customFormat="1" x14ac:dyDescent="0.25"/>
    <row r="51935" customFormat="1" x14ac:dyDescent="0.25"/>
    <row r="51936" customFormat="1" x14ac:dyDescent="0.25"/>
    <row r="51937" customFormat="1" x14ac:dyDescent="0.25"/>
    <row r="51938" customFormat="1" x14ac:dyDescent="0.25"/>
    <row r="51939" customFormat="1" x14ac:dyDescent="0.25"/>
    <row r="51940" customFormat="1" x14ac:dyDescent="0.25"/>
    <row r="51941" customFormat="1" x14ac:dyDescent="0.25"/>
    <row r="51942" customFormat="1" x14ac:dyDescent="0.25"/>
    <row r="51943" customFormat="1" x14ac:dyDescent="0.25"/>
    <row r="51944" customFormat="1" x14ac:dyDescent="0.25"/>
    <row r="51945" customFormat="1" x14ac:dyDescent="0.25"/>
    <row r="51946" customFormat="1" x14ac:dyDescent="0.25"/>
    <row r="51947" customFormat="1" x14ac:dyDescent="0.25"/>
    <row r="51948" customFormat="1" x14ac:dyDescent="0.25"/>
    <row r="51949" customFormat="1" x14ac:dyDescent="0.25"/>
    <row r="51950" customFormat="1" x14ac:dyDescent="0.25"/>
    <row r="51951" customFormat="1" x14ac:dyDescent="0.25"/>
    <row r="51952" customFormat="1" x14ac:dyDescent="0.25"/>
    <row r="51953" customFormat="1" x14ac:dyDescent="0.25"/>
    <row r="51954" customFormat="1" x14ac:dyDescent="0.25"/>
    <row r="51955" customFormat="1" x14ac:dyDescent="0.25"/>
    <row r="51956" customFormat="1" x14ac:dyDescent="0.25"/>
    <row r="51957" customFormat="1" x14ac:dyDescent="0.25"/>
    <row r="51958" customFormat="1" x14ac:dyDescent="0.25"/>
    <row r="51959" customFormat="1" x14ac:dyDescent="0.25"/>
    <row r="51960" customFormat="1" x14ac:dyDescent="0.25"/>
    <row r="51961" customFormat="1" x14ac:dyDescent="0.25"/>
    <row r="51962" customFormat="1" x14ac:dyDescent="0.25"/>
    <row r="51963" customFormat="1" x14ac:dyDescent="0.25"/>
    <row r="51964" customFormat="1" x14ac:dyDescent="0.25"/>
    <row r="51965" customFormat="1" x14ac:dyDescent="0.25"/>
    <row r="51966" customFormat="1" x14ac:dyDescent="0.25"/>
    <row r="51967" customFormat="1" x14ac:dyDescent="0.25"/>
    <row r="51968" customFormat="1" x14ac:dyDescent="0.25"/>
    <row r="51969" customFormat="1" x14ac:dyDescent="0.25"/>
    <row r="51970" customFormat="1" x14ac:dyDescent="0.25"/>
    <row r="51971" customFormat="1" x14ac:dyDescent="0.25"/>
    <row r="51972" customFormat="1" x14ac:dyDescent="0.25"/>
    <row r="51973" customFormat="1" x14ac:dyDescent="0.25"/>
    <row r="51974" customFormat="1" x14ac:dyDescent="0.25"/>
    <row r="51975" customFormat="1" x14ac:dyDescent="0.25"/>
    <row r="51976" customFormat="1" x14ac:dyDescent="0.25"/>
    <row r="51977" customFormat="1" x14ac:dyDescent="0.25"/>
    <row r="51978" customFormat="1" x14ac:dyDescent="0.25"/>
    <row r="51979" customFormat="1" x14ac:dyDescent="0.25"/>
    <row r="51980" customFormat="1" x14ac:dyDescent="0.25"/>
    <row r="51981" customFormat="1" x14ac:dyDescent="0.25"/>
    <row r="51982" customFormat="1" x14ac:dyDescent="0.25"/>
    <row r="51983" customFormat="1" x14ac:dyDescent="0.25"/>
    <row r="51984" customFormat="1" x14ac:dyDescent="0.25"/>
    <row r="51985" customFormat="1" x14ac:dyDescent="0.25"/>
    <row r="51986" customFormat="1" x14ac:dyDescent="0.25"/>
    <row r="51987" customFormat="1" x14ac:dyDescent="0.25"/>
    <row r="51988" customFormat="1" x14ac:dyDescent="0.25"/>
    <row r="51989" customFormat="1" x14ac:dyDescent="0.25"/>
    <row r="51990" customFormat="1" x14ac:dyDescent="0.25"/>
    <row r="51991" customFormat="1" x14ac:dyDescent="0.25"/>
    <row r="51992" customFormat="1" x14ac:dyDescent="0.25"/>
    <row r="51993" customFormat="1" x14ac:dyDescent="0.25"/>
    <row r="51994" customFormat="1" x14ac:dyDescent="0.25"/>
    <row r="51995" customFormat="1" x14ac:dyDescent="0.25"/>
    <row r="51996" customFormat="1" x14ac:dyDescent="0.25"/>
    <row r="51997" customFormat="1" x14ac:dyDescent="0.25"/>
    <row r="51998" customFormat="1" x14ac:dyDescent="0.25"/>
    <row r="51999" customFormat="1" x14ac:dyDescent="0.25"/>
    <row r="52000" customFormat="1" x14ac:dyDescent="0.25"/>
    <row r="52001" customFormat="1" x14ac:dyDescent="0.25"/>
    <row r="52002" customFormat="1" x14ac:dyDescent="0.25"/>
    <row r="52003" customFormat="1" x14ac:dyDescent="0.25"/>
    <row r="52004" customFormat="1" x14ac:dyDescent="0.25"/>
    <row r="52005" customFormat="1" x14ac:dyDescent="0.25"/>
    <row r="52006" customFormat="1" x14ac:dyDescent="0.25"/>
    <row r="52007" customFormat="1" x14ac:dyDescent="0.25"/>
    <row r="52008" customFormat="1" x14ac:dyDescent="0.25"/>
    <row r="52009" customFormat="1" x14ac:dyDescent="0.25"/>
    <row r="52010" customFormat="1" x14ac:dyDescent="0.25"/>
    <row r="52011" customFormat="1" x14ac:dyDescent="0.25"/>
    <row r="52012" customFormat="1" x14ac:dyDescent="0.25"/>
    <row r="52013" customFormat="1" x14ac:dyDescent="0.25"/>
    <row r="52014" customFormat="1" x14ac:dyDescent="0.25"/>
    <row r="52015" customFormat="1" x14ac:dyDescent="0.25"/>
    <row r="52016" customFormat="1" x14ac:dyDescent="0.25"/>
    <row r="52017" customFormat="1" x14ac:dyDescent="0.25"/>
    <row r="52018" customFormat="1" x14ac:dyDescent="0.25"/>
    <row r="52019" customFormat="1" x14ac:dyDescent="0.25"/>
    <row r="52020" customFormat="1" x14ac:dyDescent="0.25"/>
    <row r="52021" customFormat="1" x14ac:dyDescent="0.25"/>
    <row r="52022" customFormat="1" x14ac:dyDescent="0.25"/>
    <row r="52023" customFormat="1" x14ac:dyDescent="0.25"/>
    <row r="52024" customFormat="1" x14ac:dyDescent="0.25"/>
    <row r="52025" customFormat="1" x14ac:dyDescent="0.25"/>
    <row r="52026" customFormat="1" x14ac:dyDescent="0.25"/>
    <row r="52027" customFormat="1" x14ac:dyDescent="0.25"/>
    <row r="52028" customFormat="1" x14ac:dyDescent="0.25"/>
    <row r="52029" customFormat="1" x14ac:dyDescent="0.25"/>
    <row r="52030" customFormat="1" x14ac:dyDescent="0.25"/>
    <row r="52031" customFormat="1" x14ac:dyDescent="0.25"/>
    <row r="52032" customFormat="1" x14ac:dyDescent="0.25"/>
    <row r="52033" customFormat="1" x14ac:dyDescent="0.25"/>
    <row r="52034" customFormat="1" x14ac:dyDescent="0.25"/>
    <row r="52035" customFormat="1" x14ac:dyDescent="0.25"/>
    <row r="52036" customFormat="1" x14ac:dyDescent="0.25"/>
    <row r="52037" customFormat="1" x14ac:dyDescent="0.25"/>
    <row r="52038" customFormat="1" x14ac:dyDescent="0.25"/>
    <row r="52039" customFormat="1" x14ac:dyDescent="0.25"/>
    <row r="52040" customFormat="1" x14ac:dyDescent="0.25"/>
    <row r="52041" customFormat="1" x14ac:dyDescent="0.25"/>
    <row r="52042" customFormat="1" x14ac:dyDescent="0.25"/>
    <row r="52043" customFormat="1" x14ac:dyDescent="0.25"/>
    <row r="52044" customFormat="1" x14ac:dyDescent="0.25"/>
    <row r="52045" customFormat="1" x14ac:dyDescent="0.25"/>
    <row r="52046" customFormat="1" x14ac:dyDescent="0.25"/>
    <row r="52047" customFormat="1" x14ac:dyDescent="0.25"/>
    <row r="52048" customFormat="1" x14ac:dyDescent="0.25"/>
    <row r="52049" customFormat="1" x14ac:dyDescent="0.25"/>
    <row r="52050" customFormat="1" x14ac:dyDescent="0.25"/>
    <row r="52051" customFormat="1" x14ac:dyDescent="0.25"/>
    <row r="52052" customFormat="1" x14ac:dyDescent="0.25"/>
    <row r="52053" customFormat="1" x14ac:dyDescent="0.25"/>
    <row r="52054" customFormat="1" x14ac:dyDescent="0.25"/>
    <row r="52055" customFormat="1" x14ac:dyDescent="0.25"/>
    <row r="52056" customFormat="1" x14ac:dyDescent="0.25"/>
    <row r="52057" customFormat="1" x14ac:dyDescent="0.25"/>
    <row r="52058" customFormat="1" x14ac:dyDescent="0.25"/>
    <row r="52059" customFormat="1" x14ac:dyDescent="0.25"/>
    <row r="52060" customFormat="1" x14ac:dyDescent="0.25"/>
    <row r="52061" customFormat="1" x14ac:dyDescent="0.25"/>
    <row r="52062" customFormat="1" x14ac:dyDescent="0.25"/>
    <row r="52063" customFormat="1" x14ac:dyDescent="0.25"/>
    <row r="52064" customFormat="1" x14ac:dyDescent="0.25"/>
    <row r="52065" customFormat="1" x14ac:dyDescent="0.25"/>
    <row r="52066" customFormat="1" x14ac:dyDescent="0.25"/>
    <row r="52067" customFormat="1" x14ac:dyDescent="0.25"/>
    <row r="52068" customFormat="1" x14ac:dyDescent="0.25"/>
    <row r="52069" customFormat="1" x14ac:dyDescent="0.25"/>
    <row r="52070" customFormat="1" x14ac:dyDescent="0.25"/>
    <row r="52071" customFormat="1" x14ac:dyDescent="0.25"/>
    <row r="52072" customFormat="1" x14ac:dyDescent="0.25"/>
    <row r="52073" customFormat="1" x14ac:dyDescent="0.25"/>
    <row r="52074" customFormat="1" x14ac:dyDescent="0.25"/>
    <row r="52075" customFormat="1" x14ac:dyDescent="0.25"/>
    <row r="52076" customFormat="1" x14ac:dyDescent="0.25"/>
    <row r="52077" customFormat="1" x14ac:dyDescent="0.25"/>
    <row r="52078" customFormat="1" x14ac:dyDescent="0.25"/>
    <row r="52079" customFormat="1" x14ac:dyDescent="0.25"/>
    <row r="52080" customFormat="1" x14ac:dyDescent="0.25"/>
    <row r="52081" customFormat="1" x14ac:dyDescent="0.25"/>
    <row r="52082" customFormat="1" x14ac:dyDescent="0.25"/>
    <row r="52083" customFormat="1" x14ac:dyDescent="0.25"/>
    <row r="52084" customFormat="1" x14ac:dyDescent="0.25"/>
    <row r="52085" customFormat="1" x14ac:dyDescent="0.25"/>
    <row r="52086" customFormat="1" x14ac:dyDescent="0.25"/>
    <row r="52087" customFormat="1" x14ac:dyDescent="0.25"/>
    <row r="52088" customFormat="1" x14ac:dyDescent="0.25"/>
    <row r="52089" customFormat="1" x14ac:dyDescent="0.25"/>
    <row r="52090" customFormat="1" x14ac:dyDescent="0.25"/>
    <row r="52091" customFormat="1" x14ac:dyDescent="0.25"/>
    <row r="52092" customFormat="1" x14ac:dyDescent="0.25"/>
    <row r="52093" customFormat="1" x14ac:dyDescent="0.25"/>
    <row r="52094" customFormat="1" x14ac:dyDescent="0.25"/>
    <row r="52095" customFormat="1" x14ac:dyDescent="0.25"/>
    <row r="52096" customFormat="1" x14ac:dyDescent="0.25"/>
    <row r="52097" customFormat="1" x14ac:dyDescent="0.25"/>
    <row r="52098" customFormat="1" x14ac:dyDescent="0.25"/>
    <row r="52099" customFormat="1" x14ac:dyDescent="0.25"/>
    <row r="52100" customFormat="1" x14ac:dyDescent="0.25"/>
    <row r="52101" customFormat="1" x14ac:dyDescent="0.25"/>
    <row r="52102" customFormat="1" x14ac:dyDescent="0.25"/>
    <row r="52103" customFormat="1" x14ac:dyDescent="0.25"/>
    <row r="52104" customFormat="1" x14ac:dyDescent="0.25"/>
    <row r="52105" customFormat="1" x14ac:dyDescent="0.25"/>
    <row r="52106" customFormat="1" x14ac:dyDescent="0.25"/>
    <row r="52107" customFormat="1" x14ac:dyDescent="0.25"/>
    <row r="52108" customFormat="1" x14ac:dyDescent="0.25"/>
    <row r="52109" customFormat="1" x14ac:dyDescent="0.25"/>
    <row r="52110" customFormat="1" x14ac:dyDescent="0.25"/>
    <row r="52111" customFormat="1" x14ac:dyDescent="0.25"/>
    <row r="52112" customFormat="1" x14ac:dyDescent="0.25"/>
    <row r="52113" customFormat="1" x14ac:dyDescent="0.25"/>
    <row r="52114" customFormat="1" x14ac:dyDescent="0.25"/>
    <row r="52115" customFormat="1" x14ac:dyDescent="0.25"/>
    <row r="52116" customFormat="1" x14ac:dyDescent="0.25"/>
    <row r="52117" customFormat="1" x14ac:dyDescent="0.25"/>
    <row r="52118" customFormat="1" x14ac:dyDescent="0.25"/>
    <row r="52119" customFormat="1" x14ac:dyDescent="0.25"/>
    <row r="52120" customFormat="1" x14ac:dyDescent="0.25"/>
    <row r="52121" customFormat="1" x14ac:dyDescent="0.25"/>
    <row r="52122" customFormat="1" x14ac:dyDescent="0.25"/>
    <row r="52123" customFormat="1" x14ac:dyDescent="0.25"/>
    <row r="52124" customFormat="1" x14ac:dyDescent="0.25"/>
    <row r="52125" customFormat="1" x14ac:dyDescent="0.25"/>
    <row r="52126" customFormat="1" x14ac:dyDescent="0.25"/>
    <row r="52127" customFormat="1" x14ac:dyDescent="0.25"/>
    <row r="52128" customFormat="1" x14ac:dyDescent="0.25"/>
    <row r="52129" customFormat="1" x14ac:dyDescent="0.25"/>
    <row r="52130" customFormat="1" x14ac:dyDescent="0.25"/>
    <row r="52131" customFormat="1" x14ac:dyDescent="0.25"/>
    <row r="52132" customFormat="1" x14ac:dyDescent="0.25"/>
    <row r="52133" customFormat="1" x14ac:dyDescent="0.25"/>
    <row r="52134" customFormat="1" x14ac:dyDescent="0.25"/>
    <row r="52135" customFormat="1" x14ac:dyDescent="0.25"/>
    <row r="52136" customFormat="1" x14ac:dyDescent="0.25"/>
    <row r="52137" customFormat="1" x14ac:dyDescent="0.25"/>
    <row r="52138" customFormat="1" x14ac:dyDescent="0.25"/>
    <row r="52139" customFormat="1" x14ac:dyDescent="0.25"/>
    <row r="52140" customFormat="1" x14ac:dyDescent="0.25"/>
    <row r="52141" customFormat="1" x14ac:dyDescent="0.25"/>
    <row r="52142" customFormat="1" x14ac:dyDescent="0.25"/>
    <row r="52143" customFormat="1" x14ac:dyDescent="0.25"/>
    <row r="52144" customFormat="1" x14ac:dyDescent="0.25"/>
    <row r="52145" customFormat="1" x14ac:dyDescent="0.25"/>
    <row r="52146" customFormat="1" x14ac:dyDescent="0.25"/>
    <row r="52147" customFormat="1" x14ac:dyDescent="0.25"/>
    <row r="52148" customFormat="1" x14ac:dyDescent="0.25"/>
    <row r="52149" customFormat="1" x14ac:dyDescent="0.25"/>
    <row r="52150" customFormat="1" x14ac:dyDescent="0.25"/>
    <row r="52151" customFormat="1" x14ac:dyDescent="0.25"/>
    <row r="52152" customFormat="1" x14ac:dyDescent="0.25"/>
    <row r="52153" customFormat="1" x14ac:dyDescent="0.25"/>
    <row r="52154" customFormat="1" x14ac:dyDescent="0.25"/>
    <row r="52155" customFormat="1" x14ac:dyDescent="0.25"/>
    <row r="52156" customFormat="1" x14ac:dyDescent="0.25"/>
    <row r="52157" customFormat="1" x14ac:dyDescent="0.25"/>
    <row r="52158" customFormat="1" x14ac:dyDescent="0.25"/>
    <row r="52159" customFormat="1" x14ac:dyDescent="0.25"/>
    <row r="52160" customFormat="1" x14ac:dyDescent="0.25"/>
    <row r="52161" customFormat="1" x14ac:dyDescent="0.25"/>
    <row r="52162" customFormat="1" x14ac:dyDescent="0.25"/>
    <row r="52163" customFormat="1" x14ac:dyDescent="0.25"/>
    <row r="52164" customFormat="1" x14ac:dyDescent="0.25"/>
    <row r="52165" customFormat="1" x14ac:dyDescent="0.25"/>
    <row r="52166" customFormat="1" x14ac:dyDescent="0.25"/>
    <row r="52167" customFormat="1" x14ac:dyDescent="0.25"/>
    <row r="52168" customFormat="1" x14ac:dyDescent="0.25"/>
    <row r="52169" customFormat="1" x14ac:dyDescent="0.25"/>
    <row r="52170" customFormat="1" x14ac:dyDescent="0.25"/>
    <row r="52171" customFormat="1" x14ac:dyDescent="0.25"/>
    <row r="52172" customFormat="1" x14ac:dyDescent="0.25"/>
    <row r="52173" customFormat="1" x14ac:dyDescent="0.25"/>
    <row r="52174" customFormat="1" x14ac:dyDescent="0.25"/>
    <row r="52175" customFormat="1" x14ac:dyDescent="0.25"/>
    <row r="52176" customFormat="1" x14ac:dyDescent="0.25"/>
    <row r="52177" customFormat="1" x14ac:dyDescent="0.25"/>
    <row r="52178" customFormat="1" x14ac:dyDescent="0.25"/>
    <row r="52179" customFormat="1" x14ac:dyDescent="0.25"/>
    <row r="52180" customFormat="1" x14ac:dyDescent="0.25"/>
    <row r="52181" customFormat="1" x14ac:dyDescent="0.25"/>
    <row r="52182" customFormat="1" x14ac:dyDescent="0.25"/>
    <row r="52183" customFormat="1" x14ac:dyDescent="0.25"/>
    <row r="52184" customFormat="1" x14ac:dyDescent="0.25"/>
    <row r="52185" customFormat="1" x14ac:dyDescent="0.25"/>
    <row r="52186" customFormat="1" x14ac:dyDescent="0.25"/>
    <row r="52187" customFormat="1" x14ac:dyDescent="0.25"/>
    <row r="52188" customFormat="1" x14ac:dyDescent="0.25"/>
    <row r="52189" customFormat="1" x14ac:dyDescent="0.25"/>
    <row r="52190" customFormat="1" x14ac:dyDescent="0.25"/>
    <row r="52191" customFormat="1" x14ac:dyDescent="0.25"/>
    <row r="52192" customFormat="1" x14ac:dyDescent="0.25"/>
    <row r="52193" customFormat="1" x14ac:dyDescent="0.25"/>
    <row r="52194" customFormat="1" x14ac:dyDescent="0.25"/>
    <row r="52195" customFormat="1" x14ac:dyDescent="0.25"/>
    <row r="52196" customFormat="1" x14ac:dyDescent="0.25"/>
    <row r="52197" customFormat="1" x14ac:dyDescent="0.25"/>
    <row r="52198" customFormat="1" x14ac:dyDescent="0.25"/>
    <row r="52199" customFormat="1" x14ac:dyDescent="0.25"/>
    <row r="52200" customFormat="1" x14ac:dyDescent="0.25"/>
    <row r="52201" customFormat="1" x14ac:dyDescent="0.25"/>
    <row r="52202" customFormat="1" x14ac:dyDescent="0.25"/>
    <row r="52203" customFormat="1" x14ac:dyDescent="0.25"/>
    <row r="52204" customFormat="1" x14ac:dyDescent="0.25"/>
    <row r="52205" customFormat="1" x14ac:dyDescent="0.25"/>
    <row r="52206" customFormat="1" x14ac:dyDescent="0.25"/>
    <row r="52207" customFormat="1" x14ac:dyDescent="0.25"/>
    <row r="52208" customFormat="1" x14ac:dyDescent="0.25"/>
    <row r="52209" customFormat="1" x14ac:dyDescent="0.25"/>
    <row r="52210" customFormat="1" x14ac:dyDescent="0.25"/>
    <row r="52211" customFormat="1" x14ac:dyDescent="0.25"/>
    <row r="52212" customFormat="1" x14ac:dyDescent="0.25"/>
    <row r="52213" customFormat="1" x14ac:dyDescent="0.25"/>
    <row r="52214" customFormat="1" x14ac:dyDescent="0.25"/>
    <row r="52215" customFormat="1" x14ac:dyDescent="0.25"/>
    <row r="52216" customFormat="1" x14ac:dyDescent="0.25"/>
    <row r="52217" customFormat="1" x14ac:dyDescent="0.25"/>
    <row r="52218" customFormat="1" x14ac:dyDescent="0.25"/>
    <row r="52219" customFormat="1" x14ac:dyDescent="0.25"/>
    <row r="52220" customFormat="1" x14ac:dyDescent="0.25"/>
    <row r="52221" customFormat="1" x14ac:dyDescent="0.25"/>
    <row r="52222" customFormat="1" x14ac:dyDescent="0.25"/>
    <row r="52223" customFormat="1" x14ac:dyDescent="0.25"/>
    <row r="52224" customFormat="1" x14ac:dyDescent="0.25"/>
    <row r="52225" customFormat="1" x14ac:dyDescent="0.25"/>
    <row r="52226" customFormat="1" x14ac:dyDescent="0.25"/>
    <row r="52227" customFormat="1" x14ac:dyDescent="0.25"/>
    <row r="52228" customFormat="1" x14ac:dyDescent="0.25"/>
    <row r="52229" customFormat="1" x14ac:dyDescent="0.25"/>
    <row r="52230" customFormat="1" x14ac:dyDescent="0.25"/>
    <row r="52231" customFormat="1" x14ac:dyDescent="0.25"/>
    <row r="52232" customFormat="1" x14ac:dyDescent="0.25"/>
    <row r="52233" customFormat="1" x14ac:dyDescent="0.25"/>
    <row r="52234" customFormat="1" x14ac:dyDescent="0.25"/>
    <row r="52235" customFormat="1" x14ac:dyDescent="0.25"/>
    <row r="52236" customFormat="1" x14ac:dyDescent="0.25"/>
    <row r="52237" customFormat="1" x14ac:dyDescent="0.25"/>
    <row r="52238" customFormat="1" x14ac:dyDescent="0.25"/>
    <row r="52239" customFormat="1" x14ac:dyDescent="0.25"/>
    <row r="52240" customFormat="1" x14ac:dyDescent="0.25"/>
    <row r="52241" customFormat="1" x14ac:dyDescent="0.25"/>
    <row r="52242" customFormat="1" x14ac:dyDescent="0.25"/>
    <row r="52243" customFormat="1" x14ac:dyDescent="0.25"/>
    <row r="52244" customFormat="1" x14ac:dyDescent="0.25"/>
    <row r="52245" customFormat="1" x14ac:dyDescent="0.25"/>
    <row r="52246" customFormat="1" x14ac:dyDescent="0.25"/>
    <row r="52247" customFormat="1" x14ac:dyDescent="0.25"/>
    <row r="52248" customFormat="1" x14ac:dyDescent="0.25"/>
    <row r="52249" customFormat="1" x14ac:dyDescent="0.25"/>
    <row r="52250" customFormat="1" x14ac:dyDescent="0.25"/>
    <row r="52251" customFormat="1" x14ac:dyDescent="0.25"/>
    <row r="52252" customFormat="1" x14ac:dyDescent="0.25"/>
    <row r="52253" customFormat="1" x14ac:dyDescent="0.25"/>
    <row r="52254" customFormat="1" x14ac:dyDescent="0.25"/>
    <row r="52255" customFormat="1" x14ac:dyDescent="0.25"/>
    <row r="52256" customFormat="1" x14ac:dyDescent="0.25"/>
    <row r="52257" customFormat="1" x14ac:dyDescent="0.25"/>
    <row r="52258" customFormat="1" x14ac:dyDescent="0.25"/>
    <row r="52259" customFormat="1" x14ac:dyDescent="0.25"/>
    <row r="52260" customFormat="1" x14ac:dyDescent="0.25"/>
    <row r="52261" customFormat="1" x14ac:dyDescent="0.25"/>
    <row r="52262" customFormat="1" x14ac:dyDescent="0.25"/>
    <row r="52263" customFormat="1" x14ac:dyDescent="0.25"/>
    <row r="52264" customFormat="1" x14ac:dyDescent="0.25"/>
    <row r="52265" customFormat="1" x14ac:dyDescent="0.25"/>
    <row r="52266" customFormat="1" x14ac:dyDescent="0.25"/>
    <row r="52267" customFormat="1" x14ac:dyDescent="0.25"/>
    <row r="52268" customFormat="1" x14ac:dyDescent="0.25"/>
    <row r="52269" customFormat="1" x14ac:dyDescent="0.25"/>
    <row r="52270" customFormat="1" x14ac:dyDescent="0.25"/>
    <row r="52271" customFormat="1" x14ac:dyDescent="0.25"/>
    <row r="52272" customFormat="1" x14ac:dyDescent="0.25"/>
    <row r="52273" customFormat="1" x14ac:dyDescent="0.25"/>
    <row r="52274" customFormat="1" x14ac:dyDescent="0.25"/>
    <row r="52275" customFormat="1" x14ac:dyDescent="0.25"/>
    <row r="52276" customFormat="1" x14ac:dyDescent="0.25"/>
    <row r="52277" customFormat="1" x14ac:dyDescent="0.25"/>
    <row r="52278" customFormat="1" x14ac:dyDescent="0.25"/>
    <row r="52279" customFormat="1" x14ac:dyDescent="0.25"/>
    <row r="52280" customFormat="1" x14ac:dyDescent="0.25"/>
    <row r="52281" customFormat="1" x14ac:dyDescent="0.25"/>
    <row r="52282" customFormat="1" x14ac:dyDescent="0.25"/>
    <row r="52283" customFormat="1" x14ac:dyDescent="0.25"/>
    <row r="52284" customFormat="1" x14ac:dyDescent="0.25"/>
    <row r="52285" customFormat="1" x14ac:dyDescent="0.25"/>
    <row r="52286" customFormat="1" x14ac:dyDescent="0.25"/>
    <row r="52287" customFormat="1" x14ac:dyDescent="0.25"/>
    <row r="52288" customFormat="1" x14ac:dyDescent="0.25"/>
    <row r="52289" customFormat="1" x14ac:dyDescent="0.25"/>
    <row r="52290" customFormat="1" x14ac:dyDescent="0.25"/>
    <row r="52291" customFormat="1" x14ac:dyDescent="0.25"/>
    <row r="52292" customFormat="1" x14ac:dyDescent="0.25"/>
    <row r="52293" customFormat="1" x14ac:dyDescent="0.25"/>
    <row r="52294" customFormat="1" x14ac:dyDescent="0.25"/>
    <row r="52295" customFormat="1" x14ac:dyDescent="0.25"/>
    <row r="52296" customFormat="1" x14ac:dyDescent="0.25"/>
    <row r="52297" customFormat="1" x14ac:dyDescent="0.25"/>
    <row r="52298" customFormat="1" x14ac:dyDescent="0.25"/>
    <row r="52299" customFormat="1" x14ac:dyDescent="0.25"/>
    <row r="52300" customFormat="1" x14ac:dyDescent="0.25"/>
    <row r="52301" customFormat="1" x14ac:dyDescent="0.25"/>
    <row r="52302" customFormat="1" x14ac:dyDescent="0.25"/>
    <row r="52303" customFormat="1" x14ac:dyDescent="0.25"/>
    <row r="52304" customFormat="1" x14ac:dyDescent="0.25"/>
    <row r="52305" customFormat="1" x14ac:dyDescent="0.25"/>
    <row r="52306" customFormat="1" x14ac:dyDescent="0.25"/>
    <row r="52307" customFormat="1" x14ac:dyDescent="0.25"/>
    <row r="52308" customFormat="1" x14ac:dyDescent="0.25"/>
    <row r="52309" customFormat="1" x14ac:dyDescent="0.25"/>
    <row r="52310" customFormat="1" x14ac:dyDescent="0.25"/>
    <row r="52311" customFormat="1" x14ac:dyDescent="0.25"/>
    <row r="52312" customFormat="1" x14ac:dyDescent="0.25"/>
    <row r="52313" customFormat="1" x14ac:dyDescent="0.25"/>
    <row r="52314" customFormat="1" x14ac:dyDescent="0.25"/>
    <row r="52315" customFormat="1" x14ac:dyDescent="0.25"/>
    <row r="52316" customFormat="1" x14ac:dyDescent="0.25"/>
    <row r="52317" customFormat="1" x14ac:dyDescent="0.25"/>
    <row r="52318" customFormat="1" x14ac:dyDescent="0.25"/>
    <row r="52319" customFormat="1" x14ac:dyDescent="0.25"/>
    <row r="52320" customFormat="1" x14ac:dyDescent="0.25"/>
    <row r="52321" customFormat="1" x14ac:dyDescent="0.25"/>
    <row r="52322" customFormat="1" x14ac:dyDescent="0.25"/>
    <row r="52323" customFormat="1" x14ac:dyDescent="0.25"/>
    <row r="52324" customFormat="1" x14ac:dyDescent="0.25"/>
    <row r="52325" customFormat="1" x14ac:dyDescent="0.25"/>
    <row r="52326" customFormat="1" x14ac:dyDescent="0.25"/>
    <row r="52327" customFormat="1" x14ac:dyDescent="0.25"/>
    <row r="52328" customFormat="1" x14ac:dyDescent="0.25"/>
    <row r="52329" customFormat="1" x14ac:dyDescent="0.25"/>
    <row r="52330" customFormat="1" x14ac:dyDescent="0.25"/>
    <row r="52331" customFormat="1" x14ac:dyDescent="0.25"/>
    <row r="52332" customFormat="1" x14ac:dyDescent="0.25"/>
    <row r="52333" customFormat="1" x14ac:dyDescent="0.25"/>
    <row r="52334" customFormat="1" x14ac:dyDescent="0.25"/>
    <row r="52335" customFormat="1" x14ac:dyDescent="0.25"/>
    <row r="52336" customFormat="1" x14ac:dyDescent="0.25"/>
    <row r="52337" customFormat="1" x14ac:dyDescent="0.25"/>
    <row r="52338" customFormat="1" x14ac:dyDescent="0.25"/>
    <row r="52339" customFormat="1" x14ac:dyDescent="0.25"/>
    <row r="52340" customFormat="1" x14ac:dyDescent="0.25"/>
    <row r="52341" customFormat="1" x14ac:dyDescent="0.25"/>
    <row r="52342" customFormat="1" x14ac:dyDescent="0.25"/>
    <row r="52343" customFormat="1" x14ac:dyDescent="0.25"/>
    <row r="52344" customFormat="1" x14ac:dyDescent="0.25"/>
    <row r="52345" customFormat="1" x14ac:dyDescent="0.25"/>
    <row r="52346" customFormat="1" x14ac:dyDescent="0.25"/>
    <row r="52347" customFormat="1" x14ac:dyDescent="0.25"/>
    <row r="52348" customFormat="1" x14ac:dyDescent="0.25"/>
    <row r="52349" customFormat="1" x14ac:dyDescent="0.25"/>
    <row r="52350" customFormat="1" x14ac:dyDescent="0.25"/>
    <row r="52351" customFormat="1" x14ac:dyDescent="0.25"/>
    <row r="52352" customFormat="1" x14ac:dyDescent="0.25"/>
    <row r="52353" customFormat="1" x14ac:dyDescent="0.25"/>
    <row r="52354" customFormat="1" x14ac:dyDescent="0.25"/>
    <row r="52355" customFormat="1" x14ac:dyDescent="0.25"/>
    <row r="52356" customFormat="1" x14ac:dyDescent="0.25"/>
    <row r="52357" customFormat="1" x14ac:dyDescent="0.25"/>
    <row r="52358" customFormat="1" x14ac:dyDescent="0.25"/>
    <row r="52359" customFormat="1" x14ac:dyDescent="0.25"/>
    <row r="52360" customFormat="1" x14ac:dyDescent="0.25"/>
    <row r="52361" customFormat="1" x14ac:dyDescent="0.25"/>
    <row r="52362" customFormat="1" x14ac:dyDescent="0.25"/>
    <row r="52363" customFormat="1" x14ac:dyDescent="0.25"/>
    <row r="52364" customFormat="1" x14ac:dyDescent="0.25"/>
    <row r="52365" customFormat="1" x14ac:dyDescent="0.25"/>
    <row r="52366" customFormat="1" x14ac:dyDescent="0.25"/>
    <row r="52367" customFormat="1" x14ac:dyDescent="0.25"/>
    <row r="52368" customFormat="1" x14ac:dyDescent="0.25"/>
    <row r="52369" customFormat="1" x14ac:dyDescent="0.25"/>
    <row r="52370" customFormat="1" x14ac:dyDescent="0.25"/>
    <row r="52371" customFormat="1" x14ac:dyDescent="0.25"/>
    <row r="52372" customFormat="1" x14ac:dyDescent="0.25"/>
    <row r="52373" customFormat="1" x14ac:dyDescent="0.25"/>
    <row r="52374" customFormat="1" x14ac:dyDescent="0.25"/>
    <row r="52375" customFormat="1" x14ac:dyDescent="0.25"/>
    <row r="52376" customFormat="1" x14ac:dyDescent="0.25"/>
    <row r="52377" customFormat="1" x14ac:dyDescent="0.25"/>
    <row r="52378" customFormat="1" x14ac:dyDescent="0.25"/>
    <row r="52379" customFormat="1" x14ac:dyDescent="0.25"/>
    <row r="52380" customFormat="1" x14ac:dyDescent="0.25"/>
    <row r="52381" customFormat="1" x14ac:dyDescent="0.25"/>
    <row r="52382" customFormat="1" x14ac:dyDescent="0.25"/>
    <row r="52383" customFormat="1" x14ac:dyDescent="0.25"/>
    <row r="52384" customFormat="1" x14ac:dyDescent="0.25"/>
    <row r="52385" customFormat="1" x14ac:dyDescent="0.25"/>
    <row r="52386" customFormat="1" x14ac:dyDescent="0.25"/>
    <row r="52387" customFormat="1" x14ac:dyDescent="0.25"/>
    <row r="52388" customFormat="1" x14ac:dyDescent="0.25"/>
    <row r="52389" customFormat="1" x14ac:dyDescent="0.25"/>
    <row r="52390" customFormat="1" x14ac:dyDescent="0.25"/>
    <row r="52391" customFormat="1" x14ac:dyDescent="0.25"/>
    <row r="52392" customFormat="1" x14ac:dyDescent="0.25"/>
    <row r="52393" customFormat="1" x14ac:dyDescent="0.25"/>
    <row r="52394" customFormat="1" x14ac:dyDescent="0.25"/>
    <row r="52395" customFormat="1" x14ac:dyDescent="0.25"/>
    <row r="52396" customFormat="1" x14ac:dyDescent="0.25"/>
    <row r="52397" customFormat="1" x14ac:dyDescent="0.25"/>
    <row r="52398" customFormat="1" x14ac:dyDescent="0.25"/>
    <row r="52399" customFormat="1" x14ac:dyDescent="0.25"/>
    <row r="52400" customFormat="1" x14ac:dyDescent="0.25"/>
    <row r="52401" customFormat="1" x14ac:dyDescent="0.25"/>
    <row r="52402" customFormat="1" x14ac:dyDescent="0.25"/>
    <row r="52403" customFormat="1" x14ac:dyDescent="0.25"/>
    <row r="52404" customFormat="1" x14ac:dyDescent="0.25"/>
    <row r="52405" customFormat="1" x14ac:dyDescent="0.25"/>
    <row r="52406" customFormat="1" x14ac:dyDescent="0.25"/>
    <row r="52407" customFormat="1" x14ac:dyDescent="0.25"/>
    <row r="52408" customFormat="1" x14ac:dyDescent="0.25"/>
    <row r="52409" customFormat="1" x14ac:dyDescent="0.25"/>
    <row r="52410" customFormat="1" x14ac:dyDescent="0.25"/>
    <row r="52411" customFormat="1" x14ac:dyDescent="0.25"/>
    <row r="52412" customFormat="1" x14ac:dyDescent="0.25"/>
    <row r="52413" customFormat="1" x14ac:dyDescent="0.25"/>
    <row r="52414" customFormat="1" x14ac:dyDescent="0.25"/>
    <row r="52415" customFormat="1" x14ac:dyDescent="0.25"/>
    <row r="52416" customFormat="1" x14ac:dyDescent="0.25"/>
    <row r="52417" customFormat="1" x14ac:dyDescent="0.25"/>
    <row r="52418" customFormat="1" x14ac:dyDescent="0.25"/>
    <row r="52419" customFormat="1" x14ac:dyDescent="0.25"/>
    <row r="52420" customFormat="1" x14ac:dyDescent="0.25"/>
    <row r="52421" customFormat="1" x14ac:dyDescent="0.25"/>
    <row r="52422" customFormat="1" x14ac:dyDescent="0.25"/>
    <row r="52423" customFormat="1" x14ac:dyDescent="0.25"/>
    <row r="52424" customFormat="1" x14ac:dyDescent="0.25"/>
    <row r="52425" customFormat="1" x14ac:dyDescent="0.25"/>
    <row r="52426" customFormat="1" x14ac:dyDescent="0.25"/>
    <row r="52427" customFormat="1" x14ac:dyDescent="0.25"/>
    <row r="52428" customFormat="1" x14ac:dyDescent="0.25"/>
    <row r="52429" customFormat="1" x14ac:dyDescent="0.25"/>
    <row r="52430" customFormat="1" x14ac:dyDescent="0.25"/>
    <row r="52431" customFormat="1" x14ac:dyDescent="0.25"/>
    <row r="52432" customFormat="1" x14ac:dyDescent="0.25"/>
    <row r="52433" customFormat="1" x14ac:dyDescent="0.25"/>
    <row r="52434" customFormat="1" x14ac:dyDescent="0.25"/>
    <row r="52435" customFormat="1" x14ac:dyDescent="0.25"/>
    <row r="52436" customFormat="1" x14ac:dyDescent="0.25"/>
    <row r="52437" customFormat="1" x14ac:dyDescent="0.25"/>
    <row r="52438" customFormat="1" x14ac:dyDescent="0.25"/>
    <row r="52439" customFormat="1" x14ac:dyDescent="0.25"/>
    <row r="52440" customFormat="1" x14ac:dyDescent="0.25"/>
    <row r="52441" customFormat="1" x14ac:dyDescent="0.25"/>
    <row r="52442" customFormat="1" x14ac:dyDescent="0.25"/>
    <row r="52443" customFormat="1" x14ac:dyDescent="0.25"/>
    <row r="52444" customFormat="1" x14ac:dyDescent="0.25"/>
    <row r="52445" customFormat="1" x14ac:dyDescent="0.25"/>
    <row r="52446" customFormat="1" x14ac:dyDescent="0.25"/>
    <row r="52447" customFormat="1" x14ac:dyDescent="0.25"/>
    <row r="52448" customFormat="1" x14ac:dyDescent="0.25"/>
    <row r="52449" customFormat="1" x14ac:dyDescent="0.25"/>
    <row r="52450" customFormat="1" x14ac:dyDescent="0.25"/>
    <row r="52451" customFormat="1" x14ac:dyDescent="0.25"/>
    <row r="52452" customFormat="1" x14ac:dyDescent="0.25"/>
    <row r="52453" customFormat="1" x14ac:dyDescent="0.25"/>
    <row r="52454" customFormat="1" x14ac:dyDescent="0.25"/>
    <row r="52455" customFormat="1" x14ac:dyDescent="0.25"/>
    <row r="52456" customFormat="1" x14ac:dyDescent="0.25"/>
    <row r="52457" customFormat="1" x14ac:dyDescent="0.25"/>
    <row r="52458" customFormat="1" x14ac:dyDescent="0.25"/>
    <row r="52459" customFormat="1" x14ac:dyDescent="0.25"/>
    <row r="52460" customFormat="1" x14ac:dyDescent="0.25"/>
    <row r="52461" customFormat="1" x14ac:dyDescent="0.25"/>
    <row r="52462" customFormat="1" x14ac:dyDescent="0.25"/>
    <row r="52463" customFormat="1" x14ac:dyDescent="0.25"/>
    <row r="52464" customFormat="1" x14ac:dyDescent="0.25"/>
    <row r="52465" customFormat="1" x14ac:dyDescent="0.25"/>
    <row r="52466" customFormat="1" x14ac:dyDescent="0.25"/>
    <row r="52467" customFormat="1" x14ac:dyDescent="0.25"/>
    <row r="52468" customFormat="1" x14ac:dyDescent="0.25"/>
    <row r="52469" customFormat="1" x14ac:dyDescent="0.25"/>
    <row r="52470" customFormat="1" x14ac:dyDescent="0.25"/>
    <row r="52471" customFormat="1" x14ac:dyDescent="0.25"/>
    <row r="52472" customFormat="1" x14ac:dyDescent="0.25"/>
    <row r="52473" customFormat="1" x14ac:dyDescent="0.25"/>
    <row r="52474" customFormat="1" x14ac:dyDescent="0.25"/>
    <row r="52475" customFormat="1" x14ac:dyDescent="0.25"/>
    <row r="52476" customFormat="1" x14ac:dyDescent="0.25"/>
    <row r="52477" customFormat="1" x14ac:dyDescent="0.25"/>
    <row r="52478" customFormat="1" x14ac:dyDescent="0.25"/>
    <row r="52479" customFormat="1" x14ac:dyDescent="0.25"/>
    <row r="52480" customFormat="1" x14ac:dyDescent="0.25"/>
    <row r="52481" customFormat="1" x14ac:dyDescent="0.25"/>
    <row r="52482" customFormat="1" x14ac:dyDescent="0.25"/>
    <row r="52483" customFormat="1" x14ac:dyDescent="0.25"/>
    <row r="52484" customFormat="1" x14ac:dyDescent="0.25"/>
    <row r="52485" customFormat="1" x14ac:dyDescent="0.25"/>
    <row r="52486" customFormat="1" x14ac:dyDescent="0.25"/>
    <row r="52487" customFormat="1" x14ac:dyDescent="0.25"/>
    <row r="52488" customFormat="1" x14ac:dyDescent="0.25"/>
    <row r="52489" customFormat="1" x14ac:dyDescent="0.25"/>
    <row r="52490" customFormat="1" x14ac:dyDescent="0.25"/>
    <row r="52491" customFormat="1" x14ac:dyDescent="0.25"/>
    <row r="52492" customFormat="1" x14ac:dyDescent="0.25"/>
    <row r="52493" customFormat="1" x14ac:dyDescent="0.25"/>
    <row r="52494" customFormat="1" x14ac:dyDescent="0.25"/>
    <row r="52495" customFormat="1" x14ac:dyDescent="0.25"/>
    <row r="52496" customFormat="1" x14ac:dyDescent="0.25"/>
    <row r="52497" customFormat="1" x14ac:dyDescent="0.25"/>
    <row r="52498" customFormat="1" x14ac:dyDescent="0.25"/>
    <row r="52499" customFormat="1" x14ac:dyDescent="0.25"/>
    <row r="52500" customFormat="1" x14ac:dyDescent="0.25"/>
    <row r="52501" customFormat="1" x14ac:dyDescent="0.25"/>
    <row r="52502" customFormat="1" x14ac:dyDescent="0.25"/>
    <row r="52503" customFormat="1" x14ac:dyDescent="0.25"/>
    <row r="52504" customFormat="1" x14ac:dyDescent="0.25"/>
    <row r="52505" customFormat="1" x14ac:dyDescent="0.25"/>
    <row r="52506" customFormat="1" x14ac:dyDescent="0.25"/>
    <row r="52507" customFormat="1" x14ac:dyDescent="0.25"/>
    <row r="52508" customFormat="1" x14ac:dyDescent="0.25"/>
    <row r="52509" customFormat="1" x14ac:dyDescent="0.25"/>
    <row r="52510" customFormat="1" x14ac:dyDescent="0.25"/>
    <row r="52511" customFormat="1" x14ac:dyDescent="0.25"/>
    <row r="52512" customFormat="1" x14ac:dyDescent="0.25"/>
    <row r="52513" customFormat="1" x14ac:dyDescent="0.25"/>
    <row r="52514" customFormat="1" x14ac:dyDescent="0.25"/>
    <row r="52515" customFormat="1" x14ac:dyDescent="0.25"/>
    <row r="52516" customFormat="1" x14ac:dyDescent="0.25"/>
    <row r="52517" customFormat="1" x14ac:dyDescent="0.25"/>
    <row r="52518" customFormat="1" x14ac:dyDescent="0.25"/>
    <row r="52519" customFormat="1" x14ac:dyDescent="0.25"/>
    <row r="52520" customFormat="1" x14ac:dyDescent="0.25"/>
    <row r="52521" customFormat="1" x14ac:dyDescent="0.25"/>
    <row r="52522" customFormat="1" x14ac:dyDescent="0.25"/>
    <row r="52523" customFormat="1" x14ac:dyDescent="0.25"/>
    <row r="52524" customFormat="1" x14ac:dyDescent="0.25"/>
    <row r="52525" customFormat="1" x14ac:dyDescent="0.25"/>
    <row r="52526" customFormat="1" x14ac:dyDescent="0.25"/>
    <row r="52527" customFormat="1" x14ac:dyDescent="0.25"/>
    <row r="52528" customFormat="1" x14ac:dyDescent="0.25"/>
    <row r="52529" customFormat="1" x14ac:dyDescent="0.25"/>
    <row r="52530" customFormat="1" x14ac:dyDescent="0.25"/>
    <row r="52531" customFormat="1" x14ac:dyDescent="0.25"/>
    <row r="52532" customFormat="1" x14ac:dyDescent="0.25"/>
    <row r="52533" customFormat="1" x14ac:dyDescent="0.25"/>
    <row r="52534" customFormat="1" x14ac:dyDescent="0.25"/>
    <row r="52535" customFormat="1" x14ac:dyDescent="0.25"/>
    <row r="52536" customFormat="1" x14ac:dyDescent="0.25"/>
    <row r="52537" customFormat="1" x14ac:dyDescent="0.25"/>
    <row r="52538" customFormat="1" x14ac:dyDescent="0.25"/>
    <row r="52539" customFormat="1" x14ac:dyDescent="0.25"/>
    <row r="52540" customFormat="1" x14ac:dyDescent="0.25"/>
    <row r="52541" customFormat="1" x14ac:dyDescent="0.25"/>
    <row r="52542" customFormat="1" x14ac:dyDescent="0.25"/>
    <row r="52543" customFormat="1" x14ac:dyDescent="0.25"/>
    <row r="52544" customFormat="1" x14ac:dyDescent="0.25"/>
    <row r="52545" customFormat="1" x14ac:dyDescent="0.25"/>
    <row r="52546" customFormat="1" x14ac:dyDescent="0.25"/>
    <row r="52547" customFormat="1" x14ac:dyDescent="0.25"/>
    <row r="52548" customFormat="1" x14ac:dyDescent="0.25"/>
    <row r="52549" customFormat="1" x14ac:dyDescent="0.25"/>
    <row r="52550" customFormat="1" x14ac:dyDescent="0.25"/>
    <row r="52551" customFormat="1" x14ac:dyDescent="0.25"/>
    <row r="52552" customFormat="1" x14ac:dyDescent="0.25"/>
    <row r="52553" customFormat="1" x14ac:dyDescent="0.25"/>
    <row r="52554" customFormat="1" x14ac:dyDescent="0.25"/>
    <row r="52555" customFormat="1" x14ac:dyDescent="0.25"/>
    <row r="52556" customFormat="1" x14ac:dyDescent="0.25"/>
    <row r="52557" customFormat="1" x14ac:dyDescent="0.25"/>
    <row r="52558" customFormat="1" x14ac:dyDescent="0.25"/>
    <row r="52559" customFormat="1" x14ac:dyDescent="0.25"/>
    <row r="52560" customFormat="1" x14ac:dyDescent="0.25"/>
    <row r="52561" customFormat="1" x14ac:dyDescent="0.25"/>
    <row r="52562" customFormat="1" x14ac:dyDescent="0.25"/>
    <row r="52563" customFormat="1" x14ac:dyDescent="0.25"/>
    <row r="52564" customFormat="1" x14ac:dyDescent="0.25"/>
    <row r="52565" customFormat="1" x14ac:dyDescent="0.25"/>
    <row r="52566" customFormat="1" x14ac:dyDescent="0.25"/>
    <row r="52567" customFormat="1" x14ac:dyDescent="0.25"/>
    <row r="52568" customFormat="1" x14ac:dyDescent="0.25"/>
    <row r="52569" customFormat="1" x14ac:dyDescent="0.25"/>
    <row r="52570" customFormat="1" x14ac:dyDescent="0.25"/>
    <row r="52571" customFormat="1" x14ac:dyDescent="0.25"/>
    <row r="52572" customFormat="1" x14ac:dyDescent="0.25"/>
    <row r="52573" customFormat="1" x14ac:dyDescent="0.25"/>
    <row r="52574" customFormat="1" x14ac:dyDescent="0.25"/>
    <row r="52575" customFormat="1" x14ac:dyDescent="0.25"/>
    <row r="52576" customFormat="1" x14ac:dyDescent="0.25"/>
    <row r="52577" customFormat="1" x14ac:dyDescent="0.25"/>
    <row r="52578" customFormat="1" x14ac:dyDescent="0.25"/>
    <row r="52579" customFormat="1" x14ac:dyDescent="0.25"/>
    <row r="52580" customFormat="1" x14ac:dyDescent="0.25"/>
    <row r="52581" customFormat="1" x14ac:dyDescent="0.25"/>
    <row r="52582" customFormat="1" x14ac:dyDescent="0.25"/>
    <row r="52583" customFormat="1" x14ac:dyDescent="0.25"/>
    <row r="52584" customFormat="1" x14ac:dyDescent="0.25"/>
    <row r="52585" customFormat="1" x14ac:dyDescent="0.25"/>
    <row r="52586" customFormat="1" x14ac:dyDescent="0.25"/>
    <row r="52587" customFormat="1" x14ac:dyDescent="0.25"/>
    <row r="52588" customFormat="1" x14ac:dyDescent="0.25"/>
    <row r="52589" customFormat="1" x14ac:dyDescent="0.25"/>
    <row r="52590" customFormat="1" x14ac:dyDescent="0.25"/>
    <row r="52591" customFormat="1" x14ac:dyDescent="0.25"/>
    <row r="52592" customFormat="1" x14ac:dyDescent="0.25"/>
    <row r="52593" customFormat="1" x14ac:dyDescent="0.25"/>
    <row r="52594" customFormat="1" x14ac:dyDescent="0.25"/>
    <row r="52595" customFormat="1" x14ac:dyDescent="0.25"/>
    <row r="52596" customFormat="1" x14ac:dyDescent="0.25"/>
    <row r="52597" customFormat="1" x14ac:dyDescent="0.25"/>
    <row r="52598" customFormat="1" x14ac:dyDescent="0.25"/>
    <row r="52599" customFormat="1" x14ac:dyDescent="0.25"/>
    <row r="52600" customFormat="1" x14ac:dyDescent="0.25"/>
    <row r="52601" customFormat="1" x14ac:dyDescent="0.25"/>
    <row r="52602" customFormat="1" x14ac:dyDescent="0.25"/>
    <row r="52603" customFormat="1" x14ac:dyDescent="0.25"/>
    <row r="52604" customFormat="1" x14ac:dyDescent="0.25"/>
    <row r="52605" customFormat="1" x14ac:dyDescent="0.25"/>
    <row r="52606" customFormat="1" x14ac:dyDescent="0.25"/>
    <row r="52607" customFormat="1" x14ac:dyDescent="0.25"/>
    <row r="52608" customFormat="1" x14ac:dyDescent="0.25"/>
    <row r="52609" customFormat="1" x14ac:dyDescent="0.25"/>
    <row r="52610" customFormat="1" x14ac:dyDescent="0.25"/>
    <row r="52611" customFormat="1" x14ac:dyDescent="0.25"/>
    <row r="52612" customFormat="1" x14ac:dyDescent="0.25"/>
    <row r="52613" customFormat="1" x14ac:dyDescent="0.25"/>
    <row r="52614" customFormat="1" x14ac:dyDescent="0.25"/>
    <row r="52615" customFormat="1" x14ac:dyDescent="0.25"/>
    <row r="52616" customFormat="1" x14ac:dyDescent="0.25"/>
    <row r="52617" customFormat="1" x14ac:dyDescent="0.25"/>
    <row r="52618" customFormat="1" x14ac:dyDescent="0.25"/>
    <row r="52619" customFormat="1" x14ac:dyDescent="0.25"/>
    <row r="52620" customFormat="1" x14ac:dyDescent="0.25"/>
    <row r="52621" customFormat="1" x14ac:dyDescent="0.25"/>
    <row r="52622" customFormat="1" x14ac:dyDescent="0.25"/>
    <row r="52623" customFormat="1" x14ac:dyDescent="0.25"/>
    <row r="52624" customFormat="1" x14ac:dyDescent="0.25"/>
    <row r="52625" customFormat="1" x14ac:dyDescent="0.25"/>
    <row r="52626" customFormat="1" x14ac:dyDescent="0.25"/>
    <row r="52627" customFormat="1" x14ac:dyDescent="0.25"/>
    <row r="52628" customFormat="1" x14ac:dyDescent="0.25"/>
    <row r="52629" customFormat="1" x14ac:dyDescent="0.25"/>
    <row r="52630" customFormat="1" x14ac:dyDescent="0.25"/>
    <row r="52631" customFormat="1" x14ac:dyDescent="0.25"/>
    <row r="52632" customFormat="1" x14ac:dyDescent="0.25"/>
    <row r="52633" customFormat="1" x14ac:dyDescent="0.25"/>
    <row r="52634" customFormat="1" x14ac:dyDescent="0.25"/>
    <row r="52635" customFormat="1" x14ac:dyDescent="0.25"/>
    <row r="52636" customFormat="1" x14ac:dyDescent="0.25"/>
    <row r="52637" customFormat="1" x14ac:dyDescent="0.25"/>
    <row r="52638" customFormat="1" x14ac:dyDescent="0.25"/>
    <row r="52639" customFormat="1" x14ac:dyDescent="0.25"/>
    <row r="52640" customFormat="1" x14ac:dyDescent="0.25"/>
    <row r="52641" customFormat="1" x14ac:dyDescent="0.25"/>
    <row r="52642" customFormat="1" x14ac:dyDescent="0.25"/>
    <row r="52643" customFormat="1" x14ac:dyDescent="0.25"/>
    <row r="52644" customFormat="1" x14ac:dyDescent="0.25"/>
    <row r="52645" customFormat="1" x14ac:dyDescent="0.25"/>
    <row r="52646" customFormat="1" x14ac:dyDescent="0.25"/>
    <row r="52647" customFormat="1" x14ac:dyDescent="0.25"/>
    <row r="52648" customFormat="1" x14ac:dyDescent="0.25"/>
    <row r="52649" customFormat="1" x14ac:dyDescent="0.25"/>
    <row r="52650" customFormat="1" x14ac:dyDescent="0.25"/>
    <row r="52651" customFormat="1" x14ac:dyDescent="0.25"/>
    <row r="52652" customFormat="1" x14ac:dyDescent="0.25"/>
    <row r="52653" customFormat="1" x14ac:dyDescent="0.25"/>
    <row r="52654" customFormat="1" x14ac:dyDescent="0.25"/>
    <row r="52655" customFormat="1" x14ac:dyDescent="0.25"/>
    <row r="52656" customFormat="1" x14ac:dyDescent="0.25"/>
    <row r="52657" customFormat="1" x14ac:dyDescent="0.25"/>
    <row r="52658" customFormat="1" x14ac:dyDescent="0.25"/>
    <row r="52659" customFormat="1" x14ac:dyDescent="0.25"/>
    <row r="52660" customFormat="1" x14ac:dyDescent="0.25"/>
    <row r="52661" customFormat="1" x14ac:dyDescent="0.25"/>
    <row r="52662" customFormat="1" x14ac:dyDescent="0.25"/>
    <row r="52663" customFormat="1" x14ac:dyDescent="0.25"/>
    <row r="52664" customFormat="1" x14ac:dyDescent="0.25"/>
    <row r="52665" customFormat="1" x14ac:dyDescent="0.25"/>
    <row r="52666" customFormat="1" x14ac:dyDescent="0.25"/>
    <row r="52667" customFormat="1" x14ac:dyDescent="0.25"/>
    <row r="52668" customFormat="1" x14ac:dyDescent="0.25"/>
    <row r="52669" customFormat="1" x14ac:dyDescent="0.25"/>
    <row r="52670" customFormat="1" x14ac:dyDescent="0.25"/>
    <row r="52671" customFormat="1" x14ac:dyDescent="0.25"/>
    <row r="52672" customFormat="1" x14ac:dyDescent="0.25"/>
    <row r="52673" customFormat="1" x14ac:dyDescent="0.25"/>
    <row r="52674" customFormat="1" x14ac:dyDescent="0.25"/>
    <row r="52675" customFormat="1" x14ac:dyDescent="0.25"/>
    <row r="52676" customFormat="1" x14ac:dyDescent="0.25"/>
    <row r="52677" customFormat="1" x14ac:dyDescent="0.25"/>
    <row r="52678" customFormat="1" x14ac:dyDescent="0.25"/>
    <row r="52679" customFormat="1" x14ac:dyDescent="0.25"/>
    <row r="52680" customFormat="1" x14ac:dyDescent="0.25"/>
    <row r="52681" customFormat="1" x14ac:dyDescent="0.25"/>
    <row r="52682" customFormat="1" x14ac:dyDescent="0.25"/>
    <row r="52683" customFormat="1" x14ac:dyDescent="0.25"/>
    <row r="52684" customFormat="1" x14ac:dyDescent="0.25"/>
    <row r="52685" customFormat="1" x14ac:dyDescent="0.25"/>
    <row r="52686" customFormat="1" x14ac:dyDescent="0.25"/>
    <row r="52687" customFormat="1" x14ac:dyDescent="0.25"/>
    <row r="52688" customFormat="1" x14ac:dyDescent="0.25"/>
    <row r="52689" customFormat="1" x14ac:dyDescent="0.25"/>
    <row r="52690" customFormat="1" x14ac:dyDescent="0.25"/>
    <row r="52691" customFormat="1" x14ac:dyDescent="0.25"/>
    <row r="52692" customFormat="1" x14ac:dyDescent="0.25"/>
    <row r="52693" customFormat="1" x14ac:dyDescent="0.25"/>
    <row r="52694" customFormat="1" x14ac:dyDescent="0.25"/>
    <row r="52695" customFormat="1" x14ac:dyDescent="0.25"/>
    <row r="52696" customFormat="1" x14ac:dyDescent="0.25"/>
    <row r="52697" customFormat="1" x14ac:dyDescent="0.25"/>
    <row r="52698" customFormat="1" x14ac:dyDescent="0.25"/>
    <row r="52699" customFormat="1" x14ac:dyDescent="0.25"/>
    <row r="52700" customFormat="1" x14ac:dyDescent="0.25"/>
    <row r="52701" customFormat="1" x14ac:dyDescent="0.25"/>
    <row r="52702" customFormat="1" x14ac:dyDescent="0.25"/>
    <row r="52703" customFormat="1" x14ac:dyDescent="0.25"/>
    <row r="52704" customFormat="1" x14ac:dyDescent="0.25"/>
    <row r="52705" customFormat="1" x14ac:dyDescent="0.25"/>
    <row r="52706" customFormat="1" x14ac:dyDescent="0.25"/>
    <row r="52707" customFormat="1" x14ac:dyDescent="0.25"/>
    <row r="52708" customFormat="1" x14ac:dyDescent="0.25"/>
    <row r="52709" customFormat="1" x14ac:dyDescent="0.25"/>
    <row r="52710" customFormat="1" x14ac:dyDescent="0.25"/>
    <row r="52711" customFormat="1" x14ac:dyDescent="0.25"/>
    <row r="52712" customFormat="1" x14ac:dyDescent="0.25"/>
    <row r="52713" customFormat="1" x14ac:dyDescent="0.25"/>
    <row r="52714" customFormat="1" x14ac:dyDescent="0.25"/>
    <row r="52715" customFormat="1" x14ac:dyDescent="0.25"/>
    <row r="52716" customFormat="1" x14ac:dyDescent="0.25"/>
    <row r="52717" customFormat="1" x14ac:dyDescent="0.25"/>
    <row r="52718" customFormat="1" x14ac:dyDescent="0.25"/>
    <row r="52719" customFormat="1" x14ac:dyDescent="0.25"/>
    <row r="52720" customFormat="1" x14ac:dyDescent="0.25"/>
    <row r="52721" customFormat="1" x14ac:dyDescent="0.25"/>
    <row r="52722" customFormat="1" x14ac:dyDescent="0.25"/>
    <row r="52723" customFormat="1" x14ac:dyDescent="0.25"/>
    <row r="52724" customFormat="1" x14ac:dyDescent="0.25"/>
    <row r="52725" customFormat="1" x14ac:dyDescent="0.25"/>
    <row r="52726" customFormat="1" x14ac:dyDescent="0.25"/>
    <row r="52727" customFormat="1" x14ac:dyDescent="0.25"/>
    <row r="52728" customFormat="1" x14ac:dyDescent="0.25"/>
    <row r="52729" customFormat="1" x14ac:dyDescent="0.25"/>
    <row r="52730" customFormat="1" x14ac:dyDescent="0.25"/>
    <row r="52731" customFormat="1" x14ac:dyDescent="0.25"/>
    <row r="52732" customFormat="1" x14ac:dyDescent="0.25"/>
    <row r="52733" customFormat="1" x14ac:dyDescent="0.25"/>
    <row r="52734" customFormat="1" x14ac:dyDescent="0.25"/>
    <row r="52735" customFormat="1" x14ac:dyDescent="0.25"/>
    <row r="52736" customFormat="1" x14ac:dyDescent="0.25"/>
    <row r="52737" customFormat="1" x14ac:dyDescent="0.25"/>
    <row r="52738" customFormat="1" x14ac:dyDescent="0.25"/>
    <row r="52739" customFormat="1" x14ac:dyDescent="0.25"/>
    <row r="52740" customFormat="1" x14ac:dyDescent="0.25"/>
    <row r="52741" customFormat="1" x14ac:dyDescent="0.25"/>
    <row r="52742" customFormat="1" x14ac:dyDescent="0.25"/>
    <row r="52743" customFormat="1" x14ac:dyDescent="0.25"/>
    <row r="52744" customFormat="1" x14ac:dyDescent="0.25"/>
    <row r="52745" customFormat="1" x14ac:dyDescent="0.25"/>
    <row r="52746" customFormat="1" x14ac:dyDescent="0.25"/>
    <row r="52747" customFormat="1" x14ac:dyDescent="0.25"/>
    <row r="52748" customFormat="1" x14ac:dyDescent="0.25"/>
    <row r="52749" customFormat="1" x14ac:dyDescent="0.25"/>
    <row r="52750" customFormat="1" x14ac:dyDescent="0.25"/>
    <row r="52751" customFormat="1" x14ac:dyDescent="0.25"/>
    <row r="52752" customFormat="1" x14ac:dyDescent="0.25"/>
    <row r="52753" customFormat="1" x14ac:dyDescent="0.25"/>
    <row r="52754" customFormat="1" x14ac:dyDescent="0.25"/>
    <row r="52755" customFormat="1" x14ac:dyDescent="0.25"/>
    <row r="52756" customFormat="1" x14ac:dyDescent="0.25"/>
    <row r="52757" customFormat="1" x14ac:dyDescent="0.25"/>
    <row r="52758" customFormat="1" x14ac:dyDescent="0.25"/>
    <row r="52759" customFormat="1" x14ac:dyDescent="0.25"/>
    <row r="52760" customFormat="1" x14ac:dyDescent="0.25"/>
    <row r="52761" customFormat="1" x14ac:dyDescent="0.25"/>
    <row r="52762" customFormat="1" x14ac:dyDescent="0.25"/>
    <row r="52763" customFormat="1" x14ac:dyDescent="0.25"/>
    <row r="52764" customFormat="1" x14ac:dyDescent="0.25"/>
    <row r="52765" customFormat="1" x14ac:dyDescent="0.25"/>
    <row r="52766" customFormat="1" x14ac:dyDescent="0.25"/>
    <row r="52767" customFormat="1" x14ac:dyDescent="0.25"/>
    <row r="52768" customFormat="1" x14ac:dyDescent="0.25"/>
    <row r="52769" customFormat="1" x14ac:dyDescent="0.25"/>
    <row r="52770" customFormat="1" x14ac:dyDescent="0.25"/>
    <row r="52771" customFormat="1" x14ac:dyDescent="0.25"/>
    <row r="52772" customFormat="1" x14ac:dyDescent="0.25"/>
    <row r="52773" customFormat="1" x14ac:dyDescent="0.25"/>
    <row r="52774" customFormat="1" x14ac:dyDescent="0.25"/>
    <row r="52775" customFormat="1" x14ac:dyDescent="0.25"/>
    <row r="52776" customFormat="1" x14ac:dyDescent="0.25"/>
    <row r="52777" customFormat="1" x14ac:dyDescent="0.25"/>
    <row r="52778" customFormat="1" x14ac:dyDescent="0.25"/>
    <row r="52779" customFormat="1" x14ac:dyDescent="0.25"/>
    <row r="52780" customFormat="1" x14ac:dyDescent="0.25"/>
    <row r="52781" customFormat="1" x14ac:dyDescent="0.25"/>
    <row r="52782" customFormat="1" x14ac:dyDescent="0.25"/>
    <row r="52783" customFormat="1" x14ac:dyDescent="0.25"/>
    <row r="52784" customFormat="1" x14ac:dyDescent="0.25"/>
    <row r="52785" customFormat="1" x14ac:dyDescent="0.25"/>
    <row r="52786" customFormat="1" x14ac:dyDescent="0.25"/>
    <row r="52787" customFormat="1" x14ac:dyDescent="0.25"/>
    <row r="52788" customFormat="1" x14ac:dyDescent="0.25"/>
    <row r="52789" customFormat="1" x14ac:dyDescent="0.25"/>
    <row r="52790" customFormat="1" x14ac:dyDescent="0.25"/>
    <row r="52791" customFormat="1" x14ac:dyDescent="0.25"/>
    <row r="52792" customFormat="1" x14ac:dyDescent="0.25"/>
    <row r="52793" customFormat="1" x14ac:dyDescent="0.25"/>
    <row r="52794" customFormat="1" x14ac:dyDescent="0.25"/>
    <row r="52795" customFormat="1" x14ac:dyDescent="0.25"/>
    <row r="52796" customFormat="1" x14ac:dyDescent="0.25"/>
    <row r="52797" customFormat="1" x14ac:dyDescent="0.25"/>
    <row r="52798" customFormat="1" x14ac:dyDescent="0.25"/>
    <row r="52799" customFormat="1" x14ac:dyDescent="0.25"/>
    <row r="52800" customFormat="1" x14ac:dyDescent="0.25"/>
    <row r="52801" customFormat="1" x14ac:dyDescent="0.25"/>
    <row r="52802" customFormat="1" x14ac:dyDescent="0.25"/>
    <row r="52803" customFormat="1" x14ac:dyDescent="0.25"/>
    <row r="52804" customFormat="1" x14ac:dyDescent="0.25"/>
    <row r="52805" customFormat="1" x14ac:dyDescent="0.25"/>
    <row r="52806" customFormat="1" x14ac:dyDescent="0.25"/>
    <row r="52807" customFormat="1" x14ac:dyDescent="0.25"/>
    <row r="52808" customFormat="1" x14ac:dyDescent="0.25"/>
    <row r="52809" customFormat="1" x14ac:dyDescent="0.25"/>
    <row r="52810" customFormat="1" x14ac:dyDescent="0.25"/>
    <row r="52811" customFormat="1" x14ac:dyDescent="0.25"/>
    <row r="52812" customFormat="1" x14ac:dyDescent="0.25"/>
    <row r="52813" customFormat="1" x14ac:dyDescent="0.25"/>
    <row r="52814" customFormat="1" x14ac:dyDescent="0.25"/>
    <row r="52815" customFormat="1" x14ac:dyDescent="0.25"/>
    <row r="52816" customFormat="1" x14ac:dyDescent="0.25"/>
    <row r="52817" customFormat="1" x14ac:dyDescent="0.25"/>
    <row r="52818" customFormat="1" x14ac:dyDescent="0.25"/>
    <row r="52819" customFormat="1" x14ac:dyDescent="0.25"/>
    <row r="52820" customFormat="1" x14ac:dyDescent="0.25"/>
    <row r="52821" customFormat="1" x14ac:dyDescent="0.25"/>
    <row r="52822" customFormat="1" x14ac:dyDescent="0.25"/>
    <row r="52823" customFormat="1" x14ac:dyDescent="0.25"/>
    <row r="52824" customFormat="1" x14ac:dyDescent="0.25"/>
    <row r="52825" customFormat="1" x14ac:dyDescent="0.25"/>
    <row r="52826" customFormat="1" x14ac:dyDescent="0.25"/>
    <row r="52827" customFormat="1" x14ac:dyDescent="0.25"/>
    <row r="52828" customFormat="1" x14ac:dyDescent="0.25"/>
    <row r="52829" customFormat="1" x14ac:dyDescent="0.25"/>
    <row r="52830" customFormat="1" x14ac:dyDescent="0.25"/>
    <row r="52831" customFormat="1" x14ac:dyDescent="0.25"/>
    <row r="52832" customFormat="1" x14ac:dyDescent="0.25"/>
    <row r="52833" customFormat="1" x14ac:dyDescent="0.25"/>
    <row r="52834" customFormat="1" x14ac:dyDescent="0.25"/>
    <row r="52835" customFormat="1" x14ac:dyDescent="0.25"/>
    <row r="52836" customFormat="1" x14ac:dyDescent="0.25"/>
    <row r="52837" customFormat="1" x14ac:dyDescent="0.25"/>
    <row r="52838" customFormat="1" x14ac:dyDescent="0.25"/>
    <row r="52839" customFormat="1" x14ac:dyDescent="0.25"/>
    <row r="52840" customFormat="1" x14ac:dyDescent="0.25"/>
    <row r="52841" customFormat="1" x14ac:dyDescent="0.25"/>
    <row r="52842" customFormat="1" x14ac:dyDescent="0.25"/>
    <row r="52843" customFormat="1" x14ac:dyDescent="0.25"/>
    <row r="52844" customFormat="1" x14ac:dyDescent="0.25"/>
    <row r="52845" customFormat="1" x14ac:dyDescent="0.25"/>
    <row r="52846" customFormat="1" x14ac:dyDescent="0.25"/>
    <row r="52847" customFormat="1" x14ac:dyDescent="0.25"/>
    <row r="52848" customFormat="1" x14ac:dyDescent="0.25"/>
    <row r="52849" customFormat="1" x14ac:dyDescent="0.25"/>
    <row r="52850" customFormat="1" x14ac:dyDescent="0.25"/>
    <row r="52851" customFormat="1" x14ac:dyDescent="0.25"/>
    <row r="52852" customFormat="1" x14ac:dyDescent="0.25"/>
    <row r="52853" customFormat="1" x14ac:dyDescent="0.25"/>
    <row r="52854" customFormat="1" x14ac:dyDescent="0.25"/>
    <row r="52855" customFormat="1" x14ac:dyDescent="0.25"/>
    <row r="52856" customFormat="1" x14ac:dyDescent="0.25"/>
    <row r="52857" customFormat="1" x14ac:dyDescent="0.25"/>
    <row r="52858" customFormat="1" x14ac:dyDescent="0.25"/>
    <row r="52859" customFormat="1" x14ac:dyDescent="0.25"/>
    <row r="52860" customFormat="1" x14ac:dyDescent="0.25"/>
    <row r="52861" customFormat="1" x14ac:dyDescent="0.25"/>
    <row r="52862" customFormat="1" x14ac:dyDescent="0.25"/>
    <row r="52863" customFormat="1" x14ac:dyDescent="0.25"/>
    <row r="52864" customFormat="1" x14ac:dyDescent="0.25"/>
    <row r="52865" customFormat="1" x14ac:dyDescent="0.25"/>
    <row r="52866" customFormat="1" x14ac:dyDescent="0.25"/>
    <row r="52867" customFormat="1" x14ac:dyDescent="0.25"/>
    <row r="52868" customFormat="1" x14ac:dyDescent="0.25"/>
    <row r="52869" customFormat="1" x14ac:dyDescent="0.25"/>
    <row r="52870" customFormat="1" x14ac:dyDescent="0.25"/>
    <row r="52871" customFormat="1" x14ac:dyDescent="0.25"/>
    <row r="52872" customFormat="1" x14ac:dyDescent="0.25"/>
    <row r="52873" customFormat="1" x14ac:dyDescent="0.25"/>
    <row r="52874" customFormat="1" x14ac:dyDescent="0.25"/>
    <row r="52875" customFormat="1" x14ac:dyDescent="0.25"/>
    <row r="52876" customFormat="1" x14ac:dyDescent="0.25"/>
    <row r="52877" customFormat="1" x14ac:dyDescent="0.25"/>
    <row r="52878" customFormat="1" x14ac:dyDescent="0.25"/>
    <row r="52879" customFormat="1" x14ac:dyDescent="0.25"/>
    <row r="52880" customFormat="1" x14ac:dyDescent="0.25"/>
    <row r="52881" customFormat="1" x14ac:dyDescent="0.25"/>
    <row r="52882" customFormat="1" x14ac:dyDescent="0.25"/>
    <row r="52883" customFormat="1" x14ac:dyDescent="0.25"/>
    <row r="52884" customFormat="1" x14ac:dyDescent="0.25"/>
    <row r="52885" customFormat="1" x14ac:dyDescent="0.25"/>
    <row r="52886" customFormat="1" x14ac:dyDescent="0.25"/>
    <row r="52887" customFormat="1" x14ac:dyDescent="0.25"/>
    <row r="52888" customFormat="1" x14ac:dyDescent="0.25"/>
    <row r="52889" customFormat="1" x14ac:dyDescent="0.25"/>
    <row r="52890" customFormat="1" x14ac:dyDescent="0.25"/>
    <row r="52891" customFormat="1" x14ac:dyDescent="0.25"/>
    <row r="52892" customFormat="1" x14ac:dyDescent="0.25"/>
    <row r="52893" customFormat="1" x14ac:dyDescent="0.25"/>
    <row r="52894" customFormat="1" x14ac:dyDescent="0.25"/>
    <row r="52895" customFormat="1" x14ac:dyDescent="0.25"/>
    <row r="52896" customFormat="1" x14ac:dyDescent="0.25"/>
    <row r="52897" customFormat="1" x14ac:dyDescent="0.25"/>
    <row r="52898" customFormat="1" x14ac:dyDescent="0.25"/>
    <row r="52899" customFormat="1" x14ac:dyDescent="0.25"/>
    <row r="52900" customFormat="1" x14ac:dyDescent="0.25"/>
    <row r="52901" customFormat="1" x14ac:dyDescent="0.25"/>
    <row r="52902" customFormat="1" x14ac:dyDescent="0.25"/>
    <row r="52903" customFormat="1" x14ac:dyDescent="0.25"/>
    <row r="52904" customFormat="1" x14ac:dyDescent="0.25"/>
    <row r="52905" customFormat="1" x14ac:dyDescent="0.25"/>
    <row r="52906" customFormat="1" x14ac:dyDescent="0.25"/>
    <row r="52907" customFormat="1" x14ac:dyDescent="0.25"/>
    <row r="52908" customFormat="1" x14ac:dyDescent="0.25"/>
    <row r="52909" customFormat="1" x14ac:dyDescent="0.25"/>
    <row r="52910" customFormat="1" x14ac:dyDescent="0.25"/>
    <row r="52911" customFormat="1" x14ac:dyDescent="0.25"/>
    <row r="52912" customFormat="1" x14ac:dyDescent="0.25"/>
    <row r="52913" customFormat="1" x14ac:dyDescent="0.25"/>
    <row r="52914" customFormat="1" x14ac:dyDescent="0.25"/>
    <row r="52915" customFormat="1" x14ac:dyDescent="0.25"/>
    <row r="52916" customFormat="1" x14ac:dyDescent="0.25"/>
    <row r="52917" customFormat="1" x14ac:dyDescent="0.25"/>
    <row r="52918" customFormat="1" x14ac:dyDescent="0.25"/>
    <row r="52919" customFormat="1" x14ac:dyDescent="0.25"/>
    <row r="52920" customFormat="1" x14ac:dyDescent="0.25"/>
    <row r="52921" customFormat="1" x14ac:dyDescent="0.25"/>
    <row r="52922" customFormat="1" x14ac:dyDescent="0.25"/>
    <row r="52923" customFormat="1" x14ac:dyDescent="0.25"/>
    <row r="52924" customFormat="1" x14ac:dyDescent="0.25"/>
    <row r="52925" customFormat="1" x14ac:dyDescent="0.25"/>
    <row r="52926" customFormat="1" x14ac:dyDescent="0.25"/>
    <row r="52927" customFormat="1" x14ac:dyDescent="0.25"/>
    <row r="52928" customFormat="1" x14ac:dyDescent="0.25"/>
    <row r="52929" customFormat="1" x14ac:dyDescent="0.25"/>
    <row r="52930" customFormat="1" x14ac:dyDescent="0.25"/>
    <row r="52931" customFormat="1" x14ac:dyDescent="0.25"/>
    <row r="52932" customFormat="1" x14ac:dyDescent="0.25"/>
    <row r="52933" customFormat="1" x14ac:dyDescent="0.25"/>
    <row r="52934" customFormat="1" x14ac:dyDescent="0.25"/>
    <row r="52935" customFormat="1" x14ac:dyDescent="0.25"/>
    <row r="52936" customFormat="1" x14ac:dyDescent="0.25"/>
    <row r="52937" customFormat="1" x14ac:dyDescent="0.25"/>
    <row r="52938" customFormat="1" x14ac:dyDescent="0.25"/>
    <row r="52939" customFormat="1" x14ac:dyDescent="0.25"/>
    <row r="52940" customFormat="1" x14ac:dyDescent="0.25"/>
    <row r="52941" customFormat="1" x14ac:dyDescent="0.25"/>
    <row r="52942" customFormat="1" x14ac:dyDescent="0.25"/>
    <row r="52943" customFormat="1" x14ac:dyDescent="0.25"/>
    <row r="52944" customFormat="1" x14ac:dyDescent="0.25"/>
    <row r="52945" customFormat="1" x14ac:dyDescent="0.25"/>
    <row r="52946" customFormat="1" x14ac:dyDescent="0.25"/>
    <row r="52947" customFormat="1" x14ac:dyDescent="0.25"/>
    <row r="52948" customFormat="1" x14ac:dyDescent="0.25"/>
    <row r="52949" customFormat="1" x14ac:dyDescent="0.25"/>
    <row r="52950" customFormat="1" x14ac:dyDescent="0.25"/>
    <row r="52951" customFormat="1" x14ac:dyDescent="0.25"/>
    <row r="52952" customFormat="1" x14ac:dyDescent="0.25"/>
    <row r="52953" customFormat="1" x14ac:dyDescent="0.25"/>
    <row r="52954" customFormat="1" x14ac:dyDescent="0.25"/>
    <row r="52955" customFormat="1" x14ac:dyDescent="0.25"/>
    <row r="52956" customFormat="1" x14ac:dyDescent="0.25"/>
    <row r="52957" customFormat="1" x14ac:dyDescent="0.25"/>
    <row r="52958" customFormat="1" x14ac:dyDescent="0.25"/>
    <row r="52959" customFormat="1" x14ac:dyDescent="0.25"/>
    <row r="52960" customFormat="1" x14ac:dyDescent="0.25"/>
    <row r="52961" customFormat="1" x14ac:dyDescent="0.25"/>
    <row r="52962" customFormat="1" x14ac:dyDescent="0.25"/>
    <row r="52963" customFormat="1" x14ac:dyDescent="0.25"/>
    <row r="52964" customFormat="1" x14ac:dyDescent="0.25"/>
    <row r="52965" customFormat="1" x14ac:dyDescent="0.25"/>
    <row r="52966" customFormat="1" x14ac:dyDescent="0.25"/>
    <row r="52967" customFormat="1" x14ac:dyDescent="0.25"/>
    <row r="52968" customFormat="1" x14ac:dyDescent="0.25"/>
    <row r="52969" customFormat="1" x14ac:dyDescent="0.25"/>
    <row r="52970" customFormat="1" x14ac:dyDescent="0.25"/>
    <row r="52971" customFormat="1" x14ac:dyDescent="0.25"/>
    <row r="52972" customFormat="1" x14ac:dyDescent="0.25"/>
    <row r="52973" customFormat="1" x14ac:dyDescent="0.25"/>
    <row r="52974" customFormat="1" x14ac:dyDescent="0.25"/>
    <row r="52975" customFormat="1" x14ac:dyDescent="0.25"/>
    <row r="52976" customFormat="1" x14ac:dyDescent="0.25"/>
    <row r="52977" customFormat="1" x14ac:dyDescent="0.25"/>
    <row r="52978" customFormat="1" x14ac:dyDescent="0.25"/>
    <row r="52979" customFormat="1" x14ac:dyDescent="0.25"/>
    <row r="52980" customFormat="1" x14ac:dyDescent="0.25"/>
    <row r="52981" customFormat="1" x14ac:dyDescent="0.25"/>
    <row r="52982" customFormat="1" x14ac:dyDescent="0.25"/>
    <row r="52983" customFormat="1" x14ac:dyDescent="0.25"/>
    <row r="52984" customFormat="1" x14ac:dyDescent="0.25"/>
    <row r="52985" customFormat="1" x14ac:dyDescent="0.25"/>
    <row r="52986" customFormat="1" x14ac:dyDescent="0.25"/>
    <row r="52987" customFormat="1" x14ac:dyDescent="0.25"/>
    <row r="52988" customFormat="1" x14ac:dyDescent="0.25"/>
    <row r="52989" customFormat="1" x14ac:dyDescent="0.25"/>
    <row r="52990" customFormat="1" x14ac:dyDescent="0.25"/>
    <row r="52991" customFormat="1" x14ac:dyDescent="0.25"/>
    <row r="52992" customFormat="1" x14ac:dyDescent="0.25"/>
    <row r="52993" customFormat="1" x14ac:dyDescent="0.25"/>
    <row r="52994" customFormat="1" x14ac:dyDescent="0.25"/>
    <row r="52995" customFormat="1" x14ac:dyDescent="0.25"/>
    <row r="52996" customFormat="1" x14ac:dyDescent="0.25"/>
    <row r="52997" customFormat="1" x14ac:dyDescent="0.25"/>
    <row r="52998" customFormat="1" x14ac:dyDescent="0.25"/>
    <row r="52999" customFormat="1" x14ac:dyDescent="0.25"/>
    <row r="53000" customFormat="1" x14ac:dyDescent="0.25"/>
    <row r="53001" customFormat="1" x14ac:dyDescent="0.25"/>
    <row r="53002" customFormat="1" x14ac:dyDescent="0.25"/>
    <row r="53003" customFormat="1" x14ac:dyDescent="0.25"/>
    <row r="53004" customFormat="1" x14ac:dyDescent="0.25"/>
    <row r="53005" customFormat="1" x14ac:dyDescent="0.25"/>
    <row r="53006" customFormat="1" x14ac:dyDescent="0.25"/>
    <row r="53007" customFormat="1" x14ac:dyDescent="0.25"/>
    <row r="53008" customFormat="1" x14ac:dyDescent="0.25"/>
    <row r="53009" customFormat="1" x14ac:dyDescent="0.25"/>
    <row r="53010" customFormat="1" x14ac:dyDescent="0.25"/>
    <row r="53011" customFormat="1" x14ac:dyDescent="0.25"/>
    <row r="53012" customFormat="1" x14ac:dyDescent="0.25"/>
    <row r="53013" customFormat="1" x14ac:dyDescent="0.25"/>
    <row r="53014" customFormat="1" x14ac:dyDescent="0.25"/>
    <row r="53015" customFormat="1" x14ac:dyDescent="0.25"/>
    <row r="53016" customFormat="1" x14ac:dyDescent="0.25"/>
    <row r="53017" customFormat="1" x14ac:dyDescent="0.25"/>
    <row r="53018" customFormat="1" x14ac:dyDescent="0.25"/>
    <row r="53019" customFormat="1" x14ac:dyDescent="0.25"/>
    <row r="53020" customFormat="1" x14ac:dyDescent="0.25"/>
    <row r="53021" customFormat="1" x14ac:dyDescent="0.25"/>
    <row r="53022" customFormat="1" x14ac:dyDescent="0.25"/>
    <row r="53023" customFormat="1" x14ac:dyDescent="0.25"/>
    <row r="53024" customFormat="1" x14ac:dyDescent="0.25"/>
    <row r="53025" customFormat="1" x14ac:dyDescent="0.25"/>
    <row r="53026" customFormat="1" x14ac:dyDescent="0.25"/>
    <row r="53027" customFormat="1" x14ac:dyDescent="0.25"/>
    <row r="53028" customFormat="1" x14ac:dyDescent="0.25"/>
    <row r="53029" customFormat="1" x14ac:dyDescent="0.25"/>
    <row r="53030" customFormat="1" x14ac:dyDescent="0.25"/>
    <row r="53031" customFormat="1" x14ac:dyDescent="0.25"/>
    <row r="53032" customFormat="1" x14ac:dyDescent="0.25"/>
    <row r="53033" customFormat="1" x14ac:dyDescent="0.25"/>
    <row r="53034" customFormat="1" x14ac:dyDescent="0.25"/>
    <row r="53035" customFormat="1" x14ac:dyDescent="0.25"/>
    <row r="53036" customFormat="1" x14ac:dyDescent="0.25"/>
    <row r="53037" customFormat="1" x14ac:dyDescent="0.25"/>
    <row r="53038" customFormat="1" x14ac:dyDescent="0.25"/>
    <row r="53039" customFormat="1" x14ac:dyDescent="0.25"/>
    <row r="53040" customFormat="1" x14ac:dyDescent="0.25"/>
    <row r="53041" customFormat="1" x14ac:dyDescent="0.25"/>
    <row r="53042" customFormat="1" x14ac:dyDescent="0.25"/>
    <row r="53043" customFormat="1" x14ac:dyDescent="0.25"/>
    <row r="53044" customFormat="1" x14ac:dyDescent="0.25"/>
    <row r="53045" customFormat="1" x14ac:dyDescent="0.25"/>
    <row r="53046" customFormat="1" x14ac:dyDescent="0.25"/>
    <row r="53047" customFormat="1" x14ac:dyDescent="0.25"/>
    <row r="53048" customFormat="1" x14ac:dyDescent="0.25"/>
    <row r="53049" customFormat="1" x14ac:dyDescent="0.25"/>
    <row r="53050" customFormat="1" x14ac:dyDescent="0.25"/>
    <row r="53051" customFormat="1" x14ac:dyDescent="0.25"/>
    <row r="53052" customFormat="1" x14ac:dyDescent="0.25"/>
    <row r="53053" customFormat="1" x14ac:dyDescent="0.25"/>
    <row r="53054" customFormat="1" x14ac:dyDescent="0.25"/>
    <row r="53055" customFormat="1" x14ac:dyDescent="0.25"/>
    <row r="53056" customFormat="1" x14ac:dyDescent="0.25"/>
    <row r="53057" customFormat="1" x14ac:dyDescent="0.25"/>
    <row r="53058" customFormat="1" x14ac:dyDescent="0.25"/>
    <row r="53059" customFormat="1" x14ac:dyDescent="0.25"/>
    <row r="53060" customFormat="1" x14ac:dyDescent="0.25"/>
    <row r="53061" customFormat="1" x14ac:dyDescent="0.25"/>
    <row r="53062" customFormat="1" x14ac:dyDescent="0.25"/>
    <row r="53063" customFormat="1" x14ac:dyDescent="0.25"/>
    <row r="53064" customFormat="1" x14ac:dyDescent="0.25"/>
    <row r="53065" customFormat="1" x14ac:dyDescent="0.25"/>
    <row r="53066" customFormat="1" x14ac:dyDescent="0.25"/>
    <row r="53067" customFormat="1" x14ac:dyDescent="0.25"/>
    <row r="53068" customFormat="1" x14ac:dyDescent="0.25"/>
    <row r="53069" customFormat="1" x14ac:dyDescent="0.25"/>
    <row r="53070" customFormat="1" x14ac:dyDescent="0.25"/>
    <row r="53071" customFormat="1" x14ac:dyDescent="0.25"/>
    <row r="53072" customFormat="1" x14ac:dyDescent="0.25"/>
    <row r="53073" customFormat="1" x14ac:dyDescent="0.25"/>
    <row r="53074" customFormat="1" x14ac:dyDescent="0.25"/>
    <row r="53075" customFormat="1" x14ac:dyDescent="0.25"/>
    <row r="53076" customFormat="1" x14ac:dyDescent="0.25"/>
    <row r="53077" customFormat="1" x14ac:dyDescent="0.25"/>
    <row r="53078" customFormat="1" x14ac:dyDescent="0.25"/>
    <row r="53079" customFormat="1" x14ac:dyDescent="0.25"/>
    <row r="53080" customFormat="1" x14ac:dyDescent="0.25"/>
    <row r="53081" customFormat="1" x14ac:dyDescent="0.25"/>
    <row r="53082" customFormat="1" x14ac:dyDescent="0.25"/>
    <row r="53083" customFormat="1" x14ac:dyDescent="0.25"/>
    <row r="53084" customFormat="1" x14ac:dyDescent="0.25"/>
    <row r="53085" customFormat="1" x14ac:dyDescent="0.25"/>
    <row r="53086" customFormat="1" x14ac:dyDescent="0.25"/>
    <row r="53087" customFormat="1" x14ac:dyDescent="0.25"/>
    <row r="53088" customFormat="1" x14ac:dyDescent="0.25"/>
    <row r="53089" customFormat="1" x14ac:dyDescent="0.25"/>
    <row r="53090" customFormat="1" x14ac:dyDescent="0.25"/>
    <row r="53091" customFormat="1" x14ac:dyDescent="0.25"/>
    <row r="53092" customFormat="1" x14ac:dyDescent="0.25"/>
    <row r="53093" customFormat="1" x14ac:dyDescent="0.25"/>
    <row r="53094" customFormat="1" x14ac:dyDescent="0.25"/>
    <row r="53095" customFormat="1" x14ac:dyDescent="0.25"/>
    <row r="53096" customFormat="1" x14ac:dyDescent="0.25"/>
    <row r="53097" customFormat="1" x14ac:dyDescent="0.25"/>
    <row r="53098" customFormat="1" x14ac:dyDescent="0.25"/>
    <row r="53099" customFormat="1" x14ac:dyDescent="0.25"/>
    <row r="53100" customFormat="1" x14ac:dyDescent="0.25"/>
    <row r="53101" customFormat="1" x14ac:dyDescent="0.25"/>
    <row r="53102" customFormat="1" x14ac:dyDescent="0.25"/>
    <row r="53103" customFormat="1" x14ac:dyDescent="0.25"/>
    <row r="53104" customFormat="1" x14ac:dyDescent="0.25"/>
    <row r="53105" customFormat="1" x14ac:dyDescent="0.25"/>
    <row r="53106" customFormat="1" x14ac:dyDescent="0.25"/>
    <row r="53107" customFormat="1" x14ac:dyDescent="0.25"/>
    <row r="53108" customFormat="1" x14ac:dyDescent="0.25"/>
    <row r="53109" customFormat="1" x14ac:dyDescent="0.25"/>
    <row r="53110" customFormat="1" x14ac:dyDescent="0.25"/>
    <row r="53111" customFormat="1" x14ac:dyDescent="0.25"/>
    <row r="53112" customFormat="1" x14ac:dyDescent="0.25"/>
    <row r="53113" customFormat="1" x14ac:dyDescent="0.25"/>
    <row r="53114" customFormat="1" x14ac:dyDescent="0.25"/>
    <row r="53115" customFormat="1" x14ac:dyDescent="0.25"/>
    <row r="53116" customFormat="1" x14ac:dyDescent="0.25"/>
    <row r="53117" customFormat="1" x14ac:dyDescent="0.25"/>
    <row r="53118" customFormat="1" x14ac:dyDescent="0.25"/>
    <row r="53119" customFormat="1" x14ac:dyDescent="0.25"/>
    <row r="53120" customFormat="1" x14ac:dyDescent="0.25"/>
    <row r="53121" customFormat="1" x14ac:dyDescent="0.25"/>
    <row r="53122" customFormat="1" x14ac:dyDescent="0.25"/>
    <row r="53123" customFormat="1" x14ac:dyDescent="0.25"/>
    <row r="53124" customFormat="1" x14ac:dyDescent="0.25"/>
    <row r="53125" customFormat="1" x14ac:dyDescent="0.25"/>
    <row r="53126" customFormat="1" x14ac:dyDescent="0.25"/>
    <row r="53127" customFormat="1" x14ac:dyDescent="0.25"/>
    <row r="53128" customFormat="1" x14ac:dyDescent="0.25"/>
    <row r="53129" customFormat="1" x14ac:dyDescent="0.25"/>
    <row r="53130" customFormat="1" x14ac:dyDescent="0.25"/>
    <row r="53131" customFormat="1" x14ac:dyDescent="0.25"/>
    <row r="53132" customFormat="1" x14ac:dyDescent="0.25"/>
    <row r="53133" customFormat="1" x14ac:dyDescent="0.25"/>
    <row r="53134" customFormat="1" x14ac:dyDescent="0.25"/>
    <row r="53135" customFormat="1" x14ac:dyDescent="0.25"/>
    <row r="53136" customFormat="1" x14ac:dyDescent="0.25"/>
    <row r="53137" customFormat="1" x14ac:dyDescent="0.25"/>
    <row r="53138" customFormat="1" x14ac:dyDescent="0.25"/>
    <row r="53139" customFormat="1" x14ac:dyDescent="0.25"/>
    <row r="53140" customFormat="1" x14ac:dyDescent="0.25"/>
    <row r="53141" customFormat="1" x14ac:dyDescent="0.25"/>
    <row r="53142" customFormat="1" x14ac:dyDescent="0.25"/>
    <row r="53143" customFormat="1" x14ac:dyDescent="0.25"/>
    <row r="53144" customFormat="1" x14ac:dyDescent="0.25"/>
    <row r="53145" customFormat="1" x14ac:dyDescent="0.25"/>
    <row r="53146" customFormat="1" x14ac:dyDescent="0.25"/>
    <row r="53147" customFormat="1" x14ac:dyDescent="0.25"/>
    <row r="53148" customFormat="1" x14ac:dyDescent="0.25"/>
    <row r="53149" customFormat="1" x14ac:dyDescent="0.25"/>
    <row r="53150" customFormat="1" x14ac:dyDescent="0.25"/>
    <row r="53151" customFormat="1" x14ac:dyDescent="0.25"/>
    <row r="53152" customFormat="1" x14ac:dyDescent="0.25"/>
    <row r="53153" customFormat="1" x14ac:dyDescent="0.25"/>
    <row r="53154" customFormat="1" x14ac:dyDescent="0.25"/>
    <row r="53155" customFormat="1" x14ac:dyDescent="0.25"/>
    <row r="53156" customFormat="1" x14ac:dyDescent="0.25"/>
    <row r="53157" customFormat="1" x14ac:dyDescent="0.25"/>
    <row r="53158" customFormat="1" x14ac:dyDescent="0.25"/>
    <row r="53159" customFormat="1" x14ac:dyDescent="0.25"/>
    <row r="53160" customFormat="1" x14ac:dyDescent="0.25"/>
    <row r="53161" customFormat="1" x14ac:dyDescent="0.25"/>
    <row r="53162" customFormat="1" x14ac:dyDescent="0.25"/>
    <row r="53163" customFormat="1" x14ac:dyDescent="0.25"/>
    <row r="53164" customFormat="1" x14ac:dyDescent="0.25"/>
    <row r="53165" customFormat="1" x14ac:dyDescent="0.25"/>
    <row r="53166" customFormat="1" x14ac:dyDescent="0.25"/>
    <row r="53167" customFormat="1" x14ac:dyDescent="0.25"/>
    <row r="53168" customFormat="1" x14ac:dyDescent="0.25"/>
    <row r="53169" customFormat="1" x14ac:dyDescent="0.25"/>
    <row r="53170" customFormat="1" x14ac:dyDescent="0.25"/>
    <row r="53171" customFormat="1" x14ac:dyDescent="0.25"/>
    <row r="53172" customFormat="1" x14ac:dyDescent="0.25"/>
    <row r="53173" customFormat="1" x14ac:dyDescent="0.25"/>
    <row r="53174" customFormat="1" x14ac:dyDescent="0.25"/>
    <row r="53175" customFormat="1" x14ac:dyDescent="0.25"/>
    <row r="53176" customFormat="1" x14ac:dyDescent="0.25"/>
    <row r="53177" customFormat="1" x14ac:dyDescent="0.25"/>
    <row r="53178" customFormat="1" x14ac:dyDescent="0.25"/>
    <row r="53179" customFormat="1" x14ac:dyDescent="0.25"/>
    <row r="53180" customFormat="1" x14ac:dyDescent="0.25"/>
    <row r="53181" customFormat="1" x14ac:dyDescent="0.25"/>
    <row r="53182" customFormat="1" x14ac:dyDescent="0.25"/>
    <row r="53183" customFormat="1" x14ac:dyDescent="0.25"/>
    <row r="53184" customFormat="1" x14ac:dyDescent="0.25"/>
    <row r="53185" customFormat="1" x14ac:dyDescent="0.25"/>
    <row r="53186" customFormat="1" x14ac:dyDescent="0.25"/>
    <row r="53187" customFormat="1" x14ac:dyDescent="0.25"/>
    <row r="53188" customFormat="1" x14ac:dyDescent="0.25"/>
    <row r="53189" customFormat="1" x14ac:dyDescent="0.25"/>
    <row r="53190" customFormat="1" x14ac:dyDescent="0.25"/>
    <row r="53191" customFormat="1" x14ac:dyDescent="0.25"/>
    <row r="53192" customFormat="1" x14ac:dyDescent="0.25"/>
    <row r="53193" customFormat="1" x14ac:dyDescent="0.25"/>
    <row r="53194" customFormat="1" x14ac:dyDescent="0.25"/>
    <row r="53195" customFormat="1" x14ac:dyDescent="0.25"/>
    <row r="53196" customFormat="1" x14ac:dyDescent="0.25"/>
    <row r="53197" customFormat="1" x14ac:dyDescent="0.25"/>
    <row r="53198" customFormat="1" x14ac:dyDescent="0.25"/>
    <row r="53199" customFormat="1" x14ac:dyDescent="0.25"/>
    <row r="53200" customFormat="1" x14ac:dyDescent="0.25"/>
    <row r="53201" customFormat="1" x14ac:dyDescent="0.25"/>
    <row r="53202" customFormat="1" x14ac:dyDescent="0.25"/>
    <row r="53203" customFormat="1" x14ac:dyDescent="0.25"/>
    <row r="53204" customFormat="1" x14ac:dyDescent="0.25"/>
    <row r="53205" customFormat="1" x14ac:dyDescent="0.25"/>
    <row r="53206" customFormat="1" x14ac:dyDescent="0.25"/>
    <row r="53207" customFormat="1" x14ac:dyDescent="0.25"/>
    <row r="53208" customFormat="1" x14ac:dyDescent="0.25"/>
    <row r="53209" customFormat="1" x14ac:dyDescent="0.25"/>
    <row r="53210" customFormat="1" x14ac:dyDescent="0.25"/>
    <row r="53211" customFormat="1" x14ac:dyDescent="0.25"/>
    <row r="53212" customFormat="1" x14ac:dyDescent="0.25"/>
    <row r="53213" customFormat="1" x14ac:dyDescent="0.25"/>
    <row r="53214" customFormat="1" x14ac:dyDescent="0.25"/>
    <row r="53215" customFormat="1" x14ac:dyDescent="0.25"/>
    <row r="53216" customFormat="1" x14ac:dyDescent="0.25"/>
    <row r="53217" customFormat="1" x14ac:dyDescent="0.25"/>
    <row r="53218" customFormat="1" x14ac:dyDescent="0.25"/>
    <row r="53219" customFormat="1" x14ac:dyDescent="0.25"/>
    <row r="53220" customFormat="1" x14ac:dyDescent="0.25"/>
    <row r="53221" customFormat="1" x14ac:dyDescent="0.25"/>
    <row r="53222" customFormat="1" x14ac:dyDescent="0.25"/>
    <row r="53223" customFormat="1" x14ac:dyDescent="0.25"/>
    <row r="53224" customFormat="1" x14ac:dyDescent="0.25"/>
    <row r="53225" customFormat="1" x14ac:dyDescent="0.25"/>
    <row r="53226" customFormat="1" x14ac:dyDescent="0.25"/>
    <row r="53227" customFormat="1" x14ac:dyDescent="0.25"/>
    <row r="53228" customFormat="1" x14ac:dyDescent="0.25"/>
    <row r="53229" customFormat="1" x14ac:dyDescent="0.25"/>
    <row r="53230" customFormat="1" x14ac:dyDescent="0.25"/>
    <row r="53231" customFormat="1" x14ac:dyDescent="0.25"/>
    <row r="53232" customFormat="1" x14ac:dyDescent="0.25"/>
    <row r="53233" customFormat="1" x14ac:dyDescent="0.25"/>
    <row r="53234" customFormat="1" x14ac:dyDescent="0.25"/>
    <row r="53235" customFormat="1" x14ac:dyDescent="0.25"/>
    <row r="53236" customFormat="1" x14ac:dyDescent="0.25"/>
    <row r="53237" customFormat="1" x14ac:dyDescent="0.25"/>
    <row r="53238" customFormat="1" x14ac:dyDescent="0.25"/>
    <row r="53239" customFormat="1" x14ac:dyDescent="0.25"/>
    <row r="53240" customFormat="1" x14ac:dyDescent="0.25"/>
    <row r="53241" customFormat="1" x14ac:dyDescent="0.25"/>
    <row r="53242" customFormat="1" x14ac:dyDescent="0.25"/>
    <row r="53243" customFormat="1" x14ac:dyDescent="0.25"/>
    <row r="53244" customFormat="1" x14ac:dyDescent="0.25"/>
    <row r="53245" customFormat="1" x14ac:dyDescent="0.25"/>
    <row r="53246" customFormat="1" x14ac:dyDescent="0.25"/>
    <row r="53247" customFormat="1" x14ac:dyDescent="0.25"/>
    <row r="53248" customFormat="1" x14ac:dyDescent="0.25"/>
    <row r="53249" customFormat="1" x14ac:dyDescent="0.25"/>
    <row r="53250" customFormat="1" x14ac:dyDescent="0.25"/>
    <row r="53251" customFormat="1" x14ac:dyDescent="0.25"/>
    <row r="53252" customFormat="1" x14ac:dyDescent="0.25"/>
    <row r="53253" customFormat="1" x14ac:dyDescent="0.25"/>
    <row r="53254" customFormat="1" x14ac:dyDescent="0.25"/>
    <row r="53255" customFormat="1" x14ac:dyDescent="0.25"/>
    <row r="53256" customFormat="1" x14ac:dyDescent="0.25"/>
    <row r="53257" customFormat="1" x14ac:dyDescent="0.25"/>
    <row r="53258" customFormat="1" x14ac:dyDescent="0.25"/>
    <row r="53259" customFormat="1" x14ac:dyDescent="0.25"/>
    <row r="53260" customFormat="1" x14ac:dyDescent="0.25"/>
    <row r="53261" customFormat="1" x14ac:dyDescent="0.25"/>
    <row r="53262" customFormat="1" x14ac:dyDescent="0.25"/>
    <row r="53263" customFormat="1" x14ac:dyDescent="0.25"/>
    <row r="53264" customFormat="1" x14ac:dyDescent="0.25"/>
    <row r="53265" customFormat="1" x14ac:dyDescent="0.25"/>
    <row r="53266" customFormat="1" x14ac:dyDescent="0.25"/>
    <row r="53267" customFormat="1" x14ac:dyDescent="0.25"/>
    <row r="53268" customFormat="1" x14ac:dyDescent="0.25"/>
    <row r="53269" customFormat="1" x14ac:dyDescent="0.25"/>
    <row r="53270" customFormat="1" x14ac:dyDescent="0.25"/>
    <row r="53271" customFormat="1" x14ac:dyDescent="0.25"/>
    <row r="53272" customFormat="1" x14ac:dyDescent="0.25"/>
    <row r="53273" customFormat="1" x14ac:dyDescent="0.25"/>
    <row r="53274" customFormat="1" x14ac:dyDescent="0.25"/>
    <row r="53275" customFormat="1" x14ac:dyDescent="0.25"/>
    <row r="53276" customFormat="1" x14ac:dyDescent="0.25"/>
    <row r="53277" customFormat="1" x14ac:dyDescent="0.25"/>
    <row r="53278" customFormat="1" x14ac:dyDescent="0.25"/>
    <row r="53279" customFormat="1" x14ac:dyDescent="0.25"/>
    <row r="53280" customFormat="1" x14ac:dyDescent="0.25"/>
    <row r="53281" customFormat="1" x14ac:dyDescent="0.25"/>
    <row r="53282" customFormat="1" x14ac:dyDescent="0.25"/>
    <row r="53283" customFormat="1" x14ac:dyDescent="0.25"/>
    <row r="53284" customFormat="1" x14ac:dyDescent="0.25"/>
    <row r="53285" customFormat="1" x14ac:dyDescent="0.25"/>
    <row r="53286" customFormat="1" x14ac:dyDescent="0.25"/>
    <row r="53287" customFormat="1" x14ac:dyDescent="0.25"/>
    <row r="53288" customFormat="1" x14ac:dyDescent="0.25"/>
    <row r="53289" customFormat="1" x14ac:dyDescent="0.25"/>
    <row r="53290" customFormat="1" x14ac:dyDescent="0.25"/>
    <row r="53291" customFormat="1" x14ac:dyDescent="0.25"/>
    <row r="53292" customFormat="1" x14ac:dyDescent="0.25"/>
    <row r="53293" customFormat="1" x14ac:dyDescent="0.25"/>
    <row r="53294" customFormat="1" x14ac:dyDescent="0.25"/>
    <row r="53295" customFormat="1" x14ac:dyDescent="0.25"/>
    <row r="53296" customFormat="1" x14ac:dyDescent="0.25"/>
    <row r="53297" customFormat="1" x14ac:dyDescent="0.25"/>
    <row r="53298" customFormat="1" x14ac:dyDescent="0.25"/>
    <row r="53299" customFormat="1" x14ac:dyDescent="0.25"/>
    <row r="53300" customFormat="1" x14ac:dyDescent="0.25"/>
    <row r="53301" customFormat="1" x14ac:dyDescent="0.25"/>
    <row r="53302" customFormat="1" x14ac:dyDescent="0.25"/>
    <row r="53303" customFormat="1" x14ac:dyDescent="0.25"/>
    <row r="53304" customFormat="1" x14ac:dyDescent="0.25"/>
    <row r="53305" customFormat="1" x14ac:dyDescent="0.25"/>
    <row r="53306" customFormat="1" x14ac:dyDescent="0.25"/>
    <row r="53307" customFormat="1" x14ac:dyDescent="0.25"/>
    <row r="53308" customFormat="1" x14ac:dyDescent="0.25"/>
    <row r="53309" customFormat="1" x14ac:dyDescent="0.25"/>
    <row r="53310" customFormat="1" x14ac:dyDescent="0.25"/>
    <row r="53311" customFormat="1" x14ac:dyDescent="0.25"/>
    <row r="53312" customFormat="1" x14ac:dyDescent="0.25"/>
    <row r="53313" customFormat="1" x14ac:dyDescent="0.25"/>
    <row r="53314" customFormat="1" x14ac:dyDescent="0.25"/>
    <row r="53315" customFormat="1" x14ac:dyDescent="0.25"/>
    <row r="53316" customFormat="1" x14ac:dyDescent="0.25"/>
    <row r="53317" customFormat="1" x14ac:dyDescent="0.25"/>
    <row r="53318" customFormat="1" x14ac:dyDescent="0.25"/>
    <row r="53319" customFormat="1" x14ac:dyDescent="0.25"/>
    <row r="53320" customFormat="1" x14ac:dyDescent="0.25"/>
    <row r="53321" customFormat="1" x14ac:dyDescent="0.25"/>
    <row r="53322" customFormat="1" x14ac:dyDescent="0.25"/>
    <row r="53323" customFormat="1" x14ac:dyDescent="0.25"/>
    <row r="53324" customFormat="1" x14ac:dyDescent="0.25"/>
    <row r="53325" customFormat="1" x14ac:dyDescent="0.25"/>
    <row r="53326" customFormat="1" x14ac:dyDescent="0.25"/>
    <row r="53327" customFormat="1" x14ac:dyDescent="0.25"/>
    <row r="53328" customFormat="1" x14ac:dyDescent="0.25"/>
    <row r="53329" customFormat="1" x14ac:dyDescent="0.25"/>
    <row r="53330" customFormat="1" x14ac:dyDescent="0.25"/>
    <row r="53331" customFormat="1" x14ac:dyDescent="0.25"/>
    <row r="53332" customFormat="1" x14ac:dyDescent="0.25"/>
    <row r="53333" customFormat="1" x14ac:dyDescent="0.25"/>
    <row r="53334" customFormat="1" x14ac:dyDescent="0.25"/>
    <row r="53335" customFormat="1" x14ac:dyDescent="0.25"/>
    <row r="53336" customFormat="1" x14ac:dyDescent="0.25"/>
    <row r="53337" customFormat="1" x14ac:dyDescent="0.25"/>
    <row r="53338" customFormat="1" x14ac:dyDescent="0.25"/>
    <row r="53339" customFormat="1" x14ac:dyDescent="0.25"/>
    <row r="53340" customFormat="1" x14ac:dyDescent="0.25"/>
    <row r="53341" customFormat="1" x14ac:dyDescent="0.25"/>
    <row r="53342" customFormat="1" x14ac:dyDescent="0.25"/>
    <row r="53343" customFormat="1" x14ac:dyDescent="0.25"/>
    <row r="53344" customFormat="1" x14ac:dyDescent="0.25"/>
    <row r="53345" customFormat="1" x14ac:dyDescent="0.25"/>
    <row r="53346" customFormat="1" x14ac:dyDescent="0.25"/>
    <row r="53347" customFormat="1" x14ac:dyDescent="0.25"/>
    <row r="53348" customFormat="1" x14ac:dyDescent="0.25"/>
    <row r="53349" customFormat="1" x14ac:dyDescent="0.25"/>
    <row r="53350" customFormat="1" x14ac:dyDescent="0.25"/>
    <row r="53351" customFormat="1" x14ac:dyDescent="0.25"/>
    <row r="53352" customFormat="1" x14ac:dyDescent="0.25"/>
    <row r="53353" customFormat="1" x14ac:dyDescent="0.25"/>
    <row r="53354" customFormat="1" x14ac:dyDescent="0.25"/>
    <row r="53355" customFormat="1" x14ac:dyDescent="0.25"/>
    <row r="53356" customFormat="1" x14ac:dyDescent="0.25"/>
    <row r="53357" customFormat="1" x14ac:dyDescent="0.25"/>
    <row r="53358" customFormat="1" x14ac:dyDescent="0.25"/>
    <row r="53359" customFormat="1" x14ac:dyDescent="0.25"/>
    <row r="53360" customFormat="1" x14ac:dyDescent="0.25"/>
    <row r="53361" customFormat="1" x14ac:dyDescent="0.25"/>
    <row r="53362" customFormat="1" x14ac:dyDescent="0.25"/>
    <row r="53363" customFormat="1" x14ac:dyDescent="0.25"/>
    <row r="53364" customFormat="1" x14ac:dyDescent="0.25"/>
    <row r="53365" customFormat="1" x14ac:dyDescent="0.25"/>
    <row r="53366" customFormat="1" x14ac:dyDescent="0.25"/>
    <row r="53367" customFormat="1" x14ac:dyDescent="0.25"/>
    <row r="53368" customFormat="1" x14ac:dyDescent="0.25"/>
    <row r="53369" customFormat="1" x14ac:dyDescent="0.25"/>
    <row r="53370" customFormat="1" x14ac:dyDescent="0.25"/>
    <row r="53371" customFormat="1" x14ac:dyDescent="0.25"/>
    <row r="53372" customFormat="1" x14ac:dyDescent="0.25"/>
    <row r="53373" customFormat="1" x14ac:dyDescent="0.25"/>
    <row r="53374" customFormat="1" x14ac:dyDescent="0.25"/>
    <row r="53375" customFormat="1" x14ac:dyDescent="0.25"/>
    <row r="53376" customFormat="1" x14ac:dyDescent="0.25"/>
    <row r="53377" customFormat="1" x14ac:dyDescent="0.25"/>
    <row r="53378" customFormat="1" x14ac:dyDescent="0.25"/>
    <row r="53379" customFormat="1" x14ac:dyDescent="0.25"/>
    <row r="53380" customFormat="1" x14ac:dyDescent="0.25"/>
    <row r="53381" customFormat="1" x14ac:dyDescent="0.25"/>
    <row r="53382" customFormat="1" x14ac:dyDescent="0.25"/>
    <row r="53383" customFormat="1" x14ac:dyDescent="0.25"/>
    <row r="53384" customFormat="1" x14ac:dyDescent="0.25"/>
    <row r="53385" customFormat="1" x14ac:dyDescent="0.25"/>
    <row r="53386" customFormat="1" x14ac:dyDescent="0.25"/>
    <row r="53387" customFormat="1" x14ac:dyDescent="0.25"/>
    <row r="53388" customFormat="1" x14ac:dyDescent="0.25"/>
    <row r="53389" customFormat="1" x14ac:dyDescent="0.25"/>
    <row r="53390" customFormat="1" x14ac:dyDescent="0.25"/>
    <row r="53391" customFormat="1" x14ac:dyDescent="0.25"/>
    <row r="53392" customFormat="1" x14ac:dyDescent="0.25"/>
    <row r="53393" customFormat="1" x14ac:dyDescent="0.25"/>
    <row r="53394" customFormat="1" x14ac:dyDescent="0.25"/>
    <row r="53395" customFormat="1" x14ac:dyDescent="0.25"/>
    <row r="53396" customFormat="1" x14ac:dyDescent="0.25"/>
    <row r="53397" customFormat="1" x14ac:dyDescent="0.25"/>
    <row r="53398" customFormat="1" x14ac:dyDescent="0.25"/>
    <row r="53399" customFormat="1" x14ac:dyDescent="0.25"/>
    <row r="53400" customFormat="1" x14ac:dyDescent="0.25"/>
    <row r="53401" customFormat="1" x14ac:dyDescent="0.25"/>
    <row r="53402" customFormat="1" x14ac:dyDescent="0.25"/>
    <row r="53403" customFormat="1" x14ac:dyDescent="0.25"/>
    <row r="53404" customFormat="1" x14ac:dyDescent="0.25"/>
    <row r="53405" customFormat="1" x14ac:dyDescent="0.25"/>
    <row r="53406" customFormat="1" x14ac:dyDescent="0.25"/>
    <row r="53407" customFormat="1" x14ac:dyDescent="0.25"/>
    <row r="53408" customFormat="1" x14ac:dyDescent="0.25"/>
    <row r="53409" customFormat="1" x14ac:dyDescent="0.25"/>
    <row r="53410" customFormat="1" x14ac:dyDescent="0.25"/>
    <row r="53411" customFormat="1" x14ac:dyDescent="0.25"/>
    <row r="53412" customFormat="1" x14ac:dyDescent="0.25"/>
    <row r="53413" customFormat="1" x14ac:dyDescent="0.25"/>
    <row r="53414" customFormat="1" x14ac:dyDescent="0.25"/>
    <row r="53415" customFormat="1" x14ac:dyDescent="0.25"/>
    <row r="53416" customFormat="1" x14ac:dyDescent="0.25"/>
    <row r="53417" customFormat="1" x14ac:dyDescent="0.25"/>
    <row r="53418" customFormat="1" x14ac:dyDescent="0.25"/>
    <row r="53419" customFormat="1" x14ac:dyDescent="0.25"/>
    <row r="53420" customFormat="1" x14ac:dyDescent="0.25"/>
    <row r="53421" customFormat="1" x14ac:dyDescent="0.25"/>
    <row r="53422" customFormat="1" x14ac:dyDescent="0.25"/>
    <row r="53423" customFormat="1" x14ac:dyDescent="0.25"/>
    <row r="53424" customFormat="1" x14ac:dyDescent="0.25"/>
    <row r="53425" customFormat="1" x14ac:dyDescent="0.25"/>
    <row r="53426" customFormat="1" x14ac:dyDescent="0.25"/>
    <row r="53427" customFormat="1" x14ac:dyDescent="0.25"/>
    <row r="53428" customFormat="1" x14ac:dyDescent="0.25"/>
    <row r="53429" customFormat="1" x14ac:dyDescent="0.25"/>
    <row r="53430" customFormat="1" x14ac:dyDescent="0.25"/>
    <row r="53431" customFormat="1" x14ac:dyDescent="0.25"/>
    <row r="53432" customFormat="1" x14ac:dyDescent="0.25"/>
    <row r="53433" customFormat="1" x14ac:dyDescent="0.25"/>
    <row r="53434" customFormat="1" x14ac:dyDescent="0.25"/>
    <row r="53435" customFormat="1" x14ac:dyDescent="0.25"/>
    <row r="53436" customFormat="1" x14ac:dyDescent="0.25"/>
    <row r="53437" customFormat="1" x14ac:dyDescent="0.25"/>
    <row r="53438" customFormat="1" x14ac:dyDescent="0.25"/>
    <row r="53439" customFormat="1" x14ac:dyDescent="0.25"/>
    <row r="53440" customFormat="1" x14ac:dyDescent="0.25"/>
    <row r="53441" customFormat="1" x14ac:dyDescent="0.25"/>
    <row r="53442" customFormat="1" x14ac:dyDescent="0.25"/>
    <row r="53443" customFormat="1" x14ac:dyDescent="0.25"/>
    <row r="53444" customFormat="1" x14ac:dyDescent="0.25"/>
    <row r="53445" customFormat="1" x14ac:dyDescent="0.25"/>
    <row r="53446" customFormat="1" x14ac:dyDescent="0.25"/>
    <row r="53447" customFormat="1" x14ac:dyDescent="0.25"/>
    <row r="53448" customFormat="1" x14ac:dyDescent="0.25"/>
    <row r="53449" customFormat="1" x14ac:dyDescent="0.25"/>
    <row r="53450" customFormat="1" x14ac:dyDescent="0.25"/>
    <row r="53451" customFormat="1" x14ac:dyDescent="0.25"/>
    <row r="53452" customFormat="1" x14ac:dyDescent="0.25"/>
    <row r="53453" customFormat="1" x14ac:dyDescent="0.25"/>
    <row r="53454" customFormat="1" x14ac:dyDescent="0.25"/>
    <row r="53455" customFormat="1" x14ac:dyDescent="0.25"/>
    <row r="53456" customFormat="1" x14ac:dyDescent="0.25"/>
    <row r="53457" customFormat="1" x14ac:dyDescent="0.25"/>
    <row r="53458" customFormat="1" x14ac:dyDescent="0.25"/>
    <row r="53459" customFormat="1" x14ac:dyDescent="0.25"/>
    <row r="53460" customFormat="1" x14ac:dyDescent="0.25"/>
    <row r="53461" customFormat="1" x14ac:dyDescent="0.25"/>
    <row r="53462" customFormat="1" x14ac:dyDescent="0.25"/>
    <row r="53463" customFormat="1" x14ac:dyDescent="0.25"/>
    <row r="53464" customFormat="1" x14ac:dyDescent="0.25"/>
    <row r="53465" customFormat="1" x14ac:dyDescent="0.25"/>
    <row r="53466" customFormat="1" x14ac:dyDescent="0.25"/>
    <row r="53467" customFormat="1" x14ac:dyDescent="0.25"/>
    <row r="53468" customFormat="1" x14ac:dyDescent="0.25"/>
    <row r="53469" customFormat="1" x14ac:dyDescent="0.25"/>
    <row r="53470" customFormat="1" x14ac:dyDescent="0.25"/>
    <row r="53471" customFormat="1" x14ac:dyDescent="0.25"/>
    <row r="53472" customFormat="1" x14ac:dyDescent="0.25"/>
    <row r="53473" customFormat="1" x14ac:dyDescent="0.25"/>
    <row r="53474" customFormat="1" x14ac:dyDescent="0.25"/>
    <row r="53475" customFormat="1" x14ac:dyDescent="0.25"/>
    <row r="53476" customFormat="1" x14ac:dyDescent="0.25"/>
    <row r="53477" customFormat="1" x14ac:dyDescent="0.25"/>
    <row r="53478" customFormat="1" x14ac:dyDescent="0.25"/>
    <row r="53479" customFormat="1" x14ac:dyDescent="0.25"/>
    <row r="53480" customFormat="1" x14ac:dyDescent="0.25"/>
    <row r="53481" customFormat="1" x14ac:dyDescent="0.25"/>
    <row r="53482" customFormat="1" x14ac:dyDescent="0.25"/>
    <row r="53483" customFormat="1" x14ac:dyDescent="0.25"/>
    <row r="53484" customFormat="1" x14ac:dyDescent="0.25"/>
    <row r="53485" customFormat="1" x14ac:dyDescent="0.25"/>
    <row r="53486" customFormat="1" x14ac:dyDescent="0.25"/>
    <row r="53487" customFormat="1" x14ac:dyDescent="0.25"/>
    <row r="53488" customFormat="1" x14ac:dyDescent="0.25"/>
    <row r="53489" customFormat="1" x14ac:dyDescent="0.25"/>
    <row r="53490" customFormat="1" x14ac:dyDescent="0.25"/>
    <row r="53491" customFormat="1" x14ac:dyDescent="0.25"/>
    <row r="53492" customFormat="1" x14ac:dyDescent="0.25"/>
    <row r="53493" customFormat="1" x14ac:dyDescent="0.25"/>
    <row r="53494" customFormat="1" x14ac:dyDescent="0.25"/>
    <row r="53495" customFormat="1" x14ac:dyDescent="0.25"/>
    <row r="53496" customFormat="1" x14ac:dyDescent="0.25"/>
    <row r="53497" customFormat="1" x14ac:dyDescent="0.25"/>
    <row r="53498" customFormat="1" x14ac:dyDescent="0.25"/>
    <row r="53499" customFormat="1" x14ac:dyDescent="0.25"/>
    <row r="53500" customFormat="1" x14ac:dyDescent="0.25"/>
    <row r="53501" customFormat="1" x14ac:dyDescent="0.25"/>
    <row r="53502" customFormat="1" x14ac:dyDescent="0.25"/>
    <row r="53503" customFormat="1" x14ac:dyDescent="0.25"/>
    <row r="53504" customFormat="1" x14ac:dyDescent="0.25"/>
    <row r="53505" customFormat="1" x14ac:dyDescent="0.25"/>
    <row r="53506" customFormat="1" x14ac:dyDescent="0.25"/>
    <row r="53507" customFormat="1" x14ac:dyDescent="0.25"/>
    <row r="53508" customFormat="1" x14ac:dyDescent="0.25"/>
    <row r="53509" customFormat="1" x14ac:dyDescent="0.25"/>
    <row r="53510" customFormat="1" x14ac:dyDescent="0.25"/>
    <row r="53511" customFormat="1" x14ac:dyDescent="0.25"/>
    <row r="53512" customFormat="1" x14ac:dyDescent="0.25"/>
    <row r="53513" customFormat="1" x14ac:dyDescent="0.25"/>
    <row r="53514" customFormat="1" x14ac:dyDescent="0.25"/>
    <row r="53515" customFormat="1" x14ac:dyDescent="0.25"/>
    <row r="53516" customFormat="1" x14ac:dyDescent="0.25"/>
    <row r="53517" customFormat="1" x14ac:dyDescent="0.25"/>
    <row r="53518" customFormat="1" x14ac:dyDescent="0.25"/>
    <row r="53519" customFormat="1" x14ac:dyDescent="0.25"/>
    <row r="53520" customFormat="1" x14ac:dyDescent="0.25"/>
    <row r="53521" customFormat="1" x14ac:dyDescent="0.25"/>
    <row r="53522" customFormat="1" x14ac:dyDescent="0.25"/>
    <row r="53523" customFormat="1" x14ac:dyDescent="0.25"/>
    <row r="53524" customFormat="1" x14ac:dyDescent="0.25"/>
    <row r="53525" customFormat="1" x14ac:dyDescent="0.25"/>
    <row r="53526" customFormat="1" x14ac:dyDescent="0.25"/>
    <row r="53527" customFormat="1" x14ac:dyDescent="0.25"/>
    <row r="53528" customFormat="1" x14ac:dyDescent="0.25"/>
    <row r="53529" customFormat="1" x14ac:dyDescent="0.25"/>
    <row r="53530" customFormat="1" x14ac:dyDescent="0.25"/>
    <row r="53531" customFormat="1" x14ac:dyDescent="0.25"/>
    <row r="53532" customFormat="1" x14ac:dyDescent="0.25"/>
    <row r="53533" customFormat="1" x14ac:dyDescent="0.25"/>
    <row r="53534" customFormat="1" x14ac:dyDescent="0.25"/>
    <row r="53535" customFormat="1" x14ac:dyDescent="0.25"/>
    <row r="53536" customFormat="1" x14ac:dyDescent="0.25"/>
    <row r="53537" customFormat="1" x14ac:dyDescent="0.25"/>
    <row r="53538" customFormat="1" x14ac:dyDescent="0.25"/>
    <row r="53539" customFormat="1" x14ac:dyDescent="0.25"/>
    <row r="53540" customFormat="1" x14ac:dyDescent="0.25"/>
    <row r="53541" customFormat="1" x14ac:dyDescent="0.25"/>
    <row r="53542" customFormat="1" x14ac:dyDescent="0.25"/>
    <row r="53543" customFormat="1" x14ac:dyDescent="0.25"/>
    <row r="53544" customFormat="1" x14ac:dyDescent="0.25"/>
    <row r="53545" customFormat="1" x14ac:dyDescent="0.25"/>
    <row r="53546" customFormat="1" x14ac:dyDescent="0.25"/>
    <row r="53547" customFormat="1" x14ac:dyDescent="0.25"/>
    <row r="53548" customFormat="1" x14ac:dyDescent="0.25"/>
    <row r="53549" customFormat="1" x14ac:dyDescent="0.25"/>
    <row r="53550" customFormat="1" x14ac:dyDescent="0.25"/>
    <row r="53551" customFormat="1" x14ac:dyDescent="0.25"/>
    <row r="53552" customFormat="1" x14ac:dyDescent="0.25"/>
    <row r="53553" customFormat="1" x14ac:dyDescent="0.25"/>
    <row r="53554" customFormat="1" x14ac:dyDescent="0.25"/>
    <row r="53555" customFormat="1" x14ac:dyDescent="0.25"/>
    <row r="53556" customFormat="1" x14ac:dyDescent="0.25"/>
    <row r="53557" customFormat="1" x14ac:dyDescent="0.25"/>
    <row r="53558" customFormat="1" x14ac:dyDescent="0.25"/>
    <row r="53559" customFormat="1" x14ac:dyDescent="0.25"/>
    <row r="53560" customFormat="1" x14ac:dyDescent="0.25"/>
    <row r="53561" customFormat="1" x14ac:dyDescent="0.25"/>
    <row r="53562" customFormat="1" x14ac:dyDescent="0.25"/>
    <row r="53563" customFormat="1" x14ac:dyDescent="0.25"/>
    <row r="53564" customFormat="1" x14ac:dyDescent="0.25"/>
    <row r="53565" customFormat="1" x14ac:dyDescent="0.25"/>
    <row r="53566" customFormat="1" x14ac:dyDescent="0.25"/>
    <row r="53567" customFormat="1" x14ac:dyDescent="0.25"/>
    <row r="53568" customFormat="1" x14ac:dyDescent="0.25"/>
    <row r="53569" customFormat="1" x14ac:dyDescent="0.25"/>
    <row r="53570" customFormat="1" x14ac:dyDescent="0.25"/>
    <row r="53571" customFormat="1" x14ac:dyDescent="0.25"/>
    <row r="53572" customFormat="1" x14ac:dyDescent="0.25"/>
    <row r="53573" customFormat="1" x14ac:dyDescent="0.25"/>
    <row r="53574" customFormat="1" x14ac:dyDescent="0.25"/>
    <row r="53575" customFormat="1" x14ac:dyDescent="0.25"/>
    <row r="53576" customFormat="1" x14ac:dyDescent="0.25"/>
    <row r="53577" customFormat="1" x14ac:dyDescent="0.25"/>
    <row r="53578" customFormat="1" x14ac:dyDescent="0.25"/>
    <row r="53579" customFormat="1" x14ac:dyDescent="0.25"/>
    <row r="53580" customFormat="1" x14ac:dyDescent="0.25"/>
    <row r="53581" customFormat="1" x14ac:dyDescent="0.25"/>
    <row r="53582" customFormat="1" x14ac:dyDescent="0.25"/>
    <row r="53583" customFormat="1" x14ac:dyDescent="0.25"/>
    <row r="53584" customFormat="1" x14ac:dyDescent="0.25"/>
    <row r="53585" customFormat="1" x14ac:dyDescent="0.25"/>
    <row r="53586" customFormat="1" x14ac:dyDescent="0.25"/>
    <row r="53587" customFormat="1" x14ac:dyDescent="0.25"/>
    <row r="53588" customFormat="1" x14ac:dyDescent="0.25"/>
    <row r="53589" customFormat="1" x14ac:dyDescent="0.25"/>
    <row r="53590" customFormat="1" x14ac:dyDescent="0.25"/>
    <row r="53591" customFormat="1" x14ac:dyDescent="0.25"/>
    <row r="53592" customFormat="1" x14ac:dyDescent="0.25"/>
    <row r="53593" customFormat="1" x14ac:dyDescent="0.25"/>
    <row r="53594" customFormat="1" x14ac:dyDescent="0.25"/>
    <row r="53595" customFormat="1" x14ac:dyDescent="0.25"/>
    <row r="53596" customFormat="1" x14ac:dyDescent="0.25"/>
    <row r="53597" customFormat="1" x14ac:dyDescent="0.25"/>
    <row r="53598" customFormat="1" x14ac:dyDescent="0.25"/>
    <row r="53599" customFormat="1" x14ac:dyDescent="0.25"/>
    <row r="53600" customFormat="1" x14ac:dyDescent="0.25"/>
    <row r="53601" customFormat="1" x14ac:dyDescent="0.25"/>
    <row r="53602" customFormat="1" x14ac:dyDescent="0.25"/>
    <row r="53603" customFormat="1" x14ac:dyDescent="0.25"/>
    <row r="53604" customFormat="1" x14ac:dyDescent="0.25"/>
    <row r="53605" customFormat="1" x14ac:dyDescent="0.25"/>
    <row r="53606" customFormat="1" x14ac:dyDescent="0.25"/>
    <row r="53607" customFormat="1" x14ac:dyDescent="0.25"/>
    <row r="53608" customFormat="1" x14ac:dyDescent="0.25"/>
    <row r="53609" customFormat="1" x14ac:dyDescent="0.25"/>
    <row r="53610" customFormat="1" x14ac:dyDescent="0.25"/>
    <row r="53611" customFormat="1" x14ac:dyDescent="0.25"/>
    <row r="53612" customFormat="1" x14ac:dyDescent="0.25"/>
    <row r="53613" customFormat="1" x14ac:dyDescent="0.25"/>
    <row r="53614" customFormat="1" x14ac:dyDescent="0.25"/>
    <row r="53615" customFormat="1" x14ac:dyDescent="0.25"/>
    <row r="53616" customFormat="1" x14ac:dyDescent="0.25"/>
    <row r="53617" customFormat="1" x14ac:dyDescent="0.25"/>
    <row r="53618" customFormat="1" x14ac:dyDescent="0.25"/>
    <row r="53619" customFormat="1" x14ac:dyDescent="0.25"/>
    <row r="53620" customFormat="1" x14ac:dyDescent="0.25"/>
    <row r="53621" customFormat="1" x14ac:dyDescent="0.25"/>
    <row r="53622" customFormat="1" x14ac:dyDescent="0.25"/>
    <row r="53623" customFormat="1" x14ac:dyDescent="0.25"/>
    <row r="53624" customFormat="1" x14ac:dyDescent="0.25"/>
    <row r="53625" customFormat="1" x14ac:dyDescent="0.25"/>
    <row r="53626" customFormat="1" x14ac:dyDescent="0.25"/>
    <row r="53627" customFormat="1" x14ac:dyDescent="0.25"/>
    <row r="53628" customFormat="1" x14ac:dyDescent="0.25"/>
    <row r="53629" customFormat="1" x14ac:dyDescent="0.25"/>
    <row r="53630" customFormat="1" x14ac:dyDescent="0.25"/>
    <row r="53631" customFormat="1" x14ac:dyDescent="0.25"/>
    <row r="53632" customFormat="1" x14ac:dyDescent="0.25"/>
    <row r="53633" customFormat="1" x14ac:dyDescent="0.25"/>
    <row r="53634" customFormat="1" x14ac:dyDescent="0.25"/>
    <row r="53635" customFormat="1" x14ac:dyDescent="0.25"/>
    <row r="53636" customFormat="1" x14ac:dyDescent="0.25"/>
    <row r="53637" customFormat="1" x14ac:dyDescent="0.25"/>
    <row r="53638" customFormat="1" x14ac:dyDescent="0.25"/>
    <row r="53639" customFormat="1" x14ac:dyDescent="0.25"/>
    <row r="53640" customFormat="1" x14ac:dyDescent="0.25"/>
    <row r="53641" customFormat="1" x14ac:dyDescent="0.25"/>
    <row r="53642" customFormat="1" x14ac:dyDescent="0.25"/>
    <row r="53643" customFormat="1" x14ac:dyDescent="0.25"/>
    <row r="53644" customFormat="1" x14ac:dyDescent="0.25"/>
    <row r="53645" customFormat="1" x14ac:dyDescent="0.25"/>
    <row r="53646" customFormat="1" x14ac:dyDescent="0.25"/>
    <row r="53647" customFormat="1" x14ac:dyDescent="0.25"/>
    <row r="53648" customFormat="1" x14ac:dyDescent="0.25"/>
    <row r="53649" customFormat="1" x14ac:dyDescent="0.25"/>
    <row r="53650" customFormat="1" x14ac:dyDescent="0.25"/>
    <row r="53651" customFormat="1" x14ac:dyDescent="0.25"/>
    <row r="53652" customFormat="1" x14ac:dyDescent="0.25"/>
    <row r="53653" customFormat="1" x14ac:dyDescent="0.25"/>
    <row r="53654" customFormat="1" x14ac:dyDescent="0.25"/>
    <row r="53655" customFormat="1" x14ac:dyDescent="0.25"/>
    <row r="53656" customFormat="1" x14ac:dyDescent="0.25"/>
    <row r="53657" customFormat="1" x14ac:dyDescent="0.25"/>
    <row r="53658" customFormat="1" x14ac:dyDescent="0.25"/>
    <row r="53659" customFormat="1" x14ac:dyDescent="0.25"/>
    <row r="53660" customFormat="1" x14ac:dyDescent="0.25"/>
    <row r="53661" customFormat="1" x14ac:dyDescent="0.25"/>
    <row r="53662" customFormat="1" x14ac:dyDescent="0.25"/>
    <row r="53663" customFormat="1" x14ac:dyDescent="0.25"/>
    <row r="53664" customFormat="1" x14ac:dyDescent="0.25"/>
    <row r="53665" customFormat="1" x14ac:dyDescent="0.25"/>
    <row r="53666" customFormat="1" x14ac:dyDescent="0.25"/>
    <row r="53667" customFormat="1" x14ac:dyDescent="0.25"/>
    <row r="53668" customFormat="1" x14ac:dyDescent="0.25"/>
    <row r="53669" customFormat="1" x14ac:dyDescent="0.25"/>
    <row r="53670" customFormat="1" x14ac:dyDescent="0.25"/>
    <row r="53671" customFormat="1" x14ac:dyDescent="0.25"/>
    <row r="53672" customFormat="1" x14ac:dyDescent="0.25"/>
    <row r="53673" customFormat="1" x14ac:dyDescent="0.25"/>
    <row r="53674" customFormat="1" x14ac:dyDescent="0.25"/>
    <row r="53675" customFormat="1" x14ac:dyDescent="0.25"/>
    <row r="53676" customFormat="1" x14ac:dyDescent="0.25"/>
    <row r="53677" customFormat="1" x14ac:dyDescent="0.25"/>
    <row r="53678" customFormat="1" x14ac:dyDescent="0.25"/>
    <row r="53679" customFormat="1" x14ac:dyDescent="0.25"/>
    <row r="53680" customFormat="1" x14ac:dyDescent="0.25"/>
    <row r="53681" customFormat="1" x14ac:dyDescent="0.25"/>
    <row r="53682" customFormat="1" x14ac:dyDescent="0.25"/>
    <row r="53683" customFormat="1" x14ac:dyDescent="0.25"/>
    <row r="53684" customFormat="1" x14ac:dyDescent="0.25"/>
    <row r="53685" customFormat="1" x14ac:dyDescent="0.25"/>
    <row r="53686" customFormat="1" x14ac:dyDescent="0.25"/>
    <row r="53687" customFormat="1" x14ac:dyDescent="0.25"/>
    <row r="53688" customFormat="1" x14ac:dyDescent="0.25"/>
    <row r="53689" customFormat="1" x14ac:dyDescent="0.25"/>
    <row r="53690" customFormat="1" x14ac:dyDescent="0.25"/>
    <row r="53691" customFormat="1" x14ac:dyDescent="0.25"/>
    <row r="53692" customFormat="1" x14ac:dyDescent="0.25"/>
    <row r="53693" customFormat="1" x14ac:dyDescent="0.25"/>
    <row r="53694" customFormat="1" x14ac:dyDescent="0.25"/>
    <row r="53695" customFormat="1" x14ac:dyDescent="0.25"/>
    <row r="53696" customFormat="1" x14ac:dyDescent="0.25"/>
    <row r="53697" customFormat="1" x14ac:dyDescent="0.25"/>
    <row r="53698" customFormat="1" x14ac:dyDescent="0.25"/>
    <row r="53699" customFormat="1" x14ac:dyDescent="0.25"/>
    <row r="53700" customFormat="1" x14ac:dyDescent="0.25"/>
    <row r="53701" customFormat="1" x14ac:dyDescent="0.25"/>
    <row r="53702" customFormat="1" x14ac:dyDescent="0.25"/>
    <row r="53703" customFormat="1" x14ac:dyDescent="0.25"/>
    <row r="53704" customFormat="1" x14ac:dyDescent="0.25"/>
    <row r="53705" customFormat="1" x14ac:dyDescent="0.25"/>
    <row r="53706" customFormat="1" x14ac:dyDescent="0.25"/>
    <row r="53707" customFormat="1" x14ac:dyDescent="0.25"/>
    <row r="53708" customFormat="1" x14ac:dyDescent="0.25"/>
    <row r="53709" customFormat="1" x14ac:dyDescent="0.25"/>
    <row r="53710" customFormat="1" x14ac:dyDescent="0.25"/>
    <row r="53711" customFormat="1" x14ac:dyDescent="0.25"/>
    <row r="53712" customFormat="1" x14ac:dyDescent="0.25"/>
    <row r="53713" customFormat="1" x14ac:dyDescent="0.25"/>
    <row r="53714" customFormat="1" x14ac:dyDescent="0.25"/>
    <row r="53715" customFormat="1" x14ac:dyDescent="0.25"/>
    <row r="53716" customFormat="1" x14ac:dyDescent="0.25"/>
    <row r="53717" customFormat="1" x14ac:dyDescent="0.25"/>
    <row r="53718" customFormat="1" x14ac:dyDescent="0.25"/>
    <row r="53719" customFormat="1" x14ac:dyDescent="0.25"/>
    <row r="53720" customFormat="1" x14ac:dyDescent="0.25"/>
    <row r="53721" customFormat="1" x14ac:dyDescent="0.25"/>
    <row r="53722" customFormat="1" x14ac:dyDescent="0.25"/>
    <row r="53723" customFormat="1" x14ac:dyDescent="0.25"/>
    <row r="53724" customFormat="1" x14ac:dyDescent="0.25"/>
    <row r="53725" customFormat="1" x14ac:dyDescent="0.25"/>
    <row r="53726" customFormat="1" x14ac:dyDescent="0.25"/>
    <row r="53727" customFormat="1" x14ac:dyDescent="0.25"/>
    <row r="53728" customFormat="1" x14ac:dyDescent="0.25"/>
    <row r="53729" customFormat="1" x14ac:dyDescent="0.25"/>
    <row r="53730" customFormat="1" x14ac:dyDescent="0.25"/>
    <row r="53731" customFormat="1" x14ac:dyDescent="0.25"/>
    <row r="53732" customFormat="1" x14ac:dyDescent="0.25"/>
    <row r="53733" customFormat="1" x14ac:dyDescent="0.25"/>
    <row r="53734" customFormat="1" x14ac:dyDescent="0.25"/>
    <row r="53735" customFormat="1" x14ac:dyDescent="0.25"/>
    <row r="53736" customFormat="1" x14ac:dyDescent="0.25"/>
    <row r="53737" customFormat="1" x14ac:dyDescent="0.25"/>
    <row r="53738" customFormat="1" x14ac:dyDescent="0.25"/>
    <row r="53739" customFormat="1" x14ac:dyDescent="0.25"/>
    <row r="53740" customFormat="1" x14ac:dyDescent="0.25"/>
    <row r="53741" customFormat="1" x14ac:dyDescent="0.25"/>
    <row r="53742" customFormat="1" x14ac:dyDescent="0.25"/>
    <row r="53743" customFormat="1" x14ac:dyDescent="0.25"/>
    <row r="53744" customFormat="1" x14ac:dyDescent="0.25"/>
    <row r="53745" customFormat="1" x14ac:dyDescent="0.25"/>
    <row r="53746" customFormat="1" x14ac:dyDescent="0.25"/>
    <row r="53747" customFormat="1" x14ac:dyDescent="0.25"/>
    <row r="53748" customFormat="1" x14ac:dyDescent="0.25"/>
    <row r="53749" customFormat="1" x14ac:dyDescent="0.25"/>
    <row r="53750" customFormat="1" x14ac:dyDescent="0.25"/>
    <row r="53751" customFormat="1" x14ac:dyDescent="0.25"/>
    <row r="53752" customFormat="1" x14ac:dyDescent="0.25"/>
    <row r="53753" customFormat="1" x14ac:dyDescent="0.25"/>
    <row r="53754" customFormat="1" x14ac:dyDescent="0.25"/>
    <row r="53755" customFormat="1" x14ac:dyDescent="0.25"/>
    <row r="53756" customFormat="1" x14ac:dyDescent="0.25"/>
    <row r="53757" customFormat="1" x14ac:dyDescent="0.25"/>
    <row r="53758" customFormat="1" x14ac:dyDescent="0.25"/>
    <row r="53759" customFormat="1" x14ac:dyDescent="0.25"/>
    <row r="53760" customFormat="1" x14ac:dyDescent="0.25"/>
    <row r="53761" customFormat="1" x14ac:dyDescent="0.25"/>
    <row r="53762" customFormat="1" x14ac:dyDescent="0.25"/>
    <row r="53763" customFormat="1" x14ac:dyDescent="0.25"/>
    <row r="53764" customFormat="1" x14ac:dyDescent="0.25"/>
    <row r="53765" customFormat="1" x14ac:dyDescent="0.25"/>
    <row r="53766" customFormat="1" x14ac:dyDescent="0.25"/>
    <row r="53767" customFormat="1" x14ac:dyDescent="0.25"/>
    <row r="53768" customFormat="1" x14ac:dyDescent="0.25"/>
    <row r="53769" customFormat="1" x14ac:dyDescent="0.25"/>
    <row r="53770" customFormat="1" x14ac:dyDescent="0.25"/>
    <row r="53771" customFormat="1" x14ac:dyDescent="0.25"/>
    <row r="53772" customFormat="1" x14ac:dyDescent="0.25"/>
    <row r="53773" customFormat="1" x14ac:dyDescent="0.25"/>
    <row r="53774" customFormat="1" x14ac:dyDescent="0.25"/>
    <row r="53775" customFormat="1" x14ac:dyDescent="0.25"/>
    <row r="53776" customFormat="1" x14ac:dyDescent="0.25"/>
    <row r="53777" customFormat="1" x14ac:dyDescent="0.25"/>
    <row r="53778" customFormat="1" x14ac:dyDescent="0.25"/>
    <row r="53779" customFormat="1" x14ac:dyDescent="0.25"/>
    <row r="53780" customFormat="1" x14ac:dyDescent="0.25"/>
    <row r="53781" customFormat="1" x14ac:dyDescent="0.25"/>
    <row r="53782" customFormat="1" x14ac:dyDescent="0.25"/>
    <row r="53783" customFormat="1" x14ac:dyDescent="0.25"/>
    <row r="53784" customFormat="1" x14ac:dyDescent="0.25"/>
    <row r="53785" customFormat="1" x14ac:dyDescent="0.25"/>
    <row r="53786" customFormat="1" x14ac:dyDescent="0.25"/>
    <row r="53787" customFormat="1" x14ac:dyDescent="0.25"/>
    <row r="53788" customFormat="1" x14ac:dyDescent="0.25"/>
    <row r="53789" customFormat="1" x14ac:dyDescent="0.25"/>
    <row r="53790" customFormat="1" x14ac:dyDescent="0.25"/>
    <row r="53791" customFormat="1" x14ac:dyDescent="0.25"/>
    <row r="53792" customFormat="1" x14ac:dyDescent="0.25"/>
    <row r="53793" customFormat="1" x14ac:dyDescent="0.25"/>
    <row r="53794" customFormat="1" x14ac:dyDescent="0.25"/>
    <row r="53795" customFormat="1" x14ac:dyDescent="0.25"/>
    <row r="53796" customFormat="1" x14ac:dyDescent="0.25"/>
    <row r="53797" customFormat="1" x14ac:dyDescent="0.25"/>
    <row r="53798" customFormat="1" x14ac:dyDescent="0.25"/>
    <row r="53799" customFormat="1" x14ac:dyDescent="0.25"/>
    <row r="53800" customFormat="1" x14ac:dyDescent="0.25"/>
    <row r="53801" customFormat="1" x14ac:dyDescent="0.25"/>
    <row r="53802" customFormat="1" x14ac:dyDescent="0.25"/>
    <row r="53803" customFormat="1" x14ac:dyDescent="0.25"/>
    <row r="53804" customFormat="1" x14ac:dyDescent="0.25"/>
    <row r="53805" customFormat="1" x14ac:dyDescent="0.25"/>
    <row r="53806" customFormat="1" x14ac:dyDescent="0.25"/>
    <row r="53807" customFormat="1" x14ac:dyDescent="0.25"/>
    <row r="53808" customFormat="1" x14ac:dyDescent="0.25"/>
    <row r="53809" customFormat="1" x14ac:dyDescent="0.25"/>
    <row r="53810" customFormat="1" x14ac:dyDescent="0.25"/>
    <row r="53811" customFormat="1" x14ac:dyDescent="0.25"/>
    <row r="53812" customFormat="1" x14ac:dyDescent="0.25"/>
    <row r="53813" customFormat="1" x14ac:dyDescent="0.25"/>
    <row r="53814" customFormat="1" x14ac:dyDescent="0.25"/>
    <row r="53815" customFormat="1" x14ac:dyDescent="0.25"/>
    <row r="53816" customFormat="1" x14ac:dyDescent="0.25"/>
    <row r="53817" customFormat="1" x14ac:dyDescent="0.25"/>
    <row r="53818" customFormat="1" x14ac:dyDescent="0.25"/>
    <row r="53819" customFormat="1" x14ac:dyDescent="0.25"/>
    <row r="53820" customFormat="1" x14ac:dyDescent="0.25"/>
    <row r="53821" customFormat="1" x14ac:dyDescent="0.25"/>
    <row r="53822" customFormat="1" x14ac:dyDescent="0.25"/>
    <row r="53823" customFormat="1" x14ac:dyDescent="0.25"/>
    <row r="53824" customFormat="1" x14ac:dyDescent="0.25"/>
    <row r="53825" customFormat="1" x14ac:dyDescent="0.25"/>
    <row r="53826" customFormat="1" x14ac:dyDescent="0.25"/>
    <row r="53827" customFormat="1" x14ac:dyDescent="0.25"/>
    <row r="53828" customFormat="1" x14ac:dyDescent="0.25"/>
    <row r="53829" customFormat="1" x14ac:dyDescent="0.25"/>
    <row r="53830" customFormat="1" x14ac:dyDescent="0.25"/>
    <row r="53831" customFormat="1" x14ac:dyDescent="0.25"/>
    <row r="53832" customFormat="1" x14ac:dyDescent="0.25"/>
    <row r="53833" customFormat="1" x14ac:dyDescent="0.25"/>
    <row r="53834" customFormat="1" x14ac:dyDescent="0.25"/>
    <row r="53835" customFormat="1" x14ac:dyDescent="0.25"/>
    <row r="53836" customFormat="1" x14ac:dyDescent="0.25"/>
    <row r="53837" customFormat="1" x14ac:dyDescent="0.25"/>
    <row r="53838" customFormat="1" x14ac:dyDescent="0.25"/>
    <row r="53839" customFormat="1" x14ac:dyDescent="0.25"/>
    <row r="53840" customFormat="1" x14ac:dyDescent="0.25"/>
    <row r="53841" customFormat="1" x14ac:dyDescent="0.25"/>
    <row r="53842" customFormat="1" x14ac:dyDescent="0.25"/>
    <row r="53843" customFormat="1" x14ac:dyDescent="0.25"/>
    <row r="53844" customFormat="1" x14ac:dyDescent="0.25"/>
    <row r="53845" customFormat="1" x14ac:dyDescent="0.25"/>
    <row r="53846" customFormat="1" x14ac:dyDescent="0.25"/>
    <row r="53847" customFormat="1" x14ac:dyDescent="0.25"/>
    <row r="53848" customFormat="1" x14ac:dyDescent="0.25"/>
    <row r="53849" customFormat="1" x14ac:dyDescent="0.25"/>
    <row r="53850" customFormat="1" x14ac:dyDescent="0.25"/>
    <row r="53851" customFormat="1" x14ac:dyDescent="0.25"/>
    <row r="53852" customFormat="1" x14ac:dyDescent="0.25"/>
    <row r="53853" customFormat="1" x14ac:dyDescent="0.25"/>
    <row r="53854" customFormat="1" x14ac:dyDescent="0.25"/>
    <row r="53855" customFormat="1" x14ac:dyDescent="0.25"/>
    <row r="53856" customFormat="1" x14ac:dyDescent="0.25"/>
    <row r="53857" customFormat="1" x14ac:dyDescent="0.25"/>
    <row r="53858" customFormat="1" x14ac:dyDescent="0.25"/>
    <row r="53859" customFormat="1" x14ac:dyDescent="0.25"/>
    <row r="53860" customFormat="1" x14ac:dyDescent="0.25"/>
    <row r="53861" customFormat="1" x14ac:dyDescent="0.25"/>
    <row r="53862" customFormat="1" x14ac:dyDescent="0.25"/>
    <row r="53863" customFormat="1" x14ac:dyDescent="0.25"/>
    <row r="53864" customFormat="1" x14ac:dyDescent="0.25"/>
    <row r="53865" customFormat="1" x14ac:dyDescent="0.25"/>
    <row r="53866" customFormat="1" x14ac:dyDescent="0.25"/>
    <row r="53867" customFormat="1" x14ac:dyDescent="0.25"/>
    <row r="53868" customFormat="1" x14ac:dyDescent="0.25"/>
    <row r="53869" customFormat="1" x14ac:dyDescent="0.25"/>
    <row r="53870" customFormat="1" x14ac:dyDescent="0.25"/>
    <row r="53871" customFormat="1" x14ac:dyDescent="0.25"/>
    <row r="53872" customFormat="1" x14ac:dyDescent="0.25"/>
    <row r="53873" customFormat="1" x14ac:dyDescent="0.25"/>
    <row r="53874" customFormat="1" x14ac:dyDescent="0.25"/>
    <row r="53875" customFormat="1" x14ac:dyDescent="0.25"/>
    <row r="53876" customFormat="1" x14ac:dyDescent="0.25"/>
    <row r="53877" customFormat="1" x14ac:dyDescent="0.25"/>
    <row r="53878" customFormat="1" x14ac:dyDescent="0.25"/>
    <row r="53879" customFormat="1" x14ac:dyDescent="0.25"/>
    <row r="53880" customFormat="1" x14ac:dyDescent="0.25"/>
    <row r="53881" customFormat="1" x14ac:dyDescent="0.25"/>
    <row r="53882" customFormat="1" x14ac:dyDescent="0.25"/>
    <row r="53883" customFormat="1" x14ac:dyDescent="0.25"/>
    <row r="53884" customFormat="1" x14ac:dyDescent="0.25"/>
    <row r="53885" customFormat="1" x14ac:dyDescent="0.25"/>
    <row r="53886" customFormat="1" x14ac:dyDescent="0.25"/>
    <row r="53887" customFormat="1" x14ac:dyDescent="0.25"/>
    <row r="53888" customFormat="1" x14ac:dyDescent="0.25"/>
    <row r="53889" customFormat="1" x14ac:dyDescent="0.25"/>
    <row r="53890" customFormat="1" x14ac:dyDescent="0.25"/>
    <row r="53891" customFormat="1" x14ac:dyDescent="0.25"/>
    <row r="53892" customFormat="1" x14ac:dyDescent="0.25"/>
    <row r="53893" customFormat="1" x14ac:dyDescent="0.25"/>
    <row r="53894" customFormat="1" x14ac:dyDescent="0.25"/>
    <row r="53895" customFormat="1" x14ac:dyDescent="0.25"/>
    <row r="53896" customFormat="1" x14ac:dyDescent="0.25"/>
    <row r="53897" customFormat="1" x14ac:dyDescent="0.25"/>
    <row r="53898" customFormat="1" x14ac:dyDescent="0.25"/>
    <row r="53899" customFormat="1" x14ac:dyDescent="0.25"/>
    <row r="53900" customFormat="1" x14ac:dyDescent="0.25"/>
    <row r="53901" customFormat="1" x14ac:dyDescent="0.25"/>
    <row r="53902" customFormat="1" x14ac:dyDescent="0.25"/>
    <row r="53903" customFormat="1" x14ac:dyDescent="0.25"/>
    <row r="53904" customFormat="1" x14ac:dyDescent="0.25"/>
    <row r="53905" customFormat="1" x14ac:dyDescent="0.25"/>
    <row r="53906" customFormat="1" x14ac:dyDescent="0.25"/>
    <row r="53907" customFormat="1" x14ac:dyDescent="0.25"/>
    <row r="53908" customFormat="1" x14ac:dyDescent="0.25"/>
    <row r="53909" customFormat="1" x14ac:dyDescent="0.25"/>
    <row r="53910" customFormat="1" x14ac:dyDescent="0.25"/>
    <row r="53911" customFormat="1" x14ac:dyDescent="0.25"/>
    <row r="53912" customFormat="1" x14ac:dyDescent="0.25"/>
    <row r="53913" customFormat="1" x14ac:dyDescent="0.25"/>
    <row r="53914" customFormat="1" x14ac:dyDescent="0.25"/>
    <row r="53915" customFormat="1" x14ac:dyDescent="0.25"/>
    <row r="53916" customFormat="1" x14ac:dyDescent="0.25"/>
    <row r="53917" customFormat="1" x14ac:dyDescent="0.25"/>
    <row r="53918" customFormat="1" x14ac:dyDescent="0.25"/>
    <row r="53919" customFormat="1" x14ac:dyDescent="0.25"/>
    <row r="53920" customFormat="1" x14ac:dyDescent="0.25"/>
    <row r="53921" customFormat="1" x14ac:dyDescent="0.25"/>
    <row r="53922" customFormat="1" x14ac:dyDescent="0.25"/>
    <row r="53923" customFormat="1" x14ac:dyDescent="0.25"/>
    <row r="53924" customFormat="1" x14ac:dyDescent="0.25"/>
    <row r="53925" customFormat="1" x14ac:dyDescent="0.25"/>
    <row r="53926" customFormat="1" x14ac:dyDescent="0.25"/>
    <row r="53927" customFormat="1" x14ac:dyDescent="0.25"/>
    <row r="53928" customFormat="1" x14ac:dyDescent="0.25"/>
    <row r="53929" customFormat="1" x14ac:dyDescent="0.25"/>
    <row r="53930" customFormat="1" x14ac:dyDescent="0.25"/>
    <row r="53931" customFormat="1" x14ac:dyDescent="0.25"/>
    <row r="53932" customFormat="1" x14ac:dyDescent="0.25"/>
    <row r="53933" customFormat="1" x14ac:dyDescent="0.25"/>
    <row r="53934" customFormat="1" x14ac:dyDescent="0.25"/>
    <row r="53935" customFormat="1" x14ac:dyDescent="0.25"/>
    <row r="53936" customFormat="1" x14ac:dyDescent="0.25"/>
    <row r="53937" customFormat="1" x14ac:dyDescent="0.25"/>
    <row r="53938" customFormat="1" x14ac:dyDescent="0.25"/>
    <row r="53939" customFormat="1" x14ac:dyDescent="0.25"/>
    <row r="53940" customFormat="1" x14ac:dyDescent="0.25"/>
    <row r="53941" customFormat="1" x14ac:dyDescent="0.25"/>
    <row r="53942" customFormat="1" x14ac:dyDescent="0.25"/>
    <row r="53943" customFormat="1" x14ac:dyDescent="0.25"/>
    <row r="53944" customFormat="1" x14ac:dyDescent="0.25"/>
    <row r="53945" customFormat="1" x14ac:dyDescent="0.25"/>
    <row r="53946" customFormat="1" x14ac:dyDescent="0.25"/>
    <row r="53947" customFormat="1" x14ac:dyDescent="0.25"/>
    <row r="53948" customFormat="1" x14ac:dyDescent="0.25"/>
    <row r="53949" customFormat="1" x14ac:dyDescent="0.25"/>
    <row r="53950" customFormat="1" x14ac:dyDescent="0.25"/>
    <row r="53951" customFormat="1" x14ac:dyDescent="0.25"/>
    <row r="53952" customFormat="1" x14ac:dyDescent="0.25"/>
    <row r="53953" customFormat="1" x14ac:dyDescent="0.25"/>
    <row r="53954" customFormat="1" x14ac:dyDescent="0.25"/>
    <row r="53955" customFormat="1" x14ac:dyDescent="0.25"/>
    <row r="53956" customFormat="1" x14ac:dyDescent="0.25"/>
    <row r="53957" customFormat="1" x14ac:dyDescent="0.25"/>
    <row r="53958" customFormat="1" x14ac:dyDescent="0.25"/>
    <row r="53959" customFormat="1" x14ac:dyDescent="0.25"/>
    <row r="53960" customFormat="1" x14ac:dyDescent="0.25"/>
    <row r="53961" customFormat="1" x14ac:dyDescent="0.25"/>
    <row r="53962" customFormat="1" x14ac:dyDescent="0.25"/>
    <row r="53963" customFormat="1" x14ac:dyDescent="0.25"/>
    <row r="53964" customFormat="1" x14ac:dyDescent="0.25"/>
    <row r="53965" customFormat="1" x14ac:dyDescent="0.25"/>
    <row r="53966" customFormat="1" x14ac:dyDescent="0.25"/>
    <row r="53967" customFormat="1" x14ac:dyDescent="0.25"/>
    <row r="53968" customFormat="1" x14ac:dyDescent="0.25"/>
    <row r="53969" customFormat="1" x14ac:dyDescent="0.25"/>
    <row r="53970" customFormat="1" x14ac:dyDescent="0.25"/>
    <row r="53971" customFormat="1" x14ac:dyDescent="0.25"/>
    <row r="53972" customFormat="1" x14ac:dyDescent="0.25"/>
    <row r="53973" customFormat="1" x14ac:dyDescent="0.25"/>
    <row r="53974" customFormat="1" x14ac:dyDescent="0.25"/>
    <row r="53975" customFormat="1" x14ac:dyDescent="0.25"/>
    <row r="53976" customFormat="1" x14ac:dyDescent="0.25"/>
    <row r="53977" customFormat="1" x14ac:dyDescent="0.25"/>
    <row r="53978" customFormat="1" x14ac:dyDescent="0.25"/>
    <row r="53979" customFormat="1" x14ac:dyDescent="0.25"/>
    <row r="53980" customFormat="1" x14ac:dyDescent="0.25"/>
    <row r="53981" customFormat="1" x14ac:dyDescent="0.25"/>
    <row r="53982" customFormat="1" x14ac:dyDescent="0.25"/>
    <row r="53983" customFormat="1" x14ac:dyDescent="0.25"/>
    <row r="53984" customFormat="1" x14ac:dyDescent="0.25"/>
    <row r="53985" customFormat="1" x14ac:dyDescent="0.25"/>
    <row r="53986" customFormat="1" x14ac:dyDescent="0.25"/>
    <row r="53987" customFormat="1" x14ac:dyDescent="0.25"/>
    <row r="53988" customFormat="1" x14ac:dyDescent="0.25"/>
    <row r="53989" customFormat="1" x14ac:dyDescent="0.25"/>
    <row r="53990" customFormat="1" x14ac:dyDescent="0.25"/>
    <row r="53991" customFormat="1" x14ac:dyDescent="0.25"/>
    <row r="53992" customFormat="1" x14ac:dyDescent="0.25"/>
    <row r="53993" customFormat="1" x14ac:dyDescent="0.25"/>
    <row r="53994" customFormat="1" x14ac:dyDescent="0.25"/>
    <row r="53995" customFormat="1" x14ac:dyDescent="0.25"/>
    <row r="53996" customFormat="1" x14ac:dyDescent="0.25"/>
    <row r="53997" customFormat="1" x14ac:dyDescent="0.25"/>
    <row r="53998" customFormat="1" x14ac:dyDescent="0.25"/>
    <row r="53999" customFormat="1" x14ac:dyDescent="0.25"/>
    <row r="54000" customFormat="1" x14ac:dyDescent="0.25"/>
    <row r="54001" customFormat="1" x14ac:dyDescent="0.25"/>
    <row r="54002" customFormat="1" x14ac:dyDescent="0.25"/>
    <row r="54003" customFormat="1" x14ac:dyDescent="0.25"/>
    <row r="54004" customFormat="1" x14ac:dyDescent="0.25"/>
    <row r="54005" customFormat="1" x14ac:dyDescent="0.25"/>
    <row r="54006" customFormat="1" x14ac:dyDescent="0.25"/>
    <row r="54007" customFormat="1" x14ac:dyDescent="0.25"/>
    <row r="54008" customFormat="1" x14ac:dyDescent="0.25"/>
    <row r="54009" customFormat="1" x14ac:dyDescent="0.25"/>
    <row r="54010" customFormat="1" x14ac:dyDescent="0.25"/>
    <row r="54011" customFormat="1" x14ac:dyDescent="0.25"/>
    <row r="54012" customFormat="1" x14ac:dyDescent="0.25"/>
    <row r="54013" customFormat="1" x14ac:dyDescent="0.25"/>
    <row r="54014" customFormat="1" x14ac:dyDescent="0.25"/>
    <row r="54015" customFormat="1" x14ac:dyDescent="0.25"/>
    <row r="54016" customFormat="1" x14ac:dyDescent="0.25"/>
    <row r="54017" customFormat="1" x14ac:dyDescent="0.25"/>
    <row r="54018" customFormat="1" x14ac:dyDescent="0.25"/>
    <row r="54019" customFormat="1" x14ac:dyDescent="0.25"/>
    <row r="54020" customFormat="1" x14ac:dyDescent="0.25"/>
    <row r="54021" customFormat="1" x14ac:dyDescent="0.25"/>
    <row r="54022" customFormat="1" x14ac:dyDescent="0.25"/>
    <row r="54023" customFormat="1" x14ac:dyDescent="0.25"/>
    <row r="54024" customFormat="1" x14ac:dyDescent="0.25"/>
    <row r="54025" customFormat="1" x14ac:dyDescent="0.25"/>
    <row r="54026" customFormat="1" x14ac:dyDescent="0.25"/>
    <row r="54027" customFormat="1" x14ac:dyDescent="0.25"/>
    <row r="54028" customFormat="1" x14ac:dyDescent="0.25"/>
    <row r="54029" customFormat="1" x14ac:dyDescent="0.25"/>
    <row r="54030" customFormat="1" x14ac:dyDescent="0.25"/>
    <row r="54031" customFormat="1" x14ac:dyDescent="0.25"/>
    <row r="54032" customFormat="1" x14ac:dyDescent="0.25"/>
    <row r="54033" customFormat="1" x14ac:dyDescent="0.25"/>
    <row r="54034" customFormat="1" x14ac:dyDescent="0.25"/>
    <row r="54035" customFormat="1" x14ac:dyDescent="0.25"/>
    <row r="54036" customFormat="1" x14ac:dyDescent="0.25"/>
    <row r="54037" customFormat="1" x14ac:dyDescent="0.25"/>
    <row r="54038" customFormat="1" x14ac:dyDescent="0.25"/>
    <row r="54039" customFormat="1" x14ac:dyDescent="0.25"/>
    <row r="54040" customFormat="1" x14ac:dyDescent="0.25"/>
    <row r="54041" customFormat="1" x14ac:dyDescent="0.25"/>
    <row r="54042" customFormat="1" x14ac:dyDescent="0.25"/>
    <row r="54043" customFormat="1" x14ac:dyDescent="0.25"/>
    <row r="54044" customFormat="1" x14ac:dyDescent="0.25"/>
    <row r="54045" customFormat="1" x14ac:dyDescent="0.25"/>
    <row r="54046" customFormat="1" x14ac:dyDescent="0.25"/>
    <row r="54047" customFormat="1" x14ac:dyDescent="0.25"/>
    <row r="54048" customFormat="1" x14ac:dyDescent="0.25"/>
    <row r="54049" customFormat="1" x14ac:dyDescent="0.25"/>
    <row r="54050" customFormat="1" x14ac:dyDescent="0.25"/>
    <row r="54051" customFormat="1" x14ac:dyDescent="0.25"/>
    <row r="54052" customFormat="1" x14ac:dyDescent="0.25"/>
    <row r="54053" customFormat="1" x14ac:dyDescent="0.25"/>
    <row r="54054" customFormat="1" x14ac:dyDescent="0.25"/>
    <row r="54055" customFormat="1" x14ac:dyDescent="0.25"/>
    <row r="54056" customFormat="1" x14ac:dyDescent="0.25"/>
    <row r="54057" customFormat="1" x14ac:dyDescent="0.25"/>
    <row r="54058" customFormat="1" x14ac:dyDescent="0.25"/>
    <row r="54059" customFormat="1" x14ac:dyDescent="0.25"/>
    <row r="54060" customFormat="1" x14ac:dyDescent="0.25"/>
    <row r="54061" customFormat="1" x14ac:dyDescent="0.25"/>
    <row r="54062" customFormat="1" x14ac:dyDescent="0.25"/>
    <row r="54063" customFormat="1" x14ac:dyDescent="0.25"/>
    <row r="54064" customFormat="1" x14ac:dyDescent="0.25"/>
    <row r="54065" customFormat="1" x14ac:dyDescent="0.25"/>
    <row r="54066" customFormat="1" x14ac:dyDescent="0.25"/>
    <row r="54067" customFormat="1" x14ac:dyDescent="0.25"/>
    <row r="54068" customFormat="1" x14ac:dyDescent="0.25"/>
    <row r="54069" customFormat="1" x14ac:dyDescent="0.25"/>
    <row r="54070" customFormat="1" x14ac:dyDescent="0.25"/>
    <row r="54071" customFormat="1" x14ac:dyDescent="0.25"/>
    <row r="54072" customFormat="1" x14ac:dyDescent="0.25"/>
    <row r="54073" customFormat="1" x14ac:dyDescent="0.25"/>
    <row r="54074" customFormat="1" x14ac:dyDescent="0.25"/>
    <row r="54075" customFormat="1" x14ac:dyDescent="0.25"/>
    <row r="54076" customFormat="1" x14ac:dyDescent="0.25"/>
    <row r="54077" customFormat="1" x14ac:dyDescent="0.25"/>
    <row r="54078" customFormat="1" x14ac:dyDescent="0.25"/>
    <row r="54079" customFormat="1" x14ac:dyDescent="0.25"/>
    <row r="54080" customFormat="1" x14ac:dyDescent="0.25"/>
    <row r="54081" customFormat="1" x14ac:dyDescent="0.25"/>
    <row r="54082" customFormat="1" x14ac:dyDescent="0.25"/>
    <row r="54083" customFormat="1" x14ac:dyDescent="0.25"/>
    <row r="54084" customFormat="1" x14ac:dyDescent="0.25"/>
    <row r="54085" customFormat="1" x14ac:dyDescent="0.25"/>
    <row r="54086" customFormat="1" x14ac:dyDescent="0.25"/>
    <row r="54087" customFormat="1" x14ac:dyDescent="0.25"/>
    <row r="54088" customFormat="1" x14ac:dyDescent="0.25"/>
    <row r="54089" customFormat="1" x14ac:dyDescent="0.25"/>
    <row r="54090" customFormat="1" x14ac:dyDescent="0.25"/>
    <row r="54091" customFormat="1" x14ac:dyDescent="0.25"/>
    <row r="54092" customFormat="1" x14ac:dyDescent="0.25"/>
    <row r="54093" customFormat="1" x14ac:dyDescent="0.25"/>
    <row r="54094" customFormat="1" x14ac:dyDescent="0.25"/>
    <row r="54095" customFormat="1" x14ac:dyDescent="0.25"/>
    <row r="54096" customFormat="1" x14ac:dyDescent="0.25"/>
    <row r="54097" customFormat="1" x14ac:dyDescent="0.25"/>
    <row r="54098" customFormat="1" x14ac:dyDescent="0.25"/>
    <row r="54099" customFormat="1" x14ac:dyDescent="0.25"/>
    <row r="54100" customFormat="1" x14ac:dyDescent="0.25"/>
    <row r="54101" customFormat="1" x14ac:dyDescent="0.25"/>
    <row r="54102" customFormat="1" x14ac:dyDescent="0.25"/>
    <row r="54103" customFormat="1" x14ac:dyDescent="0.25"/>
    <row r="54104" customFormat="1" x14ac:dyDescent="0.25"/>
    <row r="54105" customFormat="1" x14ac:dyDescent="0.25"/>
    <row r="54106" customFormat="1" x14ac:dyDescent="0.25"/>
    <row r="54107" customFormat="1" x14ac:dyDescent="0.25"/>
    <row r="54108" customFormat="1" x14ac:dyDescent="0.25"/>
    <row r="54109" customFormat="1" x14ac:dyDescent="0.25"/>
    <row r="54110" customFormat="1" x14ac:dyDescent="0.25"/>
    <row r="54111" customFormat="1" x14ac:dyDescent="0.25"/>
    <row r="54112" customFormat="1" x14ac:dyDescent="0.25"/>
    <row r="54113" customFormat="1" x14ac:dyDescent="0.25"/>
    <row r="54114" customFormat="1" x14ac:dyDescent="0.25"/>
    <row r="54115" customFormat="1" x14ac:dyDescent="0.25"/>
    <row r="54116" customFormat="1" x14ac:dyDescent="0.25"/>
    <row r="54117" customFormat="1" x14ac:dyDescent="0.25"/>
    <row r="54118" customFormat="1" x14ac:dyDescent="0.25"/>
    <row r="54119" customFormat="1" x14ac:dyDescent="0.25"/>
    <row r="54120" customFormat="1" x14ac:dyDescent="0.25"/>
    <row r="54121" customFormat="1" x14ac:dyDescent="0.25"/>
    <row r="54122" customFormat="1" x14ac:dyDescent="0.25"/>
    <row r="54123" customFormat="1" x14ac:dyDescent="0.25"/>
    <row r="54124" customFormat="1" x14ac:dyDescent="0.25"/>
    <row r="54125" customFormat="1" x14ac:dyDescent="0.25"/>
    <row r="54126" customFormat="1" x14ac:dyDescent="0.25"/>
    <row r="54127" customFormat="1" x14ac:dyDescent="0.25"/>
    <row r="54128" customFormat="1" x14ac:dyDescent="0.25"/>
    <row r="54129" customFormat="1" x14ac:dyDescent="0.25"/>
    <row r="54130" customFormat="1" x14ac:dyDescent="0.25"/>
    <row r="54131" customFormat="1" x14ac:dyDescent="0.25"/>
    <row r="54132" customFormat="1" x14ac:dyDescent="0.25"/>
    <row r="54133" customFormat="1" x14ac:dyDescent="0.25"/>
    <row r="54134" customFormat="1" x14ac:dyDescent="0.25"/>
    <row r="54135" customFormat="1" x14ac:dyDescent="0.25"/>
    <row r="54136" customFormat="1" x14ac:dyDescent="0.25"/>
    <row r="54137" customFormat="1" x14ac:dyDescent="0.25"/>
    <row r="54138" customFormat="1" x14ac:dyDescent="0.25"/>
    <row r="54139" customFormat="1" x14ac:dyDescent="0.25"/>
    <row r="54140" customFormat="1" x14ac:dyDescent="0.25"/>
    <row r="54141" customFormat="1" x14ac:dyDescent="0.25"/>
    <row r="54142" customFormat="1" x14ac:dyDescent="0.25"/>
    <row r="54143" customFormat="1" x14ac:dyDescent="0.25"/>
    <row r="54144" customFormat="1" x14ac:dyDescent="0.25"/>
    <row r="54145" customFormat="1" x14ac:dyDescent="0.25"/>
    <row r="54146" customFormat="1" x14ac:dyDescent="0.25"/>
    <row r="54147" customFormat="1" x14ac:dyDescent="0.25"/>
    <row r="54148" customFormat="1" x14ac:dyDescent="0.25"/>
    <row r="54149" customFormat="1" x14ac:dyDescent="0.25"/>
    <row r="54150" customFormat="1" x14ac:dyDescent="0.25"/>
    <row r="54151" customFormat="1" x14ac:dyDescent="0.25"/>
    <row r="54152" customFormat="1" x14ac:dyDescent="0.25"/>
    <row r="54153" customFormat="1" x14ac:dyDescent="0.25"/>
    <row r="54154" customFormat="1" x14ac:dyDescent="0.25"/>
    <row r="54155" customFormat="1" x14ac:dyDescent="0.25"/>
    <row r="54156" customFormat="1" x14ac:dyDescent="0.25"/>
    <row r="54157" customFormat="1" x14ac:dyDescent="0.25"/>
    <row r="54158" customFormat="1" x14ac:dyDescent="0.25"/>
    <row r="54159" customFormat="1" x14ac:dyDescent="0.25"/>
    <row r="54160" customFormat="1" x14ac:dyDescent="0.25"/>
    <row r="54161" customFormat="1" x14ac:dyDescent="0.25"/>
    <row r="54162" customFormat="1" x14ac:dyDescent="0.25"/>
    <row r="54163" customFormat="1" x14ac:dyDescent="0.25"/>
    <row r="54164" customFormat="1" x14ac:dyDescent="0.25"/>
    <row r="54165" customFormat="1" x14ac:dyDescent="0.25"/>
    <row r="54166" customFormat="1" x14ac:dyDescent="0.25"/>
    <row r="54167" customFormat="1" x14ac:dyDescent="0.25"/>
    <row r="54168" customFormat="1" x14ac:dyDescent="0.25"/>
    <row r="54169" customFormat="1" x14ac:dyDescent="0.25"/>
    <row r="54170" customFormat="1" x14ac:dyDescent="0.25"/>
    <row r="54171" customFormat="1" x14ac:dyDescent="0.25"/>
    <row r="54172" customFormat="1" x14ac:dyDescent="0.25"/>
    <row r="54173" customFormat="1" x14ac:dyDescent="0.25"/>
    <row r="54174" customFormat="1" x14ac:dyDescent="0.25"/>
    <row r="54175" customFormat="1" x14ac:dyDescent="0.25"/>
    <row r="54176" customFormat="1" x14ac:dyDescent="0.25"/>
    <row r="54177" customFormat="1" x14ac:dyDescent="0.25"/>
    <row r="54178" customFormat="1" x14ac:dyDescent="0.25"/>
    <row r="54179" customFormat="1" x14ac:dyDescent="0.25"/>
    <row r="54180" customFormat="1" x14ac:dyDescent="0.25"/>
    <row r="54181" customFormat="1" x14ac:dyDescent="0.25"/>
    <row r="54182" customFormat="1" x14ac:dyDescent="0.25"/>
    <row r="54183" customFormat="1" x14ac:dyDescent="0.25"/>
    <row r="54184" customFormat="1" x14ac:dyDescent="0.25"/>
    <row r="54185" customFormat="1" x14ac:dyDescent="0.25"/>
    <row r="54186" customFormat="1" x14ac:dyDescent="0.25"/>
    <row r="54187" customFormat="1" x14ac:dyDescent="0.25"/>
    <row r="54188" customFormat="1" x14ac:dyDescent="0.25"/>
    <row r="54189" customFormat="1" x14ac:dyDescent="0.25"/>
    <row r="54190" customFormat="1" x14ac:dyDescent="0.25"/>
    <row r="54191" customFormat="1" x14ac:dyDescent="0.25"/>
    <row r="54192" customFormat="1" x14ac:dyDescent="0.25"/>
    <row r="54193" customFormat="1" x14ac:dyDescent="0.25"/>
    <row r="54194" customFormat="1" x14ac:dyDescent="0.25"/>
    <row r="54195" customFormat="1" x14ac:dyDescent="0.25"/>
    <row r="54196" customFormat="1" x14ac:dyDescent="0.25"/>
    <row r="54197" customFormat="1" x14ac:dyDescent="0.25"/>
    <row r="54198" customFormat="1" x14ac:dyDescent="0.25"/>
    <row r="54199" customFormat="1" x14ac:dyDescent="0.25"/>
    <row r="54200" customFormat="1" x14ac:dyDescent="0.25"/>
    <row r="54201" customFormat="1" x14ac:dyDescent="0.25"/>
    <row r="54202" customFormat="1" x14ac:dyDescent="0.25"/>
    <row r="54203" customFormat="1" x14ac:dyDescent="0.25"/>
    <row r="54204" customFormat="1" x14ac:dyDescent="0.25"/>
    <row r="54205" customFormat="1" x14ac:dyDescent="0.25"/>
    <row r="54206" customFormat="1" x14ac:dyDescent="0.25"/>
    <row r="54207" customFormat="1" x14ac:dyDescent="0.25"/>
    <row r="54208" customFormat="1" x14ac:dyDescent="0.25"/>
    <row r="54209" customFormat="1" x14ac:dyDescent="0.25"/>
    <row r="54210" customFormat="1" x14ac:dyDescent="0.25"/>
    <row r="54211" customFormat="1" x14ac:dyDescent="0.25"/>
    <row r="54212" customFormat="1" x14ac:dyDescent="0.25"/>
    <row r="54213" customFormat="1" x14ac:dyDescent="0.25"/>
    <row r="54214" customFormat="1" x14ac:dyDescent="0.25"/>
    <row r="54215" customFormat="1" x14ac:dyDescent="0.25"/>
    <row r="54216" customFormat="1" x14ac:dyDescent="0.25"/>
    <row r="54217" customFormat="1" x14ac:dyDescent="0.25"/>
    <row r="54218" customFormat="1" x14ac:dyDescent="0.25"/>
    <row r="54219" customFormat="1" x14ac:dyDescent="0.25"/>
    <row r="54220" customFormat="1" x14ac:dyDescent="0.25"/>
    <row r="54221" customFormat="1" x14ac:dyDescent="0.25"/>
    <row r="54222" customFormat="1" x14ac:dyDescent="0.25"/>
    <row r="54223" customFormat="1" x14ac:dyDescent="0.25"/>
    <row r="54224" customFormat="1" x14ac:dyDescent="0.25"/>
    <row r="54225" customFormat="1" x14ac:dyDescent="0.25"/>
    <row r="54226" customFormat="1" x14ac:dyDescent="0.25"/>
    <row r="54227" customFormat="1" x14ac:dyDescent="0.25"/>
    <row r="54228" customFormat="1" x14ac:dyDescent="0.25"/>
    <row r="54229" customFormat="1" x14ac:dyDescent="0.25"/>
    <row r="54230" customFormat="1" x14ac:dyDescent="0.25"/>
    <row r="54231" customFormat="1" x14ac:dyDescent="0.25"/>
    <row r="54232" customFormat="1" x14ac:dyDescent="0.25"/>
    <row r="54233" customFormat="1" x14ac:dyDescent="0.25"/>
    <row r="54234" customFormat="1" x14ac:dyDescent="0.25"/>
    <row r="54235" customFormat="1" x14ac:dyDescent="0.25"/>
    <row r="54236" customFormat="1" x14ac:dyDescent="0.25"/>
    <row r="54237" customFormat="1" x14ac:dyDescent="0.25"/>
    <row r="54238" customFormat="1" x14ac:dyDescent="0.25"/>
    <row r="54239" customFormat="1" x14ac:dyDescent="0.25"/>
    <row r="54240" customFormat="1" x14ac:dyDescent="0.25"/>
    <row r="54241" customFormat="1" x14ac:dyDescent="0.25"/>
    <row r="54242" customFormat="1" x14ac:dyDescent="0.25"/>
    <row r="54243" customFormat="1" x14ac:dyDescent="0.25"/>
    <row r="54244" customFormat="1" x14ac:dyDescent="0.25"/>
    <row r="54245" customFormat="1" x14ac:dyDescent="0.25"/>
    <row r="54246" customFormat="1" x14ac:dyDescent="0.25"/>
    <row r="54247" customFormat="1" x14ac:dyDescent="0.25"/>
    <row r="54248" customFormat="1" x14ac:dyDescent="0.25"/>
    <row r="54249" customFormat="1" x14ac:dyDescent="0.25"/>
    <row r="54250" customFormat="1" x14ac:dyDescent="0.25"/>
    <row r="54251" customFormat="1" x14ac:dyDescent="0.25"/>
    <row r="54252" customFormat="1" x14ac:dyDescent="0.25"/>
    <row r="54253" customFormat="1" x14ac:dyDescent="0.25"/>
    <row r="54254" customFormat="1" x14ac:dyDescent="0.25"/>
    <row r="54255" customFormat="1" x14ac:dyDescent="0.25"/>
    <row r="54256" customFormat="1" x14ac:dyDescent="0.25"/>
    <row r="54257" customFormat="1" x14ac:dyDescent="0.25"/>
    <row r="54258" customFormat="1" x14ac:dyDescent="0.25"/>
    <row r="54259" customFormat="1" x14ac:dyDescent="0.25"/>
    <row r="54260" customFormat="1" x14ac:dyDescent="0.25"/>
    <row r="54261" customFormat="1" x14ac:dyDescent="0.25"/>
    <row r="54262" customFormat="1" x14ac:dyDescent="0.25"/>
    <row r="54263" customFormat="1" x14ac:dyDescent="0.25"/>
    <row r="54264" customFormat="1" x14ac:dyDescent="0.25"/>
    <row r="54265" customFormat="1" x14ac:dyDescent="0.25"/>
    <row r="54266" customFormat="1" x14ac:dyDescent="0.25"/>
    <row r="54267" customFormat="1" x14ac:dyDescent="0.25"/>
    <row r="54268" customFormat="1" x14ac:dyDescent="0.25"/>
    <row r="54269" customFormat="1" x14ac:dyDescent="0.25"/>
    <row r="54270" customFormat="1" x14ac:dyDescent="0.25"/>
    <row r="54271" customFormat="1" x14ac:dyDescent="0.25"/>
    <row r="54272" customFormat="1" x14ac:dyDescent="0.25"/>
    <row r="54273" customFormat="1" x14ac:dyDescent="0.25"/>
    <row r="54274" customFormat="1" x14ac:dyDescent="0.25"/>
    <row r="54275" customFormat="1" x14ac:dyDescent="0.25"/>
    <row r="54276" customFormat="1" x14ac:dyDescent="0.25"/>
    <row r="54277" customFormat="1" x14ac:dyDescent="0.25"/>
    <row r="54278" customFormat="1" x14ac:dyDescent="0.25"/>
    <row r="54279" customFormat="1" x14ac:dyDescent="0.25"/>
    <row r="54280" customFormat="1" x14ac:dyDescent="0.25"/>
    <row r="54281" customFormat="1" x14ac:dyDescent="0.25"/>
    <row r="54282" customFormat="1" x14ac:dyDescent="0.25"/>
    <row r="54283" customFormat="1" x14ac:dyDescent="0.25"/>
    <row r="54284" customFormat="1" x14ac:dyDescent="0.25"/>
    <row r="54285" customFormat="1" x14ac:dyDescent="0.25"/>
    <row r="54286" customFormat="1" x14ac:dyDescent="0.25"/>
    <row r="54287" customFormat="1" x14ac:dyDescent="0.25"/>
    <row r="54288" customFormat="1" x14ac:dyDescent="0.25"/>
    <row r="54289" customFormat="1" x14ac:dyDescent="0.25"/>
    <row r="54290" customFormat="1" x14ac:dyDescent="0.25"/>
    <row r="54291" customFormat="1" x14ac:dyDescent="0.25"/>
    <row r="54292" customFormat="1" x14ac:dyDescent="0.25"/>
    <row r="54293" customFormat="1" x14ac:dyDescent="0.25"/>
    <row r="54294" customFormat="1" x14ac:dyDescent="0.25"/>
    <row r="54295" customFormat="1" x14ac:dyDescent="0.25"/>
    <row r="54296" customFormat="1" x14ac:dyDescent="0.25"/>
    <row r="54297" customFormat="1" x14ac:dyDescent="0.25"/>
    <row r="54298" customFormat="1" x14ac:dyDescent="0.25"/>
    <row r="54299" customFormat="1" x14ac:dyDescent="0.25"/>
    <row r="54300" customFormat="1" x14ac:dyDescent="0.25"/>
    <row r="54301" customFormat="1" x14ac:dyDescent="0.25"/>
    <row r="54302" customFormat="1" x14ac:dyDescent="0.25"/>
    <row r="54303" customFormat="1" x14ac:dyDescent="0.25"/>
    <row r="54304" customFormat="1" x14ac:dyDescent="0.25"/>
    <row r="54305" customFormat="1" x14ac:dyDescent="0.25"/>
    <row r="54306" customFormat="1" x14ac:dyDescent="0.25"/>
    <row r="54307" customFormat="1" x14ac:dyDescent="0.25"/>
    <row r="54308" customFormat="1" x14ac:dyDescent="0.25"/>
    <row r="54309" customFormat="1" x14ac:dyDescent="0.25"/>
    <row r="54310" customFormat="1" x14ac:dyDescent="0.25"/>
    <row r="54311" customFormat="1" x14ac:dyDescent="0.25"/>
    <row r="54312" customFormat="1" x14ac:dyDescent="0.25"/>
    <row r="54313" customFormat="1" x14ac:dyDescent="0.25"/>
    <row r="54314" customFormat="1" x14ac:dyDescent="0.25"/>
    <row r="54315" customFormat="1" x14ac:dyDescent="0.25"/>
    <row r="54316" customFormat="1" x14ac:dyDescent="0.25"/>
    <row r="54317" customFormat="1" x14ac:dyDescent="0.25"/>
    <row r="54318" customFormat="1" x14ac:dyDescent="0.25"/>
    <row r="54319" customFormat="1" x14ac:dyDescent="0.25"/>
    <row r="54320" customFormat="1" x14ac:dyDescent="0.25"/>
    <row r="54321" customFormat="1" x14ac:dyDescent="0.25"/>
    <row r="54322" customFormat="1" x14ac:dyDescent="0.25"/>
    <row r="54323" customFormat="1" x14ac:dyDescent="0.25"/>
    <row r="54324" customFormat="1" x14ac:dyDescent="0.25"/>
    <row r="54325" customFormat="1" x14ac:dyDescent="0.25"/>
    <row r="54326" customFormat="1" x14ac:dyDescent="0.25"/>
    <row r="54327" customFormat="1" x14ac:dyDescent="0.25"/>
    <row r="54328" customFormat="1" x14ac:dyDescent="0.25"/>
    <row r="54329" customFormat="1" x14ac:dyDescent="0.25"/>
    <row r="54330" customFormat="1" x14ac:dyDescent="0.25"/>
    <row r="54331" customFormat="1" x14ac:dyDescent="0.25"/>
    <row r="54332" customFormat="1" x14ac:dyDescent="0.25"/>
    <row r="54333" customFormat="1" x14ac:dyDescent="0.25"/>
    <row r="54334" customFormat="1" x14ac:dyDescent="0.25"/>
    <row r="54335" customFormat="1" x14ac:dyDescent="0.25"/>
    <row r="54336" customFormat="1" x14ac:dyDescent="0.25"/>
    <row r="54337" customFormat="1" x14ac:dyDescent="0.25"/>
    <row r="54338" customFormat="1" x14ac:dyDescent="0.25"/>
    <row r="54339" customFormat="1" x14ac:dyDescent="0.25"/>
    <row r="54340" customFormat="1" x14ac:dyDescent="0.25"/>
    <row r="54341" customFormat="1" x14ac:dyDescent="0.25"/>
    <row r="54342" customFormat="1" x14ac:dyDescent="0.25"/>
    <row r="54343" customFormat="1" x14ac:dyDescent="0.25"/>
    <row r="54344" customFormat="1" x14ac:dyDescent="0.25"/>
    <row r="54345" customFormat="1" x14ac:dyDescent="0.25"/>
    <row r="54346" customFormat="1" x14ac:dyDescent="0.25"/>
    <row r="54347" customFormat="1" x14ac:dyDescent="0.25"/>
    <row r="54348" customFormat="1" x14ac:dyDescent="0.25"/>
    <row r="54349" customFormat="1" x14ac:dyDescent="0.25"/>
    <row r="54350" customFormat="1" x14ac:dyDescent="0.25"/>
    <row r="54351" customFormat="1" x14ac:dyDescent="0.25"/>
    <row r="54352" customFormat="1" x14ac:dyDescent="0.25"/>
    <row r="54353" customFormat="1" x14ac:dyDescent="0.25"/>
    <row r="54354" customFormat="1" x14ac:dyDescent="0.25"/>
    <row r="54355" customFormat="1" x14ac:dyDescent="0.25"/>
    <row r="54356" customFormat="1" x14ac:dyDescent="0.25"/>
    <row r="54357" customFormat="1" x14ac:dyDescent="0.25"/>
    <row r="54358" customFormat="1" x14ac:dyDescent="0.25"/>
    <row r="54359" customFormat="1" x14ac:dyDescent="0.25"/>
    <row r="54360" customFormat="1" x14ac:dyDescent="0.25"/>
    <row r="54361" customFormat="1" x14ac:dyDescent="0.25"/>
    <row r="54362" customFormat="1" x14ac:dyDescent="0.25"/>
    <row r="54363" customFormat="1" x14ac:dyDescent="0.25"/>
    <row r="54364" customFormat="1" x14ac:dyDescent="0.25"/>
    <row r="54365" customFormat="1" x14ac:dyDescent="0.25"/>
    <row r="54366" customFormat="1" x14ac:dyDescent="0.25"/>
    <row r="54367" customFormat="1" x14ac:dyDescent="0.25"/>
    <row r="54368" customFormat="1" x14ac:dyDescent="0.25"/>
    <row r="54369" customFormat="1" x14ac:dyDescent="0.25"/>
    <row r="54370" customFormat="1" x14ac:dyDescent="0.25"/>
    <row r="54371" customFormat="1" x14ac:dyDescent="0.25"/>
    <row r="54372" customFormat="1" x14ac:dyDescent="0.25"/>
    <row r="54373" customFormat="1" x14ac:dyDescent="0.25"/>
    <row r="54374" customFormat="1" x14ac:dyDescent="0.25"/>
    <row r="54375" customFormat="1" x14ac:dyDescent="0.25"/>
    <row r="54376" customFormat="1" x14ac:dyDescent="0.25"/>
    <row r="54377" customFormat="1" x14ac:dyDescent="0.25"/>
    <row r="54378" customFormat="1" x14ac:dyDescent="0.25"/>
    <row r="54379" customFormat="1" x14ac:dyDescent="0.25"/>
    <row r="54380" customFormat="1" x14ac:dyDescent="0.25"/>
    <row r="54381" customFormat="1" x14ac:dyDescent="0.25"/>
    <row r="54382" customFormat="1" x14ac:dyDescent="0.25"/>
    <row r="54383" customFormat="1" x14ac:dyDescent="0.25"/>
    <row r="54384" customFormat="1" x14ac:dyDescent="0.25"/>
    <row r="54385" customFormat="1" x14ac:dyDescent="0.25"/>
    <row r="54386" customFormat="1" x14ac:dyDescent="0.25"/>
    <row r="54387" customFormat="1" x14ac:dyDescent="0.25"/>
    <row r="54388" customFormat="1" x14ac:dyDescent="0.25"/>
    <row r="54389" customFormat="1" x14ac:dyDescent="0.25"/>
    <row r="54390" customFormat="1" x14ac:dyDescent="0.25"/>
    <row r="54391" customFormat="1" x14ac:dyDescent="0.25"/>
    <row r="54392" customFormat="1" x14ac:dyDescent="0.25"/>
    <row r="54393" customFormat="1" x14ac:dyDescent="0.25"/>
    <row r="54394" customFormat="1" x14ac:dyDescent="0.25"/>
    <row r="54395" customFormat="1" x14ac:dyDescent="0.25"/>
    <row r="54396" customFormat="1" x14ac:dyDescent="0.25"/>
    <row r="54397" customFormat="1" x14ac:dyDescent="0.25"/>
    <row r="54398" customFormat="1" x14ac:dyDescent="0.25"/>
    <row r="54399" customFormat="1" x14ac:dyDescent="0.25"/>
    <row r="54400" customFormat="1" x14ac:dyDescent="0.25"/>
    <row r="54401" customFormat="1" x14ac:dyDescent="0.25"/>
    <row r="54402" customFormat="1" x14ac:dyDescent="0.25"/>
    <row r="54403" customFormat="1" x14ac:dyDescent="0.25"/>
    <row r="54404" customFormat="1" x14ac:dyDescent="0.25"/>
    <row r="54405" customFormat="1" x14ac:dyDescent="0.25"/>
    <row r="54406" customFormat="1" x14ac:dyDescent="0.25"/>
    <row r="54407" customFormat="1" x14ac:dyDescent="0.25"/>
    <row r="54408" customFormat="1" x14ac:dyDescent="0.25"/>
    <row r="54409" customFormat="1" x14ac:dyDescent="0.25"/>
    <row r="54410" customFormat="1" x14ac:dyDescent="0.25"/>
    <row r="54411" customFormat="1" x14ac:dyDescent="0.25"/>
    <row r="54412" customFormat="1" x14ac:dyDescent="0.25"/>
    <row r="54413" customFormat="1" x14ac:dyDescent="0.25"/>
    <row r="54414" customFormat="1" x14ac:dyDescent="0.25"/>
    <row r="54415" customFormat="1" x14ac:dyDescent="0.25"/>
    <row r="54416" customFormat="1" x14ac:dyDescent="0.25"/>
    <row r="54417" customFormat="1" x14ac:dyDescent="0.25"/>
    <row r="54418" customFormat="1" x14ac:dyDescent="0.25"/>
    <row r="54419" customFormat="1" x14ac:dyDescent="0.25"/>
    <row r="54420" customFormat="1" x14ac:dyDescent="0.25"/>
    <row r="54421" customFormat="1" x14ac:dyDescent="0.25"/>
    <row r="54422" customFormat="1" x14ac:dyDescent="0.25"/>
    <row r="54423" customFormat="1" x14ac:dyDescent="0.25"/>
    <row r="54424" customFormat="1" x14ac:dyDescent="0.25"/>
    <row r="54425" customFormat="1" x14ac:dyDescent="0.25"/>
    <row r="54426" customFormat="1" x14ac:dyDescent="0.25"/>
    <row r="54427" customFormat="1" x14ac:dyDescent="0.25"/>
    <row r="54428" customFormat="1" x14ac:dyDescent="0.25"/>
    <row r="54429" customFormat="1" x14ac:dyDescent="0.25"/>
    <row r="54430" customFormat="1" x14ac:dyDescent="0.25"/>
    <row r="54431" customFormat="1" x14ac:dyDescent="0.25"/>
    <row r="54432" customFormat="1" x14ac:dyDescent="0.25"/>
    <row r="54433" customFormat="1" x14ac:dyDescent="0.25"/>
    <row r="54434" customFormat="1" x14ac:dyDescent="0.25"/>
    <row r="54435" customFormat="1" x14ac:dyDescent="0.25"/>
    <row r="54436" customFormat="1" x14ac:dyDescent="0.25"/>
    <row r="54437" customFormat="1" x14ac:dyDescent="0.25"/>
    <row r="54438" customFormat="1" x14ac:dyDescent="0.25"/>
    <row r="54439" customFormat="1" x14ac:dyDescent="0.25"/>
    <row r="54440" customFormat="1" x14ac:dyDescent="0.25"/>
    <row r="54441" customFormat="1" x14ac:dyDescent="0.25"/>
    <row r="54442" customFormat="1" x14ac:dyDescent="0.25"/>
    <row r="54443" customFormat="1" x14ac:dyDescent="0.25"/>
    <row r="54444" customFormat="1" x14ac:dyDescent="0.25"/>
    <row r="54445" customFormat="1" x14ac:dyDescent="0.25"/>
    <row r="54446" customFormat="1" x14ac:dyDescent="0.25"/>
    <row r="54447" customFormat="1" x14ac:dyDescent="0.25"/>
    <row r="54448" customFormat="1" x14ac:dyDescent="0.25"/>
    <row r="54449" customFormat="1" x14ac:dyDescent="0.25"/>
    <row r="54450" customFormat="1" x14ac:dyDescent="0.25"/>
    <row r="54451" customFormat="1" x14ac:dyDescent="0.25"/>
    <row r="54452" customFormat="1" x14ac:dyDescent="0.25"/>
    <row r="54453" customFormat="1" x14ac:dyDescent="0.25"/>
    <row r="54454" customFormat="1" x14ac:dyDescent="0.25"/>
    <row r="54455" customFormat="1" x14ac:dyDescent="0.25"/>
    <row r="54456" customFormat="1" x14ac:dyDescent="0.25"/>
    <row r="54457" customFormat="1" x14ac:dyDescent="0.25"/>
    <row r="54458" customFormat="1" x14ac:dyDescent="0.25"/>
    <row r="54459" customFormat="1" x14ac:dyDescent="0.25"/>
    <row r="54460" customFormat="1" x14ac:dyDescent="0.25"/>
    <row r="54461" customFormat="1" x14ac:dyDescent="0.25"/>
    <row r="54462" customFormat="1" x14ac:dyDescent="0.25"/>
    <row r="54463" customFormat="1" x14ac:dyDescent="0.25"/>
    <row r="54464" customFormat="1" x14ac:dyDescent="0.25"/>
    <row r="54465" customFormat="1" x14ac:dyDescent="0.25"/>
    <row r="54466" customFormat="1" x14ac:dyDescent="0.25"/>
    <row r="54467" customFormat="1" x14ac:dyDescent="0.25"/>
    <row r="54468" customFormat="1" x14ac:dyDescent="0.25"/>
    <row r="54469" customFormat="1" x14ac:dyDescent="0.25"/>
    <row r="54470" customFormat="1" x14ac:dyDescent="0.25"/>
    <row r="54471" customFormat="1" x14ac:dyDescent="0.25"/>
    <row r="54472" customFormat="1" x14ac:dyDescent="0.25"/>
    <row r="54473" customFormat="1" x14ac:dyDescent="0.25"/>
    <row r="54474" customFormat="1" x14ac:dyDescent="0.25"/>
    <row r="54475" customFormat="1" x14ac:dyDescent="0.25"/>
    <row r="54476" customFormat="1" x14ac:dyDescent="0.25"/>
    <row r="54477" customFormat="1" x14ac:dyDescent="0.25"/>
    <row r="54478" customFormat="1" x14ac:dyDescent="0.25"/>
    <row r="54479" customFormat="1" x14ac:dyDescent="0.25"/>
    <row r="54480" customFormat="1" x14ac:dyDescent="0.25"/>
    <row r="54481" customFormat="1" x14ac:dyDescent="0.25"/>
    <row r="54482" customFormat="1" x14ac:dyDescent="0.25"/>
    <row r="54483" customFormat="1" x14ac:dyDescent="0.25"/>
    <row r="54484" customFormat="1" x14ac:dyDescent="0.25"/>
    <row r="54485" customFormat="1" x14ac:dyDescent="0.25"/>
    <row r="54486" customFormat="1" x14ac:dyDescent="0.25"/>
    <row r="54487" customFormat="1" x14ac:dyDescent="0.25"/>
    <row r="54488" customFormat="1" x14ac:dyDescent="0.25"/>
    <row r="54489" customFormat="1" x14ac:dyDescent="0.25"/>
    <row r="54490" customFormat="1" x14ac:dyDescent="0.25"/>
    <row r="54491" customFormat="1" x14ac:dyDescent="0.25"/>
    <row r="54492" customFormat="1" x14ac:dyDescent="0.25"/>
    <row r="54493" customFormat="1" x14ac:dyDescent="0.25"/>
    <row r="54494" customFormat="1" x14ac:dyDescent="0.25"/>
    <row r="54495" customFormat="1" x14ac:dyDescent="0.25"/>
    <row r="54496" customFormat="1" x14ac:dyDescent="0.25"/>
    <row r="54497" customFormat="1" x14ac:dyDescent="0.25"/>
    <row r="54498" customFormat="1" x14ac:dyDescent="0.25"/>
    <row r="54499" customFormat="1" x14ac:dyDescent="0.25"/>
    <row r="54500" customFormat="1" x14ac:dyDescent="0.25"/>
    <row r="54501" customFormat="1" x14ac:dyDescent="0.25"/>
    <row r="54502" customFormat="1" x14ac:dyDescent="0.25"/>
    <row r="54503" customFormat="1" x14ac:dyDescent="0.25"/>
    <row r="54504" customFormat="1" x14ac:dyDescent="0.25"/>
    <row r="54505" customFormat="1" x14ac:dyDescent="0.25"/>
    <row r="54506" customFormat="1" x14ac:dyDescent="0.25"/>
    <row r="54507" customFormat="1" x14ac:dyDescent="0.25"/>
    <row r="54508" customFormat="1" x14ac:dyDescent="0.25"/>
    <row r="54509" customFormat="1" x14ac:dyDescent="0.25"/>
    <row r="54510" customFormat="1" x14ac:dyDescent="0.25"/>
    <row r="54511" customFormat="1" x14ac:dyDescent="0.25"/>
    <row r="54512" customFormat="1" x14ac:dyDescent="0.25"/>
    <row r="54513" customFormat="1" x14ac:dyDescent="0.25"/>
    <row r="54514" customFormat="1" x14ac:dyDescent="0.25"/>
    <row r="54515" customFormat="1" x14ac:dyDescent="0.25"/>
    <row r="54516" customFormat="1" x14ac:dyDescent="0.25"/>
    <row r="54517" customFormat="1" x14ac:dyDescent="0.25"/>
    <row r="54518" customFormat="1" x14ac:dyDescent="0.25"/>
    <row r="54519" customFormat="1" x14ac:dyDescent="0.25"/>
    <row r="54520" customFormat="1" x14ac:dyDescent="0.25"/>
    <row r="54521" customFormat="1" x14ac:dyDescent="0.25"/>
    <row r="54522" customFormat="1" x14ac:dyDescent="0.25"/>
    <row r="54523" customFormat="1" x14ac:dyDescent="0.25"/>
    <row r="54524" customFormat="1" x14ac:dyDescent="0.25"/>
    <row r="54525" customFormat="1" x14ac:dyDescent="0.25"/>
    <row r="54526" customFormat="1" x14ac:dyDescent="0.25"/>
    <row r="54527" customFormat="1" x14ac:dyDescent="0.25"/>
    <row r="54528" customFormat="1" x14ac:dyDescent="0.25"/>
    <row r="54529" customFormat="1" x14ac:dyDescent="0.25"/>
    <row r="54530" customFormat="1" x14ac:dyDescent="0.25"/>
    <row r="54531" customFormat="1" x14ac:dyDescent="0.25"/>
    <row r="54532" customFormat="1" x14ac:dyDescent="0.25"/>
    <row r="54533" customFormat="1" x14ac:dyDescent="0.25"/>
    <row r="54534" customFormat="1" x14ac:dyDescent="0.25"/>
    <row r="54535" customFormat="1" x14ac:dyDescent="0.25"/>
    <row r="54536" customFormat="1" x14ac:dyDescent="0.25"/>
    <row r="54537" customFormat="1" x14ac:dyDescent="0.25"/>
    <row r="54538" customFormat="1" x14ac:dyDescent="0.25"/>
    <row r="54539" customFormat="1" x14ac:dyDescent="0.25"/>
    <row r="54540" customFormat="1" x14ac:dyDescent="0.25"/>
    <row r="54541" customFormat="1" x14ac:dyDescent="0.25"/>
    <row r="54542" customFormat="1" x14ac:dyDescent="0.25"/>
    <row r="54543" customFormat="1" x14ac:dyDescent="0.25"/>
    <row r="54544" customFormat="1" x14ac:dyDescent="0.25"/>
    <row r="54545" customFormat="1" x14ac:dyDescent="0.25"/>
    <row r="54546" customFormat="1" x14ac:dyDescent="0.25"/>
    <row r="54547" customFormat="1" x14ac:dyDescent="0.25"/>
    <row r="54548" customFormat="1" x14ac:dyDescent="0.25"/>
    <row r="54549" customFormat="1" x14ac:dyDescent="0.25"/>
    <row r="54550" customFormat="1" x14ac:dyDescent="0.25"/>
    <row r="54551" customFormat="1" x14ac:dyDescent="0.25"/>
    <row r="54552" customFormat="1" x14ac:dyDescent="0.25"/>
    <row r="54553" customFormat="1" x14ac:dyDescent="0.25"/>
    <row r="54554" customFormat="1" x14ac:dyDescent="0.25"/>
    <row r="54555" customFormat="1" x14ac:dyDescent="0.25"/>
    <row r="54556" customFormat="1" x14ac:dyDescent="0.25"/>
    <row r="54557" customFormat="1" x14ac:dyDescent="0.25"/>
    <row r="54558" customFormat="1" x14ac:dyDescent="0.25"/>
    <row r="54559" customFormat="1" x14ac:dyDescent="0.25"/>
    <row r="54560" customFormat="1" x14ac:dyDescent="0.25"/>
    <row r="54561" customFormat="1" x14ac:dyDescent="0.25"/>
    <row r="54562" customFormat="1" x14ac:dyDescent="0.25"/>
    <row r="54563" customFormat="1" x14ac:dyDescent="0.25"/>
    <row r="54564" customFormat="1" x14ac:dyDescent="0.25"/>
    <row r="54565" customFormat="1" x14ac:dyDescent="0.25"/>
    <row r="54566" customFormat="1" x14ac:dyDescent="0.25"/>
    <row r="54567" customFormat="1" x14ac:dyDescent="0.25"/>
    <row r="54568" customFormat="1" x14ac:dyDescent="0.25"/>
    <row r="54569" customFormat="1" x14ac:dyDescent="0.25"/>
    <row r="54570" customFormat="1" x14ac:dyDescent="0.25"/>
    <row r="54571" customFormat="1" x14ac:dyDescent="0.25"/>
    <row r="54572" customFormat="1" x14ac:dyDescent="0.25"/>
    <row r="54573" customFormat="1" x14ac:dyDescent="0.25"/>
    <row r="54574" customFormat="1" x14ac:dyDescent="0.25"/>
    <row r="54575" customFormat="1" x14ac:dyDescent="0.25"/>
    <row r="54576" customFormat="1" x14ac:dyDescent="0.25"/>
    <row r="54577" customFormat="1" x14ac:dyDescent="0.25"/>
    <row r="54578" customFormat="1" x14ac:dyDescent="0.25"/>
    <row r="54579" customFormat="1" x14ac:dyDescent="0.25"/>
    <row r="54580" customFormat="1" x14ac:dyDescent="0.25"/>
    <row r="54581" customFormat="1" x14ac:dyDescent="0.25"/>
    <row r="54582" customFormat="1" x14ac:dyDescent="0.25"/>
    <row r="54583" customFormat="1" x14ac:dyDescent="0.25"/>
    <row r="54584" customFormat="1" x14ac:dyDescent="0.25"/>
    <row r="54585" customFormat="1" x14ac:dyDescent="0.25"/>
    <row r="54586" customFormat="1" x14ac:dyDescent="0.25"/>
    <row r="54587" customFormat="1" x14ac:dyDescent="0.25"/>
    <row r="54588" customFormat="1" x14ac:dyDescent="0.25"/>
    <row r="54589" customFormat="1" x14ac:dyDescent="0.25"/>
    <row r="54590" customFormat="1" x14ac:dyDescent="0.25"/>
    <row r="54591" customFormat="1" x14ac:dyDescent="0.25"/>
    <row r="54592" customFormat="1" x14ac:dyDescent="0.25"/>
    <row r="54593" customFormat="1" x14ac:dyDescent="0.25"/>
    <row r="54594" customFormat="1" x14ac:dyDescent="0.25"/>
    <row r="54595" customFormat="1" x14ac:dyDescent="0.25"/>
    <row r="54596" customFormat="1" x14ac:dyDescent="0.25"/>
    <row r="54597" customFormat="1" x14ac:dyDescent="0.25"/>
    <row r="54598" customFormat="1" x14ac:dyDescent="0.25"/>
    <row r="54599" customFormat="1" x14ac:dyDescent="0.25"/>
    <row r="54600" customFormat="1" x14ac:dyDescent="0.25"/>
    <row r="54601" customFormat="1" x14ac:dyDescent="0.25"/>
    <row r="54602" customFormat="1" x14ac:dyDescent="0.25"/>
    <row r="54603" customFormat="1" x14ac:dyDescent="0.25"/>
    <row r="54604" customFormat="1" x14ac:dyDescent="0.25"/>
    <row r="54605" customFormat="1" x14ac:dyDescent="0.25"/>
    <row r="54606" customFormat="1" x14ac:dyDescent="0.25"/>
    <row r="54607" customFormat="1" x14ac:dyDescent="0.25"/>
    <row r="54608" customFormat="1" x14ac:dyDescent="0.25"/>
    <row r="54609" customFormat="1" x14ac:dyDescent="0.25"/>
    <row r="54610" customFormat="1" x14ac:dyDescent="0.25"/>
    <row r="54611" customFormat="1" x14ac:dyDescent="0.25"/>
    <row r="54612" customFormat="1" x14ac:dyDescent="0.25"/>
    <row r="54613" customFormat="1" x14ac:dyDescent="0.25"/>
    <row r="54614" customFormat="1" x14ac:dyDescent="0.25"/>
    <row r="54615" customFormat="1" x14ac:dyDescent="0.25"/>
    <row r="54616" customFormat="1" x14ac:dyDescent="0.25"/>
    <row r="54617" customFormat="1" x14ac:dyDescent="0.25"/>
    <row r="54618" customFormat="1" x14ac:dyDescent="0.25"/>
    <row r="54619" customFormat="1" x14ac:dyDescent="0.25"/>
    <row r="54620" customFormat="1" x14ac:dyDescent="0.25"/>
    <row r="54621" customFormat="1" x14ac:dyDescent="0.25"/>
    <row r="54622" customFormat="1" x14ac:dyDescent="0.25"/>
    <row r="54623" customFormat="1" x14ac:dyDescent="0.25"/>
    <row r="54624" customFormat="1" x14ac:dyDescent="0.25"/>
    <row r="54625" customFormat="1" x14ac:dyDescent="0.25"/>
    <row r="54626" customFormat="1" x14ac:dyDescent="0.25"/>
    <row r="54627" customFormat="1" x14ac:dyDescent="0.25"/>
    <row r="54628" customFormat="1" x14ac:dyDescent="0.25"/>
    <row r="54629" customFormat="1" x14ac:dyDescent="0.25"/>
    <row r="54630" customFormat="1" x14ac:dyDescent="0.25"/>
    <row r="54631" customFormat="1" x14ac:dyDescent="0.25"/>
    <row r="54632" customFormat="1" x14ac:dyDescent="0.25"/>
    <row r="54633" customFormat="1" x14ac:dyDescent="0.25"/>
    <row r="54634" customFormat="1" x14ac:dyDescent="0.25"/>
    <row r="54635" customFormat="1" x14ac:dyDescent="0.25"/>
    <row r="54636" customFormat="1" x14ac:dyDescent="0.25"/>
    <row r="54637" customFormat="1" x14ac:dyDescent="0.25"/>
    <row r="54638" customFormat="1" x14ac:dyDescent="0.25"/>
    <row r="54639" customFormat="1" x14ac:dyDescent="0.25"/>
    <row r="54640" customFormat="1" x14ac:dyDescent="0.25"/>
    <row r="54641" customFormat="1" x14ac:dyDescent="0.25"/>
    <row r="54642" customFormat="1" x14ac:dyDescent="0.25"/>
    <row r="54643" customFormat="1" x14ac:dyDescent="0.25"/>
    <row r="54644" customFormat="1" x14ac:dyDescent="0.25"/>
    <row r="54645" customFormat="1" x14ac:dyDescent="0.25"/>
    <row r="54646" customFormat="1" x14ac:dyDescent="0.25"/>
    <row r="54647" customFormat="1" x14ac:dyDescent="0.25"/>
    <row r="54648" customFormat="1" x14ac:dyDescent="0.25"/>
    <row r="54649" customFormat="1" x14ac:dyDescent="0.25"/>
    <row r="54650" customFormat="1" x14ac:dyDescent="0.25"/>
    <row r="54651" customFormat="1" x14ac:dyDescent="0.25"/>
    <row r="54652" customFormat="1" x14ac:dyDescent="0.25"/>
    <row r="54653" customFormat="1" x14ac:dyDescent="0.25"/>
    <row r="54654" customFormat="1" x14ac:dyDescent="0.25"/>
    <row r="54655" customFormat="1" x14ac:dyDescent="0.25"/>
    <row r="54656" customFormat="1" x14ac:dyDescent="0.25"/>
    <row r="54657" customFormat="1" x14ac:dyDescent="0.25"/>
    <row r="54658" customFormat="1" x14ac:dyDescent="0.25"/>
    <row r="54659" customFormat="1" x14ac:dyDescent="0.25"/>
    <row r="54660" customFormat="1" x14ac:dyDescent="0.25"/>
    <row r="54661" customFormat="1" x14ac:dyDescent="0.25"/>
    <row r="54662" customFormat="1" x14ac:dyDescent="0.25"/>
    <row r="54663" customFormat="1" x14ac:dyDescent="0.25"/>
    <row r="54664" customFormat="1" x14ac:dyDescent="0.25"/>
    <row r="54665" customFormat="1" x14ac:dyDescent="0.25"/>
    <row r="54666" customFormat="1" x14ac:dyDescent="0.25"/>
    <row r="54667" customFormat="1" x14ac:dyDescent="0.25"/>
    <row r="54668" customFormat="1" x14ac:dyDescent="0.25"/>
    <row r="54669" customFormat="1" x14ac:dyDescent="0.25"/>
    <row r="54670" customFormat="1" x14ac:dyDescent="0.25"/>
    <row r="54671" customFormat="1" x14ac:dyDescent="0.25"/>
    <row r="54672" customFormat="1" x14ac:dyDescent="0.25"/>
    <row r="54673" customFormat="1" x14ac:dyDescent="0.25"/>
    <row r="54674" customFormat="1" x14ac:dyDescent="0.25"/>
    <row r="54675" customFormat="1" x14ac:dyDescent="0.25"/>
    <row r="54676" customFormat="1" x14ac:dyDescent="0.25"/>
    <row r="54677" customFormat="1" x14ac:dyDescent="0.25"/>
    <row r="54678" customFormat="1" x14ac:dyDescent="0.25"/>
    <row r="54679" customFormat="1" x14ac:dyDescent="0.25"/>
    <row r="54680" customFormat="1" x14ac:dyDescent="0.25"/>
    <row r="54681" customFormat="1" x14ac:dyDescent="0.25"/>
    <row r="54682" customFormat="1" x14ac:dyDescent="0.25"/>
    <row r="54683" customFormat="1" x14ac:dyDescent="0.25"/>
    <row r="54684" customFormat="1" x14ac:dyDescent="0.25"/>
    <row r="54685" customFormat="1" x14ac:dyDescent="0.25"/>
    <row r="54686" customFormat="1" x14ac:dyDescent="0.25"/>
    <row r="54687" customFormat="1" x14ac:dyDescent="0.25"/>
    <row r="54688" customFormat="1" x14ac:dyDescent="0.25"/>
    <row r="54689" customFormat="1" x14ac:dyDescent="0.25"/>
    <row r="54690" customFormat="1" x14ac:dyDescent="0.25"/>
    <row r="54691" customFormat="1" x14ac:dyDescent="0.25"/>
    <row r="54692" customFormat="1" x14ac:dyDescent="0.25"/>
    <row r="54693" customFormat="1" x14ac:dyDescent="0.25"/>
    <row r="54694" customFormat="1" x14ac:dyDescent="0.25"/>
    <row r="54695" customFormat="1" x14ac:dyDescent="0.25"/>
    <row r="54696" customFormat="1" x14ac:dyDescent="0.25"/>
    <row r="54697" customFormat="1" x14ac:dyDescent="0.25"/>
    <row r="54698" customFormat="1" x14ac:dyDescent="0.25"/>
    <row r="54699" customFormat="1" x14ac:dyDescent="0.25"/>
    <row r="54700" customFormat="1" x14ac:dyDescent="0.25"/>
    <row r="54701" customFormat="1" x14ac:dyDescent="0.25"/>
    <row r="54702" customFormat="1" x14ac:dyDescent="0.25"/>
    <row r="54703" customFormat="1" x14ac:dyDescent="0.25"/>
    <row r="54704" customFormat="1" x14ac:dyDescent="0.25"/>
    <row r="54705" customFormat="1" x14ac:dyDescent="0.25"/>
    <row r="54706" customFormat="1" x14ac:dyDescent="0.25"/>
    <row r="54707" customFormat="1" x14ac:dyDescent="0.25"/>
    <row r="54708" customFormat="1" x14ac:dyDescent="0.25"/>
    <row r="54709" customFormat="1" x14ac:dyDescent="0.25"/>
    <row r="54710" customFormat="1" x14ac:dyDescent="0.25"/>
    <row r="54711" customFormat="1" x14ac:dyDescent="0.25"/>
    <row r="54712" customFormat="1" x14ac:dyDescent="0.25"/>
    <row r="54713" customFormat="1" x14ac:dyDescent="0.25"/>
    <row r="54714" customFormat="1" x14ac:dyDescent="0.25"/>
    <row r="54715" customFormat="1" x14ac:dyDescent="0.25"/>
    <row r="54716" customFormat="1" x14ac:dyDescent="0.25"/>
    <row r="54717" customFormat="1" x14ac:dyDescent="0.25"/>
    <row r="54718" customFormat="1" x14ac:dyDescent="0.25"/>
    <row r="54719" customFormat="1" x14ac:dyDescent="0.25"/>
    <row r="54720" customFormat="1" x14ac:dyDescent="0.25"/>
    <row r="54721" customFormat="1" x14ac:dyDescent="0.25"/>
    <row r="54722" customFormat="1" x14ac:dyDescent="0.25"/>
    <row r="54723" customFormat="1" x14ac:dyDescent="0.25"/>
    <row r="54724" customFormat="1" x14ac:dyDescent="0.25"/>
    <row r="54725" customFormat="1" x14ac:dyDescent="0.25"/>
    <row r="54726" customFormat="1" x14ac:dyDescent="0.25"/>
    <row r="54727" customFormat="1" x14ac:dyDescent="0.25"/>
    <row r="54728" customFormat="1" x14ac:dyDescent="0.25"/>
    <row r="54729" customFormat="1" x14ac:dyDescent="0.25"/>
    <row r="54730" customFormat="1" x14ac:dyDescent="0.25"/>
    <row r="54731" customFormat="1" x14ac:dyDescent="0.25"/>
    <row r="54732" customFormat="1" x14ac:dyDescent="0.25"/>
    <row r="54733" customFormat="1" x14ac:dyDescent="0.25"/>
    <row r="54734" customFormat="1" x14ac:dyDescent="0.25"/>
    <row r="54735" customFormat="1" x14ac:dyDescent="0.25"/>
    <row r="54736" customFormat="1" x14ac:dyDescent="0.25"/>
    <row r="54737" customFormat="1" x14ac:dyDescent="0.25"/>
    <row r="54738" customFormat="1" x14ac:dyDescent="0.25"/>
    <row r="54739" customFormat="1" x14ac:dyDescent="0.25"/>
    <row r="54740" customFormat="1" x14ac:dyDescent="0.25"/>
    <row r="54741" customFormat="1" x14ac:dyDescent="0.25"/>
    <row r="54742" customFormat="1" x14ac:dyDescent="0.25"/>
    <row r="54743" customFormat="1" x14ac:dyDescent="0.25"/>
    <row r="54744" customFormat="1" x14ac:dyDescent="0.25"/>
    <row r="54745" customFormat="1" x14ac:dyDescent="0.25"/>
    <row r="54746" customFormat="1" x14ac:dyDescent="0.25"/>
    <row r="54747" customFormat="1" x14ac:dyDescent="0.25"/>
    <row r="54748" customFormat="1" x14ac:dyDescent="0.25"/>
    <row r="54749" customFormat="1" x14ac:dyDescent="0.25"/>
    <row r="54750" customFormat="1" x14ac:dyDescent="0.25"/>
    <row r="54751" customFormat="1" x14ac:dyDescent="0.25"/>
    <row r="54752" customFormat="1" x14ac:dyDescent="0.25"/>
    <row r="54753" customFormat="1" x14ac:dyDescent="0.25"/>
    <row r="54754" customFormat="1" x14ac:dyDescent="0.25"/>
    <row r="54755" customFormat="1" x14ac:dyDescent="0.25"/>
    <row r="54756" customFormat="1" x14ac:dyDescent="0.25"/>
    <row r="54757" customFormat="1" x14ac:dyDescent="0.25"/>
    <row r="54758" customFormat="1" x14ac:dyDescent="0.25"/>
    <row r="54759" customFormat="1" x14ac:dyDescent="0.25"/>
    <row r="54760" customFormat="1" x14ac:dyDescent="0.25"/>
    <row r="54761" customFormat="1" x14ac:dyDescent="0.25"/>
    <row r="54762" customFormat="1" x14ac:dyDescent="0.25"/>
    <row r="54763" customFormat="1" x14ac:dyDescent="0.25"/>
    <row r="54764" customFormat="1" x14ac:dyDescent="0.25"/>
    <row r="54765" customFormat="1" x14ac:dyDescent="0.25"/>
    <row r="54766" customFormat="1" x14ac:dyDescent="0.25"/>
    <row r="54767" customFormat="1" x14ac:dyDescent="0.25"/>
    <row r="54768" customFormat="1" x14ac:dyDescent="0.25"/>
    <row r="54769" customFormat="1" x14ac:dyDescent="0.25"/>
    <row r="54770" customFormat="1" x14ac:dyDescent="0.25"/>
    <row r="54771" customFormat="1" x14ac:dyDescent="0.25"/>
    <row r="54772" customFormat="1" x14ac:dyDescent="0.25"/>
    <row r="54773" customFormat="1" x14ac:dyDescent="0.25"/>
    <row r="54774" customFormat="1" x14ac:dyDescent="0.25"/>
    <row r="54775" customFormat="1" x14ac:dyDescent="0.25"/>
    <row r="54776" customFormat="1" x14ac:dyDescent="0.25"/>
    <row r="54777" customFormat="1" x14ac:dyDescent="0.25"/>
    <row r="54778" customFormat="1" x14ac:dyDescent="0.25"/>
    <row r="54779" customFormat="1" x14ac:dyDescent="0.25"/>
    <row r="54780" customFormat="1" x14ac:dyDescent="0.25"/>
    <row r="54781" customFormat="1" x14ac:dyDescent="0.25"/>
    <row r="54782" customFormat="1" x14ac:dyDescent="0.25"/>
    <row r="54783" customFormat="1" x14ac:dyDescent="0.25"/>
    <row r="54784" customFormat="1" x14ac:dyDescent="0.25"/>
    <row r="54785" customFormat="1" x14ac:dyDescent="0.25"/>
    <row r="54786" customFormat="1" x14ac:dyDescent="0.25"/>
    <row r="54787" customFormat="1" x14ac:dyDescent="0.25"/>
    <row r="54788" customFormat="1" x14ac:dyDescent="0.25"/>
    <row r="54789" customFormat="1" x14ac:dyDescent="0.25"/>
    <row r="54790" customFormat="1" x14ac:dyDescent="0.25"/>
    <row r="54791" customFormat="1" x14ac:dyDescent="0.25"/>
    <row r="54792" customFormat="1" x14ac:dyDescent="0.25"/>
    <row r="54793" customFormat="1" x14ac:dyDescent="0.25"/>
    <row r="54794" customFormat="1" x14ac:dyDescent="0.25"/>
    <row r="54795" customFormat="1" x14ac:dyDescent="0.25"/>
    <row r="54796" customFormat="1" x14ac:dyDescent="0.25"/>
    <row r="54797" customFormat="1" x14ac:dyDescent="0.25"/>
    <row r="54798" customFormat="1" x14ac:dyDescent="0.25"/>
    <row r="54799" customFormat="1" x14ac:dyDescent="0.25"/>
    <row r="54800" customFormat="1" x14ac:dyDescent="0.25"/>
    <row r="54801" customFormat="1" x14ac:dyDescent="0.25"/>
    <row r="54802" customFormat="1" x14ac:dyDescent="0.25"/>
    <row r="54803" customFormat="1" x14ac:dyDescent="0.25"/>
    <row r="54804" customFormat="1" x14ac:dyDescent="0.25"/>
    <row r="54805" customFormat="1" x14ac:dyDescent="0.25"/>
    <row r="54806" customFormat="1" x14ac:dyDescent="0.25"/>
    <row r="54807" customFormat="1" x14ac:dyDescent="0.25"/>
    <row r="54808" customFormat="1" x14ac:dyDescent="0.25"/>
    <row r="54809" customFormat="1" x14ac:dyDescent="0.25"/>
    <row r="54810" customFormat="1" x14ac:dyDescent="0.25"/>
    <row r="54811" customFormat="1" x14ac:dyDescent="0.25"/>
    <row r="54812" customFormat="1" x14ac:dyDescent="0.25"/>
    <row r="54813" customFormat="1" x14ac:dyDescent="0.25"/>
    <row r="54814" customFormat="1" x14ac:dyDescent="0.25"/>
    <row r="54815" customFormat="1" x14ac:dyDescent="0.25"/>
    <row r="54816" customFormat="1" x14ac:dyDescent="0.25"/>
    <row r="54817" customFormat="1" x14ac:dyDescent="0.25"/>
    <row r="54818" customFormat="1" x14ac:dyDescent="0.25"/>
    <row r="54819" customFormat="1" x14ac:dyDescent="0.25"/>
    <row r="54820" customFormat="1" x14ac:dyDescent="0.25"/>
    <row r="54821" customFormat="1" x14ac:dyDescent="0.25"/>
    <row r="54822" customFormat="1" x14ac:dyDescent="0.25"/>
    <row r="54823" customFormat="1" x14ac:dyDescent="0.25"/>
    <row r="54824" customFormat="1" x14ac:dyDescent="0.25"/>
    <row r="54825" customFormat="1" x14ac:dyDescent="0.25"/>
    <row r="54826" customFormat="1" x14ac:dyDescent="0.25"/>
    <row r="54827" customFormat="1" x14ac:dyDescent="0.25"/>
    <row r="54828" customFormat="1" x14ac:dyDescent="0.25"/>
    <row r="54829" customFormat="1" x14ac:dyDescent="0.25"/>
    <row r="54830" customFormat="1" x14ac:dyDescent="0.25"/>
    <row r="54831" customFormat="1" x14ac:dyDescent="0.25"/>
    <row r="54832" customFormat="1" x14ac:dyDescent="0.25"/>
    <row r="54833" customFormat="1" x14ac:dyDescent="0.25"/>
    <row r="54834" customFormat="1" x14ac:dyDescent="0.25"/>
    <row r="54835" customFormat="1" x14ac:dyDescent="0.25"/>
    <row r="54836" customFormat="1" x14ac:dyDescent="0.25"/>
    <row r="54837" customFormat="1" x14ac:dyDescent="0.25"/>
    <row r="54838" customFormat="1" x14ac:dyDescent="0.25"/>
    <row r="54839" customFormat="1" x14ac:dyDescent="0.25"/>
    <row r="54840" customFormat="1" x14ac:dyDescent="0.25"/>
    <row r="54841" customFormat="1" x14ac:dyDescent="0.25"/>
    <row r="54842" customFormat="1" x14ac:dyDescent="0.25"/>
    <row r="54843" customFormat="1" x14ac:dyDescent="0.25"/>
    <row r="54844" customFormat="1" x14ac:dyDescent="0.25"/>
    <row r="54845" customFormat="1" x14ac:dyDescent="0.25"/>
    <row r="54846" customFormat="1" x14ac:dyDescent="0.25"/>
    <row r="54847" customFormat="1" x14ac:dyDescent="0.25"/>
    <row r="54848" customFormat="1" x14ac:dyDescent="0.25"/>
    <row r="54849" customFormat="1" x14ac:dyDescent="0.25"/>
    <row r="54850" customFormat="1" x14ac:dyDescent="0.25"/>
    <row r="54851" customFormat="1" x14ac:dyDescent="0.25"/>
    <row r="54852" customFormat="1" x14ac:dyDescent="0.25"/>
    <row r="54853" customFormat="1" x14ac:dyDescent="0.25"/>
    <row r="54854" customFormat="1" x14ac:dyDescent="0.25"/>
    <row r="54855" customFormat="1" x14ac:dyDescent="0.25"/>
    <row r="54856" customFormat="1" x14ac:dyDescent="0.25"/>
    <row r="54857" customFormat="1" x14ac:dyDescent="0.25"/>
    <row r="54858" customFormat="1" x14ac:dyDescent="0.25"/>
    <row r="54859" customFormat="1" x14ac:dyDescent="0.25"/>
    <row r="54860" customFormat="1" x14ac:dyDescent="0.25"/>
    <row r="54861" customFormat="1" x14ac:dyDescent="0.25"/>
    <row r="54862" customFormat="1" x14ac:dyDescent="0.25"/>
    <row r="54863" customFormat="1" x14ac:dyDescent="0.25"/>
    <row r="54864" customFormat="1" x14ac:dyDescent="0.25"/>
    <row r="54865" customFormat="1" x14ac:dyDescent="0.25"/>
    <row r="54866" customFormat="1" x14ac:dyDescent="0.25"/>
    <row r="54867" customFormat="1" x14ac:dyDescent="0.25"/>
    <row r="54868" customFormat="1" x14ac:dyDescent="0.25"/>
    <row r="54869" customFormat="1" x14ac:dyDescent="0.25"/>
    <row r="54870" customFormat="1" x14ac:dyDescent="0.25"/>
    <row r="54871" customFormat="1" x14ac:dyDescent="0.25"/>
    <row r="54872" customFormat="1" x14ac:dyDescent="0.25"/>
    <row r="54873" customFormat="1" x14ac:dyDescent="0.25"/>
    <row r="54874" customFormat="1" x14ac:dyDescent="0.25"/>
    <row r="54875" customFormat="1" x14ac:dyDescent="0.25"/>
    <row r="54876" customFormat="1" x14ac:dyDescent="0.25"/>
    <row r="54877" customFormat="1" x14ac:dyDescent="0.25"/>
    <row r="54878" customFormat="1" x14ac:dyDescent="0.25"/>
    <row r="54879" customFormat="1" x14ac:dyDescent="0.25"/>
    <row r="54880" customFormat="1" x14ac:dyDescent="0.25"/>
    <row r="54881" customFormat="1" x14ac:dyDescent="0.25"/>
    <row r="54882" customFormat="1" x14ac:dyDescent="0.25"/>
    <row r="54883" customFormat="1" x14ac:dyDescent="0.25"/>
    <row r="54884" customFormat="1" x14ac:dyDescent="0.25"/>
    <row r="54885" customFormat="1" x14ac:dyDescent="0.25"/>
    <row r="54886" customFormat="1" x14ac:dyDescent="0.25"/>
    <row r="54887" customFormat="1" x14ac:dyDescent="0.25"/>
    <row r="54888" customFormat="1" x14ac:dyDescent="0.25"/>
    <row r="54889" customFormat="1" x14ac:dyDescent="0.25"/>
    <row r="54890" customFormat="1" x14ac:dyDescent="0.25"/>
    <row r="54891" customFormat="1" x14ac:dyDescent="0.25"/>
    <row r="54892" customFormat="1" x14ac:dyDescent="0.25"/>
    <row r="54893" customFormat="1" x14ac:dyDescent="0.25"/>
    <row r="54894" customFormat="1" x14ac:dyDescent="0.25"/>
    <row r="54895" customFormat="1" x14ac:dyDescent="0.25"/>
    <row r="54896" customFormat="1" x14ac:dyDescent="0.25"/>
    <row r="54897" customFormat="1" x14ac:dyDescent="0.25"/>
    <row r="54898" customFormat="1" x14ac:dyDescent="0.25"/>
    <row r="54899" customFormat="1" x14ac:dyDescent="0.25"/>
    <row r="54900" customFormat="1" x14ac:dyDescent="0.25"/>
    <row r="54901" customFormat="1" x14ac:dyDescent="0.25"/>
    <row r="54902" customFormat="1" x14ac:dyDescent="0.25"/>
    <row r="54903" customFormat="1" x14ac:dyDescent="0.25"/>
    <row r="54904" customFormat="1" x14ac:dyDescent="0.25"/>
    <row r="54905" customFormat="1" x14ac:dyDescent="0.25"/>
    <row r="54906" customFormat="1" x14ac:dyDescent="0.25"/>
    <row r="54907" customFormat="1" x14ac:dyDescent="0.25"/>
    <row r="54908" customFormat="1" x14ac:dyDescent="0.25"/>
    <row r="54909" customFormat="1" x14ac:dyDescent="0.25"/>
    <row r="54910" customFormat="1" x14ac:dyDescent="0.25"/>
    <row r="54911" customFormat="1" x14ac:dyDescent="0.25"/>
    <row r="54912" customFormat="1" x14ac:dyDescent="0.25"/>
    <row r="54913" customFormat="1" x14ac:dyDescent="0.25"/>
    <row r="54914" customFormat="1" x14ac:dyDescent="0.25"/>
    <row r="54915" customFormat="1" x14ac:dyDescent="0.25"/>
    <row r="54916" customFormat="1" x14ac:dyDescent="0.25"/>
    <row r="54917" customFormat="1" x14ac:dyDescent="0.25"/>
    <row r="54918" customFormat="1" x14ac:dyDescent="0.25"/>
    <row r="54919" customFormat="1" x14ac:dyDescent="0.25"/>
    <row r="54920" customFormat="1" x14ac:dyDescent="0.25"/>
    <row r="54921" customFormat="1" x14ac:dyDescent="0.25"/>
    <row r="54922" customFormat="1" x14ac:dyDescent="0.25"/>
    <row r="54923" customFormat="1" x14ac:dyDescent="0.25"/>
    <row r="54924" customFormat="1" x14ac:dyDescent="0.25"/>
    <row r="54925" customFormat="1" x14ac:dyDescent="0.25"/>
    <row r="54926" customFormat="1" x14ac:dyDescent="0.25"/>
    <row r="54927" customFormat="1" x14ac:dyDescent="0.25"/>
    <row r="54928" customFormat="1" x14ac:dyDescent="0.25"/>
    <row r="54929" customFormat="1" x14ac:dyDescent="0.25"/>
    <row r="54930" customFormat="1" x14ac:dyDescent="0.25"/>
    <row r="54931" customFormat="1" x14ac:dyDescent="0.25"/>
    <row r="54932" customFormat="1" x14ac:dyDescent="0.25"/>
    <row r="54933" customFormat="1" x14ac:dyDescent="0.25"/>
    <row r="54934" customFormat="1" x14ac:dyDescent="0.25"/>
    <row r="54935" customFormat="1" x14ac:dyDescent="0.25"/>
    <row r="54936" customFormat="1" x14ac:dyDescent="0.25"/>
    <row r="54937" customFormat="1" x14ac:dyDescent="0.25"/>
    <row r="54938" customFormat="1" x14ac:dyDescent="0.25"/>
    <row r="54939" customFormat="1" x14ac:dyDescent="0.25"/>
    <row r="54940" customFormat="1" x14ac:dyDescent="0.25"/>
    <row r="54941" customFormat="1" x14ac:dyDescent="0.25"/>
    <row r="54942" customFormat="1" x14ac:dyDescent="0.25"/>
    <row r="54943" customFormat="1" x14ac:dyDescent="0.25"/>
    <row r="54944" customFormat="1" x14ac:dyDescent="0.25"/>
    <row r="54945" customFormat="1" x14ac:dyDescent="0.25"/>
    <row r="54946" customFormat="1" x14ac:dyDescent="0.25"/>
    <row r="54947" customFormat="1" x14ac:dyDescent="0.25"/>
    <row r="54948" customFormat="1" x14ac:dyDescent="0.25"/>
    <row r="54949" customFormat="1" x14ac:dyDescent="0.25"/>
    <row r="54950" customFormat="1" x14ac:dyDescent="0.25"/>
    <row r="54951" customFormat="1" x14ac:dyDescent="0.25"/>
    <row r="54952" customFormat="1" x14ac:dyDescent="0.25"/>
    <row r="54953" customFormat="1" x14ac:dyDescent="0.25"/>
    <row r="54954" customFormat="1" x14ac:dyDescent="0.25"/>
    <row r="54955" customFormat="1" x14ac:dyDescent="0.25"/>
    <row r="54956" customFormat="1" x14ac:dyDescent="0.25"/>
    <row r="54957" customFormat="1" x14ac:dyDescent="0.25"/>
    <row r="54958" customFormat="1" x14ac:dyDescent="0.25"/>
    <row r="54959" customFormat="1" x14ac:dyDescent="0.25"/>
    <row r="54960" customFormat="1" x14ac:dyDescent="0.25"/>
    <row r="54961" customFormat="1" x14ac:dyDescent="0.25"/>
    <row r="54962" customFormat="1" x14ac:dyDescent="0.25"/>
    <row r="54963" customFormat="1" x14ac:dyDescent="0.25"/>
    <row r="54964" customFormat="1" x14ac:dyDescent="0.25"/>
    <row r="54965" customFormat="1" x14ac:dyDescent="0.25"/>
    <row r="54966" customFormat="1" x14ac:dyDescent="0.25"/>
    <row r="54967" customFormat="1" x14ac:dyDescent="0.25"/>
    <row r="54968" customFormat="1" x14ac:dyDescent="0.25"/>
    <row r="54969" customFormat="1" x14ac:dyDescent="0.25"/>
    <row r="54970" customFormat="1" x14ac:dyDescent="0.25"/>
    <row r="54971" customFormat="1" x14ac:dyDescent="0.25"/>
    <row r="54972" customFormat="1" x14ac:dyDescent="0.25"/>
    <row r="54973" customFormat="1" x14ac:dyDescent="0.25"/>
    <row r="54974" customFormat="1" x14ac:dyDescent="0.25"/>
    <row r="54975" customFormat="1" x14ac:dyDescent="0.25"/>
    <row r="54976" customFormat="1" x14ac:dyDescent="0.25"/>
    <row r="54977" customFormat="1" x14ac:dyDescent="0.25"/>
    <row r="54978" customFormat="1" x14ac:dyDescent="0.25"/>
    <row r="54979" customFormat="1" x14ac:dyDescent="0.25"/>
    <row r="54980" customFormat="1" x14ac:dyDescent="0.25"/>
    <row r="54981" customFormat="1" x14ac:dyDescent="0.25"/>
    <row r="54982" customFormat="1" x14ac:dyDescent="0.25"/>
    <row r="54983" customFormat="1" x14ac:dyDescent="0.25"/>
    <row r="54984" customFormat="1" x14ac:dyDescent="0.25"/>
    <row r="54985" customFormat="1" x14ac:dyDescent="0.25"/>
    <row r="54986" customFormat="1" x14ac:dyDescent="0.25"/>
    <row r="54987" customFormat="1" x14ac:dyDescent="0.25"/>
    <row r="54988" customFormat="1" x14ac:dyDescent="0.25"/>
    <row r="54989" customFormat="1" x14ac:dyDescent="0.25"/>
    <row r="54990" customFormat="1" x14ac:dyDescent="0.25"/>
    <row r="54991" customFormat="1" x14ac:dyDescent="0.25"/>
    <row r="54992" customFormat="1" x14ac:dyDescent="0.25"/>
    <row r="54993" customFormat="1" x14ac:dyDescent="0.25"/>
    <row r="54994" customFormat="1" x14ac:dyDescent="0.25"/>
    <row r="54995" customFormat="1" x14ac:dyDescent="0.25"/>
    <row r="54996" customFormat="1" x14ac:dyDescent="0.25"/>
    <row r="54997" customFormat="1" x14ac:dyDescent="0.25"/>
    <row r="54998" customFormat="1" x14ac:dyDescent="0.25"/>
    <row r="54999" customFormat="1" x14ac:dyDescent="0.25"/>
    <row r="55000" customFormat="1" x14ac:dyDescent="0.25"/>
    <row r="55001" customFormat="1" x14ac:dyDescent="0.25"/>
    <row r="55002" customFormat="1" x14ac:dyDescent="0.25"/>
    <row r="55003" customFormat="1" x14ac:dyDescent="0.25"/>
    <row r="55004" customFormat="1" x14ac:dyDescent="0.25"/>
    <row r="55005" customFormat="1" x14ac:dyDescent="0.25"/>
    <row r="55006" customFormat="1" x14ac:dyDescent="0.25"/>
    <row r="55007" customFormat="1" x14ac:dyDescent="0.25"/>
    <row r="55008" customFormat="1" x14ac:dyDescent="0.25"/>
    <row r="55009" customFormat="1" x14ac:dyDescent="0.25"/>
    <row r="55010" customFormat="1" x14ac:dyDescent="0.25"/>
    <row r="55011" customFormat="1" x14ac:dyDescent="0.25"/>
    <row r="55012" customFormat="1" x14ac:dyDescent="0.25"/>
    <row r="55013" customFormat="1" x14ac:dyDescent="0.25"/>
    <row r="55014" customFormat="1" x14ac:dyDescent="0.25"/>
    <row r="55015" customFormat="1" x14ac:dyDescent="0.25"/>
    <row r="55016" customFormat="1" x14ac:dyDescent="0.25"/>
    <row r="55017" customFormat="1" x14ac:dyDescent="0.25"/>
    <row r="55018" customFormat="1" x14ac:dyDescent="0.25"/>
    <row r="55019" customFormat="1" x14ac:dyDescent="0.25"/>
    <row r="55020" customFormat="1" x14ac:dyDescent="0.25"/>
    <row r="55021" customFormat="1" x14ac:dyDescent="0.25"/>
    <row r="55022" customFormat="1" x14ac:dyDescent="0.25"/>
    <row r="55023" customFormat="1" x14ac:dyDescent="0.25"/>
    <row r="55024" customFormat="1" x14ac:dyDescent="0.25"/>
    <row r="55025" customFormat="1" x14ac:dyDescent="0.25"/>
    <row r="55026" customFormat="1" x14ac:dyDescent="0.25"/>
    <row r="55027" customFormat="1" x14ac:dyDescent="0.25"/>
    <row r="55028" customFormat="1" x14ac:dyDescent="0.25"/>
    <row r="55029" customFormat="1" x14ac:dyDescent="0.25"/>
    <row r="55030" customFormat="1" x14ac:dyDescent="0.25"/>
    <row r="55031" customFormat="1" x14ac:dyDescent="0.25"/>
    <row r="55032" customFormat="1" x14ac:dyDescent="0.25"/>
    <row r="55033" customFormat="1" x14ac:dyDescent="0.25"/>
    <row r="55034" customFormat="1" x14ac:dyDescent="0.25"/>
    <row r="55035" customFormat="1" x14ac:dyDescent="0.25"/>
    <row r="55036" customFormat="1" x14ac:dyDescent="0.25"/>
    <row r="55037" customFormat="1" x14ac:dyDescent="0.25"/>
    <row r="55038" customFormat="1" x14ac:dyDescent="0.25"/>
    <row r="55039" customFormat="1" x14ac:dyDescent="0.25"/>
    <row r="55040" customFormat="1" x14ac:dyDescent="0.25"/>
    <row r="55041" customFormat="1" x14ac:dyDescent="0.25"/>
    <row r="55042" customFormat="1" x14ac:dyDescent="0.25"/>
    <row r="55043" customFormat="1" x14ac:dyDescent="0.25"/>
    <row r="55044" customFormat="1" x14ac:dyDescent="0.25"/>
    <row r="55045" customFormat="1" x14ac:dyDescent="0.25"/>
    <row r="55046" customFormat="1" x14ac:dyDescent="0.25"/>
    <row r="55047" customFormat="1" x14ac:dyDescent="0.25"/>
    <row r="55048" customFormat="1" x14ac:dyDescent="0.25"/>
    <row r="55049" customFormat="1" x14ac:dyDescent="0.25"/>
    <row r="55050" customFormat="1" x14ac:dyDescent="0.25"/>
    <row r="55051" customFormat="1" x14ac:dyDescent="0.25"/>
    <row r="55052" customFormat="1" x14ac:dyDescent="0.25"/>
    <row r="55053" customFormat="1" x14ac:dyDescent="0.25"/>
    <row r="55054" customFormat="1" x14ac:dyDescent="0.25"/>
    <row r="55055" customFormat="1" x14ac:dyDescent="0.25"/>
    <row r="55056" customFormat="1" x14ac:dyDescent="0.25"/>
    <row r="55057" customFormat="1" x14ac:dyDescent="0.25"/>
    <row r="55058" customFormat="1" x14ac:dyDescent="0.25"/>
    <row r="55059" customFormat="1" x14ac:dyDescent="0.25"/>
    <row r="55060" customFormat="1" x14ac:dyDescent="0.25"/>
    <row r="55061" customFormat="1" x14ac:dyDescent="0.25"/>
    <row r="55062" customFormat="1" x14ac:dyDescent="0.25"/>
    <row r="55063" customFormat="1" x14ac:dyDescent="0.25"/>
    <row r="55064" customFormat="1" x14ac:dyDescent="0.25"/>
    <row r="55065" customFormat="1" x14ac:dyDescent="0.25"/>
    <row r="55066" customFormat="1" x14ac:dyDescent="0.25"/>
    <row r="55067" customFormat="1" x14ac:dyDescent="0.25"/>
    <row r="55068" customFormat="1" x14ac:dyDescent="0.25"/>
    <row r="55069" customFormat="1" x14ac:dyDescent="0.25"/>
    <row r="55070" customFormat="1" x14ac:dyDescent="0.25"/>
    <row r="55071" customFormat="1" x14ac:dyDescent="0.25"/>
    <row r="55072" customFormat="1" x14ac:dyDescent="0.25"/>
    <row r="55073" customFormat="1" x14ac:dyDescent="0.25"/>
    <row r="55074" customFormat="1" x14ac:dyDescent="0.25"/>
    <row r="55075" customFormat="1" x14ac:dyDescent="0.25"/>
    <row r="55076" customFormat="1" x14ac:dyDescent="0.25"/>
    <row r="55077" customFormat="1" x14ac:dyDescent="0.25"/>
    <row r="55078" customFormat="1" x14ac:dyDescent="0.25"/>
    <row r="55079" customFormat="1" x14ac:dyDescent="0.25"/>
    <row r="55080" customFormat="1" x14ac:dyDescent="0.25"/>
    <row r="55081" customFormat="1" x14ac:dyDescent="0.25"/>
    <row r="55082" customFormat="1" x14ac:dyDescent="0.25"/>
    <row r="55083" customFormat="1" x14ac:dyDescent="0.25"/>
    <row r="55084" customFormat="1" x14ac:dyDescent="0.25"/>
    <row r="55085" customFormat="1" x14ac:dyDescent="0.25"/>
    <row r="55086" customFormat="1" x14ac:dyDescent="0.25"/>
    <row r="55087" customFormat="1" x14ac:dyDescent="0.25"/>
    <row r="55088" customFormat="1" x14ac:dyDescent="0.25"/>
    <row r="55089" customFormat="1" x14ac:dyDescent="0.25"/>
    <row r="55090" customFormat="1" x14ac:dyDescent="0.25"/>
    <row r="55091" customFormat="1" x14ac:dyDescent="0.25"/>
    <row r="55092" customFormat="1" x14ac:dyDescent="0.25"/>
    <row r="55093" customFormat="1" x14ac:dyDescent="0.25"/>
    <row r="55094" customFormat="1" x14ac:dyDescent="0.25"/>
    <row r="55095" customFormat="1" x14ac:dyDescent="0.25"/>
    <row r="55096" customFormat="1" x14ac:dyDescent="0.25"/>
    <row r="55097" customFormat="1" x14ac:dyDescent="0.25"/>
    <row r="55098" customFormat="1" x14ac:dyDescent="0.25"/>
    <row r="55099" customFormat="1" x14ac:dyDescent="0.25"/>
    <row r="55100" customFormat="1" x14ac:dyDescent="0.25"/>
    <row r="55101" customFormat="1" x14ac:dyDescent="0.25"/>
    <row r="55102" customFormat="1" x14ac:dyDescent="0.25"/>
    <row r="55103" customFormat="1" x14ac:dyDescent="0.25"/>
    <row r="55104" customFormat="1" x14ac:dyDescent="0.25"/>
    <row r="55105" customFormat="1" x14ac:dyDescent="0.25"/>
    <row r="55106" customFormat="1" x14ac:dyDescent="0.25"/>
    <row r="55107" customFormat="1" x14ac:dyDescent="0.25"/>
    <row r="55108" customFormat="1" x14ac:dyDescent="0.25"/>
    <row r="55109" customFormat="1" x14ac:dyDescent="0.25"/>
    <row r="55110" customFormat="1" x14ac:dyDescent="0.25"/>
    <row r="55111" customFormat="1" x14ac:dyDescent="0.25"/>
    <row r="55112" customFormat="1" x14ac:dyDescent="0.25"/>
    <row r="55113" customFormat="1" x14ac:dyDescent="0.25"/>
    <row r="55114" customFormat="1" x14ac:dyDescent="0.25"/>
    <row r="55115" customFormat="1" x14ac:dyDescent="0.25"/>
    <row r="55116" customFormat="1" x14ac:dyDescent="0.25"/>
    <row r="55117" customFormat="1" x14ac:dyDescent="0.25"/>
    <row r="55118" customFormat="1" x14ac:dyDescent="0.25"/>
    <row r="55119" customFormat="1" x14ac:dyDescent="0.25"/>
    <row r="55120" customFormat="1" x14ac:dyDescent="0.25"/>
    <row r="55121" customFormat="1" x14ac:dyDescent="0.25"/>
    <row r="55122" customFormat="1" x14ac:dyDescent="0.25"/>
    <row r="55123" customFormat="1" x14ac:dyDescent="0.25"/>
    <row r="55124" customFormat="1" x14ac:dyDescent="0.25"/>
    <row r="55125" customFormat="1" x14ac:dyDescent="0.25"/>
    <row r="55126" customFormat="1" x14ac:dyDescent="0.25"/>
    <row r="55127" customFormat="1" x14ac:dyDescent="0.25"/>
    <row r="55128" customFormat="1" x14ac:dyDescent="0.25"/>
    <row r="55129" customFormat="1" x14ac:dyDescent="0.25"/>
    <row r="55130" customFormat="1" x14ac:dyDescent="0.25"/>
    <row r="55131" customFormat="1" x14ac:dyDescent="0.25"/>
    <row r="55132" customFormat="1" x14ac:dyDescent="0.25"/>
    <row r="55133" customFormat="1" x14ac:dyDescent="0.25"/>
    <row r="55134" customFormat="1" x14ac:dyDescent="0.25"/>
    <row r="55135" customFormat="1" x14ac:dyDescent="0.25"/>
    <row r="55136" customFormat="1" x14ac:dyDescent="0.25"/>
    <row r="55137" customFormat="1" x14ac:dyDescent="0.25"/>
    <row r="55138" customFormat="1" x14ac:dyDescent="0.25"/>
    <row r="55139" customFormat="1" x14ac:dyDescent="0.25"/>
    <row r="55140" customFormat="1" x14ac:dyDescent="0.25"/>
    <row r="55141" customFormat="1" x14ac:dyDescent="0.25"/>
    <row r="55142" customFormat="1" x14ac:dyDescent="0.25"/>
    <row r="55143" customFormat="1" x14ac:dyDescent="0.25"/>
    <row r="55144" customFormat="1" x14ac:dyDescent="0.25"/>
    <row r="55145" customFormat="1" x14ac:dyDescent="0.25"/>
    <row r="55146" customFormat="1" x14ac:dyDescent="0.25"/>
    <row r="55147" customFormat="1" x14ac:dyDescent="0.25"/>
    <row r="55148" customFormat="1" x14ac:dyDescent="0.25"/>
    <row r="55149" customFormat="1" x14ac:dyDescent="0.25"/>
    <row r="55150" customFormat="1" x14ac:dyDescent="0.25"/>
    <row r="55151" customFormat="1" x14ac:dyDescent="0.25"/>
    <row r="55152" customFormat="1" x14ac:dyDescent="0.25"/>
    <row r="55153" customFormat="1" x14ac:dyDescent="0.25"/>
    <row r="55154" customFormat="1" x14ac:dyDescent="0.25"/>
    <row r="55155" customFormat="1" x14ac:dyDescent="0.25"/>
    <row r="55156" customFormat="1" x14ac:dyDescent="0.25"/>
    <row r="55157" customFormat="1" x14ac:dyDescent="0.25"/>
    <row r="55158" customFormat="1" x14ac:dyDescent="0.25"/>
    <row r="55159" customFormat="1" x14ac:dyDescent="0.25"/>
    <row r="55160" customFormat="1" x14ac:dyDescent="0.25"/>
    <row r="55161" customFormat="1" x14ac:dyDescent="0.25"/>
    <row r="55162" customFormat="1" x14ac:dyDescent="0.25"/>
    <row r="55163" customFormat="1" x14ac:dyDescent="0.25"/>
    <row r="55164" customFormat="1" x14ac:dyDescent="0.25"/>
    <row r="55165" customFormat="1" x14ac:dyDescent="0.25"/>
    <row r="55166" customFormat="1" x14ac:dyDescent="0.25"/>
    <row r="55167" customFormat="1" x14ac:dyDescent="0.25"/>
    <row r="55168" customFormat="1" x14ac:dyDescent="0.25"/>
    <row r="55169" customFormat="1" x14ac:dyDescent="0.25"/>
    <row r="55170" customFormat="1" x14ac:dyDescent="0.25"/>
    <row r="55171" customFormat="1" x14ac:dyDescent="0.25"/>
    <row r="55172" customFormat="1" x14ac:dyDescent="0.25"/>
    <row r="55173" customFormat="1" x14ac:dyDescent="0.25"/>
    <row r="55174" customFormat="1" x14ac:dyDescent="0.25"/>
    <row r="55175" customFormat="1" x14ac:dyDescent="0.25"/>
    <row r="55176" customFormat="1" x14ac:dyDescent="0.25"/>
    <row r="55177" customFormat="1" x14ac:dyDescent="0.25"/>
    <row r="55178" customFormat="1" x14ac:dyDescent="0.25"/>
    <row r="55179" customFormat="1" x14ac:dyDescent="0.25"/>
    <row r="55180" customFormat="1" x14ac:dyDescent="0.25"/>
    <row r="55181" customFormat="1" x14ac:dyDescent="0.25"/>
    <row r="55182" customFormat="1" x14ac:dyDescent="0.25"/>
    <row r="55183" customFormat="1" x14ac:dyDescent="0.25"/>
    <row r="55184" customFormat="1" x14ac:dyDescent="0.25"/>
    <row r="55185" customFormat="1" x14ac:dyDescent="0.25"/>
    <row r="55186" customFormat="1" x14ac:dyDescent="0.25"/>
    <row r="55187" customFormat="1" x14ac:dyDescent="0.25"/>
    <row r="55188" customFormat="1" x14ac:dyDescent="0.25"/>
    <row r="55189" customFormat="1" x14ac:dyDescent="0.25"/>
    <row r="55190" customFormat="1" x14ac:dyDescent="0.25"/>
    <row r="55191" customFormat="1" x14ac:dyDescent="0.25"/>
    <row r="55192" customFormat="1" x14ac:dyDescent="0.25"/>
    <row r="55193" customFormat="1" x14ac:dyDescent="0.25"/>
    <row r="55194" customFormat="1" x14ac:dyDescent="0.25"/>
    <row r="55195" customFormat="1" x14ac:dyDescent="0.25"/>
    <row r="55196" customFormat="1" x14ac:dyDescent="0.25"/>
    <row r="55197" customFormat="1" x14ac:dyDescent="0.25"/>
    <row r="55198" customFormat="1" x14ac:dyDescent="0.25"/>
    <row r="55199" customFormat="1" x14ac:dyDescent="0.25"/>
    <row r="55200" customFormat="1" x14ac:dyDescent="0.25"/>
    <row r="55201" customFormat="1" x14ac:dyDescent="0.25"/>
    <row r="55202" customFormat="1" x14ac:dyDescent="0.25"/>
    <row r="55203" customFormat="1" x14ac:dyDescent="0.25"/>
    <row r="55204" customFormat="1" x14ac:dyDescent="0.25"/>
    <row r="55205" customFormat="1" x14ac:dyDescent="0.25"/>
    <row r="55206" customFormat="1" x14ac:dyDescent="0.25"/>
    <row r="55207" customFormat="1" x14ac:dyDescent="0.25"/>
    <row r="55208" customFormat="1" x14ac:dyDescent="0.25"/>
    <row r="55209" customFormat="1" x14ac:dyDescent="0.25"/>
    <row r="55210" customFormat="1" x14ac:dyDescent="0.25"/>
    <row r="55211" customFormat="1" x14ac:dyDescent="0.25"/>
    <row r="55212" customFormat="1" x14ac:dyDescent="0.25"/>
    <row r="55213" customFormat="1" x14ac:dyDescent="0.25"/>
    <row r="55214" customFormat="1" x14ac:dyDescent="0.25"/>
    <row r="55215" customFormat="1" x14ac:dyDescent="0.25"/>
    <row r="55216" customFormat="1" x14ac:dyDescent="0.25"/>
    <row r="55217" customFormat="1" x14ac:dyDescent="0.25"/>
    <row r="55218" customFormat="1" x14ac:dyDescent="0.25"/>
    <row r="55219" customFormat="1" x14ac:dyDescent="0.25"/>
    <row r="55220" customFormat="1" x14ac:dyDescent="0.25"/>
    <row r="55221" customFormat="1" x14ac:dyDescent="0.25"/>
    <row r="55222" customFormat="1" x14ac:dyDescent="0.25"/>
    <row r="55223" customFormat="1" x14ac:dyDescent="0.25"/>
    <row r="55224" customFormat="1" x14ac:dyDescent="0.25"/>
    <row r="55225" customFormat="1" x14ac:dyDescent="0.25"/>
    <row r="55226" customFormat="1" x14ac:dyDescent="0.25"/>
    <row r="55227" customFormat="1" x14ac:dyDescent="0.25"/>
    <row r="55228" customFormat="1" x14ac:dyDescent="0.25"/>
    <row r="55229" customFormat="1" x14ac:dyDescent="0.25"/>
    <row r="55230" customFormat="1" x14ac:dyDescent="0.25"/>
    <row r="55231" customFormat="1" x14ac:dyDescent="0.25"/>
    <row r="55232" customFormat="1" x14ac:dyDescent="0.25"/>
    <row r="55233" customFormat="1" x14ac:dyDescent="0.25"/>
    <row r="55234" customFormat="1" x14ac:dyDescent="0.25"/>
    <row r="55235" customFormat="1" x14ac:dyDescent="0.25"/>
    <row r="55236" customFormat="1" x14ac:dyDescent="0.25"/>
    <row r="55237" customFormat="1" x14ac:dyDescent="0.25"/>
    <row r="55238" customFormat="1" x14ac:dyDescent="0.25"/>
    <row r="55239" customFormat="1" x14ac:dyDescent="0.25"/>
    <row r="55240" customFormat="1" x14ac:dyDescent="0.25"/>
    <row r="55241" customFormat="1" x14ac:dyDescent="0.25"/>
    <row r="55242" customFormat="1" x14ac:dyDescent="0.25"/>
    <row r="55243" customFormat="1" x14ac:dyDescent="0.25"/>
    <row r="55244" customFormat="1" x14ac:dyDescent="0.25"/>
    <row r="55245" customFormat="1" x14ac:dyDescent="0.25"/>
    <row r="55246" customFormat="1" x14ac:dyDescent="0.25"/>
    <row r="55247" customFormat="1" x14ac:dyDescent="0.25"/>
    <row r="55248" customFormat="1" x14ac:dyDescent="0.25"/>
    <row r="55249" customFormat="1" x14ac:dyDescent="0.25"/>
    <row r="55250" customFormat="1" x14ac:dyDescent="0.25"/>
    <row r="55251" customFormat="1" x14ac:dyDescent="0.25"/>
    <row r="55252" customFormat="1" x14ac:dyDescent="0.25"/>
    <row r="55253" customFormat="1" x14ac:dyDescent="0.25"/>
    <row r="55254" customFormat="1" x14ac:dyDescent="0.25"/>
    <row r="55255" customFormat="1" x14ac:dyDescent="0.25"/>
    <row r="55256" customFormat="1" x14ac:dyDescent="0.25"/>
    <row r="55257" customFormat="1" x14ac:dyDescent="0.25"/>
    <row r="55258" customFormat="1" x14ac:dyDescent="0.25"/>
    <row r="55259" customFormat="1" x14ac:dyDescent="0.25"/>
    <row r="55260" customFormat="1" x14ac:dyDescent="0.25"/>
    <row r="55261" customFormat="1" x14ac:dyDescent="0.25"/>
    <row r="55262" customFormat="1" x14ac:dyDescent="0.25"/>
    <row r="55263" customFormat="1" x14ac:dyDescent="0.25"/>
    <row r="55264" customFormat="1" x14ac:dyDescent="0.25"/>
    <row r="55265" customFormat="1" x14ac:dyDescent="0.25"/>
    <row r="55266" customFormat="1" x14ac:dyDescent="0.25"/>
    <row r="55267" customFormat="1" x14ac:dyDescent="0.25"/>
    <row r="55268" customFormat="1" x14ac:dyDescent="0.25"/>
    <row r="55269" customFormat="1" x14ac:dyDescent="0.25"/>
    <row r="55270" customFormat="1" x14ac:dyDescent="0.25"/>
    <row r="55271" customFormat="1" x14ac:dyDescent="0.25"/>
    <row r="55272" customFormat="1" x14ac:dyDescent="0.25"/>
    <row r="55273" customFormat="1" x14ac:dyDescent="0.25"/>
    <row r="55274" customFormat="1" x14ac:dyDescent="0.25"/>
    <row r="55275" customFormat="1" x14ac:dyDescent="0.25"/>
    <row r="55276" customFormat="1" x14ac:dyDescent="0.25"/>
    <row r="55277" customFormat="1" x14ac:dyDescent="0.25"/>
    <row r="55278" customFormat="1" x14ac:dyDescent="0.25"/>
    <row r="55279" customFormat="1" x14ac:dyDescent="0.25"/>
    <row r="55280" customFormat="1" x14ac:dyDescent="0.25"/>
    <row r="55281" customFormat="1" x14ac:dyDescent="0.25"/>
    <row r="55282" customFormat="1" x14ac:dyDescent="0.25"/>
    <row r="55283" customFormat="1" x14ac:dyDescent="0.25"/>
    <row r="55284" customFormat="1" x14ac:dyDescent="0.25"/>
    <row r="55285" customFormat="1" x14ac:dyDescent="0.25"/>
    <row r="55286" customFormat="1" x14ac:dyDescent="0.25"/>
    <row r="55287" customFormat="1" x14ac:dyDescent="0.25"/>
    <row r="55288" customFormat="1" x14ac:dyDescent="0.25"/>
    <row r="55289" customFormat="1" x14ac:dyDescent="0.25"/>
    <row r="55290" customFormat="1" x14ac:dyDescent="0.25"/>
    <row r="55291" customFormat="1" x14ac:dyDescent="0.25"/>
    <row r="55292" customFormat="1" x14ac:dyDescent="0.25"/>
    <row r="55293" customFormat="1" x14ac:dyDescent="0.25"/>
    <row r="55294" customFormat="1" x14ac:dyDescent="0.25"/>
    <row r="55295" customFormat="1" x14ac:dyDescent="0.25"/>
    <row r="55296" customFormat="1" x14ac:dyDescent="0.25"/>
    <row r="55297" customFormat="1" x14ac:dyDescent="0.25"/>
    <row r="55298" customFormat="1" x14ac:dyDescent="0.25"/>
    <row r="55299" customFormat="1" x14ac:dyDescent="0.25"/>
    <row r="55300" customFormat="1" x14ac:dyDescent="0.25"/>
    <row r="55301" customFormat="1" x14ac:dyDescent="0.25"/>
    <row r="55302" customFormat="1" x14ac:dyDescent="0.25"/>
    <row r="55303" customFormat="1" x14ac:dyDescent="0.25"/>
    <row r="55304" customFormat="1" x14ac:dyDescent="0.25"/>
    <row r="55305" customFormat="1" x14ac:dyDescent="0.25"/>
    <row r="55306" customFormat="1" x14ac:dyDescent="0.25"/>
    <row r="55307" customFormat="1" x14ac:dyDescent="0.25"/>
    <row r="55308" customFormat="1" x14ac:dyDescent="0.25"/>
    <row r="55309" customFormat="1" x14ac:dyDescent="0.25"/>
    <row r="55310" customFormat="1" x14ac:dyDescent="0.25"/>
    <row r="55311" customFormat="1" x14ac:dyDescent="0.25"/>
    <row r="55312" customFormat="1" x14ac:dyDescent="0.25"/>
    <row r="55313" customFormat="1" x14ac:dyDescent="0.25"/>
    <row r="55314" customFormat="1" x14ac:dyDescent="0.25"/>
    <row r="55315" customFormat="1" x14ac:dyDescent="0.25"/>
    <row r="55316" customFormat="1" x14ac:dyDescent="0.25"/>
    <row r="55317" customFormat="1" x14ac:dyDescent="0.25"/>
    <row r="55318" customFormat="1" x14ac:dyDescent="0.25"/>
    <row r="55319" customFormat="1" x14ac:dyDescent="0.25"/>
    <row r="55320" customFormat="1" x14ac:dyDescent="0.25"/>
    <row r="55321" customFormat="1" x14ac:dyDescent="0.25"/>
    <row r="55322" customFormat="1" x14ac:dyDescent="0.25"/>
    <row r="55323" customFormat="1" x14ac:dyDescent="0.25"/>
    <row r="55324" customFormat="1" x14ac:dyDescent="0.25"/>
    <row r="55325" customFormat="1" x14ac:dyDescent="0.25"/>
    <row r="55326" customFormat="1" x14ac:dyDescent="0.25"/>
    <row r="55327" customFormat="1" x14ac:dyDescent="0.25"/>
    <row r="55328" customFormat="1" x14ac:dyDescent="0.25"/>
    <row r="55329" customFormat="1" x14ac:dyDescent="0.25"/>
    <row r="55330" customFormat="1" x14ac:dyDescent="0.25"/>
    <row r="55331" customFormat="1" x14ac:dyDescent="0.25"/>
    <row r="55332" customFormat="1" x14ac:dyDescent="0.25"/>
    <row r="55333" customFormat="1" x14ac:dyDescent="0.25"/>
    <row r="55334" customFormat="1" x14ac:dyDescent="0.25"/>
    <row r="55335" customFormat="1" x14ac:dyDescent="0.25"/>
    <row r="55336" customFormat="1" x14ac:dyDescent="0.25"/>
    <row r="55337" customFormat="1" x14ac:dyDescent="0.25"/>
    <row r="55338" customFormat="1" x14ac:dyDescent="0.25"/>
    <row r="55339" customFormat="1" x14ac:dyDescent="0.25"/>
    <row r="55340" customFormat="1" x14ac:dyDescent="0.25"/>
    <row r="55341" customFormat="1" x14ac:dyDescent="0.25"/>
    <row r="55342" customFormat="1" x14ac:dyDescent="0.25"/>
    <row r="55343" customFormat="1" x14ac:dyDescent="0.25"/>
    <row r="55344" customFormat="1" x14ac:dyDescent="0.25"/>
    <row r="55345" customFormat="1" x14ac:dyDescent="0.25"/>
    <row r="55346" customFormat="1" x14ac:dyDescent="0.25"/>
    <row r="55347" customFormat="1" x14ac:dyDescent="0.25"/>
    <row r="55348" customFormat="1" x14ac:dyDescent="0.25"/>
    <row r="55349" customFormat="1" x14ac:dyDescent="0.25"/>
    <row r="55350" customFormat="1" x14ac:dyDescent="0.25"/>
    <row r="55351" customFormat="1" x14ac:dyDescent="0.25"/>
    <row r="55352" customFormat="1" x14ac:dyDescent="0.25"/>
    <row r="55353" customFormat="1" x14ac:dyDescent="0.25"/>
    <row r="55354" customFormat="1" x14ac:dyDescent="0.25"/>
    <row r="55355" customFormat="1" x14ac:dyDescent="0.25"/>
    <row r="55356" customFormat="1" x14ac:dyDescent="0.25"/>
    <row r="55357" customFormat="1" x14ac:dyDescent="0.25"/>
    <row r="55358" customFormat="1" x14ac:dyDescent="0.25"/>
    <row r="55359" customFormat="1" x14ac:dyDescent="0.25"/>
    <row r="55360" customFormat="1" x14ac:dyDescent="0.25"/>
    <row r="55361" customFormat="1" x14ac:dyDescent="0.25"/>
    <row r="55362" customFormat="1" x14ac:dyDescent="0.25"/>
    <row r="55363" customFormat="1" x14ac:dyDescent="0.25"/>
    <row r="55364" customFormat="1" x14ac:dyDescent="0.25"/>
    <row r="55365" customFormat="1" x14ac:dyDescent="0.25"/>
    <row r="55366" customFormat="1" x14ac:dyDescent="0.25"/>
    <row r="55367" customFormat="1" x14ac:dyDescent="0.25"/>
    <row r="55368" customFormat="1" x14ac:dyDescent="0.25"/>
    <row r="55369" customFormat="1" x14ac:dyDescent="0.25"/>
    <row r="55370" customFormat="1" x14ac:dyDescent="0.25"/>
    <row r="55371" customFormat="1" x14ac:dyDescent="0.25"/>
    <row r="55372" customFormat="1" x14ac:dyDescent="0.25"/>
    <row r="55373" customFormat="1" x14ac:dyDescent="0.25"/>
    <row r="55374" customFormat="1" x14ac:dyDescent="0.25"/>
    <row r="55375" customFormat="1" x14ac:dyDescent="0.25"/>
    <row r="55376" customFormat="1" x14ac:dyDescent="0.25"/>
    <row r="55377" customFormat="1" x14ac:dyDescent="0.25"/>
    <row r="55378" customFormat="1" x14ac:dyDescent="0.25"/>
    <row r="55379" customFormat="1" x14ac:dyDescent="0.25"/>
    <row r="55380" customFormat="1" x14ac:dyDescent="0.25"/>
    <row r="55381" customFormat="1" x14ac:dyDescent="0.25"/>
    <row r="55382" customFormat="1" x14ac:dyDescent="0.25"/>
    <row r="55383" customFormat="1" x14ac:dyDescent="0.25"/>
    <row r="55384" customFormat="1" x14ac:dyDescent="0.25"/>
    <row r="55385" customFormat="1" x14ac:dyDescent="0.25"/>
    <row r="55386" customFormat="1" x14ac:dyDescent="0.25"/>
    <row r="55387" customFormat="1" x14ac:dyDescent="0.25"/>
    <row r="55388" customFormat="1" x14ac:dyDescent="0.25"/>
    <row r="55389" customFormat="1" x14ac:dyDescent="0.25"/>
    <row r="55390" customFormat="1" x14ac:dyDescent="0.25"/>
    <row r="55391" customFormat="1" x14ac:dyDescent="0.25"/>
    <row r="55392" customFormat="1" x14ac:dyDescent="0.25"/>
    <row r="55393" customFormat="1" x14ac:dyDescent="0.25"/>
    <row r="55394" customFormat="1" x14ac:dyDescent="0.25"/>
    <row r="55395" customFormat="1" x14ac:dyDescent="0.25"/>
    <row r="55396" customFormat="1" x14ac:dyDescent="0.25"/>
    <row r="55397" customFormat="1" x14ac:dyDescent="0.25"/>
    <row r="55398" customFormat="1" x14ac:dyDescent="0.25"/>
    <row r="55399" customFormat="1" x14ac:dyDescent="0.25"/>
    <row r="55400" customFormat="1" x14ac:dyDescent="0.25"/>
    <row r="55401" customFormat="1" x14ac:dyDescent="0.25"/>
    <row r="55402" customFormat="1" x14ac:dyDescent="0.25"/>
    <row r="55403" customFormat="1" x14ac:dyDescent="0.25"/>
    <row r="55404" customFormat="1" x14ac:dyDescent="0.25"/>
    <row r="55405" customFormat="1" x14ac:dyDescent="0.25"/>
    <row r="55406" customFormat="1" x14ac:dyDescent="0.25"/>
    <row r="55407" customFormat="1" x14ac:dyDescent="0.25"/>
    <row r="55408" customFormat="1" x14ac:dyDescent="0.25"/>
    <row r="55409" customFormat="1" x14ac:dyDescent="0.25"/>
    <row r="55410" customFormat="1" x14ac:dyDescent="0.25"/>
    <row r="55411" customFormat="1" x14ac:dyDescent="0.25"/>
    <row r="55412" customFormat="1" x14ac:dyDescent="0.25"/>
    <row r="55413" customFormat="1" x14ac:dyDescent="0.25"/>
    <row r="55414" customFormat="1" x14ac:dyDescent="0.25"/>
    <row r="55415" customFormat="1" x14ac:dyDescent="0.25"/>
    <row r="55416" customFormat="1" x14ac:dyDescent="0.25"/>
    <row r="55417" customFormat="1" x14ac:dyDescent="0.25"/>
    <row r="55418" customFormat="1" x14ac:dyDescent="0.25"/>
    <row r="55419" customFormat="1" x14ac:dyDescent="0.25"/>
    <row r="55420" customFormat="1" x14ac:dyDescent="0.25"/>
    <row r="55421" customFormat="1" x14ac:dyDescent="0.25"/>
    <row r="55422" customFormat="1" x14ac:dyDescent="0.25"/>
    <row r="55423" customFormat="1" x14ac:dyDescent="0.25"/>
    <row r="55424" customFormat="1" x14ac:dyDescent="0.25"/>
    <row r="55425" customFormat="1" x14ac:dyDescent="0.25"/>
    <row r="55426" customFormat="1" x14ac:dyDescent="0.25"/>
    <row r="55427" customFormat="1" x14ac:dyDescent="0.25"/>
    <row r="55428" customFormat="1" x14ac:dyDescent="0.25"/>
    <row r="55429" customFormat="1" x14ac:dyDescent="0.25"/>
    <row r="55430" customFormat="1" x14ac:dyDescent="0.25"/>
    <row r="55431" customFormat="1" x14ac:dyDescent="0.25"/>
    <row r="55432" customFormat="1" x14ac:dyDescent="0.25"/>
    <row r="55433" customFormat="1" x14ac:dyDescent="0.25"/>
    <row r="55434" customFormat="1" x14ac:dyDescent="0.25"/>
    <row r="55435" customFormat="1" x14ac:dyDescent="0.25"/>
    <row r="55436" customFormat="1" x14ac:dyDescent="0.25"/>
    <row r="55437" customFormat="1" x14ac:dyDescent="0.25"/>
    <row r="55438" customFormat="1" x14ac:dyDescent="0.25"/>
    <row r="55439" customFormat="1" x14ac:dyDescent="0.25"/>
    <row r="55440" customFormat="1" x14ac:dyDescent="0.25"/>
    <row r="55441" customFormat="1" x14ac:dyDescent="0.25"/>
    <row r="55442" customFormat="1" x14ac:dyDescent="0.25"/>
    <row r="55443" customFormat="1" x14ac:dyDescent="0.25"/>
    <row r="55444" customFormat="1" x14ac:dyDescent="0.25"/>
    <row r="55445" customFormat="1" x14ac:dyDescent="0.25"/>
    <row r="55446" customFormat="1" x14ac:dyDescent="0.25"/>
    <row r="55447" customFormat="1" x14ac:dyDescent="0.25"/>
    <row r="55448" customFormat="1" x14ac:dyDescent="0.25"/>
    <row r="55449" customFormat="1" x14ac:dyDescent="0.25"/>
    <row r="55450" customFormat="1" x14ac:dyDescent="0.25"/>
    <row r="55451" customFormat="1" x14ac:dyDescent="0.25"/>
    <row r="55452" customFormat="1" x14ac:dyDescent="0.25"/>
    <row r="55453" customFormat="1" x14ac:dyDescent="0.25"/>
    <row r="55454" customFormat="1" x14ac:dyDescent="0.25"/>
    <row r="55455" customFormat="1" x14ac:dyDescent="0.25"/>
    <row r="55456" customFormat="1" x14ac:dyDescent="0.25"/>
    <row r="55457" customFormat="1" x14ac:dyDescent="0.25"/>
    <row r="55458" customFormat="1" x14ac:dyDescent="0.25"/>
    <row r="55459" customFormat="1" x14ac:dyDescent="0.25"/>
    <row r="55460" customFormat="1" x14ac:dyDescent="0.25"/>
    <row r="55461" customFormat="1" x14ac:dyDescent="0.25"/>
    <row r="55462" customFormat="1" x14ac:dyDescent="0.25"/>
    <row r="55463" customFormat="1" x14ac:dyDescent="0.25"/>
    <row r="55464" customFormat="1" x14ac:dyDescent="0.25"/>
    <row r="55465" customFormat="1" x14ac:dyDescent="0.25"/>
    <row r="55466" customFormat="1" x14ac:dyDescent="0.25"/>
    <row r="55467" customFormat="1" x14ac:dyDescent="0.25"/>
    <row r="55468" customFormat="1" x14ac:dyDescent="0.25"/>
    <row r="55469" customFormat="1" x14ac:dyDescent="0.25"/>
    <row r="55470" customFormat="1" x14ac:dyDescent="0.25"/>
    <row r="55471" customFormat="1" x14ac:dyDescent="0.25"/>
    <row r="55472" customFormat="1" x14ac:dyDescent="0.25"/>
    <row r="55473" customFormat="1" x14ac:dyDescent="0.25"/>
    <row r="55474" customFormat="1" x14ac:dyDescent="0.25"/>
    <row r="55475" customFormat="1" x14ac:dyDescent="0.25"/>
    <row r="55476" customFormat="1" x14ac:dyDescent="0.25"/>
    <row r="55477" customFormat="1" x14ac:dyDescent="0.25"/>
    <row r="55478" customFormat="1" x14ac:dyDescent="0.25"/>
    <row r="55479" customFormat="1" x14ac:dyDescent="0.25"/>
    <row r="55480" customFormat="1" x14ac:dyDescent="0.25"/>
    <row r="55481" customFormat="1" x14ac:dyDescent="0.25"/>
    <row r="55482" customFormat="1" x14ac:dyDescent="0.25"/>
    <row r="55483" customFormat="1" x14ac:dyDescent="0.25"/>
    <row r="55484" customFormat="1" x14ac:dyDescent="0.25"/>
    <row r="55485" customFormat="1" x14ac:dyDescent="0.25"/>
    <row r="55486" customFormat="1" x14ac:dyDescent="0.25"/>
    <row r="55487" customFormat="1" x14ac:dyDescent="0.25"/>
    <row r="55488" customFormat="1" x14ac:dyDescent="0.25"/>
    <row r="55489" customFormat="1" x14ac:dyDescent="0.25"/>
    <row r="55490" customFormat="1" x14ac:dyDescent="0.25"/>
    <row r="55491" customFormat="1" x14ac:dyDescent="0.25"/>
    <row r="55492" customFormat="1" x14ac:dyDescent="0.25"/>
    <row r="55493" customFormat="1" x14ac:dyDescent="0.25"/>
    <row r="55494" customFormat="1" x14ac:dyDescent="0.25"/>
    <row r="55495" customFormat="1" x14ac:dyDescent="0.25"/>
    <row r="55496" customFormat="1" x14ac:dyDescent="0.25"/>
    <row r="55497" customFormat="1" x14ac:dyDescent="0.25"/>
    <row r="55498" customFormat="1" x14ac:dyDescent="0.25"/>
    <row r="55499" customFormat="1" x14ac:dyDescent="0.25"/>
    <row r="55500" customFormat="1" x14ac:dyDescent="0.25"/>
    <row r="55501" customFormat="1" x14ac:dyDescent="0.25"/>
    <row r="55502" customFormat="1" x14ac:dyDescent="0.25"/>
    <row r="55503" customFormat="1" x14ac:dyDescent="0.25"/>
    <row r="55504" customFormat="1" x14ac:dyDescent="0.25"/>
    <row r="55505" customFormat="1" x14ac:dyDescent="0.25"/>
    <row r="55506" customFormat="1" x14ac:dyDescent="0.25"/>
    <row r="55507" customFormat="1" x14ac:dyDescent="0.25"/>
    <row r="55508" customFormat="1" x14ac:dyDescent="0.25"/>
    <row r="55509" customFormat="1" x14ac:dyDescent="0.25"/>
    <row r="55510" customFormat="1" x14ac:dyDescent="0.25"/>
    <row r="55511" customFormat="1" x14ac:dyDescent="0.25"/>
    <row r="55512" customFormat="1" x14ac:dyDescent="0.25"/>
    <row r="55513" customFormat="1" x14ac:dyDescent="0.25"/>
    <row r="55514" customFormat="1" x14ac:dyDescent="0.25"/>
    <row r="55515" customFormat="1" x14ac:dyDescent="0.25"/>
    <row r="55516" customFormat="1" x14ac:dyDescent="0.25"/>
    <row r="55517" customFormat="1" x14ac:dyDescent="0.25"/>
    <row r="55518" customFormat="1" x14ac:dyDescent="0.25"/>
    <row r="55519" customFormat="1" x14ac:dyDescent="0.25"/>
    <row r="55520" customFormat="1" x14ac:dyDescent="0.25"/>
    <row r="55521" customFormat="1" x14ac:dyDescent="0.25"/>
    <row r="55522" customFormat="1" x14ac:dyDescent="0.25"/>
    <row r="55523" customFormat="1" x14ac:dyDescent="0.25"/>
    <row r="55524" customFormat="1" x14ac:dyDescent="0.25"/>
    <row r="55525" customFormat="1" x14ac:dyDescent="0.25"/>
    <row r="55526" customFormat="1" x14ac:dyDescent="0.25"/>
    <row r="55527" customFormat="1" x14ac:dyDescent="0.25"/>
    <row r="55528" customFormat="1" x14ac:dyDescent="0.25"/>
    <row r="55529" customFormat="1" x14ac:dyDescent="0.25"/>
    <row r="55530" customFormat="1" x14ac:dyDescent="0.25"/>
    <row r="55531" customFormat="1" x14ac:dyDescent="0.25"/>
    <row r="55532" customFormat="1" x14ac:dyDescent="0.25"/>
    <row r="55533" customFormat="1" x14ac:dyDescent="0.25"/>
    <row r="55534" customFormat="1" x14ac:dyDescent="0.25"/>
    <row r="55535" customFormat="1" x14ac:dyDescent="0.25"/>
    <row r="55536" customFormat="1" x14ac:dyDescent="0.25"/>
    <row r="55537" customFormat="1" x14ac:dyDescent="0.25"/>
    <row r="55538" customFormat="1" x14ac:dyDescent="0.25"/>
    <row r="55539" customFormat="1" x14ac:dyDescent="0.25"/>
    <row r="55540" customFormat="1" x14ac:dyDescent="0.25"/>
    <row r="55541" customFormat="1" x14ac:dyDescent="0.25"/>
    <row r="55542" customFormat="1" x14ac:dyDescent="0.25"/>
    <row r="55543" customFormat="1" x14ac:dyDescent="0.25"/>
    <row r="55544" customFormat="1" x14ac:dyDescent="0.25"/>
    <row r="55545" customFormat="1" x14ac:dyDescent="0.25"/>
    <row r="55546" customFormat="1" x14ac:dyDescent="0.25"/>
    <row r="55547" customFormat="1" x14ac:dyDescent="0.25"/>
    <row r="55548" customFormat="1" x14ac:dyDescent="0.25"/>
    <row r="55549" customFormat="1" x14ac:dyDescent="0.25"/>
    <row r="55550" customFormat="1" x14ac:dyDescent="0.25"/>
    <row r="55551" customFormat="1" x14ac:dyDescent="0.25"/>
    <row r="55552" customFormat="1" x14ac:dyDescent="0.25"/>
    <row r="55553" customFormat="1" x14ac:dyDescent="0.25"/>
    <row r="55554" customFormat="1" x14ac:dyDescent="0.25"/>
    <row r="55555" customFormat="1" x14ac:dyDescent="0.25"/>
    <row r="55556" customFormat="1" x14ac:dyDescent="0.25"/>
    <row r="55557" customFormat="1" x14ac:dyDescent="0.25"/>
    <row r="55558" customFormat="1" x14ac:dyDescent="0.25"/>
    <row r="55559" customFormat="1" x14ac:dyDescent="0.25"/>
    <row r="55560" customFormat="1" x14ac:dyDescent="0.25"/>
    <row r="55561" customFormat="1" x14ac:dyDescent="0.25"/>
    <row r="55562" customFormat="1" x14ac:dyDescent="0.25"/>
    <row r="55563" customFormat="1" x14ac:dyDescent="0.25"/>
    <row r="55564" customFormat="1" x14ac:dyDescent="0.25"/>
    <row r="55565" customFormat="1" x14ac:dyDescent="0.25"/>
    <row r="55566" customFormat="1" x14ac:dyDescent="0.25"/>
    <row r="55567" customFormat="1" x14ac:dyDescent="0.25"/>
    <row r="55568" customFormat="1" x14ac:dyDescent="0.25"/>
    <row r="55569" customFormat="1" x14ac:dyDescent="0.25"/>
    <row r="55570" customFormat="1" x14ac:dyDescent="0.25"/>
    <row r="55571" customFormat="1" x14ac:dyDescent="0.25"/>
    <row r="55572" customFormat="1" x14ac:dyDescent="0.25"/>
    <row r="55573" customFormat="1" x14ac:dyDescent="0.25"/>
    <row r="55574" customFormat="1" x14ac:dyDescent="0.25"/>
    <row r="55575" customFormat="1" x14ac:dyDescent="0.25"/>
    <row r="55576" customFormat="1" x14ac:dyDescent="0.25"/>
    <row r="55577" customFormat="1" x14ac:dyDescent="0.25"/>
    <row r="55578" customFormat="1" x14ac:dyDescent="0.25"/>
    <row r="55579" customFormat="1" x14ac:dyDescent="0.25"/>
    <row r="55580" customFormat="1" x14ac:dyDescent="0.25"/>
    <row r="55581" customFormat="1" x14ac:dyDescent="0.25"/>
    <row r="55582" customFormat="1" x14ac:dyDescent="0.25"/>
    <row r="55583" customFormat="1" x14ac:dyDescent="0.25"/>
    <row r="55584" customFormat="1" x14ac:dyDescent="0.25"/>
    <row r="55585" customFormat="1" x14ac:dyDescent="0.25"/>
    <row r="55586" customFormat="1" x14ac:dyDescent="0.25"/>
    <row r="55587" customFormat="1" x14ac:dyDescent="0.25"/>
    <row r="55588" customFormat="1" x14ac:dyDescent="0.25"/>
    <row r="55589" customFormat="1" x14ac:dyDescent="0.25"/>
    <row r="55590" customFormat="1" x14ac:dyDescent="0.25"/>
    <row r="55591" customFormat="1" x14ac:dyDescent="0.25"/>
    <row r="55592" customFormat="1" x14ac:dyDescent="0.25"/>
    <row r="55593" customFormat="1" x14ac:dyDescent="0.25"/>
    <row r="55594" customFormat="1" x14ac:dyDescent="0.25"/>
    <row r="55595" customFormat="1" x14ac:dyDescent="0.25"/>
    <row r="55596" customFormat="1" x14ac:dyDescent="0.25"/>
    <row r="55597" customFormat="1" x14ac:dyDescent="0.25"/>
    <row r="55598" customFormat="1" x14ac:dyDescent="0.25"/>
    <row r="55599" customFormat="1" x14ac:dyDescent="0.25"/>
    <row r="55600" customFormat="1" x14ac:dyDescent="0.25"/>
    <row r="55601" customFormat="1" x14ac:dyDescent="0.25"/>
    <row r="55602" customFormat="1" x14ac:dyDescent="0.25"/>
    <row r="55603" customFormat="1" x14ac:dyDescent="0.25"/>
    <row r="55604" customFormat="1" x14ac:dyDescent="0.25"/>
    <row r="55605" customFormat="1" x14ac:dyDescent="0.25"/>
    <row r="55606" customFormat="1" x14ac:dyDescent="0.25"/>
    <row r="55607" customFormat="1" x14ac:dyDescent="0.25"/>
    <row r="55608" customFormat="1" x14ac:dyDescent="0.25"/>
    <row r="55609" customFormat="1" x14ac:dyDescent="0.25"/>
    <row r="55610" customFormat="1" x14ac:dyDescent="0.25"/>
    <row r="55611" customFormat="1" x14ac:dyDescent="0.25"/>
    <row r="55612" customFormat="1" x14ac:dyDescent="0.25"/>
    <row r="55613" customFormat="1" x14ac:dyDescent="0.25"/>
    <row r="55614" customFormat="1" x14ac:dyDescent="0.25"/>
    <row r="55615" customFormat="1" x14ac:dyDescent="0.25"/>
    <row r="55616" customFormat="1" x14ac:dyDescent="0.25"/>
    <row r="55617" customFormat="1" x14ac:dyDescent="0.25"/>
    <row r="55618" customFormat="1" x14ac:dyDescent="0.25"/>
    <row r="55619" customFormat="1" x14ac:dyDescent="0.25"/>
    <row r="55620" customFormat="1" x14ac:dyDescent="0.25"/>
    <row r="55621" customFormat="1" x14ac:dyDescent="0.25"/>
    <row r="55622" customFormat="1" x14ac:dyDescent="0.25"/>
    <row r="55623" customFormat="1" x14ac:dyDescent="0.25"/>
    <row r="55624" customFormat="1" x14ac:dyDescent="0.25"/>
    <row r="55625" customFormat="1" x14ac:dyDescent="0.25"/>
    <row r="55626" customFormat="1" x14ac:dyDescent="0.25"/>
    <row r="55627" customFormat="1" x14ac:dyDescent="0.25"/>
    <row r="55628" customFormat="1" x14ac:dyDescent="0.25"/>
    <row r="55629" customFormat="1" x14ac:dyDescent="0.25"/>
    <row r="55630" customFormat="1" x14ac:dyDescent="0.25"/>
    <row r="55631" customFormat="1" x14ac:dyDescent="0.25"/>
    <row r="55632" customFormat="1" x14ac:dyDescent="0.25"/>
    <row r="55633" customFormat="1" x14ac:dyDescent="0.25"/>
    <row r="55634" customFormat="1" x14ac:dyDescent="0.25"/>
    <row r="55635" customFormat="1" x14ac:dyDescent="0.25"/>
    <row r="55636" customFormat="1" x14ac:dyDescent="0.25"/>
    <row r="55637" customFormat="1" x14ac:dyDescent="0.25"/>
    <row r="55638" customFormat="1" x14ac:dyDescent="0.25"/>
    <row r="55639" customFormat="1" x14ac:dyDescent="0.25"/>
    <row r="55640" customFormat="1" x14ac:dyDescent="0.25"/>
    <row r="55641" customFormat="1" x14ac:dyDescent="0.25"/>
    <row r="55642" customFormat="1" x14ac:dyDescent="0.25"/>
    <row r="55643" customFormat="1" x14ac:dyDescent="0.25"/>
    <row r="55644" customFormat="1" x14ac:dyDescent="0.25"/>
    <row r="55645" customFormat="1" x14ac:dyDescent="0.25"/>
    <row r="55646" customFormat="1" x14ac:dyDescent="0.25"/>
    <row r="55647" customFormat="1" x14ac:dyDescent="0.25"/>
    <row r="55648" customFormat="1" x14ac:dyDescent="0.25"/>
    <row r="55649" customFormat="1" x14ac:dyDescent="0.25"/>
    <row r="55650" customFormat="1" x14ac:dyDescent="0.25"/>
    <row r="55651" customFormat="1" x14ac:dyDescent="0.25"/>
    <row r="55652" customFormat="1" x14ac:dyDescent="0.25"/>
    <row r="55653" customFormat="1" x14ac:dyDescent="0.25"/>
    <row r="55654" customFormat="1" x14ac:dyDescent="0.25"/>
    <row r="55655" customFormat="1" x14ac:dyDescent="0.25"/>
    <row r="55656" customFormat="1" x14ac:dyDescent="0.25"/>
    <row r="55657" customFormat="1" x14ac:dyDescent="0.25"/>
    <row r="55658" customFormat="1" x14ac:dyDescent="0.25"/>
    <row r="55659" customFormat="1" x14ac:dyDescent="0.25"/>
    <row r="55660" customFormat="1" x14ac:dyDescent="0.25"/>
    <row r="55661" customFormat="1" x14ac:dyDescent="0.25"/>
    <row r="55662" customFormat="1" x14ac:dyDescent="0.25"/>
    <row r="55663" customFormat="1" x14ac:dyDescent="0.25"/>
    <row r="55664" customFormat="1" x14ac:dyDescent="0.25"/>
    <row r="55665" customFormat="1" x14ac:dyDescent="0.25"/>
    <row r="55666" customFormat="1" x14ac:dyDescent="0.25"/>
    <row r="55667" customFormat="1" x14ac:dyDescent="0.25"/>
    <row r="55668" customFormat="1" x14ac:dyDescent="0.25"/>
    <row r="55669" customFormat="1" x14ac:dyDescent="0.25"/>
    <row r="55670" customFormat="1" x14ac:dyDescent="0.25"/>
    <row r="55671" customFormat="1" x14ac:dyDescent="0.25"/>
    <row r="55672" customFormat="1" x14ac:dyDescent="0.25"/>
    <row r="55673" customFormat="1" x14ac:dyDescent="0.25"/>
    <row r="55674" customFormat="1" x14ac:dyDescent="0.25"/>
    <row r="55675" customFormat="1" x14ac:dyDescent="0.25"/>
    <row r="55676" customFormat="1" x14ac:dyDescent="0.25"/>
    <row r="55677" customFormat="1" x14ac:dyDescent="0.25"/>
    <row r="55678" customFormat="1" x14ac:dyDescent="0.25"/>
    <row r="55679" customFormat="1" x14ac:dyDescent="0.25"/>
    <row r="55680" customFormat="1" x14ac:dyDescent="0.25"/>
    <row r="55681" customFormat="1" x14ac:dyDescent="0.25"/>
    <row r="55682" customFormat="1" x14ac:dyDescent="0.25"/>
    <row r="55683" customFormat="1" x14ac:dyDescent="0.25"/>
    <row r="55684" customFormat="1" x14ac:dyDescent="0.25"/>
    <row r="55685" customFormat="1" x14ac:dyDescent="0.25"/>
    <row r="55686" customFormat="1" x14ac:dyDescent="0.25"/>
    <row r="55687" customFormat="1" x14ac:dyDescent="0.25"/>
    <row r="55688" customFormat="1" x14ac:dyDescent="0.25"/>
    <row r="55689" customFormat="1" x14ac:dyDescent="0.25"/>
    <row r="55690" customFormat="1" x14ac:dyDescent="0.25"/>
    <row r="55691" customFormat="1" x14ac:dyDescent="0.25"/>
    <row r="55692" customFormat="1" x14ac:dyDescent="0.25"/>
    <row r="55693" customFormat="1" x14ac:dyDescent="0.25"/>
    <row r="55694" customFormat="1" x14ac:dyDescent="0.25"/>
    <row r="55695" customFormat="1" x14ac:dyDescent="0.25"/>
    <row r="55696" customFormat="1" x14ac:dyDescent="0.25"/>
    <row r="55697" customFormat="1" x14ac:dyDescent="0.25"/>
    <row r="55698" customFormat="1" x14ac:dyDescent="0.25"/>
    <row r="55699" customFormat="1" x14ac:dyDescent="0.25"/>
    <row r="55700" customFormat="1" x14ac:dyDescent="0.25"/>
    <row r="55701" customFormat="1" x14ac:dyDescent="0.25"/>
    <row r="55702" customFormat="1" x14ac:dyDescent="0.25"/>
    <row r="55703" customFormat="1" x14ac:dyDescent="0.25"/>
    <row r="55704" customFormat="1" x14ac:dyDescent="0.25"/>
    <row r="55705" customFormat="1" x14ac:dyDescent="0.25"/>
    <row r="55706" customFormat="1" x14ac:dyDescent="0.25"/>
    <row r="55707" customFormat="1" x14ac:dyDescent="0.25"/>
    <row r="55708" customFormat="1" x14ac:dyDescent="0.25"/>
    <row r="55709" customFormat="1" x14ac:dyDescent="0.25"/>
    <row r="55710" customFormat="1" x14ac:dyDescent="0.25"/>
    <row r="55711" customFormat="1" x14ac:dyDescent="0.25"/>
    <row r="55712" customFormat="1" x14ac:dyDescent="0.25"/>
    <row r="55713" customFormat="1" x14ac:dyDescent="0.25"/>
    <row r="55714" customFormat="1" x14ac:dyDescent="0.25"/>
    <row r="55715" customFormat="1" x14ac:dyDescent="0.25"/>
    <row r="55716" customFormat="1" x14ac:dyDescent="0.25"/>
    <row r="55717" customFormat="1" x14ac:dyDescent="0.25"/>
    <row r="55718" customFormat="1" x14ac:dyDescent="0.25"/>
    <row r="55719" customFormat="1" x14ac:dyDescent="0.25"/>
    <row r="55720" customFormat="1" x14ac:dyDescent="0.25"/>
    <row r="55721" customFormat="1" x14ac:dyDescent="0.25"/>
    <row r="55722" customFormat="1" x14ac:dyDescent="0.25"/>
    <row r="55723" customFormat="1" x14ac:dyDescent="0.25"/>
    <row r="55724" customFormat="1" x14ac:dyDescent="0.25"/>
    <row r="55725" customFormat="1" x14ac:dyDescent="0.25"/>
    <row r="55726" customFormat="1" x14ac:dyDescent="0.25"/>
    <row r="55727" customFormat="1" x14ac:dyDescent="0.25"/>
    <row r="55728" customFormat="1" x14ac:dyDescent="0.25"/>
    <row r="55729" customFormat="1" x14ac:dyDescent="0.25"/>
    <row r="55730" customFormat="1" x14ac:dyDescent="0.25"/>
    <row r="55731" customFormat="1" x14ac:dyDescent="0.25"/>
    <row r="55732" customFormat="1" x14ac:dyDescent="0.25"/>
    <row r="55733" customFormat="1" x14ac:dyDescent="0.25"/>
    <row r="55734" customFormat="1" x14ac:dyDescent="0.25"/>
    <row r="55735" customFormat="1" x14ac:dyDescent="0.25"/>
    <row r="55736" customFormat="1" x14ac:dyDescent="0.25"/>
    <row r="55737" customFormat="1" x14ac:dyDescent="0.25"/>
    <row r="55738" customFormat="1" x14ac:dyDescent="0.25"/>
    <row r="55739" customFormat="1" x14ac:dyDescent="0.25"/>
    <row r="55740" customFormat="1" x14ac:dyDescent="0.25"/>
    <row r="55741" customFormat="1" x14ac:dyDescent="0.25"/>
    <row r="55742" customFormat="1" x14ac:dyDescent="0.25"/>
    <row r="55743" customFormat="1" x14ac:dyDescent="0.25"/>
    <row r="55744" customFormat="1" x14ac:dyDescent="0.25"/>
    <row r="55745" customFormat="1" x14ac:dyDescent="0.25"/>
    <row r="55746" customFormat="1" x14ac:dyDescent="0.25"/>
    <row r="55747" customFormat="1" x14ac:dyDescent="0.25"/>
    <row r="55748" customFormat="1" x14ac:dyDescent="0.25"/>
    <row r="55749" customFormat="1" x14ac:dyDescent="0.25"/>
    <row r="55750" customFormat="1" x14ac:dyDescent="0.25"/>
    <row r="55751" customFormat="1" x14ac:dyDescent="0.25"/>
    <row r="55752" customFormat="1" x14ac:dyDescent="0.25"/>
    <row r="55753" customFormat="1" x14ac:dyDescent="0.25"/>
    <row r="55754" customFormat="1" x14ac:dyDescent="0.25"/>
    <row r="55755" customFormat="1" x14ac:dyDescent="0.25"/>
    <row r="55756" customFormat="1" x14ac:dyDescent="0.25"/>
    <row r="55757" customFormat="1" x14ac:dyDescent="0.25"/>
    <row r="55758" customFormat="1" x14ac:dyDescent="0.25"/>
    <row r="55759" customFormat="1" x14ac:dyDescent="0.25"/>
    <row r="55760" customFormat="1" x14ac:dyDescent="0.25"/>
    <row r="55761" customFormat="1" x14ac:dyDescent="0.25"/>
    <row r="55762" customFormat="1" x14ac:dyDescent="0.25"/>
    <row r="55763" customFormat="1" x14ac:dyDescent="0.25"/>
    <row r="55764" customFormat="1" x14ac:dyDescent="0.25"/>
    <row r="55765" customFormat="1" x14ac:dyDescent="0.25"/>
    <row r="55766" customFormat="1" x14ac:dyDescent="0.25"/>
    <row r="55767" customFormat="1" x14ac:dyDescent="0.25"/>
    <row r="55768" customFormat="1" x14ac:dyDescent="0.25"/>
    <row r="55769" customFormat="1" x14ac:dyDescent="0.25"/>
    <row r="55770" customFormat="1" x14ac:dyDescent="0.25"/>
    <row r="55771" customFormat="1" x14ac:dyDescent="0.25"/>
    <row r="55772" customFormat="1" x14ac:dyDescent="0.25"/>
    <row r="55773" customFormat="1" x14ac:dyDescent="0.25"/>
    <row r="55774" customFormat="1" x14ac:dyDescent="0.25"/>
    <row r="55775" customFormat="1" x14ac:dyDescent="0.25"/>
    <row r="55776" customFormat="1" x14ac:dyDescent="0.25"/>
    <row r="55777" customFormat="1" x14ac:dyDescent="0.25"/>
    <row r="55778" customFormat="1" x14ac:dyDescent="0.25"/>
    <row r="55779" customFormat="1" x14ac:dyDescent="0.25"/>
    <row r="55780" customFormat="1" x14ac:dyDescent="0.25"/>
    <row r="55781" customFormat="1" x14ac:dyDescent="0.25"/>
    <row r="55782" customFormat="1" x14ac:dyDescent="0.25"/>
    <row r="55783" customFormat="1" x14ac:dyDescent="0.25"/>
    <row r="55784" customFormat="1" x14ac:dyDescent="0.25"/>
    <row r="55785" customFormat="1" x14ac:dyDescent="0.25"/>
    <row r="55786" customFormat="1" x14ac:dyDescent="0.25"/>
    <row r="55787" customFormat="1" x14ac:dyDescent="0.25"/>
    <row r="55788" customFormat="1" x14ac:dyDescent="0.25"/>
    <row r="55789" customFormat="1" x14ac:dyDescent="0.25"/>
    <row r="55790" customFormat="1" x14ac:dyDescent="0.25"/>
    <row r="55791" customFormat="1" x14ac:dyDescent="0.25"/>
    <row r="55792" customFormat="1" x14ac:dyDescent="0.25"/>
    <row r="55793" customFormat="1" x14ac:dyDescent="0.25"/>
    <row r="55794" customFormat="1" x14ac:dyDescent="0.25"/>
    <row r="55795" customFormat="1" x14ac:dyDescent="0.25"/>
    <row r="55796" customFormat="1" x14ac:dyDescent="0.25"/>
    <row r="55797" customFormat="1" x14ac:dyDescent="0.25"/>
    <row r="55798" customFormat="1" x14ac:dyDescent="0.25"/>
    <row r="55799" customFormat="1" x14ac:dyDescent="0.25"/>
    <row r="55800" customFormat="1" x14ac:dyDescent="0.25"/>
    <row r="55801" customFormat="1" x14ac:dyDescent="0.25"/>
    <row r="55802" customFormat="1" x14ac:dyDescent="0.25"/>
    <row r="55803" customFormat="1" x14ac:dyDescent="0.25"/>
    <row r="55804" customFormat="1" x14ac:dyDescent="0.25"/>
    <row r="55805" customFormat="1" x14ac:dyDescent="0.25"/>
    <row r="55806" customFormat="1" x14ac:dyDescent="0.25"/>
    <row r="55807" customFormat="1" x14ac:dyDescent="0.25"/>
    <row r="55808" customFormat="1" x14ac:dyDescent="0.25"/>
    <row r="55809" customFormat="1" x14ac:dyDescent="0.25"/>
    <row r="55810" customFormat="1" x14ac:dyDescent="0.25"/>
    <row r="55811" customFormat="1" x14ac:dyDescent="0.25"/>
    <row r="55812" customFormat="1" x14ac:dyDescent="0.25"/>
    <row r="55813" customFormat="1" x14ac:dyDescent="0.25"/>
    <row r="55814" customFormat="1" x14ac:dyDescent="0.25"/>
    <row r="55815" customFormat="1" x14ac:dyDescent="0.25"/>
    <row r="55816" customFormat="1" x14ac:dyDescent="0.25"/>
    <row r="55817" customFormat="1" x14ac:dyDescent="0.25"/>
    <row r="55818" customFormat="1" x14ac:dyDescent="0.25"/>
    <row r="55819" customFormat="1" x14ac:dyDescent="0.25"/>
    <row r="55820" customFormat="1" x14ac:dyDescent="0.25"/>
    <row r="55821" customFormat="1" x14ac:dyDescent="0.25"/>
    <row r="55822" customFormat="1" x14ac:dyDescent="0.25"/>
    <row r="55823" customFormat="1" x14ac:dyDescent="0.25"/>
    <row r="55824" customFormat="1" x14ac:dyDescent="0.25"/>
    <row r="55825" customFormat="1" x14ac:dyDescent="0.25"/>
    <row r="55826" customFormat="1" x14ac:dyDescent="0.25"/>
    <row r="55827" customFormat="1" x14ac:dyDescent="0.25"/>
    <row r="55828" customFormat="1" x14ac:dyDescent="0.25"/>
    <row r="55829" customFormat="1" x14ac:dyDescent="0.25"/>
    <row r="55830" customFormat="1" x14ac:dyDescent="0.25"/>
    <row r="55831" customFormat="1" x14ac:dyDescent="0.25"/>
    <row r="55832" customFormat="1" x14ac:dyDescent="0.25"/>
    <row r="55833" customFormat="1" x14ac:dyDescent="0.25"/>
    <row r="55834" customFormat="1" x14ac:dyDescent="0.25"/>
    <row r="55835" customFormat="1" x14ac:dyDescent="0.25"/>
    <row r="55836" customFormat="1" x14ac:dyDescent="0.25"/>
    <row r="55837" customFormat="1" x14ac:dyDescent="0.25"/>
    <row r="55838" customFormat="1" x14ac:dyDescent="0.25"/>
    <row r="55839" customFormat="1" x14ac:dyDescent="0.25"/>
    <row r="55840" customFormat="1" x14ac:dyDescent="0.25"/>
    <row r="55841" customFormat="1" x14ac:dyDescent="0.25"/>
    <row r="55842" customFormat="1" x14ac:dyDescent="0.25"/>
    <row r="55843" customFormat="1" x14ac:dyDescent="0.25"/>
    <row r="55844" customFormat="1" x14ac:dyDescent="0.25"/>
    <row r="55845" customFormat="1" x14ac:dyDescent="0.25"/>
    <row r="55846" customFormat="1" x14ac:dyDescent="0.25"/>
    <row r="55847" customFormat="1" x14ac:dyDescent="0.25"/>
    <row r="55848" customFormat="1" x14ac:dyDescent="0.25"/>
    <row r="55849" customFormat="1" x14ac:dyDescent="0.25"/>
    <row r="55850" customFormat="1" x14ac:dyDescent="0.25"/>
    <row r="55851" customFormat="1" x14ac:dyDescent="0.25"/>
    <row r="55852" customFormat="1" x14ac:dyDescent="0.25"/>
    <row r="55853" customFormat="1" x14ac:dyDescent="0.25"/>
    <row r="55854" customFormat="1" x14ac:dyDescent="0.25"/>
    <row r="55855" customFormat="1" x14ac:dyDescent="0.25"/>
    <row r="55856" customFormat="1" x14ac:dyDescent="0.25"/>
    <row r="55857" customFormat="1" x14ac:dyDescent="0.25"/>
    <row r="55858" customFormat="1" x14ac:dyDescent="0.25"/>
    <row r="55859" customFormat="1" x14ac:dyDescent="0.25"/>
    <row r="55860" customFormat="1" x14ac:dyDescent="0.25"/>
    <row r="55861" customFormat="1" x14ac:dyDescent="0.25"/>
    <row r="55862" customFormat="1" x14ac:dyDescent="0.25"/>
    <row r="55863" customFormat="1" x14ac:dyDescent="0.25"/>
    <row r="55864" customFormat="1" x14ac:dyDescent="0.25"/>
    <row r="55865" customFormat="1" x14ac:dyDescent="0.25"/>
    <row r="55866" customFormat="1" x14ac:dyDescent="0.25"/>
    <row r="55867" customFormat="1" x14ac:dyDescent="0.25"/>
    <row r="55868" customFormat="1" x14ac:dyDescent="0.25"/>
    <row r="55869" customFormat="1" x14ac:dyDescent="0.25"/>
    <row r="55870" customFormat="1" x14ac:dyDescent="0.25"/>
    <row r="55871" customFormat="1" x14ac:dyDescent="0.25"/>
    <row r="55872" customFormat="1" x14ac:dyDescent="0.25"/>
    <row r="55873" customFormat="1" x14ac:dyDescent="0.25"/>
    <row r="55874" customFormat="1" x14ac:dyDescent="0.25"/>
    <row r="55875" customFormat="1" x14ac:dyDescent="0.25"/>
    <row r="55876" customFormat="1" x14ac:dyDescent="0.25"/>
    <row r="55877" customFormat="1" x14ac:dyDescent="0.25"/>
    <row r="55878" customFormat="1" x14ac:dyDescent="0.25"/>
    <row r="55879" customFormat="1" x14ac:dyDescent="0.25"/>
    <row r="55880" customFormat="1" x14ac:dyDescent="0.25"/>
    <row r="55881" customFormat="1" x14ac:dyDescent="0.25"/>
    <row r="55882" customFormat="1" x14ac:dyDescent="0.25"/>
    <row r="55883" customFormat="1" x14ac:dyDescent="0.25"/>
    <row r="55884" customFormat="1" x14ac:dyDescent="0.25"/>
    <row r="55885" customFormat="1" x14ac:dyDescent="0.25"/>
    <row r="55886" customFormat="1" x14ac:dyDescent="0.25"/>
    <row r="55887" customFormat="1" x14ac:dyDescent="0.25"/>
    <row r="55888" customFormat="1" x14ac:dyDescent="0.25"/>
    <row r="55889" customFormat="1" x14ac:dyDescent="0.25"/>
    <row r="55890" customFormat="1" x14ac:dyDescent="0.25"/>
    <row r="55891" customFormat="1" x14ac:dyDescent="0.25"/>
    <row r="55892" customFormat="1" x14ac:dyDescent="0.25"/>
    <row r="55893" customFormat="1" x14ac:dyDescent="0.25"/>
    <row r="55894" customFormat="1" x14ac:dyDescent="0.25"/>
    <row r="55895" customFormat="1" x14ac:dyDescent="0.25"/>
    <row r="55896" customFormat="1" x14ac:dyDescent="0.25"/>
    <row r="55897" customFormat="1" x14ac:dyDescent="0.25"/>
    <row r="55898" customFormat="1" x14ac:dyDescent="0.25"/>
    <row r="55899" customFormat="1" x14ac:dyDescent="0.25"/>
    <row r="55900" customFormat="1" x14ac:dyDescent="0.25"/>
    <row r="55901" customFormat="1" x14ac:dyDescent="0.25"/>
    <row r="55902" customFormat="1" x14ac:dyDescent="0.25"/>
    <row r="55903" customFormat="1" x14ac:dyDescent="0.25"/>
    <row r="55904" customFormat="1" x14ac:dyDescent="0.25"/>
    <row r="55905" customFormat="1" x14ac:dyDescent="0.25"/>
    <row r="55906" customFormat="1" x14ac:dyDescent="0.25"/>
    <row r="55907" customFormat="1" x14ac:dyDescent="0.25"/>
    <row r="55908" customFormat="1" x14ac:dyDescent="0.25"/>
    <row r="55909" customFormat="1" x14ac:dyDescent="0.25"/>
    <row r="55910" customFormat="1" x14ac:dyDescent="0.25"/>
    <row r="55911" customFormat="1" x14ac:dyDescent="0.25"/>
    <row r="55912" customFormat="1" x14ac:dyDescent="0.25"/>
    <row r="55913" customFormat="1" x14ac:dyDescent="0.25"/>
    <row r="55914" customFormat="1" x14ac:dyDescent="0.25"/>
    <row r="55915" customFormat="1" x14ac:dyDescent="0.25"/>
    <row r="55916" customFormat="1" x14ac:dyDescent="0.25"/>
    <row r="55917" customFormat="1" x14ac:dyDescent="0.25"/>
    <row r="55918" customFormat="1" x14ac:dyDescent="0.25"/>
    <row r="55919" customFormat="1" x14ac:dyDescent="0.25"/>
    <row r="55920" customFormat="1" x14ac:dyDescent="0.25"/>
    <row r="55921" customFormat="1" x14ac:dyDescent="0.25"/>
    <row r="55922" customFormat="1" x14ac:dyDescent="0.25"/>
    <row r="55923" customFormat="1" x14ac:dyDescent="0.25"/>
    <row r="55924" customFormat="1" x14ac:dyDescent="0.25"/>
    <row r="55925" customFormat="1" x14ac:dyDescent="0.25"/>
    <row r="55926" customFormat="1" x14ac:dyDescent="0.25"/>
    <row r="55927" customFormat="1" x14ac:dyDescent="0.25"/>
    <row r="55928" customFormat="1" x14ac:dyDescent="0.25"/>
    <row r="55929" customFormat="1" x14ac:dyDescent="0.25"/>
    <row r="55930" customFormat="1" x14ac:dyDescent="0.25"/>
    <row r="55931" customFormat="1" x14ac:dyDescent="0.25"/>
    <row r="55932" customFormat="1" x14ac:dyDescent="0.25"/>
    <row r="55933" customFormat="1" x14ac:dyDescent="0.25"/>
    <row r="55934" customFormat="1" x14ac:dyDescent="0.25"/>
    <row r="55935" customFormat="1" x14ac:dyDescent="0.25"/>
    <row r="55936" customFormat="1" x14ac:dyDescent="0.25"/>
    <row r="55937" customFormat="1" x14ac:dyDescent="0.25"/>
    <row r="55938" customFormat="1" x14ac:dyDescent="0.25"/>
    <row r="55939" customFormat="1" x14ac:dyDescent="0.25"/>
    <row r="55940" customFormat="1" x14ac:dyDescent="0.25"/>
    <row r="55941" customFormat="1" x14ac:dyDescent="0.25"/>
    <row r="55942" customFormat="1" x14ac:dyDescent="0.25"/>
    <row r="55943" customFormat="1" x14ac:dyDescent="0.25"/>
    <row r="55944" customFormat="1" x14ac:dyDescent="0.25"/>
    <row r="55945" customFormat="1" x14ac:dyDescent="0.25"/>
    <row r="55946" customFormat="1" x14ac:dyDescent="0.25"/>
    <row r="55947" customFormat="1" x14ac:dyDescent="0.25"/>
    <row r="55948" customFormat="1" x14ac:dyDescent="0.25"/>
    <row r="55949" customFormat="1" x14ac:dyDescent="0.25"/>
    <row r="55950" customFormat="1" x14ac:dyDescent="0.25"/>
    <row r="55951" customFormat="1" x14ac:dyDescent="0.25"/>
    <row r="55952" customFormat="1" x14ac:dyDescent="0.25"/>
    <row r="55953" customFormat="1" x14ac:dyDescent="0.25"/>
    <row r="55954" customFormat="1" x14ac:dyDescent="0.25"/>
    <row r="55955" customFormat="1" x14ac:dyDescent="0.25"/>
    <row r="55956" customFormat="1" x14ac:dyDescent="0.25"/>
    <row r="55957" customFormat="1" x14ac:dyDescent="0.25"/>
    <row r="55958" customFormat="1" x14ac:dyDescent="0.25"/>
    <row r="55959" customFormat="1" x14ac:dyDescent="0.25"/>
    <row r="55960" customFormat="1" x14ac:dyDescent="0.25"/>
    <row r="55961" customFormat="1" x14ac:dyDescent="0.25"/>
    <row r="55962" customFormat="1" x14ac:dyDescent="0.25"/>
    <row r="55963" customFormat="1" x14ac:dyDescent="0.25"/>
    <row r="55964" customFormat="1" x14ac:dyDescent="0.25"/>
    <row r="55965" customFormat="1" x14ac:dyDescent="0.25"/>
    <row r="55966" customFormat="1" x14ac:dyDescent="0.25"/>
    <row r="55967" customFormat="1" x14ac:dyDescent="0.25"/>
    <row r="55968" customFormat="1" x14ac:dyDescent="0.25"/>
    <row r="55969" customFormat="1" x14ac:dyDescent="0.25"/>
    <row r="55970" customFormat="1" x14ac:dyDescent="0.25"/>
    <row r="55971" customFormat="1" x14ac:dyDescent="0.25"/>
    <row r="55972" customFormat="1" x14ac:dyDescent="0.25"/>
    <row r="55973" customFormat="1" x14ac:dyDescent="0.25"/>
    <row r="55974" customFormat="1" x14ac:dyDescent="0.25"/>
    <row r="55975" customFormat="1" x14ac:dyDescent="0.25"/>
    <row r="55976" customFormat="1" x14ac:dyDescent="0.25"/>
    <row r="55977" customFormat="1" x14ac:dyDescent="0.25"/>
    <row r="55978" customFormat="1" x14ac:dyDescent="0.25"/>
    <row r="55979" customFormat="1" x14ac:dyDescent="0.25"/>
    <row r="55980" customFormat="1" x14ac:dyDescent="0.25"/>
    <row r="55981" customFormat="1" x14ac:dyDescent="0.25"/>
    <row r="55982" customFormat="1" x14ac:dyDescent="0.25"/>
    <row r="55983" customFormat="1" x14ac:dyDescent="0.25"/>
    <row r="55984" customFormat="1" x14ac:dyDescent="0.25"/>
    <row r="55985" customFormat="1" x14ac:dyDescent="0.25"/>
    <row r="55986" customFormat="1" x14ac:dyDescent="0.25"/>
    <row r="55987" customFormat="1" x14ac:dyDescent="0.25"/>
    <row r="55988" customFormat="1" x14ac:dyDescent="0.25"/>
    <row r="55989" customFormat="1" x14ac:dyDescent="0.25"/>
    <row r="55990" customFormat="1" x14ac:dyDescent="0.25"/>
    <row r="55991" customFormat="1" x14ac:dyDescent="0.25"/>
    <row r="55992" customFormat="1" x14ac:dyDescent="0.25"/>
    <row r="55993" customFormat="1" x14ac:dyDescent="0.25"/>
    <row r="55994" customFormat="1" x14ac:dyDescent="0.25"/>
    <row r="55995" customFormat="1" x14ac:dyDescent="0.25"/>
    <row r="55996" customFormat="1" x14ac:dyDescent="0.25"/>
    <row r="55997" customFormat="1" x14ac:dyDescent="0.25"/>
    <row r="55998" customFormat="1" x14ac:dyDescent="0.25"/>
    <row r="55999" customFormat="1" x14ac:dyDescent="0.25"/>
    <row r="56000" customFormat="1" x14ac:dyDescent="0.25"/>
    <row r="56001" customFormat="1" x14ac:dyDescent="0.25"/>
    <row r="56002" customFormat="1" x14ac:dyDescent="0.25"/>
    <row r="56003" customFormat="1" x14ac:dyDescent="0.25"/>
    <row r="56004" customFormat="1" x14ac:dyDescent="0.25"/>
    <row r="56005" customFormat="1" x14ac:dyDescent="0.25"/>
    <row r="56006" customFormat="1" x14ac:dyDescent="0.25"/>
    <row r="56007" customFormat="1" x14ac:dyDescent="0.25"/>
    <row r="56008" customFormat="1" x14ac:dyDescent="0.25"/>
    <row r="56009" customFormat="1" x14ac:dyDescent="0.25"/>
    <row r="56010" customFormat="1" x14ac:dyDescent="0.25"/>
    <row r="56011" customFormat="1" x14ac:dyDescent="0.25"/>
    <row r="56012" customFormat="1" x14ac:dyDescent="0.25"/>
    <row r="56013" customFormat="1" x14ac:dyDescent="0.25"/>
    <row r="56014" customFormat="1" x14ac:dyDescent="0.25"/>
    <row r="56015" customFormat="1" x14ac:dyDescent="0.25"/>
    <row r="56016" customFormat="1" x14ac:dyDescent="0.25"/>
    <row r="56017" customFormat="1" x14ac:dyDescent="0.25"/>
    <row r="56018" customFormat="1" x14ac:dyDescent="0.25"/>
    <row r="56019" customFormat="1" x14ac:dyDescent="0.25"/>
    <row r="56020" customFormat="1" x14ac:dyDescent="0.25"/>
    <row r="56021" customFormat="1" x14ac:dyDescent="0.25"/>
    <row r="56022" customFormat="1" x14ac:dyDescent="0.25"/>
    <row r="56023" customFormat="1" x14ac:dyDescent="0.25"/>
    <row r="56024" customFormat="1" x14ac:dyDescent="0.25"/>
    <row r="56025" customFormat="1" x14ac:dyDescent="0.25"/>
    <row r="56026" customFormat="1" x14ac:dyDescent="0.25"/>
    <row r="56027" customFormat="1" x14ac:dyDescent="0.25"/>
    <row r="56028" customFormat="1" x14ac:dyDescent="0.25"/>
    <row r="56029" customFormat="1" x14ac:dyDescent="0.25"/>
    <row r="56030" customFormat="1" x14ac:dyDescent="0.25"/>
    <row r="56031" customFormat="1" x14ac:dyDescent="0.25"/>
    <row r="56032" customFormat="1" x14ac:dyDescent="0.25"/>
    <row r="56033" customFormat="1" x14ac:dyDescent="0.25"/>
    <row r="56034" customFormat="1" x14ac:dyDescent="0.25"/>
    <row r="56035" customFormat="1" x14ac:dyDescent="0.25"/>
    <row r="56036" customFormat="1" x14ac:dyDescent="0.25"/>
    <row r="56037" customFormat="1" x14ac:dyDescent="0.25"/>
    <row r="56038" customFormat="1" x14ac:dyDescent="0.25"/>
    <row r="56039" customFormat="1" x14ac:dyDescent="0.25"/>
    <row r="56040" customFormat="1" x14ac:dyDescent="0.25"/>
    <row r="56041" customFormat="1" x14ac:dyDescent="0.25"/>
    <row r="56042" customFormat="1" x14ac:dyDescent="0.25"/>
    <row r="56043" customFormat="1" x14ac:dyDescent="0.25"/>
    <row r="56044" customFormat="1" x14ac:dyDescent="0.25"/>
    <row r="56045" customFormat="1" x14ac:dyDescent="0.25"/>
    <row r="56046" customFormat="1" x14ac:dyDescent="0.25"/>
    <row r="56047" customFormat="1" x14ac:dyDescent="0.25"/>
    <row r="56048" customFormat="1" x14ac:dyDescent="0.25"/>
    <row r="56049" customFormat="1" x14ac:dyDescent="0.25"/>
    <row r="56050" customFormat="1" x14ac:dyDescent="0.25"/>
    <row r="56051" customFormat="1" x14ac:dyDescent="0.25"/>
    <row r="56052" customFormat="1" x14ac:dyDescent="0.25"/>
    <row r="56053" customFormat="1" x14ac:dyDescent="0.25"/>
    <row r="56054" customFormat="1" x14ac:dyDescent="0.25"/>
    <row r="56055" customFormat="1" x14ac:dyDescent="0.25"/>
    <row r="56056" customFormat="1" x14ac:dyDescent="0.25"/>
    <row r="56057" customFormat="1" x14ac:dyDescent="0.25"/>
    <row r="56058" customFormat="1" x14ac:dyDescent="0.25"/>
    <row r="56059" customFormat="1" x14ac:dyDescent="0.25"/>
    <row r="56060" customFormat="1" x14ac:dyDescent="0.25"/>
    <row r="56061" customFormat="1" x14ac:dyDescent="0.25"/>
    <row r="56062" customFormat="1" x14ac:dyDescent="0.25"/>
    <row r="56063" customFormat="1" x14ac:dyDescent="0.25"/>
    <row r="56064" customFormat="1" x14ac:dyDescent="0.25"/>
    <row r="56065" customFormat="1" x14ac:dyDescent="0.25"/>
    <row r="56066" customFormat="1" x14ac:dyDescent="0.25"/>
    <row r="56067" customFormat="1" x14ac:dyDescent="0.25"/>
    <row r="56068" customFormat="1" x14ac:dyDescent="0.25"/>
    <row r="56069" customFormat="1" x14ac:dyDescent="0.25"/>
    <row r="56070" customFormat="1" x14ac:dyDescent="0.25"/>
    <row r="56071" customFormat="1" x14ac:dyDescent="0.25"/>
    <row r="56072" customFormat="1" x14ac:dyDescent="0.25"/>
    <row r="56073" customFormat="1" x14ac:dyDescent="0.25"/>
    <row r="56074" customFormat="1" x14ac:dyDescent="0.25"/>
    <row r="56075" customFormat="1" x14ac:dyDescent="0.25"/>
    <row r="56076" customFormat="1" x14ac:dyDescent="0.25"/>
    <row r="56077" customFormat="1" x14ac:dyDescent="0.25"/>
    <row r="56078" customFormat="1" x14ac:dyDescent="0.25"/>
    <row r="56079" customFormat="1" x14ac:dyDescent="0.25"/>
    <row r="56080" customFormat="1" x14ac:dyDescent="0.25"/>
    <row r="56081" customFormat="1" x14ac:dyDescent="0.25"/>
    <row r="56082" customFormat="1" x14ac:dyDescent="0.25"/>
    <row r="56083" customFormat="1" x14ac:dyDescent="0.25"/>
    <row r="56084" customFormat="1" x14ac:dyDescent="0.25"/>
    <row r="56085" customFormat="1" x14ac:dyDescent="0.25"/>
    <row r="56086" customFormat="1" x14ac:dyDescent="0.25"/>
    <row r="56087" customFormat="1" x14ac:dyDescent="0.25"/>
    <row r="56088" customFormat="1" x14ac:dyDescent="0.25"/>
    <row r="56089" customFormat="1" x14ac:dyDescent="0.25"/>
    <row r="56090" customFormat="1" x14ac:dyDescent="0.25"/>
    <row r="56091" customFormat="1" x14ac:dyDescent="0.25"/>
    <row r="56092" customFormat="1" x14ac:dyDescent="0.25"/>
    <row r="56093" customFormat="1" x14ac:dyDescent="0.25"/>
    <row r="56094" customFormat="1" x14ac:dyDescent="0.25"/>
    <row r="56095" customFormat="1" x14ac:dyDescent="0.25"/>
    <row r="56096" customFormat="1" x14ac:dyDescent="0.25"/>
    <row r="56097" customFormat="1" x14ac:dyDescent="0.25"/>
    <row r="56098" customFormat="1" x14ac:dyDescent="0.25"/>
    <row r="56099" customFormat="1" x14ac:dyDescent="0.25"/>
    <row r="56100" customFormat="1" x14ac:dyDescent="0.25"/>
    <row r="56101" customFormat="1" x14ac:dyDescent="0.25"/>
    <row r="56102" customFormat="1" x14ac:dyDescent="0.25"/>
    <row r="56103" customFormat="1" x14ac:dyDescent="0.25"/>
    <row r="56104" customFormat="1" x14ac:dyDescent="0.25"/>
    <row r="56105" customFormat="1" x14ac:dyDescent="0.25"/>
    <row r="56106" customFormat="1" x14ac:dyDescent="0.25"/>
    <row r="56107" customFormat="1" x14ac:dyDescent="0.25"/>
    <row r="56108" customFormat="1" x14ac:dyDescent="0.25"/>
    <row r="56109" customFormat="1" x14ac:dyDescent="0.25"/>
    <row r="56110" customFormat="1" x14ac:dyDescent="0.25"/>
    <row r="56111" customFormat="1" x14ac:dyDescent="0.25"/>
    <row r="56112" customFormat="1" x14ac:dyDescent="0.25"/>
    <row r="56113" customFormat="1" x14ac:dyDescent="0.25"/>
    <row r="56114" customFormat="1" x14ac:dyDescent="0.25"/>
    <row r="56115" customFormat="1" x14ac:dyDescent="0.25"/>
    <row r="56116" customFormat="1" x14ac:dyDescent="0.25"/>
    <row r="56117" customFormat="1" x14ac:dyDescent="0.25"/>
    <row r="56118" customFormat="1" x14ac:dyDescent="0.25"/>
    <row r="56119" customFormat="1" x14ac:dyDescent="0.25"/>
    <row r="56120" customFormat="1" x14ac:dyDescent="0.25"/>
    <row r="56121" customFormat="1" x14ac:dyDescent="0.25"/>
    <row r="56122" customFormat="1" x14ac:dyDescent="0.25"/>
    <row r="56123" customFormat="1" x14ac:dyDescent="0.25"/>
    <row r="56124" customFormat="1" x14ac:dyDescent="0.25"/>
    <row r="56125" customFormat="1" x14ac:dyDescent="0.25"/>
    <row r="56126" customFormat="1" x14ac:dyDescent="0.25"/>
    <row r="56127" customFormat="1" x14ac:dyDescent="0.25"/>
    <row r="56128" customFormat="1" x14ac:dyDescent="0.25"/>
    <row r="56129" customFormat="1" x14ac:dyDescent="0.25"/>
    <row r="56130" customFormat="1" x14ac:dyDescent="0.25"/>
    <row r="56131" customFormat="1" x14ac:dyDescent="0.25"/>
    <row r="56132" customFormat="1" x14ac:dyDescent="0.25"/>
    <row r="56133" customFormat="1" x14ac:dyDescent="0.25"/>
    <row r="56134" customFormat="1" x14ac:dyDescent="0.25"/>
    <row r="56135" customFormat="1" x14ac:dyDescent="0.25"/>
    <row r="56136" customFormat="1" x14ac:dyDescent="0.25"/>
    <row r="56137" customFormat="1" x14ac:dyDescent="0.25"/>
    <row r="56138" customFormat="1" x14ac:dyDescent="0.25"/>
    <row r="56139" customFormat="1" x14ac:dyDescent="0.25"/>
    <row r="56140" customFormat="1" x14ac:dyDescent="0.25"/>
    <row r="56141" customFormat="1" x14ac:dyDescent="0.25"/>
    <row r="56142" customFormat="1" x14ac:dyDescent="0.25"/>
    <row r="56143" customFormat="1" x14ac:dyDescent="0.25"/>
    <row r="56144" customFormat="1" x14ac:dyDescent="0.25"/>
    <row r="56145" customFormat="1" x14ac:dyDescent="0.25"/>
    <row r="56146" customFormat="1" x14ac:dyDescent="0.25"/>
    <row r="56147" customFormat="1" x14ac:dyDescent="0.25"/>
    <row r="56148" customFormat="1" x14ac:dyDescent="0.25"/>
    <row r="56149" customFormat="1" x14ac:dyDescent="0.25"/>
    <row r="56150" customFormat="1" x14ac:dyDescent="0.25"/>
    <row r="56151" customFormat="1" x14ac:dyDescent="0.25"/>
    <row r="56152" customFormat="1" x14ac:dyDescent="0.25"/>
    <row r="56153" customFormat="1" x14ac:dyDescent="0.25"/>
    <row r="56154" customFormat="1" x14ac:dyDescent="0.25"/>
    <row r="56155" customFormat="1" x14ac:dyDescent="0.25"/>
    <row r="56156" customFormat="1" x14ac:dyDescent="0.25"/>
    <row r="56157" customFormat="1" x14ac:dyDescent="0.25"/>
    <row r="56158" customFormat="1" x14ac:dyDescent="0.25"/>
    <row r="56159" customFormat="1" x14ac:dyDescent="0.25"/>
    <row r="56160" customFormat="1" x14ac:dyDescent="0.25"/>
    <row r="56161" customFormat="1" x14ac:dyDescent="0.25"/>
    <row r="56162" customFormat="1" x14ac:dyDescent="0.25"/>
    <row r="56163" customFormat="1" x14ac:dyDescent="0.25"/>
    <row r="56164" customFormat="1" x14ac:dyDescent="0.25"/>
    <row r="56165" customFormat="1" x14ac:dyDescent="0.25"/>
    <row r="56166" customFormat="1" x14ac:dyDescent="0.25"/>
    <row r="56167" customFormat="1" x14ac:dyDescent="0.25"/>
    <row r="56168" customFormat="1" x14ac:dyDescent="0.25"/>
    <row r="56169" customFormat="1" x14ac:dyDescent="0.25"/>
    <row r="56170" customFormat="1" x14ac:dyDescent="0.25"/>
    <row r="56171" customFormat="1" x14ac:dyDescent="0.25"/>
    <row r="56172" customFormat="1" x14ac:dyDescent="0.25"/>
    <row r="56173" customFormat="1" x14ac:dyDescent="0.25"/>
    <row r="56174" customFormat="1" x14ac:dyDescent="0.25"/>
    <row r="56175" customFormat="1" x14ac:dyDescent="0.25"/>
    <row r="56176" customFormat="1" x14ac:dyDescent="0.25"/>
    <row r="56177" customFormat="1" x14ac:dyDescent="0.25"/>
    <row r="56178" customFormat="1" x14ac:dyDescent="0.25"/>
    <row r="56179" customFormat="1" x14ac:dyDescent="0.25"/>
    <row r="56180" customFormat="1" x14ac:dyDescent="0.25"/>
    <row r="56181" customFormat="1" x14ac:dyDescent="0.25"/>
    <row r="56182" customFormat="1" x14ac:dyDescent="0.25"/>
    <row r="56183" customFormat="1" x14ac:dyDescent="0.25"/>
    <row r="56184" customFormat="1" x14ac:dyDescent="0.25"/>
    <row r="56185" customFormat="1" x14ac:dyDescent="0.25"/>
    <row r="56186" customFormat="1" x14ac:dyDescent="0.25"/>
    <row r="56187" customFormat="1" x14ac:dyDescent="0.25"/>
    <row r="56188" customFormat="1" x14ac:dyDescent="0.25"/>
    <row r="56189" customFormat="1" x14ac:dyDescent="0.25"/>
    <row r="56190" customFormat="1" x14ac:dyDescent="0.25"/>
    <row r="56191" customFormat="1" x14ac:dyDescent="0.25"/>
    <row r="56192" customFormat="1" x14ac:dyDescent="0.25"/>
    <row r="56193" customFormat="1" x14ac:dyDescent="0.25"/>
    <row r="56194" customFormat="1" x14ac:dyDescent="0.25"/>
    <row r="56195" customFormat="1" x14ac:dyDescent="0.25"/>
    <row r="56196" customFormat="1" x14ac:dyDescent="0.25"/>
    <row r="56197" customFormat="1" x14ac:dyDescent="0.25"/>
    <row r="56198" customFormat="1" x14ac:dyDescent="0.25"/>
    <row r="56199" customFormat="1" x14ac:dyDescent="0.25"/>
    <row r="56200" customFormat="1" x14ac:dyDescent="0.25"/>
    <row r="56201" customFormat="1" x14ac:dyDescent="0.25"/>
    <row r="56202" customFormat="1" x14ac:dyDescent="0.25"/>
    <row r="56203" customFormat="1" x14ac:dyDescent="0.25"/>
    <row r="56204" customFormat="1" x14ac:dyDescent="0.25"/>
    <row r="56205" customFormat="1" x14ac:dyDescent="0.25"/>
    <row r="56206" customFormat="1" x14ac:dyDescent="0.25"/>
    <row r="56207" customFormat="1" x14ac:dyDescent="0.25"/>
    <row r="56208" customFormat="1" x14ac:dyDescent="0.25"/>
    <row r="56209" customFormat="1" x14ac:dyDescent="0.25"/>
    <row r="56210" customFormat="1" x14ac:dyDescent="0.25"/>
    <row r="56211" customFormat="1" x14ac:dyDescent="0.25"/>
    <row r="56212" customFormat="1" x14ac:dyDescent="0.25"/>
    <row r="56213" customFormat="1" x14ac:dyDescent="0.25"/>
    <row r="56214" customFormat="1" x14ac:dyDescent="0.25"/>
    <row r="56215" customFormat="1" x14ac:dyDescent="0.25"/>
    <row r="56216" customFormat="1" x14ac:dyDescent="0.25"/>
    <row r="56217" customFormat="1" x14ac:dyDescent="0.25"/>
    <row r="56218" customFormat="1" x14ac:dyDescent="0.25"/>
    <row r="56219" customFormat="1" x14ac:dyDescent="0.25"/>
    <row r="56220" customFormat="1" x14ac:dyDescent="0.25"/>
    <row r="56221" customFormat="1" x14ac:dyDescent="0.25"/>
    <row r="56222" customFormat="1" x14ac:dyDescent="0.25"/>
    <row r="56223" customFormat="1" x14ac:dyDescent="0.25"/>
    <row r="56224" customFormat="1" x14ac:dyDescent="0.25"/>
    <row r="56225" customFormat="1" x14ac:dyDescent="0.25"/>
    <row r="56226" customFormat="1" x14ac:dyDescent="0.25"/>
    <row r="56227" customFormat="1" x14ac:dyDescent="0.25"/>
    <row r="56228" customFormat="1" x14ac:dyDescent="0.25"/>
    <row r="56229" customFormat="1" x14ac:dyDescent="0.25"/>
    <row r="56230" customFormat="1" x14ac:dyDescent="0.25"/>
    <row r="56231" customFormat="1" x14ac:dyDescent="0.25"/>
    <row r="56232" customFormat="1" x14ac:dyDescent="0.25"/>
    <row r="56233" customFormat="1" x14ac:dyDescent="0.25"/>
    <row r="56234" customFormat="1" x14ac:dyDescent="0.25"/>
    <row r="56235" customFormat="1" x14ac:dyDescent="0.25"/>
    <row r="56236" customFormat="1" x14ac:dyDescent="0.25"/>
    <row r="56237" customFormat="1" x14ac:dyDescent="0.25"/>
    <row r="56238" customFormat="1" x14ac:dyDescent="0.25"/>
    <row r="56239" customFormat="1" x14ac:dyDescent="0.25"/>
    <row r="56240" customFormat="1" x14ac:dyDescent="0.25"/>
    <row r="56241" customFormat="1" x14ac:dyDescent="0.25"/>
    <row r="56242" customFormat="1" x14ac:dyDescent="0.25"/>
    <row r="56243" customFormat="1" x14ac:dyDescent="0.25"/>
    <row r="56244" customFormat="1" x14ac:dyDescent="0.25"/>
    <row r="56245" customFormat="1" x14ac:dyDescent="0.25"/>
    <row r="56246" customFormat="1" x14ac:dyDescent="0.25"/>
    <row r="56247" customFormat="1" x14ac:dyDescent="0.25"/>
    <row r="56248" customFormat="1" x14ac:dyDescent="0.25"/>
    <row r="56249" customFormat="1" x14ac:dyDescent="0.25"/>
    <row r="56250" customFormat="1" x14ac:dyDescent="0.25"/>
    <row r="56251" customFormat="1" x14ac:dyDescent="0.25"/>
    <row r="56252" customFormat="1" x14ac:dyDescent="0.25"/>
    <row r="56253" customFormat="1" x14ac:dyDescent="0.25"/>
    <row r="56254" customFormat="1" x14ac:dyDescent="0.25"/>
    <row r="56255" customFormat="1" x14ac:dyDescent="0.25"/>
    <row r="56256" customFormat="1" x14ac:dyDescent="0.25"/>
    <row r="56257" customFormat="1" x14ac:dyDescent="0.25"/>
    <row r="56258" customFormat="1" x14ac:dyDescent="0.25"/>
    <row r="56259" customFormat="1" x14ac:dyDescent="0.25"/>
    <row r="56260" customFormat="1" x14ac:dyDescent="0.25"/>
    <row r="56261" customFormat="1" x14ac:dyDescent="0.25"/>
    <row r="56262" customFormat="1" x14ac:dyDescent="0.25"/>
    <row r="56263" customFormat="1" x14ac:dyDescent="0.25"/>
    <row r="56264" customFormat="1" x14ac:dyDescent="0.25"/>
    <row r="56265" customFormat="1" x14ac:dyDescent="0.25"/>
    <row r="56266" customFormat="1" x14ac:dyDescent="0.25"/>
    <row r="56267" customFormat="1" x14ac:dyDescent="0.25"/>
    <row r="56268" customFormat="1" x14ac:dyDescent="0.25"/>
    <row r="56269" customFormat="1" x14ac:dyDescent="0.25"/>
    <row r="56270" customFormat="1" x14ac:dyDescent="0.25"/>
    <row r="56271" customFormat="1" x14ac:dyDescent="0.25"/>
    <row r="56272" customFormat="1" x14ac:dyDescent="0.25"/>
    <row r="56273" customFormat="1" x14ac:dyDescent="0.25"/>
    <row r="56274" customFormat="1" x14ac:dyDescent="0.25"/>
    <row r="56275" customFormat="1" x14ac:dyDescent="0.25"/>
    <row r="56276" customFormat="1" x14ac:dyDescent="0.25"/>
    <row r="56277" customFormat="1" x14ac:dyDescent="0.25"/>
    <row r="56278" customFormat="1" x14ac:dyDescent="0.25"/>
    <row r="56279" customFormat="1" x14ac:dyDescent="0.25"/>
    <row r="56280" customFormat="1" x14ac:dyDescent="0.25"/>
    <row r="56281" customFormat="1" x14ac:dyDescent="0.25"/>
    <row r="56282" customFormat="1" x14ac:dyDescent="0.25"/>
    <row r="56283" customFormat="1" x14ac:dyDescent="0.25"/>
    <row r="56284" customFormat="1" x14ac:dyDescent="0.25"/>
    <row r="56285" customFormat="1" x14ac:dyDescent="0.25"/>
    <row r="56286" customFormat="1" x14ac:dyDescent="0.25"/>
    <row r="56287" customFormat="1" x14ac:dyDescent="0.25"/>
    <row r="56288" customFormat="1" x14ac:dyDescent="0.25"/>
    <row r="56289" customFormat="1" x14ac:dyDescent="0.25"/>
    <row r="56290" customFormat="1" x14ac:dyDescent="0.25"/>
    <row r="56291" customFormat="1" x14ac:dyDescent="0.25"/>
    <row r="56292" customFormat="1" x14ac:dyDescent="0.25"/>
    <row r="56293" customFormat="1" x14ac:dyDescent="0.25"/>
    <row r="56294" customFormat="1" x14ac:dyDescent="0.25"/>
    <row r="56295" customFormat="1" x14ac:dyDescent="0.25"/>
    <row r="56296" customFormat="1" x14ac:dyDescent="0.25"/>
    <row r="56297" customFormat="1" x14ac:dyDescent="0.25"/>
    <row r="56298" customFormat="1" x14ac:dyDescent="0.25"/>
    <row r="56299" customFormat="1" x14ac:dyDescent="0.25"/>
    <row r="56300" customFormat="1" x14ac:dyDescent="0.25"/>
    <row r="56301" customFormat="1" x14ac:dyDescent="0.25"/>
    <row r="56302" customFormat="1" x14ac:dyDescent="0.25"/>
    <row r="56303" customFormat="1" x14ac:dyDescent="0.25"/>
    <row r="56304" customFormat="1" x14ac:dyDescent="0.25"/>
    <row r="56305" customFormat="1" x14ac:dyDescent="0.25"/>
    <row r="56306" customFormat="1" x14ac:dyDescent="0.25"/>
    <row r="56307" customFormat="1" x14ac:dyDescent="0.25"/>
    <row r="56308" customFormat="1" x14ac:dyDescent="0.25"/>
    <row r="56309" customFormat="1" x14ac:dyDescent="0.25"/>
    <row r="56310" customFormat="1" x14ac:dyDescent="0.25"/>
    <row r="56311" customFormat="1" x14ac:dyDescent="0.25"/>
    <row r="56312" customFormat="1" x14ac:dyDescent="0.25"/>
    <row r="56313" customFormat="1" x14ac:dyDescent="0.25"/>
    <row r="56314" customFormat="1" x14ac:dyDescent="0.25"/>
    <row r="56315" customFormat="1" x14ac:dyDescent="0.25"/>
    <row r="56316" customFormat="1" x14ac:dyDescent="0.25"/>
    <row r="56317" customFormat="1" x14ac:dyDescent="0.25"/>
    <row r="56318" customFormat="1" x14ac:dyDescent="0.25"/>
    <row r="56319" customFormat="1" x14ac:dyDescent="0.25"/>
    <row r="56320" customFormat="1" x14ac:dyDescent="0.25"/>
    <row r="56321" customFormat="1" x14ac:dyDescent="0.25"/>
    <row r="56322" customFormat="1" x14ac:dyDescent="0.25"/>
    <row r="56323" customFormat="1" x14ac:dyDescent="0.25"/>
    <row r="56324" customFormat="1" x14ac:dyDescent="0.25"/>
    <row r="56325" customFormat="1" x14ac:dyDescent="0.25"/>
    <row r="56326" customFormat="1" x14ac:dyDescent="0.25"/>
    <row r="56327" customFormat="1" x14ac:dyDescent="0.25"/>
    <row r="56328" customFormat="1" x14ac:dyDescent="0.25"/>
    <row r="56329" customFormat="1" x14ac:dyDescent="0.25"/>
    <row r="56330" customFormat="1" x14ac:dyDescent="0.25"/>
    <row r="56331" customFormat="1" x14ac:dyDescent="0.25"/>
    <row r="56332" customFormat="1" x14ac:dyDescent="0.25"/>
    <row r="56333" customFormat="1" x14ac:dyDescent="0.25"/>
    <row r="56334" customFormat="1" x14ac:dyDescent="0.25"/>
    <row r="56335" customFormat="1" x14ac:dyDescent="0.25"/>
    <row r="56336" customFormat="1" x14ac:dyDescent="0.25"/>
    <row r="56337" customFormat="1" x14ac:dyDescent="0.25"/>
    <row r="56338" customFormat="1" x14ac:dyDescent="0.25"/>
    <row r="56339" customFormat="1" x14ac:dyDescent="0.25"/>
    <row r="56340" customFormat="1" x14ac:dyDescent="0.25"/>
    <row r="56341" customFormat="1" x14ac:dyDescent="0.25"/>
    <row r="56342" customFormat="1" x14ac:dyDescent="0.25"/>
    <row r="56343" customFormat="1" x14ac:dyDescent="0.25"/>
    <row r="56344" customFormat="1" x14ac:dyDescent="0.25"/>
    <row r="56345" customFormat="1" x14ac:dyDescent="0.25"/>
    <row r="56346" customFormat="1" x14ac:dyDescent="0.25"/>
    <row r="56347" customFormat="1" x14ac:dyDescent="0.25"/>
    <row r="56348" customFormat="1" x14ac:dyDescent="0.25"/>
    <row r="56349" customFormat="1" x14ac:dyDescent="0.25"/>
    <row r="56350" customFormat="1" x14ac:dyDescent="0.25"/>
    <row r="56351" customFormat="1" x14ac:dyDescent="0.25"/>
    <row r="56352" customFormat="1" x14ac:dyDescent="0.25"/>
    <row r="56353" customFormat="1" x14ac:dyDescent="0.25"/>
    <row r="56354" customFormat="1" x14ac:dyDescent="0.25"/>
    <row r="56355" customFormat="1" x14ac:dyDescent="0.25"/>
    <row r="56356" customFormat="1" x14ac:dyDescent="0.25"/>
    <row r="56357" customFormat="1" x14ac:dyDescent="0.25"/>
    <row r="56358" customFormat="1" x14ac:dyDescent="0.25"/>
    <row r="56359" customFormat="1" x14ac:dyDescent="0.25"/>
    <row r="56360" customFormat="1" x14ac:dyDescent="0.25"/>
    <row r="56361" customFormat="1" x14ac:dyDescent="0.25"/>
    <row r="56362" customFormat="1" x14ac:dyDescent="0.25"/>
    <row r="56363" customFormat="1" x14ac:dyDescent="0.25"/>
    <row r="56364" customFormat="1" x14ac:dyDescent="0.25"/>
    <row r="56365" customFormat="1" x14ac:dyDescent="0.25"/>
    <row r="56366" customFormat="1" x14ac:dyDescent="0.25"/>
    <row r="56367" customFormat="1" x14ac:dyDescent="0.25"/>
    <row r="56368" customFormat="1" x14ac:dyDescent="0.25"/>
    <row r="56369" customFormat="1" x14ac:dyDescent="0.25"/>
    <row r="56370" customFormat="1" x14ac:dyDescent="0.25"/>
    <row r="56371" customFormat="1" x14ac:dyDescent="0.25"/>
    <row r="56372" customFormat="1" x14ac:dyDescent="0.25"/>
    <row r="56373" customFormat="1" x14ac:dyDescent="0.25"/>
    <row r="56374" customFormat="1" x14ac:dyDescent="0.25"/>
    <row r="56375" customFormat="1" x14ac:dyDescent="0.25"/>
    <row r="56376" customFormat="1" x14ac:dyDescent="0.25"/>
    <row r="56377" customFormat="1" x14ac:dyDescent="0.25"/>
    <row r="56378" customFormat="1" x14ac:dyDescent="0.25"/>
    <row r="56379" customFormat="1" x14ac:dyDescent="0.25"/>
    <row r="56380" customFormat="1" x14ac:dyDescent="0.25"/>
    <row r="56381" customFormat="1" x14ac:dyDescent="0.25"/>
    <row r="56382" customFormat="1" x14ac:dyDescent="0.25"/>
    <row r="56383" customFormat="1" x14ac:dyDescent="0.25"/>
    <row r="56384" customFormat="1" x14ac:dyDescent="0.25"/>
    <row r="56385" customFormat="1" x14ac:dyDescent="0.25"/>
    <row r="56386" customFormat="1" x14ac:dyDescent="0.25"/>
    <row r="56387" customFormat="1" x14ac:dyDescent="0.25"/>
    <row r="56388" customFormat="1" x14ac:dyDescent="0.25"/>
    <row r="56389" customFormat="1" x14ac:dyDescent="0.25"/>
    <row r="56390" customFormat="1" x14ac:dyDescent="0.25"/>
    <row r="56391" customFormat="1" x14ac:dyDescent="0.25"/>
    <row r="56392" customFormat="1" x14ac:dyDescent="0.25"/>
    <row r="56393" customFormat="1" x14ac:dyDescent="0.25"/>
    <row r="56394" customFormat="1" x14ac:dyDescent="0.25"/>
    <row r="56395" customFormat="1" x14ac:dyDescent="0.25"/>
    <row r="56396" customFormat="1" x14ac:dyDescent="0.25"/>
    <row r="56397" customFormat="1" x14ac:dyDescent="0.25"/>
    <row r="56398" customFormat="1" x14ac:dyDescent="0.25"/>
    <row r="56399" customFormat="1" x14ac:dyDescent="0.25"/>
    <row r="56400" customFormat="1" x14ac:dyDescent="0.25"/>
    <row r="56401" customFormat="1" x14ac:dyDescent="0.25"/>
    <row r="56402" customFormat="1" x14ac:dyDescent="0.25"/>
    <row r="56403" customFormat="1" x14ac:dyDescent="0.25"/>
    <row r="56404" customFormat="1" x14ac:dyDescent="0.25"/>
    <row r="56405" customFormat="1" x14ac:dyDescent="0.25"/>
    <row r="56406" customFormat="1" x14ac:dyDescent="0.25"/>
    <row r="56407" customFormat="1" x14ac:dyDescent="0.25"/>
    <row r="56408" customFormat="1" x14ac:dyDescent="0.25"/>
    <row r="56409" customFormat="1" x14ac:dyDescent="0.25"/>
    <row r="56410" customFormat="1" x14ac:dyDescent="0.25"/>
    <row r="56411" customFormat="1" x14ac:dyDescent="0.25"/>
    <row r="56412" customFormat="1" x14ac:dyDescent="0.25"/>
    <row r="56413" customFormat="1" x14ac:dyDescent="0.25"/>
    <row r="56414" customFormat="1" x14ac:dyDescent="0.25"/>
    <row r="56415" customFormat="1" x14ac:dyDescent="0.25"/>
    <row r="56416" customFormat="1" x14ac:dyDescent="0.25"/>
    <row r="56417" customFormat="1" x14ac:dyDescent="0.25"/>
    <row r="56418" customFormat="1" x14ac:dyDescent="0.25"/>
    <row r="56419" customFormat="1" x14ac:dyDescent="0.25"/>
    <row r="56420" customFormat="1" x14ac:dyDescent="0.25"/>
    <row r="56421" customFormat="1" x14ac:dyDescent="0.25"/>
    <row r="56422" customFormat="1" x14ac:dyDescent="0.25"/>
    <row r="56423" customFormat="1" x14ac:dyDescent="0.25"/>
    <row r="56424" customFormat="1" x14ac:dyDescent="0.25"/>
    <row r="56425" customFormat="1" x14ac:dyDescent="0.25"/>
    <row r="56426" customFormat="1" x14ac:dyDescent="0.25"/>
    <row r="56427" customFormat="1" x14ac:dyDescent="0.25"/>
    <row r="56428" customFormat="1" x14ac:dyDescent="0.25"/>
    <row r="56429" customFormat="1" x14ac:dyDescent="0.25"/>
    <row r="56430" customFormat="1" x14ac:dyDescent="0.25"/>
    <row r="56431" customFormat="1" x14ac:dyDescent="0.25"/>
    <row r="56432" customFormat="1" x14ac:dyDescent="0.25"/>
    <row r="56433" customFormat="1" x14ac:dyDescent="0.25"/>
    <row r="56434" customFormat="1" x14ac:dyDescent="0.25"/>
    <row r="56435" customFormat="1" x14ac:dyDescent="0.25"/>
    <row r="56436" customFormat="1" x14ac:dyDescent="0.25"/>
    <row r="56437" customFormat="1" x14ac:dyDescent="0.25"/>
    <row r="56438" customFormat="1" x14ac:dyDescent="0.25"/>
    <row r="56439" customFormat="1" x14ac:dyDescent="0.25"/>
    <row r="56440" customFormat="1" x14ac:dyDescent="0.25"/>
    <row r="56441" customFormat="1" x14ac:dyDescent="0.25"/>
    <row r="56442" customFormat="1" x14ac:dyDescent="0.25"/>
    <row r="56443" customFormat="1" x14ac:dyDescent="0.25"/>
    <row r="56444" customFormat="1" x14ac:dyDescent="0.25"/>
    <row r="56445" customFormat="1" x14ac:dyDescent="0.25"/>
    <row r="56446" customFormat="1" x14ac:dyDescent="0.25"/>
    <row r="56447" customFormat="1" x14ac:dyDescent="0.25"/>
    <row r="56448" customFormat="1" x14ac:dyDescent="0.25"/>
    <row r="56449" customFormat="1" x14ac:dyDescent="0.25"/>
    <row r="56450" customFormat="1" x14ac:dyDescent="0.25"/>
    <row r="56451" customFormat="1" x14ac:dyDescent="0.25"/>
    <row r="56452" customFormat="1" x14ac:dyDescent="0.25"/>
    <row r="56453" customFormat="1" x14ac:dyDescent="0.25"/>
    <row r="56454" customFormat="1" x14ac:dyDescent="0.25"/>
    <row r="56455" customFormat="1" x14ac:dyDescent="0.25"/>
    <row r="56456" customFormat="1" x14ac:dyDescent="0.25"/>
    <row r="56457" customFormat="1" x14ac:dyDescent="0.25"/>
    <row r="56458" customFormat="1" x14ac:dyDescent="0.25"/>
    <row r="56459" customFormat="1" x14ac:dyDescent="0.25"/>
    <row r="56460" customFormat="1" x14ac:dyDescent="0.25"/>
    <row r="56461" customFormat="1" x14ac:dyDescent="0.25"/>
    <row r="56462" customFormat="1" x14ac:dyDescent="0.25"/>
    <row r="56463" customFormat="1" x14ac:dyDescent="0.25"/>
    <row r="56464" customFormat="1" x14ac:dyDescent="0.25"/>
    <row r="56465" customFormat="1" x14ac:dyDescent="0.25"/>
    <row r="56466" customFormat="1" x14ac:dyDescent="0.25"/>
    <row r="56467" customFormat="1" x14ac:dyDescent="0.25"/>
    <row r="56468" customFormat="1" x14ac:dyDescent="0.25"/>
    <row r="56469" customFormat="1" x14ac:dyDescent="0.25"/>
    <row r="56470" customFormat="1" x14ac:dyDescent="0.25"/>
    <row r="56471" customFormat="1" x14ac:dyDescent="0.25"/>
    <row r="56472" customFormat="1" x14ac:dyDescent="0.25"/>
    <row r="56473" customFormat="1" x14ac:dyDescent="0.25"/>
    <row r="56474" customFormat="1" x14ac:dyDescent="0.25"/>
    <row r="56475" customFormat="1" x14ac:dyDescent="0.25"/>
    <row r="56476" customFormat="1" x14ac:dyDescent="0.25"/>
    <row r="56477" customFormat="1" x14ac:dyDescent="0.25"/>
    <row r="56478" customFormat="1" x14ac:dyDescent="0.25"/>
    <row r="56479" customFormat="1" x14ac:dyDescent="0.25"/>
    <row r="56480" customFormat="1" x14ac:dyDescent="0.25"/>
    <row r="56481" customFormat="1" x14ac:dyDescent="0.25"/>
    <row r="56482" customFormat="1" x14ac:dyDescent="0.25"/>
    <row r="56483" customFormat="1" x14ac:dyDescent="0.25"/>
    <row r="56484" customFormat="1" x14ac:dyDescent="0.25"/>
    <row r="56485" customFormat="1" x14ac:dyDescent="0.25"/>
    <row r="56486" customFormat="1" x14ac:dyDescent="0.25"/>
    <row r="56487" customFormat="1" x14ac:dyDescent="0.25"/>
    <row r="56488" customFormat="1" x14ac:dyDescent="0.25"/>
    <row r="56489" customFormat="1" x14ac:dyDescent="0.25"/>
    <row r="56490" customFormat="1" x14ac:dyDescent="0.25"/>
    <row r="56491" customFormat="1" x14ac:dyDescent="0.25"/>
    <row r="56492" customFormat="1" x14ac:dyDescent="0.25"/>
    <row r="56493" customFormat="1" x14ac:dyDescent="0.25"/>
    <row r="56494" customFormat="1" x14ac:dyDescent="0.25"/>
    <row r="56495" customFormat="1" x14ac:dyDescent="0.25"/>
    <row r="56496" customFormat="1" x14ac:dyDescent="0.25"/>
    <row r="56497" customFormat="1" x14ac:dyDescent="0.25"/>
    <row r="56498" customFormat="1" x14ac:dyDescent="0.25"/>
    <row r="56499" customFormat="1" x14ac:dyDescent="0.25"/>
    <row r="56500" customFormat="1" x14ac:dyDescent="0.25"/>
    <row r="56501" customFormat="1" x14ac:dyDescent="0.25"/>
    <row r="56502" customFormat="1" x14ac:dyDescent="0.25"/>
    <row r="56503" customFormat="1" x14ac:dyDescent="0.25"/>
    <row r="56504" customFormat="1" x14ac:dyDescent="0.25"/>
    <row r="56505" customFormat="1" x14ac:dyDescent="0.25"/>
    <row r="56506" customFormat="1" x14ac:dyDescent="0.25"/>
    <row r="56507" customFormat="1" x14ac:dyDescent="0.25"/>
    <row r="56508" customFormat="1" x14ac:dyDescent="0.25"/>
    <row r="56509" customFormat="1" x14ac:dyDescent="0.25"/>
    <row r="56510" customFormat="1" x14ac:dyDescent="0.25"/>
    <row r="56511" customFormat="1" x14ac:dyDescent="0.25"/>
    <row r="56512" customFormat="1" x14ac:dyDescent="0.25"/>
    <row r="56513" customFormat="1" x14ac:dyDescent="0.25"/>
    <row r="56514" customFormat="1" x14ac:dyDescent="0.25"/>
    <row r="56515" customFormat="1" x14ac:dyDescent="0.25"/>
    <row r="56516" customFormat="1" x14ac:dyDescent="0.25"/>
    <row r="56517" customFormat="1" x14ac:dyDescent="0.25"/>
    <row r="56518" customFormat="1" x14ac:dyDescent="0.25"/>
    <row r="56519" customFormat="1" x14ac:dyDescent="0.25"/>
    <row r="56520" customFormat="1" x14ac:dyDescent="0.25"/>
    <row r="56521" customFormat="1" x14ac:dyDescent="0.25"/>
    <row r="56522" customFormat="1" x14ac:dyDescent="0.25"/>
    <row r="56523" customFormat="1" x14ac:dyDescent="0.25"/>
    <row r="56524" customFormat="1" x14ac:dyDescent="0.25"/>
    <row r="56525" customFormat="1" x14ac:dyDescent="0.25"/>
    <row r="56526" customFormat="1" x14ac:dyDescent="0.25"/>
    <row r="56527" customFormat="1" x14ac:dyDescent="0.25"/>
    <row r="56528" customFormat="1" x14ac:dyDescent="0.25"/>
    <row r="56529" customFormat="1" x14ac:dyDescent="0.25"/>
    <row r="56530" customFormat="1" x14ac:dyDescent="0.25"/>
    <row r="56531" customFormat="1" x14ac:dyDescent="0.25"/>
    <row r="56532" customFormat="1" x14ac:dyDescent="0.25"/>
    <row r="56533" customFormat="1" x14ac:dyDescent="0.25"/>
    <row r="56534" customFormat="1" x14ac:dyDescent="0.25"/>
    <row r="56535" customFormat="1" x14ac:dyDescent="0.25"/>
    <row r="56536" customFormat="1" x14ac:dyDescent="0.25"/>
    <row r="56537" customFormat="1" x14ac:dyDescent="0.25"/>
    <row r="56538" customFormat="1" x14ac:dyDescent="0.25"/>
    <row r="56539" customFormat="1" x14ac:dyDescent="0.25"/>
    <row r="56540" customFormat="1" x14ac:dyDescent="0.25"/>
    <row r="56541" customFormat="1" x14ac:dyDescent="0.25"/>
    <row r="56542" customFormat="1" x14ac:dyDescent="0.25"/>
    <row r="56543" customFormat="1" x14ac:dyDescent="0.25"/>
    <row r="56544" customFormat="1" x14ac:dyDescent="0.25"/>
    <row r="56545" customFormat="1" x14ac:dyDescent="0.25"/>
    <row r="56546" customFormat="1" x14ac:dyDescent="0.25"/>
    <row r="56547" customFormat="1" x14ac:dyDescent="0.25"/>
    <row r="56548" customFormat="1" x14ac:dyDescent="0.25"/>
    <row r="56549" customFormat="1" x14ac:dyDescent="0.25"/>
    <row r="56550" customFormat="1" x14ac:dyDescent="0.25"/>
    <row r="56551" customFormat="1" x14ac:dyDescent="0.25"/>
    <row r="56552" customFormat="1" x14ac:dyDescent="0.25"/>
    <row r="56553" customFormat="1" x14ac:dyDescent="0.25"/>
    <row r="56554" customFormat="1" x14ac:dyDescent="0.25"/>
    <row r="56555" customFormat="1" x14ac:dyDescent="0.25"/>
    <row r="56556" customFormat="1" x14ac:dyDescent="0.25"/>
    <row r="56557" customFormat="1" x14ac:dyDescent="0.25"/>
    <row r="56558" customFormat="1" x14ac:dyDescent="0.25"/>
    <row r="56559" customFormat="1" x14ac:dyDescent="0.25"/>
    <row r="56560" customFormat="1" x14ac:dyDescent="0.25"/>
    <row r="56561" customFormat="1" x14ac:dyDescent="0.25"/>
    <row r="56562" customFormat="1" x14ac:dyDescent="0.25"/>
    <row r="56563" customFormat="1" x14ac:dyDescent="0.25"/>
    <row r="56564" customFormat="1" x14ac:dyDescent="0.25"/>
    <row r="56565" customFormat="1" x14ac:dyDescent="0.25"/>
    <row r="56566" customFormat="1" x14ac:dyDescent="0.25"/>
    <row r="56567" customFormat="1" x14ac:dyDescent="0.25"/>
    <row r="56568" customFormat="1" x14ac:dyDescent="0.25"/>
    <row r="56569" customFormat="1" x14ac:dyDescent="0.25"/>
    <row r="56570" customFormat="1" x14ac:dyDescent="0.25"/>
    <row r="56571" customFormat="1" x14ac:dyDescent="0.25"/>
    <row r="56572" customFormat="1" x14ac:dyDescent="0.25"/>
    <row r="56573" customFormat="1" x14ac:dyDescent="0.25"/>
    <row r="56574" customFormat="1" x14ac:dyDescent="0.25"/>
    <row r="56575" customFormat="1" x14ac:dyDescent="0.25"/>
    <row r="56576" customFormat="1" x14ac:dyDescent="0.25"/>
    <row r="56577" customFormat="1" x14ac:dyDescent="0.25"/>
    <row r="56578" customFormat="1" x14ac:dyDescent="0.25"/>
    <row r="56579" customFormat="1" x14ac:dyDescent="0.25"/>
    <row r="56580" customFormat="1" x14ac:dyDescent="0.25"/>
    <row r="56581" customFormat="1" x14ac:dyDescent="0.25"/>
    <row r="56582" customFormat="1" x14ac:dyDescent="0.25"/>
    <row r="56583" customFormat="1" x14ac:dyDescent="0.25"/>
    <row r="56584" customFormat="1" x14ac:dyDescent="0.25"/>
    <row r="56585" customFormat="1" x14ac:dyDescent="0.25"/>
    <row r="56586" customFormat="1" x14ac:dyDescent="0.25"/>
    <row r="56587" customFormat="1" x14ac:dyDescent="0.25"/>
    <row r="56588" customFormat="1" x14ac:dyDescent="0.25"/>
    <row r="56589" customFormat="1" x14ac:dyDescent="0.25"/>
    <row r="56590" customFormat="1" x14ac:dyDescent="0.25"/>
    <row r="56591" customFormat="1" x14ac:dyDescent="0.25"/>
    <row r="56592" customFormat="1" x14ac:dyDescent="0.25"/>
    <row r="56593" customFormat="1" x14ac:dyDescent="0.25"/>
    <row r="56594" customFormat="1" x14ac:dyDescent="0.25"/>
    <row r="56595" customFormat="1" x14ac:dyDescent="0.25"/>
    <row r="56596" customFormat="1" x14ac:dyDescent="0.25"/>
    <row r="56597" customFormat="1" x14ac:dyDescent="0.25"/>
    <row r="56598" customFormat="1" x14ac:dyDescent="0.25"/>
    <row r="56599" customFormat="1" x14ac:dyDescent="0.25"/>
    <row r="56600" customFormat="1" x14ac:dyDescent="0.25"/>
    <row r="56601" customFormat="1" x14ac:dyDescent="0.25"/>
    <row r="56602" customFormat="1" x14ac:dyDescent="0.25"/>
    <row r="56603" customFormat="1" x14ac:dyDescent="0.25"/>
    <row r="56604" customFormat="1" x14ac:dyDescent="0.25"/>
    <row r="56605" customFormat="1" x14ac:dyDescent="0.25"/>
    <row r="56606" customFormat="1" x14ac:dyDescent="0.25"/>
    <row r="56607" customFormat="1" x14ac:dyDescent="0.25"/>
    <row r="56608" customFormat="1" x14ac:dyDescent="0.25"/>
    <row r="56609" customFormat="1" x14ac:dyDescent="0.25"/>
    <row r="56610" customFormat="1" x14ac:dyDescent="0.25"/>
    <row r="56611" customFormat="1" x14ac:dyDescent="0.25"/>
    <row r="56612" customFormat="1" x14ac:dyDescent="0.25"/>
    <row r="56613" customFormat="1" x14ac:dyDescent="0.25"/>
    <row r="56614" customFormat="1" x14ac:dyDescent="0.25"/>
    <row r="56615" customFormat="1" x14ac:dyDescent="0.25"/>
    <row r="56616" customFormat="1" x14ac:dyDescent="0.25"/>
    <row r="56617" customFormat="1" x14ac:dyDescent="0.25"/>
    <row r="56618" customFormat="1" x14ac:dyDescent="0.25"/>
    <row r="56619" customFormat="1" x14ac:dyDescent="0.25"/>
    <row r="56620" customFormat="1" x14ac:dyDescent="0.25"/>
    <row r="56621" customFormat="1" x14ac:dyDescent="0.25"/>
    <row r="56622" customFormat="1" x14ac:dyDescent="0.25"/>
    <row r="56623" customFormat="1" x14ac:dyDescent="0.25"/>
    <row r="56624" customFormat="1" x14ac:dyDescent="0.25"/>
    <row r="56625" customFormat="1" x14ac:dyDescent="0.25"/>
    <row r="56626" customFormat="1" x14ac:dyDescent="0.25"/>
    <row r="56627" customFormat="1" x14ac:dyDescent="0.25"/>
    <row r="56628" customFormat="1" x14ac:dyDescent="0.25"/>
    <row r="56629" customFormat="1" x14ac:dyDescent="0.25"/>
    <row r="56630" customFormat="1" x14ac:dyDescent="0.25"/>
    <row r="56631" customFormat="1" x14ac:dyDescent="0.25"/>
    <row r="56632" customFormat="1" x14ac:dyDescent="0.25"/>
    <row r="56633" customFormat="1" x14ac:dyDescent="0.25"/>
    <row r="56634" customFormat="1" x14ac:dyDescent="0.25"/>
    <row r="56635" customFormat="1" x14ac:dyDescent="0.25"/>
    <row r="56636" customFormat="1" x14ac:dyDescent="0.25"/>
    <row r="56637" customFormat="1" x14ac:dyDescent="0.25"/>
    <row r="56638" customFormat="1" x14ac:dyDescent="0.25"/>
    <row r="56639" customFormat="1" x14ac:dyDescent="0.25"/>
    <row r="56640" customFormat="1" x14ac:dyDescent="0.25"/>
    <row r="56641" customFormat="1" x14ac:dyDescent="0.25"/>
    <row r="56642" customFormat="1" x14ac:dyDescent="0.25"/>
    <row r="56643" customFormat="1" x14ac:dyDescent="0.25"/>
    <row r="56644" customFormat="1" x14ac:dyDescent="0.25"/>
    <row r="56645" customFormat="1" x14ac:dyDescent="0.25"/>
    <row r="56646" customFormat="1" x14ac:dyDescent="0.25"/>
    <row r="56647" customFormat="1" x14ac:dyDescent="0.25"/>
    <row r="56648" customFormat="1" x14ac:dyDescent="0.25"/>
    <row r="56649" customFormat="1" x14ac:dyDescent="0.25"/>
    <row r="56650" customFormat="1" x14ac:dyDescent="0.25"/>
    <row r="56651" customFormat="1" x14ac:dyDescent="0.25"/>
    <row r="56652" customFormat="1" x14ac:dyDescent="0.25"/>
    <row r="56653" customFormat="1" x14ac:dyDescent="0.25"/>
    <row r="56654" customFormat="1" x14ac:dyDescent="0.25"/>
    <row r="56655" customFormat="1" x14ac:dyDescent="0.25"/>
    <row r="56656" customFormat="1" x14ac:dyDescent="0.25"/>
    <row r="56657" customFormat="1" x14ac:dyDescent="0.25"/>
    <row r="56658" customFormat="1" x14ac:dyDescent="0.25"/>
    <row r="56659" customFormat="1" x14ac:dyDescent="0.25"/>
    <row r="56660" customFormat="1" x14ac:dyDescent="0.25"/>
    <row r="56661" customFormat="1" x14ac:dyDescent="0.25"/>
    <row r="56662" customFormat="1" x14ac:dyDescent="0.25"/>
    <row r="56663" customFormat="1" x14ac:dyDescent="0.25"/>
    <row r="56664" customFormat="1" x14ac:dyDescent="0.25"/>
    <row r="56665" customFormat="1" x14ac:dyDescent="0.25"/>
    <row r="56666" customFormat="1" x14ac:dyDescent="0.25"/>
    <row r="56667" customFormat="1" x14ac:dyDescent="0.25"/>
    <row r="56668" customFormat="1" x14ac:dyDescent="0.25"/>
    <row r="56669" customFormat="1" x14ac:dyDescent="0.25"/>
    <row r="56670" customFormat="1" x14ac:dyDescent="0.25"/>
    <row r="56671" customFormat="1" x14ac:dyDescent="0.25"/>
    <row r="56672" customFormat="1" x14ac:dyDescent="0.25"/>
    <row r="56673" customFormat="1" x14ac:dyDescent="0.25"/>
    <row r="56674" customFormat="1" x14ac:dyDescent="0.25"/>
    <row r="56675" customFormat="1" x14ac:dyDescent="0.25"/>
    <row r="56676" customFormat="1" x14ac:dyDescent="0.25"/>
    <row r="56677" customFormat="1" x14ac:dyDescent="0.25"/>
    <row r="56678" customFormat="1" x14ac:dyDescent="0.25"/>
    <row r="56679" customFormat="1" x14ac:dyDescent="0.25"/>
    <row r="56680" customFormat="1" x14ac:dyDescent="0.25"/>
    <row r="56681" customFormat="1" x14ac:dyDescent="0.25"/>
    <row r="56682" customFormat="1" x14ac:dyDescent="0.25"/>
    <row r="56683" customFormat="1" x14ac:dyDescent="0.25"/>
    <row r="56684" customFormat="1" x14ac:dyDescent="0.25"/>
    <row r="56685" customFormat="1" x14ac:dyDescent="0.25"/>
    <row r="56686" customFormat="1" x14ac:dyDescent="0.25"/>
    <row r="56687" customFormat="1" x14ac:dyDescent="0.25"/>
    <row r="56688" customFormat="1" x14ac:dyDescent="0.25"/>
    <row r="56689" customFormat="1" x14ac:dyDescent="0.25"/>
    <row r="56690" customFormat="1" x14ac:dyDescent="0.25"/>
    <row r="56691" customFormat="1" x14ac:dyDescent="0.25"/>
    <row r="56692" customFormat="1" x14ac:dyDescent="0.25"/>
    <row r="56693" customFormat="1" x14ac:dyDescent="0.25"/>
    <row r="56694" customFormat="1" x14ac:dyDescent="0.25"/>
    <row r="56695" customFormat="1" x14ac:dyDescent="0.25"/>
    <row r="56696" customFormat="1" x14ac:dyDescent="0.25"/>
    <row r="56697" customFormat="1" x14ac:dyDescent="0.25"/>
    <row r="56698" customFormat="1" x14ac:dyDescent="0.25"/>
    <row r="56699" customFormat="1" x14ac:dyDescent="0.25"/>
    <row r="56700" customFormat="1" x14ac:dyDescent="0.25"/>
    <row r="56701" customFormat="1" x14ac:dyDescent="0.25"/>
    <row r="56702" customFormat="1" x14ac:dyDescent="0.25"/>
    <row r="56703" customFormat="1" x14ac:dyDescent="0.25"/>
    <row r="56704" customFormat="1" x14ac:dyDescent="0.25"/>
    <row r="56705" customFormat="1" x14ac:dyDescent="0.25"/>
    <row r="56706" customFormat="1" x14ac:dyDescent="0.25"/>
    <row r="56707" customFormat="1" x14ac:dyDescent="0.25"/>
    <row r="56708" customFormat="1" x14ac:dyDescent="0.25"/>
    <row r="56709" customFormat="1" x14ac:dyDescent="0.25"/>
    <row r="56710" customFormat="1" x14ac:dyDescent="0.25"/>
    <row r="56711" customFormat="1" x14ac:dyDescent="0.25"/>
    <row r="56712" customFormat="1" x14ac:dyDescent="0.25"/>
    <row r="56713" customFormat="1" x14ac:dyDescent="0.25"/>
    <row r="56714" customFormat="1" x14ac:dyDescent="0.25"/>
    <row r="56715" customFormat="1" x14ac:dyDescent="0.25"/>
    <row r="56716" customFormat="1" x14ac:dyDescent="0.25"/>
    <row r="56717" customFormat="1" x14ac:dyDescent="0.25"/>
    <row r="56718" customFormat="1" x14ac:dyDescent="0.25"/>
    <row r="56719" customFormat="1" x14ac:dyDescent="0.25"/>
    <row r="56720" customFormat="1" x14ac:dyDescent="0.25"/>
    <row r="56721" customFormat="1" x14ac:dyDescent="0.25"/>
    <row r="56722" customFormat="1" x14ac:dyDescent="0.25"/>
    <row r="56723" customFormat="1" x14ac:dyDescent="0.25"/>
    <row r="56724" customFormat="1" x14ac:dyDescent="0.25"/>
    <row r="56725" customFormat="1" x14ac:dyDescent="0.25"/>
    <row r="56726" customFormat="1" x14ac:dyDescent="0.25"/>
    <row r="56727" customFormat="1" x14ac:dyDescent="0.25"/>
    <row r="56728" customFormat="1" x14ac:dyDescent="0.25"/>
    <row r="56729" customFormat="1" x14ac:dyDescent="0.25"/>
    <row r="56730" customFormat="1" x14ac:dyDescent="0.25"/>
    <row r="56731" customFormat="1" x14ac:dyDescent="0.25"/>
    <row r="56732" customFormat="1" x14ac:dyDescent="0.25"/>
    <row r="56733" customFormat="1" x14ac:dyDescent="0.25"/>
    <row r="56734" customFormat="1" x14ac:dyDescent="0.25"/>
    <row r="56735" customFormat="1" x14ac:dyDescent="0.25"/>
    <row r="56736" customFormat="1" x14ac:dyDescent="0.25"/>
    <row r="56737" customFormat="1" x14ac:dyDescent="0.25"/>
    <row r="56738" customFormat="1" x14ac:dyDescent="0.25"/>
    <row r="56739" customFormat="1" x14ac:dyDescent="0.25"/>
    <row r="56740" customFormat="1" x14ac:dyDescent="0.25"/>
    <row r="56741" customFormat="1" x14ac:dyDescent="0.25"/>
    <row r="56742" customFormat="1" x14ac:dyDescent="0.25"/>
    <row r="56743" customFormat="1" x14ac:dyDescent="0.25"/>
    <row r="56744" customFormat="1" x14ac:dyDescent="0.25"/>
    <row r="56745" customFormat="1" x14ac:dyDescent="0.25"/>
    <row r="56746" customFormat="1" x14ac:dyDescent="0.25"/>
    <row r="56747" customFormat="1" x14ac:dyDescent="0.25"/>
    <row r="56748" customFormat="1" x14ac:dyDescent="0.25"/>
    <row r="56749" customFormat="1" x14ac:dyDescent="0.25"/>
    <row r="56750" customFormat="1" x14ac:dyDescent="0.25"/>
    <row r="56751" customFormat="1" x14ac:dyDescent="0.25"/>
    <row r="56752" customFormat="1" x14ac:dyDescent="0.25"/>
    <row r="56753" customFormat="1" x14ac:dyDescent="0.25"/>
    <row r="56754" customFormat="1" x14ac:dyDescent="0.25"/>
    <row r="56755" customFormat="1" x14ac:dyDescent="0.25"/>
    <row r="56756" customFormat="1" x14ac:dyDescent="0.25"/>
    <row r="56757" customFormat="1" x14ac:dyDescent="0.25"/>
    <row r="56758" customFormat="1" x14ac:dyDescent="0.25"/>
    <row r="56759" customFormat="1" x14ac:dyDescent="0.25"/>
    <row r="56760" customFormat="1" x14ac:dyDescent="0.25"/>
    <row r="56761" customFormat="1" x14ac:dyDescent="0.25"/>
    <row r="56762" customFormat="1" x14ac:dyDescent="0.25"/>
    <row r="56763" customFormat="1" x14ac:dyDescent="0.25"/>
    <row r="56764" customFormat="1" x14ac:dyDescent="0.25"/>
    <row r="56765" customFormat="1" x14ac:dyDescent="0.25"/>
    <row r="56766" customFormat="1" x14ac:dyDescent="0.25"/>
    <row r="56767" customFormat="1" x14ac:dyDescent="0.25"/>
    <row r="56768" customFormat="1" x14ac:dyDescent="0.25"/>
    <row r="56769" customFormat="1" x14ac:dyDescent="0.25"/>
    <row r="56770" customFormat="1" x14ac:dyDescent="0.25"/>
    <row r="56771" customFormat="1" x14ac:dyDescent="0.25"/>
    <row r="56772" customFormat="1" x14ac:dyDescent="0.25"/>
    <row r="56773" customFormat="1" x14ac:dyDescent="0.25"/>
    <row r="56774" customFormat="1" x14ac:dyDescent="0.25"/>
    <row r="56775" customFormat="1" x14ac:dyDescent="0.25"/>
    <row r="56776" customFormat="1" x14ac:dyDescent="0.25"/>
    <row r="56777" customFormat="1" x14ac:dyDescent="0.25"/>
    <row r="56778" customFormat="1" x14ac:dyDescent="0.25"/>
    <row r="56779" customFormat="1" x14ac:dyDescent="0.25"/>
    <row r="56780" customFormat="1" x14ac:dyDescent="0.25"/>
    <row r="56781" customFormat="1" x14ac:dyDescent="0.25"/>
    <row r="56782" customFormat="1" x14ac:dyDescent="0.25"/>
    <row r="56783" customFormat="1" x14ac:dyDescent="0.25"/>
    <row r="56784" customFormat="1" x14ac:dyDescent="0.25"/>
    <row r="56785" customFormat="1" x14ac:dyDescent="0.25"/>
    <row r="56786" customFormat="1" x14ac:dyDescent="0.25"/>
    <row r="56787" customFormat="1" x14ac:dyDescent="0.25"/>
    <row r="56788" customFormat="1" x14ac:dyDescent="0.25"/>
    <row r="56789" customFormat="1" x14ac:dyDescent="0.25"/>
    <row r="56790" customFormat="1" x14ac:dyDescent="0.25"/>
    <row r="56791" customFormat="1" x14ac:dyDescent="0.25"/>
    <row r="56792" customFormat="1" x14ac:dyDescent="0.25"/>
    <row r="56793" customFormat="1" x14ac:dyDescent="0.25"/>
    <row r="56794" customFormat="1" x14ac:dyDescent="0.25"/>
    <row r="56795" customFormat="1" x14ac:dyDescent="0.25"/>
    <row r="56796" customFormat="1" x14ac:dyDescent="0.25"/>
    <row r="56797" customFormat="1" x14ac:dyDescent="0.25"/>
    <row r="56798" customFormat="1" x14ac:dyDescent="0.25"/>
    <row r="56799" customFormat="1" x14ac:dyDescent="0.25"/>
    <row r="56800" customFormat="1" x14ac:dyDescent="0.25"/>
    <row r="56801" customFormat="1" x14ac:dyDescent="0.25"/>
    <row r="56802" customFormat="1" x14ac:dyDescent="0.25"/>
    <row r="56803" customFormat="1" x14ac:dyDescent="0.25"/>
    <row r="56804" customFormat="1" x14ac:dyDescent="0.25"/>
    <row r="56805" customFormat="1" x14ac:dyDescent="0.25"/>
    <row r="56806" customFormat="1" x14ac:dyDescent="0.25"/>
    <row r="56807" customFormat="1" x14ac:dyDescent="0.25"/>
    <row r="56808" customFormat="1" x14ac:dyDescent="0.25"/>
    <row r="56809" customFormat="1" x14ac:dyDescent="0.25"/>
    <row r="56810" customFormat="1" x14ac:dyDescent="0.25"/>
    <row r="56811" customFormat="1" x14ac:dyDescent="0.25"/>
    <row r="56812" customFormat="1" x14ac:dyDescent="0.25"/>
    <row r="56813" customFormat="1" x14ac:dyDescent="0.25"/>
    <row r="56814" customFormat="1" x14ac:dyDescent="0.25"/>
    <row r="56815" customFormat="1" x14ac:dyDescent="0.25"/>
    <row r="56816" customFormat="1" x14ac:dyDescent="0.25"/>
    <row r="56817" customFormat="1" x14ac:dyDescent="0.25"/>
    <row r="56818" customFormat="1" x14ac:dyDescent="0.25"/>
    <row r="56819" customFormat="1" x14ac:dyDescent="0.25"/>
    <row r="56820" customFormat="1" x14ac:dyDescent="0.25"/>
    <row r="56821" customFormat="1" x14ac:dyDescent="0.25"/>
    <row r="56822" customFormat="1" x14ac:dyDescent="0.25"/>
    <row r="56823" customFormat="1" x14ac:dyDescent="0.25"/>
    <row r="56824" customFormat="1" x14ac:dyDescent="0.25"/>
    <row r="56825" customFormat="1" x14ac:dyDescent="0.25"/>
    <row r="56826" customFormat="1" x14ac:dyDescent="0.25"/>
    <row r="56827" customFormat="1" x14ac:dyDescent="0.25"/>
    <row r="56828" customFormat="1" x14ac:dyDescent="0.25"/>
    <row r="56829" customFormat="1" x14ac:dyDescent="0.25"/>
    <row r="56830" customFormat="1" x14ac:dyDescent="0.25"/>
    <row r="56831" customFormat="1" x14ac:dyDescent="0.25"/>
    <row r="56832" customFormat="1" x14ac:dyDescent="0.25"/>
    <row r="56833" customFormat="1" x14ac:dyDescent="0.25"/>
    <row r="56834" customFormat="1" x14ac:dyDescent="0.25"/>
    <row r="56835" customFormat="1" x14ac:dyDescent="0.25"/>
    <row r="56836" customFormat="1" x14ac:dyDescent="0.25"/>
    <row r="56837" customFormat="1" x14ac:dyDescent="0.25"/>
    <row r="56838" customFormat="1" x14ac:dyDescent="0.25"/>
    <row r="56839" customFormat="1" x14ac:dyDescent="0.25"/>
    <row r="56840" customFormat="1" x14ac:dyDescent="0.25"/>
    <row r="56841" customFormat="1" x14ac:dyDescent="0.25"/>
    <row r="56842" customFormat="1" x14ac:dyDescent="0.25"/>
    <row r="56843" customFormat="1" x14ac:dyDescent="0.25"/>
    <row r="56844" customFormat="1" x14ac:dyDescent="0.25"/>
    <row r="56845" customFormat="1" x14ac:dyDescent="0.25"/>
    <row r="56846" customFormat="1" x14ac:dyDescent="0.25"/>
    <row r="56847" customFormat="1" x14ac:dyDescent="0.25"/>
    <row r="56848" customFormat="1" x14ac:dyDescent="0.25"/>
    <row r="56849" customFormat="1" x14ac:dyDescent="0.25"/>
    <row r="56850" customFormat="1" x14ac:dyDescent="0.25"/>
    <row r="56851" customFormat="1" x14ac:dyDescent="0.25"/>
    <row r="56852" customFormat="1" x14ac:dyDescent="0.25"/>
    <row r="56853" customFormat="1" x14ac:dyDescent="0.25"/>
    <row r="56854" customFormat="1" x14ac:dyDescent="0.25"/>
    <row r="56855" customFormat="1" x14ac:dyDescent="0.25"/>
    <row r="56856" customFormat="1" x14ac:dyDescent="0.25"/>
    <row r="56857" customFormat="1" x14ac:dyDescent="0.25"/>
    <row r="56858" customFormat="1" x14ac:dyDescent="0.25"/>
    <row r="56859" customFormat="1" x14ac:dyDescent="0.25"/>
    <row r="56860" customFormat="1" x14ac:dyDescent="0.25"/>
    <row r="56861" customFormat="1" x14ac:dyDescent="0.25"/>
    <row r="56862" customFormat="1" x14ac:dyDescent="0.25"/>
    <row r="56863" customFormat="1" x14ac:dyDescent="0.25"/>
    <row r="56864" customFormat="1" x14ac:dyDescent="0.25"/>
    <row r="56865" customFormat="1" x14ac:dyDescent="0.25"/>
    <row r="56866" customFormat="1" x14ac:dyDescent="0.25"/>
    <row r="56867" customFormat="1" x14ac:dyDescent="0.25"/>
    <row r="56868" customFormat="1" x14ac:dyDescent="0.25"/>
    <row r="56869" customFormat="1" x14ac:dyDescent="0.25"/>
    <row r="56870" customFormat="1" x14ac:dyDescent="0.25"/>
    <row r="56871" customFormat="1" x14ac:dyDescent="0.25"/>
    <row r="56872" customFormat="1" x14ac:dyDescent="0.25"/>
    <row r="56873" customFormat="1" x14ac:dyDescent="0.25"/>
    <row r="56874" customFormat="1" x14ac:dyDescent="0.25"/>
    <row r="56875" customFormat="1" x14ac:dyDescent="0.25"/>
    <row r="56876" customFormat="1" x14ac:dyDescent="0.25"/>
    <row r="56877" customFormat="1" x14ac:dyDescent="0.25"/>
    <row r="56878" customFormat="1" x14ac:dyDescent="0.25"/>
    <row r="56879" customFormat="1" x14ac:dyDescent="0.25"/>
    <row r="56880" customFormat="1" x14ac:dyDescent="0.25"/>
    <row r="56881" customFormat="1" x14ac:dyDescent="0.25"/>
    <row r="56882" customFormat="1" x14ac:dyDescent="0.25"/>
    <row r="56883" customFormat="1" x14ac:dyDescent="0.25"/>
    <row r="56884" customFormat="1" x14ac:dyDescent="0.25"/>
    <row r="56885" customFormat="1" x14ac:dyDescent="0.25"/>
    <row r="56886" customFormat="1" x14ac:dyDescent="0.25"/>
    <row r="56887" customFormat="1" x14ac:dyDescent="0.25"/>
    <row r="56888" customFormat="1" x14ac:dyDescent="0.25"/>
    <row r="56889" customFormat="1" x14ac:dyDescent="0.25"/>
    <row r="56890" customFormat="1" x14ac:dyDescent="0.25"/>
    <row r="56891" customFormat="1" x14ac:dyDescent="0.25"/>
    <row r="56892" customFormat="1" x14ac:dyDescent="0.25"/>
    <row r="56893" customFormat="1" x14ac:dyDescent="0.25"/>
    <row r="56894" customFormat="1" x14ac:dyDescent="0.25"/>
    <row r="56895" customFormat="1" x14ac:dyDescent="0.25"/>
    <row r="56896" customFormat="1" x14ac:dyDescent="0.25"/>
    <row r="56897" customFormat="1" x14ac:dyDescent="0.25"/>
    <row r="56898" customFormat="1" x14ac:dyDescent="0.25"/>
    <row r="56899" customFormat="1" x14ac:dyDescent="0.25"/>
    <row r="56900" customFormat="1" x14ac:dyDescent="0.25"/>
    <row r="56901" customFormat="1" x14ac:dyDescent="0.25"/>
    <row r="56902" customFormat="1" x14ac:dyDescent="0.25"/>
    <row r="56903" customFormat="1" x14ac:dyDescent="0.25"/>
    <row r="56904" customFormat="1" x14ac:dyDescent="0.25"/>
    <row r="56905" customFormat="1" x14ac:dyDescent="0.25"/>
    <row r="56906" customFormat="1" x14ac:dyDescent="0.25"/>
    <row r="56907" customFormat="1" x14ac:dyDescent="0.25"/>
    <row r="56908" customFormat="1" x14ac:dyDescent="0.25"/>
    <row r="56909" customFormat="1" x14ac:dyDescent="0.25"/>
    <row r="56910" customFormat="1" x14ac:dyDescent="0.25"/>
    <row r="56911" customFormat="1" x14ac:dyDescent="0.25"/>
    <row r="56912" customFormat="1" x14ac:dyDescent="0.25"/>
    <row r="56913" customFormat="1" x14ac:dyDescent="0.25"/>
    <row r="56914" customFormat="1" x14ac:dyDescent="0.25"/>
    <row r="56915" customFormat="1" x14ac:dyDescent="0.25"/>
    <row r="56916" customFormat="1" x14ac:dyDescent="0.25"/>
    <row r="56917" customFormat="1" x14ac:dyDescent="0.25"/>
    <row r="56918" customFormat="1" x14ac:dyDescent="0.25"/>
    <row r="56919" customFormat="1" x14ac:dyDescent="0.25"/>
    <row r="56920" customFormat="1" x14ac:dyDescent="0.25"/>
    <row r="56921" customFormat="1" x14ac:dyDescent="0.25"/>
    <row r="56922" customFormat="1" x14ac:dyDescent="0.25"/>
    <row r="56923" customFormat="1" x14ac:dyDescent="0.25"/>
    <row r="56924" customFormat="1" x14ac:dyDescent="0.25"/>
    <row r="56925" customFormat="1" x14ac:dyDescent="0.25"/>
    <row r="56926" customFormat="1" x14ac:dyDescent="0.25"/>
    <row r="56927" customFormat="1" x14ac:dyDescent="0.25"/>
    <row r="56928" customFormat="1" x14ac:dyDescent="0.25"/>
    <row r="56929" customFormat="1" x14ac:dyDescent="0.25"/>
    <row r="56930" customFormat="1" x14ac:dyDescent="0.25"/>
    <row r="56931" customFormat="1" x14ac:dyDescent="0.25"/>
    <row r="56932" customFormat="1" x14ac:dyDescent="0.25"/>
    <row r="56933" customFormat="1" x14ac:dyDescent="0.25"/>
    <row r="56934" customFormat="1" x14ac:dyDescent="0.25"/>
    <row r="56935" customFormat="1" x14ac:dyDescent="0.25"/>
    <row r="56936" customFormat="1" x14ac:dyDescent="0.25"/>
    <row r="56937" customFormat="1" x14ac:dyDescent="0.25"/>
    <row r="56938" customFormat="1" x14ac:dyDescent="0.25"/>
    <row r="56939" customFormat="1" x14ac:dyDescent="0.25"/>
    <row r="56940" customFormat="1" x14ac:dyDescent="0.25"/>
    <row r="56941" customFormat="1" x14ac:dyDescent="0.25"/>
    <row r="56942" customFormat="1" x14ac:dyDescent="0.25"/>
    <row r="56943" customFormat="1" x14ac:dyDescent="0.25"/>
    <row r="56944" customFormat="1" x14ac:dyDescent="0.25"/>
    <row r="56945" customFormat="1" x14ac:dyDescent="0.25"/>
    <row r="56946" customFormat="1" x14ac:dyDescent="0.25"/>
    <row r="56947" customFormat="1" x14ac:dyDescent="0.25"/>
    <row r="56948" customFormat="1" x14ac:dyDescent="0.25"/>
    <row r="56949" customFormat="1" x14ac:dyDescent="0.25"/>
    <row r="56950" customFormat="1" x14ac:dyDescent="0.25"/>
    <row r="56951" customFormat="1" x14ac:dyDescent="0.25"/>
    <row r="56952" customFormat="1" x14ac:dyDescent="0.25"/>
    <row r="56953" customFormat="1" x14ac:dyDescent="0.25"/>
    <row r="56954" customFormat="1" x14ac:dyDescent="0.25"/>
    <row r="56955" customFormat="1" x14ac:dyDescent="0.25"/>
    <row r="56956" customFormat="1" x14ac:dyDescent="0.25"/>
    <row r="56957" customFormat="1" x14ac:dyDescent="0.25"/>
    <row r="56958" customFormat="1" x14ac:dyDescent="0.25"/>
    <row r="56959" customFormat="1" x14ac:dyDescent="0.25"/>
    <row r="56960" customFormat="1" x14ac:dyDescent="0.25"/>
    <row r="56961" customFormat="1" x14ac:dyDescent="0.25"/>
    <row r="56962" customFormat="1" x14ac:dyDescent="0.25"/>
    <row r="56963" customFormat="1" x14ac:dyDescent="0.25"/>
    <row r="56964" customFormat="1" x14ac:dyDescent="0.25"/>
    <row r="56965" customFormat="1" x14ac:dyDescent="0.25"/>
    <row r="56966" customFormat="1" x14ac:dyDescent="0.25"/>
    <row r="56967" customFormat="1" x14ac:dyDescent="0.25"/>
    <row r="56968" customFormat="1" x14ac:dyDescent="0.25"/>
    <row r="56969" customFormat="1" x14ac:dyDescent="0.25"/>
    <row r="56970" customFormat="1" x14ac:dyDescent="0.25"/>
    <row r="56971" customFormat="1" x14ac:dyDescent="0.25"/>
    <row r="56972" customFormat="1" x14ac:dyDescent="0.25"/>
    <row r="56973" customFormat="1" x14ac:dyDescent="0.25"/>
    <row r="56974" customFormat="1" x14ac:dyDescent="0.25"/>
    <row r="56975" customFormat="1" x14ac:dyDescent="0.25"/>
    <row r="56976" customFormat="1" x14ac:dyDescent="0.25"/>
    <row r="56977" customFormat="1" x14ac:dyDescent="0.25"/>
    <row r="56978" customFormat="1" x14ac:dyDescent="0.25"/>
    <row r="56979" customFormat="1" x14ac:dyDescent="0.25"/>
    <row r="56980" customFormat="1" x14ac:dyDescent="0.25"/>
    <row r="56981" customFormat="1" x14ac:dyDescent="0.25"/>
    <row r="56982" customFormat="1" x14ac:dyDescent="0.25"/>
    <row r="56983" customFormat="1" x14ac:dyDescent="0.25"/>
    <row r="56984" customFormat="1" x14ac:dyDescent="0.25"/>
    <row r="56985" customFormat="1" x14ac:dyDescent="0.25"/>
    <row r="56986" customFormat="1" x14ac:dyDescent="0.25"/>
    <row r="56987" customFormat="1" x14ac:dyDescent="0.25"/>
    <row r="56988" customFormat="1" x14ac:dyDescent="0.25"/>
    <row r="56989" customFormat="1" x14ac:dyDescent="0.25"/>
    <row r="56990" customFormat="1" x14ac:dyDescent="0.25"/>
    <row r="56991" customFormat="1" x14ac:dyDescent="0.25"/>
    <row r="56992" customFormat="1" x14ac:dyDescent="0.25"/>
    <row r="56993" customFormat="1" x14ac:dyDescent="0.25"/>
    <row r="56994" customFormat="1" x14ac:dyDescent="0.25"/>
    <row r="56995" customFormat="1" x14ac:dyDescent="0.25"/>
    <row r="56996" customFormat="1" x14ac:dyDescent="0.25"/>
    <row r="56997" customFormat="1" x14ac:dyDescent="0.25"/>
    <row r="56998" customFormat="1" x14ac:dyDescent="0.25"/>
    <row r="56999" customFormat="1" x14ac:dyDescent="0.25"/>
    <row r="57000" customFormat="1" x14ac:dyDescent="0.25"/>
    <row r="57001" customFormat="1" x14ac:dyDescent="0.25"/>
    <row r="57002" customFormat="1" x14ac:dyDescent="0.25"/>
    <row r="57003" customFormat="1" x14ac:dyDescent="0.25"/>
    <row r="57004" customFormat="1" x14ac:dyDescent="0.25"/>
    <row r="57005" customFormat="1" x14ac:dyDescent="0.25"/>
    <row r="57006" customFormat="1" x14ac:dyDescent="0.25"/>
    <row r="57007" customFormat="1" x14ac:dyDescent="0.25"/>
    <row r="57008" customFormat="1" x14ac:dyDescent="0.25"/>
    <row r="57009" customFormat="1" x14ac:dyDescent="0.25"/>
    <row r="57010" customFormat="1" x14ac:dyDescent="0.25"/>
    <row r="57011" customFormat="1" x14ac:dyDescent="0.25"/>
    <row r="57012" customFormat="1" x14ac:dyDescent="0.25"/>
    <row r="57013" customFormat="1" x14ac:dyDescent="0.25"/>
    <row r="57014" customFormat="1" x14ac:dyDescent="0.25"/>
    <row r="57015" customFormat="1" x14ac:dyDescent="0.25"/>
    <row r="57016" customFormat="1" x14ac:dyDescent="0.25"/>
    <row r="57017" customFormat="1" x14ac:dyDescent="0.25"/>
    <row r="57018" customFormat="1" x14ac:dyDescent="0.25"/>
    <row r="57019" customFormat="1" x14ac:dyDescent="0.25"/>
    <row r="57020" customFormat="1" x14ac:dyDescent="0.25"/>
    <row r="57021" customFormat="1" x14ac:dyDescent="0.25"/>
    <row r="57022" customFormat="1" x14ac:dyDescent="0.25"/>
    <row r="57023" customFormat="1" x14ac:dyDescent="0.25"/>
    <row r="57024" customFormat="1" x14ac:dyDescent="0.25"/>
    <row r="57025" customFormat="1" x14ac:dyDescent="0.25"/>
    <row r="57026" customFormat="1" x14ac:dyDescent="0.25"/>
    <row r="57027" customFormat="1" x14ac:dyDescent="0.25"/>
    <row r="57028" customFormat="1" x14ac:dyDescent="0.25"/>
    <row r="57029" customFormat="1" x14ac:dyDescent="0.25"/>
    <row r="57030" customFormat="1" x14ac:dyDescent="0.25"/>
    <row r="57031" customFormat="1" x14ac:dyDescent="0.25"/>
    <row r="57032" customFormat="1" x14ac:dyDescent="0.25"/>
    <row r="57033" customFormat="1" x14ac:dyDescent="0.25"/>
    <row r="57034" customFormat="1" x14ac:dyDescent="0.25"/>
    <row r="57035" customFormat="1" x14ac:dyDescent="0.25"/>
    <row r="57036" customFormat="1" x14ac:dyDescent="0.25"/>
    <row r="57037" customFormat="1" x14ac:dyDescent="0.25"/>
    <row r="57038" customFormat="1" x14ac:dyDescent="0.25"/>
    <row r="57039" customFormat="1" x14ac:dyDescent="0.25"/>
    <row r="57040" customFormat="1" x14ac:dyDescent="0.25"/>
    <row r="57041" customFormat="1" x14ac:dyDescent="0.25"/>
    <row r="57042" customFormat="1" x14ac:dyDescent="0.25"/>
    <row r="57043" customFormat="1" x14ac:dyDescent="0.25"/>
    <row r="57044" customFormat="1" x14ac:dyDescent="0.25"/>
    <row r="57045" customFormat="1" x14ac:dyDescent="0.25"/>
    <row r="57046" customFormat="1" x14ac:dyDescent="0.25"/>
    <row r="57047" customFormat="1" x14ac:dyDescent="0.25"/>
    <row r="57048" customFormat="1" x14ac:dyDescent="0.25"/>
    <row r="57049" customFormat="1" x14ac:dyDescent="0.25"/>
    <row r="57050" customFormat="1" x14ac:dyDescent="0.25"/>
    <row r="57051" customFormat="1" x14ac:dyDescent="0.25"/>
    <row r="57052" customFormat="1" x14ac:dyDescent="0.25"/>
    <row r="57053" customFormat="1" x14ac:dyDescent="0.25"/>
    <row r="57054" customFormat="1" x14ac:dyDescent="0.25"/>
    <row r="57055" customFormat="1" x14ac:dyDescent="0.25"/>
    <row r="57056" customFormat="1" x14ac:dyDescent="0.25"/>
    <row r="57057" customFormat="1" x14ac:dyDescent="0.25"/>
    <row r="57058" customFormat="1" x14ac:dyDescent="0.25"/>
    <row r="57059" customFormat="1" x14ac:dyDescent="0.25"/>
    <row r="57060" customFormat="1" x14ac:dyDescent="0.25"/>
    <row r="57061" customFormat="1" x14ac:dyDescent="0.25"/>
    <row r="57062" customFormat="1" x14ac:dyDescent="0.25"/>
    <row r="57063" customFormat="1" x14ac:dyDescent="0.25"/>
    <row r="57064" customFormat="1" x14ac:dyDescent="0.25"/>
    <row r="57065" customFormat="1" x14ac:dyDescent="0.25"/>
    <row r="57066" customFormat="1" x14ac:dyDescent="0.25"/>
    <row r="57067" customFormat="1" x14ac:dyDescent="0.25"/>
    <row r="57068" customFormat="1" x14ac:dyDescent="0.25"/>
    <row r="57069" customFormat="1" x14ac:dyDescent="0.25"/>
    <row r="57070" customFormat="1" x14ac:dyDescent="0.25"/>
    <row r="57071" customFormat="1" x14ac:dyDescent="0.25"/>
    <row r="57072" customFormat="1" x14ac:dyDescent="0.25"/>
    <row r="57073" customFormat="1" x14ac:dyDescent="0.25"/>
    <row r="57074" customFormat="1" x14ac:dyDescent="0.25"/>
    <row r="57075" customFormat="1" x14ac:dyDescent="0.25"/>
    <row r="57076" customFormat="1" x14ac:dyDescent="0.25"/>
    <row r="57077" customFormat="1" x14ac:dyDescent="0.25"/>
    <row r="57078" customFormat="1" x14ac:dyDescent="0.25"/>
    <row r="57079" customFormat="1" x14ac:dyDescent="0.25"/>
    <row r="57080" customFormat="1" x14ac:dyDescent="0.25"/>
    <row r="57081" customFormat="1" x14ac:dyDescent="0.25"/>
    <row r="57082" customFormat="1" x14ac:dyDescent="0.25"/>
    <row r="57083" customFormat="1" x14ac:dyDescent="0.25"/>
    <row r="57084" customFormat="1" x14ac:dyDescent="0.25"/>
    <row r="57085" customFormat="1" x14ac:dyDescent="0.25"/>
    <row r="57086" customFormat="1" x14ac:dyDescent="0.25"/>
    <row r="57087" customFormat="1" x14ac:dyDescent="0.25"/>
    <row r="57088" customFormat="1" x14ac:dyDescent="0.25"/>
    <row r="57089" customFormat="1" x14ac:dyDescent="0.25"/>
    <row r="57090" customFormat="1" x14ac:dyDescent="0.25"/>
    <row r="57091" customFormat="1" x14ac:dyDescent="0.25"/>
    <row r="57092" customFormat="1" x14ac:dyDescent="0.25"/>
    <row r="57093" customFormat="1" x14ac:dyDescent="0.25"/>
    <row r="57094" customFormat="1" x14ac:dyDescent="0.25"/>
    <row r="57095" customFormat="1" x14ac:dyDescent="0.25"/>
    <row r="57096" customFormat="1" x14ac:dyDescent="0.25"/>
    <row r="57097" customFormat="1" x14ac:dyDescent="0.25"/>
    <row r="57098" customFormat="1" x14ac:dyDescent="0.25"/>
    <row r="57099" customFormat="1" x14ac:dyDescent="0.25"/>
    <row r="57100" customFormat="1" x14ac:dyDescent="0.25"/>
    <row r="57101" customFormat="1" x14ac:dyDescent="0.25"/>
    <row r="57102" customFormat="1" x14ac:dyDescent="0.25"/>
    <row r="57103" customFormat="1" x14ac:dyDescent="0.25"/>
    <row r="57104" customFormat="1" x14ac:dyDescent="0.25"/>
    <row r="57105" customFormat="1" x14ac:dyDescent="0.25"/>
    <row r="57106" customFormat="1" x14ac:dyDescent="0.25"/>
    <row r="57107" customFormat="1" x14ac:dyDescent="0.25"/>
    <row r="57108" customFormat="1" x14ac:dyDescent="0.25"/>
    <row r="57109" customFormat="1" x14ac:dyDescent="0.25"/>
    <row r="57110" customFormat="1" x14ac:dyDescent="0.25"/>
    <row r="57111" customFormat="1" x14ac:dyDescent="0.25"/>
    <row r="57112" customFormat="1" x14ac:dyDescent="0.25"/>
    <row r="57113" customFormat="1" x14ac:dyDescent="0.25"/>
    <row r="57114" customFormat="1" x14ac:dyDescent="0.25"/>
    <row r="57115" customFormat="1" x14ac:dyDescent="0.25"/>
    <row r="57116" customFormat="1" x14ac:dyDescent="0.25"/>
    <row r="57117" customFormat="1" x14ac:dyDescent="0.25"/>
    <row r="57118" customFormat="1" x14ac:dyDescent="0.25"/>
    <row r="57119" customFormat="1" x14ac:dyDescent="0.25"/>
    <row r="57120" customFormat="1" x14ac:dyDescent="0.25"/>
    <row r="57121" customFormat="1" x14ac:dyDescent="0.25"/>
    <row r="57122" customFormat="1" x14ac:dyDescent="0.25"/>
    <row r="57123" customFormat="1" x14ac:dyDescent="0.25"/>
    <row r="57124" customFormat="1" x14ac:dyDescent="0.25"/>
    <row r="57125" customFormat="1" x14ac:dyDescent="0.25"/>
    <row r="57126" customFormat="1" x14ac:dyDescent="0.25"/>
    <row r="57127" customFormat="1" x14ac:dyDescent="0.25"/>
    <row r="57128" customFormat="1" x14ac:dyDescent="0.25"/>
    <row r="57129" customFormat="1" x14ac:dyDescent="0.25"/>
    <row r="57130" customFormat="1" x14ac:dyDescent="0.25"/>
    <row r="57131" customFormat="1" x14ac:dyDescent="0.25"/>
    <row r="57132" customFormat="1" x14ac:dyDescent="0.25"/>
    <row r="57133" customFormat="1" x14ac:dyDescent="0.25"/>
    <row r="57134" customFormat="1" x14ac:dyDescent="0.25"/>
    <row r="57135" customFormat="1" x14ac:dyDescent="0.25"/>
    <row r="57136" customFormat="1" x14ac:dyDescent="0.25"/>
    <row r="57137" customFormat="1" x14ac:dyDescent="0.25"/>
    <row r="57138" customFormat="1" x14ac:dyDescent="0.25"/>
    <row r="57139" customFormat="1" x14ac:dyDescent="0.25"/>
    <row r="57140" customFormat="1" x14ac:dyDescent="0.25"/>
    <row r="57141" customFormat="1" x14ac:dyDescent="0.25"/>
    <row r="57142" customFormat="1" x14ac:dyDescent="0.25"/>
    <row r="57143" customFormat="1" x14ac:dyDescent="0.25"/>
    <row r="57144" customFormat="1" x14ac:dyDescent="0.25"/>
    <row r="57145" customFormat="1" x14ac:dyDescent="0.25"/>
    <row r="57146" customFormat="1" x14ac:dyDescent="0.25"/>
    <row r="57147" customFormat="1" x14ac:dyDescent="0.25"/>
    <row r="57148" customFormat="1" x14ac:dyDescent="0.25"/>
    <row r="57149" customFormat="1" x14ac:dyDescent="0.25"/>
    <row r="57150" customFormat="1" x14ac:dyDescent="0.25"/>
    <row r="57151" customFormat="1" x14ac:dyDescent="0.25"/>
    <row r="57152" customFormat="1" x14ac:dyDescent="0.25"/>
    <row r="57153" customFormat="1" x14ac:dyDescent="0.25"/>
    <row r="57154" customFormat="1" x14ac:dyDescent="0.25"/>
    <row r="57155" customFormat="1" x14ac:dyDescent="0.25"/>
    <row r="57156" customFormat="1" x14ac:dyDescent="0.25"/>
    <row r="57157" customFormat="1" x14ac:dyDescent="0.25"/>
    <row r="57158" customFormat="1" x14ac:dyDescent="0.25"/>
    <row r="57159" customFormat="1" x14ac:dyDescent="0.25"/>
    <row r="57160" customFormat="1" x14ac:dyDescent="0.25"/>
    <row r="57161" customFormat="1" x14ac:dyDescent="0.25"/>
    <row r="57162" customFormat="1" x14ac:dyDescent="0.25"/>
    <row r="57163" customFormat="1" x14ac:dyDescent="0.25"/>
    <row r="57164" customFormat="1" x14ac:dyDescent="0.25"/>
    <row r="57165" customFormat="1" x14ac:dyDescent="0.25"/>
    <row r="57166" customFormat="1" x14ac:dyDescent="0.25"/>
    <row r="57167" customFormat="1" x14ac:dyDescent="0.25"/>
    <row r="57168" customFormat="1" x14ac:dyDescent="0.25"/>
    <row r="57169" customFormat="1" x14ac:dyDescent="0.25"/>
    <row r="57170" customFormat="1" x14ac:dyDescent="0.25"/>
    <row r="57171" customFormat="1" x14ac:dyDescent="0.25"/>
    <row r="57172" customFormat="1" x14ac:dyDescent="0.25"/>
    <row r="57173" customFormat="1" x14ac:dyDescent="0.25"/>
    <row r="57174" customFormat="1" x14ac:dyDescent="0.25"/>
    <row r="57175" customFormat="1" x14ac:dyDescent="0.25"/>
    <row r="57176" customFormat="1" x14ac:dyDescent="0.25"/>
    <row r="57177" customFormat="1" x14ac:dyDescent="0.25"/>
    <row r="57178" customFormat="1" x14ac:dyDescent="0.25"/>
    <row r="57179" customFormat="1" x14ac:dyDescent="0.25"/>
    <row r="57180" customFormat="1" x14ac:dyDescent="0.25"/>
    <row r="57181" customFormat="1" x14ac:dyDescent="0.25"/>
    <row r="57182" customFormat="1" x14ac:dyDescent="0.25"/>
    <row r="57183" customFormat="1" x14ac:dyDescent="0.25"/>
    <row r="57184" customFormat="1" x14ac:dyDescent="0.25"/>
    <row r="57185" customFormat="1" x14ac:dyDescent="0.25"/>
    <row r="57186" customFormat="1" x14ac:dyDescent="0.25"/>
    <row r="57187" customFormat="1" x14ac:dyDescent="0.25"/>
    <row r="57188" customFormat="1" x14ac:dyDescent="0.25"/>
    <row r="57189" customFormat="1" x14ac:dyDescent="0.25"/>
    <row r="57190" customFormat="1" x14ac:dyDescent="0.25"/>
    <row r="57191" customFormat="1" x14ac:dyDescent="0.25"/>
    <row r="57192" customFormat="1" x14ac:dyDescent="0.25"/>
    <row r="57193" customFormat="1" x14ac:dyDescent="0.25"/>
    <row r="57194" customFormat="1" x14ac:dyDescent="0.25"/>
    <row r="57195" customFormat="1" x14ac:dyDescent="0.25"/>
    <row r="57196" customFormat="1" x14ac:dyDescent="0.25"/>
    <row r="57197" customFormat="1" x14ac:dyDescent="0.25"/>
    <row r="57198" customFormat="1" x14ac:dyDescent="0.25"/>
    <row r="57199" customFormat="1" x14ac:dyDescent="0.25"/>
    <row r="57200" customFormat="1" x14ac:dyDescent="0.25"/>
    <row r="57201" customFormat="1" x14ac:dyDescent="0.25"/>
    <row r="57202" customFormat="1" x14ac:dyDescent="0.25"/>
    <row r="57203" customFormat="1" x14ac:dyDescent="0.25"/>
    <row r="57204" customFormat="1" x14ac:dyDescent="0.25"/>
    <row r="57205" customFormat="1" x14ac:dyDescent="0.25"/>
    <row r="57206" customFormat="1" x14ac:dyDescent="0.25"/>
    <row r="57207" customFormat="1" x14ac:dyDescent="0.25"/>
    <row r="57208" customFormat="1" x14ac:dyDescent="0.25"/>
    <row r="57209" customFormat="1" x14ac:dyDescent="0.25"/>
    <row r="57210" customFormat="1" x14ac:dyDescent="0.25"/>
    <row r="57211" customFormat="1" x14ac:dyDescent="0.25"/>
    <row r="57212" customFormat="1" x14ac:dyDescent="0.25"/>
    <row r="57213" customFormat="1" x14ac:dyDescent="0.25"/>
    <row r="57214" customFormat="1" x14ac:dyDescent="0.25"/>
    <row r="57215" customFormat="1" x14ac:dyDescent="0.25"/>
    <row r="57216" customFormat="1" x14ac:dyDescent="0.25"/>
    <row r="57217" customFormat="1" x14ac:dyDescent="0.25"/>
    <row r="57218" customFormat="1" x14ac:dyDescent="0.25"/>
    <row r="57219" customFormat="1" x14ac:dyDescent="0.25"/>
    <row r="57220" customFormat="1" x14ac:dyDescent="0.25"/>
    <row r="57221" customFormat="1" x14ac:dyDescent="0.25"/>
    <row r="57222" customFormat="1" x14ac:dyDescent="0.25"/>
    <row r="57223" customFormat="1" x14ac:dyDescent="0.25"/>
    <row r="57224" customFormat="1" x14ac:dyDescent="0.25"/>
    <row r="57225" customFormat="1" x14ac:dyDescent="0.25"/>
    <row r="57226" customFormat="1" x14ac:dyDescent="0.25"/>
    <row r="57227" customFormat="1" x14ac:dyDescent="0.25"/>
    <row r="57228" customFormat="1" x14ac:dyDescent="0.25"/>
    <row r="57229" customFormat="1" x14ac:dyDescent="0.25"/>
    <row r="57230" customFormat="1" x14ac:dyDescent="0.25"/>
    <row r="57231" customFormat="1" x14ac:dyDescent="0.25"/>
    <row r="57232" customFormat="1" x14ac:dyDescent="0.25"/>
    <row r="57233" customFormat="1" x14ac:dyDescent="0.25"/>
    <row r="57234" customFormat="1" x14ac:dyDescent="0.25"/>
    <row r="57235" customFormat="1" x14ac:dyDescent="0.25"/>
    <row r="57236" customFormat="1" x14ac:dyDescent="0.25"/>
    <row r="57237" customFormat="1" x14ac:dyDescent="0.25"/>
    <row r="57238" customFormat="1" x14ac:dyDescent="0.25"/>
    <row r="57239" customFormat="1" x14ac:dyDescent="0.25"/>
    <row r="57240" customFormat="1" x14ac:dyDescent="0.25"/>
    <row r="57241" customFormat="1" x14ac:dyDescent="0.25"/>
    <row r="57242" customFormat="1" x14ac:dyDescent="0.25"/>
    <row r="57243" customFormat="1" x14ac:dyDescent="0.25"/>
    <row r="57244" customFormat="1" x14ac:dyDescent="0.25"/>
    <row r="57245" customFormat="1" x14ac:dyDescent="0.25"/>
    <row r="57246" customFormat="1" x14ac:dyDescent="0.25"/>
    <row r="57247" customFormat="1" x14ac:dyDescent="0.25"/>
    <row r="57248" customFormat="1" x14ac:dyDescent="0.25"/>
    <row r="57249" customFormat="1" x14ac:dyDescent="0.25"/>
    <row r="57250" customFormat="1" x14ac:dyDescent="0.25"/>
    <row r="57251" customFormat="1" x14ac:dyDescent="0.25"/>
    <row r="57252" customFormat="1" x14ac:dyDescent="0.25"/>
    <row r="57253" customFormat="1" x14ac:dyDescent="0.25"/>
    <row r="57254" customFormat="1" x14ac:dyDescent="0.25"/>
    <row r="57255" customFormat="1" x14ac:dyDescent="0.25"/>
    <row r="57256" customFormat="1" x14ac:dyDescent="0.25"/>
    <row r="57257" customFormat="1" x14ac:dyDescent="0.25"/>
    <row r="57258" customFormat="1" x14ac:dyDescent="0.25"/>
    <row r="57259" customFormat="1" x14ac:dyDescent="0.25"/>
    <row r="57260" customFormat="1" x14ac:dyDescent="0.25"/>
    <row r="57261" customFormat="1" x14ac:dyDescent="0.25"/>
    <row r="57262" customFormat="1" x14ac:dyDescent="0.25"/>
    <row r="57263" customFormat="1" x14ac:dyDescent="0.25"/>
    <row r="57264" customFormat="1" x14ac:dyDescent="0.25"/>
    <row r="57265" customFormat="1" x14ac:dyDescent="0.25"/>
    <row r="57266" customFormat="1" x14ac:dyDescent="0.25"/>
    <row r="57267" customFormat="1" x14ac:dyDescent="0.25"/>
    <row r="57268" customFormat="1" x14ac:dyDescent="0.25"/>
    <row r="57269" customFormat="1" x14ac:dyDescent="0.25"/>
    <row r="57270" customFormat="1" x14ac:dyDescent="0.25"/>
    <row r="57271" customFormat="1" x14ac:dyDescent="0.25"/>
    <row r="57272" customFormat="1" x14ac:dyDescent="0.25"/>
    <row r="57273" customFormat="1" x14ac:dyDescent="0.25"/>
    <row r="57274" customFormat="1" x14ac:dyDescent="0.25"/>
    <row r="57275" customFormat="1" x14ac:dyDescent="0.25"/>
    <row r="57276" customFormat="1" x14ac:dyDescent="0.25"/>
    <row r="57277" customFormat="1" x14ac:dyDescent="0.25"/>
    <row r="57278" customFormat="1" x14ac:dyDescent="0.25"/>
    <row r="57279" customFormat="1" x14ac:dyDescent="0.25"/>
    <row r="57280" customFormat="1" x14ac:dyDescent="0.25"/>
    <row r="57281" customFormat="1" x14ac:dyDescent="0.25"/>
    <row r="57282" customFormat="1" x14ac:dyDescent="0.25"/>
    <row r="57283" customFormat="1" x14ac:dyDescent="0.25"/>
    <row r="57284" customFormat="1" x14ac:dyDescent="0.25"/>
    <row r="57285" customFormat="1" x14ac:dyDescent="0.25"/>
    <row r="57286" customFormat="1" x14ac:dyDescent="0.25"/>
    <row r="57287" customFormat="1" x14ac:dyDescent="0.25"/>
    <row r="57288" customFormat="1" x14ac:dyDescent="0.25"/>
    <row r="57289" customFormat="1" x14ac:dyDescent="0.25"/>
    <row r="57290" customFormat="1" x14ac:dyDescent="0.25"/>
    <row r="57291" customFormat="1" x14ac:dyDescent="0.25"/>
    <row r="57292" customFormat="1" x14ac:dyDescent="0.25"/>
    <row r="57293" customFormat="1" x14ac:dyDescent="0.25"/>
    <row r="57294" customFormat="1" x14ac:dyDescent="0.25"/>
    <row r="57295" customFormat="1" x14ac:dyDescent="0.25"/>
    <row r="57296" customFormat="1" x14ac:dyDescent="0.25"/>
    <row r="57297" customFormat="1" x14ac:dyDescent="0.25"/>
    <row r="57298" customFormat="1" x14ac:dyDescent="0.25"/>
    <row r="57299" customFormat="1" x14ac:dyDescent="0.25"/>
    <row r="57300" customFormat="1" x14ac:dyDescent="0.25"/>
    <row r="57301" customFormat="1" x14ac:dyDescent="0.25"/>
    <row r="57302" customFormat="1" x14ac:dyDescent="0.25"/>
    <row r="57303" customFormat="1" x14ac:dyDescent="0.25"/>
    <row r="57304" customFormat="1" x14ac:dyDescent="0.25"/>
    <row r="57305" customFormat="1" x14ac:dyDescent="0.25"/>
    <row r="57306" customFormat="1" x14ac:dyDescent="0.25"/>
    <row r="57307" customFormat="1" x14ac:dyDescent="0.25"/>
    <row r="57308" customFormat="1" x14ac:dyDescent="0.25"/>
    <row r="57309" customFormat="1" x14ac:dyDescent="0.25"/>
    <row r="57310" customFormat="1" x14ac:dyDescent="0.25"/>
    <row r="57311" customFormat="1" x14ac:dyDescent="0.25"/>
    <row r="57312" customFormat="1" x14ac:dyDescent="0.25"/>
    <row r="57313" customFormat="1" x14ac:dyDescent="0.25"/>
    <row r="57314" customFormat="1" x14ac:dyDescent="0.25"/>
    <row r="57315" customFormat="1" x14ac:dyDescent="0.25"/>
    <row r="57316" customFormat="1" x14ac:dyDescent="0.25"/>
    <row r="57317" customFormat="1" x14ac:dyDescent="0.25"/>
    <row r="57318" customFormat="1" x14ac:dyDescent="0.25"/>
    <row r="57319" customFormat="1" x14ac:dyDescent="0.25"/>
    <row r="57320" customFormat="1" x14ac:dyDescent="0.25"/>
    <row r="57321" customFormat="1" x14ac:dyDescent="0.25"/>
    <row r="57322" customFormat="1" x14ac:dyDescent="0.25"/>
    <row r="57323" customFormat="1" x14ac:dyDescent="0.25"/>
    <row r="57324" customFormat="1" x14ac:dyDescent="0.25"/>
    <row r="57325" customFormat="1" x14ac:dyDescent="0.25"/>
    <row r="57326" customFormat="1" x14ac:dyDescent="0.25"/>
    <row r="57327" customFormat="1" x14ac:dyDescent="0.25"/>
    <row r="57328" customFormat="1" x14ac:dyDescent="0.25"/>
    <row r="57329" customFormat="1" x14ac:dyDescent="0.25"/>
    <row r="57330" customFormat="1" x14ac:dyDescent="0.25"/>
    <row r="57331" customFormat="1" x14ac:dyDescent="0.25"/>
    <row r="57332" customFormat="1" x14ac:dyDescent="0.25"/>
    <row r="57333" customFormat="1" x14ac:dyDescent="0.25"/>
    <row r="57334" customFormat="1" x14ac:dyDescent="0.25"/>
    <row r="57335" customFormat="1" x14ac:dyDescent="0.25"/>
    <row r="57336" customFormat="1" x14ac:dyDescent="0.25"/>
    <row r="57337" customFormat="1" x14ac:dyDescent="0.25"/>
    <row r="57338" customFormat="1" x14ac:dyDescent="0.25"/>
    <row r="57339" customFormat="1" x14ac:dyDescent="0.25"/>
    <row r="57340" customFormat="1" x14ac:dyDescent="0.25"/>
    <row r="57341" customFormat="1" x14ac:dyDescent="0.25"/>
    <row r="57342" customFormat="1" x14ac:dyDescent="0.25"/>
    <row r="57343" customFormat="1" x14ac:dyDescent="0.25"/>
    <row r="57344" customFormat="1" x14ac:dyDescent="0.25"/>
    <row r="57345" customFormat="1" x14ac:dyDescent="0.25"/>
    <row r="57346" customFormat="1" x14ac:dyDescent="0.25"/>
    <row r="57347" customFormat="1" x14ac:dyDescent="0.25"/>
    <row r="57348" customFormat="1" x14ac:dyDescent="0.25"/>
    <row r="57349" customFormat="1" x14ac:dyDescent="0.25"/>
    <row r="57350" customFormat="1" x14ac:dyDescent="0.25"/>
    <row r="57351" customFormat="1" x14ac:dyDescent="0.25"/>
    <row r="57352" customFormat="1" x14ac:dyDescent="0.25"/>
    <row r="57353" customFormat="1" x14ac:dyDescent="0.25"/>
    <row r="57354" customFormat="1" x14ac:dyDescent="0.25"/>
    <row r="57355" customFormat="1" x14ac:dyDescent="0.25"/>
    <row r="57356" customFormat="1" x14ac:dyDescent="0.25"/>
    <row r="57357" customFormat="1" x14ac:dyDescent="0.25"/>
    <row r="57358" customFormat="1" x14ac:dyDescent="0.25"/>
    <row r="57359" customFormat="1" x14ac:dyDescent="0.25"/>
    <row r="57360" customFormat="1" x14ac:dyDescent="0.25"/>
    <row r="57361" customFormat="1" x14ac:dyDescent="0.25"/>
    <row r="57362" customFormat="1" x14ac:dyDescent="0.25"/>
    <row r="57363" customFormat="1" x14ac:dyDescent="0.25"/>
    <row r="57364" customFormat="1" x14ac:dyDescent="0.25"/>
    <row r="57365" customFormat="1" x14ac:dyDescent="0.25"/>
    <row r="57366" customFormat="1" x14ac:dyDescent="0.25"/>
    <row r="57367" customFormat="1" x14ac:dyDescent="0.25"/>
    <row r="57368" customFormat="1" x14ac:dyDescent="0.25"/>
    <row r="57369" customFormat="1" x14ac:dyDescent="0.25"/>
    <row r="57370" customFormat="1" x14ac:dyDescent="0.25"/>
    <row r="57371" customFormat="1" x14ac:dyDescent="0.25"/>
    <row r="57372" customFormat="1" x14ac:dyDescent="0.25"/>
    <row r="57373" customFormat="1" x14ac:dyDescent="0.25"/>
    <row r="57374" customFormat="1" x14ac:dyDescent="0.25"/>
    <row r="57375" customFormat="1" x14ac:dyDescent="0.25"/>
    <row r="57376" customFormat="1" x14ac:dyDescent="0.25"/>
    <row r="57377" customFormat="1" x14ac:dyDescent="0.25"/>
    <row r="57378" customFormat="1" x14ac:dyDescent="0.25"/>
    <row r="57379" customFormat="1" x14ac:dyDescent="0.25"/>
    <row r="57380" customFormat="1" x14ac:dyDescent="0.25"/>
    <row r="57381" customFormat="1" x14ac:dyDescent="0.25"/>
    <row r="57382" customFormat="1" x14ac:dyDescent="0.25"/>
    <row r="57383" customFormat="1" x14ac:dyDescent="0.25"/>
    <row r="57384" customFormat="1" x14ac:dyDescent="0.25"/>
    <row r="57385" customFormat="1" x14ac:dyDescent="0.25"/>
    <row r="57386" customFormat="1" x14ac:dyDescent="0.25"/>
    <row r="57387" customFormat="1" x14ac:dyDescent="0.25"/>
    <row r="57388" customFormat="1" x14ac:dyDescent="0.25"/>
    <row r="57389" customFormat="1" x14ac:dyDescent="0.25"/>
    <row r="57390" customFormat="1" x14ac:dyDescent="0.25"/>
    <row r="57391" customFormat="1" x14ac:dyDescent="0.25"/>
    <row r="57392" customFormat="1" x14ac:dyDescent="0.25"/>
    <row r="57393" customFormat="1" x14ac:dyDescent="0.25"/>
    <row r="57394" customFormat="1" x14ac:dyDescent="0.25"/>
    <row r="57395" customFormat="1" x14ac:dyDescent="0.25"/>
    <row r="57396" customFormat="1" x14ac:dyDescent="0.25"/>
    <row r="57397" customFormat="1" x14ac:dyDescent="0.25"/>
    <row r="57398" customFormat="1" x14ac:dyDescent="0.25"/>
    <row r="57399" customFormat="1" x14ac:dyDescent="0.25"/>
    <row r="57400" customFormat="1" x14ac:dyDescent="0.25"/>
    <row r="57401" customFormat="1" x14ac:dyDescent="0.25"/>
    <row r="57402" customFormat="1" x14ac:dyDescent="0.25"/>
    <row r="57403" customFormat="1" x14ac:dyDescent="0.25"/>
    <row r="57404" customFormat="1" x14ac:dyDescent="0.25"/>
    <row r="57405" customFormat="1" x14ac:dyDescent="0.25"/>
    <row r="57406" customFormat="1" x14ac:dyDescent="0.25"/>
    <row r="57407" customFormat="1" x14ac:dyDescent="0.25"/>
    <row r="57408" customFormat="1" x14ac:dyDescent="0.25"/>
    <row r="57409" customFormat="1" x14ac:dyDescent="0.25"/>
    <row r="57410" customFormat="1" x14ac:dyDescent="0.25"/>
    <row r="57411" customFormat="1" x14ac:dyDescent="0.25"/>
    <row r="57412" customFormat="1" x14ac:dyDescent="0.25"/>
    <row r="57413" customFormat="1" x14ac:dyDescent="0.25"/>
    <row r="57414" customFormat="1" x14ac:dyDescent="0.25"/>
    <row r="57415" customFormat="1" x14ac:dyDescent="0.25"/>
    <row r="57416" customFormat="1" x14ac:dyDescent="0.25"/>
    <row r="57417" customFormat="1" x14ac:dyDescent="0.25"/>
    <row r="57418" customFormat="1" x14ac:dyDescent="0.25"/>
    <row r="57419" customFormat="1" x14ac:dyDescent="0.25"/>
    <row r="57420" customFormat="1" x14ac:dyDescent="0.25"/>
    <row r="57421" customFormat="1" x14ac:dyDescent="0.25"/>
    <row r="57422" customFormat="1" x14ac:dyDescent="0.25"/>
    <row r="57423" customFormat="1" x14ac:dyDescent="0.25"/>
    <row r="57424" customFormat="1" x14ac:dyDescent="0.25"/>
    <row r="57425" customFormat="1" x14ac:dyDescent="0.25"/>
    <row r="57426" customFormat="1" x14ac:dyDescent="0.25"/>
    <row r="57427" customFormat="1" x14ac:dyDescent="0.25"/>
    <row r="57428" customFormat="1" x14ac:dyDescent="0.25"/>
    <row r="57429" customFormat="1" x14ac:dyDescent="0.25"/>
    <row r="57430" customFormat="1" x14ac:dyDescent="0.25"/>
    <row r="57431" customFormat="1" x14ac:dyDescent="0.25"/>
    <row r="57432" customFormat="1" x14ac:dyDescent="0.25"/>
    <row r="57433" customFormat="1" x14ac:dyDescent="0.25"/>
    <row r="57434" customFormat="1" x14ac:dyDescent="0.25"/>
    <row r="57435" customFormat="1" x14ac:dyDescent="0.25"/>
    <row r="57436" customFormat="1" x14ac:dyDescent="0.25"/>
    <row r="57437" customFormat="1" x14ac:dyDescent="0.25"/>
    <row r="57438" customFormat="1" x14ac:dyDescent="0.25"/>
    <row r="57439" customFormat="1" x14ac:dyDescent="0.25"/>
    <row r="57440" customFormat="1" x14ac:dyDescent="0.25"/>
    <row r="57441" customFormat="1" x14ac:dyDescent="0.25"/>
    <row r="57442" customFormat="1" x14ac:dyDescent="0.25"/>
    <row r="57443" customFormat="1" x14ac:dyDescent="0.25"/>
    <row r="57444" customFormat="1" x14ac:dyDescent="0.25"/>
    <row r="57445" customFormat="1" x14ac:dyDescent="0.25"/>
    <row r="57446" customFormat="1" x14ac:dyDescent="0.25"/>
    <row r="57447" customFormat="1" x14ac:dyDescent="0.25"/>
    <row r="57448" customFormat="1" x14ac:dyDescent="0.25"/>
    <row r="57449" customFormat="1" x14ac:dyDescent="0.25"/>
    <row r="57450" customFormat="1" x14ac:dyDescent="0.25"/>
    <row r="57451" customFormat="1" x14ac:dyDescent="0.25"/>
    <row r="57452" customFormat="1" x14ac:dyDescent="0.25"/>
    <row r="57453" customFormat="1" x14ac:dyDescent="0.25"/>
    <row r="57454" customFormat="1" x14ac:dyDescent="0.25"/>
    <row r="57455" customFormat="1" x14ac:dyDescent="0.25"/>
    <row r="57456" customFormat="1" x14ac:dyDescent="0.25"/>
    <row r="57457" customFormat="1" x14ac:dyDescent="0.25"/>
    <row r="57458" customFormat="1" x14ac:dyDescent="0.25"/>
    <row r="57459" customFormat="1" x14ac:dyDescent="0.25"/>
    <row r="57460" customFormat="1" x14ac:dyDescent="0.25"/>
    <row r="57461" customFormat="1" x14ac:dyDescent="0.25"/>
    <row r="57462" customFormat="1" x14ac:dyDescent="0.25"/>
    <row r="57463" customFormat="1" x14ac:dyDescent="0.25"/>
    <row r="57464" customFormat="1" x14ac:dyDescent="0.25"/>
    <row r="57465" customFormat="1" x14ac:dyDescent="0.25"/>
    <row r="57466" customFormat="1" x14ac:dyDescent="0.25"/>
    <row r="57467" customFormat="1" x14ac:dyDescent="0.25"/>
    <row r="57468" customFormat="1" x14ac:dyDescent="0.25"/>
    <row r="57469" customFormat="1" x14ac:dyDescent="0.25"/>
    <row r="57470" customFormat="1" x14ac:dyDescent="0.25"/>
    <row r="57471" customFormat="1" x14ac:dyDescent="0.25"/>
    <row r="57472" customFormat="1" x14ac:dyDescent="0.25"/>
    <row r="57473" customFormat="1" x14ac:dyDescent="0.25"/>
    <row r="57474" customFormat="1" x14ac:dyDescent="0.25"/>
    <row r="57475" customFormat="1" x14ac:dyDescent="0.25"/>
    <row r="57476" customFormat="1" x14ac:dyDescent="0.25"/>
    <row r="57477" customFormat="1" x14ac:dyDescent="0.25"/>
    <row r="57478" customFormat="1" x14ac:dyDescent="0.25"/>
    <row r="57479" customFormat="1" x14ac:dyDescent="0.25"/>
    <row r="57480" customFormat="1" x14ac:dyDescent="0.25"/>
    <row r="57481" customFormat="1" x14ac:dyDescent="0.25"/>
    <row r="57482" customFormat="1" x14ac:dyDescent="0.25"/>
    <row r="57483" customFormat="1" x14ac:dyDescent="0.25"/>
    <row r="57484" customFormat="1" x14ac:dyDescent="0.25"/>
    <row r="57485" customFormat="1" x14ac:dyDescent="0.25"/>
    <row r="57486" customFormat="1" x14ac:dyDescent="0.25"/>
    <row r="57487" customFormat="1" x14ac:dyDescent="0.25"/>
    <row r="57488" customFormat="1" x14ac:dyDescent="0.25"/>
    <row r="57489" customFormat="1" x14ac:dyDescent="0.25"/>
    <row r="57490" customFormat="1" x14ac:dyDescent="0.25"/>
    <row r="57491" customFormat="1" x14ac:dyDescent="0.25"/>
    <row r="57492" customFormat="1" x14ac:dyDescent="0.25"/>
    <row r="57493" customFormat="1" x14ac:dyDescent="0.25"/>
    <row r="57494" customFormat="1" x14ac:dyDescent="0.25"/>
    <row r="57495" customFormat="1" x14ac:dyDescent="0.25"/>
    <row r="57496" customFormat="1" x14ac:dyDescent="0.25"/>
    <row r="57497" customFormat="1" x14ac:dyDescent="0.25"/>
    <row r="57498" customFormat="1" x14ac:dyDescent="0.25"/>
    <row r="57499" customFormat="1" x14ac:dyDescent="0.25"/>
    <row r="57500" customFormat="1" x14ac:dyDescent="0.25"/>
    <row r="57501" customFormat="1" x14ac:dyDescent="0.25"/>
    <row r="57502" customFormat="1" x14ac:dyDescent="0.25"/>
    <row r="57503" customFormat="1" x14ac:dyDescent="0.25"/>
    <row r="57504" customFormat="1" x14ac:dyDescent="0.25"/>
    <row r="57505" customFormat="1" x14ac:dyDescent="0.25"/>
    <row r="57506" customFormat="1" x14ac:dyDescent="0.25"/>
    <row r="57507" customFormat="1" x14ac:dyDescent="0.25"/>
    <row r="57508" customFormat="1" x14ac:dyDescent="0.25"/>
    <row r="57509" customFormat="1" x14ac:dyDescent="0.25"/>
    <row r="57510" customFormat="1" x14ac:dyDescent="0.25"/>
    <row r="57511" customFormat="1" x14ac:dyDescent="0.25"/>
    <row r="57512" customFormat="1" x14ac:dyDescent="0.25"/>
    <row r="57513" customFormat="1" x14ac:dyDescent="0.25"/>
    <row r="57514" customFormat="1" x14ac:dyDescent="0.25"/>
    <row r="57515" customFormat="1" x14ac:dyDescent="0.25"/>
    <row r="57516" customFormat="1" x14ac:dyDescent="0.25"/>
    <row r="57517" customFormat="1" x14ac:dyDescent="0.25"/>
    <row r="57518" customFormat="1" x14ac:dyDescent="0.25"/>
    <row r="57519" customFormat="1" x14ac:dyDescent="0.25"/>
    <row r="57520" customFormat="1" x14ac:dyDescent="0.25"/>
    <row r="57521" customFormat="1" x14ac:dyDescent="0.25"/>
    <row r="57522" customFormat="1" x14ac:dyDescent="0.25"/>
    <row r="57523" customFormat="1" x14ac:dyDescent="0.25"/>
    <row r="57524" customFormat="1" x14ac:dyDescent="0.25"/>
    <row r="57525" customFormat="1" x14ac:dyDescent="0.25"/>
    <row r="57526" customFormat="1" x14ac:dyDescent="0.25"/>
    <row r="57527" customFormat="1" x14ac:dyDescent="0.25"/>
    <row r="57528" customFormat="1" x14ac:dyDescent="0.25"/>
    <row r="57529" customFormat="1" x14ac:dyDescent="0.25"/>
    <row r="57530" customFormat="1" x14ac:dyDescent="0.25"/>
    <row r="57531" customFormat="1" x14ac:dyDescent="0.25"/>
    <row r="57532" customFormat="1" x14ac:dyDescent="0.25"/>
    <row r="57533" customFormat="1" x14ac:dyDescent="0.25"/>
    <row r="57534" customFormat="1" x14ac:dyDescent="0.25"/>
    <row r="57535" customFormat="1" x14ac:dyDescent="0.25"/>
    <row r="57536" customFormat="1" x14ac:dyDescent="0.25"/>
    <row r="57537" customFormat="1" x14ac:dyDescent="0.25"/>
    <row r="57538" customFormat="1" x14ac:dyDescent="0.25"/>
    <row r="57539" customFormat="1" x14ac:dyDescent="0.25"/>
    <row r="57540" customFormat="1" x14ac:dyDescent="0.25"/>
    <row r="57541" customFormat="1" x14ac:dyDescent="0.25"/>
    <row r="57542" customFormat="1" x14ac:dyDescent="0.25"/>
    <row r="57543" customFormat="1" x14ac:dyDescent="0.25"/>
    <row r="57544" customFormat="1" x14ac:dyDescent="0.25"/>
    <row r="57545" customFormat="1" x14ac:dyDescent="0.25"/>
    <row r="57546" customFormat="1" x14ac:dyDescent="0.25"/>
    <row r="57547" customFormat="1" x14ac:dyDescent="0.25"/>
    <row r="57548" customFormat="1" x14ac:dyDescent="0.25"/>
    <row r="57549" customFormat="1" x14ac:dyDescent="0.25"/>
    <row r="57550" customFormat="1" x14ac:dyDescent="0.25"/>
    <row r="57551" customFormat="1" x14ac:dyDescent="0.25"/>
    <row r="57552" customFormat="1" x14ac:dyDescent="0.25"/>
    <row r="57553" customFormat="1" x14ac:dyDescent="0.25"/>
    <row r="57554" customFormat="1" x14ac:dyDescent="0.25"/>
    <row r="57555" customFormat="1" x14ac:dyDescent="0.25"/>
    <row r="57556" customFormat="1" x14ac:dyDescent="0.25"/>
    <row r="57557" customFormat="1" x14ac:dyDescent="0.25"/>
    <row r="57558" customFormat="1" x14ac:dyDescent="0.25"/>
    <row r="57559" customFormat="1" x14ac:dyDescent="0.25"/>
    <row r="57560" customFormat="1" x14ac:dyDescent="0.25"/>
    <row r="57561" customFormat="1" x14ac:dyDescent="0.25"/>
    <row r="57562" customFormat="1" x14ac:dyDescent="0.25"/>
    <row r="57563" customFormat="1" x14ac:dyDescent="0.25"/>
    <row r="57564" customFormat="1" x14ac:dyDescent="0.25"/>
    <row r="57565" customFormat="1" x14ac:dyDescent="0.25"/>
    <row r="57566" customFormat="1" x14ac:dyDescent="0.25"/>
    <row r="57567" customFormat="1" x14ac:dyDescent="0.25"/>
    <row r="57568" customFormat="1" x14ac:dyDescent="0.25"/>
    <row r="57569" customFormat="1" x14ac:dyDescent="0.25"/>
    <row r="57570" customFormat="1" x14ac:dyDescent="0.25"/>
    <row r="57571" customFormat="1" x14ac:dyDescent="0.25"/>
    <row r="57572" customFormat="1" x14ac:dyDescent="0.25"/>
    <row r="57573" customFormat="1" x14ac:dyDescent="0.25"/>
    <row r="57574" customFormat="1" x14ac:dyDescent="0.25"/>
    <row r="57575" customFormat="1" x14ac:dyDescent="0.25"/>
    <row r="57576" customFormat="1" x14ac:dyDescent="0.25"/>
    <row r="57577" customFormat="1" x14ac:dyDescent="0.25"/>
    <row r="57578" customFormat="1" x14ac:dyDescent="0.25"/>
    <row r="57579" customFormat="1" x14ac:dyDescent="0.25"/>
    <row r="57580" customFormat="1" x14ac:dyDescent="0.25"/>
    <row r="57581" customFormat="1" x14ac:dyDescent="0.25"/>
    <row r="57582" customFormat="1" x14ac:dyDescent="0.25"/>
    <row r="57583" customFormat="1" x14ac:dyDescent="0.25"/>
    <row r="57584" customFormat="1" x14ac:dyDescent="0.25"/>
    <row r="57585" customFormat="1" x14ac:dyDescent="0.25"/>
    <row r="57586" customFormat="1" x14ac:dyDescent="0.25"/>
    <row r="57587" customFormat="1" x14ac:dyDescent="0.25"/>
    <row r="57588" customFormat="1" x14ac:dyDescent="0.25"/>
    <row r="57589" customFormat="1" x14ac:dyDescent="0.25"/>
    <row r="57590" customFormat="1" x14ac:dyDescent="0.25"/>
    <row r="57591" customFormat="1" x14ac:dyDescent="0.25"/>
    <row r="57592" customFormat="1" x14ac:dyDescent="0.25"/>
    <row r="57593" customFormat="1" x14ac:dyDescent="0.25"/>
    <row r="57594" customFormat="1" x14ac:dyDescent="0.25"/>
    <row r="57595" customFormat="1" x14ac:dyDescent="0.25"/>
    <row r="57596" customFormat="1" x14ac:dyDescent="0.25"/>
    <row r="57597" customFormat="1" x14ac:dyDescent="0.25"/>
    <row r="57598" customFormat="1" x14ac:dyDescent="0.25"/>
    <row r="57599" customFormat="1" x14ac:dyDescent="0.25"/>
    <row r="57600" customFormat="1" x14ac:dyDescent="0.25"/>
    <row r="57601" customFormat="1" x14ac:dyDescent="0.25"/>
    <row r="57602" customFormat="1" x14ac:dyDescent="0.25"/>
    <row r="57603" customFormat="1" x14ac:dyDescent="0.25"/>
    <row r="57604" customFormat="1" x14ac:dyDescent="0.25"/>
    <row r="57605" customFormat="1" x14ac:dyDescent="0.25"/>
    <row r="57606" customFormat="1" x14ac:dyDescent="0.25"/>
    <row r="57607" customFormat="1" x14ac:dyDescent="0.25"/>
    <row r="57608" customFormat="1" x14ac:dyDescent="0.25"/>
    <row r="57609" customFormat="1" x14ac:dyDescent="0.25"/>
    <row r="57610" customFormat="1" x14ac:dyDescent="0.25"/>
    <row r="57611" customFormat="1" x14ac:dyDescent="0.25"/>
    <row r="57612" customFormat="1" x14ac:dyDescent="0.25"/>
    <row r="57613" customFormat="1" x14ac:dyDescent="0.25"/>
    <row r="57614" customFormat="1" x14ac:dyDescent="0.25"/>
    <row r="57615" customFormat="1" x14ac:dyDescent="0.25"/>
    <row r="57616" customFormat="1" x14ac:dyDescent="0.25"/>
    <row r="57617" customFormat="1" x14ac:dyDescent="0.25"/>
    <row r="57618" customFormat="1" x14ac:dyDescent="0.25"/>
    <row r="57619" customFormat="1" x14ac:dyDescent="0.25"/>
    <row r="57620" customFormat="1" x14ac:dyDescent="0.25"/>
    <row r="57621" customFormat="1" x14ac:dyDescent="0.25"/>
    <row r="57622" customFormat="1" x14ac:dyDescent="0.25"/>
    <row r="57623" customFormat="1" x14ac:dyDescent="0.25"/>
    <row r="57624" customFormat="1" x14ac:dyDescent="0.25"/>
    <row r="57625" customFormat="1" x14ac:dyDescent="0.25"/>
    <row r="57626" customFormat="1" x14ac:dyDescent="0.25"/>
    <row r="57627" customFormat="1" x14ac:dyDescent="0.25"/>
    <row r="57628" customFormat="1" x14ac:dyDescent="0.25"/>
    <row r="57629" customFormat="1" x14ac:dyDescent="0.25"/>
    <row r="57630" customFormat="1" x14ac:dyDescent="0.25"/>
    <row r="57631" customFormat="1" x14ac:dyDescent="0.25"/>
    <row r="57632" customFormat="1" x14ac:dyDescent="0.25"/>
    <row r="57633" customFormat="1" x14ac:dyDescent="0.25"/>
    <row r="57634" customFormat="1" x14ac:dyDescent="0.25"/>
    <row r="57635" customFormat="1" x14ac:dyDescent="0.25"/>
    <row r="57636" customFormat="1" x14ac:dyDescent="0.25"/>
    <row r="57637" customFormat="1" x14ac:dyDescent="0.25"/>
    <row r="57638" customFormat="1" x14ac:dyDescent="0.25"/>
    <row r="57639" customFormat="1" x14ac:dyDescent="0.25"/>
    <row r="57640" customFormat="1" x14ac:dyDescent="0.25"/>
    <row r="57641" customFormat="1" x14ac:dyDescent="0.25"/>
    <row r="57642" customFormat="1" x14ac:dyDescent="0.25"/>
    <row r="57643" customFormat="1" x14ac:dyDescent="0.25"/>
    <row r="57644" customFormat="1" x14ac:dyDescent="0.25"/>
    <row r="57645" customFormat="1" x14ac:dyDescent="0.25"/>
    <row r="57646" customFormat="1" x14ac:dyDescent="0.25"/>
    <row r="57647" customFormat="1" x14ac:dyDescent="0.25"/>
    <row r="57648" customFormat="1" x14ac:dyDescent="0.25"/>
    <row r="57649" customFormat="1" x14ac:dyDescent="0.25"/>
    <row r="57650" customFormat="1" x14ac:dyDescent="0.25"/>
    <row r="57651" customFormat="1" x14ac:dyDescent="0.25"/>
    <row r="57652" customFormat="1" x14ac:dyDescent="0.25"/>
    <row r="57653" customFormat="1" x14ac:dyDescent="0.25"/>
    <row r="57654" customFormat="1" x14ac:dyDescent="0.25"/>
    <row r="57655" customFormat="1" x14ac:dyDescent="0.25"/>
    <row r="57656" customFormat="1" x14ac:dyDescent="0.25"/>
    <row r="57657" customFormat="1" x14ac:dyDescent="0.25"/>
    <row r="57658" customFormat="1" x14ac:dyDescent="0.25"/>
    <row r="57659" customFormat="1" x14ac:dyDescent="0.25"/>
    <row r="57660" customFormat="1" x14ac:dyDescent="0.25"/>
    <row r="57661" customFormat="1" x14ac:dyDescent="0.25"/>
    <row r="57662" customFormat="1" x14ac:dyDescent="0.25"/>
    <row r="57663" customFormat="1" x14ac:dyDescent="0.25"/>
    <row r="57664" customFormat="1" x14ac:dyDescent="0.25"/>
    <row r="57665" customFormat="1" x14ac:dyDescent="0.25"/>
    <row r="57666" customFormat="1" x14ac:dyDescent="0.25"/>
    <row r="57667" customFormat="1" x14ac:dyDescent="0.25"/>
    <row r="57668" customFormat="1" x14ac:dyDescent="0.25"/>
    <row r="57669" customFormat="1" x14ac:dyDescent="0.25"/>
    <row r="57670" customFormat="1" x14ac:dyDescent="0.25"/>
    <row r="57671" customFormat="1" x14ac:dyDescent="0.25"/>
    <row r="57672" customFormat="1" x14ac:dyDescent="0.25"/>
    <row r="57673" customFormat="1" x14ac:dyDescent="0.25"/>
    <row r="57674" customFormat="1" x14ac:dyDescent="0.25"/>
    <row r="57675" customFormat="1" x14ac:dyDescent="0.25"/>
    <row r="57676" customFormat="1" x14ac:dyDescent="0.25"/>
    <row r="57677" customFormat="1" x14ac:dyDescent="0.25"/>
    <row r="57678" customFormat="1" x14ac:dyDescent="0.25"/>
    <row r="57679" customFormat="1" x14ac:dyDescent="0.25"/>
    <row r="57680" customFormat="1" x14ac:dyDescent="0.25"/>
    <row r="57681" customFormat="1" x14ac:dyDescent="0.25"/>
    <row r="57682" customFormat="1" x14ac:dyDescent="0.25"/>
    <row r="57683" customFormat="1" x14ac:dyDescent="0.25"/>
    <row r="57684" customFormat="1" x14ac:dyDescent="0.25"/>
    <row r="57685" customFormat="1" x14ac:dyDescent="0.25"/>
    <row r="57686" customFormat="1" x14ac:dyDescent="0.25"/>
    <row r="57687" customFormat="1" x14ac:dyDescent="0.25"/>
    <row r="57688" customFormat="1" x14ac:dyDescent="0.25"/>
    <row r="57689" customFormat="1" x14ac:dyDescent="0.25"/>
    <row r="57690" customFormat="1" x14ac:dyDescent="0.25"/>
    <row r="57691" customFormat="1" x14ac:dyDescent="0.25"/>
    <row r="57692" customFormat="1" x14ac:dyDescent="0.25"/>
    <row r="57693" customFormat="1" x14ac:dyDescent="0.25"/>
    <row r="57694" customFormat="1" x14ac:dyDescent="0.25"/>
    <row r="57695" customFormat="1" x14ac:dyDescent="0.25"/>
    <row r="57696" customFormat="1" x14ac:dyDescent="0.25"/>
    <row r="57697" customFormat="1" x14ac:dyDescent="0.25"/>
    <row r="57698" customFormat="1" x14ac:dyDescent="0.25"/>
    <row r="57699" customFormat="1" x14ac:dyDescent="0.25"/>
    <row r="57700" customFormat="1" x14ac:dyDescent="0.25"/>
    <row r="57701" customFormat="1" x14ac:dyDescent="0.25"/>
    <row r="57702" customFormat="1" x14ac:dyDescent="0.25"/>
    <row r="57703" customFormat="1" x14ac:dyDescent="0.25"/>
    <row r="57704" customFormat="1" x14ac:dyDescent="0.25"/>
    <row r="57705" customFormat="1" x14ac:dyDescent="0.25"/>
    <row r="57706" customFormat="1" x14ac:dyDescent="0.25"/>
    <row r="57707" customFormat="1" x14ac:dyDescent="0.25"/>
    <row r="57708" customFormat="1" x14ac:dyDescent="0.25"/>
    <row r="57709" customFormat="1" x14ac:dyDescent="0.25"/>
    <row r="57710" customFormat="1" x14ac:dyDescent="0.25"/>
    <row r="57711" customFormat="1" x14ac:dyDescent="0.25"/>
    <row r="57712" customFormat="1" x14ac:dyDescent="0.25"/>
    <row r="57713" customFormat="1" x14ac:dyDescent="0.25"/>
    <row r="57714" customFormat="1" x14ac:dyDescent="0.25"/>
    <row r="57715" customFormat="1" x14ac:dyDescent="0.25"/>
    <row r="57716" customFormat="1" x14ac:dyDescent="0.25"/>
    <row r="57717" customFormat="1" x14ac:dyDescent="0.25"/>
    <row r="57718" customFormat="1" x14ac:dyDescent="0.25"/>
    <row r="57719" customFormat="1" x14ac:dyDescent="0.25"/>
    <row r="57720" customFormat="1" x14ac:dyDescent="0.25"/>
    <row r="57721" customFormat="1" x14ac:dyDescent="0.25"/>
    <row r="57722" customFormat="1" x14ac:dyDescent="0.25"/>
    <row r="57723" customFormat="1" x14ac:dyDescent="0.25"/>
    <row r="57724" customFormat="1" x14ac:dyDescent="0.25"/>
    <row r="57725" customFormat="1" x14ac:dyDescent="0.25"/>
    <row r="57726" customFormat="1" x14ac:dyDescent="0.25"/>
    <row r="57727" customFormat="1" x14ac:dyDescent="0.25"/>
    <row r="57728" customFormat="1" x14ac:dyDescent="0.25"/>
    <row r="57729" customFormat="1" x14ac:dyDescent="0.25"/>
    <row r="57730" customFormat="1" x14ac:dyDescent="0.25"/>
    <row r="57731" customFormat="1" x14ac:dyDescent="0.25"/>
    <row r="57732" customFormat="1" x14ac:dyDescent="0.25"/>
    <row r="57733" customFormat="1" x14ac:dyDescent="0.25"/>
    <row r="57734" customFormat="1" x14ac:dyDescent="0.25"/>
    <row r="57735" customFormat="1" x14ac:dyDescent="0.25"/>
    <row r="57736" customFormat="1" x14ac:dyDescent="0.25"/>
    <row r="57737" customFormat="1" x14ac:dyDescent="0.25"/>
    <row r="57738" customFormat="1" x14ac:dyDescent="0.25"/>
    <row r="57739" customFormat="1" x14ac:dyDescent="0.25"/>
    <row r="57740" customFormat="1" x14ac:dyDescent="0.25"/>
    <row r="57741" customFormat="1" x14ac:dyDescent="0.25"/>
    <row r="57742" customFormat="1" x14ac:dyDescent="0.25"/>
    <row r="57743" customFormat="1" x14ac:dyDescent="0.25"/>
    <row r="57744" customFormat="1" x14ac:dyDescent="0.25"/>
    <row r="57745" customFormat="1" x14ac:dyDescent="0.25"/>
    <row r="57746" customFormat="1" x14ac:dyDescent="0.25"/>
    <row r="57747" customFormat="1" x14ac:dyDescent="0.25"/>
    <row r="57748" customFormat="1" x14ac:dyDescent="0.25"/>
    <row r="57749" customFormat="1" x14ac:dyDescent="0.25"/>
    <row r="57750" customFormat="1" x14ac:dyDescent="0.25"/>
    <row r="57751" customFormat="1" x14ac:dyDescent="0.25"/>
    <row r="57752" customFormat="1" x14ac:dyDescent="0.25"/>
    <row r="57753" customFormat="1" x14ac:dyDescent="0.25"/>
    <row r="57754" customFormat="1" x14ac:dyDescent="0.25"/>
    <row r="57755" customFormat="1" x14ac:dyDescent="0.25"/>
    <row r="57756" customFormat="1" x14ac:dyDescent="0.25"/>
    <row r="57757" customFormat="1" x14ac:dyDescent="0.25"/>
    <row r="57758" customFormat="1" x14ac:dyDescent="0.25"/>
    <row r="57759" customFormat="1" x14ac:dyDescent="0.25"/>
    <row r="57760" customFormat="1" x14ac:dyDescent="0.25"/>
    <row r="57761" customFormat="1" x14ac:dyDescent="0.25"/>
    <row r="57762" customFormat="1" x14ac:dyDescent="0.25"/>
    <row r="57763" customFormat="1" x14ac:dyDescent="0.25"/>
    <row r="57764" customFormat="1" x14ac:dyDescent="0.25"/>
    <row r="57765" customFormat="1" x14ac:dyDescent="0.25"/>
    <row r="57766" customFormat="1" x14ac:dyDescent="0.25"/>
    <row r="57767" customFormat="1" x14ac:dyDescent="0.25"/>
    <row r="57768" customFormat="1" x14ac:dyDescent="0.25"/>
    <row r="57769" customFormat="1" x14ac:dyDescent="0.25"/>
    <row r="57770" customFormat="1" x14ac:dyDescent="0.25"/>
    <row r="57771" customFormat="1" x14ac:dyDescent="0.25"/>
    <row r="57772" customFormat="1" x14ac:dyDescent="0.25"/>
    <row r="57773" customFormat="1" x14ac:dyDescent="0.25"/>
    <row r="57774" customFormat="1" x14ac:dyDescent="0.25"/>
    <row r="57775" customFormat="1" x14ac:dyDescent="0.25"/>
    <row r="57776" customFormat="1" x14ac:dyDescent="0.25"/>
    <row r="57777" customFormat="1" x14ac:dyDescent="0.25"/>
    <row r="57778" customFormat="1" x14ac:dyDescent="0.25"/>
    <row r="57779" customFormat="1" x14ac:dyDescent="0.25"/>
    <row r="57780" customFormat="1" x14ac:dyDescent="0.25"/>
    <row r="57781" customFormat="1" x14ac:dyDescent="0.25"/>
    <row r="57782" customFormat="1" x14ac:dyDescent="0.25"/>
    <row r="57783" customFormat="1" x14ac:dyDescent="0.25"/>
    <row r="57784" customFormat="1" x14ac:dyDescent="0.25"/>
    <row r="57785" customFormat="1" x14ac:dyDescent="0.25"/>
    <row r="57786" customFormat="1" x14ac:dyDescent="0.25"/>
    <row r="57787" customFormat="1" x14ac:dyDescent="0.25"/>
    <row r="57788" customFormat="1" x14ac:dyDescent="0.25"/>
    <row r="57789" customFormat="1" x14ac:dyDescent="0.25"/>
    <row r="57790" customFormat="1" x14ac:dyDescent="0.25"/>
    <row r="57791" customFormat="1" x14ac:dyDescent="0.25"/>
    <row r="57792" customFormat="1" x14ac:dyDescent="0.25"/>
    <row r="57793" customFormat="1" x14ac:dyDescent="0.25"/>
    <row r="57794" customFormat="1" x14ac:dyDescent="0.25"/>
    <row r="57795" customFormat="1" x14ac:dyDescent="0.25"/>
    <row r="57796" customFormat="1" x14ac:dyDescent="0.25"/>
    <row r="57797" customFormat="1" x14ac:dyDescent="0.25"/>
    <row r="57798" customFormat="1" x14ac:dyDescent="0.25"/>
    <row r="57799" customFormat="1" x14ac:dyDescent="0.25"/>
    <row r="57800" customFormat="1" x14ac:dyDescent="0.25"/>
    <row r="57801" customFormat="1" x14ac:dyDescent="0.25"/>
    <row r="57802" customFormat="1" x14ac:dyDescent="0.25"/>
    <row r="57803" customFormat="1" x14ac:dyDescent="0.25"/>
    <row r="57804" customFormat="1" x14ac:dyDescent="0.25"/>
    <row r="57805" customFormat="1" x14ac:dyDescent="0.25"/>
    <row r="57806" customFormat="1" x14ac:dyDescent="0.25"/>
    <row r="57807" customFormat="1" x14ac:dyDescent="0.25"/>
    <row r="57808" customFormat="1" x14ac:dyDescent="0.25"/>
    <row r="57809" customFormat="1" x14ac:dyDescent="0.25"/>
    <row r="57810" customFormat="1" x14ac:dyDescent="0.25"/>
    <row r="57811" customFormat="1" x14ac:dyDescent="0.25"/>
    <row r="57812" customFormat="1" x14ac:dyDescent="0.25"/>
    <row r="57813" customFormat="1" x14ac:dyDescent="0.25"/>
    <row r="57814" customFormat="1" x14ac:dyDescent="0.25"/>
    <row r="57815" customFormat="1" x14ac:dyDescent="0.25"/>
    <row r="57816" customFormat="1" x14ac:dyDescent="0.25"/>
    <row r="57817" customFormat="1" x14ac:dyDescent="0.25"/>
    <row r="57818" customFormat="1" x14ac:dyDescent="0.25"/>
    <row r="57819" customFormat="1" x14ac:dyDescent="0.25"/>
    <row r="57820" customFormat="1" x14ac:dyDescent="0.25"/>
    <row r="57821" customFormat="1" x14ac:dyDescent="0.25"/>
    <row r="57822" customFormat="1" x14ac:dyDescent="0.25"/>
    <row r="57823" customFormat="1" x14ac:dyDescent="0.25"/>
    <row r="57824" customFormat="1" x14ac:dyDescent="0.25"/>
    <row r="57825" customFormat="1" x14ac:dyDescent="0.25"/>
    <row r="57826" customFormat="1" x14ac:dyDescent="0.25"/>
    <row r="57827" customFormat="1" x14ac:dyDescent="0.25"/>
    <row r="57828" customFormat="1" x14ac:dyDescent="0.25"/>
    <row r="57829" customFormat="1" x14ac:dyDescent="0.25"/>
    <row r="57830" customFormat="1" x14ac:dyDescent="0.25"/>
    <row r="57831" customFormat="1" x14ac:dyDescent="0.25"/>
    <row r="57832" customFormat="1" x14ac:dyDescent="0.25"/>
    <row r="57833" customFormat="1" x14ac:dyDescent="0.25"/>
    <row r="57834" customFormat="1" x14ac:dyDescent="0.25"/>
    <row r="57835" customFormat="1" x14ac:dyDescent="0.25"/>
    <row r="57836" customFormat="1" x14ac:dyDescent="0.25"/>
    <row r="57837" customFormat="1" x14ac:dyDescent="0.25"/>
    <row r="57838" customFormat="1" x14ac:dyDescent="0.25"/>
    <row r="57839" customFormat="1" x14ac:dyDescent="0.25"/>
    <row r="57840" customFormat="1" x14ac:dyDescent="0.25"/>
    <row r="57841" customFormat="1" x14ac:dyDescent="0.25"/>
    <row r="57842" customFormat="1" x14ac:dyDescent="0.25"/>
    <row r="57843" customFormat="1" x14ac:dyDescent="0.25"/>
    <row r="57844" customFormat="1" x14ac:dyDescent="0.25"/>
    <row r="57845" customFormat="1" x14ac:dyDescent="0.25"/>
    <row r="57846" customFormat="1" x14ac:dyDescent="0.25"/>
    <row r="57847" customFormat="1" x14ac:dyDescent="0.25"/>
    <row r="57848" customFormat="1" x14ac:dyDescent="0.25"/>
    <row r="57849" customFormat="1" x14ac:dyDescent="0.25"/>
    <row r="57850" customFormat="1" x14ac:dyDescent="0.25"/>
    <row r="57851" customFormat="1" x14ac:dyDescent="0.25"/>
    <row r="57852" customFormat="1" x14ac:dyDescent="0.25"/>
    <row r="57853" customFormat="1" x14ac:dyDescent="0.25"/>
    <row r="57854" customFormat="1" x14ac:dyDescent="0.25"/>
    <row r="57855" customFormat="1" x14ac:dyDescent="0.25"/>
    <row r="57856" customFormat="1" x14ac:dyDescent="0.25"/>
    <row r="57857" customFormat="1" x14ac:dyDescent="0.25"/>
    <row r="57858" customFormat="1" x14ac:dyDescent="0.25"/>
    <row r="57859" customFormat="1" x14ac:dyDescent="0.25"/>
    <row r="57860" customFormat="1" x14ac:dyDescent="0.25"/>
    <row r="57861" customFormat="1" x14ac:dyDescent="0.25"/>
    <row r="57862" customFormat="1" x14ac:dyDescent="0.25"/>
    <row r="57863" customFormat="1" x14ac:dyDescent="0.25"/>
    <row r="57864" customFormat="1" x14ac:dyDescent="0.25"/>
    <row r="57865" customFormat="1" x14ac:dyDescent="0.25"/>
    <row r="57866" customFormat="1" x14ac:dyDescent="0.25"/>
    <row r="57867" customFormat="1" x14ac:dyDescent="0.25"/>
    <row r="57868" customFormat="1" x14ac:dyDescent="0.25"/>
    <row r="57869" customFormat="1" x14ac:dyDescent="0.25"/>
    <row r="57870" customFormat="1" x14ac:dyDescent="0.25"/>
    <row r="57871" customFormat="1" x14ac:dyDescent="0.25"/>
    <row r="57872" customFormat="1" x14ac:dyDescent="0.25"/>
    <row r="57873" customFormat="1" x14ac:dyDescent="0.25"/>
    <row r="57874" customFormat="1" x14ac:dyDescent="0.25"/>
    <row r="57875" customFormat="1" x14ac:dyDescent="0.25"/>
    <row r="57876" customFormat="1" x14ac:dyDescent="0.25"/>
    <row r="57877" customFormat="1" x14ac:dyDescent="0.25"/>
    <row r="57878" customFormat="1" x14ac:dyDescent="0.25"/>
    <row r="57879" customFormat="1" x14ac:dyDescent="0.25"/>
    <row r="57880" customFormat="1" x14ac:dyDescent="0.25"/>
    <row r="57881" customFormat="1" x14ac:dyDescent="0.25"/>
    <row r="57882" customFormat="1" x14ac:dyDescent="0.25"/>
    <row r="57883" customFormat="1" x14ac:dyDescent="0.25"/>
    <row r="57884" customFormat="1" x14ac:dyDescent="0.25"/>
    <row r="57885" customFormat="1" x14ac:dyDescent="0.25"/>
    <row r="57886" customFormat="1" x14ac:dyDescent="0.25"/>
    <row r="57887" customFormat="1" x14ac:dyDescent="0.25"/>
    <row r="57888" customFormat="1" x14ac:dyDescent="0.25"/>
    <row r="57889" customFormat="1" x14ac:dyDescent="0.25"/>
    <row r="57890" customFormat="1" x14ac:dyDescent="0.25"/>
    <row r="57891" customFormat="1" x14ac:dyDescent="0.25"/>
    <row r="57892" customFormat="1" x14ac:dyDescent="0.25"/>
    <row r="57893" customFormat="1" x14ac:dyDescent="0.25"/>
    <row r="57894" customFormat="1" x14ac:dyDescent="0.25"/>
    <row r="57895" customFormat="1" x14ac:dyDescent="0.25"/>
    <row r="57896" customFormat="1" x14ac:dyDescent="0.25"/>
    <row r="57897" customFormat="1" x14ac:dyDescent="0.25"/>
    <row r="57898" customFormat="1" x14ac:dyDescent="0.25"/>
    <row r="57899" customFormat="1" x14ac:dyDescent="0.25"/>
    <row r="57900" customFormat="1" x14ac:dyDescent="0.25"/>
    <row r="57901" customFormat="1" x14ac:dyDescent="0.25"/>
    <row r="57902" customFormat="1" x14ac:dyDescent="0.25"/>
    <row r="57903" customFormat="1" x14ac:dyDescent="0.25"/>
    <row r="57904" customFormat="1" x14ac:dyDescent="0.25"/>
    <row r="57905" customFormat="1" x14ac:dyDescent="0.25"/>
    <row r="57906" customFormat="1" x14ac:dyDescent="0.25"/>
    <row r="57907" customFormat="1" x14ac:dyDescent="0.25"/>
    <row r="57908" customFormat="1" x14ac:dyDescent="0.25"/>
    <row r="57909" customFormat="1" x14ac:dyDescent="0.25"/>
    <row r="57910" customFormat="1" x14ac:dyDescent="0.25"/>
    <row r="57911" customFormat="1" x14ac:dyDescent="0.25"/>
    <row r="57912" customFormat="1" x14ac:dyDescent="0.25"/>
    <row r="57913" customFormat="1" x14ac:dyDescent="0.25"/>
    <row r="57914" customFormat="1" x14ac:dyDescent="0.25"/>
    <row r="57915" customFormat="1" x14ac:dyDescent="0.25"/>
    <row r="57916" customFormat="1" x14ac:dyDescent="0.25"/>
    <row r="57917" customFormat="1" x14ac:dyDescent="0.25"/>
    <row r="57918" customFormat="1" x14ac:dyDescent="0.25"/>
    <row r="57919" customFormat="1" x14ac:dyDescent="0.25"/>
    <row r="57920" customFormat="1" x14ac:dyDescent="0.25"/>
    <row r="57921" customFormat="1" x14ac:dyDescent="0.25"/>
    <row r="57922" customFormat="1" x14ac:dyDescent="0.25"/>
    <row r="57923" customFormat="1" x14ac:dyDescent="0.25"/>
    <row r="57924" customFormat="1" x14ac:dyDescent="0.25"/>
    <row r="57925" customFormat="1" x14ac:dyDescent="0.25"/>
    <row r="57926" customFormat="1" x14ac:dyDescent="0.25"/>
    <row r="57927" customFormat="1" x14ac:dyDescent="0.25"/>
    <row r="57928" customFormat="1" x14ac:dyDescent="0.25"/>
    <row r="57929" customFormat="1" x14ac:dyDescent="0.25"/>
    <row r="57930" customFormat="1" x14ac:dyDescent="0.25"/>
    <row r="57931" customFormat="1" x14ac:dyDescent="0.25"/>
    <row r="57932" customFormat="1" x14ac:dyDescent="0.25"/>
    <row r="57933" customFormat="1" x14ac:dyDescent="0.25"/>
    <row r="57934" customFormat="1" x14ac:dyDescent="0.25"/>
    <row r="57935" customFormat="1" x14ac:dyDescent="0.25"/>
    <row r="57936" customFormat="1" x14ac:dyDescent="0.25"/>
    <row r="57937" customFormat="1" x14ac:dyDescent="0.25"/>
    <row r="57938" customFormat="1" x14ac:dyDescent="0.25"/>
    <row r="57939" customFormat="1" x14ac:dyDescent="0.25"/>
    <row r="57940" customFormat="1" x14ac:dyDescent="0.25"/>
    <row r="57941" customFormat="1" x14ac:dyDescent="0.25"/>
    <row r="57942" customFormat="1" x14ac:dyDescent="0.25"/>
    <row r="57943" customFormat="1" x14ac:dyDescent="0.25"/>
    <row r="57944" customFormat="1" x14ac:dyDescent="0.25"/>
    <row r="57945" customFormat="1" x14ac:dyDescent="0.25"/>
    <row r="57946" customFormat="1" x14ac:dyDescent="0.25"/>
    <row r="57947" customFormat="1" x14ac:dyDescent="0.25"/>
    <row r="57948" customFormat="1" x14ac:dyDescent="0.25"/>
    <row r="57949" customFormat="1" x14ac:dyDescent="0.25"/>
    <row r="57950" customFormat="1" x14ac:dyDescent="0.25"/>
    <row r="57951" customFormat="1" x14ac:dyDescent="0.25"/>
    <row r="57952" customFormat="1" x14ac:dyDescent="0.25"/>
    <row r="57953" customFormat="1" x14ac:dyDescent="0.25"/>
    <row r="57954" customFormat="1" x14ac:dyDescent="0.25"/>
    <row r="57955" customFormat="1" x14ac:dyDescent="0.25"/>
    <row r="57956" customFormat="1" x14ac:dyDescent="0.25"/>
    <row r="57957" customFormat="1" x14ac:dyDescent="0.25"/>
    <row r="57958" customFormat="1" x14ac:dyDescent="0.25"/>
    <row r="57959" customFormat="1" x14ac:dyDescent="0.25"/>
    <row r="57960" customFormat="1" x14ac:dyDescent="0.25"/>
    <row r="57961" customFormat="1" x14ac:dyDescent="0.25"/>
    <row r="57962" customFormat="1" x14ac:dyDescent="0.25"/>
    <row r="57963" customFormat="1" x14ac:dyDescent="0.25"/>
    <row r="57964" customFormat="1" x14ac:dyDescent="0.25"/>
    <row r="57965" customFormat="1" x14ac:dyDescent="0.25"/>
    <row r="57966" customFormat="1" x14ac:dyDescent="0.25"/>
    <row r="57967" customFormat="1" x14ac:dyDescent="0.25"/>
    <row r="57968" customFormat="1" x14ac:dyDescent="0.25"/>
    <row r="57969" customFormat="1" x14ac:dyDescent="0.25"/>
    <row r="57970" customFormat="1" x14ac:dyDescent="0.25"/>
    <row r="57971" customFormat="1" x14ac:dyDescent="0.25"/>
    <row r="57972" customFormat="1" x14ac:dyDescent="0.25"/>
    <row r="57973" customFormat="1" x14ac:dyDescent="0.25"/>
    <row r="57974" customFormat="1" x14ac:dyDescent="0.25"/>
    <row r="57975" customFormat="1" x14ac:dyDescent="0.25"/>
    <row r="57976" customFormat="1" x14ac:dyDescent="0.25"/>
    <row r="57977" customFormat="1" x14ac:dyDescent="0.25"/>
    <row r="57978" customFormat="1" x14ac:dyDescent="0.25"/>
    <row r="57979" customFormat="1" x14ac:dyDescent="0.25"/>
    <row r="57980" customFormat="1" x14ac:dyDescent="0.25"/>
    <row r="57981" customFormat="1" x14ac:dyDescent="0.25"/>
    <row r="57982" customFormat="1" x14ac:dyDescent="0.25"/>
    <row r="57983" customFormat="1" x14ac:dyDescent="0.25"/>
    <row r="57984" customFormat="1" x14ac:dyDescent="0.25"/>
    <row r="57985" customFormat="1" x14ac:dyDescent="0.25"/>
    <row r="57986" customFormat="1" x14ac:dyDescent="0.25"/>
    <row r="57987" customFormat="1" x14ac:dyDescent="0.25"/>
    <row r="57988" customFormat="1" x14ac:dyDescent="0.25"/>
    <row r="57989" customFormat="1" x14ac:dyDescent="0.25"/>
    <row r="57990" customFormat="1" x14ac:dyDescent="0.25"/>
    <row r="57991" customFormat="1" x14ac:dyDescent="0.25"/>
    <row r="57992" customFormat="1" x14ac:dyDescent="0.25"/>
    <row r="57993" customFormat="1" x14ac:dyDescent="0.25"/>
    <row r="57994" customFormat="1" x14ac:dyDescent="0.25"/>
    <row r="57995" customFormat="1" x14ac:dyDescent="0.25"/>
    <row r="57996" customFormat="1" x14ac:dyDescent="0.25"/>
    <row r="57997" customFormat="1" x14ac:dyDescent="0.25"/>
    <row r="57998" customFormat="1" x14ac:dyDescent="0.25"/>
    <row r="57999" customFormat="1" x14ac:dyDescent="0.25"/>
    <row r="58000" customFormat="1" x14ac:dyDescent="0.25"/>
    <row r="58001" customFormat="1" x14ac:dyDescent="0.25"/>
    <row r="58002" customFormat="1" x14ac:dyDescent="0.25"/>
    <row r="58003" customFormat="1" x14ac:dyDescent="0.25"/>
    <row r="58004" customFormat="1" x14ac:dyDescent="0.25"/>
    <row r="58005" customFormat="1" x14ac:dyDescent="0.25"/>
    <row r="58006" customFormat="1" x14ac:dyDescent="0.25"/>
    <row r="58007" customFormat="1" x14ac:dyDescent="0.25"/>
    <row r="58008" customFormat="1" x14ac:dyDescent="0.25"/>
    <row r="58009" customFormat="1" x14ac:dyDescent="0.25"/>
    <row r="58010" customFormat="1" x14ac:dyDescent="0.25"/>
    <row r="58011" customFormat="1" x14ac:dyDescent="0.25"/>
    <row r="58012" customFormat="1" x14ac:dyDescent="0.25"/>
    <row r="58013" customFormat="1" x14ac:dyDescent="0.25"/>
    <row r="58014" customFormat="1" x14ac:dyDescent="0.25"/>
    <row r="58015" customFormat="1" x14ac:dyDescent="0.25"/>
    <row r="58016" customFormat="1" x14ac:dyDescent="0.25"/>
    <row r="58017" customFormat="1" x14ac:dyDescent="0.25"/>
    <row r="58018" customFormat="1" x14ac:dyDescent="0.25"/>
    <row r="58019" customFormat="1" x14ac:dyDescent="0.25"/>
    <row r="58020" customFormat="1" x14ac:dyDescent="0.25"/>
    <row r="58021" customFormat="1" x14ac:dyDescent="0.25"/>
    <row r="58022" customFormat="1" x14ac:dyDescent="0.25"/>
    <row r="58023" customFormat="1" x14ac:dyDescent="0.25"/>
    <row r="58024" customFormat="1" x14ac:dyDescent="0.25"/>
    <row r="58025" customFormat="1" x14ac:dyDescent="0.25"/>
    <row r="58026" customFormat="1" x14ac:dyDescent="0.25"/>
    <row r="58027" customFormat="1" x14ac:dyDescent="0.25"/>
    <row r="58028" customFormat="1" x14ac:dyDescent="0.25"/>
    <row r="58029" customFormat="1" x14ac:dyDescent="0.25"/>
    <row r="58030" customFormat="1" x14ac:dyDescent="0.25"/>
    <row r="58031" customFormat="1" x14ac:dyDescent="0.25"/>
    <row r="58032" customFormat="1" x14ac:dyDescent="0.25"/>
    <row r="58033" customFormat="1" x14ac:dyDescent="0.25"/>
    <row r="58034" customFormat="1" x14ac:dyDescent="0.25"/>
    <row r="58035" customFormat="1" x14ac:dyDescent="0.25"/>
    <row r="58036" customFormat="1" x14ac:dyDescent="0.25"/>
    <row r="58037" customFormat="1" x14ac:dyDescent="0.25"/>
    <row r="58038" customFormat="1" x14ac:dyDescent="0.25"/>
    <row r="58039" customFormat="1" x14ac:dyDescent="0.25"/>
    <row r="58040" customFormat="1" x14ac:dyDescent="0.25"/>
    <row r="58041" customFormat="1" x14ac:dyDescent="0.25"/>
    <row r="58042" customFormat="1" x14ac:dyDescent="0.25"/>
    <row r="58043" customFormat="1" x14ac:dyDescent="0.25"/>
    <row r="58044" customFormat="1" x14ac:dyDescent="0.25"/>
    <row r="58045" customFormat="1" x14ac:dyDescent="0.25"/>
    <row r="58046" customFormat="1" x14ac:dyDescent="0.25"/>
    <row r="58047" customFormat="1" x14ac:dyDescent="0.25"/>
    <row r="58048" customFormat="1" x14ac:dyDescent="0.25"/>
    <row r="58049" customFormat="1" x14ac:dyDescent="0.25"/>
    <row r="58050" customFormat="1" x14ac:dyDescent="0.25"/>
    <row r="58051" customFormat="1" x14ac:dyDescent="0.25"/>
    <row r="58052" customFormat="1" x14ac:dyDescent="0.25"/>
    <row r="58053" customFormat="1" x14ac:dyDescent="0.25"/>
    <row r="58054" customFormat="1" x14ac:dyDescent="0.25"/>
    <row r="58055" customFormat="1" x14ac:dyDescent="0.25"/>
    <row r="58056" customFormat="1" x14ac:dyDescent="0.25"/>
    <row r="58057" customFormat="1" x14ac:dyDescent="0.25"/>
    <row r="58058" customFormat="1" x14ac:dyDescent="0.25"/>
    <row r="58059" customFormat="1" x14ac:dyDescent="0.25"/>
    <row r="58060" customFormat="1" x14ac:dyDescent="0.25"/>
    <row r="58061" customFormat="1" x14ac:dyDescent="0.25"/>
    <row r="58062" customFormat="1" x14ac:dyDescent="0.25"/>
    <row r="58063" customFormat="1" x14ac:dyDescent="0.25"/>
    <row r="58064" customFormat="1" x14ac:dyDescent="0.25"/>
    <row r="58065" customFormat="1" x14ac:dyDescent="0.25"/>
    <row r="58066" customFormat="1" x14ac:dyDescent="0.25"/>
    <row r="58067" customFormat="1" x14ac:dyDescent="0.25"/>
    <row r="58068" customFormat="1" x14ac:dyDescent="0.25"/>
    <row r="58069" customFormat="1" x14ac:dyDescent="0.25"/>
    <row r="58070" customFormat="1" x14ac:dyDescent="0.25"/>
    <row r="58071" customFormat="1" x14ac:dyDescent="0.25"/>
    <row r="58072" customFormat="1" x14ac:dyDescent="0.25"/>
    <row r="58073" customFormat="1" x14ac:dyDescent="0.25"/>
    <row r="58074" customFormat="1" x14ac:dyDescent="0.25"/>
    <row r="58075" customFormat="1" x14ac:dyDescent="0.25"/>
    <row r="58076" customFormat="1" x14ac:dyDescent="0.25"/>
    <row r="58077" customFormat="1" x14ac:dyDescent="0.25"/>
    <row r="58078" customFormat="1" x14ac:dyDescent="0.25"/>
    <row r="58079" customFormat="1" x14ac:dyDescent="0.25"/>
    <row r="58080" customFormat="1" x14ac:dyDescent="0.25"/>
    <row r="58081" customFormat="1" x14ac:dyDescent="0.25"/>
    <row r="58082" customFormat="1" x14ac:dyDescent="0.25"/>
    <row r="58083" customFormat="1" x14ac:dyDescent="0.25"/>
    <row r="58084" customFormat="1" x14ac:dyDescent="0.25"/>
    <row r="58085" customFormat="1" x14ac:dyDescent="0.25"/>
    <row r="58086" customFormat="1" x14ac:dyDescent="0.25"/>
    <row r="58087" customFormat="1" x14ac:dyDescent="0.25"/>
    <row r="58088" customFormat="1" x14ac:dyDescent="0.25"/>
    <row r="58089" customFormat="1" x14ac:dyDescent="0.25"/>
    <row r="58090" customFormat="1" x14ac:dyDescent="0.25"/>
    <row r="58091" customFormat="1" x14ac:dyDescent="0.25"/>
    <row r="58092" customFormat="1" x14ac:dyDescent="0.25"/>
    <row r="58093" customFormat="1" x14ac:dyDescent="0.25"/>
    <row r="58094" customFormat="1" x14ac:dyDescent="0.25"/>
    <row r="58095" customFormat="1" x14ac:dyDescent="0.25"/>
    <row r="58096" customFormat="1" x14ac:dyDescent="0.25"/>
    <row r="58097" customFormat="1" x14ac:dyDescent="0.25"/>
    <row r="58098" customFormat="1" x14ac:dyDescent="0.25"/>
    <row r="58099" customFormat="1" x14ac:dyDescent="0.25"/>
    <row r="58100" customFormat="1" x14ac:dyDescent="0.25"/>
    <row r="58101" customFormat="1" x14ac:dyDescent="0.25"/>
    <row r="58102" customFormat="1" x14ac:dyDescent="0.25"/>
    <row r="58103" customFormat="1" x14ac:dyDescent="0.25"/>
    <row r="58104" customFormat="1" x14ac:dyDescent="0.25"/>
    <row r="58105" customFormat="1" x14ac:dyDescent="0.25"/>
    <row r="58106" customFormat="1" x14ac:dyDescent="0.25"/>
    <row r="58107" customFormat="1" x14ac:dyDescent="0.25"/>
    <row r="58108" customFormat="1" x14ac:dyDescent="0.25"/>
    <row r="58109" customFormat="1" x14ac:dyDescent="0.25"/>
    <row r="58110" customFormat="1" x14ac:dyDescent="0.25"/>
    <row r="58111" customFormat="1" x14ac:dyDescent="0.25"/>
    <row r="58112" customFormat="1" x14ac:dyDescent="0.25"/>
    <row r="58113" customFormat="1" x14ac:dyDescent="0.25"/>
    <row r="58114" customFormat="1" x14ac:dyDescent="0.25"/>
    <row r="58115" customFormat="1" x14ac:dyDescent="0.25"/>
    <row r="58116" customFormat="1" x14ac:dyDescent="0.25"/>
    <row r="58117" customFormat="1" x14ac:dyDescent="0.25"/>
    <row r="58118" customFormat="1" x14ac:dyDescent="0.25"/>
    <row r="58119" customFormat="1" x14ac:dyDescent="0.25"/>
    <row r="58120" customFormat="1" x14ac:dyDescent="0.25"/>
    <row r="58121" customFormat="1" x14ac:dyDescent="0.25"/>
    <row r="58122" customFormat="1" x14ac:dyDescent="0.25"/>
    <row r="58123" customFormat="1" x14ac:dyDescent="0.25"/>
    <row r="58124" customFormat="1" x14ac:dyDescent="0.25"/>
    <row r="58125" customFormat="1" x14ac:dyDescent="0.25"/>
    <row r="58126" customFormat="1" x14ac:dyDescent="0.25"/>
    <row r="58127" customFormat="1" x14ac:dyDescent="0.25"/>
    <row r="58128" customFormat="1" x14ac:dyDescent="0.25"/>
    <row r="58129" customFormat="1" x14ac:dyDescent="0.25"/>
    <row r="58130" customFormat="1" x14ac:dyDescent="0.25"/>
    <row r="58131" customFormat="1" x14ac:dyDescent="0.25"/>
    <row r="58132" customFormat="1" x14ac:dyDescent="0.25"/>
    <row r="58133" customFormat="1" x14ac:dyDescent="0.25"/>
    <row r="58134" customFormat="1" x14ac:dyDescent="0.25"/>
    <row r="58135" customFormat="1" x14ac:dyDescent="0.25"/>
    <row r="58136" customFormat="1" x14ac:dyDescent="0.25"/>
    <row r="58137" customFormat="1" x14ac:dyDescent="0.25"/>
    <row r="58138" customFormat="1" x14ac:dyDescent="0.25"/>
    <row r="58139" customFormat="1" x14ac:dyDescent="0.25"/>
    <row r="58140" customFormat="1" x14ac:dyDescent="0.25"/>
    <row r="58141" customFormat="1" x14ac:dyDescent="0.25"/>
    <row r="58142" customFormat="1" x14ac:dyDescent="0.25"/>
    <row r="58143" customFormat="1" x14ac:dyDescent="0.25"/>
    <row r="58144" customFormat="1" x14ac:dyDescent="0.25"/>
    <row r="58145" customFormat="1" x14ac:dyDescent="0.25"/>
    <row r="58146" customFormat="1" x14ac:dyDescent="0.25"/>
    <row r="58147" customFormat="1" x14ac:dyDescent="0.25"/>
    <row r="58148" customFormat="1" x14ac:dyDescent="0.25"/>
    <row r="58149" customFormat="1" x14ac:dyDescent="0.25"/>
    <row r="58150" customFormat="1" x14ac:dyDescent="0.25"/>
    <row r="58151" customFormat="1" x14ac:dyDescent="0.25"/>
    <row r="58152" customFormat="1" x14ac:dyDescent="0.25"/>
    <row r="58153" customFormat="1" x14ac:dyDescent="0.25"/>
    <row r="58154" customFormat="1" x14ac:dyDescent="0.25"/>
    <row r="58155" customFormat="1" x14ac:dyDescent="0.25"/>
    <row r="58156" customFormat="1" x14ac:dyDescent="0.25"/>
    <row r="58157" customFormat="1" x14ac:dyDescent="0.25"/>
    <row r="58158" customFormat="1" x14ac:dyDescent="0.25"/>
    <row r="58159" customFormat="1" x14ac:dyDescent="0.25"/>
    <row r="58160" customFormat="1" x14ac:dyDescent="0.25"/>
    <row r="58161" customFormat="1" x14ac:dyDescent="0.25"/>
    <row r="58162" customFormat="1" x14ac:dyDescent="0.25"/>
    <row r="58163" customFormat="1" x14ac:dyDescent="0.25"/>
    <row r="58164" customFormat="1" x14ac:dyDescent="0.25"/>
    <row r="58165" customFormat="1" x14ac:dyDescent="0.25"/>
    <row r="58166" customFormat="1" x14ac:dyDescent="0.25"/>
    <row r="58167" customFormat="1" x14ac:dyDescent="0.25"/>
    <row r="58168" customFormat="1" x14ac:dyDescent="0.25"/>
    <row r="58169" customFormat="1" x14ac:dyDescent="0.25"/>
    <row r="58170" customFormat="1" x14ac:dyDescent="0.25"/>
    <row r="58171" customFormat="1" x14ac:dyDescent="0.25"/>
    <row r="58172" customFormat="1" x14ac:dyDescent="0.25"/>
    <row r="58173" customFormat="1" x14ac:dyDescent="0.25"/>
    <row r="58174" customFormat="1" x14ac:dyDescent="0.25"/>
    <row r="58175" customFormat="1" x14ac:dyDescent="0.25"/>
    <row r="58176" customFormat="1" x14ac:dyDescent="0.25"/>
    <row r="58177" customFormat="1" x14ac:dyDescent="0.25"/>
    <row r="58178" customFormat="1" x14ac:dyDescent="0.25"/>
    <row r="58179" customFormat="1" x14ac:dyDescent="0.25"/>
    <row r="58180" customFormat="1" x14ac:dyDescent="0.25"/>
    <row r="58181" customFormat="1" x14ac:dyDescent="0.25"/>
    <row r="58182" customFormat="1" x14ac:dyDescent="0.25"/>
    <row r="58183" customFormat="1" x14ac:dyDescent="0.25"/>
    <row r="58184" customFormat="1" x14ac:dyDescent="0.25"/>
    <row r="58185" customFormat="1" x14ac:dyDescent="0.25"/>
    <row r="58186" customFormat="1" x14ac:dyDescent="0.25"/>
    <row r="58187" customFormat="1" x14ac:dyDescent="0.25"/>
    <row r="58188" customFormat="1" x14ac:dyDescent="0.25"/>
    <row r="58189" customFormat="1" x14ac:dyDescent="0.25"/>
    <row r="58190" customFormat="1" x14ac:dyDescent="0.25"/>
    <row r="58191" customFormat="1" x14ac:dyDescent="0.25"/>
    <row r="58192" customFormat="1" x14ac:dyDescent="0.25"/>
    <row r="58193" customFormat="1" x14ac:dyDescent="0.25"/>
    <row r="58194" customFormat="1" x14ac:dyDescent="0.25"/>
    <row r="58195" customFormat="1" x14ac:dyDescent="0.25"/>
    <row r="58196" customFormat="1" x14ac:dyDescent="0.25"/>
    <row r="58197" customFormat="1" x14ac:dyDescent="0.25"/>
    <row r="58198" customFormat="1" x14ac:dyDescent="0.25"/>
    <row r="58199" customFormat="1" x14ac:dyDescent="0.25"/>
    <row r="58200" customFormat="1" x14ac:dyDescent="0.25"/>
    <row r="58201" customFormat="1" x14ac:dyDescent="0.25"/>
    <row r="58202" customFormat="1" x14ac:dyDescent="0.25"/>
    <row r="58203" customFormat="1" x14ac:dyDescent="0.25"/>
    <row r="58204" customFormat="1" x14ac:dyDescent="0.25"/>
    <row r="58205" customFormat="1" x14ac:dyDescent="0.25"/>
    <row r="58206" customFormat="1" x14ac:dyDescent="0.25"/>
    <row r="58207" customFormat="1" x14ac:dyDescent="0.25"/>
    <row r="58208" customFormat="1" x14ac:dyDescent="0.25"/>
    <row r="58209" customFormat="1" x14ac:dyDescent="0.25"/>
    <row r="58210" customFormat="1" x14ac:dyDescent="0.25"/>
    <row r="58211" customFormat="1" x14ac:dyDescent="0.25"/>
    <row r="58212" customFormat="1" x14ac:dyDescent="0.25"/>
    <row r="58213" customFormat="1" x14ac:dyDescent="0.25"/>
    <row r="58214" customFormat="1" x14ac:dyDescent="0.25"/>
    <row r="58215" customFormat="1" x14ac:dyDescent="0.25"/>
    <row r="58216" customFormat="1" x14ac:dyDescent="0.25"/>
    <row r="58217" customFormat="1" x14ac:dyDescent="0.25"/>
    <row r="58218" customFormat="1" x14ac:dyDescent="0.25"/>
    <row r="58219" customFormat="1" x14ac:dyDescent="0.25"/>
    <row r="58220" customFormat="1" x14ac:dyDescent="0.25"/>
    <row r="58221" customFormat="1" x14ac:dyDescent="0.25"/>
    <row r="58222" customFormat="1" x14ac:dyDescent="0.25"/>
    <row r="58223" customFormat="1" x14ac:dyDescent="0.25"/>
    <row r="58224" customFormat="1" x14ac:dyDescent="0.25"/>
    <row r="58225" customFormat="1" x14ac:dyDescent="0.25"/>
    <row r="58226" customFormat="1" x14ac:dyDescent="0.25"/>
    <row r="58227" customFormat="1" x14ac:dyDescent="0.25"/>
    <row r="58228" customFormat="1" x14ac:dyDescent="0.25"/>
    <row r="58229" customFormat="1" x14ac:dyDescent="0.25"/>
    <row r="58230" customFormat="1" x14ac:dyDescent="0.25"/>
    <row r="58231" customFormat="1" x14ac:dyDescent="0.25"/>
    <row r="58232" customFormat="1" x14ac:dyDescent="0.25"/>
    <row r="58233" customFormat="1" x14ac:dyDescent="0.25"/>
    <row r="58234" customFormat="1" x14ac:dyDescent="0.25"/>
    <row r="58235" customFormat="1" x14ac:dyDescent="0.25"/>
    <row r="58236" customFormat="1" x14ac:dyDescent="0.25"/>
    <row r="58237" customFormat="1" x14ac:dyDescent="0.25"/>
    <row r="58238" customFormat="1" x14ac:dyDescent="0.25"/>
    <row r="58239" customFormat="1" x14ac:dyDescent="0.25"/>
    <row r="58240" customFormat="1" x14ac:dyDescent="0.25"/>
    <row r="58241" customFormat="1" x14ac:dyDescent="0.25"/>
    <row r="58242" customFormat="1" x14ac:dyDescent="0.25"/>
    <row r="58243" customFormat="1" x14ac:dyDescent="0.25"/>
    <row r="58244" customFormat="1" x14ac:dyDescent="0.25"/>
    <row r="58245" customFormat="1" x14ac:dyDescent="0.25"/>
    <row r="58246" customFormat="1" x14ac:dyDescent="0.25"/>
    <row r="58247" customFormat="1" x14ac:dyDescent="0.25"/>
    <row r="58248" customFormat="1" x14ac:dyDescent="0.25"/>
    <row r="58249" customFormat="1" x14ac:dyDescent="0.25"/>
    <row r="58250" customFormat="1" x14ac:dyDescent="0.25"/>
    <row r="58251" customFormat="1" x14ac:dyDescent="0.25"/>
    <row r="58252" customFormat="1" x14ac:dyDescent="0.25"/>
    <row r="58253" customFormat="1" x14ac:dyDescent="0.25"/>
    <row r="58254" customFormat="1" x14ac:dyDescent="0.25"/>
    <row r="58255" customFormat="1" x14ac:dyDescent="0.25"/>
    <row r="58256" customFormat="1" x14ac:dyDescent="0.25"/>
    <row r="58257" customFormat="1" x14ac:dyDescent="0.25"/>
    <row r="58258" customFormat="1" x14ac:dyDescent="0.25"/>
    <row r="58259" customFormat="1" x14ac:dyDescent="0.25"/>
    <row r="58260" customFormat="1" x14ac:dyDescent="0.25"/>
    <row r="58261" customFormat="1" x14ac:dyDescent="0.25"/>
    <row r="58262" customFormat="1" x14ac:dyDescent="0.25"/>
    <row r="58263" customFormat="1" x14ac:dyDescent="0.25"/>
    <row r="58264" customFormat="1" x14ac:dyDescent="0.25"/>
    <row r="58265" customFormat="1" x14ac:dyDescent="0.25"/>
    <row r="58266" customFormat="1" x14ac:dyDescent="0.25"/>
    <row r="58267" customFormat="1" x14ac:dyDescent="0.25"/>
    <row r="58268" customFormat="1" x14ac:dyDescent="0.25"/>
    <row r="58269" customFormat="1" x14ac:dyDescent="0.25"/>
    <row r="58270" customFormat="1" x14ac:dyDescent="0.25"/>
    <row r="58271" customFormat="1" x14ac:dyDescent="0.25"/>
    <row r="58272" customFormat="1" x14ac:dyDescent="0.25"/>
    <row r="58273" customFormat="1" x14ac:dyDescent="0.25"/>
    <row r="58274" customFormat="1" x14ac:dyDescent="0.25"/>
    <row r="58275" customFormat="1" x14ac:dyDescent="0.25"/>
    <row r="58276" customFormat="1" x14ac:dyDescent="0.25"/>
    <row r="58277" customFormat="1" x14ac:dyDescent="0.25"/>
    <row r="58278" customFormat="1" x14ac:dyDescent="0.25"/>
    <row r="58279" customFormat="1" x14ac:dyDescent="0.25"/>
    <row r="58280" customFormat="1" x14ac:dyDescent="0.25"/>
    <row r="58281" customFormat="1" x14ac:dyDescent="0.25"/>
    <row r="58282" customFormat="1" x14ac:dyDescent="0.25"/>
    <row r="58283" customFormat="1" x14ac:dyDescent="0.25"/>
    <row r="58284" customFormat="1" x14ac:dyDescent="0.25"/>
    <row r="58285" customFormat="1" x14ac:dyDescent="0.25"/>
    <row r="58286" customFormat="1" x14ac:dyDescent="0.25"/>
    <row r="58287" customFormat="1" x14ac:dyDescent="0.25"/>
    <row r="58288" customFormat="1" x14ac:dyDescent="0.25"/>
    <row r="58289" customFormat="1" x14ac:dyDescent="0.25"/>
    <row r="58290" customFormat="1" x14ac:dyDescent="0.25"/>
    <row r="58291" customFormat="1" x14ac:dyDescent="0.25"/>
    <row r="58292" customFormat="1" x14ac:dyDescent="0.25"/>
    <row r="58293" customFormat="1" x14ac:dyDescent="0.25"/>
    <row r="58294" customFormat="1" x14ac:dyDescent="0.25"/>
    <row r="58295" customFormat="1" x14ac:dyDescent="0.25"/>
    <row r="58296" customFormat="1" x14ac:dyDescent="0.25"/>
    <row r="58297" customFormat="1" x14ac:dyDescent="0.25"/>
    <row r="58298" customFormat="1" x14ac:dyDescent="0.25"/>
    <row r="58299" customFormat="1" x14ac:dyDescent="0.25"/>
    <row r="58300" customFormat="1" x14ac:dyDescent="0.25"/>
    <row r="58301" customFormat="1" x14ac:dyDescent="0.25"/>
    <row r="58302" customFormat="1" x14ac:dyDescent="0.25"/>
    <row r="58303" customFormat="1" x14ac:dyDescent="0.25"/>
    <row r="58304" customFormat="1" x14ac:dyDescent="0.25"/>
    <row r="58305" customFormat="1" x14ac:dyDescent="0.25"/>
    <row r="58306" customFormat="1" x14ac:dyDescent="0.25"/>
    <row r="58307" customFormat="1" x14ac:dyDescent="0.25"/>
    <row r="58308" customFormat="1" x14ac:dyDescent="0.25"/>
    <row r="58309" customFormat="1" x14ac:dyDescent="0.25"/>
    <row r="58310" customFormat="1" x14ac:dyDescent="0.25"/>
    <row r="58311" customFormat="1" x14ac:dyDescent="0.25"/>
    <row r="58312" customFormat="1" x14ac:dyDescent="0.25"/>
    <row r="58313" customFormat="1" x14ac:dyDescent="0.25"/>
    <row r="58314" customFormat="1" x14ac:dyDescent="0.25"/>
    <row r="58315" customFormat="1" x14ac:dyDescent="0.25"/>
    <row r="58316" customFormat="1" x14ac:dyDescent="0.25"/>
    <row r="58317" customFormat="1" x14ac:dyDescent="0.25"/>
    <row r="58318" customFormat="1" x14ac:dyDescent="0.25"/>
    <row r="58319" customFormat="1" x14ac:dyDescent="0.25"/>
    <row r="58320" customFormat="1" x14ac:dyDescent="0.25"/>
    <row r="58321" customFormat="1" x14ac:dyDescent="0.25"/>
    <row r="58322" customFormat="1" x14ac:dyDescent="0.25"/>
    <row r="58323" customFormat="1" x14ac:dyDescent="0.25"/>
    <row r="58324" customFormat="1" x14ac:dyDescent="0.25"/>
    <row r="58325" customFormat="1" x14ac:dyDescent="0.25"/>
    <row r="58326" customFormat="1" x14ac:dyDescent="0.25"/>
    <row r="58327" customFormat="1" x14ac:dyDescent="0.25"/>
    <row r="58328" customFormat="1" x14ac:dyDescent="0.25"/>
    <row r="58329" customFormat="1" x14ac:dyDescent="0.25"/>
    <row r="58330" customFormat="1" x14ac:dyDescent="0.25"/>
    <row r="58331" customFormat="1" x14ac:dyDescent="0.25"/>
    <row r="58332" customFormat="1" x14ac:dyDescent="0.25"/>
    <row r="58333" customFormat="1" x14ac:dyDescent="0.25"/>
    <row r="58334" customFormat="1" x14ac:dyDescent="0.25"/>
    <row r="58335" customFormat="1" x14ac:dyDescent="0.25"/>
    <row r="58336" customFormat="1" x14ac:dyDescent="0.25"/>
    <row r="58337" customFormat="1" x14ac:dyDescent="0.25"/>
    <row r="58338" customFormat="1" x14ac:dyDescent="0.25"/>
    <row r="58339" customFormat="1" x14ac:dyDescent="0.25"/>
    <row r="58340" customFormat="1" x14ac:dyDescent="0.25"/>
    <row r="58341" customFormat="1" x14ac:dyDescent="0.25"/>
    <row r="58342" customFormat="1" x14ac:dyDescent="0.25"/>
    <row r="58343" customFormat="1" x14ac:dyDescent="0.25"/>
    <row r="58344" customFormat="1" x14ac:dyDescent="0.25"/>
    <row r="58345" customFormat="1" x14ac:dyDescent="0.25"/>
    <row r="58346" customFormat="1" x14ac:dyDescent="0.25"/>
    <row r="58347" customFormat="1" x14ac:dyDescent="0.25"/>
    <row r="58348" customFormat="1" x14ac:dyDescent="0.25"/>
    <row r="58349" customFormat="1" x14ac:dyDescent="0.25"/>
    <row r="58350" customFormat="1" x14ac:dyDescent="0.25"/>
    <row r="58351" customFormat="1" x14ac:dyDescent="0.25"/>
    <row r="58352" customFormat="1" x14ac:dyDescent="0.25"/>
    <row r="58353" customFormat="1" x14ac:dyDescent="0.25"/>
    <row r="58354" customFormat="1" x14ac:dyDescent="0.25"/>
    <row r="58355" customFormat="1" x14ac:dyDescent="0.25"/>
    <row r="58356" customFormat="1" x14ac:dyDescent="0.25"/>
    <row r="58357" customFormat="1" x14ac:dyDescent="0.25"/>
    <row r="58358" customFormat="1" x14ac:dyDescent="0.25"/>
    <row r="58359" customFormat="1" x14ac:dyDescent="0.25"/>
    <row r="58360" customFormat="1" x14ac:dyDescent="0.25"/>
    <row r="58361" customFormat="1" x14ac:dyDescent="0.25"/>
    <row r="58362" customFormat="1" x14ac:dyDescent="0.25"/>
    <row r="58363" customFormat="1" x14ac:dyDescent="0.25"/>
    <row r="58364" customFormat="1" x14ac:dyDescent="0.25"/>
    <row r="58365" customFormat="1" x14ac:dyDescent="0.25"/>
    <row r="58366" customFormat="1" x14ac:dyDescent="0.25"/>
    <row r="58367" customFormat="1" x14ac:dyDescent="0.25"/>
    <row r="58368" customFormat="1" x14ac:dyDescent="0.25"/>
    <row r="58369" customFormat="1" x14ac:dyDescent="0.25"/>
    <row r="58370" customFormat="1" x14ac:dyDescent="0.25"/>
    <row r="58371" customFormat="1" x14ac:dyDescent="0.25"/>
    <row r="58372" customFormat="1" x14ac:dyDescent="0.25"/>
    <row r="58373" customFormat="1" x14ac:dyDescent="0.25"/>
    <row r="58374" customFormat="1" x14ac:dyDescent="0.25"/>
    <row r="58375" customFormat="1" x14ac:dyDescent="0.25"/>
    <row r="58376" customFormat="1" x14ac:dyDescent="0.25"/>
    <row r="58377" customFormat="1" x14ac:dyDescent="0.25"/>
    <row r="58378" customFormat="1" x14ac:dyDescent="0.25"/>
    <row r="58379" customFormat="1" x14ac:dyDescent="0.25"/>
    <row r="58380" customFormat="1" x14ac:dyDescent="0.25"/>
    <row r="58381" customFormat="1" x14ac:dyDescent="0.25"/>
    <row r="58382" customFormat="1" x14ac:dyDescent="0.25"/>
    <row r="58383" customFormat="1" x14ac:dyDescent="0.25"/>
    <row r="58384" customFormat="1" x14ac:dyDescent="0.25"/>
    <row r="58385" customFormat="1" x14ac:dyDescent="0.25"/>
    <row r="58386" customFormat="1" x14ac:dyDescent="0.25"/>
    <row r="58387" customFormat="1" x14ac:dyDescent="0.25"/>
    <row r="58388" customFormat="1" x14ac:dyDescent="0.25"/>
    <row r="58389" customFormat="1" x14ac:dyDescent="0.25"/>
    <row r="58390" customFormat="1" x14ac:dyDescent="0.25"/>
    <row r="58391" customFormat="1" x14ac:dyDescent="0.25"/>
    <row r="58392" customFormat="1" x14ac:dyDescent="0.25"/>
    <row r="58393" customFormat="1" x14ac:dyDescent="0.25"/>
    <row r="58394" customFormat="1" x14ac:dyDescent="0.25"/>
    <row r="58395" customFormat="1" x14ac:dyDescent="0.25"/>
    <row r="58396" customFormat="1" x14ac:dyDescent="0.25"/>
    <row r="58397" customFormat="1" x14ac:dyDescent="0.25"/>
    <row r="58398" customFormat="1" x14ac:dyDescent="0.25"/>
    <row r="58399" customFormat="1" x14ac:dyDescent="0.25"/>
    <row r="58400" customFormat="1" x14ac:dyDescent="0.25"/>
    <row r="58401" customFormat="1" x14ac:dyDescent="0.25"/>
    <row r="58402" customFormat="1" x14ac:dyDescent="0.25"/>
    <row r="58403" customFormat="1" x14ac:dyDescent="0.25"/>
    <row r="58404" customFormat="1" x14ac:dyDescent="0.25"/>
    <row r="58405" customFormat="1" x14ac:dyDescent="0.25"/>
    <row r="58406" customFormat="1" x14ac:dyDescent="0.25"/>
    <row r="58407" customFormat="1" x14ac:dyDescent="0.25"/>
    <row r="58408" customFormat="1" x14ac:dyDescent="0.25"/>
    <row r="58409" customFormat="1" x14ac:dyDescent="0.25"/>
    <row r="58410" customFormat="1" x14ac:dyDescent="0.25"/>
    <row r="58411" customFormat="1" x14ac:dyDescent="0.25"/>
    <row r="58412" customFormat="1" x14ac:dyDescent="0.25"/>
    <row r="58413" customFormat="1" x14ac:dyDescent="0.25"/>
    <row r="58414" customFormat="1" x14ac:dyDescent="0.25"/>
    <row r="58415" customFormat="1" x14ac:dyDescent="0.25"/>
    <row r="58416" customFormat="1" x14ac:dyDescent="0.25"/>
    <row r="58417" customFormat="1" x14ac:dyDescent="0.25"/>
    <row r="58418" customFormat="1" x14ac:dyDescent="0.25"/>
    <row r="58419" customFormat="1" x14ac:dyDescent="0.25"/>
    <row r="58420" customFormat="1" x14ac:dyDescent="0.25"/>
    <row r="58421" customFormat="1" x14ac:dyDescent="0.25"/>
    <row r="58422" customFormat="1" x14ac:dyDescent="0.25"/>
    <row r="58423" customFormat="1" x14ac:dyDescent="0.25"/>
    <row r="58424" customFormat="1" x14ac:dyDescent="0.25"/>
    <row r="58425" customFormat="1" x14ac:dyDescent="0.25"/>
    <row r="58426" customFormat="1" x14ac:dyDescent="0.25"/>
    <row r="58427" customFormat="1" x14ac:dyDescent="0.25"/>
    <row r="58428" customFormat="1" x14ac:dyDescent="0.25"/>
    <row r="58429" customFormat="1" x14ac:dyDescent="0.25"/>
    <row r="58430" customFormat="1" x14ac:dyDescent="0.25"/>
    <row r="58431" customFormat="1" x14ac:dyDescent="0.25"/>
    <row r="58432" customFormat="1" x14ac:dyDescent="0.25"/>
    <row r="58433" customFormat="1" x14ac:dyDescent="0.25"/>
    <row r="58434" customFormat="1" x14ac:dyDescent="0.25"/>
    <row r="58435" customFormat="1" x14ac:dyDescent="0.25"/>
    <row r="58436" customFormat="1" x14ac:dyDescent="0.25"/>
    <row r="58437" customFormat="1" x14ac:dyDescent="0.25"/>
    <row r="58438" customFormat="1" x14ac:dyDescent="0.25"/>
    <row r="58439" customFormat="1" x14ac:dyDescent="0.25"/>
    <row r="58440" customFormat="1" x14ac:dyDescent="0.25"/>
    <row r="58441" customFormat="1" x14ac:dyDescent="0.25"/>
    <row r="58442" customFormat="1" x14ac:dyDescent="0.25"/>
    <row r="58443" customFormat="1" x14ac:dyDescent="0.25"/>
    <row r="58444" customFormat="1" x14ac:dyDescent="0.25"/>
    <row r="58445" customFormat="1" x14ac:dyDescent="0.25"/>
    <row r="58446" customFormat="1" x14ac:dyDescent="0.25"/>
    <row r="58447" customFormat="1" x14ac:dyDescent="0.25"/>
    <row r="58448" customFormat="1" x14ac:dyDescent="0.25"/>
    <row r="58449" customFormat="1" x14ac:dyDescent="0.25"/>
    <row r="58450" customFormat="1" x14ac:dyDescent="0.25"/>
    <row r="58451" customFormat="1" x14ac:dyDescent="0.25"/>
    <row r="58452" customFormat="1" x14ac:dyDescent="0.25"/>
    <row r="58453" customFormat="1" x14ac:dyDescent="0.25"/>
    <row r="58454" customFormat="1" x14ac:dyDescent="0.25"/>
    <row r="58455" customFormat="1" x14ac:dyDescent="0.25"/>
    <row r="58456" customFormat="1" x14ac:dyDescent="0.25"/>
    <row r="58457" customFormat="1" x14ac:dyDescent="0.25"/>
    <row r="58458" customFormat="1" x14ac:dyDescent="0.25"/>
    <row r="58459" customFormat="1" x14ac:dyDescent="0.25"/>
    <row r="58460" customFormat="1" x14ac:dyDescent="0.25"/>
    <row r="58461" customFormat="1" x14ac:dyDescent="0.25"/>
    <row r="58462" customFormat="1" x14ac:dyDescent="0.25"/>
    <row r="58463" customFormat="1" x14ac:dyDescent="0.25"/>
    <row r="58464" customFormat="1" x14ac:dyDescent="0.25"/>
    <row r="58465" customFormat="1" x14ac:dyDescent="0.25"/>
    <row r="58466" customFormat="1" x14ac:dyDescent="0.25"/>
    <row r="58467" customFormat="1" x14ac:dyDescent="0.25"/>
    <row r="58468" customFormat="1" x14ac:dyDescent="0.25"/>
    <row r="58469" customFormat="1" x14ac:dyDescent="0.25"/>
    <row r="58470" customFormat="1" x14ac:dyDescent="0.25"/>
    <row r="58471" customFormat="1" x14ac:dyDescent="0.25"/>
    <row r="58472" customFormat="1" x14ac:dyDescent="0.25"/>
    <row r="58473" customFormat="1" x14ac:dyDescent="0.25"/>
    <row r="58474" customFormat="1" x14ac:dyDescent="0.25"/>
    <row r="58475" customFormat="1" x14ac:dyDescent="0.25"/>
    <row r="58476" customFormat="1" x14ac:dyDescent="0.25"/>
    <row r="58477" customFormat="1" x14ac:dyDescent="0.25"/>
    <row r="58478" customFormat="1" x14ac:dyDescent="0.25"/>
    <row r="58479" customFormat="1" x14ac:dyDescent="0.25"/>
    <row r="58480" customFormat="1" x14ac:dyDescent="0.25"/>
    <row r="58481" customFormat="1" x14ac:dyDescent="0.25"/>
    <row r="58482" customFormat="1" x14ac:dyDescent="0.25"/>
    <row r="58483" customFormat="1" x14ac:dyDescent="0.25"/>
    <row r="58484" customFormat="1" x14ac:dyDescent="0.25"/>
    <row r="58485" customFormat="1" x14ac:dyDescent="0.25"/>
    <row r="58486" customFormat="1" x14ac:dyDescent="0.25"/>
    <row r="58487" customFormat="1" x14ac:dyDescent="0.25"/>
    <row r="58488" customFormat="1" x14ac:dyDescent="0.25"/>
    <row r="58489" customFormat="1" x14ac:dyDescent="0.25"/>
    <row r="58490" customFormat="1" x14ac:dyDescent="0.25"/>
    <row r="58491" customFormat="1" x14ac:dyDescent="0.25"/>
    <row r="58492" customFormat="1" x14ac:dyDescent="0.25"/>
    <row r="58493" customFormat="1" x14ac:dyDescent="0.25"/>
    <row r="58494" customFormat="1" x14ac:dyDescent="0.25"/>
    <row r="58495" customFormat="1" x14ac:dyDescent="0.25"/>
    <row r="58496" customFormat="1" x14ac:dyDescent="0.25"/>
    <row r="58497" customFormat="1" x14ac:dyDescent="0.25"/>
    <row r="58498" customFormat="1" x14ac:dyDescent="0.25"/>
    <row r="58499" customFormat="1" x14ac:dyDescent="0.25"/>
    <row r="58500" customFormat="1" x14ac:dyDescent="0.25"/>
    <row r="58501" customFormat="1" x14ac:dyDescent="0.25"/>
    <row r="58502" customFormat="1" x14ac:dyDescent="0.25"/>
    <row r="58503" customFormat="1" x14ac:dyDescent="0.25"/>
    <row r="58504" customFormat="1" x14ac:dyDescent="0.25"/>
    <row r="58505" customFormat="1" x14ac:dyDescent="0.25"/>
    <row r="58506" customFormat="1" x14ac:dyDescent="0.25"/>
    <row r="58507" customFormat="1" x14ac:dyDescent="0.25"/>
    <row r="58508" customFormat="1" x14ac:dyDescent="0.25"/>
    <row r="58509" customFormat="1" x14ac:dyDescent="0.25"/>
    <row r="58510" customFormat="1" x14ac:dyDescent="0.25"/>
    <row r="58511" customFormat="1" x14ac:dyDescent="0.25"/>
    <row r="58512" customFormat="1" x14ac:dyDescent="0.25"/>
    <row r="58513" customFormat="1" x14ac:dyDescent="0.25"/>
    <row r="58514" customFormat="1" x14ac:dyDescent="0.25"/>
    <row r="58515" customFormat="1" x14ac:dyDescent="0.25"/>
    <row r="58516" customFormat="1" x14ac:dyDescent="0.25"/>
    <row r="58517" customFormat="1" x14ac:dyDescent="0.25"/>
    <row r="58518" customFormat="1" x14ac:dyDescent="0.25"/>
    <row r="58519" customFormat="1" x14ac:dyDescent="0.25"/>
    <row r="58520" customFormat="1" x14ac:dyDescent="0.25"/>
    <row r="58521" customFormat="1" x14ac:dyDescent="0.25"/>
    <row r="58522" customFormat="1" x14ac:dyDescent="0.25"/>
    <row r="58523" customFormat="1" x14ac:dyDescent="0.25"/>
    <row r="58524" customFormat="1" x14ac:dyDescent="0.25"/>
    <row r="58525" customFormat="1" x14ac:dyDescent="0.25"/>
    <row r="58526" customFormat="1" x14ac:dyDescent="0.25"/>
    <row r="58527" customFormat="1" x14ac:dyDescent="0.25"/>
    <row r="58528" customFormat="1" x14ac:dyDescent="0.25"/>
    <row r="58529" customFormat="1" x14ac:dyDescent="0.25"/>
    <row r="58530" customFormat="1" x14ac:dyDescent="0.25"/>
    <row r="58531" customFormat="1" x14ac:dyDescent="0.25"/>
    <row r="58532" customFormat="1" x14ac:dyDescent="0.25"/>
    <row r="58533" customFormat="1" x14ac:dyDescent="0.25"/>
    <row r="58534" customFormat="1" x14ac:dyDescent="0.25"/>
    <row r="58535" customFormat="1" x14ac:dyDescent="0.25"/>
    <row r="58536" customFormat="1" x14ac:dyDescent="0.25"/>
    <row r="58537" customFormat="1" x14ac:dyDescent="0.25"/>
    <row r="58538" customFormat="1" x14ac:dyDescent="0.25"/>
    <row r="58539" customFormat="1" x14ac:dyDescent="0.25"/>
    <row r="58540" customFormat="1" x14ac:dyDescent="0.25"/>
    <row r="58541" customFormat="1" x14ac:dyDescent="0.25"/>
    <row r="58542" customFormat="1" x14ac:dyDescent="0.25"/>
    <row r="58543" customFormat="1" x14ac:dyDescent="0.25"/>
    <row r="58544" customFormat="1" x14ac:dyDescent="0.25"/>
    <row r="58545" customFormat="1" x14ac:dyDescent="0.25"/>
    <row r="58546" customFormat="1" x14ac:dyDescent="0.25"/>
    <row r="58547" customFormat="1" x14ac:dyDescent="0.25"/>
    <row r="58548" customFormat="1" x14ac:dyDescent="0.25"/>
    <row r="58549" customFormat="1" x14ac:dyDescent="0.25"/>
    <row r="58550" customFormat="1" x14ac:dyDescent="0.25"/>
    <row r="58551" customFormat="1" x14ac:dyDescent="0.25"/>
    <row r="58552" customFormat="1" x14ac:dyDescent="0.25"/>
    <row r="58553" customFormat="1" x14ac:dyDescent="0.25"/>
    <row r="58554" customFormat="1" x14ac:dyDescent="0.25"/>
    <row r="58555" customFormat="1" x14ac:dyDescent="0.25"/>
    <row r="58556" customFormat="1" x14ac:dyDescent="0.25"/>
    <row r="58557" customFormat="1" x14ac:dyDescent="0.25"/>
    <row r="58558" customFormat="1" x14ac:dyDescent="0.25"/>
    <row r="58559" customFormat="1" x14ac:dyDescent="0.25"/>
    <row r="58560" customFormat="1" x14ac:dyDescent="0.25"/>
    <row r="58561" customFormat="1" x14ac:dyDescent="0.25"/>
    <row r="58562" customFormat="1" x14ac:dyDescent="0.25"/>
    <row r="58563" customFormat="1" x14ac:dyDescent="0.25"/>
    <row r="58564" customFormat="1" x14ac:dyDescent="0.25"/>
    <row r="58565" customFormat="1" x14ac:dyDescent="0.25"/>
    <row r="58566" customFormat="1" x14ac:dyDescent="0.25"/>
    <row r="58567" customFormat="1" x14ac:dyDescent="0.25"/>
    <row r="58568" customFormat="1" x14ac:dyDescent="0.25"/>
    <row r="58569" customFormat="1" x14ac:dyDescent="0.25"/>
    <row r="58570" customFormat="1" x14ac:dyDescent="0.25"/>
    <row r="58571" customFormat="1" x14ac:dyDescent="0.25"/>
    <row r="58572" customFormat="1" x14ac:dyDescent="0.25"/>
    <row r="58573" customFormat="1" x14ac:dyDescent="0.25"/>
    <row r="58574" customFormat="1" x14ac:dyDescent="0.25"/>
    <row r="58575" customFormat="1" x14ac:dyDescent="0.25"/>
    <row r="58576" customFormat="1" x14ac:dyDescent="0.25"/>
    <row r="58577" customFormat="1" x14ac:dyDescent="0.25"/>
    <row r="58578" customFormat="1" x14ac:dyDescent="0.25"/>
    <row r="58579" customFormat="1" x14ac:dyDescent="0.25"/>
    <row r="58580" customFormat="1" x14ac:dyDescent="0.25"/>
    <row r="58581" customFormat="1" x14ac:dyDescent="0.25"/>
    <row r="58582" customFormat="1" x14ac:dyDescent="0.25"/>
    <row r="58583" customFormat="1" x14ac:dyDescent="0.25"/>
    <row r="58584" customFormat="1" x14ac:dyDescent="0.25"/>
    <row r="58585" customFormat="1" x14ac:dyDescent="0.25"/>
    <row r="58586" customFormat="1" x14ac:dyDescent="0.25"/>
    <row r="58587" customFormat="1" x14ac:dyDescent="0.25"/>
    <row r="58588" customFormat="1" x14ac:dyDescent="0.25"/>
    <row r="58589" customFormat="1" x14ac:dyDescent="0.25"/>
    <row r="58590" customFormat="1" x14ac:dyDescent="0.25"/>
    <row r="58591" customFormat="1" x14ac:dyDescent="0.25"/>
    <row r="58592" customFormat="1" x14ac:dyDescent="0.25"/>
    <row r="58593" customFormat="1" x14ac:dyDescent="0.25"/>
    <row r="58594" customFormat="1" x14ac:dyDescent="0.25"/>
    <row r="58595" customFormat="1" x14ac:dyDescent="0.25"/>
    <row r="58596" customFormat="1" x14ac:dyDescent="0.25"/>
    <row r="58597" customFormat="1" x14ac:dyDescent="0.25"/>
    <row r="58598" customFormat="1" x14ac:dyDescent="0.25"/>
    <row r="58599" customFormat="1" x14ac:dyDescent="0.25"/>
    <row r="58600" customFormat="1" x14ac:dyDescent="0.25"/>
    <row r="58601" customFormat="1" x14ac:dyDescent="0.25"/>
    <row r="58602" customFormat="1" x14ac:dyDescent="0.25"/>
    <row r="58603" customFormat="1" x14ac:dyDescent="0.25"/>
    <row r="58604" customFormat="1" x14ac:dyDescent="0.25"/>
    <row r="58605" customFormat="1" x14ac:dyDescent="0.25"/>
    <row r="58606" customFormat="1" x14ac:dyDescent="0.25"/>
    <row r="58607" customFormat="1" x14ac:dyDescent="0.25"/>
    <row r="58608" customFormat="1" x14ac:dyDescent="0.25"/>
    <row r="58609" customFormat="1" x14ac:dyDescent="0.25"/>
    <row r="58610" customFormat="1" x14ac:dyDescent="0.25"/>
    <row r="58611" customFormat="1" x14ac:dyDescent="0.25"/>
    <row r="58612" customFormat="1" x14ac:dyDescent="0.25"/>
    <row r="58613" customFormat="1" x14ac:dyDescent="0.25"/>
    <row r="58614" customFormat="1" x14ac:dyDescent="0.25"/>
    <row r="58615" customFormat="1" x14ac:dyDescent="0.25"/>
    <row r="58616" customFormat="1" x14ac:dyDescent="0.25"/>
    <row r="58617" customFormat="1" x14ac:dyDescent="0.25"/>
    <row r="58618" customFormat="1" x14ac:dyDescent="0.25"/>
    <row r="58619" customFormat="1" x14ac:dyDescent="0.25"/>
    <row r="58620" customFormat="1" x14ac:dyDescent="0.25"/>
    <row r="58621" customFormat="1" x14ac:dyDescent="0.25"/>
    <row r="58622" customFormat="1" x14ac:dyDescent="0.25"/>
    <row r="58623" customFormat="1" x14ac:dyDescent="0.25"/>
    <row r="58624" customFormat="1" x14ac:dyDescent="0.25"/>
    <row r="58625" customFormat="1" x14ac:dyDescent="0.25"/>
    <row r="58626" customFormat="1" x14ac:dyDescent="0.25"/>
    <row r="58627" customFormat="1" x14ac:dyDescent="0.25"/>
    <row r="58628" customFormat="1" x14ac:dyDescent="0.25"/>
    <row r="58629" customFormat="1" x14ac:dyDescent="0.25"/>
    <row r="58630" customFormat="1" x14ac:dyDescent="0.25"/>
    <row r="58631" customFormat="1" x14ac:dyDescent="0.25"/>
    <row r="58632" customFormat="1" x14ac:dyDescent="0.25"/>
    <row r="58633" customFormat="1" x14ac:dyDescent="0.25"/>
    <row r="58634" customFormat="1" x14ac:dyDescent="0.25"/>
    <row r="58635" customFormat="1" x14ac:dyDescent="0.25"/>
    <row r="58636" customFormat="1" x14ac:dyDescent="0.25"/>
    <row r="58637" customFormat="1" x14ac:dyDescent="0.25"/>
    <row r="58638" customFormat="1" x14ac:dyDescent="0.25"/>
    <row r="58639" customFormat="1" x14ac:dyDescent="0.25"/>
    <row r="58640" customFormat="1" x14ac:dyDescent="0.25"/>
    <row r="58641" customFormat="1" x14ac:dyDescent="0.25"/>
    <row r="58642" customFormat="1" x14ac:dyDescent="0.25"/>
    <row r="58643" customFormat="1" x14ac:dyDescent="0.25"/>
    <row r="58644" customFormat="1" x14ac:dyDescent="0.25"/>
    <row r="58645" customFormat="1" x14ac:dyDescent="0.25"/>
    <row r="58646" customFormat="1" x14ac:dyDescent="0.25"/>
    <row r="58647" customFormat="1" x14ac:dyDescent="0.25"/>
    <row r="58648" customFormat="1" x14ac:dyDescent="0.25"/>
    <row r="58649" customFormat="1" x14ac:dyDescent="0.25"/>
    <row r="58650" customFormat="1" x14ac:dyDescent="0.25"/>
    <row r="58651" customFormat="1" x14ac:dyDescent="0.25"/>
    <row r="58652" customFormat="1" x14ac:dyDescent="0.25"/>
    <row r="58653" customFormat="1" x14ac:dyDescent="0.25"/>
    <row r="58654" customFormat="1" x14ac:dyDescent="0.25"/>
    <row r="58655" customFormat="1" x14ac:dyDescent="0.25"/>
    <row r="58656" customFormat="1" x14ac:dyDescent="0.25"/>
    <row r="58657" customFormat="1" x14ac:dyDescent="0.25"/>
    <row r="58658" customFormat="1" x14ac:dyDescent="0.25"/>
    <row r="58659" customFormat="1" x14ac:dyDescent="0.25"/>
    <row r="58660" customFormat="1" x14ac:dyDescent="0.25"/>
    <row r="58661" customFormat="1" x14ac:dyDescent="0.25"/>
    <row r="58662" customFormat="1" x14ac:dyDescent="0.25"/>
    <row r="58663" customFormat="1" x14ac:dyDescent="0.25"/>
    <row r="58664" customFormat="1" x14ac:dyDescent="0.25"/>
    <row r="58665" customFormat="1" x14ac:dyDescent="0.25"/>
    <row r="58666" customFormat="1" x14ac:dyDescent="0.25"/>
    <row r="58667" customFormat="1" x14ac:dyDescent="0.25"/>
    <row r="58668" customFormat="1" x14ac:dyDescent="0.25"/>
    <row r="58669" customFormat="1" x14ac:dyDescent="0.25"/>
    <row r="58670" customFormat="1" x14ac:dyDescent="0.25"/>
    <row r="58671" customFormat="1" x14ac:dyDescent="0.25"/>
    <row r="58672" customFormat="1" x14ac:dyDescent="0.25"/>
    <row r="58673" customFormat="1" x14ac:dyDescent="0.25"/>
    <row r="58674" customFormat="1" x14ac:dyDescent="0.25"/>
    <row r="58675" customFormat="1" x14ac:dyDescent="0.25"/>
    <row r="58676" customFormat="1" x14ac:dyDescent="0.25"/>
    <row r="58677" customFormat="1" x14ac:dyDescent="0.25"/>
    <row r="58678" customFormat="1" x14ac:dyDescent="0.25"/>
    <row r="58679" customFormat="1" x14ac:dyDescent="0.25"/>
    <row r="58680" customFormat="1" x14ac:dyDescent="0.25"/>
    <row r="58681" customFormat="1" x14ac:dyDescent="0.25"/>
    <row r="58682" customFormat="1" x14ac:dyDescent="0.25"/>
    <row r="58683" customFormat="1" x14ac:dyDescent="0.25"/>
    <row r="58684" customFormat="1" x14ac:dyDescent="0.25"/>
    <row r="58685" customFormat="1" x14ac:dyDescent="0.25"/>
    <row r="58686" customFormat="1" x14ac:dyDescent="0.25"/>
    <row r="58687" customFormat="1" x14ac:dyDescent="0.25"/>
    <row r="58688" customFormat="1" x14ac:dyDescent="0.25"/>
    <row r="58689" customFormat="1" x14ac:dyDescent="0.25"/>
    <row r="58690" customFormat="1" x14ac:dyDescent="0.25"/>
    <row r="58691" customFormat="1" x14ac:dyDescent="0.25"/>
    <row r="58692" customFormat="1" x14ac:dyDescent="0.25"/>
    <row r="58693" customFormat="1" x14ac:dyDescent="0.25"/>
    <row r="58694" customFormat="1" x14ac:dyDescent="0.25"/>
    <row r="58695" customFormat="1" x14ac:dyDescent="0.25"/>
    <row r="58696" customFormat="1" x14ac:dyDescent="0.25"/>
    <row r="58697" customFormat="1" x14ac:dyDescent="0.25"/>
    <row r="58698" customFormat="1" x14ac:dyDescent="0.25"/>
    <row r="58699" customFormat="1" x14ac:dyDescent="0.25"/>
    <row r="58700" customFormat="1" x14ac:dyDescent="0.25"/>
    <row r="58701" customFormat="1" x14ac:dyDescent="0.25"/>
    <row r="58702" customFormat="1" x14ac:dyDescent="0.25"/>
    <row r="58703" customFormat="1" x14ac:dyDescent="0.25"/>
    <row r="58704" customFormat="1" x14ac:dyDescent="0.25"/>
    <row r="58705" customFormat="1" x14ac:dyDescent="0.25"/>
    <row r="58706" customFormat="1" x14ac:dyDescent="0.25"/>
    <row r="58707" customFormat="1" x14ac:dyDescent="0.25"/>
    <row r="58708" customFormat="1" x14ac:dyDescent="0.25"/>
    <row r="58709" customFormat="1" x14ac:dyDescent="0.25"/>
    <row r="58710" customFormat="1" x14ac:dyDescent="0.25"/>
    <row r="58711" customFormat="1" x14ac:dyDescent="0.25"/>
    <row r="58712" customFormat="1" x14ac:dyDescent="0.25"/>
    <row r="58713" customFormat="1" x14ac:dyDescent="0.25"/>
    <row r="58714" customFormat="1" x14ac:dyDescent="0.25"/>
    <row r="58715" customFormat="1" x14ac:dyDescent="0.25"/>
    <row r="58716" customFormat="1" x14ac:dyDescent="0.25"/>
    <row r="58717" customFormat="1" x14ac:dyDescent="0.25"/>
    <row r="58718" customFormat="1" x14ac:dyDescent="0.25"/>
    <row r="58719" customFormat="1" x14ac:dyDescent="0.25"/>
    <row r="58720" customFormat="1" x14ac:dyDescent="0.25"/>
    <row r="58721" customFormat="1" x14ac:dyDescent="0.25"/>
    <row r="58722" customFormat="1" x14ac:dyDescent="0.25"/>
    <row r="58723" customFormat="1" x14ac:dyDescent="0.25"/>
    <row r="58724" customFormat="1" x14ac:dyDescent="0.25"/>
    <row r="58725" customFormat="1" x14ac:dyDescent="0.25"/>
    <row r="58726" customFormat="1" x14ac:dyDescent="0.25"/>
    <row r="58727" customFormat="1" x14ac:dyDescent="0.25"/>
    <row r="58728" customFormat="1" x14ac:dyDescent="0.25"/>
    <row r="58729" customFormat="1" x14ac:dyDescent="0.25"/>
    <row r="58730" customFormat="1" x14ac:dyDescent="0.25"/>
    <row r="58731" customFormat="1" x14ac:dyDescent="0.25"/>
    <row r="58732" customFormat="1" x14ac:dyDescent="0.25"/>
    <row r="58733" customFormat="1" x14ac:dyDescent="0.25"/>
    <row r="58734" customFormat="1" x14ac:dyDescent="0.25"/>
    <row r="58735" customFormat="1" x14ac:dyDescent="0.25"/>
    <row r="58736" customFormat="1" x14ac:dyDescent="0.25"/>
    <row r="58737" customFormat="1" x14ac:dyDescent="0.25"/>
    <row r="58738" customFormat="1" x14ac:dyDescent="0.25"/>
    <row r="58739" customFormat="1" x14ac:dyDescent="0.25"/>
    <row r="58740" customFormat="1" x14ac:dyDescent="0.25"/>
    <row r="58741" customFormat="1" x14ac:dyDescent="0.25"/>
    <row r="58742" customFormat="1" x14ac:dyDescent="0.25"/>
    <row r="58743" customFormat="1" x14ac:dyDescent="0.25"/>
    <row r="58744" customFormat="1" x14ac:dyDescent="0.25"/>
    <row r="58745" customFormat="1" x14ac:dyDescent="0.25"/>
    <row r="58746" customFormat="1" x14ac:dyDescent="0.25"/>
    <row r="58747" customFormat="1" x14ac:dyDescent="0.25"/>
    <row r="58748" customFormat="1" x14ac:dyDescent="0.25"/>
    <row r="58749" customFormat="1" x14ac:dyDescent="0.25"/>
    <row r="58750" customFormat="1" x14ac:dyDescent="0.25"/>
    <row r="58751" customFormat="1" x14ac:dyDescent="0.25"/>
    <row r="58752" customFormat="1" x14ac:dyDescent="0.25"/>
    <row r="58753" customFormat="1" x14ac:dyDescent="0.25"/>
    <row r="58754" customFormat="1" x14ac:dyDescent="0.25"/>
    <row r="58755" customFormat="1" x14ac:dyDescent="0.25"/>
    <row r="58756" customFormat="1" x14ac:dyDescent="0.25"/>
    <row r="58757" customFormat="1" x14ac:dyDescent="0.25"/>
    <row r="58758" customFormat="1" x14ac:dyDescent="0.25"/>
    <row r="58759" customFormat="1" x14ac:dyDescent="0.25"/>
    <row r="58760" customFormat="1" x14ac:dyDescent="0.25"/>
    <row r="58761" customFormat="1" x14ac:dyDescent="0.25"/>
    <row r="58762" customFormat="1" x14ac:dyDescent="0.25"/>
    <row r="58763" customFormat="1" x14ac:dyDescent="0.25"/>
    <row r="58764" customFormat="1" x14ac:dyDescent="0.25"/>
    <row r="58765" customFormat="1" x14ac:dyDescent="0.25"/>
    <row r="58766" customFormat="1" x14ac:dyDescent="0.25"/>
    <row r="58767" customFormat="1" x14ac:dyDescent="0.25"/>
    <row r="58768" customFormat="1" x14ac:dyDescent="0.25"/>
    <row r="58769" customFormat="1" x14ac:dyDescent="0.25"/>
    <row r="58770" customFormat="1" x14ac:dyDescent="0.25"/>
    <row r="58771" customFormat="1" x14ac:dyDescent="0.25"/>
    <row r="58772" customFormat="1" x14ac:dyDescent="0.25"/>
    <row r="58773" customFormat="1" x14ac:dyDescent="0.25"/>
    <row r="58774" customFormat="1" x14ac:dyDescent="0.25"/>
    <row r="58775" customFormat="1" x14ac:dyDescent="0.25"/>
    <row r="58776" customFormat="1" x14ac:dyDescent="0.25"/>
    <row r="58777" customFormat="1" x14ac:dyDescent="0.25"/>
    <row r="58778" customFormat="1" x14ac:dyDescent="0.25"/>
    <row r="58779" customFormat="1" x14ac:dyDescent="0.25"/>
    <row r="58780" customFormat="1" x14ac:dyDescent="0.25"/>
    <row r="58781" customFormat="1" x14ac:dyDescent="0.25"/>
    <row r="58782" customFormat="1" x14ac:dyDescent="0.25"/>
    <row r="58783" customFormat="1" x14ac:dyDescent="0.25"/>
    <row r="58784" customFormat="1" x14ac:dyDescent="0.25"/>
    <row r="58785" customFormat="1" x14ac:dyDescent="0.25"/>
    <row r="58786" customFormat="1" x14ac:dyDescent="0.25"/>
    <row r="58787" customFormat="1" x14ac:dyDescent="0.25"/>
    <row r="58788" customFormat="1" x14ac:dyDescent="0.25"/>
    <row r="58789" customFormat="1" x14ac:dyDescent="0.25"/>
    <row r="58790" customFormat="1" x14ac:dyDescent="0.25"/>
    <row r="58791" customFormat="1" x14ac:dyDescent="0.25"/>
    <row r="58792" customFormat="1" x14ac:dyDescent="0.25"/>
    <row r="58793" customFormat="1" x14ac:dyDescent="0.25"/>
    <row r="58794" customFormat="1" x14ac:dyDescent="0.25"/>
    <row r="58795" customFormat="1" x14ac:dyDescent="0.25"/>
    <row r="58796" customFormat="1" x14ac:dyDescent="0.25"/>
    <row r="58797" customFormat="1" x14ac:dyDescent="0.25"/>
    <row r="58798" customFormat="1" x14ac:dyDescent="0.25"/>
    <row r="58799" customFormat="1" x14ac:dyDescent="0.25"/>
    <row r="58800" customFormat="1" x14ac:dyDescent="0.25"/>
    <row r="58801" customFormat="1" x14ac:dyDescent="0.25"/>
    <row r="58802" customFormat="1" x14ac:dyDescent="0.25"/>
    <row r="58803" customFormat="1" x14ac:dyDescent="0.25"/>
    <row r="58804" customFormat="1" x14ac:dyDescent="0.25"/>
    <row r="58805" customFormat="1" x14ac:dyDescent="0.25"/>
    <row r="58806" customFormat="1" x14ac:dyDescent="0.25"/>
    <row r="58807" customFormat="1" x14ac:dyDescent="0.25"/>
    <row r="58808" customFormat="1" x14ac:dyDescent="0.25"/>
    <row r="58809" customFormat="1" x14ac:dyDescent="0.25"/>
    <row r="58810" customFormat="1" x14ac:dyDescent="0.25"/>
    <row r="58811" customFormat="1" x14ac:dyDescent="0.25"/>
    <row r="58812" customFormat="1" x14ac:dyDescent="0.25"/>
    <row r="58813" customFormat="1" x14ac:dyDescent="0.25"/>
    <row r="58814" customFormat="1" x14ac:dyDescent="0.25"/>
    <row r="58815" customFormat="1" x14ac:dyDescent="0.25"/>
    <row r="58816" customFormat="1" x14ac:dyDescent="0.25"/>
    <row r="58817" customFormat="1" x14ac:dyDescent="0.25"/>
    <row r="58818" customFormat="1" x14ac:dyDescent="0.25"/>
    <row r="58819" customFormat="1" x14ac:dyDescent="0.25"/>
    <row r="58820" customFormat="1" x14ac:dyDescent="0.25"/>
    <row r="58821" customFormat="1" x14ac:dyDescent="0.25"/>
    <row r="58822" customFormat="1" x14ac:dyDescent="0.25"/>
    <row r="58823" customFormat="1" x14ac:dyDescent="0.25"/>
    <row r="58824" customFormat="1" x14ac:dyDescent="0.25"/>
    <row r="58825" customFormat="1" x14ac:dyDescent="0.25"/>
    <row r="58826" customFormat="1" x14ac:dyDescent="0.25"/>
    <row r="58827" customFormat="1" x14ac:dyDescent="0.25"/>
    <row r="58828" customFormat="1" x14ac:dyDescent="0.25"/>
    <row r="58829" customFormat="1" x14ac:dyDescent="0.25"/>
    <row r="58830" customFormat="1" x14ac:dyDescent="0.25"/>
    <row r="58831" customFormat="1" x14ac:dyDescent="0.25"/>
    <row r="58832" customFormat="1" x14ac:dyDescent="0.25"/>
    <row r="58833" customFormat="1" x14ac:dyDescent="0.25"/>
    <row r="58834" customFormat="1" x14ac:dyDescent="0.25"/>
    <row r="58835" customFormat="1" x14ac:dyDescent="0.25"/>
    <row r="58836" customFormat="1" x14ac:dyDescent="0.25"/>
    <row r="58837" customFormat="1" x14ac:dyDescent="0.25"/>
    <row r="58838" customFormat="1" x14ac:dyDescent="0.25"/>
    <row r="58839" customFormat="1" x14ac:dyDescent="0.25"/>
    <row r="58840" customFormat="1" x14ac:dyDescent="0.25"/>
    <row r="58841" customFormat="1" x14ac:dyDescent="0.25"/>
    <row r="58842" customFormat="1" x14ac:dyDescent="0.25"/>
    <row r="58843" customFormat="1" x14ac:dyDescent="0.25"/>
    <row r="58844" customFormat="1" x14ac:dyDescent="0.25"/>
    <row r="58845" customFormat="1" x14ac:dyDescent="0.25"/>
    <row r="58846" customFormat="1" x14ac:dyDescent="0.25"/>
    <row r="58847" customFormat="1" x14ac:dyDescent="0.25"/>
    <row r="58848" customFormat="1" x14ac:dyDescent="0.25"/>
    <row r="58849" customFormat="1" x14ac:dyDescent="0.25"/>
    <row r="58850" customFormat="1" x14ac:dyDescent="0.25"/>
    <row r="58851" customFormat="1" x14ac:dyDescent="0.25"/>
    <row r="58852" customFormat="1" x14ac:dyDescent="0.25"/>
    <row r="58853" customFormat="1" x14ac:dyDescent="0.25"/>
    <row r="58854" customFormat="1" x14ac:dyDescent="0.25"/>
    <row r="58855" customFormat="1" x14ac:dyDescent="0.25"/>
    <row r="58856" customFormat="1" x14ac:dyDescent="0.25"/>
    <row r="58857" customFormat="1" x14ac:dyDescent="0.25"/>
    <row r="58858" customFormat="1" x14ac:dyDescent="0.25"/>
    <row r="58859" customFormat="1" x14ac:dyDescent="0.25"/>
    <row r="58860" customFormat="1" x14ac:dyDescent="0.25"/>
    <row r="58861" customFormat="1" x14ac:dyDescent="0.25"/>
    <row r="58862" customFormat="1" x14ac:dyDescent="0.25"/>
    <row r="58863" customFormat="1" x14ac:dyDescent="0.25"/>
    <row r="58864" customFormat="1" x14ac:dyDescent="0.25"/>
    <row r="58865" customFormat="1" x14ac:dyDescent="0.25"/>
    <row r="58866" customFormat="1" x14ac:dyDescent="0.25"/>
    <row r="58867" customFormat="1" x14ac:dyDescent="0.25"/>
    <row r="58868" customFormat="1" x14ac:dyDescent="0.25"/>
    <row r="58869" customFormat="1" x14ac:dyDescent="0.25"/>
    <row r="58870" customFormat="1" x14ac:dyDescent="0.25"/>
    <row r="58871" customFormat="1" x14ac:dyDescent="0.25"/>
    <row r="58872" customFormat="1" x14ac:dyDescent="0.25"/>
    <row r="58873" customFormat="1" x14ac:dyDescent="0.25"/>
    <row r="58874" customFormat="1" x14ac:dyDescent="0.25"/>
    <row r="58875" customFormat="1" x14ac:dyDescent="0.25"/>
    <row r="58876" customFormat="1" x14ac:dyDescent="0.25"/>
    <row r="58877" customFormat="1" x14ac:dyDescent="0.25"/>
    <row r="58878" customFormat="1" x14ac:dyDescent="0.25"/>
    <row r="58879" customFormat="1" x14ac:dyDescent="0.25"/>
    <row r="58880" customFormat="1" x14ac:dyDescent="0.25"/>
    <row r="58881" customFormat="1" x14ac:dyDescent="0.25"/>
    <row r="58882" customFormat="1" x14ac:dyDescent="0.25"/>
    <row r="58883" customFormat="1" x14ac:dyDescent="0.25"/>
    <row r="58884" customFormat="1" x14ac:dyDescent="0.25"/>
    <row r="58885" customFormat="1" x14ac:dyDescent="0.25"/>
    <row r="58886" customFormat="1" x14ac:dyDescent="0.25"/>
    <row r="58887" customFormat="1" x14ac:dyDescent="0.25"/>
    <row r="58888" customFormat="1" x14ac:dyDescent="0.25"/>
    <row r="58889" customFormat="1" x14ac:dyDescent="0.25"/>
    <row r="58890" customFormat="1" x14ac:dyDescent="0.25"/>
    <row r="58891" customFormat="1" x14ac:dyDescent="0.25"/>
    <row r="58892" customFormat="1" x14ac:dyDescent="0.25"/>
    <row r="58893" customFormat="1" x14ac:dyDescent="0.25"/>
    <row r="58894" customFormat="1" x14ac:dyDescent="0.25"/>
    <row r="58895" customFormat="1" x14ac:dyDescent="0.25"/>
    <row r="58896" customFormat="1" x14ac:dyDescent="0.25"/>
    <row r="58897" customFormat="1" x14ac:dyDescent="0.25"/>
    <row r="58898" customFormat="1" x14ac:dyDescent="0.25"/>
    <row r="58899" customFormat="1" x14ac:dyDescent="0.25"/>
    <row r="58900" customFormat="1" x14ac:dyDescent="0.25"/>
    <row r="58901" customFormat="1" x14ac:dyDescent="0.25"/>
    <row r="58902" customFormat="1" x14ac:dyDescent="0.25"/>
    <row r="58903" customFormat="1" x14ac:dyDescent="0.25"/>
    <row r="58904" customFormat="1" x14ac:dyDescent="0.25"/>
    <row r="58905" customFormat="1" x14ac:dyDescent="0.25"/>
    <row r="58906" customFormat="1" x14ac:dyDescent="0.25"/>
    <row r="58907" customFormat="1" x14ac:dyDescent="0.25"/>
    <row r="58908" customFormat="1" x14ac:dyDescent="0.25"/>
    <row r="58909" customFormat="1" x14ac:dyDescent="0.25"/>
    <row r="58910" customFormat="1" x14ac:dyDescent="0.25"/>
    <row r="58911" customFormat="1" x14ac:dyDescent="0.25"/>
    <row r="58912" customFormat="1" x14ac:dyDescent="0.25"/>
    <row r="58913" customFormat="1" x14ac:dyDescent="0.25"/>
    <row r="58914" customFormat="1" x14ac:dyDescent="0.25"/>
    <row r="58915" customFormat="1" x14ac:dyDescent="0.25"/>
    <row r="58916" customFormat="1" x14ac:dyDescent="0.25"/>
    <row r="58917" customFormat="1" x14ac:dyDescent="0.25"/>
    <row r="58918" customFormat="1" x14ac:dyDescent="0.25"/>
    <row r="58919" customFormat="1" x14ac:dyDescent="0.25"/>
    <row r="58920" customFormat="1" x14ac:dyDescent="0.25"/>
    <row r="58921" customFormat="1" x14ac:dyDescent="0.25"/>
    <row r="58922" customFormat="1" x14ac:dyDescent="0.25"/>
    <row r="58923" customFormat="1" x14ac:dyDescent="0.25"/>
    <row r="58924" customFormat="1" x14ac:dyDescent="0.25"/>
    <row r="58925" customFormat="1" x14ac:dyDescent="0.25"/>
    <row r="58926" customFormat="1" x14ac:dyDescent="0.25"/>
    <row r="58927" customFormat="1" x14ac:dyDescent="0.25"/>
    <row r="58928" customFormat="1" x14ac:dyDescent="0.25"/>
    <row r="58929" customFormat="1" x14ac:dyDescent="0.25"/>
    <row r="58930" customFormat="1" x14ac:dyDescent="0.25"/>
    <row r="58931" customFormat="1" x14ac:dyDescent="0.25"/>
    <row r="58932" customFormat="1" x14ac:dyDescent="0.25"/>
    <row r="58933" customFormat="1" x14ac:dyDescent="0.25"/>
    <row r="58934" customFormat="1" x14ac:dyDescent="0.25"/>
    <row r="58935" customFormat="1" x14ac:dyDescent="0.25"/>
    <row r="58936" customFormat="1" x14ac:dyDescent="0.25"/>
    <row r="58937" customFormat="1" x14ac:dyDescent="0.25"/>
    <row r="58938" customFormat="1" x14ac:dyDescent="0.25"/>
    <row r="58939" customFormat="1" x14ac:dyDescent="0.25"/>
    <row r="58940" customFormat="1" x14ac:dyDescent="0.25"/>
    <row r="58941" customFormat="1" x14ac:dyDescent="0.25"/>
    <row r="58942" customFormat="1" x14ac:dyDescent="0.25"/>
    <row r="58943" customFormat="1" x14ac:dyDescent="0.25"/>
    <row r="58944" customFormat="1" x14ac:dyDescent="0.25"/>
    <row r="58945" customFormat="1" x14ac:dyDescent="0.25"/>
    <row r="58946" customFormat="1" x14ac:dyDescent="0.25"/>
    <row r="58947" customFormat="1" x14ac:dyDescent="0.25"/>
    <row r="58948" customFormat="1" x14ac:dyDescent="0.25"/>
    <row r="58949" customFormat="1" x14ac:dyDescent="0.25"/>
    <row r="58950" customFormat="1" x14ac:dyDescent="0.25"/>
    <row r="58951" customFormat="1" x14ac:dyDescent="0.25"/>
    <row r="58952" customFormat="1" x14ac:dyDescent="0.25"/>
    <row r="58953" customFormat="1" x14ac:dyDescent="0.25"/>
    <row r="58954" customFormat="1" x14ac:dyDescent="0.25"/>
    <row r="58955" customFormat="1" x14ac:dyDescent="0.25"/>
    <row r="58956" customFormat="1" x14ac:dyDescent="0.25"/>
    <row r="58957" customFormat="1" x14ac:dyDescent="0.25"/>
    <row r="58958" customFormat="1" x14ac:dyDescent="0.25"/>
    <row r="58959" customFormat="1" x14ac:dyDescent="0.25"/>
    <row r="58960" customFormat="1" x14ac:dyDescent="0.25"/>
    <row r="58961" customFormat="1" x14ac:dyDescent="0.25"/>
    <row r="58962" customFormat="1" x14ac:dyDescent="0.25"/>
    <row r="58963" customFormat="1" x14ac:dyDescent="0.25"/>
    <row r="58964" customFormat="1" x14ac:dyDescent="0.25"/>
    <row r="58965" customFormat="1" x14ac:dyDescent="0.25"/>
    <row r="58966" customFormat="1" x14ac:dyDescent="0.25"/>
    <row r="58967" customFormat="1" x14ac:dyDescent="0.25"/>
    <row r="58968" customFormat="1" x14ac:dyDescent="0.25"/>
    <row r="58969" customFormat="1" x14ac:dyDescent="0.25"/>
    <row r="58970" customFormat="1" x14ac:dyDescent="0.25"/>
    <row r="58971" customFormat="1" x14ac:dyDescent="0.25"/>
    <row r="58972" customFormat="1" x14ac:dyDescent="0.25"/>
    <row r="58973" customFormat="1" x14ac:dyDescent="0.25"/>
    <row r="58974" customFormat="1" x14ac:dyDescent="0.25"/>
    <row r="58975" customFormat="1" x14ac:dyDescent="0.25"/>
    <row r="58976" customFormat="1" x14ac:dyDescent="0.25"/>
    <row r="58977" customFormat="1" x14ac:dyDescent="0.25"/>
    <row r="58978" customFormat="1" x14ac:dyDescent="0.25"/>
    <row r="58979" customFormat="1" x14ac:dyDescent="0.25"/>
    <row r="58980" customFormat="1" x14ac:dyDescent="0.25"/>
    <row r="58981" customFormat="1" x14ac:dyDescent="0.25"/>
    <row r="58982" customFormat="1" x14ac:dyDescent="0.25"/>
    <row r="58983" customFormat="1" x14ac:dyDescent="0.25"/>
    <row r="58984" customFormat="1" x14ac:dyDescent="0.25"/>
    <row r="58985" customFormat="1" x14ac:dyDescent="0.25"/>
    <row r="58986" customFormat="1" x14ac:dyDescent="0.25"/>
    <row r="58987" customFormat="1" x14ac:dyDescent="0.25"/>
    <row r="58988" customFormat="1" x14ac:dyDescent="0.25"/>
    <row r="58989" customFormat="1" x14ac:dyDescent="0.25"/>
    <row r="58990" customFormat="1" x14ac:dyDescent="0.25"/>
    <row r="58991" customFormat="1" x14ac:dyDescent="0.25"/>
    <row r="58992" customFormat="1" x14ac:dyDescent="0.25"/>
    <row r="58993" customFormat="1" x14ac:dyDescent="0.25"/>
    <row r="58994" customFormat="1" x14ac:dyDescent="0.25"/>
    <row r="58995" customFormat="1" x14ac:dyDescent="0.25"/>
    <row r="58996" customFormat="1" x14ac:dyDescent="0.25"/>
    <row r="58997" customFormat="1" x14ac:dyDescent="0.25"/>
    <row r="58998" customFormat="1" x14ac:dyDescent="0.25"/>
    <row r="58999" customFormat="1" x14ac:dyDescent="0.25"/>
    <row r="59000" customFormat="1" x14ac:dyDescent="0.25"/>
    <row r="59001" customFormat="1" x14ac:dyDescent="0.25"/>
    <row r="59002" customFormat="1" x14ac:dyDescent="0.25"/>
    <row r="59003" customFormat="1" x14ac:dyDescent="0.25"/>
    <row r="59004" customFormat="1" x14ac:dyDescent="0.25"/>
    <row r="59005" customFormat="1" x14ac:dyDescent="0.25"/>
    <row r="59006" customFormat="1" x14ac:dyDescent="0.25"/>
    <row r="59007" customFormat="1" x14ac:dyDescent="0.25"/>
    <row r="59008" customFormat="1" x14ac:dyDescent="0.25"/>
    <row r="59009" customFormat="1" x14ac:dyDescent="0.25"/>
    <row r="59010" customFormat="1" x14ac:dyDescent="0.25"/>
    <row r="59011" customFormat="1" x14ac:dyDescent="0.25"/>
    <row r="59012" customFormat="1" x14ac:dyDescent="0.25"/>
    <row r="59013" customFormat="1" x14ac:dyDescent="0.25"/>
    <row r="59014" customFormat="1" x14ac:dyDescent="0.25"/>
    <row r="59015" customFormat="1" x14ac:dyDescent="0.25"/>
    <row r="59016" customFormat="1" x14ac:dyDescent="0.25"/>
    <row r="59017" customFormat="1" x14ac:dyDescent="0.25"/>
    <row r="59018" customFormat="1" x14ac:dyDescent="0.25"/>
    <row r="59019" customFormat="1" x14ac:dyDescent="0.25"/>
    <row r="59020" customFormat="1" x14ac:dyDescent="0.25"/>
    <row r="59021" customFormat="1" x14ac:dyDescent="0.25"/>
    <row r="59022" customFormat="1" x14ac:dyDescent="0.25"/>
    <row r="59023" customFormat="1" x14ac:dyDescent="0.25"/>
    <row r="59024" customFormat="1" x14ac:dyDescent="0.25"/>
    <row r="59025" customFormat="1" x14ac:dyDescent="0.25"/>
    <row r="59026" customFormat="1" x14ac:dyDescent="0.25"/>
    <row r="59027" customFormat="1" x14ac:dyDescent="0.25"/>
    <row r="59028" customFormat="1" x14ac:dyDescent="0.25"/>
    <row r="59029" customFormat="1" x14ac:dyDescent="0.25"/>
    <row r="59030" customFormat="1" x14ac:dyDescent="0.25"/>
    <row r="59031" customFormat="1" x14ac:dyDescent="0.25"/>
    <row r="59032" customFormat="1" x14ac:dyDescent="0.25"/>
    <row r="59033" customFormat="1" x14ac:dyDescent="0.25"/>
    <row r="59034" customFormat="1" x14ac:dyDescent="0.25"/>
    <row r="59035" customFormat="1" x14ac:dyDescent="0.25"/>
    <row r="59036" customFormat="1" x14ac:dyDescent="0.25"/>
    <row r="59037" customFormat="1" x14ac:dyDescent="0.25"/>
    <row r="59038" customFormat="1" x14ac:dyDescent="0.25"/>
    <row r="59039" customFormat="1" x14ac:dyDescent="0.25"/>
    <row r="59040" customFormat="1" x14ac:dyDescent="0.25"/>
    <row r="59041" customFormat="1" x14ac:dyDescent="0.25"/>
    <row r="59042" customFormat="1" x14ac:dyDescent="0.25"/>
    <row r="59043" customFormat="1" x14ac:dyDescent="0.25"/>
    <row r="59044" customFormat="1" x14ac:dyDescent="0.25"/>
    <row r="59045" customFormat="1" x14ac:dyDescent="0.25"/>
    <row r="59046" customFormat="1" x14ac:dyDescent="0.25"/>
    <row r="59047" customFormat="1" x14ac:dyDescent="0.25"/>
    <row r="59048" customFormat="1" x14ac:dyDescent="0.25"/>
    <row r="59049" customFormat="1" x14ac:dyDescent="0.25"/>
    <row r="59050" customFormat="1" x14ac:dyDescent="0.25"/>
    <row r="59051" customFormat="1" x14ac:dyDescent="0.25"/>
    <row r="59052" customFormat="1" x14ac:dyDescent="0.25"/>
    <row r="59053" customFormat="1" x14ac:dyDescent="0.25"/>
    <row r="59054" customFormat="1" x14ac:dyDescent="0.25"/>
    <row r="59055" customFormat="1" x14ac:dyDescent="0.25"/>
    <row r="59056" customFormat="1" x14ac:dyDescent="0.25"/>
    <row r="59057" customFormat="1" x14ac:dyDescent="0.25"/>
    <row r="59058" customFormat="1" x14ac:dyDescent="0.25"/>
    <row r="59059" customFormat="1" x14ac:dyDescent="0.25"/>
    <row r="59060" customFormat="1" x14ac:dyDescent="0.25"/>
    <row r="59061" customFormat="1" x14ac:dyDescent="0.25"/>
    <row r="59062" customFormat="1" x14ac:dyDescent="0.25"/>
    <row r="59063" customFormat="1" x14ac:dyDescent="0.25"/>
    <row r="59064" customFormat="1" x14ac:dyDescent="0.25"/>
    <row r="59065" customFormat="1" x14ac:dyDescent="0.25"/>
    <row r="59066" customFormat="1" x14ac:dyDescent="0.25"/>
    <row r="59067" customFormat="1" x14ac:dyDescent="0.25"/>
    <row r="59068" customFormat="1" x14ac:dyDescent="0.25"/>
    <row r="59069" customFormat="1" x14ac:dyDescent="0.25"/>
    <row r="59070" customFormat="1" x14ac:dyDescent="0.25"/>
    <row r="59071" customFormat="1" x14ac:dyDescent="0.25"/>
    <row r="59072" customFormat="1" x14ac:dyDescent="0.25"/>
    <row r="59073" customFormat="1" x14ac:dyDescent="0.25"/>
    <row r="59074" customFormat="1" x14ac:dyDescent="0.25"/>
    <row r="59075" customFormat="1" x14ac:dyDescent="0.25"/>
    <row r="59076" customFormat="1" x14ac:dyDescent="0.25"/>
    <row r="59077" customFormat="1" x14ac:dyDescent="0.25"/>
    <row r="59078" customFormat="1" x14ac:dyDescent="0.25"/>
    <row r="59079" customFormat="1" x14ac:dyDescent="0.25"/>
    <row r="59080" customFormat="1" x14ac:dyDescent="0.25"/>
    <row r="59081" customFormat="1" x14ac:dyDescent="0.25"/>
    <row r="59082" customFormat="1" x14ac:dyDescent="0.25"/>
    <row r="59083" customFormat="1" x14ac:dyDescent="0.25"/>
    <row r="59084" customFormat="1" x14ac:dyDescent="0.25"/>
    <row r="59085" customFormat="1" x14ac:dyDescent="0.25"/>
    <row r="59086" customFormat="1" x14ac:dyDescent="0.25"/>
    <row r="59087" customFormat="1" x14ac:dyDescent="0.25"/>
    <row r="59088" customFormat="1" x14ac:dyDescent="0.25"/>
    <row r="59089" customFormat="1" x14ac:dyDescent="0.25"/>
    <row r="59090" customFormat="1" x14ac:dyDescent="0.25"/>
    <row r="59091" customFormat="1" x14ac:dyDescent="0.25"/>
    <row r="59092" customFormat="1" x14ac:dyDescent="0.25"/>
    <row r="59093" customFormat="1" x14ac:dyDescent="0.25"/>
    <row r="59094" customFormat="1" x14ac:dyDescent="0.25"/>
    <row r="59095" customFormat="1" x14ac:dyDescent="0.25"/>
    <row r="59096" customFormat="1" x14ac:dyDescent="0.25"/>
    <row r="59097" customFormat="1" x14ac:dyDescent="0.25"/>
    <row r="59098" customFormat="1" x14ac:dyDescent="0.25"/>
    <row r="59099" customFormat="1" x14ac:dyDescent="0.25"/>
    <row r="59100" customFormat="1" x14ac:dyDescent="0.25"/>
    <row r="59101" customFormat="1" x14ac:dyDescent="0.25"/>
    <row r="59102" customFormat="1" x14ac:dyDescent="0.25"/>
    <row r="59103" customFormat="1" x14ac:dyDescent="0.25"/>
    <row r="59104" customFormat="1" x14ac:dyDescent="0.25"/>
    <row r="59105" customFormat="1" x14ac:dyDescent="0.25"/>
    <row r="59106" customFormat="1" x14ac:dyDescent="0.25"/>
    <row r="59107" customFormat="1" x14ac:dyDescent="0.25"/>
    <row r="59108" customFormat="1" x14ac:dyDescent="0.25"/>
    <row r="59109" customFormat="1" x14ac:dyDescent="0.25"/>
    <row r="59110" customFormat="1" x14ac:dyDescent="0.25"/>
    <row r="59111" customFormat="1" x14ac:dyDescent="0.25"/>
    <row r="59112" customFormat="1" x14ac:dyDescent="0.25"/>
    <row r="59113" customFormat="1" x14ac:dyDescent="0.25"/>
    <row r="59114" customFormat="1" x14ac:dyDescent="0.25"/>
    <row r="59115" customFormat="1" x14ac:dyDescent="0.25"/>
    <row r="59116" customFormat="1" x14ac:dyDescent="0.25"/>
    <row r="59117" customFormat="1" x14ac:dyDescent="0.25"/>
    <row r="59118" customFormat="1" x14ac:dyDescent="0.25"/>
    <row r="59119" customFormat="1" x14ac:dyDescent="0.25"/>
    <row r="59120" customFormat="1" x14ac:dyDescent="0.25"/>
    <row r="59121" customFormat="1" x14ac:dyDescent="0.25"/>
    <row r="59122" customFormat="1" x14ac:dyDescent="0.25"/>
    <row r="59123" customFormat="1" x14ac:dyDescent="0.25"/>
    <row r="59124" customFormat="1" x14ac:dyDescent="0.25"/>
    <row r="59125" customFormat="1" x14ac:dyDescent="0.25"/>
    <row r="59126" customFormat="1" x14ac:dyDescent="0.25"/>
    <row r="59127" customFormat="1" x14ac:dyDescent="0.25"/>
    <row r="59128" customFormat="1" x14ac:dyDescent="0.25"/>
    <row r="59129" customFormat="1" x14ac:dyDescent="0.25"/>
    <row r="59130" customFormat="1" x14ac:dyDescent="0.25"/>
    <row r="59131" customFormat="1" x14ac:dyDescent="0.25"/>
    <row r="59132" customFormat="1" x14ac:dyDescent="0.25"/>
    <row r="59133" customFormat="1" x14ac:dyDescent="0.25"/>
    <row r="59134" customFormat="1" x14ac:dyDescent="0.25"/>
    <row r="59135" customFormat="1" x14ac:dyDescent="0.25"/>
    <row r="59136" customFormat="1" x14ac:dyDescent="0.25"/>
    <row r="59137" customFormat="1" x14ac:dyDescent="0.25"/>
    <row r="59138" customFormat="1" x14ac:dyDescent="0.25"/>
    <row r="59139" customFormat="1" x14ac:dyDescent="0.25"/>
    <row r="59140" customFormat="1" x14ac:dyDescent="0.25"/>
    <row r="59141" customFormat="1" x14ac:dyDescent="0.25"/>
    <row r="59142" customFormat="1" x14ac:dyDescent="0.25"/>
    <row r="59143" customFormat="1" x14ac:dyDescent="0.25"/>
    <row r="59144" customFormat="1" x14ac:dyDescent="0.25"/>
    <row r="59145" customFormat="1" x14ac:dyDescent="0.25"/>
    <row r="59146" customFormat="1" x14ac:dyDescent="0.25"/>
    <row r="59147" customFormat="1" x14ac:dyDescent="0.25"/>
    <row r="59148" customFormat="1" x14ac:dyDescent="0.25"/>
    <row r="59149" customFormat="1" x14ac:dyDescent="0.25"/>
    <row r="59150" customFormat="1" x14ac:dyDescent="0.25"/>
    <row r="59151" customFormat="1" x14ac:dyDescent="0.25"/>
    <row r="59152" customFormat="1" x14ac:dyDescent="0.25"/>
    <row r="59153" customFormat="1" x14ac:dyDescent="0.25"/>
    <row r="59154" customFormat="1" x14ac:dyDescent="0.25"/>
    <row r="59155" customFormat="1" x14ac:dyDescent="0.25"/>
    <row r="59156" customFormat="1" x14ac:dyDescent="0.25"/>
    <row r="59157" customFormat="1" x14ac:dyDescent="0.25"/>
    <row r="59158" customFormat="1" x14ac:dyDescent="0.25"/>
    <row r="59159" customFormat="1" x14ac:dyDescent="0.25"/>
    <row r="59160" customFormat="1" x14ac:dyDescent="0.25"/>
    <row r="59161" customFormat="1" x14ac:dyDescent="0.25"/>
    <row r="59162" customFormat="1" x14ac:dyDescent="0.25"/>
    <row r="59163" customFormat="1" x14ac:dyDescent="0.25"/>
    <row r="59164" customFormat="1" x14ac:dyDescent="0.25"/>
    <row r="59165" customFormat="1" x14ac:dyDescent="0.25"/>
    <row r="59166" customFormat="1" x14ac:dyDescent="0.25"/>
    <row r="59167" customFormat="1" x14ac:dyDescent="0.25"/>
    <row r="59168" customFormat="1" x14ac:dyDescent="0.25"/>
    <row r="59169" customFormat="1" x14ac:dyDescent="0.25"/>
    <row r="59170" customFormat="1" x14ac:dyDescent="0.25"/>
    <row r="59171" customFormat="1" x14ac:dyDescent="0.25"/>
    <row r="59172" customFormat="1" x14ac:dyDescent="0.25"/>
    <row r="59173" customFormat="1" x14ac:dyDescent="0.25"/>
    <row r="59174" customFormat="1" x14ac:dyDescent="0.25"/>
    <row r="59175" customFormat="1" x14ac:dyDescent="0.25"/>
    <row r="59176" customFormat="1" x14ac:dyDescent="0.25"/>
    <row r="59177" customFormat="1" x14ac:dyDescent="0.25"/>
    <row r="59178" customFormat="1" x14ac:dyDescent="0.25"/>
    <row r="59179" customFormat="1" x14ac:dyDescent="0.25"/>
    <row r="59180" customFormat="1" x14ac:dyDescent="0.25"/>
    <row r="59181" customFormat="1" x14ac:dyDescent="0.25"/>
    <row r="59182" customFormat="1" x14ac:dyDescent="0.25"/>
    <row r="59183" customFormat="1" x14ac:dyDescent="0.25"/>
    <row r="59184" customFormat="1" x14ac:dyDescent="0.25"/>
    <row r="59185" customFormat="1" x14ac:dyDescent="0.25"/>
    <row r="59186" customFormat="1" x14ac:dyDescent="0.25"/>
    <row r="59187" customFormat="1" x14ac:dyDescent="0.25"/>
    <row r="59188" customFormat="1" x14ac:dyDescent="0.25"/>
    <row r="59189" customFormat="1" x14ac:dyDescent="0.25"/>
    <row r="59190" customFormat="1" x14ac:dyDescent="0.25"/>
    <row r="59191" customFormat="1" x14ac:dyDescent="0.25"/>
    <row r="59192" customFormat="1" x14ac:dyDescent="0.25"/>
    <row r="59193" customFormat="1" x14ac:dyDescent="0.25"/>
    <row r="59194" customFormat="1" x14ac:dyDescent="0.25"/>
    <row r="59195" customFormat="1" x14ac:dyDescent="0.25"/>
    <row r="59196" customFormat="1" x14ac:dyDescent="0.25"/>
    <row r="59197" customFormat="1" x14ac:dyDescent="0.25"/>
    <row r="59198" customFormat="1" x14ac:dyDescent="0.25"/>
    <row r="59199" customFormat="1" x14ac:dyDescent="0.25"/>
    <row r="59200" customFormat="1" x14ac:dyDescent="0.25"/>
    <row r="59201" customFormat="1" x14ac:dyDescent="0.25"/>
    <row r="59202" customFormat="1" x14ac:dyDescent="0.25"/>
    <row r="59203" customFormat="1" x14ac:dyDescent="0.25"/>
    <row r="59204" customFormat="1" x14ac:dyDescent="0.25"/>
    <row r="59205" customFormat="1" x14ac:dyDescent="0.25"/>
    <row r="59206" customFormat="1" x14ac:dyDescent="0.25"/>
    <row r="59207" customFormat="1" x14ac:dyDescent="0.25"/>
    <row r="59208" customFormat="1" x14ac:dyDescent="0.25"/>
    <row r="59209" customFormat="1" x14ac:dyDescent="0.25"/>
    <row r="59210" customFormat="1" x14ac:dyDescent="0.25"/>
    <row r="59211" customFormat="1" x14ac:dyDescent="0.25"/>
    <row r="59212" customFormat="1" x14ac:dyDescent="0.25"/>
    <row r="59213" customFormat="1" x14ac:dyDescent="0.25"/>
    <row r="59214" customFormat="1" x14ac:dyDescent="0.25"/>
    <row r="59215" customFormat="1" x14ac:dyDescent="0.25"/>
    <row r="59216" customFormat="1" x14ac:dyDescent="0.25"/>
    <row r="59217" customFormat="1" x14ac:dyDescent="0.25"/>
    <row r="59218" customFormat="1" x14ac:dyDescent="0.25"/>
    <row r="59219" customFormat="1" x14ac:dyDescent="0.25"/>
    <row r="59220" customFormat="1" x14ac:dyDescent="0.25"/>
    <row r="59221" customFormat="1" x14ac:dyDescent="0.25"/>
    <row r="59222" customFormat="1" x14ac:dyDescent="0.25"/>
    <row r="59223" customFormat="1" x14ac:dyDescent="0.25"/>
    <row r="59224" customFormat="1" x14ac:dyDescent="0.25"/>
    <row r="59225" customFormat="1" x14ac:dyDescent="0.25"/>
    <row r="59226" customFormat="1" x14ac:dyDescent="0.25"/>
    <row r="59227" customFormat="1" x14ac:dyDescent="0.25"/>
    <row r="59228" customFormat="1" x14ac:dyDescent="0.25"/>
    <row r="59229" customFormat="1" x14ac:dyDescent="0.25"/>
    <row r="59230" customFormat="1" x14ac:dyDescent="0.25"/>
    <row r="59231" customFormat="1" x14ac:dyDescent="0.25"/>
    <row r="59232" customFormat="1" x14ac:dyDescent="0.25"/>
    <row r="59233" customFormat="1" x14ac:dyDescent="0.25"/>
    <row r="59234" customFormat="1" x14ac:dyDescent="0.25"/>
    <row r="59235" customFormat="1" x14ac:dyDescent="0.25"/>
    <row r="59236" customFormat="1" x14ac:dyDescent="0.25"/>
    <row r="59237" customFormat="1" x14ac:dyDescent="0.25"/>
    <row r="59238" customFormat="1" x14ac:dyDescent="0.25"/>
    <row r="59239" customFormat="1" x14ac:dyDescent="0.25"/>
    <row r="59240" customFormat="1" x14ac:dyDescent="0.25"/>
    <row r="59241" customFormat="1" x14ac:dyDescent="0.25"/>
    <row r="59242" customFormat="1" x14ac:dyDescent="0.25"/>
    <row r="59243" customFormat="1" x14ac:dyDescent="0.25"/>
    <row r="59244" customFormat="1" x14ac:dyDescent="0.25"/>
    <row r="59245" customFormat="1" x14ac:dyDescent="0.25"/>
    <row r="59246" customFormat="1" x14ac:dyDescent="0.25"/>
    <row r="59247" customFormat="1" x14ac:dyDescent="0.25"/>
    <row r="59248" customFormat="1" x14ac:dyDescent="0.25"/>
    <row r="59249" customFormat="1" x14ac:dyDescent="0.25"/>
    <row r="59250" customFormat="1" x14ac:dyDescent="0.25"/>
    <row r="59251" customFormat="1" x14ac:dyDescent="0.25"/>
    <row r="59252" customFormat="1" x14ac:dyDescent="0.25"/>
    <row r="59253" customFormat="1" x14ac:dyDescent="0.25"/>
    <row r="59254" customFormat="1" x14ac:dyDescent="0.25"/>
    <row r="59255" customFormat="1" x14ac:dyDescent="0.25"/>
    <row r="59256" customFormat="1" x14ac:dyDescent="0.25"/>
    <row r="59257" customFormat="1" x14ac:dyDescent="0.25"/>
    <row r="59258" customFormat="1" x14ac:dyDescent="0.25"/>
    <row r="59259" customFormat="1" x14ac:dyDescent="0.25"/>
    <row r="59260" customFormat="1" x14ac:dyDescent="0.25"/>
    <row r="59261" customFormat="1" x14ac:dyDescent="0.25"/>
    <row r="59262" customFormat="1" x14ac:dyDescent="0.25"/>
    <row r="59263" customFormat="1" x14ac:dyDescent="0.25"/>
    <row r="59264" customFormat="1" x14ac:dyDescent="0.25"/>
    <row r="59265" customFormat="1" x14ac:dyDescent="0.25"/>
    <row r="59266" customFormat="1" x14ac:dyDescent="0.25"/>
    <row r="59267" customFormat="1" x14ac:dyDescent="0.25"/>
    <row r="59268" customFormat="1" x14ac:dyDescent="0.25"/>
    <row r="59269" customFormat="1" x14ac:dyDescent="0.25"/>
    <row r="59270" customFormat="1" x14ac:dyDescent="0.25"/>
    <row r="59271" customFormat="1" x14ac:dyDescent="0.25"/>
    <row r="59272" customFormat="1" x14ac:dyDescent="0.25"/>
    <row r="59273" customFormat="1" x14ac:dyDescent="0.25"/>
    <row r="59274" customFormat="1" x14ac:dyDescent="0.25"/>
    <row r="59275" customFormat="1" x14ac:dyDescent="0.25"/>
    <row r="59276" customFormat="1" x14ac:dyDescent="0.25"/>
    <row r="59277" customFormat="1" x14ac:dyDescent="0.25"/>
    <row r="59278" customFormat="1" x14ac:dyDescent="0.25"/>
    <row r="59279" customFormat="1" x14ac:dyDescent="0.25"/>
    <row r="59280" customFormat="1" x14ac:dyDescent="0.25"/>
    <row r="59281" customFormat="1" x14ac:dyDescent="0.25"/>
    <row r="59282" customFormat="1" x14ac:dyDescent="0.25"/>
    <row r="59283" customFormat="1" x14ac:dyDescent="0.25"/>
    <row r="59284" customFormat="1" x14ac:dyDescent="0.25"/>
    <row r="59285" customFormat="1" x14ac:dyDescent="0.25"/>
    <row r="59286" customFormat="1" x14ac:dyDescent="0.25"/>
    <row r="59287" customFormat="1" x14ac:dyDescent="0.25"/>
    <row r="59288" customFormat="1" x14ac:dyDescent="0.25"/>
    <row r="59289" customFormat="1" x14ac:dyDescent="0.25"/>
    <row r="59290" customFormat="1" x14ac:dyDescent="0.25"/>
    <row r="59291" customFormat="1" x14ac:dyDescent="0.25"/>
    <row r="59292" customFormat="1" x14ac:dyDescent="0.25"/>
    <row r="59293" customFormat="1" x14ac:dyDescent="0.25"/>
    <row r="59294" customFormat="1" x14ac:dyDescent="0.25"/>
    <row r="59295" customFormat="1" x14ac:dyDescent="0.25"/>
    <row r="59296" customFormat="1" x14ac:dyDescent="0.25"/>
    <row r="59297" customFormat="1" x14ac:dyDescent="0.25"/>
    <row r="59298" customFormat="1" x14ac:dyDescent="0.25"/>
    <row r="59299" customFormat="1" x14ac:dyDescent="0.25"/>
    <row r="59300" customFormat="1" x14ac:dyDescent="0.25"/>
    <row r="59301" customFormat="1" x14ac:dyDescent="0.25"/>
    <row r="59302" customFormat="1" x14ac:dyDescent="0.25"/>
    <row r="59303" customFormat="1" x14ac:dyDescent="0.25"/>
    <row r="59304" customFormat="1" x14ac:dyDescent="0.25"/>
    <row r="59305" customFormat="1" x14ac:dyDescent="0.25"/>
    <row r="59306" customFormat="1" x14ac:dyDescent="0.25"/>
    <row r="59307" customFormat="1" x14ac:dyDescent="0.25"/>
    <row r="59308" customFormat="1" x14ac:dyDescent="0.25"/>
    <row r="59309" customFormat="1" x14ac:dyDescent="0.25"/>
    <row r="59310" customFormat="1" x14ac:dyDescent="0.25"/>
    <row r="59311" customFormat="1" x14ac:dyDescent="0.25"/>
    <row r="59312" customFormat="1" x14ac:dyDescent="0.25"/>
    <row r="59313" customFormat="1" x14ac:dyDescent="0.25"/>
    <row r="59314" customFormat="1" x14ac:dyDescent="0.25"/>
    <row r="59315" customFormat="1" x14ac:dyDescent="0.25"/>
    <row r="59316" customFormat="1" x14ac:dyDescent="0.25"/>
    <row r="59317" customFormat="1" x14ac:dyDescent="0.25"/>
    <row r="59318" customFormat="1" x14ac:dyDescent="0.25"/>
    <row r="59319" customFormat="1" x14ac:dyDescent="0.25"/>
    <row r="59320" customFormat="1" x14ac:dyDescent="0.25"/>
    <row r="59321" customFormat="1" x14ac:dyDescent="0.25"/>
    <row r="59322" customFormat="1" x14ac:dyDescent="0.25"/>
    <row r="59323" customFormat="1" x14ac:dyDescent="0.25"/>
    <row r="59324" customFormat="1" x14ac:dyDescent="0.25"/>
    <row r="59325" customFormat="1" x14ac:dyDescent="0.25"/>
    <row r="59326" customFormat="1" x14ac:dyDescent="0.25"/>
    <row r="59327" customFormat="1" x14ac:dyDescent="0.25"/>
    <row r="59328" customFormat="1" x14ac:dyDescent="0.25"/>
    <row r="59329" customFormat="1" x14ac:dyDescent="0.25"/>
    <row r="59330" customFormat="1" x14ac:dyDescent="0.25"/>
    <row r="59331" customFormat="1" x14ac:dyDescent="0.25"/>
    <row r="59332" customFormat="1" x14ac:dyDescent="0.25"/>
    <row r="59333" customFormat="1" x14ac:dyDescent="0.25"/>
    <row r="59334" customFormat="1" x14ac:dyDescent="0.25"/>
    <row r="59335" customFormat="1" x14ac:dyDescent="0.25"/>
    <row r="59336" customFormat="1" x14ac:dyDescent="0.25"/>
    <row r="59337" customFormat="1" x14ac:dyDescent="0.25"/>
    <row r="59338" customFormat="1" x14ac:dyDescent="0.25"/>
    <row r="59339" customFormat="1" x14ac:dyDescent="0.25"/>
    <row r="59340" customFormat="1" x14ac:dyDescent="0.25"/>
    <row r="59341" customFormat="1" x14ac:dyDescent="0.25"/>
    <row r="59342" customFormat="1" x14ac:dyDescent="0.25"/>
    <row r="59343" customFormat="1" x14ac:dyDescent="0.25"/>
    <row r="59344" customFormat="1" x14ac:dyDescent="0.25"/>
    <row r="59345" customFormat="1" x14ac:dyDescent="0.25"/>
    <row r="59346" customFormat="1" x14ac:dyDescent="0.25"/>
    <row r="59347" customFormat="1" x14ac:dyDescent="0.25"/>
    <row r="59348" customFormat="1" x14ac:dyDescent="0.25"/>
    <row r="59349" customFormat="1" x14ac:dyDescent="0.25"/>
    <row r="59350" customFormat="1" x14ac:dyDescent="0.25"/>
    <row r="59351" customFormat="1" x14ac:dyDescent="0.25"/>
    <row r="59352" customFormat="1" x14ac:dyDescent="0.25"/>
    <row r="59353" customFormat="1" x14ac:dyDescent="0.25"/>
    <row r="59354" customFormat="1" x14ac:dyDescent="0.25"/>
    <row r="59355" customFormat="1" x14ac:dyDescent="0.25"/>
    <row r="59356" customFormat="1" x14ac:dyDescent="0.25"/>
    <row r="59357" customFormat="1" x14ac:dyDescent="0.25"/>
    <row r="59358" customFormat="1" x14ac:dyDescent="0.25"/>
    <row r="59359" customFormat="1" x14ac:dyDescent="0.25"/>
    <row r="59360" customFormat="1" x14ac:dyDescent="0.25"/>
    <row r="59361" customFormat="1" x14ac:dyDescent="0.25"/>
    <row r="59362" customFormat="1" x14ac:dyDescent="0.25"/>
    <row r="59363" customFormat="1" x14ac:dyDescent="0.25"/>
    <row r="59364" customFormat="1" x14ac:dyDescent="0.25"/>
    <row r="59365" customFormat="1" x14ac:dyDescent="0.25"/>
    <row r="59366" customFormat="1" x14ac:dyDescent="0.25"/>
    <row r="59367" customFormat="1" x14ac:dyDescent="0.25"/>
    <row r="59368" customFormat="1" x14ac:dyDescent="0.25"/>
    <row r="59369" customFormat="1" x14ac:dyDescent="0.25"/>
    <row r="59370" customFormat="1" x14ac:dyDescent="0.25"/>
    <row r="59371" customFormat="1" x14ac:dyDescent="0.25"/>
    <row r="59372" customFormat="1" x14ac:dyDescent="0.25"/>
    <row r="59373" customFormat="1" x14ac:dyDescent="0.25"/>
    <row r="59374" customFormat="1" x14ac:dyDescent="0.25"/>
    <row r="59375" customFormat="1" x14ac:dyDescent="0.25"/>
    <row r="59376" customFormat="1" x14ac:dyDescent="0.25"/>
    <row r="59377" customFormat="1" x14ac:dyDescent="0.25"/>
    <row r="59378" customFormat="1" x14ac:dyDescent="0.25"/>
    <row r="59379" customFormat="1" x14ac:dyDescent="0.25"/>
    <row r="59380" customFormat="1" x14ac:dyDescent="0.25"/>
    <row r="59381" customFormat="1" x14ac:dyDescent="0.25"/>
    <row r="59382" customFormat="1" x14ac:dyDescent="0.25"/>
    <row r="59383" customFormat="1" x14ac:dyDescent="0.25"/>
    <row r="59384" customFormat="1" x14ac:dyDescent="0.25"/>
    <row r="59385" customFormat="1" x14ac:dyDescent="0.25"/>
    <row r="59386" customFormat="1" x14ac:dyDescent="0.25"/>
    <row r="59387" customFormat="1" x14ac:dyDescent="0.25"/>
    <row r="59388" customFormat="1" x14ac:dyDescent="0.25"/>
    <row r="59389" customFormat="1" x14ac:dyDescent="0.25"/>
    <row r="59390" customFormat="1" x14ac:dyDescent="0.25"/>
    <row r="59391" customFormat="1" x14ac:dyDescent="0.25"/>
    <row r="59392" customFormat="1" x14ac:dyDescent="0.25"/>
    <row r="59393" customFormat="1" x14ac:dyDescent="0.25"/>
    <row r="59394" customFormat="1" x14ac:dyDescent="0.25"/>
    <row r="59395" customFormat="1" x14ac:dyDescent="0.25"/>
    <row r="59396" customFormat="1" x14ac:dyDescent="0.25"/>
    <row r="59397" customFormat="1" x14ac:dyDescent="0.25"/>
    <row r="59398" customFormat="1" x14ac:dyDescent="0.25"/>
    <row r="59399" customFormat="1" x14ac:dyDescent="0.25"/>
    <row r="59400" customFormat="1" x14ac:dyDescent="0.25"/>
    <row r="59401" customFormat="1" x14ac:dyDescent="0.25"/>
    <row r="59402" customFormat="1" x14ac:dyDescent="0.25"/>
    <row r="59403" customFormat="1" x14ac:dyDescent="0.25"/>
    <row r="59404" customFormat="1" x14ac:dyDescent="0.25"/>
    <row r="59405" customFormat="1" x14ac:dyDescent="0.25"/>
    <row r="59406" customFormat="1" x14ac:dyDescent="0.25"/>
    <row r="59407" customFormat="1" x14ac:dyDescent="0.25"/>
    <row r="59408" customFormat="1" x14ac:dyDescent="0.25"/>
    <row r="59409" customFormat="1" x14ac:dyDescent="0.25"/>
    <row r="59410" customFormat="1" x14ac:dyDescent="0.25"/>
    <row r="59411" customFormat="1" x14ac:dyDescent="0.25"/>
    <row r="59412" customFormat="1" x14ac:dyDescent="0.25"/>
    <row r="59413" customFormat="1" x14ac:dyDescent="0.25"/>
    <row r="59414" customFormat="1" x14ac:dyDescent="0.25"/>
    <row r="59415" customFormat="1" x14ac:dyDescent="0.25"/>
    <row r="59416" customFormat="1" x14ac:dyDescent="0.25"/>
    <row r="59417" customFormat="1" x14ac:dyDescent="0.25"/>
    <row r="59418" customFormat="1" x14ac:dyDescent="0.25"/>
    <row r="59419" customFormat="1" x14ac:dyDescent="0.25"/>
    <row r="59420" customFormat="1" x14ac:dyDescent="0.25"/>
    <row r="59421" customFormat="1" x14ac:dyDescent="0.25"/>
    <row r="59422" customFormat="1" x14ac:dyDescent="0.25"/>
    <row r="59423" customFormat="1" x14ac:dyDescent="0.25"/>
    <row r="59424" customFormat="1" x14ac:dyDescent="0.25"/>
    <row r="59425" customFormat="1" x14ac:dyDescent="0.25"/>
    <row r="59426" customFormat="1" x14ac:dyDescent="0.25"/>
    <row r="59427" customFormat="1" x14ac:dyDescent="0.25"/>
    <row r="59428" customFormat="1" x14ac:dyDescent="0.25"/>
    <row r="59429" customFormat="1" x14ac:dyDescent="0.25"/>
    <row r="59430" customFormat="1" x14ac:dyDescent="0.25"/>
    <row r="59431" customFormat="1" x14ac:dyDescent="0.25"/>
    <row r="59432" customFormat="1" x14ac:dyDescent="0.25"/>
    <row r="59433" customFormat="1" x14ac:dyDescent="0.25"/>
    <row r="59434" customFormat="1" x14ac:dyDescent="0.25"/>
    <row r="59435" customFormat="1" x14ac:dyDescent="0.25"/>
    <row r="59436" customFormat="1" x14ac:dyDescent="0.25"/>
    <row r="59437" customFormat="1" x14ac:dyDescent="0.25"/>
    <row r="59438" customFormat="1" x14ac:dyDescent="0.25"/>
    <row r="59439" customFormat="1" x14ac:dyDescent="0.25"/>
    <row r="59440" customFormat="1" x14ac:dyDescent="0.25"/>
    <row r="59441" customFormat="1" x14ac:dyDescent="0.25"/>
    <row r="59442" customFormat="1" x14ac:dyDescent="0.25"/>
    <row r="59443" customFormat="1" x14ac:dyDescent="0.25"/>
    <row r="59444" customFormat="1" x14ac:dyDescent="0.25"/>
    <row r="59445" customFormat="1" x14ac:dyDescent="0.25"/>
    <row r="59446" customFormat="1" x14ac:dyDescent="0.25"/>
    <row r="59447" customFormat="1" x14ac:dyDescent="0.25"/>
    <row r="59448" customFormat="1" x14ac:dyDescent="0.25"/>
    <row r="59449" customFormat="1" x14ac:dyDescent="0.25"/>
    <row r="59450" customFormat="1" x14ac:dyDescent="0.25"/>
    <row r="59451" customFormat="1" x14ac:dyDescent="0.25"/>
    <row r="59452" customFormat="1" x14ac:dyDescent="0.25"/>
    <row r="59453" customFormat="1" x14ac:dyDescent="0.25"/>
    <row r="59454" customFormat="1" x14ac:dyDescent="0.25"/>
    <row r="59455" customFormat="1" x14ac:dyDescent="0.25"/>
    <row r="59456" customFormat="1" x14ac:dyDescent="0.25"/>
    <row r="59457" customFormat="1" x14ac:dyDescent="0.25"/>
    <row r="59458" customFormat="1" x14ac:dyDescent="0.25"/>
    <row r="59459" customFormat="1" x14ac:dyDescent="0.25"/>
    <row r="59460" customFormat="1" x14ac:dyDescent="0.25"/>
    <row r="59461" customFormat="1" x14ac:dyDescent="0.25"/>
    <row r="59462" customFormat="1" x14ac:dyDescent="0.25"/>
    <row r="59463" customFormat="1" x14ac:dyDescent="0.25"/>
    <row r="59464" customFormat="1" x14ac:dyDescent="0.25"/>
    <row r="59465" customFormat="1" x14ac:dyDescent="0.25"/>
    <row r="59466" customFormat="1" x14ac:dyDescent="0.25"/>
    <row r="59467" customFormat="1" x14ac:dyDescent="0.25"/>
    <row r="59468" customFormat="1" x14ac:dyDescent="0.25"/>
    <row r="59469" customFormat="1" x14ac:dyDescent="0.25"/>
    <row r="59470" customFormat="1" x14ac:dyDescent="0.25"/>
    <row r="59471" customFormat="1" x14ac:dyDescent="0.25"/>
    <row r="59472" customFormat="1" x14ac:dyDescent="0.25"/>
    <row r="59473" customFormat="1" x14ac:dyDescent="0.25"/>
    <row r="59474" customFormat="1" x14ac:dyDescent="0.25"/>
    <row r="59475" customFormat="1" x14ac:dyDescent="0.25"/>
    <row r="59476" customFormat="1" x14ac:dyDescent="0.25"/>
    <row r="59477" customFormat="1" x14ac:dyDescent="0.25"/>
    <row r="59478" customFormat="1" x14ac:dyDescent="0.25"/>
    <row r="59479" customFormat="1" x14ac:dyDescent="0.25"/>
    <row r="59480" customFormat="1" x14ac:dyDescent="0.25"/>
    <row r="59481" customFormat="1" x14ac:dyDescent="0.25"/>
    <row r="59482" customFormat="1" x14ac:dyDescent="0.25"/>
    <row r="59483" customFormat="1" x14ac:dyDescent="0.25"/>
    <row r="59484" customFormat="1" x14ac:dyDescent="0.25"/>
    <row r="59485" customFormat="1" x14ac:dyDescent="0.25"/>
    <row r="59486" customFormat="1" x14ac:dyDescent="0.25"/>
    <row r="59487" customFormat="1" x14ac:dyDescent="0.25"/>
    <row r="59488" customFormat="1" x14ac:dyDescent="0.25"/>
    <row r="59489" customFormat="1" x14ac:dyDescent="0.25"/>
    <row r="59490" customFormat="1" x14ac:dyDescent="0.25"/>
    <row r="59491" customFormat="1" x14ac:dyDescent="0.25"/>
    <row r="59492" customFormat="1" x14ac:dyDescent="0.25"/>
    <row r="59493" customFormat="1" x14ac:dyDescent="0.25"/>
    <row r="59494" customFormat="1" x14ac:dyDescent="0.25"/>
    <row r="59495" customFormat="1" x14ac:dyDescent="0.25"/>
    <row r="59496" customFormat="1" x14ac:dyDescent="0.25"/>
    <row r="59497" customFormat="1" x14ac:dyDescent="0.25"/>
    <row r="59498" customFormat="1" x14ac:dyDescent="0.25"/>
    <row r="59499" customFormat="1" x14ac:dyDescent="0.25"/>
    <row r="59500" customFormat="1" x14ac:dyDescent="0.25"/>
    <row r="59501" customFormat="1" x14ac:dyDescent="0.25"/>
    <row r="59502" customFormat="1" x14ac:dyDescent="0.25"/>
    <row r="59503" customFormat="1" x14ac:dyDescent="0.25"/>
    <row r="59504" customFormat="1" x14ac:dyDescent="0.25"/>
    <row r="59505" customFormat="1" x14ac:dyDescent="0.25"/>
    <row r="59506" customFormat="1" x14ac:dyDescent="0.25"/>
    <row r="59507" customFormat="1" x14ac:dyDescent="0.25"/>
    <row r="59508" customFormat="1" x14ac:dyDescent="0.25"/>
    <row r="59509" customFormat="1" x14ac:dyDescent="0.25"/>
    <row r="59510" customFormat="1" x14ac:dyDescent="0.25"/>
    <row r="59511" customFormat="1" x14ac:dyDescent="0.25"/>
    <row r="59512" customFormat="1" x14ac:dyDescent="0.25"/>
    <row r="59513" customFormat="1" x14ac:dyDescent="0.25"/>
    <row r="59514" customFormat="1" x14ac:dyDescent="0.25"/>
    <row r="59515" customFormat="1" x14ac:dyDescent="0.25"/>
    <row r="59516" customFormat="1" x14ac:dyDescent="0.25"/>
    <row r="59517" customFormat="1" x14ac:dyDescent="0.25"/>
    <row r="59518" customFormat="1" x14ac:dyDescent="0.25"/>
    <row r="59519" customFormat="1" x14ac:dyDescent="0.25"/>
    <row r="59520" customFormat="1" x14ac:dyDescent="0.25"/>
    <row r="59521" customFormat="1" x14ac:dyDescent="0.25"/>
    <row r="59522" customFormat="1" x14ac:dyDescent="0.25"/>
    <row r="59523" customFormat="1" x14ac:dyDescent="0.25"/>
    <row r="59524" customFormat="1" x14ac:dyDescent="0.25"/>
    <row r="59525" customFormat="1" x14ac:dyDescent="0.25"/>
    <row r="59526" customFormat="1" x14ac:dyDescent="0.25"/>
    <row r="59527" customFormat="1" x14ac:dyDescent="0.25"/>
    <row r="59528" customFormat="1" x14ac:dyDescent="0.25"/>
    <row r="59529" customFormat="1" x14ac:dyDescent="0.25"/>
    <row r="59530" customFormat="1" x14ac:dyDescent="0.25"/>
    <row r="59531" customFormat="1" x14ac:dyDescent="0.25"/>
    <row r="59532" customFormat="1" x14ac:dyDescent="0.25"/>
    <row r="59533" customFormat="1" x14ac:dyDescent="0.25"/>
    <row r="59534" customFormat="1" x14ac:dyDescent="0.25"/>
    <row r="59535" customFormat="1" x14ac:dyDescent="0.25"/>
    <row r="59536" customFormat="1" x14ac:dyDescent="0.25"/>
    <row r="59537" customFormat="1" x14ac:dyDescent="0.25"/>
    <row r="59538" customFormat="1" x14ac:dyDescent="0.25"/>
    <row r="59539" customFormat="1" x14ac:dyDescent="0.25"/>
    <row r="59540" customFormat="1" x14ac:dyDescent="0.25"/>
    <row r="59541" customFormat="1" x14ac:dyDescent="0.25"/>
    <row r="59542" customFormat="1" x14ac:dyDescent="0.25"/>
    <row r="59543" customFormat="1" x14ac:dyDescent="0.25"/>
    <row r="59544" customFormat="1" x14ac:dyDescent="0.25"/>
    <row r="59545" customFormat="1" x14ac:dyDescent="0.25"/>
    <row r="59546" customFormat="1" x14ac:dyDescent="0.25"/>
    <row r="59547" customFormat="1" x14ac:dyDescent="0.25"/>
    <row r="59548" customFormat="1" x14ac:dyDescent="0.25"/>
    <row r="59549" customFormat="1" x14ac:dyDescent="0.25"/>
    <row r="59550" customFormat="1" x14ac:dyDescent="0.25"/>
    <row r="59551" customFormat="1" x14ac:dyDescent="0.25"/>
    <row r="59552" customFormat="1" x14ac:dyDescent="0.25"/>
    <row r="59553" customFormat="1" x14ac:dyDescent="0.25"/>
    <row r="59554" customFormat="1" x14ac:dyDescent="0.25"/>
    <row r="59555" customFormat="1" x14ac:dyDescent="0.25"/>
    <row r="59556" customFormat="1" x14ac:dyDescent="0.25"/>
    <row r="59557" customFormat="1" x14ac:dyDescent="0.25"/>
    <row r="59558" customFormat="1" x14ac:dyDescent="0.25"/>
    <row r="59559" customFormat="1" x14ac:dyDescent="0.25"/>
    <row r="59560" customFormat="1" x14ac:dyDescent="0.25"/>
    <row r="59561" customFormat="1" x14ac:dyDescent="0.25"/>
    <row r="59562" customFormat="1" x14ac:dyDescent="0.25"/>
    <row r="59563" customFormat="1" x14ac:dyDescent="0.25"/>
    <row r="59564" customFormat="1" x14ac:dyDescent="0.25"/>
    <row r="59565" customFormat="1" x14ac:dyDescent="0.25"/>
    <row r="59566" customFormat="1" x14ac:dyDescent="0.25"/>
    <row r="59567" customFormat="1" x14ac:dyDescent="0.25"/>
    <row r="59568" customFormat="1" x14ac:dyDescent="0.25"/>
    <row r="59569" customFormat="1" x14ac:dyDescent="0.25"/>
    <row r="59570" customFormat="1" x14ac:dyDescent="0.25"/>
    <row r="59571" customFormat="1" x14ac:dyDescent="0.25"/>
    <row r="59572" customFormat="1" x14ac:dyDescent="0.25"/>
    <row r="59573" customFormat="1" x14ac:dyDescent="0.25"/>
    <row r="59574" customFormat="1" x14ac:dyDescent="0.25"/>
    <row r="59575" customFormat="1" x14ac:dyDescent="0.25"/>
    <row r="59576" customFormat="1" x14ac:dyDescent="0.25"/>
    <row r="59577" customFormat="1" x14ac:dyDescent="0.25"/>
    <row r="59578" customFormat="1" x14ac:dyDescent="0.25"/>
    <row r="59579" customFormat="1" x14ac:dyDescent="0.25"/>
    <row r="59580" customFormat="1" x14ac:dyDescent="0.25"/>
    <row r="59581" customFormat="1" x14ac:dyDescent="0.25"/>
    <row r="59582" customFormat="1" x14ac:dyDescent="0.25"/>
    <row r="59583" customFormat="1" x14ac:dyDescent="0.25"/>
    <row r="59584" customFormat="1" x14ac:dyDescent="0.25"/>
    <row r="59585" customFormat="1" x14ac:dyDescent="0.25"/>
    <row r="59586" customFormat="1" x14ac:dyDescent="0.25"/>
    <row r="59587" customFormat="1" x14ac:dyDescent="0.25"/>
    <row r="59588" customFormat="1" x14ac:dyDescent="0.25"/>
    <row r="59589" customFormat="1" x14ac:dyDescent="0.25"/>
    <row r="59590" customFormat="1" x14ac:dyDescent="0.25"/>
    <row r="59591" customFormat="1" x14ac:dyDescent="0.25"/>
    <row r="59592" customFormat="1" x14ac:dyDescent="0.25"/>
    <row r="59593" customFormat="1" x14ac:dyDescent="0.25"/>
    <row r="59594" customFormat="1" x14ac:dyDescent="0.25"/>
    <row r="59595" customFormat="1" x14ac:dyDescent="0.25"/>
    <row r="59596" customFormat="1" x14ac:dyDescent="0.25"/>
    <row r="59597" customFormat="1" x14ac:dyDescent="0.25"/>
    <row r="59598" customFormat="1" x14ac:dyDescent="0.25"/>
    <row r="59599" customFormat="1" x14ac:dyDescent="0.25"/>
    <row r="59600" customFormat="1" x14ac:dyDescent="0.25"/>
    <row r="59601" customFormat="1" x14ac:dyDescent="0.25"/>
    <row r="59602" customFormat="1" x14ac:dyDescent="0.25"/>
    <row r="59603" customFormat="1" x14ac:dyDescent="0.25"/>
    <row r="59604" customFormat="1" x14ac:dyDescent="0.25"/>
    <row r="59605" customFormat="1" x14ac:dyDescent="0.25"/>
    <row r="59606" customFormat="1" x14ac:dyDescent="0.25"/>
    <row r="59607" customFormat="1" x14ac:dyDescent="0.25"/>
    <row r="59608" customFormat="1" x14ac:dyDescent="0.25"/>
    <row r="59609" customFormat="1" x14ac:dyDescent="0.25"/>
    <row r="59610" customFormat="1" x14ac:dyDescent="0.25"/>
    <row r="59611" customFormat="1" x14ac:dyDescent="0.25"/>
    <row r="59612" customFormat="1" x14ac:dyDescent="0.25"/>
    <row r="59613" customFormat="1" x14ac:dyDescent="0.25"/>
    <row r="59614" customFormat="1" x14ac:dyDescent="0.25"/>
    <row r="59615" customFormat="1" x14ac:dyDescent="0.25"/>
    <row r="59616" customFormat="1" x14ac:dyDescent="0.25"/>
    <row r="59617" customFormat="1" x14ac:dyDescent="0.25"/>
    <row r="59618" customFormat="1" x14ac:dyDescent="0.25"/>
    <row r="59619" customFormat="1" x14ac:dyDescent="0.25"/>
    <row r="59620" customFormat="1" x14ac:dyDescent="0.25"/>
    <row r="59621" customFormat="1" x14ac:dyDescent="0.25"/>
    <row r="59622" customFormat="1" x14ac:dyDescent="0.25"/>
    <row r="59623" customFormat="1" x14ac:dyDescent="0.25"/>
    <row r="59624" customFormat="1" x14ac:dyDescent="0.25"/>
    <row r="59625" customFormat="1" x14ac:dyDescent="0.25"/>
    <row r="59626" customFormat="1" x14ac:dyDescent="0.25"/>
    <row r="59627" customFormat="1" x14ac:dyDescent="0.25"/>
    <row r="59628" customFormat="1" x14ac:dyDescent="0.25"/>
    <row r="59629" customFormat="1" x14ac:dyDescent="0.25"/>
    <row r="59630" customFormat="1" x14ac:dyDescent="0.25"/>
    <row r="59631" customFormat="1" x14ac:dyDescent="0.25"/>
    <row r="59632" customFormat="1" x14ac:dyDescent="0.25"/>
    <row r="59633" customFormat="1" x14ac:dyDescent="0.25"/>
    <row r="59634" customFormat="1" x14ac:dyDescent="0.25"/>
    <row r="59635" customFormat="1" x14ac:dyDescent="0.25"/>
    <row r="59636" customFormat="1" x14ac:dyDescent="0.25"/>
    <row r="59637" customFormat="1" x14ac:dyDescent="0.25"/>
    <row r="59638" customFormat="1" x14ac:dyDescent="0.25"/>
    <row r="59639" customFormat="1" x14ac:dyDescent="0.25"/>
    <row r="59640" customFormat="1" x14ac:dyDescent="0.25"/>
    <row r="59641" customFormat="1" x14ac:dyDescent="0.25"/>
    <row r="59642" customFormat="1" x14ac:dyDescent="0.25"/>
    <row r="59643" customFormat="1" x14ac:dyDescent="0.25"/>
    <row r="59644" customFormat="1" x14ac:dyDescent="0.25"/>
    <row r="59645" customFormat="1" x14ac:dyDescent="0.25"/>
    <row r="59646" customFormat="1" x14ac:dyDescent="0.25"/>
    <row r="59647" customFormat="1" x14ac:dyDescent="0.25"/>
    <row r="59648" customFormat="1" x14ac:dyDescent="0.25"/>
    <row r="59649" customFormat="1" x14ac:dyDescent="0.25"/>
    <row r="59650" customFormat="1" x14ac:dyDescent="0.25"/>
    <row r="59651" customFormat="1" x14ac:dyDescent="0.25"/>
    <row r="59652" customFormat="1" x14ac:dyDescent="0.25"/>
    <row r="59653" customFormat="1" x14ac:dyDescent="0.25"/>
    <row r="59654" customFormat="1" x14ac:dyDescent="0.25"/>
    <row r="59655" customFormat="1" x14ac:dyDescent="0.25"/>
    <row r="59656" customFormat="1" x14ac:dyDescent="0.25"/>
    <row r="59657" customFormat="1" x14ac:dyDescent="0.25"/>
    <row r="59658" customFormat="1" x14ac:dyDescent="0.25"/>
    <row r="59659" customFormat="1" x14ac:dyDescent="0.25"/>
    <row r="59660" customFormat="1" x14ac:dyDescent="0.25"/>
    <row r="59661" customFormat="1" x14ac:dyDescent="0.25"/>
    <row r="59662" customFormat="1" x14ac:dyDescent="0.25"/>
    <row r="59663" customFormat="1" x14ac:dyDescent="0.25"/>
    <row r="59664" customFormat="1" x14ac:dyDescent="0.25"/>
    <row r="59665" customFormat="1" x14ac:dyDescent="0.25"/>
    <row r="59666" customFormat="1" x14ac:dyDescent="0.25"/>
    <row r="59667" customFormat="1" x14ac:dyDescent="0.25"/>
    <row r="59668" customFormat="1" x14ac:dyDescent="0.25"/>
    <row r="59669" customFormat="1" x14ac:dyDescent="0.25"/>
    <row r="59670" customFormat="1" x14ac:dyDescent="0.25"/>
    <row r="59671" customFormat="1" x14ac:dyDescent="0.25"/>
    <row r="59672" customFormat="1" x14ac:dyDescent="0.25"/>
    <row r="59673" customFormat="1" x14ac:dyDescent="0.25"/>
    <row r="59674" customFormat="1" x14ac:dyDescent="0.25"/>
    <row r="59675" customFormat="1" x14ac:dyDescent="0.25"/>
    <row r="59676" customFormat="1" x14ac:dyDescent="0.25"/>
    <row r="59677" customFormat="1" x14ac:dyDescent="0.25"/>
    <row r="59678" customFormat="1" x14ac:dyDescent="0.25"/>
    <row r="59679" customFormat="1" x14ac:dyDescent="0.25"/>
    <row r="59680" customFormat="1" x14ac:dyDescent="0.25"/>
    <row r="59681" customFormat="1" x14ac:dyDescent="0.25"/>
    <row r="59682" customFormat="1" x14ac:dyDescent="0.25"/>
    <row r="59683" customFormat="1" x14ac:dyDescent="0.25"/>
    <row r="59684" customFormat="1" x14ac:dyDescent="0.25"/>
    <row r="59685" customFormat="1" x14ac:dyDescent="0.25"/>
    <row r="59686" customFormat="1" x14ac:dyDescent="0.25"/>
    <row r="59687" customFormat="1" x14ac:dyDescent="0.25"/>
    <row r="59688" customFormat="1" x14ac:dyDescent="0.25"/>
    <row r="59689" customFormat="1" x14ac:dyDescent="0.25"/>
    <row r="59690" customFormat="1" x14ac:dyDescent="0.25"/>
    <row r="59691" customFormat="1" x14ac:dyDescent="0.25"/>
    <row r="59692" customFormat="1" x14ac:dyDescent="0.25"/>
    <row r="59693" customFormat="1" x14ac:dyDescent="0.25"/>
    <row r="59694" customFormat="1" x14ac:dyDescent="0.25"/>
    <row r="59695" customFormat="1" x14ac:dyDescent="0.25"/>
    <row r="59696" customFormat="1" x14ac:dyDescent="0.25"/>
    <row r="59697" customFormat="1" x14ac:dyDescent="0.25"/>
    <row r="59698" customFormat="1" x14ac:dyDescent="0.25"/>
    <row r="59699" customFormat="1" x14ac:dyDescent="0.25"/>
    <row r="59700" customFormat="1" x14ac:dyDescent="0.25"/>
    <row r="59701" customFormat="1" x14ac:dyDescent="0.25"/>
    <row r="59702" customFormat="1" x14ac:dyDescent="0.25"/>
    <row r="59703" customFormat="1" x14ac:dyDescent="0.25"/>
    <row r="59704" customFormat="1" x14ac:dyDescent="0.25"/>
    <row r="59705" customFormat="1" x14ac:dyDescent="0.25"/>
    <row r="59706" customFormat="1" x14ac:dyDescent="0.25"/>
    <row r="59707" customFormat="1" x14ac:dyDescent="0.25"/>
    <row r="59708" customFormat="1" x14ac:dyDescent="0.25"/>
    <row r="59709" customFormat="1" x14ac:dyDescent="0.25"/>
    <row r="59710" customFormat="1" x14ac:dyDescent="0.25"/>
    <row r="59711" customFormat="1" x14ac:dyDescent="0.25"/>
    <row r="59712" customFormat="1" x14ac:dyDescent="0.25"/>
    <row r="59713" customFormat="1" x14ac:dyDescent="0.25"/>
    <row r="59714" customFormat="1" x14ac:dyDescent="0.25"/>
    <row r="59715" customFormat="1" x14ac:dyDescent="0.25"/>
    <row r="59716" customFormat="1" x14ac:dyDescent="0.25"/>
    <row r="59717" customFormat="1" x14ac:dyDescent="0.25"/>
    <row r="59718" customFormat="1" x14ac:dyDescent="0.25"/>
    <row r="59719" customFormat="1" x14ac:dyDescent="0.25"/>
    <row r="59720" customFormat="1" x14ac:dyDescent="0.25"/>
    <row r="59721" customFormat="1" x14ac:dyDescent="0.25"/>
    <row r="59722" customFormat="1" x14ac:dyDescent="0.25"/>
    <row r="59723" customFormat="1" x14ac:dyDescent="0.25"/>
    <row r="59724" customFormat="1" x14ac:dyDescent="0.25"/>
    <row r="59725" customFormat="1" x14ac:dyDescent="0.25"/>
    <row r="59726" customFormat="1" x14ac:dyDescent="0.25"/>
    <row r="59727" customFormat="1" x14ac:dyDescent="0.25"/>
    <row r="59728" customFormat="1" x14ac:dyDescent="0.25"/>
    <row r="59729" customFormat="1" x14ac:dyDescent="0.25"/>
    <row r="59730" customFormat="1" x14ac:dyDescent="0.25"/>
    <row r="59731" customFormat="1" x14ac:dyDescent="0.25"/>
    <row r="59732" customFormat="1" x14ac:dyDescent="0.25"/>
    <row r="59733" customFormat="1" x14ac:dyDescent="0.25"/>
    <row r="59734" customFormat="1" x14ac:dyDescent="0.25"/>
    <row r="59735" customFormat="1" x14ac:dyDescent="0.25"/>
    <row r="59736" customFormat="1" x14ac:dyDescent="0.25"/>
    <row r="59737" customFormat="1" x14ac:dyDescent="0.25"/>
    <row r="59738" customFormat="1" x14ac:dyDescent="0.25"/>
    <row r="59739" customFormat="1" x14ac:dyDescent="0.25"/>
    <row r="59740" customFormat="1" x14ac:dyDescent="0.25"/>
    <row r="59741" customFormat="1" x14ac:dyDescent="0.25"/>
    <row r="59742" customFormat="1" x14ac:dyDescent="0.25"/>
    <row r="59743" customFormat="1" x14ac:dyDescent="0.25"/>
    <row r="59744" customFormat="1" x14ac:dyDescent="0.25"/>
    <row r="59745" customFormat="1" x14ac:dyDescent="0.25"/>
    <row r="59746" customFormat="1" x14ac:dyDescent="0.25"/>
    <row r="59747" customFormat="1" x14ac:dyDescent="0.25"/>
    <row r="59748" customFormat="1" x14ac:dyDescent="0.25"/>
    <row r="59749" customFormat="1" x14ac:dyDescent="0.25"/>
    <row r="59750" customFormat="1" x14ac:dyDescent="0.25"/>
    <row r="59751" customFormat="1" x14ac:dyDescent="0.25"/>
    <row r="59752" customFormat="1" x14ac:dyDescent="0.25"/>
    <row r="59753" customFormat="1" x14ac:dyDescent="0.25"/>
    <row r="59754" customFormat="1" x14ac:dyDescent="0.25"/>
    <row r="59755" customFormat="1" x14ac:dyDescent="0.25"/>
    <row r="59756" customFormat="1" x14ac:dyDescent="0.25"/>
    <row r="59757" customFormat="1" x14ac:dyDescent="0.25"/>
    <row r="59758" customFormat="1" x14ac:dyDescent="0.25"/>
    <row r="59759" customFormat="1" x14ac:dyDescent="0.25"/>
    <row r="59760" customFormat="1" x14ac:dyDescent="0.25"/>
    <row r="59761" customFormat="1" x14ac:dyDescent="0.25"/>
    <row r="59762" customFormat="1" x14ac:dyDescent="0.25"/>
    <row r="59763" customFormat="1" x14ac:dyDescent="0.25"/>
    <row r="59764" customFormat="1" x14ac:dyDescent="0.25"/>
    <row r="59765" customFormat="1" x14ac:dyDescent="0.25"/>
    <row r="59766" customFormat="1" x14ac:dyDescent="0.25"/>
    <row r="59767" customFormat="1" x14ac:dyDescent="0.25"/>
    <row r="59768" customFormat="1" x14ac:dyDescent="0.25"/>
    <row r="59769" customFormat="1" x14ac:dyDescent="0.25"/>
    <row r="59770" customFormat="1" x14ac:dyDescent="0.25"/>
    <row r="59771" customFormat="1" x14ac:dyDescent="0.25"/>
    <row r="59772" customFormat="1" x14ac:dyDescent="0.25"/>
    <row r="59773" customFormat="1" x14ac:dyDescent="0.25"/>
    <row r="59774" customFormat="1" x14ac:dyDescent="0.25"/>
    <row r="59775" customFormat="1" x14ac:dyDescent="0.25"/>
    <row r="59776" customFormat="1" x14ac:dyDescent="0.25"/>
    <row r="59777" customFormat="1" x14ac:dyDescent="0.25"/>
    <row r="59778" customFormat="1" x14ac:dyDescent="0.25"/>
    <row r="59779" customFormat="1" x14ac:dyDescent="0.25"/>
    <row r="59780" customFormat="1" x14ac:dyDescent="0.25"/>
    <row r="59781" customFormat="1" x14ac:dyDescent="0.25"/>
    <row r="59782" customFormat="1" x14ac:dyDescent="0.25"/>
    <row r="59783" customFormat="1" x14ac:dyDescent="0.25"/>
    <row r="59784" customFormat="1" x14ac:dyDescent="0.25"/>
    <row r="59785" customFormat="1" x14ac:dyDescent="0.25"/>
    <row r="59786" customFormat="1" x14ac:dyDescent="0.25"/>
    <row r="59787" customFormat="1" x14ac:dyDescent="0.25"/>
    <row r="59788" customFormat="1" x14ac:dyDescent="0.25"/>
    <row r="59789" customFormat="1" x14ac:dyDescent="0.25"/>
    <row r="59790" customFormat="1" x14ac:dyDescent="0.25"/>
    <row r="59791" customFormat="1" x14ac:dyDescent="0.25"/>
    <row r="59792" customFormat="1" x14ac:dyDescent="0.25"/>
    <row r="59793" customFormat="1" x14ac:dyDescent="0.25"/>
    <row r="59794" customFormat="1" x14ac:dyDescent="0.25"/>
    <row r="59795" customFormat="1" x14ac:dyDescent="0.25"/>
    <row r="59796" customFormat="1" x14ac:dyDescent="0.25"/>
    <row r="59797" customFormat="1" x14ac:dyDescent="0.25"/>
    <row r="59798" customFormat="1" x14ac:dyDescent="0.25"/>
    <row r="59799" customFormat="1" x14ac:dyDescent="0.25"/>
    <row r="59800" customFormat="1" x14ac:dyDescent="0.25"/>
    <row r="59801" customFormat="1" x14ac:dyDescent="0.25"/>
    <row r="59802" customFormat="1" x14ac:dyDescent="0.25"/>
    <row r="59803" customFormat="1" x14ac:dyDescent="0.25"/>
    <row r="59804" customFormat="1" x14ac:dyDescent="0.25"/>
    <row r="59805" customFormat="1" x14ac:dyDescent="0.25"/>
    <row r="59806" customFormat="1" x14ac:dyDescent="0.25"/>
    <row r="59807" customFormat="1" x14ac:dyDescent="0.25"/>
    <row r="59808" customFormat="1" x14ac:dyDescent="0.25"/>
    <row r="59809" customFormat="1" x14ac:dyDescent="0.25"/>
    <row r="59810" customFormat="1" x14ac:dyDescent="0.25"/>
    <row r="59811" customFormat="1" x14ac:dyDescent="0.25"/>
    <row r="59812" customFormat="1" x14ac:dyDescent="0.25"/>
    <row r="59813" customFormat="1" x14ac:dyDescent="0.25"/>
    <row r="59814" customFormat="1" x14ac:dyDescent="0.25"/>
    <row r="59815" customFormat="1" x14ac:dyDescent="0.25"/>
    <row r="59816" customFormat="1" x14ac:dyDescent="0.25"/>
    <row r="59817" customFormat="1" x14ac:dyDescent="0.25"/>
    <row r="59818" customFormat="1" x14ac:dyDescent="0.25"/>
    <row r="59819" customFormat="1" x14ac:dyDescent="0.25"/>
    <row r="59820" customFormat="1" x14ac:dyDescent="0.25"/>
    <row r="59821" customFormat="1" x14ac:dyDescent="0.25"/>
    <row r="59822" customFormat="1" x14ac:dyDescent="0.25"/>
    <row r="59823" customFormat="1" x14ac:dyDescent="0.25"/>
    <row r="59824" customFormat="1" x14ac:dyDescent="0.25"/>
    <row r="59825" customFormat="1" x14ac:dyDescent="0.25"/>
    <row r="59826" customFormat="1" x14ac:dyDescent="0.25"/>
    <row r="59827" customFormat="1" x14ac:dyDescent="0.25"/>
    <row r="59828" customFormat="1" x14ac:dyDescent="0.25"/>
    <row r="59829" customFormat="1" x14ac:dyDescent="0.25"/>
    <row r="59830" customFormat="1" x14ac:dyDescent="0.25"/>
    <row r="59831" customFormat="1" x14ac:dyDescent="0.25"/>
    <row r="59832" customFormat="1" x14ac:dyDescent="0.25"/>
    <row r="59833" customFormat="1" x14ac:dyDescent="0.25"/>
    <row r="59834" customFormat="1" x14ac:dyDescent="0.25"/>
    <row r="59835" customFormat="1" x14ac:dyDescent="0.25"/>
    <row r="59836" customFormat="1" x14ac:dyDescent="0.25"/>
    <row r="59837" customFormat="1" x14ac:dyDescent="0.25"/>
    <row r="59838" customFormat="1" x14ac:dyDescent="0.25"/>
    <row r="59839" customFormat="1" x14ac:dyDescent="0.25"/>
    <row r="59840" customFormat="1" x14ac:dyDescent="0.25"/>
    <row r="59841" customFormat="1" x14ac:dyDescent="0.25"/>
    <row r="59842" customFormat="1" x14ac:dyDescent="0.25"/>
    <row r="59843" customFormat="1" x14ac:dyDescent="0.25"/>
    <row r="59844" customFormat="1" x14ac:dyDescent="0.25"/>
    <row r="59845" customFormat="1" x14ac:dyDescent="0.25"/>
    <row r="59846" customFormat="1" x14ac:dyDescent="0.25"/>
    <row r="59847" customFormat="1" x14ac:dyDescent="0.25"/>
    <row r="59848" customFormat="1" x14ac:dyDescent="0.25"/>
    <row r="59849" customFormat="1" x14ac:dyDescent="0.25"/>
    <row r="59850" customFormat="1" x14ac:dyDescent="0.25"/>
    <row r="59851" customFormat="1" x14ac:dyDescent="0.25"/>
    <row r="59852" customFormat="1" x14ac:dyDescent="0.25"/>
    <row r="59853" customFormat="1" x14ac:dyDescent="0.25"/>
    <row r="59854" customFormat="1" x14ac:dyDescent="0.25"/>
    <row r="59855" customFormat="1" x14ac:dyDescent="0.25"/>
    <row r="59856" customFormat="1" x14ac:dyDescent="0.25"/>
    <row r="59857" customFormat="1" x14ac:dyDescent="0.25"/>
    <row r="59858" customFormat="1" x14ac:dyDescent="0.25"/>
    <row r="59859" customFormat="1" x14ac:dyDescent="0.25"/>
    <row r="59860" customFormat="1" x14ac:dyDescent="0.25"/>
    <row r="59861" customFormat="1" x14ac:dyDescent="0.25"/>
    <row r="59862" customFormat="1" x14ac:dyDescent="0.25"/>
    <row r="59863" customFormat="1" x14ac:dyDescent="0.25"/>
    <row r="59864" customFormat="1" x14ac:dyDescent="0.25"/>
    <row r="59865" customFormat="1" x14ac:dyDescent="0.25"/>
    <row r="59866" customFormat="1" x14ac:dyDescent="0.25"/>
    <row r="59867" customFormat="1" x14ac:dyDescent="0.25"/>
    <row r="59868" customFormat="1" x14ac:dyDescent="0.25"/>
    <row r="59869" customFormat="1" x14ac:dyDescent="0.25"/>
    <row r="59870" customFormat="1" x14ac:dyDescent="0.25"/>
    <row r="59871" customFormat="1" x14ac:dyDescent="0.25"/>
    <row r="59872" customFormat="1" x14ac:dyDescent="0.25"/>
    <row r="59873" customFormat="1" x14ac:dyDescent="0.25"/>
    <row r="59874" customFormat="1" x14ac:dyDescent="0.25"/>
    <row r="59875" customFormat="1" x14ac:dyDescent="0.25"/>
    <row r="59876" customFormat="1" x14ac:dyDescent="0.25"/>
    <row r="59877" customFormat="1" x14ac:dyDescent="0.25"/>
    <row r="59878" customFormat="1" x14ac:dyDescent="0.25"/>
    <row r="59879" customFormat="1" x14ac:dyDescent="0.25"/>
    <row r="59880" customFormat="1" x14ac:dyDescent="0.25"/>
    <row r="59881" customFormat="1" x14ac:dyDescent="0.25"/>
    <row r="59882" customFormat="1" x14ac:dyDescent="0.25"/>
    <row r="59883" customFormat="1" x14ac:dyDescent="0.25"/>
    <row r="59884" customFormat="1" x14ac:dyDescent="0.25"/>
    <row r="59885" customFormat="1" x14ac:dyDescent="0.25"/>
    <row r="59886" customFormat="1" x14ac:dyDescent="0.25"/>
    <row r="59887" customFormat="1" x14ac:dyDescent="0.25"/>
    <row r="59888" customFormat="1" x14ac:dyDescent="0.25"/>
    <row r="59889" customFormat="1" x14ac:dyDescent="0.25"/>
    <row r="59890" customFormat="1" x14ac:dyDescent="0.25"/>
    <row r="59891" customFormat="1" x14ac:dyDescent="0.25"/>
    <row r="59892" customFormat="1" x14ac:dyDescent="0.25"/>
    <row r="59893" customFormat="1" x14ac:dyDescent="0.25"/>
    <row r="59894" customFormat="1" x14ac:dyDescent="0.25"/>
    <row r="59895" customFormat="1" x14ac:dyDescent="0.25"/>
    <row r="59896" customFormat="1" x14ac:dyDescent="0.25"/>
    <row r="59897" customFormat="1" x14ac:dyDescent="0.25"/>
    <row r="59898" customFormat="1" x14ac:dyDescent="0.25"/>
    <row r="59899" customFormat="1" x14ac:dyDescent="0.25"/>
    <row r="59900" customFormat="1" x14ac:dyDescent="0.25"/>
    <row r="59901" customFormat="1" x14ac:dyDescent="0.25"/>
    <row r="59902" customFormat="1" x14ac:dyDescent="0.25"/>
    <row r="59903" customFormat="1" x14ac:dyDescent="0.25"/>
    <row r="59904" customFormat="1" x14ac:dyDescent="0.25"/>
    <row r="59905" customFormat="1" x14ac:dyDescent="0.25"/>
    <row r="59906" customFormat="1" x14ac:dyDescent="0.25"/>
    <row r="59907" customFormat="1" x14ac:dyDescent="0.25"/>
    <row r="59908" customFormat="1" x14ac:dyDescent="0.25"/>
    <row r="59909" customFormat="1" x14ac:dyDescent="0.25"/>
    <row r="59910" customFormat="1" x14ac:dyDescent="0.25"/>
    <row r="59911" customFormat="1" x14ac:dyDescent="0.25"/>
    <row r="59912" customFormat="1" x14ac:dyDescent="0.25"/>
    <row r="59913" customFormat="1" x14ac:dyDescent="0.25"/>
    <row r="59914" customFormat="1" x14ac:dyDescent="0.25"/>
    <row r="59915" customFormat="1" x14ac:dyDescent="0.25"/>
    <row r="59916" customFormat="1" x14ac:dyDescent="0.25"/>
    <row r="59917" customFormat="1" x14ac:dyDescent="0.25"/>
    <row r="59918" customFormat="1" x14ac:dyDescent="0.25"/>
    <row r="59919" customFormat="1" x14ac:dyDescent="0.25"/>
    <row r="59920" customFormat="1" x14ac:dyDescent="0.25"/>
    <row r="59921" customFormat="1" x14ac:dyDescent="0.25"/>
    <row r="59922" customFormat="1" x14ac:dyDescent="0.25"/>
    <row r="59923" customFormat="1" x14ac:dyDescent="0.25"/>
    <row r="59924" customFormat="1" x14ac:dyDescent="0.25"/>
    <row r="59925" customFormat="1" x14ac:dyDescent="0.25"/>
    <row r="59926" customFormat="1" x14ac:dyDescent="0.25"/>
    <row r="59927" customFormat="1" x14ac:dyDescent="0.25"/>
    <row r="59928" customFormat="1" x14ac:dyDescent="0.25"/>
    <row r="59929" customFormat="1" x14ac:dyDescent="0.25"/>
    <row r="59930" customFormat="1" x14ac:dyDescent="0.25"/>
    <row r="59931" customFormat="1" x14ac:dyDescent="0.25"/>
    <row r="59932" customFormat="1" x14ac:dyDescent="0.25"/>
    <row r="59933" customFormat="1" x14ac:dyDescent="0.25"/>
    <row r="59934" customFormat="1" x14ac:dyDescent="0.25"/>
    <row r="59935" customFormat="1" x14ac:dyDescent="0.25"/>
    <row r="59936" customFormat="1" x14ac:dyDescent="0.25"/>
    <row r="59937" customFormat="1" x14ac:dyDescent="0.25"/>
    <row r="59938" customFormat="1" x14ac:dyDescent="0.25"/>
    <row r="59939" customFormat="1" x14ac:dyDescent="0.25"/>
    <row r="59940" customFormat="1" x14ac:dyDescent="0.25"/>
    <row r="59941" customFormat="1" x14ac:dyDescent="0.25"/>
    <row r="59942" customFormat="1" x14ac:dyDescent="0.25"/>
    <row r="59943" customFormat="1" x14ac:dyDescent="0.25"/>
    <row r="59944" customFormat="1" x14ac:dyDescent="0.25"/>
    <row r="59945" customFormat="1" x14ac:dyDescent="0.25"/>
    <row r="59946" customFormat="1" x14ac:dyDescent="0.25"/>
    <row r="59947" customFormat="1" x14ac:dyDescent="0.25"/>
    <row r="59948" customFormat="1" x14ac:dyDescent="0.25"/>
    <row r="59949" customFormat="1" x14ac:dyDescent="0.25"/>
    <row r="59950" customFormat="1" x14ac:dyDescent="0.25"/>
    <row r="59951" customFormat="1" x14ac:dyDescent="0.25"/>
    <row r="59952" customFormat="1" x14ac:dyDescent="0.25"/>
    <row r="59953" customFormat="1" x14ac:dyDescent="0.25"/>
    <row r="59954" customFormat="1" x14ac:dyDescent="0.25"/>
    <row r="59955" customFormat="1" x14ac:dyDescent="0.25"/>
    <row r="59956" customFormat="1" x14ac:dyDescent="0.25"/>
    <row r="59957" customFormat="1" x14ac:dyDescent="0.25"/>
    <row r="59958" customFormat="1" x14ac:dyDescent="0.25"/>
    <row r="59959" customFormat="1" x14ac:dyDescent="0.25"/>
    <row r="59960" customFormat="1" x14ac:dyDescent="0.25"/>
    <row r="59961" customFormat="1" x14ac:dyDescent="0.25"/>
    <row r="59962" customFormat="1" x14ac:dyDescent="0.25"/>
    <row r="59963" customFormat="1" x14ac:dyDescent="0.25"/>
    <row r="59964" customFormat="1" x14ac:dyDescent="0.25"/>
    <row r="59965" customFormat="1" x14ac:dyDescent="0.25"/>
    <row r="59966" customFormat="1" x14ac:dyDescent="0.25"/>
    <row r="59967" customFormat="1" x14ac:dyDescent="0.25"/>
    <row r="59968" customFormat="1" x14ac:dyDescent="0.25"/>
    <row r="59969" customFormat="1" x14ac:dyDescent="0.25"/>
    <row r="59970" customFormat="1" x14ac:dyDescent="0.25"/>
    <row r="59971" customFormat="1" x14ac:dyDescent="0.25"/>
    <row r="59972" customFormat="1" x14ac:dyDescent="0.25"/>
    <row r="59973" customFormat="1" x14ac:dyDescent="0.25"/>
    <row r="59974" customFormat="1" x14ac:dyDescent="0.25"/>
    <row r="59975" customFormat="1" x14ac:dyDescent="0.25"/>
    <row r="59976" customFormat="1" x14ac:dyDescent="0.25"/>
    <row r="59977" customFormat="1" x14ac:dyDescent="0.25"/>
    <row r="59978" customFormat="1" x14ac:dyDescent="0.25"/>
    <row r="59979" customFormat="1" x14ac:dyDescent="0.25"/>
    <row r="59980" customFormat="1" x14ac:dyDescent="0.25"/>
    <row r="59981" customFormat="1" x14ac:dyDescent="0.25"/>
    <row r="59982" customFormat="1" x14ac:dyDescent="0.25"/>
    <row r="59983" customFormat="1" x14ac:dyDescent="0.25"/>
    <row r="59984" customFormat="1" x14ac:dyDescent="0.25"/>
    <row r="59985" customFormat="1" x14ac:dyDescent="0.25"/>
    <row r="59986" customFormat="1" x14ac:dyDescent="0.25"/>
    <row r="59987" customFormat="1" x14ac:dyDescent="0.25"/>
    <row r="59988" customFormat="1" x14ac:dyDescent="0.25"/>
    <row r="59989" customFormat="1" x14ac:dyDescent="0.25"/>
    <row r="59990" customFormat="1" x14ac:dyDescent="0.25"/>
    <row r="59991" customFormat="1" x14ac:dyDescent="0.25"/>
    <row r="59992" customFormat="1" x14ac:dyDescent="0.25"/>
    <row r="59993" customFormat="1" x14ac:dyDescent="0.25"/>
    <row r="59994" customFormat="1" x14ac:dyDescent="0.25"/>
    <row r="59995" customFormat="1" x14ac:dyDescent="0.25"/>
    <row r="59996" customFormat="1" x14ac:dyDescent="0.25"/>
    <row r="59997" customFormat="1" x14ac:dyDescent="0.25"/>
    <row r="59998" customFormat="1" x14ac:dyDescent="0.25"/>
    <row r="59999" customFormat="1" x14ac:dyDescent="0.25"/>
    <row r="60000" customFormat="1" x14ac:dyDescent="0.25"/>
    <row r="60001" customFormat="1" x14ac:dyDescent="0.25"/>
    <row r="60002" customFormat="1" x14ac:dyDescent="0.25"/>
    <row r="60003" customFormat="1" x14ac:dyDescent="0.25"/>
    <row r="60004" customFormat="1" x14ac:dyDescent="0.25"/>
    <row r="60005" customFormat="1" x14ac:dyDescent="0.25"/>
    <row r="60006" customFormat="1" x14ac:dyDescent="0.25"/>
    <row r="60007" customFormat="1" x14ac:dyDescent="0.25"/>
    <row r="60008" customFormat="1" x14ac:dyDescent="0.25"/>
    <row r="60009" customFormat="1" x14ac:dyDescent="0.25"/>
    <row r="60010" customFormat="1" x14ac:dyDescent="0.25"/>
    <row r="60011" customFormat="1" x14ac:dyDescent="0.25"/>
    <row r="60012" customFormat="1" x14ac:dyDescent="0.25"/>
    <row r="60013" customFormat="1" x14ac:dyDescent="0.25"/>
    <row r="60014" customFormat="1" x14ac:dyDescent="0.25"/>
    <row r="60015" customFormat="1" x14ac:dyDescent="0.25"/>
    <row r="60016" customFormat="1" x14ac:dyDescent="0.25"/>
    <row r="60017" customFormat="1" x14ac:dyDescent="0.25"/>
    <row r="60018" customFormat="1" x14ac:dyDescent="0.25"/>
    <row r="60019" customFormat="1" x14ac:dyDescent="0.25"/>
    <row r="60020" customFormat="1" x14ac:dyDescent="0.25"/>
    <row r="60021" customFormat="1" x14ac:dyDescent="0.25"/>
    <row r="60022" customFormat="1" x14ac:dyDescent="0.25"/>
    <row r="60023" customFormat="1" x14ac:dyDescent="0.25"/>
    <row r="60024" customFormat="1" x14ac:dyDescent="0.25"/>
    <row r="60025" customFormat="1" x14ac:dyDescent="0.25"/>
    <row r="60026" customFormat="1" x14ac:dyDescent="0.25"/>
    <row r="60027" customFormat="1" x14ac:dyDescent="0.25"/>
    <row r="60028" customFormat="1" x14ac:dyDescent="0.25"/>
    <row r="60029" customFormat="1" x14ac:dyDescent="0.25"/>
    <row r="60030" customFormat="1" x14ac:dyDescent="0.25"/>
    <row r="60031" customFormat="1" x14ac:dyDescent="0.25"/>
    <row r="60032" customFormat="1" x14ac:dyDescent="0.25"/>
    <row r="60033" customFormat="1" x14ac:dyDescent="0.25"/>
    <row r="60034" customFormat="1" x14ac:dyDescent="0.25"/>
    <row r="60035" customFormat="1" x14ac:dyDescent="0.25"/>
    <row r="60036" customFormat="1" x14ac:dyDescent="0.25"/>
    <row r="60037" customFormat="1" x14ac:dyDescent="0.25"/>
    <row r="60038" customFormat="1" x14ac:dyDescent="0.25"/>
    <row r="60039" customFormat="1" x14ac:dyDescent="0.25"/>
    <row r="60040" customFormat="1" x14ac:dyDescent="0.25"/>
    <row r="60041" customFormat="1" x14ac:dyDescent="0.25"/>
    <row r="60042" customFormat="1" x14ac:dyDescent="0.25"/>
    <row r="60043" customFormat="1" x14ac:dyDescent="0.25"/>
    <row r="60044" customFormat="1" x14ac:dyDescent="0.25"/>
    <row r="60045" customFormat="1" x14ac:dyDescent="0.25"/>
    <row r="60046" customFormat="1" x14ac:dyDescent="0.25"/>
    <row r="60047" customFormat="1" x14ac:dyDescent="0.25"/>
    <row r="60048" customFormat="1" x14ac:dyDescent="0.25"/>
    <row r="60049" customFormat="1" x14ac:dyDescent="0.25"/>
    <row r="60050" customFormat="1" x14ac:dyDescent="0.25"/>
    <row r="60051" customFormat="1" x14ac:dyDescent="0.25"/>
    <row r="60052" customFormat="1" x14ac:dyDescent="0.25"/>
    <row r="60053" customFormat="1" x14ac:dyDescent="0.25"/>
    <row r="60054" customFormat="1" x14ac:dyDescent="0.25"/>
    <row r="60055" customFormat="1" x14ac:dyDescent="0.25"/>
    <row r="60056" customFormat="1" x14ac:dyDescent="0.25"/>
    <row r="60057" customFormat="1" x14ac:dyDescent="0.25"/>
    <row r="60058" customFormat="1" x14ac:dyDescent="0.25"/>
    <row r="60059" customFormat="1" x14ac:dyDescent="0.25"/>
    <row r="60060" customFormat="1" x14ac:dyDescent="0.25"/>
    <row r="60061" customFormat="1" x14ac:dyDescent="0.25"/>
    <row r="60062" customFormat="1" x14ac:dyDescent="0.25"/>
    <row r="60063" customFormat="1" x14ac:dyDescent="0.25"/>
    <row r="60064" customFormat="1" x14ac:dyDescent="0.25"/>
    <row r="60065" customFormat="1" x14ac:dyDescent="0.25"/>
    <row r="60066" customFormat="1" x14ac:dyDescent="0.25"/>
    <row r="60067" customFormat="1" x14ac:dyDescent="0.25"/>
    <row r="60068" customFormat="1" x14ac:dyDescent="0.25"/>
    <row r="60069" customFormat="1" x14ac:dyDescent="0.25"/>
    <row r="60070" customFormat="1" x14ac:dyDescent="0.25"/>
    <row r="60071" customFormat="1" x14ac:dyDescent="0.25"/>
    <row r="60072" customFormat="1" x14ac:dyDescent="0.25"/>
    <row r="60073" customFormat="1" x14ac:dyDescent="0.25"/>
    <row r="60074" customFormat="1" x14ac:dyDescent="0.25"/>
    <row r="60075" customFormat="1" x14ac:dyDescent="0.25"/>
    <row r="60076" customFormat="1" x14ac:dyDescent="0.25"/>
    <row r="60077" customFormat="1" x14ac:dyDescent="0.25"/>
    <row r="60078" customFormat="1" x14ac:dyDescent="0.25"/>
    <row r="60079" customFormat="1" x14ac:dyDescent="0.25"/>
    <row r="60080" customFormat="1" x14ac:dyDescent="0.25"/>
    <row r="60081" customFormat="1" x14ac:dyDescent="0.25"/>
    <row r="60082" customFormat="1" x14ac:dyDescent="0.25"/>
    <row r="60083" customFormat="1" x14ac:dyDescent="0.25"/>
    <row r="60084" customFormat="1" x14ac:dyDescent="0.25"/>
    <row r="60085" customFormat="1" x14ac:dyDescent="0.25"/>
    <row r="60086" customFormat="1" x14ac:dyDescent="0.25"/>
    <row r="60087" customFormat="1" x14ac:dyDescent="0.25"/>
    <row r="60088" customFormat="1" x14ac:dyDescent="0.25"/>
    <row r="60089" customFormat="1" x14ac:dyDescent="0.25"/>
    <row r="60090" customFormat="1" x14ac:dyDescent="0.25"/>
    <row r="60091" customFormat="1" x14ac:dyDescent="0.25"/>
    <row r="60092" customFormat="1" x14ac:dyDescent="0.25"/>
    <row r="60093" customFormat="1" x14ac:dyDescent="0.25"/>
    <row r="60094" customFormat="1" x14ac:dyDescent="0.25"/>
    <row r="60095" customFormat="1" x14ac:dyDescent="0.25"/>
    <row r="60096" customFormat="1" x14ac:dyDescent="0.25"/>
    <row r="60097" customFormat="1" x14ac:dyDescent="0.25"/>
    <row r="60098" customFormat="1" x14ac:dyDescent="0.25"/>
    <row r="60099" customFormat="1" x14ac:dyDescent="0.25"/>
    <row r="60100" customFormat="1" x14ac:dyDescent="0.25"/>
    <row r="60101" customFormat="1" x14ac:dyDescent="0.25"/>
    <row r="60102" customFormat="1" x14ac:dyDescent="0.25"/>
    <row r="60103" customFormat="1" x14ac:dyDescent="0.25"/>
    <row r="60104" customFormat="1" x14ac:dyDescent="0.25"/>
    <row r="60105" customFormat="1" x14ac:dyDescent="0.25"/>
    <row r="60106" customFormat="1" x14ac:dyDescent="0.25"/>
    <row r="60107" customFormat="1" x14ac:dyDescent="0.25"/>
    <row r="60108" customFormat="1" x14ac:dyDescent="0.25"/>
    <row r="60109" customFormat="1" x14ac:dyDescent="0.25"/>
    <row r="60110" customFormat="1" x14ac:dyDescent="0.25"/>
    <row r="60111" customFormat="1" x14ac:dyDescent="0.25"/>
    <row r="60112" customFormat="1" x14ac:dyDescent="0.25"/>
    <row r="60113" customFormat="1" x14ac:dyDescent="0.25"/>
    <row r="60114" customFormat="1" x14ac:dyDescent="0.25"/>
    <row r="60115" customFormat="1" x14ac:dyDescent="0.25"/>
    <row r="60116" customFormat="1" x14ac:dyDescent="0.25"/>
    <row r="60117" customFormat="1" x14ac:dyDescent="0.25"/>
    <row r="60118" customFormat="1" x14ac:dyDescent="0.25"/>
    <row r="60119" customFormat="1" x14ac:dyDescent="0.25"/>
    <row r="60120" customFormat="1" x14ac:dyDescent="0.25"/>
    <row r="60121" customFormat="1" x14ac:dyDescent="0.25"/>
    <row r="60122" customFormat="1" x14ac:dyDescent="0.25"/>
    <row r="60123" customFormat="1" x14ac:dyDescent="0.25"/>
    <row r="60124" customFormat="1" x14ac:dyDescent="0.25"/>
    <row r="60125" customFormat="1" x14ac:dyDescent="0.25"/>
    <row r="60126" customFormat="1" x14ac:dyDescent="0.25"/>
    <row r="60127" customFormat="1" x14ac:dyDescent="0.25"/>
    <row r="60128" customFormat="1" x14ac:dyDescent="0.25"/>
    <row r="60129" customFormat="1" x14ac:dyDescent="0.25"/>
    <row r="60130" customFormat="1" x14ac:dyDescent="0.25"/>
    <row r="60131" customFormat="1" x14ac:dyDescent="0.25"/>
    <row r="60132" customFormat="1" x14ac:dyDescent="0.25"/>
    <row r="60133" customFormat="1" x14ac:dyDescent="0.25"/>
    <row r="60134" customFormat="1" x14ac:dyDescent="0.25"/>
    <row r="60135" customFormat="1" x14ac:dyDescent="0.25"/>
    <row r="60136" customFormat="1" x14ac:dyDescent="0.25"/>
    <row r="60137" customFormat="1" x14ac:dyDescent="0.25"/>
    <row r="60138" customFormat="1" x14ac:dyDescent="0.25"/>
    <row r="60139" customFormat="1" x14ac:dyDescent="0.25"/>
    <row r="60140" customFormat="1" x14ac:dyDescent="0.25"/>
    <row r="60141" customFormat="1" x14ac:dyDescent="0.25"/>
    <row r="60142" customFormat="1" x14ac:dyDescent="0.25"/>
    <row r="60143" customFormat="1" x14ac:dyDescent="0.25"/>
    <row r="60144" customFormat="1" x14ac:dyDescent="0.25"/>
    <row r="60145" customFormat="1" x14ac:dyDescent="0.25"/>
    <row r="60146" customFormat="1" x14ac:dyDescent="0.25"/>
    <row r="60147" customFormat="1" x14ac:dyDescent="0.25"/>
    <row r="60148" customFormat="1" x14ac:dyDescent="0.25"/>
    <row r="60149" customFormat="1" x14ac:dyDescent="0.25"/>
    <row r="60150" customFormat="1" x14ac:dyDescent="0.25"/>
    <row r="60151" customFormat="1" x14ac:dyDescent="0.25"/>
    <row r="60152" customFormat="1" x14ac:dyDescent="0.25"/>
    <row r="60153" customFormat="1" x14ac:dyDescent="0.25"/>
    <row r="60154" customFormat="1" x14ac:dyDescent="0.25"/>
    <row r="60155" customFormat="1" x14ac:dyDescent="0.25"/>
    <row r="60156" customFormat="1" x14ac:dyDescent="0.25"/>
    <row r="60157" customFormat="1" x14ac:dyDescent="0.25"/>
    <row r="60158" customFormat="1" x14ac:dyDescent="0.25"/>
    <row r="60159" customFormat="1" x14ac:dyDescent="0.25"/>
    <row r="60160" customFormat="1" x14ac:dyDescent="0.25"/>
    <row r="60161" customFormat="1" x14ac:dyDescent="0.25"/>
    <row r="60162" customFormat="1" x14ac:dyDescent="0.25"/>
    <row r="60163" customFormat="1" x14ac:dyDescent="0.25"/>
    <row r="60164" customFormat="1" x14ac:dyDescent="0.25"/>
    <row r="60165" customFormat="1" x14ac:dyDescent="0.25"/>
    <row r="60166" customFormat="1" x14ac:dyDescent="0.25"/>
    <row r="60167" customFormat="1" x14ac:dyDescent="0.25"/>
    <row r="60168" customFormat="1" x14ac:dyDescent="0.25"/>
    <row r="60169" customFormat="1" x14ac:dyDescent="0.25"/>
    <row r="60170" customFormat="1" x14ac:dyDescent="0.25"/>
    <row r="60171" customFormat="1" x14ac:dyDescent="0.25"/>
    <row r="60172" customFormat="1" x14ac:dyDescent="0.25"/>
    <row r="60173" customFormat="1" x14ac:dyDescent="0.25"/>
    <row r="60174" customFormat="1" x14ac:dyDescent="0.25"/>
    <row r="60175" customFormat="1" x14ac:dyDescent="0.25"/>
    <row r="60176" customFormat="1" x14ac:dyDescent="0.25"/>
    <row r="60177" customFormat="1" x14ac:dyDescent="0.25"/>
    <row r="60178" customFormat="1" x14ac:dyDescent="0.25"/>
    <row r="60179" customFormat="1" x14ac:dyDescent="0.25"/>
    <row r="60180" customFormat="1" x14ac:dyDescent="0.25"/>
    <row r="60181" customFormat="1" x14ac:dyDescent="0.25"/>
    <row r="60182" customFormat="1" x14ac:dyDescent="0.25"/>
    <row r="60183" customFormat="1" x14ac:dyDescent="0.25"/>
    <row r="60184" customFormat="1" x14ac:dyDescent="0.25"/>
    <row r="60185" customFormat="1" x14ac:dyDescent="0.25"/>
    <row r="60186" customFormat="1" x14ac:dyDescent="0.25"/>
    <row r="60187" customFormat="1" x14ac:dyDescent="0.25"/>
    <row r="60188" customFormat="1" x14ac:dyDescent="0.25"/>
    <row r="60189" customFormat="1" x14ac:dyDescent="0.25"/>
    <row r="60190" customFormat="1" x14ac:dyDescent="0.25"/>
    <row r="60191" customFormat="1" x14ac:dyDescent="0.25"/>
    <row r="60192" customFormat="1" x14ac:dyDescent="0.25"/>
    <row r="60193" customFormat="1" x14ac:dyDescent="0.25"/>
    <row r="60194" customFormat="1" x14ac:dyDescent="0.25"/>
    <row r="60195" customFormat="1" x14ac:dyDescent="0.25"/>
    <row r="60196" customFormat="1" x14ac:dyDescent="0.25"/>
    <row r="60197" customFormat="1" x14ac:dyDescent="0.25"/>
    <row r="60198" customFormat="1" x14ac:dyDescent="0.25"/>
    <row r="60199" customFormat="1" x14ac:dyDescent="0.25"/>
    <row r="60200" customFormat="1" x14ac:dyDescent="0.25"/>
    <row r="60201" customFormat="1" x14ac:dyDescent="0.25"/>
    <row r="60202" customFormat="1" x14ac:dyDescent="0.25"/>
    <row r="60203" customFormat="1" x14ac:dyDescent="0.25"/>
    <row r="60204" customFormat="1" x14ac:dyDescent="0.25"/>
    <row r="60205" customFormat="1" x14ac:dyDescent="0.25"/>
    <row r="60206" customFormat="1" x14ac:dyDescent="0.25"/>
    <row r="60207" customFormat="1" x14ac:dyDescent="0.25"/>
    <row r="60208" customFormat="1" x14ac:dyDescent="0.25"/>
    <row r="60209" customFormat="1" x14ac:dyDescent="0.25"/>
    <row r="60210" customFormat="1" x14ac:dyDescent="0.25"/>
    <row r="60211" customFormat="1" x14ac:dyDescent="0.25"/>
    <row r="60212" customFormat="1" x14ac:dyDescent="0.25"/>
    <row r="60213" customFormat="1" x14ac:dyDescent="0.25"/>
    <row r="60214" customFormat="1" x14ac:dyDescent="0.25"/>
    <row r="60215" customFormat="1" x14ac:dyDescent="0.25"/>
    <row r="60216" customFormat="1" x14ac:dyDescent="0.25"/>
    <row r="60217" customFormat="1" x14ac:dyDescent="0.25"/>
    <row r="60218" customFormat="1" x14ac:dyDescent="0.25"/>
    <row r="60219" customFormat="1" x14ac:dyDescent="0.25"/>
    <row r="60220" customFormat="1" x14ac:dyDescent="0.25"/>
    <row r="60221" customFormat="1" x14ac:dyDescent="0.25"/>
    <row r="60222" customFormat="1" x14ac:dyDescent="0.25"/>
    <row r="60223" customFormat="1" x14ac:dyDescent="0.25"/>
    <row r="60224" customFormat="1" x14ac:dyDescent="0.25"/>
    <row r="60225" customFormat="1" x14ac:dyDescent="0.25"/>
    <row r="60226" customFormat="1" x14ac:dyDescent="0.25"/>
    <row r="60227" customFormat="1" x14ac:dyDescent="0.25"/>
    <row r="60228" customFormat="1" x14ac:dyDescent="0.25"/>
    <row r="60229" customFormat="1" x14ac:dyDescent="0.25"/>
    <row r="60230" customFormat="1" x14ac:dyDescent="0.25"/>
    <row r="60231" customFormat="1" x14ac:dyDescent="0.25"/>
    <row r="60232" customFormat="1" x14ac:dyDescent="0.25"/>
    <row r="60233" customFormat="1" x14ac:dyDescent="0.25"/>
    <row r="60234" customFormat="1" x14ac:dyDescent="0.25"/>
    <row r="60235" customFormat="1" x14ac:dyDescent="0.25"/>
    <row r="60236" customFormat="1" x14ac:dyDescent="0.25"/>
    <row r="60237" customFormat="1" x14ac:dyDescent="0.25"/>
    <row r="60238" customFormat="1" x14ac:dyDescent="0.25"/>
    <row r="60239" customFormat="1" x14ac:dyDescent="0.25"/>
    <row r="60240" customFormat="1" x14ac:dyDescent="0.25"/>
    <row r="60241" customFormat="1" x14ac:dyDescent="0.25"/>
    <row r="60242" customFormat="1" x14ac:dyDescent="0.25"/>
    <row r="60243" customFormat="1" x14ac:dyDescent="0.25"/>
    <row r="60244" customFormat="1" x14ac:dyDescent="0.25"/>
    <row r="60245" customFormat="1" x14ac:dyDescent="0.25"/>
    <row r="60246" customFormat="1" x14ac:dyDescent="0.25"/>
    <row r="60247" customFormat="1" x14ac:dyDescent="0.25"/>
    <row r="60248" customFormat="1" x14ac:dyDescent="0.25"/>
    <row r="60249" customFormat="1" x14ac:dyDescent="0.25"/>
    <row r="60250" customFormat="1" x14ac:dyDescent="0.25"/>
    <row r="60251" customFormat="1" x14ac:dyDescent="0.25"/>
    <row r="60252" customFormat="1" x14ac:dyDescent="0.25"/>
    <row r="60253" customFormat="1" x14ac:dyDescent="0.25"/>
    <row r="60254" customFormat="1" x14ac:dyDescent="0.25"/>
    <row r="60255" customFormat="1" x14ac:dyDescent="0.25"/>
    <row r="60256" customFormat="1" x14ac:dyDescent="0.25"/>
    <row r="60257" customFormat="1" x14ac:dyDescent="0.25"/>
    <row r="60258" customFormat="1" x14ac:dyDescent="0.25"/>
    <row r="60259" customFormat="1" x14ac:dyDescent="0.25"/>
    <row r="60260" customFormat="1" x14ac:dyDescent="0.25"/>
    <row r="60261" customFormat="1" x14ac:dyDescent="0.25"/>
    <row r="60262" customFormat="1" x14ac:dyDescent="0.25"/>
    <row r="60263" customFormat="1" x14ac:dyDescent="0.25"/>
    <row r="60264" customFormat="1" x14ac:dyDescent="0.25"/>
    <row r="60265" customFormat="1" x14ac:dyDescent="0.25"/>
    <row r="60266" customFormat="1" x14ac:dyDescent="0.25"/>
    <row r="60267" customFormat="1" x14ac:dyDescent="0.25"/>
    <row r="60268" customFormat="1" x14ac:dyDescent="0.25"/>
    <row r="60269" customFormat="1" x14ac:dyDescent="0.25"/>
    <row r="60270" customFormat="1" x14ac:dyDescent="0.25"/>
    <row r="60271" customFormat="1" x14ac:dyDescent="0.25"/>
    <row r="60272" customFormat="1" x14ac:dyDescent="0.25"/>
    <row r="60273" customFormat="1" x14ac:dyDescent="0.25"/>
    <row r="60274" customFormat="1" x14ac:dyDescent="0.25"/>
    <row r="60275" customFormat="1" x14ac:dyDescent="0.25"/>
    <row r="60276" customFormat="1" x14ac:dyDescent="0.25"/>
    <row r="60277" customFormat="1" x14ac:dyDescent="0.25"/>
    <row r="60278" customFormat="1" x14ac:dyDescent="0.25"/>
    <row r="60279" customFormat="1" x14ac:dyDescent="0.25"/>
    <row r="60280" customFormat="1" x14ac:dyDescent="0.25"/>
    <row r="60281" customFormat="1" x14ac:dyDescent="0.25"/>
    <row r="60282" customFormat="1" x14ac:dyDescent="0.25"/>
    <row r="60283" customFormat="1" x14ac:dyDescent="0.25"/>
    <row r="60284" customFormat="1" x14ac:dyDescent="0.25"/>
    <row r="60285" customFormat="1" x14ac:dyDescent="0.25"/>
    <row r="60286" customFormat="1" x14ac:dyDescent="0.25"/>
    <row r="60287" customFormat="1" x14ac:dyDescent="0.25"/>
    <row r="60288" customFormat="1" x14ac:dyDescent="0.25"/>
    <row r="60289" customFormat="1" x14ac:dyDescent="0.25"/>
    <row r="60290" customFormat="1" x14ac:dyDescent="0.25"/>
    <row r="60291" customFormat="1" x14ac:dyDescent="0.25"/>
    <row r="60292" customFormat="1" x14ac:dyDescent="0.25"/>
    <row r="60293" customFormat="1" x14ac:dyDescent="0.25"/>
    <row r="60294" customFormat="1" x14ac:dyDescent="0.25"/>
    <row r="60295" customFormat="1" x14ac:dyDescent="0.25"/>
    <row r="60296" customFormat="1" x14ac:dyDescent="0.25"/>
    <row r="60297" customFormat="1" x14ac:dyDescent="0.25"/>
    <row r="60298" customFormat="1" x14ac:dyDescent="0.25"/>
    <row r="60299" customFormat="1" x14ac:dyDescent="0.25"/>
    <row r="60300" customFormat="1" x14ac:dyDescent="0.25"/>
    <row r="60301" customFormat="1" x14ac:dyDescent="0.25"/>
    <row r="60302" customFormat="1" x14ac:dyDescent="0.25"/>
    <row r="60303" customFormat="1" x14ac:dyDescent="0.25"/>
    <row r="60304" customFormat="1" x14ac:dyDescent="0.25"/>
    <row r="60305" customFormat="1" x14ac:dyDescent="0.25"/>
    <row r="60306" customFormat="1" x14ac:dyDescent="0.25"/>
    <row r="60307" customFormat="1" x14ac:dyDescent="0.25"/>
    <row r="60308" customFormat="1" x14ac:dyDescent="0.25"/>
    <row r="60309" customFormat="1" x14ac:dyDescent="0.25"/>
    <row r="60310" customFormat="1" x14ac:dyDescent="0.25"/>
    <row r="60311" customFormat="1" x14ac:dyDescent="0.25"/>
    <row r="60312" customFormat="1" x14ac:dyDescent="0.25"/>
    <row r="60313" customFormat="1" x14ac:dyDescent="0.25"/>
    <row r="60314" customFormat="1" x14ac:dyDescent="0.25"/>
    <row r="60315" customFormat="1" x14ac:dyDescent="0.25"/>
    <row r="60316" customFormat="1" x14ac:dyDescent="0.25"/>
    <row r="60317" customFormat="1" x14ac:dyDescent="0.25"/>
    <row r="60318" customFormat="1" x14ac:dyDescent="0.25"/>
    <row r="60319" customFormat="1" x14ac:dyDescent="0.25"/>
    <row r="60320" customFormat="1" x14ac:dyDescent="0.25"/>
    <row r="60321" customFormat="1" x14ac:dyDescent="0.25"/>
    <row r="60322" customFormat="1" x14ac:dyDescent="0.25"/>
    <row r="60323" customFormat="1" x14ac:dyDescent="0.25"/>
    <row r="60324" customFormat="1" x14ac:dyDescent="0.25"/>
    <row r="60325" customFormat="1" x14ac:dyDescent="0.25"/>
    <row r="60326" customFormat="1" x14ac:dyDescent="0.25"/>
    <row r="60327" customFormat="1" x14ac:dyDescent="0.25"/>
    <row r="60328" customFormat="1" x14ac:dyDescent="0.25"/>
    <row r="60329" customFormat="1" x14ac:dyDescent="0.25"/>
    <row r="60330" customFormat="1" x14ac:dyDescent="0.25"/>
    <row r="60331" customFormat="1" x14ac:dyDescent="0.25"/>
    <row r="60332" customFormat="1" x14ac:dyDescent="0.25"/>
    <row r="60333" customFormat="1" x14ac:dyDescent="0.25"/>
    <row r="60334" customFormat="1" x14ac:dyDescent="0.25"/>
    <row r="60335" customFormat="1" x14ac:dyDescent="0.25"/>
    <row r="60336" customFormat="1" x14ac:dyDescent="0.25"/>
    <row r="60337" customFormat="1" x14ac:dyDescent="0.25"/>
    <row r="60338" customFormat="1" x14ac:dyDescent="0.25"/>
    <row r="60339" customFormat="1" x14ac:dyDescent="0.25"/>
    <row r="60340" customFormat="1" x14ac:dyDescent="0.25"/>
    <row r="60341" customFormat="1" x14ac:dyDescent="0.25"/>
    <row r="60342" customFormat="1" x14ac:dyDescent="0.25"/>
    <row r="60343" customFormat="1" x14ac:dyDescent="0.25"/>
    <row r="60344" customFormat="1" x14ac:dyDescent="0.25"/>
    <row r="60345" customFormat="1" x14ac:dyDescent="0.25"/>
    <row r="60346" customFormat="1" x14ac:dyDescent="0.25"/>
    <row r="60347" customFormat="1" x14ac:dyDescent="0.25"/>
    <row r="60348" customFormat="1" x14ac:dyDescent="0.25"/>
    <row r="60349" customFormat="1" x14ac:dyDescent="0.25"/>
    <row r="60350" customFormat="1" x14ac:dyDescent="0.25"/>
    <row r="60351" customFormat="1" x14ac:dyDescent="0.25"/>
    <row r="60352" customFormat="1" x14ac:dyDescent="0.25"/>
    <row r="60353" customFormat="1" x14ac:dyDescent="0.25"/>
    <row r="60354" customFormat="1" x14ac:dyDescent="0.25"/>
    <row r="60355" customFormat="1" x14ac:dyDescent="0.25"/>
    <row r="60356" customFormat="1" x14ac:dyDescent="0.25"/>
    <row r="60357" customFormat="1" x14ac:dyDescent="0.25"/>
    <row r="60358" customFormat="1" x14ac:dyDescent="0.25"/>
    <row r="60359" customFormat="1" x14ac:dyDescent="0.25"/>
    <row r="60360" customFormat="1" x14ac:dyDescent="0.25"/>
    <row r="60361" customFormat="1" x14ac:dyDescent="0.25"/>
    <row r="60362" customFormat="1" x14ac:dyDescent="0.25"/>
    <row r="60363" customFormat="1" x14ac:dyDescent="0.25"/>
    <row r="60364" customFormat="1" x14ac:dyDescent="0.25"/>
    <row r="60365" customFormat="1" x14ac:dyDescent="0.25"/>
    <row r="60366" customFormat="1" x14ac:dyDescent="0.25"/>
    <row r="60367" customFormat="1" x14ac:dyDescent="0.25"/>
    <row r="60368" customFormat="1" x14ac:dyDescent="0.25"/>
    <row r="60369" customFormat="1" x14ac:dyDescent="0.25"/>
    <row r="60370" customFormat="1" x14ac:dyDescent="0.25"/>
    <row r="60371" customFormat="1" x14ac:dyDescent="0.25"/>
    <row r="60372" customFormat="1" x14ac:dyDescent="0.25"/>
    <row r="60373" customFormat="1" x14ac:dyDescent="0.25"/>
    <row r="60374" customFormat="1" x14ac:dyDescent="0.25"/>
    <row r="60375" customFormat="1" x14ac:dyDescent="0.25"/>
    <row r="60376" customFormat="1" x14ac:dyDescent="0.25"/>
    <row r="60377" customFormat="1" x14ac:dyDescent="0.25"/>
    <row r="60378" customFormat="1" x14ac:dyDescent="0.25"/>
    <row r="60379" customFormat="1" x14ac:dyDescent="0.25"/>
    <row r="60380" customFormat="1" x14ac:dyDescent="0.25"/>
    <row r="60381" customFormat="1" x14ac:dyDescent="0.25"/>
    <row r="60382" customFormat="1" x14ac:dyDescent="0.25"/>
    <row r="60383" customFormat="1" x14ac:dyDescent="0.25"/>
    <row r="60384" customFormat="1" x14ac:dyDescent="0.25"/>
    <row r="60385" customFormat="1" x14ac:dyDescent="0.25"/>
    <row r="60386" customFormat="1" x14ac:dyDescent="0.25"/>
    <row r="60387" customFormat="1" x14ac:dyDescent="0.25"/>
    <row r="60388" customFormat="1" x14ac:dyDescent="0.25"/>
    <row r="60389" customFormat="1" x14ac:dyDescent="0.25"/>
    <row r="60390" customFormat="1" x14ac:dyDescent="0.25"/>
    <row r="60391" customFormat="1" x14ac:dyDescent="0.25"/>
    <row r="60392" customFormat="1" x14ac:dyDescent="0.25"/>
    <row r="60393" customFormat="1" x14ac:dyDescent="0.25"/>
    <row r="60394" customFormat="1" x14ac:dyDescent="0.25"/>
    <row r="60395" customFormat="1" x14ac:dyDescent="0.25"/>
    <row r="60396" customFormat="1" x14ac:dyDescent="0.25"/>
    <row r="60397" customFormat="1" x14ac:dyDescent="0.25"/>
    <row r="60398" customFormat="1" x14ac:dyDescent="0.25"/>
    <row r="60399" customFormat="1" x14ac:dyDescent="0.25"/>
    <row r="60400" customFormat="1" x14ac:dyDescent="0.25"/>
    <row r="60401" customFormat="1" x14ac:dyDescent="0.25"/>
    <row r="60402" customFormat="1" x14ac:dyDescent="0.25"/>
    <row r="60403" customFormat="1" x14ac:dyDescent="0.25"/>
    <row r="60404" customFormat="1" x14ac:dyDescent="0.25"/>
    <row r="60405" customFormat="1" x14ac:dyDescent="0.25"/>
    <row r="60406" customFormat="1" x14ac:dyDescent="0.25"/>
    <row r="60407" customFormat="1" x14ac:dyDescent="0.25"/>
    <row r="60408" customFormat="1" x14ac:dyDescent="0.25"/>
    <row r="60409" customFormat="1" x14ac:dyDescent="0.25"/>
    <row r="60410" customFormat="1" x14ac:dyDescent="0.25"/>
    <row r="60411" customFormat="1" x14ac:dyDescent="0.25"/>
    <row r="60412" customFormat="1" x14ac:dyDescent="0.25"/>
    <row r="60413" customFormat="1" x14ac:dyDescent="0.25"/>
    <row r="60414" customFormat="1" x14ac:dyDescent="0.25"/>
    <row r="60415" customFormat="1" x14ac:dyDescent="0.25"/>
    <row r="60416" customFormat="1" x14ac:dyDescent="0.25"/>
    <row r="60417" customFormat="1" x14ac:dyDescent="0.25"/>
    <row r="60418" customFormat="1" x14ac:dyDescent="0.25"/>
    <row r="60419" customFormat="1" x14ac:dyDescent="0.25"/>
    <row r="60420" customFormat="1" x14ac:dyDescent="0.25"/>
    <row r="60421" customFormat="1" x14ac:dyDescent="0.25"/>
    <row r="60422" customFormat="1" x14ac:dyDescent="0.25"/>
    <row r="60423" customFormat="1" x14ac:dyDescent="0.25"/>
    <row r="60424" customFormat="1" x14ac:dyDescent="0.25"/>
    <row r="60425" customFormat="1" x14ac:dyDescent="0.25"/>
    <row r="60426" customFormat="1" x14ac:dyDescent="0.25"/>
    <row r="60427" customFormat="1" x14ac:dyDescent="0.25"/>
    <row r="60428" customFormat="1" x14ac:dyDescent="0.25"/>
    <row r="60429" customFormat="1" x14ac:dyDescent="0.25"/>
    <row r="60430" customFormat="1" x14ac:dyDescent="0.25"/>
    <row r="60431" customFormat="1" x14ac:dyDescent="0.25"/>
    <row r="60432" customFormat="1" x14ac:dyDescent="0.25"/>
    <row r="60433" customFormat="1" x14ac:dyDescent="0.25"/>
    <row r="60434" customFormat="1" x14ac:dyDescent="0.25"/>
    <row r="60435" customFormat="1" x14ac:dyDescent="0.25"/>
    <row r="60436" customFormat="1" x14ac:dyDescent="0.25"/>
    <row r="60437" customFormat="1" x14ac:dyDescent="0.25"/>
    <row r="60438" customFormat="1" x14ac:dyDescent="0.25"/>
    <row r="60439" customFormat="1" x14ac:dyDescent="0.25"/>
    <row r="60440" customFormat="1" x14ac:dyDescent="0.25"/>
    <row r="60441" customFormat="1" x14ac:dyDescent="0.25"/>
    <row r="60442" customFormat="1" x14ac:dyDescent="0.25"/>
    <row r="60443" customFormat="1" x14ac:dyDescent="0.25"/>
    <row r="60444" customFormat="1" x14ac:dyDescent="0.25"/>
    <row r="60445" customFormat="1" x14ac:dyDescent="0.25"/>
    <row r="60446" customFormat="1" x14ac:dyDescent="0.25"/>
    <row r="60447" customFormat="1" x14ac:dyDescent="0.25"/>
    <row r="60448" customFormat="1" x14ac:dyDescent="0.25"/>
    <row r="60449" customFormat="1" x14ac:dyDescent="0.25"/>
    <row r="60450" customFormat="1" x14ac:dyDescent="0.25"/>
    <row r="60451" customFormat="1" x14ac:dyDescent="0.25"/>
    <row r="60452" customFormat="1" x14ac:dyDescent="0.25"/>
    <row r="60453" customFormat="1" x14ac:dyDescent="0.25"/>
    <row r="60454" customFormat="1" x14ac:dyDescent="0.25"/>
    <row r="60455" customFormat="1" x14ac:dyDescent="0.25"/>
    <row r="60456" customFormat="1" x14ac:dyDescent="0.25"/>
    <row r="60457" customFormat="1" x14ac:dyDescent="0.25"/>
    <row r="60458" customFormat="1" x14ac:dyDescent="0.25"/>
    <row r="60459" customFormat="1" x14ac:dyDescent="0.25"/>
    <row r="60460" customFormat="1" x14ac:dyDescent="0.25"/>
    <row r="60461" customFormat="1" x14ac:dyDescent="0.25"/>
    <row r="60462" customFormat="1" x14ac:dyDescent="0.25"/>
    <row r="60463" customFormat="1" x14ac:dyDescent="0.25"/>
    <row r="60464" customFormat="1" x14ac:dyDescent="0.25"/>
    <row r="60465" customFormat="1" x14ac:dyDescent="0.25"/>
    <row r="60466" customFormat="1" x14ac:dyDescent="0.25"/>
    <row r="60467" customFormat="1" x14ac:dyDescent="0.25"/>
    <row r="60468" customFormat="1" x14ac:dyDescent="0.25"/>
    <row r="60469" customFormat="1" x14ac:dyDescent="0.25"/>
    <row r="60470" customFormat="1" x14ac:dyDescent="0.25"/>
    <row r="60471" customFormat="1" x14ac:dyDescent="0.25"/>
    <row r="60472" customFormat="1" x14ac:dyDescent="0.25"/>
    <row r="60473" customFormat="1" x14ac:dyDescent="0.25"/>
    <row r="60474" customFormat="1" x14ac:dyDescent="0.25"/>
    <row r="60475" customFormat="1" x14ac:dyDescent="0.25"/>
    <row r="60476" customFormat="1" x14ac:dyDescent="0.25"/>
    <row r="60477" customFormat="1" x14ac:dyDescent="0.25"/>
    <row r="60478" customFormat="1" x14ac:dyDescent="0.25"/>
    <row r="60479" customFormat="1" x14ac:dyDescent="0.25"/>
    <row r="60480" customFormat="1" x14ac:dyDescent="0.25"/>
    <row r="60481" customFormat="1" x14ac:dyDescent="0.25"/>
    <row r="60482" customFormat="1" x14ac:dyDescent="0.25"/>
    <row r="60483" customFormat="1" x14ac:dyDescent="0.25"/>
    <row r="60484" customFormat="1" x14ac:dyDescent="0.25"/>
    <row r="60485" customFormat="1" x14ac:dyDescent="0.25"/>
    <row r="60486" customFormat="1" x14ac:dyDescent="0.25"/>
    <row r="60487" customFormat="1" x14ac:dyDescent="0.25"/>
    <row r="60488" customFormat="1" x14ac:dyDescent="0.25"/>
    <row r="60489" customFormat="1" x14ac:dyDescent="0.25"/>
    <row r="60490" customFormat="1" x14ac:dyDescent="0.25"/>
    <row r="60491" customFormat="1" x14ac:dyDescent="0.25"/>
    <row r="60492" customFormat="1" x14ac:dyDescent="0.25"/>
    <row r="60493" customFormat="1" x14ac:dyDescent="0.25"/>
    <row r="60494" customFormat="1" x14ac:dyDescent="0.25"/>
    <row r="60495" customFormat="1" x14ac:dyDescent="0.25"/>
    <row r="60496" customFormat="1" x14ac:dyDescent="0.25"/>
    <row r="60497" customFormat="1" x14ac:dyDescent="0.25"/>
    <row r="60498" customFormat="1" x14ac:dyDescent="0.25"/>
    <row r="60499" customFormat="1" x14ac:dyDescent="0.25"/>
    <row r="60500" customFormat="1" x14ac:dyDescent="0.25"/>
    <row r="60501" customFormat="1" x14ac:dyDescent="0.25"/>
    <row r="60502" customFormat="1" x14ac:dyDescent="0.25"/>
    <row r="60503" customFormat="1" x14ac:dyDescent="0.25"/>
    <row r="60504" customFormat="1" x14ac:dyDescent="0.25"/>
    <row r="60505" customFormat="1" x14ac:dyDescent="0.25"/>
    <row r="60506" customFormat="1" x14ac:dyDescent="0.25"/>
    <row r="60507" customFormat="1" x14ac:dyDescent="0.25"/>
    <row r="60508" customFormat="1" x14ac:dyDescent="0.25"/>
    <row r="60509" customFormat="1" x14ac:dyDescent="0.25"/>
    <row r="60510" customFormat="1" x14ac:dyDescent="0.25"/>
    <row r="60511" customFormat="1" x14ac:dyDescent="0.25"/>
    <row r="60512" customFormat="1" x14ac:dyDescent="0.25"/>
    <row r="60513" customFormat="1" x14ac:dyDescent="0.25"/>
    <row r="60514" customFormat="1" x14ac:dyDescent="0.25"/>
    <row r="60515" customFormat="1" x14ac:dyDescent="0.25"/>
    <row r="60516" customFormat="1" x14ac:dyDescent="0.25"/>
    <row r="60517" customFormat="1" x14ac:dyDescent="0.25"/>
    <row r="60518" customFormat="1" x14ac:dyDescent="0.25"/>
    <row r="60519" customFormat="1" x14ac:dyDescent="0.25"/>
    <row r="60520" customFormat="1" x14ac:dyDescent="0.25"/>
    <row r="60521" customFormat="1" x14ac:dyDescent="0.25"/>
    <row r="60522" customFormat="1" x14ac:dyDescent="0.25"/>
    <row r="60523" customFormat="1" x14ac:dyDescent="0.25"/>
    <row r="60524" customFormat="1" x14ac:dyDescent="0.25"/>
    <row r="60525" customFormat="1" x14ac:dyDescent="0.25"/>
    <row r="60526" customFormat="1" x14ac:dyDescent="0.25"/>
    <row r="60527" customFormat="1" x14ac:dyDescent="0.25"/>
    <row r="60528" customFormat="1" x14ac:dyDescent="0.25"/>
    <row r="60529" customFormat="1" x14ac:dyDescent="0.25"/>
    <row r="60530" customFormat="1" x14ac:dyDescent="0.25"/>
    <row r="60531" customFormat="1" x14ac:dyDescent="0.25"/>
    <row r="60532" customFormat="1" x14ac:dyDescent="0.25"/>
    <row r="60533" customFormat="1" x14ac:dyDescent="0.25"/>
    <row r="60534" customFormat="1" x14ac:dyDescent="0.25"/>
    <row r="60535" customFormat="1" x14ac:dyDescent="0.25"/>
    <row r="60536" customFormat="1" x14ac:dyDescent="0.25"/>
    <row r="60537" customFormat="1" x14ac:dyDescent="0.25"/>
    <row r="60538" customFormat="1" x14ac:dyDescent="0.25"/>
    <row r="60539" customFormat="1" x14ac:dyDescent="0.25"/>
    <row r="60540" customFormat="1" x14ac:dyDescent="0.25"/>
    <row r="60541" customFormat="1" x14ac:dyDescent="0.25"/>
    <row r="60542" customFormat="1" x14ac:dyDescent="0.25"/>
    <row r="60543" customFormat="1" x14ac:dyDescent="0.25"/>
    <row r="60544" customFormat="1" x14ac:dyDescent="0.25"/>
    <row r="60545" customFormat="1" x14ac:dyDescent="0.25"/>
    <row r="60546" customFormat="1" x14ac:dyDescent="0.25"/>
    <row r="60547" customFormat="1" x14ac:dyDescent="0.25"/>
    <row r="60548" customFormat="1" x14ac:dyDescent="0.25"/>
    <row r="60549" customFormat="1" x14ac:dyDescent="0.25"/>
    <row r="60550" customFormat="1" x14ac:dyDescent="0.25"/>
    <row r="60551" customFormat="1" x14ac:dyDescent="0.25"/>
    <row r="60552" customFormat="1" x14ac:dyDescent="0.25"/>
    <row r="60553" customFormat="1" x14ac:dyDescent="0.25"/>
    <row r="60554" customFormat="1" x14ac:dyDescent="0.25"/>
    <row r="60555" customFormat="1" x14ac:dyDescent="0.25"/>
    <row r="60556" customFormat="1" x14ac:dyDescent="0.25"/>
    <row r="60557" customFormat="1" x14ac:dyDescent="0.25"/>
    <row r="60558" customFormat="1" x14ac:dyDescent="0.25"/>
    <row r="60559" customFormat="1" x14ac:dyDescent="0.25"/>
    <row r="60560" customFormat="1" x14ac:dyDescent="0.25"/>
    <row r="60561" customFormat="1" x14ac:dyDescent="0.25"/>
    <row r="60562" customFormat="1" x14ac:dyDescent="0.25"/>
    <row r="60563" customFormat="1" x14ac:dyDescent="0.25"/>
    <row r="60564" customFormat="1" x14ac:dyDescent="0.25"/>
    <row r="60565" customFormat="1" x14ac:dyDescent="0.25"/>
    <row r="60566" customFormat="1" x14ac:dyDescent="0.25"/>
    <row r="60567" customFormat="1" x14ac:dyDescent="0.25"/>
    <row r="60568" customFormat="1" x14ac:dyDescent="0.25"/>
    <row r="60569" customFormat="1" x14ac:dyDescent="0.25"/>
    <row r="60570" customFormat="1" x14ac:dyDescent="0.25"/>
    <row r="60571" customFormat="1" x14ac:dyDescent="0.25"/>
    <row r="60572" customFormat="1" x14ac:dyDescent="0.25"/>
    <row r="60573" customFormat="1" x14ac:dyDescent="0.25"/>
    <row r="60574" customFormat="1" x14ac:dyDescent="0.25"/>
    <row r="60575" customFormat="1" x14ac:dyDescent="0.25"/>
    <row r="60576" customFormat="1" x14ac:dyDescent="0.25"/>
    <row r="60577" customFormat="1" x14ac:dyDescent="0.25"/>
    <row r="60578" customFormat="1" x14ac:dyDescent="0.25"/>
    <row r="60579" customFormat="1" x14ac:dyDescent="0.25"/>
    <row r="60580" customFormat="1" x14ac:dyDescent="0.25"/>
    <row r="60581" customFormat="1" x14ac:dyDescent="0.25"/>
    <row r="60582" customFormat="1" x14ac:dyDescent="0.25"/>
    <row r="60583" customFormat="1" x14ac:dyDescent="0.25"/>
    <row r="60584" customFormat="1" x14ac:dyDescent="0.25"/>
    <row r="60585" customFormat="1" x14ac:dyDescent="0.25"/>
    <row r="60586" customFormat="1" x14ac:dyDescent="0.25"/>
    <row r="60587" customFormat="1" x14ac:dyDescent="0.25"/>
    <row r="60588" customFormat="1" x14ac:dyDescent="0.25"/>
    <row r="60589" customFormat="1" x14ac:dyDescent="0.25"/>
    <row r="60590" customFormat="1" x14ac:dyDescent="0.25"/>
    <row r="60591" customFormat="1" x14ac:dyDescent="0.25"/>
    <row r="60592" customFormat="1" x14ac:dyDescent="0.25"/>
    <row r="60593" customFormat="1" x14ac:dyDescent="0.25"/>
    <row r="60594" customFormat="1" x14ac:dyDescent="0.25"/>
    <row r="60595" customFormat="1" x14ac:dyDescent="0.25"/>
    <row r="60596" customFormat="1" x14ac:dyDescent="0.25"/>
    <row r="60597" customFormat="1" x14ac:dyDescent="0.25"/>
    <row r="60598" customFormat="1" x14ac:dyDescent="0.25"/>
    <row r="60599" customFormat="1" x14ac:dyDescent="0.25"/>
    <row r="60600" customFormat="1" x14ac:dyDescent="0.25"/>
    <row r="60601" customFormat="1" x14ac:dyDescent="0.25"/>
    <row r="60602" customFormat="1" x14ac:dyDescent="0.25"/>
    <row r="60603" customFormat="1" x14ac:dyDescent="0.25"/>
    <row r="60604" customFormat="1" x14ac:dyDescent="0.25"/>
    <row r="60605" customFormat="1" x14ac:dyDescent="0.25"/>
    <row r="60606" customFormat="1" x14ac:dyDescent="0.25"/>
    <row r="60607" customFormat="1" x14ac:dyDescent="0.25"/>
    <row r="60608" customFormat="1" x14ac:dyDescent="0.25"/>
    <row r="60609" customFormat="1" x14ac:dyDescent="0.25"/>
    <row r="60610" customFormat="1" x14ac:dyDescent="0.25"/>
    <row r="60611" customFormat="1" x14ac:dyDescent="0.25"/>
    <row r="60612" customFormat="1" x14ac:dyDescent="0.25"/>
    <row r="60613" customFormat="1" x14ac:dyDescent="0.25"/>
    <row r="60614" customFormat="1" x14ac:dyDescent="0.25"/>
    <row r="60615" customFormat="1" x14ac:dyDescent="0.25"/>
    <row r="60616" customFormat="1" x14ac:dyDescent="0.25"/>
    <row r="60617" customFormat="1" x14ac:dyDescent="0.25"/>
    <row r="60618" customFormat="1" x14ac:dyDescent="0.25"/>
    <row r="60619" customFormat="1" x14ac:dyDescent="0.25"/>
    <row r="60620" customFormat="1" x14ac:dyDescent="0.25"/>
    <row r="60621" customFormat="1" x14ac:dyDescent="0.25"/>
    <row r="60622" customFormat="1" x14ac:dyDescent="0.25"/>
    <row r="60623" customFormat="1" x14ac:dyDescent="0.25"/>
    <row r="60624" customFormat="1" x14ac:dyDescent="0.25"/>
    <row r="60625" customFormat="1" x14ac:dyDescent="0.25"/>
    <row r="60626" customFormat="1" x14ac:dyDescent="0.25"/>
    <row r="60627" customFormat="1" x14ac:dyDescent="0.25"/>
    <row r="60628" customFormat="1" x14ac:dyDescent="0.25"/>
    <row r="60629" customFormat="1" x14ac:dyDescent="0.25"/>
    <row r="60630" customFormat="1" x14ac:dyDescent="0.25"/>
    <row r="60631" customFormat="1" x14ac:dyDescent="0.25"/>
    <row r="60632" customFormat="1" x14ac:dyDescent="0.25"/>
    <row r="60633" customFormat="1" x14ac:dyDescent="0.25"/>
    <row r="60634" customFormat="1" x14ac:dyDescent="0.25"/>
    <row r="60635" customFormat="1" x14ac:dyDescent="0.25"/>
    <row r="60636" customFormat="1" x14ac:dyDescent="0.25"/>
    <row r="60637" customFormat="1" x14ac:dyDescent="0.25"/>
    <row r="60638" customFormat="1" x14ac:dyDescent="0.25"/>
    <row r="60639" customFormat="1" x14ac:dyDescent="0.25"/>
    <row r="60640" customFormat="1" x14ac:dyDescent="0.25"/>
    <row r="60641" customFormat="1" x14ac:dyDescent="0.25"/>
    <row r="60642" customFormat="1" x14ac:dyDescent="0.25"/>
    <row r="60643" customFormat="1" x14ac:dyDescent="0.25"/>
    <row r="60644" customFormat="1" x14ac:dyDescent="0.25"/>
    <row r="60645" customFormat="1" x14ac:dyDescent="0.25"/>
    <row r="60646" customFormat="1" x14ac:dyDescent="0.25"/>
    <row r="60647" customFormat="1" x14ac:dyDescent="0.25"/>
    <row r="60648" customFormat="1" x14ac:dyDescent="0.25"/>
    <row r="60649" customFormat="1" x14ac:dyDescent="0.25"/>
    <row r="60650" customFormat="1" x14ac:dyDescent="0.25"/>
    <row r="60651" customFormat="1" x14ac:dyDescent="0.25"/>
    <row r="60652" customFormat="1" x14ac:dyDescent="0.25"/>
    <row r="60653" customFormat="1" x14ac:dyDescent="0.25"/>
    <row r="60654" customFormat="1" x14ac:dyDescent="0.25"/>
    <row r="60655" customFormat="1" x14ac:dyDescent="0.25"/>
    <row r="60656" customFormat="1" x14ac:dyDescent="0.25"/>
    <row r="60657" customFormat="1" x14ac:dyDescent="0.25"/>
    <row r="60658" customFormat="1" x14ac:dyDescent="0.25"/>
    <row r="60659" customFormat="1" x14ac:dyDescent="0.25"/>
    <row r="60660" customFormat="1" x14ac:dyDescent="0.25"/>
    <row r="60661" customFormat="1" x14ac:dyDescent="0.25"/>
    <row r="60662" customFormat="1" x14ac:dyDescent="0.25"/>
    <row r="60663" customFormat="1" x14ac:dyDescent="0.25"/>
    <row r="60664" customFormat="1" x14ac:dyDescent="0.25"/>
    <row r="60665" customFormat="1" x14ac:dyDescent="0.25"/>
    <row r="60666" customFormat="1" x14ac:dyDescent="0.25"/>
    <row r="60667" customFormat="1" x14ac:dyDescent="0.25"/>
    <row r="60668" customFormat="1" x14ac:dyDescent="0.25"/>
    <row r="60669" customFormat="1" x14ac:dyDescent="0.25"/>
    <row r="60670" customFormat="1" x14ac:dyDescent="0.25"/>
    <row r="60671" customFormat="1" x14ac:dyDescent="0.25"/>
    <row r="60672" customFormat="1" x14ac:dyDescent="0.25"/>
    <row r="60673" customFormat="1" x14ac:dyDescent="0.25"/>
    <row r="60674" customFormat="1" x14ac:dyDescent="0.25"/>
    <row r="60675" customFormat="1" x14ac:dyDescent="0.25"/>
    <row r="60676" customFormat="1" x14ac:dyDescent="0.25"/>
    <row r="60677" customFormat="1" x14ac:dyDescent="0.25"/>
    <row r="60678" customFormat="1" x14ac:dyDescent="0.25"/>
    <row r="60679" customFormat="1" x14ac:dyDescent="0.25"/>
    <row r="60680" customFormat="1" x14ac:dyDescent="0.25"/>
    <row r="60681" customFormat="1" x14ac:dyDescent="0.25"/>
    <row r="60682" customFormat="1" x14ac:dyDescent="0.25"/>
    <row r="60683" customFormat="1" x14ac:dyDescent="0.25"/>
    <row r="60684" customFormat="1" x14ac:dyDescent="0.25"/>
    <row r="60685" customFormat="1" x14ac:dyDescent="0.25"/>
    <row r="60686" customFormat="1" x14ac:dyDescent="0.25"/>
    <row r="60687" customFormat="1" x14ac:dyDescent="0.25"/>
    <row r="60688" customFormat="1" x14ac:dyDescent="0.25"/>
    <row r="60689" customFormat="1" x14ac:dyDescent="0.25"/>
    <row r="60690" customFormat="1" x14ac:dyDescent="0.25"/>
    <row r="60691" customFormat="1" x14ac:dyDescent="0.25"/>
    <row r="60692" customFormat="1" x14ac:dyDescent="0.25"/>
    <row r="60693" customFormat="1" x14ac:dyDescent="0.25"/>
    <row r="60694" customFormat="1" x14ac:dyDescent="0.25"/>
    <row r="60695" customFormat="1" x14ac:dyDescent="0.25"/>
    <row r="60696" customFormat="1" x14ac:dyDescent="0.25"/>
    <row r="60697" customFormat="1" x14ac:dyDescent="0.25"/>
    <row r="60698" customFormat="1" x14ac:dyDescent="0.25"/>
    <row r="60699" customFormat="1" x14ac:dyDescent="0.25"/>
    <row r="60700" customFormat="1" x14ac:dyDescent="0.25"/>
    <row r="60701" customFormat="1" x14ac:dyDescent="0.25"/>
    <row r="60702" customFormat="1" x14ac:dyDescent="0.25"/>
    <row r="60703" customFormat="1" x14ac:dyDescent="0.25"/>
    <row r="60704" customFormat="1" x14ac:dyDescent="0.25"/>
    <row r="60705" customFormat="1" x14ac:dyDescent="0.25"/>
    <row r="60706" customFormat="1" x14ac:dyDescent="0.25"/>
    <row r="60707" customFormat="1" x14ac:dyDescent="0.25"/>
    <row r="60708" customFormat="1" x14ac:dyDescent="0.25"/>
    <row r="60709" customFormat="1" x14ac:dyDescent="0.25"/>
    <row r="60710" customFormat="1" x14ac:dyDescent="0.25"/>
    <row r="60711" customFormat="1" x14ac:dyDescent="0.25"/>
    <row r="60712" customFormat="1" x14ac:dyDescent="0.25"/>
    <row r="60713" customFormat="1" x14ac:dyDescent="0.25"/>
    <row r="60714" customFormat="1" x14ac:dyDescent="0.25"/>
    <row r="60715" customFormat="1" x14ac:dyDescent="0.25"/>
    <row r="60716" customFormat="1" x14ac:dyDescent="0.25"/>
    <row r="60717" customFormat="1" x14ac:dyDescent="0.25"/>
    <row r="60718" customFormat="1" x14ac:dyDescent="0.25"/>
    <row r="60719" customFormat="1" x14ac:dyDescent="0.25"/>
    <row r="60720" customFormat="1" x14ac:dyDescent="0.25"/>
    <row r="60721" customFormat="1" x14ac:dyDescent="0.25"/>
    <row r="60722" customFormat="1" x14ac:dyDescent="0.25"/>
    <row r="60723" customFormat="1" x14ac:dyDescent="0.25"/>
    <row r="60724" customFormat="1" x14ac:dyDescent="0.25"/>
    <row r="60725" customFormat="1" x14ac:dyDescent="0.25"/>
    <row r="60726" customFormat="1" x14ac:dyDescent="0.25"/>
    <row r="60727" customFormat="1" x14ac:dyDescent="0.25"/>
    <row r="60728" customFormat="1" x14ac:dyDescent="0.25"/>
    <row r="60729" customFormat="1" x14ac:dyDescent="0.25"/>
    <row r="60730" customFormat="1" x14ac:dyDescent="0.25"/>
    <row r="60731" customFormat="1" x14ac:dyDescent="0.25"/>
    <row r="60732" customFormat="1" x14ac:dyDescent="0.25"/>
    <row r="60733" customFormat="1" x14ac:dyDescent="0.25"/>
    <row r="60734" customFormat="1" x14ac:dyDescent="0.25"/>
    <row r="60735" customFormat="1" x14ac:dyDescent="0.25"/>
    <row r="60736" customFormat="1" x14ac:dyDescent="0.25"/>
    <row r="60737" customFormat="1" x14ac:dyDescent="0.25"/>
    <row r="60738" customFormat="1" x14ac:dyDescent="0.25"/>
    <row r="60739" customFormat="1" x14ac:dyDescent="0.25"/>
    <row r="60740" customFormat="1" x14ac:dyDescent="0.25"/>
    <row r="60741" customFormat="1" x14ac:dyDescent="0.25"/>
    <row r="60742" customFormat="1" x14ac:dyDescent="0.25"/>
    <row r="60743" customFormat="1" x14ac:dyDescent="0.25"/>
    <row r="60744" customFormat="1" x14ac:dyDescent="0.25"/>
    <row r="60745" customFormat="1" x14ac:dyDescent="0.25"/>
    <row r="60746" customFormat="1" x14ac:dyDescent="0.25"/>
    <row r="60747" customFormat="1" x14ac:dyDescent="0.25"/>
    <row r="60748" customFormat="1" x14ac:dyDescent="0.25"/>
    <row r="60749" customFormat="1" x14ac:dyDescent="0.25"/>
    <row r="60750" customFormat="1" x14ac:dyDescent="0.25"/>
    <row r="60751" customFormat="1" x14ac:dyDescent="0.25"/>
    <row r="60752" customFormat="1" x14ac:dyDescent="0.25"/>
    <row r="60753" customFormat="1" x14ac:dyDescent="0.25"/>
    <row r="60754" customFormat="1" x14ac:dyDescent="0.25"/>
    <row r="60755" customFormat="1" x14ac:dyDescent="0.25"/>
    <row r="60756" customFormat="1" x14ac:dyDescent="0.25"/>
    <row r="60757" customFormat="1" x14ac:dyDescent="0.25"/>
    <row r="60758" customFormat="1" x14ac:dyDescent="0.25"/>
    <row r="60759" customFormat="1" x14ac:dyDescent="0.25"/>
    <row r="60760" customFormat="1" x14ac:dyDescent="0.25"/>
    <row r="60761" customFormat="1" x14ac:dyDescent="0.25"/>
    <row r="60762" customFormat="1" x14ac:dyDescent="0.25"/>
    <row r="60763" customFormat="1" x14ac:dyDescent="0.25"/>
    <row r="60764" customFormat="1" x14ac:dyDescent="0.25"/>
    <row r="60765" customFormat="1" x14ac:dyDescent="0.25"/>
    <row r="60766" customFormat="1" x14ac:dyDescent="0.25"/>
    <row r="60767" customFormat="1" x14ac:dyDescent="0.25"/>
    <row r="60768" customFormat="1" x14ac:dyDescent="0.25"/>
    <row r="60769" customFormat="1" x14ac:dyDescent="0.25"/>
    <row r="60770" customFormat="1" x14ac:dyDescent="0.25"/>
    <row r="60771" customFormat="1" x14ac:dyDescent="0.25"/>
    <row r="60772" customFormat="1" x14ac:dyDescent="0.25"/>
    <row r="60773" customFormat="1" x14ac:dyDescent="0.25"/>
    <row r="60774" customFormat="1" x14ac:dyDescent="0.25"/>
    <row r="60775" customFormat="1" x14ac:dyDescent="0.25"/>
    <row r="60776" customFormat="1" x14ac:dyDescent="0.25"/>
    <row r="60777" customFormat="1" x14ac:dyDescent="0.25"/>
    <row r="60778" customFormat="1" x14ac:dyDescent="0.25"/>
    <row r="60779" customFormat="1" x14ac:dyDescent="0.25"/>
    <row r="60780" customFormat="1" x14ac:dyDescent="0.25"/>
    <row r="60781" customFormat="1" x14ac:dyDescent="0.25"/>
    <row r="60782" customFormat="1" x14ac:dyDescent="0.25"/>
    <row r="60783" customFormat="1" x14ac:dyDescent="0.25"/>
    <row r="60784" customFormat="1" x14ac:dyDescent="0.25"/>
    <row r="60785" customFormat="1" x14ac:dyDescent="0.25"/>
    <row r="60786" customFormat="1" x14ac:dyDescent="0.25"/>
    <row r="60787" customFormat="1" x14ac:dyDescent="0.25"/>
    <row r="60788" customFormat="1" x14ac:dyDescent="0.25"/>
    <row r="60789" customFormat="1" x14ac:dyDescent="0.25"/>
    <row r="60790" customFormat="1" x14ac:dyDescent="0.25"/>
    <row r="60791" customFormat="1" x14ac:dyDescent="0.25"/>
    <row r="60792" customFormat="1" x14ac:dyDescent="0.25"/>
    <row r="60793" customFormat="1" x14ac:dyDescent="0.25"/>
    <row r="60794" customFormat="1" x14ac:dyDescent="0.25"/>
    <row r="60795" customFormat="1" x14ac:dyDescent="0.25"/>
    <row r="60796" customFormat="1" x14ac:dyDescent="0.25"/>
    <row r="60797" customFormat="1" x14ac:dyDescent="0.25"/>
    <row r="60798" customFormat="1" x14ac:dyDescent="0.25"/>
    <row r="60799" customFormat="1" x14ac:dyDescent="0.25"/>
    <row r="60800" customFormat="1" x14ac:dyDescent="0.25"/>
    <row r="60801" customFormat="1" x14ac:dyDescent="0.25"/>
    <row r="60802" customFormat="1" x14ac:dyDescent="0.25"/>
    <row r="60803" customFormat="1" x14ac:dyDescent="0.25"/>
    <row r="60804" customFormat="1" x14ac:dyDescent="0.25"/>
    <row r="60805" customFormat="1" x14ac:dyDescent="0.25"/>
    <row r="60806" customFormat="1" x14ac:dyDescent="0.25"/>
    <row r="60807" customFormat="1" x14ac:dyDescent="0.25"/>
    <row r="60808" customFormat="1" x14ac:dyDescent="0.25"/>
    <row r="60809" customFormat="1" x14ac:dyDescent="0.25"/>
    <row r="60810" customFormat="1" x14ac:dyDescent="0.25"/>
    <row r="60811" customFormat="1" x14ac:dyDescent="0.25"/>
    <row r="60812" customFormat="1" x14ac:dyDescent="0.25"/>
    <row r="60813" customFormat="1" x14ac:dyDescent="0.25"/>
    <row r="60814" customFormat="1" x14ac:dyDescent="0.25"/>
    <row r="60815" customFormat="1" x14ac:dyDescent="0.25"/>
    <row r="60816" customFormat="1" x14ac:dyDescent="0.25"/>
    <row r="60817" customFormat="1" x14ac:dyDescent="0.25"/>
    <row r="60818" customFormat="1" x14ac:dyDescent="0.25"/>
    <row r="60819" customFormat="1" x14ac:dyDescent="0.25"/>
    <row r="60820" customFormat="1" x14ac:dyDescent="0.25"/>
    <row r="60821" customFormat="1" x14ac:dyDescent="0.25"/>
    <row r="60822" customFormat="1" x14ac:dyDescent="0.25"/>
    <row r="60823" customFormat="1" x14ac:dyDescent="0.25"/>
    <row r="60824" customFormat="1" x14ac:dyDescent="0.25"/>
    <row r="60825" customFormat="1" x14ac:dyDescent="0.25"/>
    <row r="60826" customFormat="1" x14ac:dyDescent="0.25"/>
    <row r="60827" customFormat="1" x14ac:dyDescent="0.25"/>
    <row r="60828" customFormat="1" x14ac:dyDescent="0.25"/>
    <row r="60829" customFormat="1" x14ac:dyDescent="0.25"/>
    <row r="60830" customFormat="1" x14ac:dyDescent="0.25"/>
    <row r="60831" customFormat="1" x14ac:dyDescent="0.25"/>
    <row r="60832" customFormat="1" x14ac:dyDescent="0.25"/>
    <row r="60833" customFormat="1" x14ac:dyDescent="0.25"/>
    <row r="60834" customFormat="1" x14ac:dyDescent="0.25"/>
    <row r="60835" customFormat="1" x14ac:dyDescent="0.25"/>
    <row r="60836" customFormat="1" x14ac:dyDescent="0.25"/>
    <row r="60837" customFormat="1" x14ac:dyDescent="0.25"/>
    <row r="60838" customFormat="1" x14ac:dyDescent="0.25"/>
    <row r="60839" customFormat="1" x14ac:dyDescent="0.25"/>
    <row r="60840" customFormat="1" x14ac:dyDescent="0.25"/>
    <row r="60841" customFormat="1" x14ac:dyDescent="0.25"/>
    <row r="60842" customFormat="1" x14ac:dyDescent="0.25"/>
    <row r="60843" customFormat="1" x14ac:dyDescent="0.25"/>
    <row r="60844" customFormat="1" x14ac:dyDescent="0.25"/>
    <row r="60845" customFormat="1" x14ac:dyDescent="0.25"/>
    <row r="60846" customFormat="1" x14ac:dyDescent="0.25"/>
    <row r="60847" customFormat="1" x14ac:dyDescent="0.25"/>
    <row r="60848" customFormat="1" x14ac:dyDescent="0.25"/>
    <row r="60849" customFormat="1" x14ac:dyDescent="0.25"/>
    <row r="60850" customFormat="1" x14ac:dyDescent="0.25"/>
    <row r="60851" customFormat="1" x14ac:dyDescent="0.25"/>
    <row r="60852" customFormat="1" x14ac:dyDescent="0.25"/>
    <row r="60853" customFormat="1" x14ac:dyDescent="0.25"/>
    <row r="60854" customFormat="1" x14ac:dyDescent="0.25"/>
    <row r="60855" customFormat="1" x14ac:dyDescent="0.25"/>
    <row r="60856" customFormat="1" x14ac:dyDescent="0.25"/>
    <row r="60857" customFormat="1" x14ac:dyDescent="0.25"/>
    <row r="60858" customFormat="1" x14ac:dyDescent="0.25"/>
    <row r="60859" customFormat="1" x14ac:dyDescent="0.25"/>
    <row r="60860" customFormat="1" x14ac:dyDescent="0.25"/>
    <row r="60861" customFormat="1" x14ac:dyDescent="0.25"/>
    <row r="60862" customFormat="1" x14ac:dyDescent="0.25"/>
    <row r="60863" customFormat="1" x14ac:dyDescent="0.25"/>
    <row r="60864" customFormat="1" x14ac:dyDescent="0.25"/>
    <row r="60865" customFormat="1" x14ac:dyDescent="0.25"/>
    <row r="60866" customFormat="1" x14ac:dyDescent="0.25"/>
    <row r="60867" customFormat="1" x14ac:dyDescent="0.25"/>
    <row r="60868" customFormat="1" x14ac:dyDescent="0.25"/>
    <row r="60869" customFormat="1" x14ac:dyDescent="0.25"/>
    <row r="60870" customFormat="1" x14ac:dyDescent="0.25"/>
    <row r="60871" customFormat="1" x14ac:dyDescent="0.25"/>
    <row r="60872" customFormat="1" x14ac:dyDescent="0.25"/>
    <row r="60873" customFormat="1" x14ac:dyDescent="0.25"/>
    <row r="60874" customFormat="1" x14ac:dyDescent="0.25"/>
    <row r="60875" customFormat="1" x14ac:dyDescent="0.25"/>
    <row r="60876" customFormat="1" x14ac:dyDescent="0.25"/>
    <row r="60877" customFormat="1" x14ac:dyDescent="0.25"/>
    <row r="60878" customFormat="1" x14ac:dyDescent="0.25"/>
    <row r="60879" customFormat="1" x14ac:dyDescent="0.25"/>
    <row r="60880" customFormat="1" x14ac:dyDescent="0.25"/>
    <row r="60881" customFormat="1" x14ac:dyDescent="0.25"/>
    <row r="60882" customFormat="1" x14ac:dyDescent="0.25"/>
    <row r="60883" customFormat="1" x14ac:dyDescent="0.25"/>
    <row r="60884" customFormat="1" x14ac:dyDescent="0.25"/>
    <row r="60885" customFormat="1" x14ac:dyDescent="0.25"/>
    <row r="60886" customFormat="1" x14ac:dyDescent="0.25"/>
    <row r="60887" customFormat="1" x14ac:dyDescent="0.25"/>
    <row r="60888" customFormat="1" x14ac:dyDescent="0.25"/>
    <row r="60889" customFormat="1" x14ac:dyDescent="0.25"/>
    <row r="60890" customFormat="1" x14ac:dyDescent="0.25"/>
    <row r="60891" customFormat="1" x14ac:dyDescent="0.25"/>
    <row r="60892" customFormat="1" x14ac:dyDescent="0.25"/>
    <row r="60893" customFormat="1" x14ac:dyDescent="0.25"/>
    <row r="60894" customFormat="1" x14ac:dyDescent="0.25"/>
    <row r="60895" customFormat="1" x14ac:dyDescent="0.25"/>
    <row r="60896" customFormat="1" x14ac:dyDescent="0.25"/>
    <row r="60897" customFormat="1" x14ac:dyDescent="0.25"/>
    <row r="60898" customFormat="1" x14ac:dyDescent="0.25"/>
    <row r="60899" customFormat="1" x14ac:dyDescent="0.25"/>
    <row r="60900" customFormat="1" x14ac:dyDescent="0.25"/>
    <row r="60901" customFormat="1" x14ac:dyDescent="0.25"/>
    <row r="60902" customFormat="1" x14ac:dyDescent="0.25"/>
    <row r="60903" customFormat="1" x14ac:dyDescent="0.25"/>
    <row r="60904" customFormat="1" x14ac:dyDescent="0.25"/>
    <row r="60905" customFormat="1" x14ac:dyDescent="0.25"/>
    <row r="60906" customFormat="1" x14ac:dyDescent="0.25"/>
    <row r="60907" customFormat="1" x14ac:dyDescent="0.25"/>
    <row r="60908" customFormat="1" x14ac:dyDescent="0.25"/>
    <row r="60909" customFormat="1" x14ac:dyDescent="0.25"/>
    <row r="60910" customFormat="1" x14ac:dyDescent="0.25"/>
    <row r="60911" customFormat="1" x14ac:dyDescent="0.25"/>
    <row r="60912" customFormat="1" x14ac:dyDescent="0.25"/>
    <row r="60913" customFormat="1" x14ac:dyDescent="0.25"/>
    <row r="60914" customFormat="1" x14ac:dyDescent="0.25"/>
    <row r="60915" customFormat="1" x14ac:dyDescent="0.25"/>
    <row r="60916" customFormat="1" x14ac:dyDescent="0.25"/>
    <row r="60917" customFormat="1" x14ac:dyDescent="0.25"/>
    <row r="60918" customFormat="1" x14ac:dyDescent="0.25"/>
    <row r="60919" customFormat="1" x14ac:dyDescent="0.25"/>
    <row r="60920" customFormat="1" x14ac:dyDescent="0.25"/>
    <row r="60921" customFormat="1" x14ac:dyDescent="0.25"/>
    <row r="60922" customFormat="1" x14ac:dyDescent="0.25"/>
    <row r="60923" customFormat="1" x14ac:dyDescent="0.25"/>
    <row r="60924" customFormat="1" x14ac:dyDescent="0.25"/>
    <row r="60925" customFormat="1" x14ac:dyDescent="0.25"/>
    <row r="60926" customFormat="1" x14ac:dyDescent="0.25"/>
    <row r="60927" customFormat="1" x14ac:dyDescent="0.25"/>
    <row r="60928" customFormat="1" x14ac:dyDescent="0.25"/>
    <row r="60929" customFormat="1" x14ac:dyDescent="0.25"/>
    <row r="60930" customFormat="1" x14ac:dyDescent="0.25"/>
    <row r="60931" customFormat="1" x14ac:dyDescent="0.25"/>
    <row r="60932" customFormat="1" x14ac:dyDescent="0.25"/>
    <row r="60933" customFormat="1" x14ac:dyDescent="0.25"/>
    <row r="60934" customFormat="1" x14ac:dyDescent="0.25"/>
    <row r="60935" customFormat="1" x14ac:dyDescent="0.25"/>
    <row r="60936" customFormat="1" x14ac:dyDescent="0.25"/>
    <row r="60937" customFormat="1" x14ac:dyDescent="0.25"/>
    <row r="60938" customFormat="1" x14ac:dyDescent="0.25"/>
    <row r="60939" customFormat="1" x14ac:dyDescent="0.25"/>
    <row r="60940" customFormat="1" x14ac:dyDescent="0.25"/>
    <row r="60941" customFormat="1" x14ac:dyDescent="0.25"/>
    <row r="60942" customFormat="1" x14ac:dyDescent="0.25"/>
    <row r="60943" customFormat="1" x14ac:dyDescent="0.25"/>
    <row r="60944" customFormat="1" x14ac:dyDescent="0.25"/>
    <row r="60945" customFormat="1" x14ac:dyDescent="0.25"/>
    <row r="60946" customFormat="1" x14ac:dyDescent="0.25"/>
    <row r="60947" customFormat="1" x14ac:dyDescent="0.25"/>
    <row r="60948" customFormat="1" x14ac:dyDescent="0.25"/>
    <row r="60949" customFormat="1" x14ac:dyDescent="0.25"/>
    <row r="60950" customFormat="1" x14ac:dyDescent="0.25"/>
    <row r="60951" customFormat="1" x14ac:dyDescent="0.25"/>
    <row r="60952" customFormat="1" x14ac:dyDescent="0.25"/>
    <row r="60953" customFormat="1" x14ac:dyDescent="0.25"/>
    <row r="60954" customFormat="1" x14ac:dyDescent="0.25"/>
    <row r="60955" customFormat="1" x14ac:dyDescent="0.25"/>
    <row r="60956" customFormat="1" x14ac:dyDescent="0.25"/>
    <row r="60957" customFormat="1" x14ac:dyDescent="0.25"/>
    <row r="60958" customFormat="1" x14ac:dyDescent="0.25"/>
    <row r="60959" customFormat="1" x14ac:dyDescent="0.25"/>
    <row r="60960" customFormat="1" x14ac:dyDescent="0.25"/>
    <row r="60961" customFormat="1" x14ac:dyDescent="0.25"/>
    <row r="60962" customFormat="1" x14ac:dyDescent="0.25"/>
    <row r="60963" customFormat="1" x14ac:dyDescent="0.25"/>
    <row r="60964" customFormat="1" x14ac:dyDescent="0.25"/>
    <row r="60965" customFormat="1" x14ac:dyDescent="0.25"/>
    <row r="60966" customFormat="1" x14ac:dyDescent="0.25"/>
    <row r="60967" customFormat="1" x14ac:dyDescent="0.25"/>
    <row r="60968" customFormat="1" x14ac:dyDescent="0.25"/>
    <row r="60969" customFormat="1" x14ac:dyDescent="0.25"/>
    <row r="60970" customFormat="1" x14ac:dyDescent="0.25"/>
    <row r="60971" customFormat="1" x14ac:dyDescent="0.25"/>
    <row r="60972" customFormat="1" x14ac:dyDescent="0.25"/>
    <row r="60973" customFormat="1" x14ac:dyDescent="0.25"/>
    <row r="60974" customFormat="1" x14ac:dyDescent="0.25"/>
    <row r="60975" customFormat="1" x14ac:dyDescent="0.25"/>
    <row r="60976" customFormat="1" x14ac:dyDescent="0.25"/>
    <row r="60977" customFormat="1" x14ac:dyDescent="0.25"/>
    <row r="60978" customFormat="1" x14ac:dyDescent="0.25"/>
    <row r="60979" customFormat="1" x14ac:dyDescent="0.25"/>
    <row r="60980" customFormat="1" x14ac:dyDescent="0.25"/>
    <row r="60981" customFormat="1" x14ac:dyDescent="0.25"/>
    <row r="60982" customFormat="1" x14ac:dyDescent="0.25"/>
    <row r="60983" customFormat="1" x14ac:dyDescent="0.25"/>
    <row r="60984" customFormat="1" x14ac:dyDescent="0.25"/>
    <row r="60985" customFormat="1" x14ac:dyDescent="0.25"/>
    <row r="60986" customFormat="1" x14ac:dyDescent="0.25"/>
    <row r="60987" customFormat="1" x14ac:dyDescent="0.25"/>
    <row r="60988" customFormat="1" x14ac:dyDescent="0.25"/>
    <row r="60989" customFormat="1" x14ac:dyDescent="0.25"/>
    <row r="60990" customFormat="1" x14ac:dyDescent="0.25"/>
    <row r="60991" customFormat="1" x14ac:dyDescent="0.25"/>
    <row r="60992" customFormat="1" x14ac:dyDescent="0.25"/>
    <row r="60993" customFormat="1" x14ac:dyDescent="0.25"/>
    <row r="60994" customFormat="1" x14ac:dyDescent="0.25"/>
    <row r="60995" customFormat="1" x14ac:dyDescent="0.25"/>
    <row r="60996" customFormat="1" x14ac:dyDescent="0.25"/>
    <row r="60997" customFormat="1" x14ac:dyDescent="0.25"/>
    <row r="60998" customFormat="1" x14ac:dyDescent="0.25"/>
    <row r="60999" customFormat="1" x14ac:dyDescent="0.25"/>
    <row r="61000" customFormat="1" x14ac:dyDescent="0.25"/>
    <row r="61001" customFormat="1" x14ac:dyDescent="0.25"/>
    <row r="61002" customFormat="1" x14ac:dyDescent="0.25"/>
    <row r="61003" customFormat="1" x14ac:dyDescent="0.25"/>
    <row r="61004" customFormat="1" x14ac:dyDescent="0.25"/>
    <row r="61005" customFormat="1" x14ac:dyDescent="0.25"/>
    <row r="61006" customFormat="1" x14ac:dyDescent="0.25"/>
    <row r="61007" customFormat="1" x14ac:dyDescent="0.25"/>
    <row r="61008" customFormat="1" x14ac:dyDescent="0.25"/>
    <row r="61009" customFormat="1" x14ac:dyDescent="0.25"/>
    <row r="61010" customFormat="1" x14ac:dyDescent="0.25"/>
    <row r="61011" customFormat="1" x14ac:dyDescent="0.25"/>
    <row r="61012" customFormat="1" x14ac:dyDescent="0.25"/>
    <row r="61013" customFormat="1" x14ac:dyDescent="0.25"/>
    <row r="61014" customFormat="1" x14ac:dyDescent="0.25"/>
    <row r="61015" customFormat="1" x14ac:dyDescent="0.25"/>
    <row r="61016" customFormat="1" x14ac:dyDescent="0.25"/>
    <row r="61017" customFormat="1" x14ac:dyDescent="0.25"/>
    <row r="61018" customFormat="1" x14ac:dyDescent="0.25"/>
    <row r="61019" customFormat="1" x14ac:dyDescent="0.25"/>
    <row r="61020" customFormat="1" x14ac:dyDescent="0.25"/>
    <row r="61021" customFormat="1" x14ac:dyDescent="0.25"/>
    <row r="61022" customFormat="1" x14ac:dyDescent="0.25"/>
    <row r="61023" customFormat="1" x14ac:dyDescent="0.25"/>
    <row r="61024" customFormat="1" x14ac:dyDescent="0.25"/>
    <row r="61025" customFormat="1" x14ac:dyDescent="0.25"/>
    <row r="61026" customFormat="1" x14ac:dyDescent="0.25"/>
    <row r="61027" customFormat="1" x14ac:dyDescent="0.25"/>
    <row r="61028" customFormat="1" x14ac:dyDescent="0.25"/>
    <row r="61029" customFormat="1" x14ac:dyDescent="0.25"/>
    <row r="61030" customFormat="1" x14ac:dyDescent="0.25"/>
    <row r="61031" customFormat="1" x14ac:dyDescent="0.25"/>
    <row r="61032" customFormat="1" x14ac:dyDescent="0.25"/>
    <row r="61033" customFormat="1" x14ac:dyDescent="0.25"/>
    <row r="61034" customFormat="1" x14ac:dyDescent="0.25"/>
    <row r="61035" customFormat="1" x14ac:dyDescent="0.25"/>
    <row r="61036" customFormat="1" x14ac:dyDescent="0.25"/>
    <row r="61037" customFormat="1" x14ac:dyDescent="0.25"/>
    <row r="61038" customFormat="1" x14ac:dyDescent="0.25"/>
    <row r="61039" customFormat="1" x14ac:dyDescent="0.25"/>
    <row r="61040" customFormat="1" x14ac:dyDescent="0.25"/>
    <row r="61041" customFormat="1" x14ac:dyDescent="0.25"/>
    <row r="61042" customFormat="1" x14ac:dyDescent="0.25"/>
    <row r="61043" customFormat="1" x14ac:dyDescent="0.25"/>
    <row r="61044" customFormat="1" x14ac:dyDescent="0.25"/>
    <row r="61045" customFormat="1" x14ac:dyDescent="0.25"/>
    <row r="61046" customFormat="1" x14ac:dyDescent="0.25"/>
    <row r="61047" customFormat="1" x14ac:dyDescent="0.25"/>
    <row r="61048" customFormat="1" x14ac:dyDescent="0.25"/>
    <row r="61049" customFormat="1" x14ac:dyDescent="0.25"/>
    <row r="61050" customFormat="1" x14ac:dyDescent="0.25"/>
    <row r="61051" customFormat="1" x14ac:dyDescent="0.25"/>
    <row r="61052" customFormat="1" x14ac:dyDescent="0.25"/>
    <row r="61053" customFormat="1" x14ac:dyDescent="0.25"/>
    <row r="61054" customFormat="1" x14ac:dyDescent="0.25"/>
    <row r="61055" customFormat="1" x14ac:dyDescent="0.25"/>
    <row r="61056" customFormat="1" x14ac:dyDescent="0.25"/>
    <row r="61057" customFormat="1" x14ac:dyDescent="0.25"/>
    <row r="61058" customFormat="1" x14ac:dyDescent="0.25"/>
    <row r="61059" customFormat="1" x14ac:dyDescent="0.25"/>
    <row r="61060" customFormat="1" x14ac:dyDescent="0.25"/>
    <row r="61061" customFormat="1" x14ac:dyDescent="0.25"/>
    <row r="61062" customFormat="1" x14ac:dyDescent="0.25"/>
    <row r="61063" customFormat="1" x14ac:dyDescent="0.25"/>
    <row r="61064" customFormat="1" x14ac:dyDescent="0.25"/>
    <row r="61065" customFormat="1" x14ac:dyDescent="0.25"/>
    <row r="61066" customFormat="1" x14ac:dyDescent="0.25"/>
    <row r="61067" customFormat="1" x14ac:dyDescent="0.25"/>
    <row r="61068" customFormat="1" x14ac:dyDescent="0.25"/>
    <row r="61069" customFormat="1" x14ac:dyDescent="0.25"/>
    <row r="61070" customFormat="1" x14ac:dyDescent="0.25"/>
    <row r="61071" customFormat="1" x14ac:dyDescent="0.25"/>
    <row r="61072" customFormat="1" x14ac:dyDescent="0.25"/>
    <row r="61073" customFormat="1" x14ac:dyDescent="0.25"/>
    <row r="61074" customFormat="1" x14ac:dyDescent="0.25"/>
    <row r="61075" customFormat="1" x14ac:dyDescent="0.25"/>
    <row r="61076" customFormat="1" x14ac:dyDescent="0.25"/>
    <row r="61077" customFormat="1" x14ac:dyDescent="0.25"/>
    <row r="61078" customFormat="1" x14ac:dyDescent="0.25"/>
    <row r="61079" customFormat="1" x14ac:dyDescent="0.25"/>
    <row r="61080" customFormat="1" x14ac:dyDescent="0.25"/>
    <row r="61081" customFormat="1" x14ac:dyDescent="0.25"/>
    <row r="61082" customFormat="1" x14ac:dyDescent="0.25"/>
    <row r="61083" customFormat="1" x14ac:dyDescent="0.25"/>
    <row r="61084" customFormat="1" x14ac:dyDescent="0.25"/>
    <row r="61085" customFormat="1" x14ac:dyDescent="0.25"/>
    <row r="61086" customFormat="1" x14ac:dyDescent="0.25"/>
    <row r="61087" customFormat="1" x14ac:dyDescent="0.25"/>
    <row r="61088" customFormat="1" x14ac:dyDescent="0.25"/>
    <row r="61089" customFormat="1" x14ac:dyDescent="0.25"/>
    <row r="61090" customFormat="1" x14ac:dyDescent="0.25"/>
    <row r="61091" customFormat="1" x14ac:dyDescent="0.25"/>
    <row r="61092" customFormat="1" x14ac:dyDescent="0.25"/>
    <row r="61093" customFormat="1" x14ac:dyDescent="0.25"/>
    <row r="61094" customFormat="1" x14ac:dyDescent="0.25"/>
    <row r="61095" customFormat="1" x14ac:dyDescent="0.25"/>
    <row r="61096" customFormat="1" x14ac:dyDescent="0.25"/>
    <row r="61097" customFormat="1" x14ac:dyDescent="0.25"/>
    <row r="61098" customFormat="1" x14ac:dyDescent="0.25"/>
    <row r="61099" customFormat="1" x14ac:dyDescent="0.25"/>
    <row r="61100" customFormat="1" x14ac:dyDescent="0.25"/>
    <row r="61101" customFormat="1" x14ac:dyDescent="0.25"/>
    <row r="61102" customFormat="1" x14ac:dyDescent="0.25"/>
    <row r="61103" customFormat="1" x14ac:dyDescent="0.25"/>
    <row r="61104" customFormat="1" x14ac:dyDescent="0.25"/>
    <row r="61105" customFormat="1" x14ac:dyDescent="0.25"/>
    <row r="61106" customFormat="1" x14ac:dyDescent="0.25"/>
    <row r="61107" customFormat="1" x14ac:dyDescent="0.25"/>
    <row r="61108" customFormat="1" x14ac:dyDescent="0.25"/>
    <row r="61109" customFormat="1" x14ac:dyDescent="0.25"/>
    <row r="61110" customFormat="1" x14ac:dyDescent="0.25"/>
    <row r="61111" customFormat="1" x14ac:dyDescent="0.25"/>
    <row r="61112" customFormat="1" x14ac:dyDescent="0.25"/>
    <row r="61113" customFormat="1" x14ac:dyDescent="0.25"/>
    <row r="61114" customFormat="1" x14ac:dyDescent="0.25"/>
    <row r="61115" customFormat="1" x14ac:dyDescent="0.25"/>
    <row r="61116" customFormat="1" x14ac:dyDescent="0.25"/>
    <row r="61117" customFormat="1" x14ac:dyDescent="0.25"/>
    <row r="61118" customFormat="1" x14ac:dyDescent="0.25"/>
    <row r="61119" customFormat="1" x14ac:dyDescent="0.25"/>
    <row r="61120" customFormat="1" x14ac:dyDescent="0.25"/>
    <row r="61121" customFormat="1" x14ac:dyDescent="0.25"/>
    <row r="61122" customFormat="1" x14ac:dyDescent="0.25"/>
    <row r="61123" customFormat="1" x14ac:dyDescent="0.25"/>
    <row r="61124" customFormat="1" x14ac:dyDescent="0.25"/>
    <row r="61125" customFormat="1" x14ac:dyDescent="0.25"/>
    <row r="61126" customFormat="1" x14ac:dyDescent="0.25"/>
    <row r="61127" customFormat="1" x14ac:dyDescent="0.25"/>
    <row r="61128" customFormat="1" x14ac:dyDescent="0.25"/>
    <row r="61129" customFormat="1" x14ac:dyDescent="0.25"/>
    <row r="61130" customFormat="1" x14ac:dyDescent="0.25"/>
    <row r="61131" customFormat="1" x14ac:dyDescent="0.25"/>
    <row r="61132" customFormat="1" x14ac:dyDescent="0.25"/>
    <row r="61133" customFormat="1" x14ac:dyDescent="0.25"/>
    <row r="61134" customFormat="1" x14ac:dyDescent="0.25"/>
    <row r="61135" customFormat="1" x14ac:dyDescent="0.25"/>
    <row r="61136" customFormat="1" x14ac:dyDescent="0.25"/>
    <row r="61137" customFormat="1" x14ac:dyDescent="0.25"/>
    <row r="61138" customFormat="1" x14ac:dyDescent="0.25"/>
    <row r="61139" customFormat="1" x14ac:dyDescent="0.25"/>
    <row r="61140" customFormat="1" x14ac:dyDescent="0.25"/>
    <row r="61141" customFormat="1" x14ac:dyDescent="0.25"/>
    <row r="61142" customFormat="1" x14ac:dyDescent="0.25"/>
    <row r="61143" customFormat="1" x14ac:dyDescent="0.25"/>
    <row r="61144" customFormat="1" x14ac:dyDescent="0.25"/>
    <row r="61145" customFormat="1" x14ac:dyDescent="0.25"/>
    <row r="61146" customFormat="1" x14ac:dyDescent="0.25"/>
    <row r="61147" customFormat="1" x14ac:dyDescent="0.25"/>
    <row r="61148" customFormat="1" x14ac:dyDescent="0.25"/>
    <row r="61149" customFormat="1" x14ac:dyDescent="0.25"/>
    <row r="61150" customFormat="1" x14ac:dyDescent="0.25"/>
    <row r="61151" customFormat="1" x14ac:dyDescent="0.25"/>
    <row r="61152" customFormat="1" x14ac:dyDescent="0.25"/>
    <row r="61153" customFormat="1" x14ac:dyDescent="0.25"/>
    <row r="61154" customFormat="1" x14ac:dyDescent="0.25"/>
    <row r="61155" customFormat="1" x14ac:dyDescent="0.25"/>
    <row r="61156" customFormat="1" x14ac:dyDescent="0.25"/>
    <row r="61157" customFormat="1" x14ac:dyDescent="0.25"/>
    <row r="61158" customFormat="1" x14ac:dyDescent="0.25"/>
    <row r="61159" customFormat="1" x14ac:dyDescent="0.25"/>
    <row r="61160" customFormat="1" x14ac:dyDescent="0.25"/>
    <row r="61161" customFormat="1" x14ac:dyDescent="0.25"/>
    <row r="61162" customFormat="1" x14ac:dyDescent="0.25"/>
    <row r="61163" customFormat="1" x14ac:dyDescent="0.25"/>
    <row r="61164" customFormat="1" x14ac:dyDescent="0.25"/>
    <row r="61165" customFormat="1" x14ac:dyDescent="0.25"/>
    <row r="61166" customFormat="1" x14ac:dyDescent="0.25"/>
    <row r="61167" customFormat="1" x14ac:dyDescent="0.25"/>
    <row r="61168" customFormat="1" x14ac:dyDescent="0.25"/>
    <row r="61169" customFormat="1" x14ac:dyDescent="0.25"/>
    <row r="61170" customFormat="1" x14ac:dyDescent="0.25"/>
    <row r="61171" customFormat="1" x14ac:dyDescent="0.25"/>
    <row r="61172" customFormat="1" x14ac:dyDescent="0.25"/>
    <row r="61173" customFormat="1" x14ac:dyDescent="0.25"/>
    <row r="61174" customFormat="1" x14ac:dyDescent="0.25"/>
    <row r="61175" customFormat="1" x14ac:dyDescent="0.25"/>
    <row r="61176" customFormat="1" x14ac:dyDescent="0.25"/>
    <row r="61177" customFormat="1" x14ac:dyDescent="0.25"/>
    <row r="61178" customFormat="1" x14ac:dyDescent="0.25"/>
    <row r="61179" customFormat="1" x14ac:dyDescent="0.25"/>
    <row r="61180" customFormat="1" x14ac:dyDescent="0.25"/>
    <row r="61181" customFormat="1" x14ac:dyDescent="0.25"/>
    <row r="61182" customFormat="1" x14ac:dyDescent="0.25"/>
    <row r="61183" customFormat="1" x14ac:dyDescent="0.25"/>
    <row r="61184" customFormat="1" x14ac:dyDescent="0.25"/>
    <row r="61185" customFormat="1" x14ac:dyDescent="0.25"/>
    <row r="61186" customFormat="1" x14ac:dyDescent="0.25"/>
    <row r="61187" customFormat="1" x14ac:dyDescent="0.25"/>
    <row r="61188" customFormat="1" x14ac:dyDescent="0.25"/>
    <row r="61189" customFormat="1" x14ac:dyDescent="0.25"/>
    <row r="61190" customFormat="1" x14ac:dyDescent="0.25"/>
    <row r="61191" customFormat="1" x14ac:dyDescent="0.25"/>
    <row r="61192" customFormat="1" x14ac:dyDescent="0.25"/>
    <row r="61193" customFormat="1" x14ac:dyDescent="0.25"/>
    <row r="61194" customFormat="1" x14ac:dyDescent="0.25"/>
    <row r="61195" customFormat="1" x14ac:dyDescent="0.25"/>
    <row r="61196" customFormat="1" x14ac:dyDescent="0.25"/>
    <row r="61197" customFormat="1" x14ac:dyDescent="0.25"/>
    <row r="61198" customFormat="1" x14ac:dyDescent="0.25"/>
    <row r="61199" customFormat="1" x14ac:dyDescent="0.25"/>
    <row r="61200" customFormat="1" x14ac:dyDescent="0.25"/>
    <row r="61201" customFormat="1" x14ac:dyDescent="0.25"/>
    <row r="61202" customFormat="1" x14ac:dyDescent="0.25"/>
    <row r="61203" customFormat="1" x14ac:dyDescent="0.25"/>
    <row r="61204" customFormat="1" x14ac:dyDescent="0.25"/>
    <row r="61205" customFormat="1" x14ac:dyDescent="0.25"/>
    <row r="61206" customFormat="1" x14ac:dyDescent="0.25"/>
    <row r="61207" customFormat="1" x14ac:dyDescent="0.25"/>
    <row r="61208" customFormat="1" x14ac:dyDescent="0.25"/>
    <row r="61209" customFormat="1" x14ac:dyDescent="0.25"/>
    <row r="61210" customFormat="1" x14ac:dyDescent="0.25"/>
    <row r="61211" customFormat="1" x14ac:dyDescent="0.25"/>
    <row r="61212" customFormat="1" x14ac:dyDescent="0.25"/>
    <row r="61213" customFormat="1" x14ac:dyDescent="0.25"/>
    <row r="61214" customFormat="1" x14ac:dyDescent="0.25"/>
    <row r="61215" customFormat="1" x14ac:dyDescent="0.25"/>
    <row r="61216" customFormat="1" x14ac:dyDescent="0.25"/>
    <row r="61217" customFormat="1" x14ac:dyDescent="0.25"/>
    <row r="61218" customFormat="1" x14ac:dyDescent="0.25"/>
    <row r="61219" customFormat="1" x14ac:dyDescent="0.25"/>
    <row r="61220" customFormat="1" x14ac:dyDescent="0.25"/>
    <row r="61221" customFormat="1" x14ac:dyDescent="0.25"/>
    <row r="61222" customFormat="1" x14ac:dyDescent="0.25"/>
    <row r="61223" customFormat="1" x14ac:dyDescent="0.25"/>
    <row r="61224" customFormat="1" x14ac:dyDescent="0.25"/>
    <row r="61225" customFormat="1" x14ac:dyDescent="0.25"/>
    <row r="61226" customFormat="1" x14ac:dyDescent="0.25"/>
    <row r="61227" customFormat="1" x14ac:dyDescent="0.25"/>
    <row r="61228" customFormat="1" x14ac:dyDescent="0.25"/>
    <row r="61229" customFormat="1" x14ac:dyDescent="0.25"/>
    <row r="61230" customFormat="1" x14ac:dyDescent="0.25"/>
    <row r="61231" customFormat="1" x14ac:dyDescent="0.25"/>
    <row r="61232" customFormat="1" x14ac:dyDescent="0.25"/>
    <row r="61233" customFormat="1" x14ac:dyDescent="0.25"/>
    <row r="61234" customFormat="1" x14ac:dyDescent="0.25"/>
    <row r="61235" customFormat="1" x14ac:dyDescent="0.25"/>
    <row r="61236" customFormat="1" x14ac:dyDescent="0.25"/>
    <row r="61237" customFormat="1" x14ac:dyDescent="0.25"/>
    <row r="61238" customFormat="1" x14ac:dyDescent="0.25"/>
    <row r="61239" customFormat="1" x14ac:dyDescent="0.25"/>
    <row r="61240" customFormat="1" x14ac:dyDescent="0.25"/>
    <row r="61241" customFormat="1" x14ac:dyDescent="0.25"/>
    <row r="61242" customFormat="1" x14ac:dyDescent="0.25"/>
    <row r="61243" customFormat="1" x14ac:dyDescent="0.25"/>
    <row r="61244" customFormat="1" x14ac:dyDescent="0.25"/>
    <row r="61245" customFormat="1" x14ac:dyDescent="0.25"/>
    <row r="61246" customFormat="1" x14ac:dyDescent="0.25"/>
    <row r="61247" customFormat="1" x14ac:dyDescent="0.25"/>
    <row r="61248" customFormat="1" x14ac:dyDescent="0.25"/>
    <row r="61249" customFormat="1" x14ac:dyDescent="0.25"/>
    <row r="61250" customFormat="1" x14ac:dyDescent="0.25"/>
    <row r="61251" customFormat="1" x14ac:dyDescent="0.25"/>
    <row r="61252" customFormat="1" x14ac:dyDescent="0.25"/>
    <row r="61253" customFormat="1" x14ac:dyDescent="0.25"/>
    <row r="61254" customFormat="1" x14ac:dyDescent="0.25"/>
    <row r="61255" customFormat="1" x14ac:dyDescent="0.25"/>
    <row r="61256" customFormat="1" x14ac:dyDescent="0.25"/>
    <row r="61257" customFormat="1" x14ac:dyDescent="0.25"/>
    <row r="61258" customFormat="1" x14ac:dyDescent="0.25"/>
    <row r="61259" customFormat="1" x14ac:dyDescent="0.25"/>
    <row r="61260" customFormat="1" x14ac:dyDescent="0.25"/>
    <row r="61261" customFormat="1" x14ac:dyDescent="0.25"/>
    <row r="61262" customFormat="1" x14ac:dyDescent="0.25"/>
    <row r="61263" customFormat="1" x14ac:dyDescent="0.25"/>
    <row r="61264" customFormat="1" x14ac:dyDescent="0.25"/>
    <row r="61265" customFormat="1" x14ac:dyDescent="0.25"/>
    <row r="61266" customFormat="1" x14ac:dyDescent="0.25"/>
    <row r="61267" customFormat="1" x14ac:dyDescent="0.25"/>
    <row r="61268" customFormat="1" x14ac:dyDescent="0.25"/>
    <row r="61269" customFormat="1" x14ac:dyDescent="0.25"/>
    <row r="61270" customFormat="1" x14ac:dyDescent="0.25"/>
    <row r="61271" customFormat="1" x14ac:dyDescent="0.25"/>
    <row r="61272" customFormat="1" x14ac:dyDescent="0.25"/>
    <row r="61273" customFormat="1" x14ac:dyDescent="0.25"/>
    <row r="61274" customFormat="1" x14ac:dyDescent="0.25"/>
    <row r="61275" customFormat="1" x14ac:dyDescent="0.25"/>
    <row r="61276" customFormat="1" x14ac:dyDescent="0.25"/>
    <row r="61277" customFormat="1" x14ac:dyDescent="0.25"/>
    <row r="61278" customFormat="1" x14ac:dyDescent="0.25"/>
    <row r="61279" customFormat="1" x14ac:dyDescent="0.25"/>
    <row r="61280" customFormat="1" x14ac:dyDescent="0.25"/>
    <row r="61281" customFormat="1" x14ac:dyDescent="0.25"/>
    <row r="61282" customFormat="1" x14ac:dyDescent="0.25"/>
    <row r="61283" customFormat="1" x14ac:dyDescent="0.25"/>
    <row r="61284" customFormat="1" x14ac:dyDescent="0.25"/>
    <row r="61285" customFormat="1" x14ac:dyDescent="0.25"/>
    <row r="61286" customFormat="1" x14ac:dyDescent="0.25"/>
    <row r="61287" customFormat="1" x14ac:dyDescent="0.25"/>
    <row r="61288" customFormat="1" x14ac:dyDescent="0.25"/>
    <row r="61289" customFormat="1" x14ac:dyDescent="0.25"/>
    <row r="61290" customFormat="1" x14ac:dyDescent="0.25"/>
    <row r="61291" customFormat="1" x14ac:dyDescent="0.25"/>
    <row r="61292" customFormat="1" x14ac:dyDescent="0.25"/>
    <row r="61293" customFormat="1" x14ac:dyDescent="0.25"/>
    <row r="61294" customFormat="1" x14ac:dyDescent="0.25"/>
    <row r="61295" customFormat="1" x14ac:dyDescent="0.25"/>
    <row r="61296" customFormat="1" x14ac:dyDescent="0.25"/>
    <row r="61297" customFormat="1" x14ac:dyDescent="0.25"/>
    <row r="61298" customFormat="1" x14ac:dyDescent="0.25"/>
    <row r="61299" customFormat="1" x14ac:dyDescent="0.25"/>
    <row r="61300" customFormat="1" x14ac:dyDescent="0.25"/>
    <row r="61301" customFormat="1" x14ac:dyDescent="0.25"/>
    <row r="61302" customFormat="1" x14ac:dyDescent="0.25"/>
    <row r="61303" customFormat="1" x14ac:dyDescent="0.25"/>
    <row r="61304" customFormat="1" x14ac:dyDescent="0.25"/>
    <row r="61305" customFormat="1" x14ac:dyDescent="0.25"/>
    <row r="61306" customFormat="1" x14ac:dyDescent="0.25"/>
    <row r="61307" customFormat="1" x14ac:dyDescent="0.25"/>
    <row r="61308" customFormat="1" x14ac:dyDescent="0.25"/>
    <row r="61309" customFormat="1" x14ac:dyDescent="0.25"/>
    <row r="61310" customFormat="1" x14ac:dyDescent="0.25"/>
    <row r="61311" customFormat="1" x14ac:dyDescent="0.25"/>
    <row r="61312" customFormat="1" x14ac:dyDescent="0.25"/>
    <row r="61313" customFormat="1" x14ac:dyDescent="0.25"/>
    <row r="61314" customFormat="1" x14ac:dyDescent="0.25"/>
    <row r="61315" customFormat="1" x14ac:dyDescent="0.25"/>
    <row r="61316" customFormat="1" x14ac:dyDescent="0.25"/>
    <row r="61317" customFormat="1" x14ac:dyDescent="0.25"/>
    <row r="61318" customFormat="1" x14ac:dyDescent="0.25"/>
    <row r="61319" customFormat="1" x14ac:dyDescent="0.25"/>
    <row r="61320" customFormat="1" x14ac:dyDescent="0.25"/>
    <row r="61321" customFormat="1" x14ac:dyDescent="0.25"/>
    <row r="61322" customFormat="1" x14ac:dyDescent="0.25"/>
    <row r="61323" customFormat="1" x14ac:dyDescent="0.25"/>
    <row r="61324" customFormat="1" x14ac:dyDescent="0.25"/>
    <row r="61325" customFormat="1" x14ac:dyDescent="0.25"/>
    <row r="61326" customFormat="1" x14ac:dyDescent="0.25"/>
    <row r="61327" customFormat="1" x14ac:dyDescent="0.25"/>
    <row r="61328" customFormat="1" x14ac:dyDescent="0.25"/>
    <row r="61329" customFormat="1" x14ac:dyDescent="0.25"/>
    <row r="61330" customFormat="1" x14ac:dyDescent="0.25"/>
    <row r="61331" customFormat="1" x14ac:dyDescent="0.25"/>
    <row r="61332" customFormat="1" x14ac:dyDescent="0.25"/>
    <row r="61333" customFormat="1" x14ac:dyDescent="0.25"/>
    <row r="61334" customFormat="1" x14ac:dyDescent="0.25"/>
    <row r="61335" customFormat="1" x14ac:dyDescent="0.25"/>
    <row r="61336" customFormat="1" x14ac:dyDescent="0.25"/>
    <row r="61337" customFormat="1" x14ac:dyDescent="0.25"/>
    <row r="61338" customFormat="1" x14ac:dyDescent="0.25"/>
    <row r="61339" customFormat="1" x14ac:dyDescent="0.25"/>
    <row r="61340" customFormat="1" x14ac:dyDescent="0.25"/>
    <row r="61341" customFormat="1" x14ac:dyDescent="0.25"/>
    <row r="61342" customFormat="1" x14ac:dyDescent="0.25"/>
    <row r="61343" customFormat="1" x14ac:dyDescent="0.25"/>
    <row r="61344" customFormat="1" x14ac:dyDescent="0.25"/>
    <row r="61345" customFormat="1" x14ac:dyDescent="0.25"/>
    <row r="61346" customFormat="1" x14ac:dyDescent="0.25"/>
    <row r="61347" customFormat="1" x14ac:dyDescent="0.25"/>
    <row r="61348" customFormat="1" x14ac:dyDescent="0.25"/>
    <row r="61349" customFormat="1" x14ac:dyDescent="0.25"/>
    <row r="61350" customFormat="1" x14ac:dyDescent="0.25"/>
    <row r="61351" customFormat="1" x14ac:dyDescent="0.25"/>
    <row r="61352" customFormat="1" x14ac:dyDescent="0.25"/>
    <row r="61353" customFormat="1" x14ac:dyDescent="0.25"/>
    <row r="61354" customFormat="1" x14ac:dyDescent="0.25"/>
    <row r="61355" customFormat="1" x14ac:dyDescent="0.25"/>
    <row r="61356" customFormat="1" x14ac:dyDescent="0.25"/>
    <row r="61357" customFormat="1" x14ac:dyDescent="0.25"/>
    <row r="61358" customFormat="1" x14ac:dyDescent="0.25"/>
    <row r="61359" customFormat="1" x14ac:dyDescent="0.25"/>
    <row r="61360" customFormat="1" x14ac:dyDescent="0.25"/>
    <row r="61361" customFormat="1" x14ac:dyDescent="0.25"/>
    <row r="61362" customFormat="1" x14ac:dyDescent="0.25"/>
    <row r="61363" customFormat="1" x14ac:dyDescent="0.25"/>
    <row r="61364" customFormat="1" x14ac:dyDescent="0.25"/>
    <row r="61365" customFormat="1" x14ac:dyDescent="0.25"/>
    <row r="61366" customFormat="1" x14ac:dyDescent="0.25"/>
    <row r="61367" customFormat="1" x14ac:dyDescent="0.25"/>
    <row r="61368" customFormat="1" x14ac:dyDescent="0.25"/>
    <row r="61369" customFormat="1" x14ac:dyDescent="0.25"/>
    <row r="61370" customFormat="1" x14ac:dyDescent="0.25"/>
    <row r="61371" customFormat="1" x14ac:dyDescent="0.25"/>
    <row r="61372" customFormat="1" x14ac:dyDescent="0.25"/>
    <row r="61373" customFormat="1" x14ac:dyDescent="0.25"/>
    <row r="61374" customFormat="1" x14ac:dyDescent="0.25"/>
    <row r="61375" customFormat="1" x14ac:dyDescent="0.25"/>
    <row r="61376" customFormat="1" x14ac:dyDescent="0.25"/>
    <row r="61377" customFormat="1" x14ac:dyDescent="0.25"/>
    <row r="61378" customFormat="1" x14ac:dyDescent="0.25"/>
    <row r="61379" customFormat="1" x14ac:dyDescent="0.25"/>
    <row r="61380" customFormat="1" x14ac:dyDescent="0.25"/>
    <row r="61381" customFormat="1" x14ac:dyDescent="0.25"/>
    <row r="61382" customFormat="1" x14ac:dyDescent="0.25"/>
    <row r="61383" customFormat="1" x14ac:dyDescent="0.25"/>
    <row r="61384" customFormat="1" x14ac:dyDescent="0.25"/>
    <row r="61385" customFormat="1" x14ac:dyDescent="0.25"/>
    <row r="61386" customFormat="1" x14ac:dyDescent="0.25"/>
    <row r="61387" customFormat="1" x14ac:dyDescent="0.25"/>
    <row r="61388" customFormat="1" x14ac:dyDescent="0.25"/>
    <row r="61389" customFormat="1" x14ac:dyDescent="0.25"/>
    <row r="61390" customFormat="1" x14ac:dyDescent="0.25"/>
    <row r="61391" customFormat="1" x14ac:dyDescent="0.25"/>
    <row r="61392" customFormat="1" x14ac:dyDescent="0.25"/>
    <row r="61393" customFormat="1" x14ac:dyDescent="0.25"/>
    <row r="61394" customFormat="1" x14ac:dyDescent="0.25"/>
    <row r="61395" customFormat="1" x14ac:dyDescent="0.25"/>
    <row r="61396" customFormat="1" x14ac:dyDescent="0.25"/>
    <row r="61397" customFormat="1" x14ac:dyDescent="0.25"/>
    <row r="61398" customFormat="1" x14ac:dyDescent="0.25"/>
    <row r="61399" customFormat="1" x14ac:dyDescent="0.25"/>
    <row r="61400" customFormat="1" x14ac:dyDescent="0.25"/>
    <row r="61401" customFormat="1" x14ac:dyDescent="0.25"/>
    <row r="61402" customFormat="1" x14ac:dyDescent="0.25"/>
    <row r="61403" customFormat="1" x14ac:dyDescent="0.25"/>
    <row r="61404" customFormat="1" x14ac:dyDescent="0.25"/>
    <row r="61405" customFormat="1" x14ac:dyDescent="0.25"/>
    <row r="61406" customFormat="1" x14ac:dyDescent="0.25"/>
    <row r="61407" customFormat="1" x14ac:dyDescent="0.25"/>
    <row r="61408" customFormat="1" x14ac:dyDescent="0.25"/>
    <row r="61409" customFormat="1" x14ac:dyDescent="0.25"/>
    <row r="61410" customFormat="1" x14ac:dyDescent="0.25"/>
    <row r="61411" customFormat="1" x14ac:dyDescent="0.25"/>
    <row r="61412" customFormat="1" x14ac:dyDescent="0.25"/>
    <row r="61413" customFormat="1" x14ac:dyDescent="0.25"/>
    <row r="61414" customFormat="1" x14ac:dyDescent="0.25"/>
    <row r="61415" customFormat="1" x14ac:dyDescent="0.25"/>
    <row r="61416" customFormat="1" x14ac:dyDescent="0.25"/>
    <row r="61417" customFormat="1" x14ac:dyDescent="0.25"/>
    <row r="61418" customFormat="1" x14ac:dyDescent="0.25"/>
    <row r="61419" customFormat="1" x14ac:dyDescent="0.25"/>
    <row r="61420" customFormat="1" x14ac:dyDescent="0.25"/>
    <row r="61421" customFormat="1" x14ac:dyDescent="0.25"/>
    <row r="61422" customFormat="1" x14ac:dyDescent="0.25"/>
    <row r="61423" customFormat="1" x14ac:dyDescent="0.25"/>
    <row r="61424" customFormat="1" x14ac:dyDescent="0.25"/>
    <row r="61425" customFormat="1" x14ac:dyDescent="0.25"/>
    <row r="61426" customFormat="1" x14ac:dyDescent="0.25"/>
    <row r="61427" customFormat="1" x14ac:dyDescent="0.25"/>
    <row r="61428" customFormat="1" x14ac:dyDescent="0.25"/>
    <row r="61429" customFormat="1" x14ac:dyDescent="0.25"/>
    <row r="61430" customFormat="1" x14ac:dyDescent="0.25"/>
    <row r="61431" customFormat="1" x14ac:dyDescent="0.25"/>
    <row r="61432" customFormat="1" x14ac:dyDescent="0.25"/>
    <row r="61433" customFormat="1" x14ac:dyDescent="0.25"/>
    <row r="61434" customFormat="1" x14ac:dyDescent="0.25"/>
    <row r="61435" customFormat="1" x14ac:dyDescent="0.25"/>
    <row r="61436" customFormat="1" x14ac:dyDescent="0.25"/>
    <row r="61437" customFormat="1" x14ac:dyDescent="0.25"/>
    <row r="61438" customFormat="1" x14ac:dyDescent="0.25"/>
    <row r="61439" customFormat="1" x14ac:dyDescent="0.25"/>
    <row r="61440" customFormat="1" x14ac:dyDescent="0.25"/>
    <row r="61441" customFormat="1" x14ac:dyDescent="0.25"/>
    <row r="61442" customFormat="1" x14ac:dyDescent="0.25"/>
    <row r="61443" customFormat="1" x14ac:dyDescent="0.25"/>
    <row r="61444" customFormat="1" x14ac:dyDescent="0.25"/>
    <row r="61445" customFormat="1" x14ac:dyDescent="0.25"/>
    <row r="61446" customFormat="1" x14ac:dyDescent="0.25"/>
    <row r="61447" customFormat="1" x14ac:dyDescent="0.25"/>
    <row r="61448" customFormat="1" x14ac:dyDescent="0.25"/>
    <row r="61449" customFormat="1" x14ac:dyDescent="0.25"/>
    <row r="61450" customFormat="1" x14ac:dyDescent="0.25"/>
    <row r="61451" customFormat="1" x14ac:dyDescent="0.25"/>
    <row r="61452" customFormat="1" x14ac:dyDescent="0.25"/>
    <row r="61453" customFormat="1" x14ac:dyDescent="0.25"/>
    <row r="61454" customFormat="1" x14ac:dyDescent="0.25"/>
    <row r="61455" customFormat="1" x14ac:dyDescent="0.25"/>
    <row r="61456" customFormat="1" x14ac:dyDescent="0.25"/>
    <row r="61457" customFormat="1" x14ac:dyDescent="0.25"/>
    <row r="61458" customFormat="1" x14ac:dyDescent="0.25"/>
    <row r="61459" customFormat="1" x14ac:dyDescent="0.25"/>
    <row r="61460" customFormat="1" x14ac:dyDescent="0.25"/>
    <row r="61461" customFormat="1" x14ac:dyDescent="0.25"/>
    <row r="61462" customFormat="1" x14ac:dyDescent="0.25"/>
    <row r="61463" customFormat="1" x14ac:dyDescent="0.25"/>
    <row r="61464" customFormat="1" x14ac:dyDescent="0.25"/>
    <row r="61465" customFormat="1" x14ac:dyDescent="0.25"/>
    <row r="61466" customFormat="1" x14ac:dyDescent="0.25"/>
    <row r="61467" customFormat="1" x14ac:dyDescent="0.25"/>
    <row r="61468" customFormat="1" x14ac:dyDescent="0.25"/>
    <row r="61469" customFormat="1" x14ac:dyDescent="0.25"/>
    <row r="61470" customFormat="1" x14ac:dyDescent="0.25"/>
    <row r="61471" customFormat="1" x14ac:dyDescent="0.25"/>
    <row r="61472" customFormat="1" x14ac:dyDescent="0.25"/>
    <row r="61473" customFormat="1" x14ac:dyDescent="0.25"/>
    <row r="61474" customFormat="1" x14ac:dyDescent="0.25"/>
    <row r="61475" customFormat="1" x14ac:dyDescent="0.25"/>
    <row r="61476" customFormat="1" x14ac:dyDescent="0.25"/>
    <row r="61477" customFormat="1" x14ac:dyDescent="0.25"/>
    <row r="61478" customFormat="1" x14ac:dyDescent="0.25"/>
    <row r="61479" customFormat="1" x14ac:dyDescent="0.25"/>
    <row r="61480" customFormat="1" x14ac:dyDescent="0.25"/>
    <row r="61481" customFormat="1" x14ac:dyDescent="0.25"/>
    <row r="61482" customFormat="1" x14ac:dyDescent="0.25"/>
    <row r="61483" customFormat="1" x14ac:dyDescent="0.25"/>
    <row r="61484" customFormat="1" x14ac:dyDescent="0.25"/>
    <row r="61485" customFormat="1" x14ac:dyDescent="0.25"/>
    <row r="61486" customFormat="1" x14ac:dyDescent="0.25"/>
    <row r="61487" customFormat="1" x14ac:dyDescent="0.25"/>
    <row r="61488" customFormat="1" x14ac:dyDescent="0.25"/>
    <row r="61489" customFormat="1" x14ac:dyDescent="0.25"/>
    <row r="61490" customFormat="1" x14ac:dyDescent="0.25"/>
    <row r="61491" customFormat="1" x14ac:dyDescent="0.25"/>
    <row r="61492" customFormat="1" x14ac:dyDescent="0.25"/>
    <row r="61493" customFormat="1" x14ac:dyDescent="0.25"/>
    <row r="61494" customFormat="1" x14ac:dyDescent="0.25"/>
    <row r="61495" customFormat="1" x14ac:dyDescent="0.25"/>
    <row r="61496" customFormat="1" x14ac:dyDescent="0.25"/>
    <row r="61497" customFormat="1" x14ac:dyDescent="0.25"/>
    <row r="61498" customFormat="1" x14ac:dyDescent="0.25"/>
    <row r="61499" customFormat="1" x14ac:dyDescent="0.25"/>
    <row r="61500" customFormat="1" x14ac:dyDescent="0.25"/>
    <row r="61501" customFormat="1" x14ac:dyDescent="0.25"/>
    <row r="61502" customFormat="1" x14ac:dyDescent="0.25"/>
    <row r="61503" customFormat="1" x14ac:dyDescent="0.25"/>
    <row r="61504" customFormat="1" x14ac:dyDescent="0.25"/>
    <row r="61505" customFormat="1" x14ac:dyDescent="0.25"/>
    <row r="61506" customFormat="1" x14ac:dyDescent="0.25"/>
    <row r="61507" customFormat="1" x14ac:dyDescent="0.25"/>
    <row r="61508" customFormat="1" x14ac:dyDescent="0.25"/>
    <row r="61509" customFormat="1" x14ac:dyDescent="0.25"/>
    <row r="61510" customFormat="1" x14ac:dyDescent="0.25"/>
    <row r="61511" customFormat="1" x14ac:dyDescent="0.25"/>
    <row r="61512" customFormat="1" x14ac:dyDescent="0.25"/>
    <row r="61513" customFormat="1" x14ac:dyDescent="0.25"/>
    <row r="61514" customFormat="1" x14ac:dyDescent="0.25"/>
    <row r="61515" customFormat="1" x14ac:dyDescent="0.25"/>
    <row r="61516" customFormat="1" x14ac:dyDescent="0.25"/>
    <row r="61517" customFormat="1" x14ac:dyDescent="0.25"/>
    <row r="61518" customFormat="1" x14ac:dyDescent="0.25"/>
    <row r="61519" customFormat="1" x14ac:dyDescent="0.25"/>
    <row r="61520" customFormat="1" x14ac:dyDescent="0.25"/>
    <row r="61521" customFormat="1" x14ac:dyDescent="0.25"/>
    <row r="61522" customFormat="1" x14ac:dyDescent="0.25"/>
    <row r="61523" customFormat="1" x14ac:dyDescent="0.25"/>
    <row r="61524" customFormat="1" x14ac:dyDescent="0.25"/>
    <row r="61525" customFormat="1" x14ac:dyDescent="0.25"/>
    <row r="61526" customFormat="1" x14ac:dyDescent="0.25"/>
    <row r="61527" customFormat="1" x14ac:dyDescent="0.25"/>
    <row r="61528" customFormat="1" x14ac:dyDescent="0.25"/>
    <row r="61529" customFormat="1" x14ac:dyDescent="0.25"/>
    <row r="61530" customFormat="1" x14ac:dyDescent="0.25"/>
    <row r="61531" customFormat="1" x14ac:dyDescent="0.25"/>
    <row r="61532" customFormat="1" x14ac:dyDescent="0.25"/>
    <row r="61533" customFormat="1" x14ac:dyDescent="0.25"/>
    <row r="61534" customFormat="1" x14ac:dyDescent="0.25"/>
    <row r="61535" customFormat="1" x14ac:dyDescent="0.25"/>
    <row r="61536" customFormat="1" x14ac:dyDescent="0.25"/>
    <row r="61537" customFormat="1" x14ac:dyDescent="0.25"/>
    <row r="61538" customFormat="1" x14ac:dyDescent="0.25"/>
    <row r="61539" customFormat="1" x14ac:dyDescent="0.25"/>
    <row r="61540" customFormat="1" x14ac:dyDescent="0.25"/>
    <row r="61541" customFormat="1" x14ac:dyDescent="0.25"/>
    <row r="61542" customFormat="1" x14ac:dyDescent="0.25"/>
    <row r="61543" customFormat="1" x14ac:dyDescent="0.25"/>
    <row r="61544" customFormat="1" x14ac:dyDescent="0.25"/>
    <row r="61545" customFormat="1" x14ac:dyDescent="0.25"/>
    <row r="61546" customFormat="1" x14ac:dyDescent="0.25"/>
    <row r="61547" customFormat="1" x14ac:dyDescent="0.25"/>
    <row r="61548" customFormat="1" x14ac:dyDescent="0.25"/>
    <row r="61549" customFormat="1" x14ac:dyDescent="0.25"/>
    <row r="61550" customFormat="1" x14ac:dyDescent="0.25"/>
    <row r="61551" customFormat="1" x14ac:dyDescent="0.25"/>
    <row r="61552" customFormat="1" x14ac:dyDescent="0.25"/>
    <row r="61553" customFormat="1" x14ac:dyDescent="0.25"/>
    <row r="61554" customFormat="1" x14ac:dyDescent="0.25"/>
    <row r="61555" customFormat="1" x14ac:dyDescent="0.25"/>
    <row r="61556" customFormat="1" x14ac:dyDescent="0.25"/>
    <row r="61557" customFormat="1" x14ac:dyDescent="0.25"/>
    <row r="61558" customFormat="1" x14ac:dyDescent="0.25"/>
    <row r="61559" customFormat="1" x14ac:dyDescent="0.25"/>
    <row r="61560" customFormat="1" x14ac:dyDescent="0.25"/>
    <row r="61561" customFormat="1" x14ac:dyDescent="0.25"/>
    <row r="61562" customFormat="1" x14ac:dyDescent="0.25"/>
    <row r="61563" customFormat="1" x14ac:dyDescent="0.25"/>
    <row r="61564" customFormat="1" x14ac:dyDescent="0.25"/>
    <row r="61565" customFormat="1" x14ac:dyDescent="0.25"/>
    <row r="61566" customFormat="1" x14ac:dyDescent="0.25"/>
    <row r="61567" customFormat="1" x14ac:dyDescent="0.25"/>
    <row r="61568" customFormat="1" x14ac:dyDescent="0.25"/>
    <row r="61569" customFormat="1" x14ac:dyDescent="0.25"/>
    <row r="61570" customFormat="1" x14ac:dyDescent="0.25"/>
    <row r="61571" customFormat="1" x14ac:dyDescent="0.25"/>
    <row r="61572" customFormat="1" x14ac:dyDescent="0.25"/>
    <row r="61573" customFormat="1" x14ac:dyDescent="0.25"/>
    <row r="61574" customFormat="1" x14ac:dyDescent="0.25"/>
    <row r="61575" customFormat="1" x14ac:dyDescent="0.25"/>
    <row r="61576" customFormat="1" x14ac:dyDescent="0.25"/>
    <row r="61577" customFormat="1" x14ac:dyDescent="0.25"/>
    <row r="61578" customFormat="1" x14ac:dyDescent="0.25"/>
    <row r="61579" customFormat="1" x14ac:dyDescent="0.25"/>
    <row r="61580" customFormat="1" x14ac:dyDescent="0.25"/>
    <row r="61581" customFormat="1" x14ac:dyDescent="0.25"/>
    <row r="61582" customFormat="1" x14ac:dyDescent="0.25"/>
    <row r="61583" customFormat="1" x14ac:dyDescent="0.25"/>
    <row r="61584" customFormat="1" x14ac:dyDescent="0.25"/>
    <row r="61585" customFormat="1" x14ac:dyDescent="0.25"/>
    <row r="61586" customFormat="1" x14ac:dyDescent="0.25"/>
    <row r="61587" customFormat="1" x14ac:dyDescent="0.25"/>
    <row r="61588" customFormat="1" x14ac:dyDescent="0.25"/>
    <row r="61589" customFormat="1" x14ac:dyDescent="0.25"/>
    <row r="61590" customFormat="1" x14ac:dyDescent="0.25"/>
    <row r="61591" customFormat="1" x14ac:dyDescent="0.25"/>
    <row r="61592" customFormat="1" x14ac:dyDescent="0.25"/>
    <row r="61593" customFormat="1" x14ac:dyDescent="0.25"/>
    <row r="61594" customFormat="1" x14ac:dyDescent="0.25"/>
    <row r="61595" customFormat="1" x14ac:dyDescent="0.25"/>
    <row r="61596" customFormat="1" x14ac:dyDescent="0.25"/>
    <row r="61597" customFormat="1" x14ac:dyDescent="0.25"/>
    <row r="61598" customFormat="1" x14ac:dyDescent="0.25"/>
    <row r="61599" customFormat="1" x14ac:dyDescent="0.25"/>
    <row r="61600" customFormat="1" x14ac:dyDescent="0.25"/>
    <row r="61601" customFormat="1" x14ac:dyDescent="0.25"/>
    <row r="61602" customFormat="1" x14ac:dyDescent="0.25"/>
    <row r="61603" customFormat="1" x14ac:dyDescent="0.25"/>
    <row r="61604" customFormat="1" x14ac:dyDescent="0.25"/>
    <row r="61605" customFormat="1" x14ac:dyDescent="0.25"/>
    <row r="61606" customFormat="1" x14ac:dyDescent="0.25"/>
    <row r="61607" customFormat="1" x14ac:dyDescent="0.25"/>
    <row r="61608" customFormat="1" x14ac:dyDescent="0.25"/>
    <row r="61609" customFormat="1" x14ac:dyDescent="0.25"/>
    <row r="61610" customFormat="1" x14ac:dyDescent="0.25"/>
    <row r="61611" customFormat="1" x14ac:dyDescent="0.25"/>
    <row r="61612" customFormat="1" x14ac:dyDescent="0.25"/>
    <row r="61613" customFormat="1" x14ac:dyDescent="0.25"/>
    <row r="61614" customFormat="1" x14ac:dyDescent="0.25"/>
    <row r="61615" customFormat="1" x14ac:dyDescent="0.25"/>
    <row r="61616" customFormat="1" x14ac:dyDescent="0.25"/>
    <row r="61617" customFormat="1" x14ac:dyDescent="0.25"/>
    <row r="61618" customFormat="1" x14ac:dyDescent="0.25"/>
    <row r="61619" customFormat="1" x14ac:dyDescent="0.25"/>
    <row r="61620" customFormat="1" x14ac:dyDescent="0.25"/>
    <row r="61621" customFormat="1" x14ac:dyDescent="0.25"/>
    <row r="61622" customFormat="1" x14ac:dyDescent="0.25"/>
    <row r="61623" customFormat="1" x14ac:dyDescent="0.25"/>
    <row r="61624" customFormat="1" x14ac:dyDescent="0.25"/>
    <row r="61625" customFormat="1" x14ac:dyDescent="0.25"/>
    <row r="61626" customFormat="1" x14ac:dyDescent="0.25"/>
    <row r="61627" customFormat="1" x14ac:dyDescent="0.25"/>
    <row r="61628" customFormat="1" x14ac:dyDescent="0.25"/>
    <row r="61629" customFormat="1" x14ac:dyDescent="0.25"/>
    <row r="61630" customFormat="1" x14ac:dyDescent="0.25"/>
    <row r="61631" customFormat="1" x14ac:dyDescent="0.25"/>
    <row r="61632" customFormat="1" x14ac:dyDescent="0.25"/>
    <row r="61633" customFormat="1" x14ac:dyDescent="0.25"/>
    <row r="61634" customFormat="1" x14ac:dyDescent="0.25"/>
    <row r="61635" customFormat="1" x14ac:dyDescent="0.25"/>
    <row r="61636" customFormat="1" x14ac:dyDescent="0.25"/>
    <row r="61637" customFormat="1" x14ac:dyDescent="0.25"/>
    <row r="61638" customFormat="1" x14ac:dyDescent="0.25"/>
    <row r="61639" customFormat="1" x14ac:dyDescent="0.25"/>
    <row r="61640" customFormat="1" x14ac:dyDescent="0.25"/>
    <row r="61641" customFormat="1" x14ac:dyDescent="0.25"/>
    <row r="61642" customFormat="1" x14ac:dyDescent="0.25"/>
    <row r="61643" customFormat="1" x14ac:dyDescent="0.25"/>
    <row r="61644" customFormat="1" x14ac:dyDescent="0.25"/>
    <row r="61645" customFormat="1" x14ac:dyDescent="0.25"/>
    <row r="61646" customFormat="1" x14ac:dyDescent="0.25"/>
    <row r="61647" customFormat="1" x14ac:dyDescent="0.25"/>
    <row r="61648" customFormat="1" x14ac:dyDescent="0.25"/>
    <row r="61649" customFormat="1" x14ac:dyDescent="0.25"/>
    <row r="61650" customFormat="1" x14ac:dyDescent="0.25"/>
    <row r="61651" customFormat="1" x14ac:dyDescent="0.25"/>
    <row r="61652" customFormat="1" x14ac:dyDescent="0.25"/>
    <row r="61653" customFormat="1" x14ac:dyDescent="0.25"/>
    <row r="61654" customFormat="1" x14ac:dyDescent="0.25"/>
    <row r="61655" customFormat="1" x14ac:dyDescent="0.25"/>
    <row r="61656" customFormat="1" x14ac:dyDescent="0.25"/>
    <row r="61657" customFormat="1" x14ac:dyDescent="0.25"/>
    <row r="61658" customFormat="1" x14ac:dyDescent="0.25"/>
    <row r="61659" customFormat="1" x14ac:dyDescent="0.25"/>
    <row r="61660" customFormat="1" x14ac:dyDescent="0.25"/>
    <row r="61661" customFormat="1" x14ac:dyDescent="0.25"/>
    <row r="61662" customFormat="1" x14ac:dyDescent="0.25"/>
    <row r="61663" customFormat="1" x14ac:dyDescent="0.25"/>
    <row r="61664" customFormat="1" x14ac:dyDescent="0.25"/>
    <row r="61665" customFormat="1" x14ac:dyDescent="0.25"/>
    <row r="61666" customFormat="1" x14ac:dyDescent="0.25"/>
    <row r="61667" customFormat="1" x14ac:dyDescent="0.25"/>
    <row r="61668" customFormat="1" x14ac:dyDescent="0.25"/>
    <row r="61669" customFormat="1" x14ac:dyDescent="0.25"/>
    <row r="61670" customFormat="1" x14ac:dyDescent="0.25"/>
    <row r="61671" customFormat="1" x14ac:dyDescent="0.25"/>
    <row r="61672" customFormat="1" x14ac:dyDescent="0.25"/>
    <row r="61673" customFormat="1" x14ac:dyDescent="0.25"/>
    <row r="61674" customFormat="1" x14ac:dyDescent="0.25"/>
    <row r="61675" customFormat="1" x14ac:dyDescent="0.25"/>
    <row r="61676" customFormat="1" x14ac:dyDescent="0.25"/>
    <row r="61677" customFormat="1" x14ac:dyDescent="0.25"/>
    <row r="61678" customFormat="1" x14ac:dyDescent="0.25"/>
    <row r="61679" customFormat="1" x14ac:dyDescent="0.25"/>
    <row r="61680" customFormat="1" x14ac:dyDescent="0.25"/>
    <row r="61681" customFormat="1" x14ac:dyDescent="0.25"/>
    <row r="61682" customFormat="1" x14ac:dyDescent="0.25"/>
    <row r="61683" customFormat="1" x14ac:dyDescent="0.25"/>
    <row r="61684" customFormat="1" x14ac:dyDescent="0.25"/>
    <row r="61685" customFormat="1" x14ac:dyDescent="0.25"/>
    <row r="61686" customFormat="1" x14ac:dyDescent="0.25"/>
    <row r="61687" customFormat="1" x14ac:dyDescent="0.25"/>
    <row r="61688" customFormat="1" x14ac:dyDescent="0.25"/>
    <row r="61689" customFormat="1" x14ac:dyDescent="0.25"/>
    <row r="61690" customFormat="1" x14ac:dyDescent="0.25"/>
    <row r="61691" customFormat="1" x14ac:dyDescent="0.25"/>
    <row r="61692" customFormat="1" x14ac:dyDescent="0.25"/>
    <row r="61693" customFormat="1" x14ac:dyDescent="0.25"/>
    <row r="61694" customFormat="1" x14ac:dyDescent="0.25"/>
    <row r="61695" customFormat="1" x14ac:dyDescent="0.25"/>
    <row r="61696" customFormat="1" x14ac:dyDescent="0.25"/>
    <row r="61697" customFormat="1" x14ac:dyDescent="0.25"/>
    <row r="61698" customFormat="1" x14ac:dyDescent="0.25"/>
    <row r="61699" customFormat="1" x14ac:dyDescent="0.25"/>
    <row r="61700" customFormat="1" x14ac:dyDescent="0.25"/>
    <row r="61701" customFormat="1" x14ac:dyDescent="0.25"/>
    <row r="61702" customFormat="1" x14ac:dyDescent="0.25"/>
    <row r="61703" customFormat="1" x14ac:dyDescent="0.25"/>
    <row r="61704" customFormat="1" x14ac:dyDescent="0.25"/>
    <row r="61705" customFormat="1" x14ac:dyDescent="0.25"/>
    <row r="61706" customFormat="1" x14ac:dyDescent="0.25"/>
    <row r="61707" customFormat="1" x14ac:dyDescent="0.25"/>
    <row r="61708" customFormat="1" x14ac:dyDescent="0.25"/>
    <row r="61709" customFormat="1" x14ac:dyDescent="0.25"/>
    <row r="61710" customFormat="1" x14ac:dyDescent="0.25"/>
    <row r="61711" customFormat="1" x14ac:dyDescent="0.25"/>
    <row r="61712" customFormat="1" x14ac:dyDescent="0.25"/>
    <row r="61713" customFormat="1" x14ac:dyDescent="0.25"/>
    <row r="61714" customFormat="1" x14ac:dyDescent="0.25"/>
    <row r="61715" customFormat="1" x14ac:dyDescent="0.25"/>
    <row r="61716" customFormat="1" x14ac:dyDescent="0.25"/>
    <row r="61717" customFormat="1" x14ac:dyDescent="0.25"/>
    <row r="61718" customFormat="1" x14ac:dyDescent="0.25"/>
    <row r="61719" customFormat="1" x14ac:dyDescent="0.25"/>
    <row r="61720" customFormat="1" x14ac:dyDescent="0.25"/>
    <row r="61721" customFormat="1" x14ac:dyDescent="0.25"/>
    <row r="61722" customFormat="1" x14ac:dyDescent="0.25"/>
    <row r="61723" customFormat="1" x14ac:dyDescent="0.25"/>
    <row r="61724" customFormat="1" x14ac:dyDescent="0.25"/>
    <row r="61725" customFormat="1" x14ac:dyDescent="0.25"/>
    <row r="61726" customFormat="1" x14ac:dyDescent="0.25"/>
    <row r="61727" customFormat="1" x14ac:dyDescent="0.25"/>
    <row r="61728" customFormat="1" x14ac:dyDescent="0.25"/>
    <row r="61729" customFormat="1" x14ac:dyDescent="0.25"/>
    <row r="61730" customFormat="1" x14ac:dyDescent="0.25"/>
    <row r="61731" customFormat="1" x14ac:dyDescent="0.25"/>
    <row r="61732" customFormat="1" x14ac:dyDescent="0.25"/>
    <row r="61733" customFormat="1" x14ac:dyDescent="0.25"/>
    <row r="61734" customFormat="1" x14ac:dyDescent="0.25"/>
    <row r="61735" customFormat="1" x14ac:dyDescent="0.25"/>
    <row r="61736" customFormat="1" x14ac:dyDescent="0.25"/>
    <row r="61737" customFormat="1" x14ac:dyDescent="0.25"/>
    <row r="61738" customFormat="1" x14ac:dyDescent="0.25"/>
    <row r="61739" customFormat="1" x14ac:dyDescent="0.25"/>
    <row r="61740" customFormat="1" x14ac:dyDescent="0.25"/>
    <row r="61741" customFormat="1" x14ac:dyDescent="0.25"/>
    <row r="61742" customFormat="1" x14ac:dyDescent="0.25"/>
    <row r="61743" customFormat="1" x14ac:dyDescent="0.25"/>
    <row r="61744" customFormat="1" x14ac:dyDescent="0.25"/>
    <row r="61745" customFormat="1" x14ac:dyDescent="0.25"/>
    <row r="61746" customFormat="1" x14ac:dyDescent="0.25"/>
    <row r="61747" customFormat="1" x14ac:dyDescent="0.25"/>
    <row r="61748" customFormat="1" x14ac:dyDescent="0.25"/>
    <row r="61749" customFormat="1" x14ac:dyDescent="0.25"/>
    <row r="61750" customFormat="1" x14ac:dyDescent="0.25"/>
    <row r="61751" customFormat="1" x14ac:dyDescent="0.25"/>
    <row r="61752" customFormat="1" x14ac:dyDescent="0.25"/>
    <row r="61753" customFormat="1" x14ac:dyDescent="0.25"/>
    <row r="61754" customFormat="1" x14ac:dyDescent="0.25"/>
    <row r="61755" customFormat="1" x14ac:dyDescent="0.25"/>
    <row r="61756" customFormat="1" x14ac:dyDescent="0.25"/>
    <row r="61757" customFormat="1" x14ac:dyDescent="0.25"/>
    <row r="61758" customFormat="1" x14ac:dyDescent="0.25"/>
    <row r="61759" customFormat="1" x14ac:dyDescent="0.25"/>
    <row r="61760" customFormat="1" x14ac:dyDescent="0.25"/>
    <row r="61761" customFormat="1" x14ac:dyDescent="0.25"/>
    <row r="61762" customFormat="1" x14ac:dyDescent="0.25"/>
    <row r="61763" customFormat="1" x14ac:dyDescent="0.25"/>
    <row r="61764" customFormat="1" x14ac:dyDescent="0.25"/>
    <row r="61765" customFormat="1" x14ac:dyDescent="0.25"/>
    <row r="61766" customFormat="1" x14ac:dyDescent="0.25"/>
    <row r="61767" customFormat="1" x14ac:dyDescent="0.25"/>
    <row r="61768" customFormat="1" x14ac:dyDescent="0.25"/>
    <row r="61769" customFormat="1" x14ac:dyDescent="0.25"/>
    <row r="61770" customFormat="1" x14ac:dyDescent="0.25"/>
    <row r="61771" customFormat="1" x14ac:dyDescent="0.25"/>
    <row r="61772" customFormat="1" x14ac:dyDescent="0.25"/>
    <row r="61773" customFormat="1" x14ac:dyDescent="0.25"/>
    <row r="61774" customFormat="1" x14ac:dyDescent="0.25"/>
    <row r="61775" customFormat="1" x14ac:dyDescent="0.25"/>
    <row r="61776" customFormat="1" x14ac:dyDescent="0.25"/>
    <row r="61777" customFormat="1" x14ac:dyDescent="0.25"/>
    <row r="61778" customFormat="1" x14ac:dyDescent="0.25"/>
    <row r="61779" customFormat="1" x14ac:dyDescent="0.25"/>
    <row r="61780" customFormat="1" x14ac:dyDescent="0.25"/>
    <row r="61781" customFormat="1" x14ac:dyDescent="0.25"/>
    <row r="61782" customFormat="1" x14ac:dyDescent="0.25"/>
    <row r="61783" customFormat="1" x14ac:dyDescent="0.25"/>
    <row r="61784" customFormat="1" x14ac:dyDescent="0.25"/>
    <row r="61785" customFormat="1" x14ac:dyDescent="0.25"/>
    <row r="61786" customFormat="1" x14ac:dyDescent="0.25"/>
    <row r="61787" customFormat="1" x14ac:dyDescent="0.25"/>
    <row r="61788" customFormat="1" x14ac:dyDescent="0.25"/>
    <row r="61789" customFormat="1" x14ac:dyDescent="0.25"/>
    <row r="61790" customFormat="1" x14ac:dyDescent="0.25"/>
    <row r="61791" customFormat="1" x14ac:dyDescent="0.25"/>
    <row r="61792" customFormat="1" x14ac:dyDescent="0.25"/>
    <row r="61793" customFormat="1" x14ac:dyDescent="0.25"/>
    <row r="61794" customFormat="1" x14ac:dyDescent="0.25"/>
    <row r="61795" customFormat="1" x14ac:dyDescent="0.25"/>
    <row r="61796" customFormat="1" x14ac:dyDescent="0.25"/>
    <row r="61797" customFormat="1" x14ac:dyDescent="0.25"/>
    <row r="61798" customFormat="1" x14ac:dyDescent="0.25"/>
    <row r="61799" customFormat="1" x14ac:dyDescent="0.25"/>
    <row r="61800" customFormat="1" x14ac:dyDescent="0.25"/>
    <row r="61801" customFormat="1" x14ac:dyDescent="0.25"/>
    <row r="61802" customFormat="1" x14ac:dyDescent="0.25"/>
    <row r="61803" customFormat="1" x14ac:dyDescent="0.25"/>
    <row r="61804" customFormat="1" x14ac:dyDescent="0.25"/>
    <row r="61805" customFormat="1" x14ac:dyDescent="0.25"/>
    <row r="61806" customFormat="1" x14ac:dyDescent="0.25"/>
    <row r="61807" customFormat="1" x14ac:dyDescent="0.25"/>
    <row r="61808" customFormat="1" x14ac:dyDescent="0.25"/>
    <row r="61809" customFormat="1" x14ac:dyDescent="0.25"/>
    <row r="61810" customFormat="1" x14ac:dyDescent="0.25"/>
    <row r="61811" customFormat="1" x14ac:dyDescent="0.25"/>
    <row r="61812" customFormat="1" x14ac:dyDescent="0.25"/>
    <row r="61813" customFormat="1" x14ac:dyDescent="0.25"/>
    <row r="61814" customFormat="1" x14ac:dyDescent="0.25"/>
    <row r="61815" customFormat="1" x14ac:dyDescent="0.25"/>
    <row r="61816" customFormat="1" x14ac:dyDescent="0.25"/>
    <row r="61817" customFormat="1" x14ac:dyDescent="0.25"/>
    <row r="61818" customFormat="1" x14ac:dyDescent="0.25"/>
    <row r="61819" customFormat="1" x14ac:dyDescent="0.25"/>
    <row r="61820" customFormat="1" x14ac:dyDescent="0.25"/>
    <row r="61821" customFormat="1" x14ac:dyDescent="0.25"/>
    <row r="61822" customFormat="1" x14ac:dyDescent="0.25"/>
    <row r="61823" customFormat="1" x14ac:dyDescent="0.25"/>
    <row r="61824" customFormat="1" x14ac:dyDescent="0.25"/>
    <row r="61825" customFormat="1" x14ac:dyDescent="0.25"/>
    <row r="61826" customFormat="1" x14ac:dyDescent="0.25"/>
    <row r="61827" customFormat="1" x14ac:dyDescent="0.25"/>
    <row r="61828" customFormat="1" x14ac:dyDescent="0.25"/>
    <row r="61829" customFormat="1" x14ac:dyDescent="0.25"/>
    <row r="61830" customFormat="1" x14ac:dyDescent="0.25"/>
    <row r="61831" customFormat="1" x14ac:dyDescent="0.25"/>
    <row r="61832" customFormat="1" x14ac:dyDescent="0.25"/>
    <row r="61833" customFormat="1" x14ac:dyDescent="0.25"/>
    <row r="61834" customFormat="1" x14ac:dyDescent="0.25"/>
    <row r="61835" customFormat="1" x14ac:dyDescent="0.25"/>
    <row r="61836" customFormat="1" x14ac:dyDescent="0.25"/>
    <row r="61837" customFormat="1" x14ac:dyDescent="0.25"/>
    <row r="61838" customFormat="1" x14ac:dyDescent="0.25"/>
    <row r="61839" customFormat="1" x14ac:dyDescent="0.25"/>
    <row r="61840" customFormat="1" x14ac:dyDescent="0.25"/>
    <row r="61841" customFormat="1" x14ac:dyDescent="0.25"/>
    <row r="61842" customFormat="1" x14ac:dyDescent="0.25"/>
    <row r="61843" customFormat="1" x14ac:dyDescent="0.25"/>
    <row r="61844" customFormat="1" x14ac:dyDescent="0.25"/>
    <row r="61845" customFormat="1" x14ac:dyDescent="0.25"/>
    <row r="61846" customFormat="1" x14ac:dyDescent="0.25"/>
    <row r="61847" customFormat="1" x14ac:dyDescent="0.25"/>
    <row r="61848" customFormat="1" x14ac:dyDescent="0.25"/>
    <row r="61849" customFormat="1" x14ac:dyDescent="0.25"/>
    <row r="61850" customFormat="1" x14ac:dyDescent="0.25"/>
    <row r="61851" customFormat="1" x14ac:dyDescent="0.25"/>
    <row r="61852" customFormat="1" x14ac:dyDescent="0.25"/>
    <row r="61853" customFormat="1" x14ac:dyDescent="0.25"/>
    <row r="61854" customFormat="1" x14ac:dyDescent="0.25"/>
    <row r="61855" customFormat="1" x14ac:dyDescent="0.25"/>
    <row r="61856" customFormat="1" x14ac:dyDescent="0.25"/>
    <row r="61857" customFormat="1" x14ac:dyDescent="0.25"/>
    <row r="61858" customFormat="1" x14ac:dyDescent="0.25"/>
    <row r="61859" customFormat="1" x14ac:dyDescent="0.25"/>
    <row r="61860" customFormat="1" x14ac:dyDescent="0.25"/>
    <row r="61861" customFormat="1" x14ac:dyDescent="0.25"/>
    <row r="61862" customFormat="1" x14ac:dyDescent="0.25"/>
    <row r="61863" customFormat="1" x14ac:dyDescent="0.25"/>
    <row r="61864" customFormat="1" x14ac:dyDescent="0.25"/>
    <row r="61865" customFormat="1" x14ac:dyDescent="0.25"/>
    <row r="61866" customFormat="1" x14ac:dyDescent="0.25"/>
    <row r="61867" customFormat="1" x14ac:dyDescent="0.25"/>
    <row r="61868" customFormat="1" x14ac:dyDescent="0.25"/>
    <row r="61869" customFormat="1" x14ac:dyDescent="0.25"/>
    <row r="61870" customFormat="1" x14ac:dyDescent="0.25"/>
    <row r="61871" customFormat="1" x14ac:dyDescent="0.25"/>
    <row r="61872" customFormat="1" x14ac:dyDescent="0.25"/>
    <row r="61873" customFormat="1" x14ac:dyDescent="0.25"/>
    <row r="61874" customFormat="1" x14ac:dyDescent="0.25"/>
    <row r="61875" customFormat="1" x14ac:dyDescent="0.25"/>
    <row r="61876" customFormat="1" x14ac:dyDescent="0.25"/>
    <row r="61877" customFormat="1" x14ac:dyDescent="0.25"/>
    <row r="61878" customFormat="1" x14ac:dyDescent="0.25"/>
    <row r="61879" customFormat="1" x14ac:dyDescent="0.25"/>
    <row r="61880" customFormat="1" x14ac:dyDescent="0.25"/>
    <row r="61881" customFormat="1" x14ac:dyDescent="0.25"/>
    <row r="61882" customFormat="1" x14ac:dyDescent="0.25"/>
    <row r="61883" customFormat="1" x14ac:dyDescent="0.25"/>
    <row r="61884" customFormat="1" x14ac:dyDescent="0.25"/>
    <row r="61885" customFormat="1" x14ac:dyDescent="0.25"/>
    <row r="61886" customFormat="1" x14ac:dyDescent="0.25"/>
    <row r="61887" customFormat="1" x14ac:dyDescent="0.25"/>
    <row r="61888" customFormat="1" x14ac:dyDescent="0.25"/>
    <row r="61889" customFormat="1" x14ac:dyDescent="0.25"/>
    <row r="61890" customFormat="1" x14ac:dyDescent="0.25"/>
    <row r="61891" customFormat="1" x14ac:dyDescent="0.25"/>
    <row r="61892" customFormat="1" x14ac:dyDescent="0.25"/>
    <row r="61893" customFormat="1" x14ac:dyDescent="0.25"/>
    <row r="61894" customFormat="1" x14ac:dyDescent="0.25"/>
    <row r="61895" customFormat="1" x14ac:dyDescent="0.25"/>
    <row r="61896" customFormat="1" x14ac:dyDescent="0.25"/>
    <row r="61897" customFormat="1" x14ac:dyDescent="0.25"/>
    <row r="61898" customFormat="1" x14ac:dyDescent="0.25"/>
    <row r="61899" customFormat="1" x14ac:dyDescent="0.25"/>
    <row r="61900" customFormat="1" x14ac:dyDescent="0.25"/>
    <row r="61901" customFormat="1" x14ac:dyDescent="0.25"/>
    <row r="61902" customFormat="1" x14ac:dyDescent="0.25"/>
    <row r="61903" customFormat="1" x14ac:dyDescent="0.25"/>
    <row r="61904" customFormat="1" x14ac:dyDescent="0.25"/>
    <row r="61905" customFormat="1" x14ac:dyDescent="0.25"/>
    <row r="61906" customFormat="1" x14ac:dyDescent="0.25"/>
    <row r="61907" customFormat="1" x14ac:dyDescent="0.25"/>
    <row r="61908" customFormat="1" x14ac:dyDescent="0.25"/>
    <row r="61909" customFormat="1" x14ac:dyDescent="0.25"/>
    <row r="61910" customFormat="1" x14ac:dyDescent="0.25"/>
    <row r="61911" customFormat="1" x14ac:dyDescent="0.25"/>
    <row r="61912" customFormat="1" x14ac:dyDescent="0.25"/>
    <row r="61913" customFormat="1" x14ac:dyDescent="0.25"/>
    <row r="61914" customFormat="1" x14ac:dyDescent="0.25"/>
    <row r="61915" customFormat="1" x14ac:dyDescent="0.25"/>
    <row r="61916" customFormat="1" x14ac:dyDescent="0.25"/>
    <row r="61917" customFormat="1" x14ac:dyDescent="0.25"/>
    <row r="61918" customFormat="1" x14ac:dyDescent="0.25"/>
    <row r="61919" customFormat="1" x14ac:dyDescent="0.25"/>
    <row r="61920" customFormat="1" x14ac:dyDescent="0.25"/>
    <row r="61921" customFormat="1" x14ac:dyDescent="0.25"/>
    <row r="61922" customFormat="1" x14ac:dyDescent="0.25"/>
    <row r="61923" customFormat="1" x14ac:dyDescent="0.25"/>
    <row r="61924" customFormat="1" x14ac:dyDescent="0.25"/>
    <row r="61925" customFormat="1" x14ac:dyDescent="0.25"/>
    <row r="61926" customFormat="1" x14ac:dyDescent="0.25"/>
    <row r="61927" customFormat="1" x14ac:dyDescent="0.25"/>
    <row r="61928" customFormat="1" x14ac:dyDescent="0.25"/>
    <row r="61929" customFormat="1" x14ac:dyDescent="0.25"/>
    <row r="61930" customFormat="1" x14ac:dyDescent="0.25"/>
    <row r="61931" customFormat="1" x14ac:dyDescent="0.25"/>
    <row r="61932" customFormat="1" x14ac:dyDescent="0.25"/>
    <row r="61933" customFormat="1" x14ac:dyDescent="0.25"/>
    <row r="61934" customFormat="1" x14ac:dyDescent="0.25"/>
    <row r="61935" customFormat="1" x14ac:dyDescent="0.25"/>
    <row r="61936" customFormat="1" x14ac:dyDescent="0.25"/>
    <row r="61937" customFormat="1" x14ac:dyDescent="0.25"/>
    <row r="61938" customFormat="1" x14ac:dyDescent="0.25"/>
    <row r="61939" customFormat="1" x14ac:dyDescent="0.25"/>
    <row r="61940" customFormat="1" x14ac:dyDescent="0.25"/>
    <row r="61941" customFormat="1" x14ac:dyDescent="0.25"/>
    <row r="61942" customFormat="1" x14ac:dyDescent="0.25"/>
    <row r="61943" customFormat="1" x14ac:dyDescent="0.25"/>
    <row r="61944" customFormat="1" x14ac:dyDescent="0.25"/>
    <row r="61945" customFormat="1" x14ac:dyDescent="0.25"/>
    <row r="61946" customFormat="1" x14ac:dyDescent="0.25"/>
    <row r="61947" customFormat="1" x14ac:dyDescent="0.25"/>
    <row r="61948" customFormat="1" x14ac:dyDescent="0.25"/>
    <row r="61949" customFormat="1" x14ac:dyDescent="0.25"/>
    <row r="61950" customFormat="1" x14ac:dyDescent="0.25"/>
    <row r="61951" customFormat="1" x14ac:dyDescent="0.25"/>
    <row r="61952" customFormat="1" x14ac:dyDescent="0.25"/>
    <row r="61953" customFormat="1" x14ac:dyDescent="0.25"/>
    <row r="61954" customFormat="1" x14ac:dyDescent="0.25"/>
    <row r="61955" customFormat="1" x14ac:dyDescent="0.25"/>
    <row r="61956" customFormat="1" x14ac:dyDescent="0.25"/>
    <row r="61957" customFormat="1" x14ac:dyDescent="0.25"/>
    <row r="61958" customFormat="1" x14ac:dyDescent="0.25"/>
    <row r="61959" customFormat="1" x14ac:dyDescent="0.25"/>
    <row r="61960" customFormat="1" x14ac:dyDescent="0.25"/>
    <row r="61961" customFormat="1" x14ac:dyDescent="0.25"/>
    <row r="61962" customFormat="1" x14ac:dyDescent="0.25"/>
    <row r="61963" customFormat="1" x14ac:dyDescent="0.25"/>
    <row r="61964" customFormat="1" x14ac:dyDescent="0.25"/>
    <row r="61965" customFormat="1" x14ac:dyDescent="0.25"/>
    <row r="61966" customFormat="1" x14ac:dyDescent="0.25"/>
    <row r="61967" customFormat="1" x14ac:dyDescent="0.25"/>
    <row r="61968" customFormat="1" x14ac:dyDescent="0.25"/>
    <row r="61969" customFormat="1" x14ac:dyDescent="0.25"/>
    <row r="61970" customFormat="1" x14ac:dyDescent="0.25"/>
    <row r="61971" customFormat="1" x14ac:dyDescent="0.25"/>
    <row r="61972" customFormat="1" x14ac:dyDescent="0.25"/>
    <row r="61973" customFormat="1" x14ac:dyDescent="0.25"/>
    <row r="61974" customFormat="1" x14ac:dyDescent="0.25"/>
    <row r="61975" customFormat="1" x14ac:dyDescent="0.25"/>
    <row r="61976" customFormat="1" x14ac:dyDescent="0.25"/>
    <row r="61977" customFormat="1" x14ac:dyDescent="0.25"/>
    <row r="61978" customFormat="1" x14ac:dyDescent="0.25"/>
    <row r="61979" customFormat="1" x14ac:dyDescent="0.25"/>
    <row r="61980" customFormat="1" x14ac:dyDescent="0.25"/>
    <row r="61981" customFormat="1" x14ac:dyDescent="0.25"/>
    <row r="61982" customFormat="1" x14ac:dyDescent="0.25"/>
    <row r="61983" customFormat="1" x14ac:dyDescent="0.25"/>
    <row r="61984" customFormat="1" x14ac:dyDescent="0.25"/>
    <row r="61985" customFormat="1" x14ac:dyDescent="0.25"/>
    <row r="61986" customFormat="1" x14ac:dyDescent="0.25"/>
    <row r="61987" customFormat="1" x14ac:dyDescent="0.25"/>
    <row r="61988" customFormat="1" x14ac:dyDescent="0.25"/>
    <row r="61989" customFormat="1" x14ac:dyDescent="0.25"/>
    <row r="61990" customFormat="1" x14ac:dyDescent="0.25"/>
    <row r="61991" customFormat="1" x14ac:dyDescent="0.25"/>
    <row r="61992" customFormat="1" x14ac:dyDescent="0.25"/>
    <row r="61993" customFormat="1" x14ac:dyDescent="0.25"/>
    <row r="61994" customFormat="1" x14ac:dyDescent="0.25"/>
    <row r="61995" customFormat="1" x14ac:dyDescent="0.25"/>
    <row r="61996" customFormat="1" x14ac:dyDescent="0.25"/>
    <row r="61997" customFormat="1" x14ac:dyDescent="0.25"/>
    <row r="61998" customFormat="1" x14ac:dyDescent="0.25"/>
    <row r="61999" customFormat="1" x14ac:dyDescent="0.25"/>
    <row r="62000" customFormat="1" x14ac:dyDescent="0.25"/>
    <row r="62001" customFormat="1" x14ac:dyDescent="0.25"/>
    <row r="62002" customFormat="1" x14ac:dyDescent="0.25"/>
    <row r="62003" customFormat="1" x14ac:dyDescent="0.25"/>
    <row r="62004" customFormat="1" x14ac:dyDescent="0.25"/>
    <row r="62005" customFormat="1" x14ac:dyDescent="0.25"/>
    <row r="62006" customFormat="1" x14ac:dyDescent="0.25"/>
    <row r="62007" customFormat="1" x14ac:dyDescent="0.25"/>
    <row r="62008" customFormat="1" x14ac:dyDescent="0.25"/>
    <row r="62009" customFormat="1" x14ac:dyDescent="0.25"/>
    <row r="62010" customFormat="1" x14ac:dyDescent="0.25"/>
    <row r="62011" customFormat="1" x14ac:dyDescent="0.25"/>
    <row r="62012" customFormat="1" x14ac:dyDescent="0.25"/>
    <row r="62013" customFormat="1" x14ac:dyDescent="0.25"/>
    <row r="62014" customFormat="1" x14ac:dyDescent="0.25"/>
    <row r="62015" customFormat="1" x14ac:dyDescent="0.25"/>
    <row r="62016" customFormat="1" x14ac:dyDescent="0.25"/>
    <row r="62017" customFormat="1" x14ac:dyDescent="0.25"/>
    <row r="62018" customFormat="1" x14ac:dyDescent="0.25"/>
    <row r="62019" customFormat="1" x14ac:dyDescent="0.25"/>
    <row r="62020" customFormat="1" x14ac:dyDescent="0.25"/>
    <row r="62021" customFormat="1" x14ac:dyDescent="0.25"/>
    <row r="62022" customFormat="1" x14ac:dyDescent="0.25"/>
    <row r="62023" customFormat="1" x14ac:dyDescent="0.25"/>
    <row r="62024" customFormat="1" x14ac:dyDescent="0.25"/>
    <row r="62025" customFormat="1" x14ac:dyDescent="0.25"/>
    <row r="62026" customFormat="1" x14ac:dyDescent="0.25"/>
    <row r="62027" customFormat="1" x14ac:dyDescent="0.25"/>
    <row r="62028" customFormat="1" x14ac:dyDescent="0.25"/>
    <row r="62029" customFormat="1" x14ac:dyDescent="0.25"/>
    <row r="62030" customFormat="1" x14ac:dyDescent="0.25"/>
    <row r="62031" customFormat="1" x14ac:dyDescent="0.25"/>
    <row r="62032" customFormat="1" x14ac:dyDescent="0.25"/>
    <row r="62033" customFormat="1" x14ac:dyDescent="0.25"/>
    <row r="62034" customFormat="1" x14ac:dyDescent="0.25"/>
    <row r="62035" customFormat="1" x14ac:dyDescent="0.25"/>
    <row r="62036" customFormat="1" x14ac:dyDescent="0.25"/>
    <row r="62037" customFormat="1" x14ac:dyDescent="0.25"/>
    <row r="62038" customFormat="1" x14ac:dyDescent="0.25"/>
    <row r="62039" customFormat="1" x14ac:dyDescent="0.25"/>
    <row r="62040" customFormat="1" x14ac:dyDescent="0.25"/>
    <row r="62041" customFormat="1" x14ac:dyDescent="0.25"/>
    <row r="62042" customFormat="1" x14ac:dyDescent="0.25"/>
    <row r="62043" customFormat="1" x14ac:dyDescent="0.25"/>
    <row r="62044" customFormat="1" x14ac:dyDescent="0.25"/>
    <row r="62045" customFormat="1" x14ac:dyDescent="0.25"/>
    <row r="62046" customFormat="1" x14ac:dyDescent="0.25"/>
    <row r="62047" customFormat="1" x14ac:dyDescent="0.25"/>
    <row r="62048" customFormat="1" x14ac:dyDescent="0.25"/>
    <row r="62049" customFormat="1" x14ac:dyDescent="0.25"/>
    <row r="62050" customFormat="1" x14ac:dyDescent="0.25"/>
    <row r="62051" customFormat="1" x14ac:dyDescent="0.25"/>
    <row r="62052" customFormat="1" x14ac:dyDescent="0.25"/>
    <row r="62053" customFormat="1" x14ac:dyDescent="0.25"/>
    <row r="62054" customFormat="1" x14ac:dyDescent="0.25"/>
    <row r="62055" customFormat="1" x14ac:dyDescent="0.25"/>
    <row r="62056" customFormat="1" x14ac:dyDescent="0.25"/>
    <row r="62057" customFormat="1" x14ac:dyDescent="0.25"/>
    <row r="62058" customFormat="1" x14ac:dyDescent="0.25"/>
    <row r="62059" customFormat="1" x14ac:dyDescent="0.25"/>
    <row r="62060" customFormat="1" x14ac:dyDescent="0.25"/>
    <row r="62061" customFormat="1" x14ac:dyDescent="0.25"/>
    <row r="62062" customFormat="1" x14ac:dyDescent="0.25"/>
    <row r="62063" customFormat="1" x14ac:dyDescent="0.25"/>
    <row r="62064" customFormat="1" x14ac:dyDescent="0.25"/>
    <row r="62065" customFormat="1" x14ac:dyDescent="0.25"/>
    <row r="62066" customFormat="1" x14ac:dyDescent="0.25"/>
    <row r="62067" customFormat="1" x14ac:dyDescent="0.25"/>
    <row r="62068" customFormat="1" x14ac:dyDescent="0.25"/>
    <row r="62069" customFormat="1" x14ac:dyDescent="0.25"/>
    <row r="62070" customFormat="1" x14ac:dyDescent="0.25"/>
    <row r="62071" customFormat="1" x14ac:dyDescent="0.25"/>
    <row r="62072" customFormat="1" x14ac:dyDescent="0.25"/>
    <row r="62073" customFormat="1" x14ac:dyDescent="0.25"/>
    <row r="62074" customFormat="1" x14ac:dyDescent="0.25"/>
    <row r="62075" customFormat="1" x14ac:dyDescent="0.25"/>
    <row r="62076" customFormat="1" x14ac:dyDescent="0.25"/>
    <row r="62077" customFormat="1" x14ac:dyDescent="0.25"/>
    <row r="62078" customFormat="1" x14ac:dyDescent="0.25"/>
    <row r="62079" customFormat="1" x14ac:dyDescent="0.25"/>
    <row r="62080" customFormat="1" x14ac:dyDescent="0.25"/>
    <row r="62081" customFormat="1" x14ac:dyDescent="0.25"/>
    <row r="62082" customFormat="1" x14ac:dyDescent="0.25"/>
    <row r="62083" customFormat="1" x14ac:dyDescent="0.25"/>
    <row r="62084" customFormat="1" x14ac:dyDescent="0.25"/>
    <row r="62085" customFormat="1" x14ac:dyDescent="0.25"/>
    <row r="62086" customFormat="1" x14ac:dyDescent="0.25"/>
    <row r="62087" customFormat="1" x14ac:dyDescent="0.25"/>
    <row r="62088" customFormat="1" x14ac:dyDescent="0.25"/>
    <row r="62089" customFormat="1" x14ac:dyDescent="0.25"/>
    <row r="62090" customFormat="1" x14ac:dyDescent="0.25"/>
    <row r="62091" customFormat="1" x14ac:dyDescent="0.25"/>
    <row r="62092" customFormat="1" x14ac:dyDescent="0.25"/>
    <row r="62093" customFormat="1" x14ac:dyDescent="0.25"/>
    <row r="62094" customFormat="1" x14ac:dyDescent="0.25"/>
    <row r="62095" customFormat="1" x14ac:dyDescent="0.25"/>
    <row r="62096" customFormat="1" x14ac:dyDescent="0.25"/>
    <row r="62097" customFormat="1" x14ac:dyDescent="0.25"/>
    <row r="62098" customFormat="1" x14ac:dyDescent="0.25"/>
    <row r="62099" customFormat="1" x14ac:dyDescent="0.25"/>
    <row r="62100" customFormat="1" x14ac:dyDescent="0.25"/>
    <row r="62101" customFormat="1" x14ac:dyDescent="0.25"/>
    <row r="62102" customFormat="1" x14ac:dyDescent="0.25"/>
    <row r="62103" customFormat="1" x14ac:dyDescent="0.25"/>
    <row r="62104" customFormat="1" x14ac:dyDescent="0.25"/>
    <row r="62105" customFormat="1" x14ac:dyDescent="0.25"/>
    <row r="62106" customFormat="1" x14ac:dyDescent="0.25"/>
    <row r="62107" customFormat="1" x14ac:dyDescent="0.25"/>
    <row r="62108" customFormat="1" x14ac:dyDescent="0.25"/>
    <row r="62109" customFormat="1" x14ac:dyDescent="0.25"/>
    <row r="62110" customFormat="1" x14ac:dyDescent="0.25"/>
    <row r="62111" customFormat="1" x14ac:dyDescent="0.25"/>
    <row r="62112" customFormat="1" x14ac:dyDescent="0.25"/>
    <row r="62113" customFormat="1" x14ac:dyDescent="0.25"/>
    <row r="62114" customFormat="1" x14ac:dyDescent="0.25"/>
    <row r="62115" customFormat="1" x14ac:dyDescent="0.25"/>
    <row r="62116" customFormat="1" x14ac:dyDescent="0.25"/>
    <row r="62117" customFormat="1" x14ac:dyDescent="0.25"/>
    <row r="62118" customFormat="1" x14ac:dyDescent="0.25"/>
    <row r="62119" customFormat="1" x14ac:dyDescent="0.25"/>
    <row r="62120" customFormat="1" x14ac:dyDescent="0.25"/>
    <row r="62121" customFormat="1" x14ac:dyDescent="0.25"/>
    <row r="62122" customFormat="1" x14ac:dyDescent="0.25"/>
    <row r="62123" customFormat="1" x14ac:dyDescent="0.25"/>
    <row r="62124" customFormat="1" x14ac:dyDescent="0.25"/>
    <row r="62125" customFormat="1" x14ac:dyDescent="0.25"/>
    <row r="62126" customFormat="1" x14ac:dyDescent="0.25"/>
    <row r="62127" customFormat="1" x14ac:dyDescent="0.25"/>
    <row r="62128" customFormat="1" x14ac:dyDescent="0.25"/>
    <row r="62129" customFormat="1" x14ac:dyDescent="0.25"/>
    <row r="62130" customFormat="1" x14ac:dyDescent="0.25"/>
    <row r="62131" customFormat="1" x14ac:dyDescent="0.25"/>
    <row r="62132" customFormat="1" x14ac:dyDescent="0.25"/>
    <row r="62133" customFormat="1" x14ac:dyDescent="0.25"/>
    <row r="62134" customFormat="1" x14ac:dyDescent="0.25"/>
    <row r="62135" customFormat="1" x14ac:dyDescent="0.25"/>
    <row r="62136" customFormat="1" x14ac:dyDescent="0.25"/>
    <row r="62137" customFormat="1" x14ac:dyDescent="0.25"/>
    <row r="62138" customFormat="1" x14ac:dyDescent="0.25"/>
    <row r="62139" customFormat="1" x14ac:dyDescent="0.25"/>
    <row r="62140" customFormat="1" x14ac:dyDescent="0.25"/>
    <row r="62141" customFormat="1" x14ac:dyDescent="0.25"/>
    <row r="62142" customFormat="1" x14ac:dyDescent="0.25"/>
    <row r="62143" customFormat="1" x14ac:dyDescent="0.25"/>
    <row r="62144" customFormat="1" x14ac:dyDescent="0.25"/>
    <row r="62145" customFormat="1" x14ac:dyDescent="0.25"/>
    <row r="62146" customFormat="1" x14ac:dyDescent="0.25"/>
    <row r="62147" customFormat="1" x14ac:dyDescent="0.25"/>
    <row r="62148" customFormat="1" x14ac:dyDescent="0.25"/>
    <row r="62149" customFormat="1" x14ac:dyDescent="0.25"/>
    <row r="62150" customFormat="1" x14ac:dyDescent="0.25"/>
    <row r="62151" customFormat="1" x14ac:dyDescent="0.25"/>
    <row r="62152" customFormat="1" x14ac:dyDescent="0.25"/>
    <row r="62153" customFormat="1" x14ac:dyDescent="0.25"/>
    <row r="62154" customFormat="1" x14ac:dyDescent="0.25"/>
    <row r="62155" customFormat="1" x14ac:dyDescent="0.25"/>
    <row r="62156" customFormat="1" x14ac:dyDescent="0.25"/>
    <row r="62157" customFormat="1" x14ac:dyDescent="0.25"/>
    <row r="62158" customFormat="1" x14ac:dyDescent="0.25"/>
    <row r="62159" customFormat="1" x14ac:dyDescent="0.25"/>
    <row r="62160" customFormat="1" x14ac:dyDescent="0.25"/>
    <row r="62161" customFormat="1" x14ac:dyDescent="0.25"/>
    <row r="62162" customFormat="1" x14ac:dyDescent="0.25"/>
    <row r="62163" customFormat="1" x14ac:dyDescent="0.25"/>
    <row r="62164" customFormat="1" x14ac:dyDescent="0.25"/>
    <row r="62165" customFormat="1" x14ac:dyDescent="0.25"/>
    <row r="62166" customFormat="1" x14ac:dyDescent="0.25"/>
    <row r="62167" customFormat="1" x14ac:dyDescent="0.25"/>
    <row r="62168" customFormat="1" x14ac:dyDescent="0.25"/>
    <row r="62169" customFormat="1" x14ac:dyDescent="0.25"/>
    <row r="62170" customFormat="1" x14ac:dyDescent="0.25"/>
    <row r="62171" customFormat="1" x14ac:dyDescent="0.25"/>
    <row r="62172" customFormat="1" x14ac:dyDescent="0.25"/>
    <row r="62173" customFormat="1" x14ac:dyDescent="0.25"/>
    <row r="62174" customFormat="1" x14ac:dyDescent="0.25"/>
    <row r="62175" customFormat="1" x14ac:dyDescent="0.25"/>
    <row r="62176" customFormat="1" x14ac:dyDescent="0.25"/>
    <row r="62177" customFormat="1" x14ac:dyDescent="0.25"/>
    <row r="62178" customFormat="1" x14ac:dyDescent="0.25"/>
    <row r="62179" customFormat="1" x14ac:dyDescent="0.25"/>
    <row r="62180" customFormat="1" x14ac:dyDescent="0.25"/>
    <row r="62181" customFormat="1" x14ac:dyDescent="0.25"/>
    <row r="62182" customFormat="1" x14ac:dyDescent="0.25"/>
    <row r="62183" customFormat="1" x14ac:dyDescent="0.25"/>
    <row r="62184" customFormat="1" x14ac:dyDescent="0.25"/>
    <row r="62185" customFormat="1" x14ac:dyDescent="0.25"/>
    <row r="62186" customFormat="1" x14ac:dyDescent="0.25"/>
    <row r="62187" customFormat="1" x14ac:dyDescent="0.25"/>
    <row r="62188" customFormat="1" x14ac:dyDescent="0.25"/>
    <row r="62189" customFormat="1" x14ac:dyDescent="0.25"/>
    <row r="62190" customFormat="1" x14ac:dyDescent="0.25"/>
    <row r="62191" customFormat="1" x14ac:dyDescent="0.25"/>
    <row r="62192" customFormat="1" x14ac:dyDescent="0.25"/>
    <row r="62193" customFormat="1" x14ac:dyDescent="0.25"/>
    <row r="62194" customFormat="1" x14ac:dyDescent="0.25"/>
    <row r="62195" customFormat="1" x14ac:dyDescent="0.25"/>
    <row r="62196" customFormat="1" x14ac:dyDescent="0.25"/>
    <row r="62197" customFormat="1" x14ac:dyDescent="0.25"/>
    <row r="62198" customFormat="1" x14ac:dyDescent="0.25"/>
    <row r="62199" customFormat="1" x14ac:dyDescent="0.25"/>
    <row r="62200" customFormat="1" x14ac:dyDescent="0.25"/>
    <row r="62201" customFormat="1" x14ac:dyDescent="0.25"/>
    <row r="62202" customFormat="1" x14ac:dyDescent="0.25"/>
    <row r="62203" customFormat="1" x14ac:dyDescent="0.25"/>
    <row r="62204" customFormat="1" x14ac:dyDescent="0.25"/>
    <row r="62205" customFormat="1" x14ac:dyDescent="0.25"/>
    <row r="62206" customFormat="1" x14ac:dyDescent="0.25"/>
    <row r="62207" customFormat="1" x14ac:dyDescent="0.25"/>
    <row r="62208" customFormat="1" x14ac:dyDescent="0.25"/>
    <row r="62209" customFormat="1" x14ac:dyDescent="0.25"/>
    <row r="62210" customFormat="1" x14ac:dyDescent="0.25"/>
    <row r="62211" customFormat="1" x14ac:dyDescent="0.25"/>
    <row r="62212" customFormat="1" x14ac:dyDescent="0.25"/>
    <row r="62213" customFormat="1" x14ac:dyDescent="0.25"/>
    <row r="62214" customFormat="1" x14ac:dyDescent="0.25"/>
    <row r="62215" customFormat="1" x14ac:dyDescent="0.25"/>
    <row r="62216" customFormat="1" x14ac:dyDescent="0.25"/>
    <row r="62217" customFormat="1" x14ac:dyDescent="0.25"/>
    <row r="62218" customFormat="1" x14ac:dyDescent="0.25"/>
    <row r="62219" customFormat="1" x14ac:dyDescent="0.25"/>
    <row r="62220" customFormat="1" x14ac:dyDescent="0.25"/>
    <row r="62221" customFormat="1" x14ac:dyDescent="0.25"/>
    <row r="62222" customFormat="1" x14ac:dyDescent="0.25"/>
    <row r="62223" customFormat="1" x14ac:dyDescent="0.25"/>
    <row r="62224" customFormat="1" x14ac:dyDescent="0.25"/>
    <row r="62225" customFormat="1" x14ac:dyDescent="0.25"/>
    <row r="62226" customFormat="1" x14ac:dyDescent="0.25"/>
    <row r="62227" customFormat="1" x14ac:dyDescent="0.25"/>
    <row r="62228" customFormat="1" x14ac:dyDescent="0.25"/>
    <row r="62229" customFormat="1" x14ac:dyDescent="0.25"/>
    <row r="62230" customFormat="1" x14ac:dyDescent="0.25"/>
    <row r="62231" customFormat="1" x14ac:dyDescent="0.25"/>
    <row r="62232" customFormat="1" x14ac:dyDescent="0.25"/>
    <row r="62233" customFormat="1" x14ac:dyDescent="0.25"/>
    <row r="62234" customFormat="1" x14ac:dyDescent="0.25"/>
    <row r="62235" customFormat="1" x14ac:dyDescent="0.25"/>
    <row r="62236" customFormat="1" x14ac:dyDescent="0.25"/>
    <row r="62237" customFormat="1" x14ac:dyDescent="0.25"/>
    <row r="62238" customFormat="1" x14ac:dyDescent="0.25"/>
    <row r="62239" customFormat="1" x14ac:dyDescent="0.25"/>
    <row r="62240" customFormat="1" x14ac:dyDescent="0.25"/>
    <row r="62241" customFormat="1" x14ac:dyDescent="0.25"/>
    <row r="62242" customFormat="1" x14ac:dyDescent="0.25"/>
    <row r="62243" customFormat="1" x14ac:dyDescent="0.25"/>
    <row r="62244" customFormat="1" x14ac:dyDescent="0.25"/>
    <row r="62245" customFormat="1" x14ac:dyDescent="0.25"/>
    <row r="62246" customFormat="1" x14ac:dyDescent="0.25"/>
    <row r="62247" customFormat="1" x14ac:dyDescent="0.25"/>
    <row r="62248" customFormat="1" x14ac:dyDescent="0.25"/>
    <row r="62249" customFormat="1" x14ac:dyDescent="0.25"/>
    <row r="62250" customFormat="1" x14ac:dyDescent="0.25"/>
    <row r="62251" customFormat="1" x14ac:dyDescent="0.25"/>
    <row r="62252" customFormat="1" x14ac:dyDescent="0.25"/>
    <row r="62253" customFormat="1" x14ac:dyDescent="0.25"/>
    <row r="62254" customFormat="1" x14ac:dyDescent="0.25"/>
    <row r="62255" customFormat="1" x14ac:dyDescent="0.25"/>
    <row r="62256" customFormat="1" x14ac:dyDescent="0.25"/>
    <row r="62257" customFormat="1" x14ac:dyDescent="0.25"/>
    <row r="62258" customFormat="1" x14ac:dyDescent="0.25"/>
    <row r="62259" customFormat="1" x14ac:dyDescent="0.25"/>
    <row r="62260" customFormat="1" x14ac:dyDescent="0.25"/>
    <row r="62261" customFormat="1" x14ac:dyDescent="0.25"/>
    <row r="62262" customFormat="1" x14ac:dyDescent="0.25"/>
    <row r="62263" customFormat="1" x14ac:dyDescent="0.25"/>
    <row r="62264" customFormat="1" x14ac:dyDescent="0.25"/>
    <row r="62265" customFormat="1" x14ac:dyDescent="0.25"/>
    <row r="62266" customFormat="1" x14ac:dyDescent="0.25"/>
    <row r="62267" customFormat="1" x14ac:dyDescent="0.25"/>
    <row r="62268" customFormat="1" x14ac:dyDescent="0.25"/>
    <row r="62269" customFormat="1" x14ac:dyDescent="0.25"/>
    <row r="62270" customFormat="1" x14ac:dyDescent="0.25"/>
    <row r="62271" customFormat="1" x14ac:dyDescent="0.25"/>
    <row r="62272" customFormat="1" x14ac:dyDescent="0.25"/>
    <row r="62273" customFormat="1" x14ac:dyDescent="0.25"/>
    <row r="62274" customFormat="1" x14ac:dyDescent="0.25"/>
    <row r="62275" customFormat="1" x14ac:dyDescent="0.25"/>
    <row r="62276" customFormat="1" x14ac:dyDescent="0.25"/>
    <row r="62277" customFormat="1" x14ac:dyDescent="0.25"/>
    <row r="62278" customFormat="1" x14ac:dyDescent="0.25"/>
    <row r="62279" customFormat="1" x14ac:dyDescent="0.25"/>
    <row r="62280" customFormat="1" x14ac:dyDescent="0.25"/>
    <row r="62281" customFormat="1" x14ac:dyDescent="0.25"/>
    <row r="62282" customFormat="1" x14ac:dyDescent="0.25"/>
    <row r="62283" customFormat="1" x14ac:dyDescent="0.25"/>
    <row r="62284" customFormat="1" x14ac:dyDescent="0.25"/>
    <row r="62285" customFormat="1" x14ac:dyDescent="0.25"/>
    <row r="62286" customFormat="1" x14ac:dyDescent="0.25"/>
    <row r="62287" customFormat="1" x14ac:dyDescent="0.25"/>
    <row r="62288" customFormat="1" x14ac:dyDescent="0.25"/>
    <row r="62289" customFormat="1" x14ac:dyDescent="0.25"/>
    <row r="62290" customFormat="1" x14ac:dyDescent="0.25"/>
    <row r="62291" customFormat="1" x14ac:dyDescent="0.25"/>
    <row r="62292" customFormat="1" x14ac:dyDescent="0.25"/>
    <row r="62293" customFormat="1" x14ac:dyDescent="0.25"/>
    <row r="62294" customFormat="1" x14ac:dyDescent="0.25"/>
    <row r="62295" customFormat="1" x14ac:dyDescent="0.25"/>
    <row r="62296" customFormat="1" x14ac:dyDescent="0.25"/>
    <row r="62297" customFormat="1" x14ac:dyDescent="0.25"/>
    <row r="62298" customFormat="1" x14ac:dyDescent="0.25"/>
    <row r="62299" customFormat="1" x14ac:dyDescent="0.25"/>
    <row r="62300" customFormat="1" x14ac:dyDescent="0.25"/>
    <row r="62301" customFormat="1" x14ac:dyDescent="0.25"/>
    <row r="62302" customFormat="1" x14ac:dyDescent="0.25"/>
    <row r="62303" customFormat="1" x14ac:dyDescent="0.25"/>
    <row r="62304" customFormat="1" x14ac:dyDescent="0.25"/>
    <row r="62305" customFormat="1" x14ac:dyDescent="0.25"/>
    <row r="62306" customFormat="1" x14ac:dyDescent="0.25"/>
    <row r="62307" customFormat="1" x14ac:dyDescent="0.25"/>
    <row r="62308" customFormat="1" x14ac:dyDescent="0.25"/>
    <row r="62309" customFormat="1" x14ac:dyDescent="0.25"/>
    <row r="62310" customFormat="1" x14ac:dyDescent="0.25"/>
    <row r="62311" customFormat="1" x14ac:dyDescent="0.25"/>
    <row r="62312" customFormat="1" x14ac:dyDescent="0.25"/>
    <row r="62313" customFormat="1" x14ac:dyDescent="0.25"/>
    <row r="62314" customFormat="1" x14ac:dyDescent="0.25"/>
    <row r="62315" customFormat="1" x14ac:dyDescent="0.25"/>
    <row r="62316" customFormat="1" x14ac:dyDescent="0.25"/>
    <row r="62317" customFormat="1" x14ac:dyDescent="0.25"/>
    <row r="62318" customFormat="1" x14ac:dyDescent="0.25"/>
    <row r="62319" customFormat="1" x14ac:dyDescent="0.25"/>
    <row r="62320" customFormat="1" x14ac:dyDescent="0.25"/>
    <row r="62321" customFormat="1" x14ac:dyDescent="0.25"/>
    <row r="62322" customFormat="1" x14ac:dyDescent="0.25"/>
    <row r="62323" customFormat="1" x14ac:dyDescent="0.25"/>
    <row r="62324" customFormat="1" x14ac:dyDescent="0.25"/>
    <row r="62325" customFormat="1" x14ac:dyDescent="0.25"/>
    <row r="62326" customFormat="1" x14ac:dyDescent="0.25"/>
    <row r="62327" customFormat="1" x14ac:dyDescent="0.25"/>
    <row r="62328" customFormat="1" x14ac:dyDescent="0.25"/>
    <row r="62329" customFormat="1" x14ac:dyDescent="0.25"/>
    <row r="62330" customFormat="1" x14ac:dyDescent="0.25"/>
    <row r="62331" customFormat="1" x14ac:dyDescent="0.25"/>
    <row r="62332" customFormat="1" x14ac:dyDescent="0.25"/>
    <row r="62333" customFormat="1" x14ac:dyDescent="0.25"/>
    <row r="62334" customFormat="1" x14ac:dyDescent="0.25"/>
    <row r="62335" customFormat="1" x14ac:dyDescent="0.25"/>
    <row r="62336" customFormat="1" x14ac:dyDescent="0.25"/>
    <row r="62337" customFormat="1" x14ac:dyDescent="0.25"/>
    <row r="62338" customFormat="1" x14ac:dyDescent="0.25"/>
    <row r="62339" customFormat="1" x14ac:dyDescent="0.25"/>
    <row r="62340" customFormat="1" x14ac:dyDescent="0.25"/>
    <row r="62341" customFormat="1" x14ac:dyDescent="0.25"/>
    <row r="62342" customFormat="1" x14ac:dyDescent="0.25"/>
    <row r="62343" customFormat="1" x14ac:dyDescent="0.25"/>
    <row r="62344" customFormat="1" x14ac:dyDescent="0.25"/>
    <row r="62345" customFormat="1" x14ac:dyDescent="0.25"/>
    <row r="62346" customFormat="1" x14ac:dyDescent="0.25"/>
    <row r="62347" customFormat="1" x14ac:dyDescent="0.25"/>
    <row r="62348" customFormat="1" x14ac:dyDescent="0.25"/>
    <row r="62349" customFormat="1" x14ac:dyDescent="0.25"/>
    <row r="62350" customFormat="1" x14ac:dyDescent="0.25"/>
    <row r="62351" customFormat="1" x14ac:dyDescent="0.25"/>
    <row r="62352" customFormat="1" x14ac:dyDescent="0.25"/>
    <row r="62353" customFormat="1" x14ac:dyDescent="0.25"/>
    <row r="62354" customFormat="1" x14ac:dyDescent="0.25"/>
    <row r="62355" customFormat="1" x14ac:dyDescent="0.25"/>
    <row r="62356" customFormat="1" x14ac:dyDescent="0.25"/>
    <row r="62357" customFormat="1" x14ac:dyDescent="0.25"/>
    <row r="62358" customFormat="1" x14ac:dyDescent="0.25"/>
    <row r="62359" customFormat="1" x14ac:dyDescent="0.25"/>
    <row r="62360" customFormat="1" x14ac:dyDescent="0.25"/>
    <row r="62361" customFormat="1" x14ac:dyDescent="0.25"/>
    <row r="62362" customFormat="1" x14ac:dyDescent="0.25"/>
    <row r="62363" customFormat="1" x14ac:dyDescent="0.25"/>
    <row r="62364" customFormat="1" x14ac:dyDescent="0.25"/>
    <row r="62365" customFormat="1" x14ac:dyDescent="0.25"/>
    <row r="62366" customFormat="1" x14ac:dyDescent="0.25"/>
    <row r="62367" customFormat="1" x14ac:dyDescent="0.25"/>
    <row r="62368" customFormat="1" x14ac:dyDescent="0.25"/>
    <row r="62369" customFormat="1" x14ac:dyDescent="0.25"/>
    <row r="62370" customFormat="1" x14ac:dyDescent="0.25"/>
    <row r="62371" customFormat="1" x14ac:dyDescent="0.25"/>
    <row r="62372" customFormat="1" x14ac:dyDescent="0.25"/>
    <row r="62373" customFormat="1" x14ac:dyDescent="0.25"/>
    <row r="62374" customFormat="1" x14ac:dyDescent="0.25"/>
    <row r="62375" customFormat="1" x14ac:dyDescent="0.25"/>
    <row r="62376" customFormat="1" x14ac:dyDescent="0.25"/>
    <row r="62377" customFormat="1" x14ac:dyDescent="0.25"/>
    <row r="62378" customFormat="1" x14ac:dyDescent="0.25"/>
    <row r="62379" customFormat="1" x14ac:dyDescent="0.25"/>
    <row r="62380" customFormat="1" x14ac:dyDescent="0.25"/>
    <row r="62381" customFormat="1" x14ac:dyDescent="0.25"/>
    <row r="62382" customFormat="1" x14ac:dyDescent="0.25"/>
    <row r="62383" customFormat="1" x14ac:dyDescent="0.25"/>
    <row r="62384" customFormat="1" x14ac:dyDescent="0.25"/>
    <row r="62385" customFormat="1" x14ac:dyDescent="0.25"/>
    <row r="62386" customFormat="1" x14ac:dyDescent="0.25"/>
    <row r="62387" customFormat="1" x14ac:dyDescent="0.25"/>
    <row r="62388" customFormat="1" x14ac:dyDescent="0.25"/>
    <row r="62389" customFormat="1" x14ac:dyDescent="0.25"/>
    <row r="62390" customFormat="1" x14ac:dyDescent="0.25"/>
    <row r="62391" customFormat="1" x14ac:dyDescent="0.25"/>
    <row r="62392" customFormat="1" x14ac:dyDescent="0.25"/>
    <row r="62393" customFormat="1" x14ac:dyDescent="0.25"/>
    <row r="62394" customFormat="1" x14ac:dyDescent="0.25"/>
    <row r="62395" customFormat="1" x14ac:dyDescent="0.25"/>
    <row r="62396" customFormat="1" x14ac:dyDescent="0.25"/>
    <row r="62397" customFormat="1" x14ac:dyDescent="0.25"/>
    <row r="62398" customFormat="1" x14ac:dyDescent="0.25"/>
    <row r="62399" customFormat="1" x14ac:dyDescent="0.25"/>
    <row r="62400" customFormat="1" x14ac:dyDescent="0.25"/>
    <row r="62401" customFormat="1" x14ac:dyDescent="0.25"/>
    <row r="62402" customFormat="1" x14ac:dyDescent="0.25"/>
    <row r="62403" customFormat="1" x14ac:dyDescent="0.25"/>
    <row r="62404" customFormat="1" x14ac:dyDescent="0.25"/>
    <row r="62405" customFormat="1" x14ac:dyDescent="0.25"/>
    <row r="62406" customFormat="1" x14ac:dyDescent="0.25"/>
    <row r="62407" customFormat="1" x14ac:dyDescent="0.25"/>
    <row r="62408" customFormat="1" x14ac:dyDescent="0.25"/>
    <row r="62409" customFormat="1" x14ac:dyDescent="0.25"/>
    <row r="62410" customFormat="1" x14ac:dyDescent="0.25"/>
    <row r="62411" customFormat="1" x14ac:dyDescent="0.25"/>
    <row r="62412" customFormat="1" x14ac:dyDescent="0.25"/>
    <row r="62413" customFormat="1" x14ac:dyDescent="0.25"/>
    <row r="62414" customFormat="1" x14ac:dyDescent="0.25"/>
    <row r="62415" customFormat="1" x14ac:dyDescent="0.25"/>
    <row r="62416" customFormat="1" x14ac:dyDescent="0.25"/>
    <row r="62417" customFormat="1" x14ac:dyDescent="0.25"/>
    <row r="62418" customFormat="1" x14ac:dyDescent="0.25"/>
    <row r="62419" customFormat="1" x14ac:dyDescent="0.25"/>
    <row r="62420" customFormat="1" x14ac:dyDescent="0.25"/>
    <row r="62421" customFormat="1" x14ac:dyDescent="0.25"/>
    <row r="62422" customFormat="1" x14ac:dyDescent="0.25"/>
    <row r="62423" customFormat="1" x14ac:dyDescent="0.25"/>
    <row r="62424" customFormat="1" x14ac:dyDescent="0.25"/>
    <row r="62425" customFormat="1" x14ac:dyDescent="0.25"/>
    <row r="62426" customFormat="1" x14ac:dyDescent="0.25"/>
    <row r="62427" customFormat="1" x14ac:dyDescent="0.25"/>
    <row r="62428" customFormat="1" x14ac:dyDescent="0.25"/>
    <row r="62429" customFormat="1" x14ac:dyDescent="0.25"/>
    <row r="62430" customFormat="1" x14ac:dyDescent="0.25"/>
    <row r="62431" customFormat="1" x14ac:dyDescent="0.25"/>
    <row r="62432" customFormat="1" x14ac:dyDescent="0.25"/>
    <row r="62433" customFormat="1" x14ac:dyDescent="0.25"/>
    <row r="62434" customFormat="1" x14ac:dyDescent="0.25"/>
    <row r="62435" customFormat="1" x14ac:dyDescent="0.25"/>
    <row r="62436" customFormat="1" x14ac:dyDescent="0.25"/>
    <row r="62437" customFormat="1" x14ac:dyDescent="0.25"/>
    <row r="62438" customFormat="1" x14ac:dyDescent="0.25"/>
    <row r="62439" customFormat="1" x14ac:dyDescent="0.25"/>
    <row r="62440" customFormat="1" x14ac:dyDescent="0.25"/>
    <row r="62441" customFormat="1" x14ac:dyDescent="0.25"/>
    <row r="62442" customFormat="1" x14ac:dyDescent="0.25"/>
    <row r="62443" customFormat="1" x14ac:dyDescent="0.25"/>
    <row r="62444" customFormat="1" x14ac:dyDescent="0.25"/>
    <row r="62445" customFormat="1" x14ac:dyDescent="0.25"/>
    <row r="62446" customFormat="1" x14ac:dyDescent="0.25"/>
    <row r="62447" customFormat="1" x14ac:dyDescent="0.25"/>
    <row r="62448" customFormat="1" x14ac:dyDescent="0.25"/>
    <row r="62449" customFormat="1" x14ac:dyDescent="0.25"/>
    <row r="62450" customFormat="1" x14ac:dyDescent="0.25"/>
    <row r="62451" customFormat="1" x14ac:dyDescent="0.25"/>
    <row r="62452" customFormat="1" x14ac:dyDescent="0.25"/>
    <row r="62453" customFormat="1" x14ac:dyDescent="0.25"/>
    <row r="62454" customFormat="1" x14ac:dyDescent="0.25"/>
    <row r="62455" customFormat="1" x14ac:dyDescent="0.25"/>
    <row r="62456" customFormat="1" x14ac:dyDescent="0.25"/>
    <row r="62457" customFormat="1" x14ac:dyDescent="0.25"/>
    <row r="62458" customFormat="1" x14ac:dyDescent="0.25"/>
    <row r="62459" customFormat="1" x14ac:dyDescent="0.25"/>
    <row r="62460" customFormat="1" x14ac:dyDescent="0.25"/>
    <row r="62461" customFormat="1" x14ac:dyDescent="0.25"/>
    <row r="62462" customFormat="1" x14ac:dyDescent="0.25"/>
    <row r="62463" customFormat="1" x14ac:dyDescent="0.25"/>
    <row r="62464" customFormat="1" x14ac:dyDescent="0.25"/>
    <row r="62465" customFormat="1" x14ac:dyDescent="0.25"/>
    <row r="62466" customFormat="1" x14ac:dyDescent="0.25"/>
    <row r="62467" customFormat="1" x14ac:dyDescent="0.25"/>
    <row r="62468" customFormat="1" x14ac:dyDescent="0.25"/>
    <row r="62469" customFormat="1" x14ac:dyDescent="0.25"/>
    <row r="62470" customFormat="1" x14ac:dyDescent="0.25"/>
    <row r="62471" customFormat="1" x14ac:dyDescent="0.25"/>
    <row r="62472" customFormat="1" x14ac:dyDescent="0.25"/>
    <row r="62473" customFormat="1" x14ac:dyDescent="0.25"/>
    <row r="62474" customFormat="1" x14ac:dyDescent="0.25"/>
    <row r="62475" customFormat="1" x14ac:dyDescent="0.25"/>
    <row r="62476" customFormat="1" x14ac:dyDescent="0.25"/>
    <row r="62477" customFormat="1" x14ac:dyDescent="0.25"/>
    <row r="62478" customFormat="1" x14ac:dyDescent="0.25"/>
    <row r="62479" customFormat="1" x14ac:dyDescent="0.25"/>
    <row r="62480" customFormat="1" x14ac:dyDescent="0.25"/>
    <row r="62481" customFormat="1" x14ac:dyDescent="0.25"/>
    <row r="62482" customFormat="1" x14ac:dyDescent="0.25"/>
    <row r="62483" customFormat="1" x14ac:dyDescent="0.25"/>
    <row r="62484" customFormat="1" x14ac:dyDescent="0.25"/>
    <row r="62485" customFormat="1" x14ac:dyDescent="0.25"/>
    <row r="62486" customFormat="1" x14ac:dyDescent="0.25"/>
    <row r="62487" customFormat="1" x14ac:dyDescent="0.25"/>
    <row r="62488" customFormat="1" x14ac:dyDescent="0.25"/>
    <row r="62489" customFormat="1" x14ac:dyDescent="0.25"/>
    <row r="62490" customFormat="1" x14ac:dyDescent="0.25"/>
    <row r="62491" customFormat="1" x14ac:dyDescent="0.25"/>
    <row r="62492" customFormat="1" x14ac:dyDescent="0.25"/>
    <row r="62493" customFormat="1" x14ac:dyDescent="0.25"/>
    <row r="62494" customFormat="1" x14ac:dyDescent="0.25"/>
    <row r="62495" customFormat="1" x14ac:dyDescent="0.25"/>
    <row r="62496" customFormat="1" x14ac:dyDescent="0.25"/>
    <row r="62497" customFormat="1" x14ac:dyDescent="0.25"/>
    <row r="62498" customFormat="1" x14ac:dyDescent="0.25"/>
    <row r="62499" customFormat="1" x14ac:dyDescent="0.25"/>
    <row r="62500" customFormat="1" x14ac:dyDescent="0.25"/>
    <row r="62501" customFormat="1" x14ac:dyDescent="0.25"/>
    <row r="62502" customFormat="1" x14ac:dyDescent="0.25"/>
    <row r="62503" customFormat="1" x14ac:dyDescent="0.25"/>
    <row r="62504" customFormat="1" x14ac:dyDescent="0.25"/>
    <row r="62505" customFormat="1" x14ac:dyDescent="0.25"/>
    <row r="62506" customFormat="1" x14ac:dyDescent="0.25"/>
    <row r="62507" customFormat="1" x14ac:dyDescent="0.25"/>
    <row r="62508" customFormat="1" x14ac:dyDescent="0.25"/>
    <row r="62509" customFormat="1" x14ac:dyDescent="0.25"/>
    <row r="62510" customFormat="1" x14ac:dyDescent="0.25"/>
    <row r="62511" customFormat="1" x14ac:dyDescent="0.25"/>
    <row r="62512" customFormat="1" x14ac:dyDescent="0.25"/>
    <row r="62513" customFormat="1" x14ac:dyDescent="0.25"/>
    <row r="62514" customFormat="1" x14ac:dyDescent="0.25"/>
    <row r="62515" customFormat="1" x14ac:dyDescent="0.25"/>
    <row r="62516" customFormat="1" x14ac:dyDescent="0.25"/>
    <row r="62517" customFormat="1" x14ac:dyDescent="0.25"/>
    <row r="62518" customFormat="1" x14ac:dyDescent="0.25"/>
    <row r="62519" customFormat="1" x14ac:dyDescent="0.25"/>
    <row r="62520" customFormat="1" x14ac:dyDescent="0.25"/>
    <row r="62521" customFormat="1" x14ac:dyDescent="0.25"/>
    <row r="62522" customFormat="1" x14ac:dyDescent="0.25"/>
    <row r="62523" customFormat="1" x14ac:dyDescent="0.25"/>
    <row r="62524" customFormat="1" x14ac:dyDescent="0.25"/>
    <row r="62525" customFormat="1" x14ac:dyDescent="0.25"/>
    <row r="62526" customFormat="1" x14ac:dyDescent="0.25"/>
    <row r="62527" customFormat="1" x14ac:dyDescent="0.25"/>
    <row r="62528" customFormat="1" x14ac:dyDescent="0.25"/>
    <row r="62529" customFormat="1" x14ac:dyDescent="0.25"/>
    <row r="62530" customFormat="1" x14ac:dyDescent="0.25"/>
    <row r="62531" customFormat="1" x14ac:dyDescent="0.25"/>
    <row r="62532" customFormat="1" x14ac:dyDescent="0.25"/>
    <row r="62533" customFormat="1" x14ac:dyDescent="0.25"/>
    <row r="62534" customFormat="1" x14ac:dyDescent="0.25"/>
    <row r="62535" customFormat="1" x14ac:dyDescent="0.25"/>
    <row r="62536" customFormat="1" x14ac:dyDescent="0.25"/>
    <row r="62537" customFormat="1" x14ac:dyDescent="0.25"/>
    <row r="62538" customFormat="1" x14ac:dyDescent="0.25"/>
    <row r="62539" customFormat="1" x14ac:dyDescent="0.25"/>
    <row r="62540" customFormat="1" x14ac:dyDescent="0.25"/>
    <row r="62541" customFormat="1" x14ac:dyDescent="0.25"/>
    <row r="62542" customFormat="1" x14ac:dyDescent="0.25"/>
    <row r="62543" customFormat="1" x14ac:dyDescent="0.25"/>
    <row r="62544" customFormat="1" x14ac:dyDescent="0.25"/>
    <row r="62545" customFormat="1" x14ac:dyDescent="0.25"/>
    <row r="62546" customFormat="1" x14ac:dyDescent="0.25"/>
    <row r="62547" customFormat="1" x14ac:dyDescent="0.25"/>
    <row r="62548" customFormat="1" x14ac:dyDescent="0.25"/>
    <row r="62549" customFormat="1" x14ac:dyDescent="0.25"/>
    <row r="62550" customFormat="1" x14ac:dyDescent="0.25"/>
    <row r="62551" customFormat="1" x14ac:dyDescent="0.25"/>
    <row r="62552" customFormat="1" x14ac:dyDescent="0.25"/>
    <row r="62553" customFormat="1" x14ac:dyDescent="0.25"/>
    <row r="62554" customFormat="1" x14ac:dyDescent="0.25"/>
    <row r="62555" customFormat="1" x14ac:dyDescent="0.25"/>
    <row r="62556" customFormat="1" x14ac:dyDescent="0.25"/>
    <row r="62557" customFormat="1" x14ac:dyDescent="0.25"/>
    <row r="62558" customFormat="1" x14ac:dyDescent="0.25"/>
    <row r="62559" customFormat="1" x14ac:dyDescent="0.25"/>
    <row r="62560" customFormat="1" x14ac:dyDescent="0.25"/>
    <row r="62561" customFormat="1" x14ac:dyDescent="0.25"/>
    <row r="62562" customFormat="1" x14ac:dyDescent="0.25"/>
    <row r="62563" customFormat="1" x14ac:dyDescent="0.25"/>
    <row r="62564" customFormat="1" x14ac:dyDescent="0.25"/>
    <row r="62565" customFormat="1" x14ac:dyDescent="0.25"/>
    <row r="62566" customFormat="1" x14ac:dyDescent="0.25"/>
    <row r="62567" customFormat="1" x14ac:dyDescent="0.25"/>
    <row r="62568" customFormat="1" x14ac:dyDescent="0.25"/>
    <row r="62569" customFormat="1" x14ac:dyDescent="0.25"/>
    <row r="62570" customFormat="1" x14ac:dyDescent="0.25"/>
    <row r="62571" customFormat="1" x14ac:dyDescent="0.25"/>
    <row r="62572" customFormat="1" x14ac:dyDescent="0.25"/>
    <row r="62573" customFormat="1" x14ac:dyDescent="0.25"/>
    <row r="62574" customFormat="1" x14ac:dyDescent="0.25"/>
    <row r="62575" customFormat="1" x14ac:dyDescent="0.25"/>
    <row r="62576" customFormat="1" x14ac:dyDescent="0.25"/>
    <row r="62577" customFormat="1" x14ac:dyDescent="0.25"/>
    <row r="62578" customFormat="1" x14ac:dyDescent="0.25"/>
    <row r="62579" customFormat="1" x14ac:dyDescent="0.25"/>
    <row r="62580" customFormat="1" x14ac:dyDescent="0.25"/>
    <row r="62581" customFormat="1" x14ac:dyDescent="0.25"/>
    <row r="62582" customFormat="1" x14ac:dyDescent="0.25"/>
    <row r="62583" customFormat="1" x14ac:dyDescent="0.25"/>
    <row r="62584" customFormat="1" x14ac:dyDescent="0.25"/>
    <row r="62585" customFormat="1" x14ac:dyDescent="0.25"/>
    <row r="62586" customFormat="1" x14ac:dyDescent="0.25"/>
    <row r="62587" customFormat="1" x14ac:dyDescent="0.25"/>
    <row r="62588" customFormat="1" x14ac:dyDescent="0.25"/>
    <row r="62589" customFormat="1" x14ac:dyDescent="0.25"/>
    <row r="62590" customFormat="1" x14ac:dyDescent="0.25"/>
    <row r="62591" customFormat="1" x14ac:dyDescent="0.25"/>
    <row r="62592" customFormat="1" x14ac:dyDescent="0.25"/>
    <row r="62593" customFormat="1" x14ac:dyDescent="0.25"/>
    <row r="62594" customFormat="1" x14ac:dyDescent="0.25"/>
    <row r="62595" customFormat="1" x14ac:dyDescent="0.25"/>
    <row r="62596" customFormat="1" x14ac:dyDescent="0.25"/>
    <row r="62597" customFormat="1" x14ac:dyDescent="0.25"/>
    <row r="62598" customFormat="1" x14ac:dyDescent="0.25"/>
    <row r="62599" customFormat="1" x14ac:dyDescent="0.25"/>
    <row r="62600" customFormat="1" x14ac:dyDescent="0.25"/>
    <row r="62601" customFormat="1" x14ac:dyDescent="0.25"/>
    <row r="62602" customFormat="1" x14ac:dyDescent="0.25"/>
    <row r="62603" customFormat="1" x14ac:dyDescent="0.25"/>
    <row r="62604" customFormat="1" x14ac:dyDescent="0.25"/>
    <row r="62605" customFormat="1" x14ac:dyDescent="0.25"/>
    <row r="62606" customFormat="1" x14ac:dyDescent="0.25"/>
    <row r="62607" customFormat="1" x14ac:dyDescent="0.25"/>
    <row r="62608" customFormat="1" x14ac:dyDescent="0.25"/>
    <row r="62609" customFormat="1" x14ac:dyDescent="0.25"/>
    <row r="62610" customFormat="1" x14ac:dyDescent="0.25"/>
    <row r="62611" customFormat="1" x14ac:dyDescent="0.25"/>
    <row r="62612" customFormat="1" x14ac:dyDescent="0.25"/>
    <row r="62613" customFormat="1" x14ac:dyDescent="0.25"/>
    <row r="62614" customFormat="1" x14ac:dyDescent="0.25"/>
    <row r="62615" customFormat="1" x14ac:dyDescent="0.25"/>
    <row r="62616" customFormat="1" x14ac:dyDescent="0.25"/>
    <row r="62617" customFormat="1" x14ac:dyDescent="0.25"/>
    <row r="62618" customFormat="1" x14ac:dyDescent="0.25"/>
    <row r="62619" customFormat="1" x14ac:dyDescent="0.25"/>
    <row r="62620" customFormat="1" x14ac:dyDescent="0.25"/>
    <row r="62621" customFormat="1" x14ac:dyDescent="0.25"/>
    <row r="62622" customFormat="1" x14ac:dyDescent="0.25"/>
    <row r="62623" customFormat="1" x14ac:dyDescent="0.25"/>
    <row r="62624" customFormat="1" x14ac:dyDescent="0.25"/>
    <row r="62625" customFormat="1" x14ac:dyDescent="0.25"/>
    <row r="62626" customFormat="1" x14ac:dyDescent="0.25"/>
    <row r="62627" customFormat="1" x14ac:dyDescent="0.25"/>
    <row r="62628" customFormat="1" x14ac:dyDescent="0.25"/>
    <row r="62629" customFormat="1" x14ac:dyDescent="0.25"/>
    <row r="62630" customFormat="1" x14ac:dyDescent="0.25"/>
    <row r="62631" customFormat="1" x14ac:dyDescent="0.25"/>
    <row r="62632" customFormat="1" x14ac:dyDescent="0.25"/>
    <row r="62633" customFormat="1" x14ac:dyDescent="0.25"/>
    <row r="62634" customFormat="1" x14ac:dyDescent="0.25"/>
    <row r="62635" customFormat="1" x14ac:dyDescent="0.25"/>
    <row r="62636" customFormat="1" x14ac:dyDescent="0.25"/>
    <row r="62637" customFormat="1" x14ac:dyDescent="0.25"/>
    <row r="62638" customFormat="1" x14ac:dyDescent="0.25"/>
    <row r="62639" customFormat="1" x14ac:dyDescent="0.25"/>
    <row r="62640" customFormat="1" x14ac:dyDescent="0.25"/>
    <row r="62641" customFormat="1" x14ac:dyDescent="0.25"/>
    <row r="62642" customFormat="1" x14ac:dyDescent="0.25"/>
    <row r="62643" customFormat="1" x14ac:dyDescent="0.25"/>
    <row r="62644" customFormat="1" x14ac:dyDescent="0.25"/>
    <row r="62645" customFormat="1" x14ac:dyDescent="0.25"/>
    <row r="62646" customFormat="1" x14ac:dyDescent="0.25"/>
    <row r="62647" customFormat="1" x14ac:dyDescent="0.25"/>
    <row r="62648" customFormat="1" x14ac:dyDescent="0.25"/>
    <row r="62649" customFormat="1" x14ac:dyDescent="0.25"/>
    <row r="62650" customFormat="1" x14ac:dyDescent="0.25"/>
    <row r="62651" customFormat="1" x14ac:dyDescent="0.25"/>
    <row r="62652" customFormat="1" x14ac:dyDescent="0.25"/>
    <row r="62653" customFormat="1" x14ac:dyDescent="0.25"/>
    <row r="62654" customFormat="1" x14ac:dyDescent="0.25"/>
    <row r="62655" customFormat="1" x14ac:dyDescent="0.25"/>
    <row r="62656" customFormat="1" x14ac:dyDescent="0.25"/>
    <row r="62657" customFormat="1" x14ac:dyDescent="0.25"/>
    <row r="62658" customFormat="1" x14ac:dyDescent="0.25"/>
    <row r="62659" customFormat="1" x14ac:dyDescent="0.25"/>
    <row r="62660" customFormat="1" x14ac:dyDescent="0.25"/>
    <row r="62661" customFormat="1" x14ac:dyDescent="0.25"/>
    <row r="62662" customFormat="1" x14ac:dyDescent="0.25"/>
    <row r="62663" customFormat="1" x14ac:dyDescent="0.25"/>
    <row r="62664" customFormat="1" x14ac:dyDescent="0.25"/>
    <row r="62665" customFormat="1" x14ac:dyDescent="0.25"/>
    <row r="62666" customFormat="1" x14ac:dyDescent="0.25"/>
    <row r="62667" customFormat="1" x14ac:dyDescent="0.25"/>
    <row r="62668" customFormat="1" x14ac:dyDescent="0.25"/>
    <row r="62669" customFormat="1" x14ac:dyDescent="0.25"/>
    <row r="62670" customFormat="1" x14ac:dyDescent="0.25"/>
    <row r="62671" customFormat="1" x14ac:dyDescent="0.25"/>
    <row r="62672" customFormat="1" x14ac:dyDescent="0.25"/>
    <row r="62673" customFormat="1" x14ac:dyDescent="0.25"/>
    <row r="62674" customFormat="1" x14ac:dyDescent="0.25"/>
    <row r="62675" customFormat="1" x14ac:dyDescent="0.25"/>
    <row r="62676" customFormat="1" x14ac:dyDescent="0.25"/>
    <row r="62677" customFormat="1" x14ac:dyDescent="0.25"/>
    <row r="62678" customFormat="1" x14ac:dyDescent="0.25"/>
    <row r="62679" customFormat="1" x14ac:dyDescent="0.25"/>
    <row r="62680" customFormat="1" x14ac:dyDescent="0.25"/>
    <row r="62681" customFormat="1" x14ac:dyDescent="0.25"/>
    <row r="62682" customFormat="1" x14ac:dyDescent="0.25"/>
    <row r="62683" customFormat="1" x14ac:dyDescent="0.25"/>
    <row r="62684" customFormat="1" x14ac:dyDescent="0.25"/>
    <row r="62685" customFormat="1" x14ac:dyDescent="0.25"/>
    <row r="62686" customFormat="1" x14ac:dyDescent="0.25"/>
    <row r="62687" customFormat="1" x14ac:dyDescent="0.25"/>
    <row r="62688" customFormat="1" x14ac:dyDescent="0.25"/>
    <row r="62689" customFormat="1" x14ac:dyDescent="0.25"/>
    <row r="62690" customFormat="1" x14ac:dyDescent="0.25"/>
    <row r="62691" customFormat="1" x14ac:dyDescent="0.25"/>
    <row r="62692" customFormat="1" x14ac:dyDescent="0.25"/>
    <row r="62693" customFormat="1" x14ac:dyDescent="0.25"/>
    <row r="62694" customFormat="1" x14ac:dyDescent="0.25"/>
    <row r="62695" customFormat="1" x14ac:dyDescent="0.25"/>
    <row r="62696" customFormat="1" x14ac:dyDescent="0.25"/>
    <row r="62697" customFormat="1" x14ac:dyDescent="0.25"/>
    <row r="62698" customFormat="1" x14ac:dyDescent="0.25"/>
    <row r="62699" customFormat="1" x14ac:dyDescent="0.25"/>
    <row r="62700" customFormat="1" x14ac:dyDescent="0.25"/>
    <row r="62701" customFormat="1" x14ac:dyDescent="0.25"/>
    <row r="62702" customFormat="1" x14ac:dyDescent="0.25"/>
    <row r="62703" customFormat="1" x14ac:dyDescent="0.25"/>
    <row r="62704" customFormat="1" x14ac:dyDescent="0.25"/>
    <row r="62705" customFormat="1" x14ac:dyDescent="0.25"/>
    <row r="62706" customFormat="1" x14ac:dyDescent="0.25"/>
    <row r="62707" customFormat="1" x14ac:dyDescent="0.25"/>
    <row r="62708" customFormat="1" x14ac:dyDescent="0.25"/>
    <row r="62709" customFormat="1" x14ac:dyDescent="0.25"/>
    <row r="62710" customFormat="1" x14ac:dyDescent="0.25"/>
    <row r="62711" customFormat="1" x14ac:dyDescent="0.25"/>
    <row r="62712" customFormat="1" x14ac:dyDescent="0.25"/>
    <row r="62713" customFormat="1" x14ac:dyDescent="0.25"/>
    <row r="62714" customFormat="1" x14ac:dyDescent="0.25"/>
    <row r="62715" customFormat="1" x14ac:dyDescent="0.25"/>
    <row r="62716" customFormat="1" x14ac:dyDescent="0.25"/>
    <row r="62717" customFormat="1" x14ac:dyDescent="0.25"/>
    <row r="62718" customFormat="1" x14ac:dyDescent="0.25"/>
    <row r="62719" customFormat="1" x14ac:dyDescent="0.25"/>
    <row r="62720" customFormat="1" x14ac:dyDescent="0.25"/>
    <row r="62721" customFormat="1" x14ac:dyDescent="0.25"/>
    <row r="62722" customFormat="1" x14ac:dyDescent="0.25"/>
    <row r="62723" customFormat="1" x14ac:dyDescent="0.25"/>
    <row r="62724" customFormat="1" x14ac:dyDescent="0.25"/>
    <row r="62725" customFormat="1" x14ac:dyDescent="0.25"/>
    <row r="62726" customFormat="1" x14ac:dyDescent="0.25"/>
    <row r="62727" customFormat="1" x14ac:dyDescent="0.25"/>
    <row r="62728" customFormat="1" x14ac:dyDescent="0.25"/>
    <row r="62729" customFormat="1" x14ac:dyDescent="0.25"/>
    <row r="62730" customFormat="1" x14ac:dyDescent="0.25"/>
    <row r="62731" customFormat="1" x14ac:dyDescent="0.25"/>
    <row r="62732" customFormat="1" x14ac:dyDescent="0.25"/>
    <row r="62733" customFormat="1" x14ac:dyDescent="0.25"/>
    <row r="62734" customFormat="1" x14ac:dyDescent="0.25"/>
    <row r="62735" customFormat="1" x14ac:dyDescent="0.25"/>
    <row r="62736" customFormat="1" x14ac:dyDescent="0.25"/>
    <row r="62737" customFormat="1" x14ac:dyDescent="0.25"/>
    <row r="62738" customFormat="1" x14ac:dyDescent="0.25"/>
    <row r="62739" customFormat="1" x14ac:dyDescent="0.25"/>
    <row r="62740" customFormat="1" x14ac:dyDescent="0.25"/>
    <row r="62741" customFormat="1" x14ac:dyDescent="0.25"/>
    <row r="62742" customFormat="1" x14ac:dyDescent="0.25"/>
    <row r="62743" customFormat="1" x14ac:dyDescent="0.25"/>
    <row r="62744" customFormat="1" x14ac:dyDescent="0.25"/>
    <row r="62745" customFormat="1" x14ac:dyDescent="0.25"/>
    <row r="62746" customFormat="1" x14ac:dyDescent="0.25"/>
    <row r="62747" customFormat="1" x14ac:dyDescent="0.25"/>
    <row r="62748" customFormat="1" x14ac:dyDescent="0.25"/>
    <row r="62749" customFormat="1" x14ac:dyDescent="0.25"/>
    <row r="62750" customFormat="1" x14ac:dyDescent="0.25"/>
    <row r="62751" customFormat="1" x14ac:dyDescent="0.25"/>
    <row r="62752" customFormat="1" x14ac:dyDescent="0.25"/>
    <row r="62753" customFormat="1" x14ac:dyDescent="0.25"/>
    <row r="62754" customFormat="1" x14ac:dyDescent="0.25"/>
    <row r="62755" customFormat="1" x14ac:dyDescent="0.25"/>
    <row r="62756" customFormat="1" x14ac:dyDescent="0.25"/>
    <row r="62757" customFormat="1" x14ac:dyDescent="0.25"/>
    <row r="62758" customFormat="1" x14ac:dyDescent="0.25"/>
    <row r="62759" customFormat="1" x14ac:dyDescent="0.25"/>
    <row r="62760" customFormat="1" x14ac:dyDescent="0.25"/>
    <row r="62761" customFormat="1" x14ac:dyDescent="0.25"/>
    <row r="62762" customFormat="1" x14ac:dyDescent="0.25"/>
    <row r="62763" customFormat="1" x14ac:dyDescent="0.25"/>
    <row r="62764" customFormat="1" x14ac:dyDescent="0.25"/>
    <row r="62765" customFormat="1" x14ac:dyDescent="0.25"/>
    <row r="62766" customFormat="1" x14ac:dyDescent="0.25"/>
    <row r="62767" customFormat="1" x14ac:dyDescent="0.25"/>
    <row r="62768" customFormat="1" x14ac:dyDescent="0.25"/>
    <row r="62769" customFormat="1" x14ac:dyDescent="0.25"/>
    <row r="62770" customFormat="1" x14ac:dyDescent="0.25"/>
    <row r="62771" customFormat="1" x14ac:dyDescent="0.25"/>
    <row r="62772" customFormat="1" x14ac:dyDescent="0.25"/>
    <row r="62773" customFormat="1" x14ac:dyDescent="0.25"/>
    <row r="62774" customFormat="1" x14ac:dyDescent="0.25"/>
    <row r="62775" customFormat="1" x14ac:dyDescent="0.25"/>
    <row r="62776" customFormat="1" x14ac:dyDescent="0.25"/>
    <row r="62777" customFormat="1" x14ac:dyDescent="0.25"/>
    <row r="62778" customFormat="1" x14ac:dyDescent="0.25"/>
    <row r="62779" customFormat="1" x14ac:dyDescent="0.25"/>
    <row r="62780" customFormat="1" x14ac:dyDescent="0.25"/>
    <row r="62781" customFormat="1" x14ac:dyDescent="0.25"/>
    <row r="62782" customFormat="1" x14ac:dyDescent="0.25"/>
    <row r="62783" customFormat="1" x14ac:dyDescent="0.25"/>
    <row r="62784" customFormat="1" x14ac:dyDescent="0.25"/>
    <row r="62785" customFormat="1" x14ac:dyDescent="0.25"/>
    <row r="62786" customFormat="1" x14ac:dyDescent="0.25"/>
    <row r="62787" customFormat="1" x14ac:dyDescent="0.25"/>
    <row r="62788" customFormat="1" x14ac:dyDescent="0.25"/>
    <row r="62789" customFormat="1" x14ac:dyDescent="0.25"/>
    <row r="62790" customFormat="1" x14ac:dyDescent="0.25"/>
    <row r="62791" customFormat="1" x14ac:dyDescent="0.25"/>
    <row r="62792" customFormat="1" x14ac:dyDescent="0.25"/>
    <row r="62793" customFormat="1" x14ac:dyDescent="0.25"/>
    <row r="62794" customFormat="1" x14ac:dyDescent="0.25"/>
    <row r="62795" customFormat="1" x14ac:dyDescent="0.25"/>
    <row r="62796" customFormat="1" x14ac:dyDescent="0.25"/>
    <row r="62797" customFormat="1" x14ac:dyDescent="0.25"/>
    <row r="62798" customFormat="1" x14ac:dyDescent="0.25"/>
    <row r="62799" customFormat="1" x14ac:dyDescent="0.25"/>
    <row r="62800" customFormat="1" x14ac:dyDescent="0.25"/>
    <row r="62801" customFormat="1" x14ac:dyDescent="0.25"/>
    <row r="62802" customFormat="1" x14ac:dyDescent="0.25"/>
    <row r="62803" customFormat="1" x14ac:dyDescent="0.25"/>
    <row r="62804" customFormat="1" x14ac:dyDescent="0.25"/>
    <row r="62805" customFormat="1" x14ac:dyDescent="0.25"/>
    <row r="62806" customFormat="1" x14ac:dyDescent="0.25"/>
    <row r="62807" customFormat="1" x14ac:dyDescent="0.25"/>
    <row r="62808" customFormat="1" x14ac:dyDescent="0.25"/>
    <row r="62809" customFormat="1" x14ac:dyDescent="0.25"/>
    <row r="62810" customFormat="1" x14ac:dyDescent="0.25"/>
    <row r="62811" customFormat="1" x14ac:dyDescent="0.25"/>
    <row r="62812" customFormat="1" x14ac:dyDescent="0.25"/>
    <row r="62813" customFormat="1" x14ac:dyDescent="0.25"/>
    <row r="62814" customFormat="1" x14ac:dyDescent="0.25"/>
    <row r="62815" customFormat="1" x14ac:dyDescent="0.25"/>
    <row r="62816" customFormat="1" x14ac:dyDescent="0.25"/>
    <row r="62817" customFormat="1" x14ac:dyDescent="0.25"/>
    <row r="62818" customFormat="1" x14ac:dyDescent="0.25"/>
    <row r="62819" customFormat="1" x14ac:dyDescent="0.25"/>
    <row r="62820" customFormat="1" x14ac:dyDescent="0.25"/>
    <row r="62821" customFormat="1" x14ac:dyDescent="0.25"/>
    <row r="62822" customFormat="1" x14ac:dyDescent="0.25"/>
    <row r="62823" customFormat="1" x14ac:dyDescent="0.25"/>
    <row r="62824" customFormat="1" x14ac:dyDescent="0.25"/>
    <row r="62825" customFormat="1" x14ac:dyDescent="0.25"/>
    <row r="62826" customFormat="1" x14ac:dyDescent="0.25"/>
    <row r="62827" customFormat="1" x14ac:dyDescent="0.25"/>
    <row r="62828" customFormat="1" x14ac:dyDescent="0.25"/>
    <row r="62829" customFormat="1" x14ac:dyDescent="0.25"/>
    <row r="62830" customFormat="1" x14ac:dyDescent="0.25"/>
    <row r="62831" customFormat="1" x14ac:dyDescent="0.25"/>
    <row r="62832" customFormat="1" x14ac:dyDescent="0.25"/>
    <row r="62833" customFormat="1" x14ac:dyDescent="0.25"/>
    <row r="62834" customFormat="1" x14ac:dyDescent="0.25"/>
    <row r="62835" customFormat="1" x14ac:dyDescent="0.25"/>
    <row r="62836" customFormat="1" x14ac:dyDescent="0.25"/>
    <row r="62837" customFormat="1" x14ac:dyDescent="0.25"/>
    <row r="62838" customFormat="1" x14ac:dyDescent="0.25"/>
    <row r="62839" customFormat="1" x14ac:dyDescent="0.25"/>
    <row r="62840" customFormat="1" x14ac:dyDescent="0.25"/>
    <row r="62841" customFormat="1" x14ac:dyDescent="0.25"/>
    <row r="62842" customFormat="1" x14ac:dyDescent="0.25"/>
    <row r="62843" customFormat="1" x14ac:dyDescent="0.25"/>
    <row r="62844" customFormat="1" x14ac:dyDescent="0.25"/>
    <row r="62845" customFormat="1" x14ac:dyDescent="0.25"/>
    <row r="62846" customFormat="1" x14ac:dyDescent="0.25"/>
    <row r="62847" customFormat="1" x14ac:dyDescent="0.25"/>
    <row r="62848" customFormat="1" x14ac:dyDescent="0.25"/>
    <row r="62849" customFormat="1" x14ac:dyDescent="0.25"/>
    <row r="62850" customFormat="1" x14ac:dyDescent="0.25"/>
    <row r="62851" customFormat="1" x14ac:dyDescent="0.25"/>
    <row r="62852" customFormat="1" x14ac:dyDescent="0.25"/>
    <row r="62853" customFormat="1" x14ac:dyDescent="0.25"/>
    <row r="62854" customFormat="1" x14ac:dyDescent="0.25"/>
    <row r="62855" customFormat="1" x14ac:dyDescent="0.25"/>
    <row r="62856" customFormat="1" x14ac:dyDescent="0.25"/>
    <row r="62857" customFormat="1" x14ac:dyDescent="0.25"/>
    <row r="62858" customFormat="1" x14ac:dyDescent="0.25"/>
    <row r="62859" customFormat="1" x14ac:dyDescent="0.25"/>
    <row r="62860" customFormat="1" x14ac:dyDescent="0.25"/>
    <row r="62861" customFormat="1" x14ac:dyDescent="0.25"/>
    <row r="62862" customFormat="1" x14ac:dyDescent="0.25"/>
    <row r="62863" customFormat="1" x14ac:dyDescent="0.25"/>
    <row r="62864" customFormat="1" x14ac:dyDescent="0.25"/>
    <row r="62865" customFormat="1" x14ac:dyDescent="0.25"/>
    <row r="62866" customFormat="1" x14ac:dyDescent="0.25"/>
    <row r="62867" customFormat="1" x14ac:dyDescent="0.25"/>
    <row r="62868" customFormat="1" x14ac:dyDescent="0.25"/>
    <row r="62869" customFormat="1" x14ac:dyDescent="0.25"/>
    <row r="62870" customFormat="1" x14ac:dyDescent="0.25"/>
    <row r="62871" customFormat="1" x14ac:dyDescent="0.25"/>
    <row r="62872" customFormat="1" x14ac:dyDescent="0.25"/>
    <row r="62873" customFormat="1" x14ac:dyDescent="0.25"/>
    <row r="62874" customFormat="1" x14ac:dyDescent="0.25"/>
    <row r="62875" customFormat="1" x14ac:dyDescent="0.25"/>
    <row r="62876" customFormat="1" x14ac:dyDescent="0.25"/>
    <row r="62877" customFormat="1" x14ac:dyDescent="0.25"/>
    <row r="62878" customFormat="1" x14ac:dyDescent="0.25"/>
    <row r="62879" customFormat="1" x14ac:dyDescent="0.25"/>
    <row r="62880" customFormat="1" x14ac:dyDescent="0.25"/>
    <row r="62881" customFormat="1" x14ac:dyDescent="0.25"/>
    <row r="62882" customFormat="1" x14ac:dyDescent="0.25"/>
    <row r="62883" customFormat="1" x14ac:dyDescent="0.25"/>
    <row r="62884" customFormat="1" x14ac:dyDescent="0.25"/>
    <row r="62885" customFormat="1" x14ac:dyDescent="0.25"/>
    <row r="62886" customFormat="1" x14ac:dyDescent="0.25"/>
    <row r="62887" customFormat="1" x14ac:dyDescent="0.25"/>
    <row r="62888" customFormat="1" x14ac:dyDescent="0.25"/>
    <row r="62889" customFormat="1" x14ac:dyDescent="0.25"/>
    <row r="62890" customFormat="1" x14ac:dyDescent="0.25"/>
    <row r="62891" customFormat="1" x14ac:dyDescent="0.25"/>
    <row r="62892" customFormat="1" x14ac:dyDescent="0.25"/>
    <row r="62893" customFormat="1" x14ac:dyDescent="0.25"/>
    <row r="62894" customFormat="1" x14ac:dyDescent="0.25"/>
    <row r="62895" customFormat="1" x14ac:dyDescent="0.25"/>
    <row r="62896" customFormat="1" x14ac:dyDescent="0.25"/>
    <row r="62897" customFormat="1" x14ac:dyDescent="0.25"/>
    <row r="62898" customFormat="1" x14ac:dyDescent="0.25"/>
    <row r="62899" customFormat="1" x14ac:dyDescent="0.25"/>
    <row r="62900" customFormat="1" x14ac:dyDescent="0.25"/>
    <row r="62901" customFormat="1" x14ac:dyDescent="0.25"/>
    <row r="62902" customFormat="1" x14ac:dyDescent="0.25"/>
    <row r="62903" customFormat="1" x14ac:dyDescent="0.25"/>
    <row r="62904" customFormat="1" x14ac:dyDescent="0.25"/>
    <row r="62905" customFormat="1" x14ac:dyDescent="0.25"/>
    <row r="62906" customFormat="1" x14ac:dyDescent="0.25"/>
    <row r="62907" customFormat="1" x14ac:dyDescent="0.25"/>
    <row r="62908" customFormat="1" x14ac:dyDescent="0.25"/>
    <row r="62909" customFormat="1" x14ac:dyDescent="0.25"/>
    <row r="62910" customFormat="1" x14ac:dyDescent="0.25"/>
    <row r="62911" customFormat="1" x14ac:dyDescent="0.25"/>
    <row r="62912" customFormat="1" x14ac:dyDescent="0.25"/>
    <row r="62913" customFormat="1" x14ac:dyDescent="0.25"/>
    <row r="62914" customFormat="1" x14ac:dyDescent="0.25"/>
    <row r="62915" customFormat="1" x14ac:dyDescent="0.25"/>
    <row r="62916" customFormat="1" x14ac:dyDescent="0.25"/>
    <row r="62917" customFormat="1" x14ac:dyDescent="0.25"/>
    <row r="62918" customFormat="1" x14ac:dyDescent="0.25"/>
    <row r="62919" customFormat="1" x14ac:dyDescent="0.25"/>
    <row r="62920" customFormat="1" x14ac:dyDescent="0.25"/>
    <row r="62921" customFormat="1" x14ac:dyDescent="0.25"/>
    <row r="62922" customFormat="1" x14ac:dyDescent="0.25"/>
    <row r="62923" customFormat="1" x14ac:dyDescent="0.25"/>
    <row r="62924" customFormat="1" x14ac:dyDescent="0.25"/>
    <row r="62925" customFormat="1" x14ac:dyDescent="0.25"/>
    <row r="62926" customFormat="1" x14ac:dyDescent="0.25"/>
    <row r="62927" customFormat="1" x14ac:dyDescent="0.25"/>
    <row r="62928" customFormat="1" x14ac:dyDescent="0.25"/>
    <row r="62929" customFormat="1" x14ac:dyDescent="0.25"/>
    <row r="62930" customFormat="1" x14ac:dyDescent="0.25"/>
    <row r="62931" customFormat="1" x14ac:dyDescent="0.25"/>
    <row r="62932" customFormat="1" x14ac:dyDescent="0.25"/>
    <row r="62933" customFormat="1" x14ac:dyDescent="0.25"/>
    <row r="62934" customFormat="1" x14ac:dyDescent="0.25"/>
    <row r="62935" customFormat="1" x14ac:dyDescent="0.25"/>
    <row r="62936" customFormat="1" x14ac:dyDescent="0.25"/>
    <row r="62937" customFormat="1" x14ac:dyDescent="0.25"/>
    <row r="62938" customFormat="1" x14ac:dyDescent="0.25"/>
    <row r="62939" customFormat="1" x14ac:dyDescent="0.25"/>
    <row r="62940" customFormat="1" x14ac:dyDescent="0.25"/>
    <row r="62941" customFormat="1" x14ac:dyDescent="0.25"/>
    <row r="62942" customFormat="1" x14ac:dyDescent="0.25"/>
    <row r="62943" customFormat="1" x14ac:dyDescent="0.25"/>
    <row r="62944" customFormat="1" x14ac:dyDescent="0.25"/>
    <row r="62945" customFormat="1" x14ac:dyDescent="0.25"/>
    <row r="62946" customFormat="1" x14ac:dyDescent="0.25"/>
    <row r="62947" customFormat="1" x14ac:dyDescent="0.25"/>
    <row r="62948" customFormat="1" x14ac:dyDescent="0.25"/>
    <row r="62949" customFormat="1" x14ac:dyDescent="0.25"/>
    <row r="62950" customFormat="1" x14ac:dyDescent="0.25"/>
    <row r="62951" customFormat="1" x14ac:dyDescent="0.25"/>
    <row r="62952" customFormat="1" x14ac:dyDescent="0.25"/>
    <row r="62953" customFormat="1" x14ac:dyDescent="0.25"/>
    <row r="62954" customFormat="1" x14ac:dyDescent="0.25"/>
    <row r="62955" customFormat="1" x14ac:dyDescent="0.25"/>
    <row r="62956" customFormat="1" x14ac:dyDescent="0.25"/>
    <row r="62957" customFormat="1" x14ac:dyDescent="0.25"/>
    <row r="62958" customFormat="1" x14ac:dyDescent="0.25"/>
    <row r="62959" customFormat="1" x14ac:dyDescent="0.25"/>
    <row r="62960" customFormat="1" x14ac:dyDescent="0.25"/>
    <row r="62961" customFormat="1" x14ac:dyDescent="0.25"/>
    <row r="62962" customFormat="1" x14ac:dyDescent="0.25"/>
    <row r="62963" customFormat="1" x14ac:dyDescent="0.25"/>
    <row r="62964" customFormat="1" x14ac:dyDescent="0.25"/>
    <row r="62965" customFormat="1" x14ac:dyDescent="0.25"/>
    <row r="62966" customFormat="1" x14ac:dyDescent="0.25"/>
    <row r="62967" customFormat="1" x14ac:dyDescent="0.25"/>
    <row r="62968" customFormat="1" x14ac:dyDescent="0.25"/>
    <row r="62969" customFormat="1" x14ac:dyDescent="0.25"/>
    <row r="62970" customFormat="1" x14ac:dyDescent="0.25"/>
    <row r="62971" customFormat="1" x14ac:dyDescent="0.25"/>
    <row r="62972" customFormat="1" x14ac:dyDescent="0.25"/>
    <row r="62973" customFormat="1" x14ac:dyDescent="0.25"/>
    <row r="62974" customFormat="1" x14ac:dyDescent="0.25"/>
    <row r="62975" customFormat="1" x14ac:dyDescent="0.25"/>
    <row r="62976" customFormat="1" x14ac:dyDescent="0.25"/>
    <row r="62977" customFormat="1" x14ac:dyDescent="0.25"/>
    <row r="62978" customFormat="1" x14ac:dyDescent="0.25"/>
    <row r="62979" customFormat="1" x14ac:dyDescent="0.25"/>
    <row r="62980" customFormat="1" x14ac:dyDescent="0.25"/>
    <row r="62981" customFormat="1" x14ac:dyDescent="0.25"/>
    <row r="62982" customFormat="1" x14ac:dyDescent="0.25"/>
    <row r="62983" customFormat="1" x14ac:dyDescent="0.25"/>
    <row r="62984" customFormat="1" x14ac:dyDescent="0.25"/>
    <row r="62985" customFormat="1" x14ac:dyDescent="0.25"/>
    <row r="62986" customFormat="1" x14ac:dyDescent="0.25"/>
    <row r="62987" customFormat="1" x14ac:dyDescent="0.25"/>
    <row r="62988" customFormat="1" x14ac:dyDescent="0.25"/>
    <row r="62989" customFormat="1" x14ac:dyDescent="0.25"/>
    <row r="62990" customFormat="1" x14ac:dyDescent="0.25"/>
    <row r="62991" customFormat="1" x14ac:dyDescent="0.25"/>
    <row r="62992" customFormat="1" x14ac:dyDescent="0.25"/>
    <row r="62993" customFormat="1" x14ac:dyDescent="0.25"/>
    <row r="62994" customFormat="1" x14ac:dyDescent="0.25"/>
    <row r="62995" customFormat="1" x14ac:dyDescent="0.25"/>
    <row r="62996" customFormat="1" x14ac:dyDescent="0.25"/>
    <row r="62997" customFormat="1" x14ac:dyDescent="0.25"/>
    <row r="62998" customFormat="1" x14ac:dyDescent="0.25"/>
    <row r="62999" customFormat="1" x14ac:dyDescent="0.25"/>
    <row r="63000" customFormat="1" x14ac:dyDescent="0.25"/>
    <row r="63001" customFormat="1" x14ac:dyDescent="0.25"/>
    <row r="63002" customFormat="1" x14ac:dyDescent="0.25"/>
    <row r="63003" customFormat="1" x14ac:dyDescent="0.25"/>
    <row r="63004" customFormat="1" x14ac:dyDescent="0.25"/>
    <row r="63005" customFormat="1" x14ac:dyDescent="0.25"/>
    <row r="63006" customFormat="1" x14ac:dyDescent="0.25"/>
    <row r="63007" customFormat="1" x14ac:dyDescent="0.25"/>
    <row r="63008" customFormat="1" x14ac:dyDescent="0.25"/>
    <row r="63009" customFormat="1" x14ac:dyDescent="0.25"/>
    <row r="63010" customFormat="1" x14ac:dyDescent="0.25"/>
    <row r="63011" customFormat="1" x14ac:dyDescent="0.25"/>
    <row r="63012" customFormat="1" x14ac:dyDescent="0.25"/>
    <row r="63013" customFormat="1" x14ac:dyDescent="0.25"/>
    <row r="63014" customFormat="1" x14ac:dyDescent="0.25"/>
    <row r="63015" customFormat="1" x14ac:dyDescent="0.25"/>
    <row r="63016" customFormat="1" x14ac:dyDescent="0.25"/>
    <row r="63017" customFormat="1" x14ac:dyDescent="0.25"/>
    <row r="63018" customFormat="1" x14ac:dyDescent="0.25"/>
    <row r="63019" customFormat="1" x14ac:dyDescent="0.25"/>
    <row r="63020" customFormat="1" x14ac:dyDescent="0.25"/>
    <row r="63021" customFormat="1" x14ac:dyDescent="0.25"/>
    <row r="63022" customFormat="1" x14ac:dyDescent="0.25"/>
    <row r="63023" customFormat="1" x14ac:dyDescent="0.25"/>
    <row r="63024" customFormat="1" x14ac:dyDescent="0.25"/>
    <row r="63025" customFormat="1" x14ac:dyDescent="0.25"/>
    <row r="63026" customFormat="1" x14ac:dyDescent="0.25"/>
    <row r="63027" customFormat="1" x14ac:dyDescent="0.25"/>
    <row r="63028" customFormat="1" x14ac:dyDescent="0.25"/>
    <row r="63029" customFormat="1" x14ac:dyDescent="0.25"/>
    <row r="63030" customFormat="1" x14ac:dyDescent="0.25"/>
    <row r="63031" customFormat="1" x14ac:dyDescent="0.25"/>
    <row r="63032" customFormat="1" x14ac:dyDescent="0.25"/>
    <row r="63033" customFormat="1" x14ac:dyDescent="0.25"/>
    <row r="63034" customFormat="1" x14ac:dyDescent="0.25"/>
    <row r="63035" customFormat="1" x14ac:dyDescent="0.25"/>
    <row r="63036" customFormat="1" x14ac:dyDescent="0.25"/>
    <row r="63037" customFormat="1" x14ac:dyDescent="0.25"/>
    <row r="63038" customFormat="1" x14ac:dyDescent="0.25"/>
    <row r="63039" customFormat="1" x14ac:dyDescent="0.25"/>
    <row r="63040" customFormat="1" x14ac:dyDescent="0.25"/>
    <row r="63041" customFormat="1" x14ac:dyDescent="0.25"/>
    <row r="63042" customFormat="1" x14ac:dyDescent="0.25"/>
    <row r="63043" customFormat="1" x14ac:dyDescent="0.25"/>
    <row r="63044" customFormat="1" x14ac:dyDescent="0.25"/>
    <row r="63045" customFormat="1" x14ac:dyDescent="0.25"/>
    <row r="63046" customFormat="1" x14ac:dyDescent="0.25"/>
    <row r="63047" customFormat="1" x14ac:dyDescent="0.25"/>
    <row r="63048" customFormat="1" x14ac:dyDescent="0.25"/>
    <row r="63049" customFormat="1" x14ac:dyDescent="0.25"/>
    <row r="63050" customFormat="1" x14ac:dyDescent="0.25"/>
    <row r="63051" customFormat="1" x14ac:dyDescent="0.25"/>
    <row r="63052" customFormat="1" x14ac:dyDescent="0.25"/>
    <row r="63053" customFormat="1" x14ac:dyDescent="0.25"/>
    <row r="63054" customFormat="1" x14ac:dyDescent="0.25"/>
    <row r="63055" customFormat="1" x14ac:dyDescent="0.25"/>
    <row r="63056" customFormat="1" x14ac:dyDescent="0.25"/>
    <row r="63057" customFormat="1" x14ac:dyDescent="0.25"/>
    <row r="63058" customFormat="1" x14ac:dyDescent="0.25"/>
    <row r="63059" customFormat="1" x14ac:dyDescent="0.25"/>
    <row r="63060" customFormat="1" x14ac:dyDescent="0.25"/>
    <row r="63061" customFormat="1" x14ac:dyDescent="0.25"/>
    <row r="63062" customFormat="1" x14ac:dyDescent="0.25"/>
    <row r="63063" customFormat="1" x14ac:dyDescent="0.25"/>
    <row r="63064" customFormat="1" x14ac:dyDescent="0.25"/>
    <row r="63065" customFormat="1" x14ac:dyDescent="0.25"/>
    <row r="63066" customFormat="1" x14ac:dyDescent="0.25"/>
    <row r="63067" customFormat="1" x14ac:dyDescent="0.25"/>
    <row r="63068" customFormat="1" x14ac:dyDescent="0.25"/>
    <row r="63069" customFormat="1" x14ac:dyDescent="0.25"/>
    <row r="63070" customFormat="1" x14ac:dyDescent="0.25"/>
    <row r="63071" customFormat="1" x14ac:dyDescent="0.25"/>
    <row r="63072" customFormat="1" x14ac:dyDescent="0.25"/>
    <row r="63073" customFormat="1" x14ac:dyDescent="0.25"/>
    <row r="63074" customFormat="1" x14ac:dyDescent="0.25"/>
    <row r="63075" customFormat="1" x14ac:dyDescent="0.25"/>
    <row r="63076" customFormat="1" x14ac:dyDescent="0.25"/>
    <row r="63077" customFormat="1" x14ac:dyDescent="0.25"/>
    <row r="63078" customFormat="1" x14ac:dyDescent="0.25"/>
    <row r="63079" customFormat="1" x14ac:dyDescent="0.25"/>
    <row r="63080" customFormat="1" x14ac:dyDescent="0.25"/>
    <row r="63081" customFormat="1" x14ac:dyDescent="0.25"/>
    <row r="63082" customFormat="1" x14ac:dyDescent="0.25"/>
    <row r="63083" customFormat="1" x14ac:dyDescent="0.25"/>
    <row r="63084" customFormat="1" x14ac:dyDescent="0.25"/>
    <row r="63085" customFormat="1" x14ac:dyDescent="0.25"/>
    <row r="63086" customFormat="1" x14ac:dyDescent="0.25"/>
    <row r="63087" customFormat="1" x14ac:dyDescent="0.25"/>
    <row r="63088" customFormat="1" x14ac:dyDescent="0.25"/>
    <row r="63089" customFormat="1" x14ac:dyDescent="0.25"/>
    <row r="63090" customFormat="1" x14ac:dyDescent="0.25"/>
    <row r="63091" customFormat="1" x14ac:dyDescent="0.25"/>
    <row r="63092" customFormat="1" x14ac:dyDescent="0.25"/>
    <row r="63093" customFormat="1" x14ac:dyDescent="0.25"/>
    <row r="63094" customFormat="1" x14ac:dyDescent="0.25"/>
    <row r="63095" customFormat="1" x14ac:dyDescent="0.25"/>
    <row r="63096" customFormat="1" x14ac:dyDescent="0.25"/>
    <row r="63097" customFormat="1" x14ac:dyDescent="0.25"/>
    <row r="63098" customFormat="1" x14ac:dyDescent="0.25"/>
    <row r="63099" customFormat="1" x14ac:dyDescent="0.25"/>
    <row r="63100" customFormat="1" x14ac:dyDescent="0.25"/>
    <row r="63101" customFormat="1" x14ac:dyDescent="0.25"/>
    <row r="63102" customFormat="1" x14ac:dyDescent="0.25"/>
    <row r="63103" customFormat="1" x14ac:dyDescent="0.25"/>
    <row r="63104" customFormat="1" x14ac:dyDescent="0.25"/>
    <row r="63105" customFormat="1" x14ac:dyDescent="0.25"/>
    <row r="63106" customFormat="1" x14ac:dyDescent="0.25"/>
    <row r="63107" customFormat="1" x14ac:dyDescent="0.25"/>
    <row r="63108" customFormat="1" x14ac:dyDescent="0.25"/>
    <row r="63109" customFormat="1" x14ac:dyDescent="0.25"/>
    <row r="63110" customFormat="1" x14ac:dyDescent="0.25"/>
    <row r="63111" customFormat="1" x14ac:dyDescent="0.25"/>
    <row r="63112" customFormat="1" x14ac:dyDescent="0.25"/>
    <row r="63113" customFormat="1" x14ac:dyDescent="0.25"/>
    <row r="63114" customFormat="1" x14ac:dyDescent="0.25"/>
    <row r="63115" customFormat="1" x14ac:dyDescent="0.25"/>
    <row r="63116" customFormat="1" x14ac:dyDescent="0.25"/>
    <row r="63117" customFormat="1" x14ac:dyDescent="0.25"/>
    <row r="63118" customFormat="1" x14ac:dyDescent="0.25"/>
    <row r="63119" customFormat="1" x14ac:dyDescent="0.25"/>
    <row r="63120" customFormat="1" x14ac:dyDescent="0.25"/>
    <row r="63121" customFormat="1" x14ac:dyDescent="0.25"/>
    <row r="63122" customFormat="1" x14ac:dyDescent="0.25"/>
    <row r="63123" customFormat="1" x14ac:dyDescent="0.25"/>
    <row r="63124" customFormat="1" x14ac:dyDescent="0.25"/>
    <row r="63125" customFormat="1" x14ac:dyDescent="0.25"/>
    <row r="63126" customFormat="1" x14ac:dyDescent="0.25"/>
    <row r="63127" customFormat="1" x14ac:dyDescent="0.25"/>
    <row r="63128" customFormat="1" x14ac:dyDescent="0.25"/>
    <row r="63129" customFormat="1" x14ac:dyDescent="0.25"/>
    <row r="63130" customFormat="1" x14ac:dyDescent="0.25"/>
    <row r="63131" customFormat="1" x14ac:dyDescent="0.25"/>
    <row r="63132" customFormat="1" x14ac:dyDescent="0.25"/>
    <row r="63133" customFormat="1" x14ac:dyDescent="0.25"/>
    <row r="63134" customFormat="1" x14ac:dyDescent="0.25"/>
    <row r="63135" customFormat="1" x14ac:dyDescent="0.25"/>
    <row r="63136" customFormat="1" x14ac:dyDescent="0.25"/>
    <row r="63137" customFormat="1" x14ac:dyDescent="0.25"/>
    <row r="63138" customFormat="1" x14ac:dyDescent="0.25"/>
    <row r="63139" customFormat="1" x14ac:dyDescent="0.25"/>
    <row r="63140" customFormat="1" x14ac:dyDescent="0.25"/>
    <row r="63141" customFormat="1" x14ac:dyDescent="0.25"/>
    <row r="63142" customFormat="1" x14ac:dyDescent="0.25"/>
    <row r="63143" customFormat="1" x14ac:dyDescent="0.25"/>
    <row r="63144" customFormat="1" x14ac:dyDescent="0.25"/>
    <row r="63145" customFormat="1" x14ac:dyDescent="0.25"/>
    <row r="63146" customFormat="1" x14ac:dyDescent="0.25"/>
    <row r="63147" customFormat="1" x14ac:dyDescent="0.25"/>
    <row r="63148" customFormat="1" x14ac:dyDescent="0.25"/>
    <row r="63149" customFormat="1" x14ac:dyDescent="0.25"/>
    <row r="63150" customFormat="1" x14ac:dyDescent="0.25"/>
    <row r="63151" customFormat="1" x14ac:dyDescent="0.25"/>
    <row r="63152" customFormat="1" x14ac:dyDescent="0.25"/>
    <row r="63153" customFormat="1" x14ac:dyDescent="0.25"/>
    <row r="63154" customFormat="1" x14ac:dyDescent="0.25"/>
    <row r="63155" customFormat="1" x14ac:dyDescent="0.25"/>
    <row r="63156" customFormat="1" x14ac:dyDescent="0.25"/>
    <row r="63157" customFormat="1" x14ac:dyDescent="0.25"/>
    <row r="63158" customFormat="1" x14ac:dyDescent="0.25"/>
    <row r="63159" customFormat="1" x14ac:dyDescent="0.25"/>
    <row r="63160" customFormat="1" x14ac:dyDescent="0.25"/>
    <row r="63161" customFormat="1" x14ac:dyDescent="0.25"/>
    <row r="63162" customFormat="1" x14ac:dyDescent="0.25"/>
    <row r="63163" customFormat="1" x14ac:dyDescent="0.25"/>
    <row r="63164" customFormat="1" x14ac:dyDescent="0.25"/>
    <row r="63165" customFormat="1" x14ac:dyDescent="0.25"/>
    <row r="63166" customFormat="1" x14ac:dyDescent="0.25"/>
    <row r="63167" customFormat="1" x14ac:dyDescent="0.25"/>
    <row r="63168" customFormat="1" x14ac:dyDescent="0.25"/>
    <row r="63169" customFormat="1" x14ac:dyDescent="0.25"/>
    <row r="63170" customFormat="1" x14ac:dyDescent="0.25"/>
    <row r="63171" customFormat="1" x14ac:dyDescent="0.25"/>
    <row r="63172" customFormat="1" x14ac:dyDescent="0.25"/>
    <row r="63173" customFormat="1" x14ac:dyDescent="0.25"/>
    <row r="63174" customFormat="1" x14ac:dyDescent="0.25"/>
    <row r="63175" customFormat="1" x14ac:dyDescent="0.25"/>
    <row r="63176" customFormat="1" x14ac:dyDescent="0.25"/>
    <row r="63177" customFormat="1" x14ac:dyDescent="0.25"/>
    <row r="63178" customFormat="1" x14ac:dyDescent="0.25"/>
    <row r="63179" customFormat="1" x14ac:dyDescent="0.25"/>
    <row r="63180" customFormat="1" x14ac:dyDescent="0.25"/>
    <row r="63181" customFormat="1" x14ac:dyDescent="0.25"/>
    <row r="63182" customFormat="1" x14ac:dyDescent="0.25"/>
    <row r="63183" customFormat="1" x14ac:dyDescent="0.25"/>
    <row r="63184" customFormat="1" x14ac:dyDescent="0.25"/>
    <row r="63185" customFormat="1" x14ac:dyDescent="0.25"/>
    <row r="63186" customFormat="1" x14ac:dyDescent="0.25"/>
    <row r="63187" customFormat="1" x14ac:dyDescent="0.25"/>
    <row r="63188" customFormat="1" x14ac:dyDescent="0.25"/>
    <row r="63189" customFormat="1" x14ac:dyDescent="0.25"/>
    <row r="63190" customFormat="1" x14ac:dyDescent="0.25"/>
    <row r="63191" customFormat="1" x14ac:dyDescent="0.25"/>
    <row r="63192" customFormat="1" x14ac:dyDescent="0.25"/>
    <row r="63193" customFormat="1" x14ac:dyDescent="0.25"/>
    <row r="63194" customFormat="1" x14ac:dyDescent="0.25"/>
    <row r="63195" customFormat="1" x14ac:dyDescent="0.25"/>
    <row r="63196" customFormat="1" x14ac:dyDescent="0.25"/>
    <row r="63197" customFormat="1" x14ac:dyDescent="0.25"/>
    <row r="63198" customFormat="1" x14ac:dyDescent="0.25"/>
    <row r="63199" customFormat="1" x14ac:dyDescent="0.25"/>
    <row r="63200" customFormat="1" x14ac:dyDescent="0.25"/>
    <row r="63201" customFormat="1" x14ac:dyDescent="0.25"/>
    <row r="63202" customFormat="1" x14ac:dyDescent="0.25"/>
    <row r="63203" customFormat="1" x14ac:dyDescent="0.25"/>
    <row r="63204" customFormat="1" x14ac:dyDescent="0.25"/>
    <row r="63205" customFormat="1" x14ac:dyDescent="0.25"/>
    <row r="63206" customFormat="1" x14ac:dyDescent="0.25"/>
    <row r="63207" customFormat="1" x14ac:dyDescent="0.25"/>
    <row r="63208" customFormat="1" x14ac:dyDescent="0.25"/>
    <row r="63209" customFormat="1" x14ac:dyDescent="0.25"/>
    <row r="63210" customFormat="1" x14ac:dyDescent="0.25"/>
    <row r="63211" customFormat="1" x14ac:dyDescent="0.25"/>
    <row r="63212" customFormat="1" x14ac:dyDescent="0.25"/>
    <row r="63213" customFormat="1" x14ac:dyDescent="0.25"/>
    <row r="63214" customFormat="1" x14ac:dyDescent="0.25"/>
    <row r="63215" customFormat="1" x14ac:dyDescent="0.25"/>
    <row r="63216" customFormat="1" x14ac:dyDescent="0.25"/>
    <row r="63217" customFormat="1" x14ac:dyDescent="0.25"/>
    <row r="63218" customFormat="1" x14ac:dyDescent="0.25"/>
    <row r="63219" customFormat="1" x14ac:dyDescent="0.25"/>
    <row r="63220" customFormat="1" x14ac:dyDescent="0.25"/>
    <row r="63221" customFormat="1" x14ac:dyDescent="0.25"/>
    <row r="63222" customFormat="1" x14ac:dyDescent="0.25"/>
    <row r="63223" customFormat="1" x14ac:dyDescent="0.25"/>
    <row r="63224" customFormat="1" x14ac:dyDescent="0.25"/>
    <row r="63225" customFormat="1" x14ac:dyDescent="0.25"/>
    <row r="63226" customFormat="1" x14ac:dyDescent="0.25"/>
    <row r="63227" customFormat="1" x14ac:dyDescent="0.25"/>
    <row r="63228" customFormat="1" x14ac:dyDescent="0.25"/>
    <row r="63229" customFormat="1" x14ac:dyDescent="0.25"/>
    <row r="63230" customFormat="1" x14ac:dyDescent="0.25"/>
    <row r="63231" customFormat="1" x14ac:dyDescent="0.25"/>
    <row r="63232" customFormat="1" x14ac:dyDescent="0.25"/>
    <row r="63233" customFormat="1" x14ac:dyDescent="0.25"/>
    <row r="63234" customFormat="1" x14ac:dyDescent="0.25"/>
    <row r="63235" customFormat="1" x14ac:dyDescent="0.25"/>
    <row r="63236" customFormat="1" x14ac:dyDescent="0.25"/>
    <row r="63237" customFormat="1" x14ac:dyDescent="0.25"/>
    <row r="63238" customFormat="1" x14ac:dyDescent="0.25"/>
    <row r="63239" customFormat="1" x14ac:dyDescent="0.25"/>
    <row r="63240" customFormat="1" x14ac:dyDescent="0.25"/>
    <row r="63241" customFormat="1" x14ac:dyDescent="0.25"/>
    <row r="63242" customFormat="1" x14ac:dyDescent="0.25"/>
    <row r="63243" customFormat="1" x14ac:dyDescent="0.25"/>
    <row r="63244" customFormat="1" x14ac:dyDescent="0.25"/>
    <row r="63245" customFormat="1" x14ac:dyDescent="0.25"/>
    <row r="63246" customFormat="1" x14ac:dyDescent="0.25"/>
    <row r="63247" customFormat="1" x14ac:dyDescent="0.25"/>
    <row r="63248" customFormat="1" x14ac:dyDescent="0.25"/>
    <row r="63249" customFormat="1" x14ac:dyDescent="0.25"/>
    <row r="63250" customFormat="1" x14ac:dyDescent="0.25"/>
    <row r="63251" customFormat="1" x14ac:dyDescent="0.25"/>
    <row r="63252" customFormat="1" x14ac:dyDescent="0.25"/>
    <row r="63253" customFormat="1" x14ac:dyDescent="0.25"/>
    <row r="63254" customFormat="1" x14ac:dyDescent="0.25"/>
    <row r="63255" customFormat="1" x14ac:dyDescent="0.25"/>
    <row r="63256" customFormat="1" x14ac:dyDescent="0.25"/>
    <row r="63257" customFormat="1" x14ac:dyDescent="0.25"/>
    <row r="63258" customFormat="1" x14ac:dyDescent="0.25"/>
    <row r="63259" customFormat="1" x14ac:dyDescent="0.25"/>
    <row r="63260" customFormat="1" x14ac:dyDescent="0.25"/>
    <row r="63261" customFormat="1" x14ac:dyDescent="0.25"/>
    <row r="63262" customFormat="1" x14ac:dyDescent="0.25"/>
    <row r="63263" customFormat="1" x14ac:dyDescent="0.25"/>
    <row r="63264" customFormat="1" x14ac:dyDescent="0.25"/>
    <row r="63265" customFormat="1" x14ac:dyDescent="0.25"/>
    <row r="63266" customFormat="1" x14ac:dyDescent="0.25"/>
    <row r="63267" customFormat="1" x14ac:dyDescent="0.25"/>
    <row r="63268" customFormat="1" x14ac:dyDescent="0.25"/>
    <row r="63269" customFormat="1" x14ac:dyDescent="0.25"/>
    <row r="63270" customFormat="1" x14ac:dyDescent="0.25"/>
    <row r="63271" customFormat="1" x14ac:dyDescent="0.25"/>
    <row r="63272" customFormat="1" x14ac:dyDescent="0.25"/>
    <row r="63273" customFormat="1" x14ac:dyDescent="0.25"/>
    <row r="63274" customFormat="1" x14ac:dyDescent="0.25"/>
    <row r="63275" customFormat="1" x14ac:dyDescent="0.25"/>
    <row r="63276" customFormat="1" x14ac:dyDescent="0.25"/>
    <row r="63277" customFormat="1" x14ac:dyDescent="0.25"/>
    <row r="63278" customFormat="1" x14ac:dyDescent="0.25"/>
    <row r="63279" customFormat="1" x14ac:dyDescent="0.25"/>
    <row r="63280" customFormat="1" x14ac:dyDescent="0.25"/>
    <row r="63281" customFormat="1" x14ac:dyDescent="0.25"/>
    <row r="63282" customFormat="1" x14ac:dyDescent="0.25"/>
    <row r="63283" customFormat="1" x14ac:dyDescent="0.25"/>
    <row r="63284" customFormat="1" x14ac:dyDescent="0.25"/>
    <row r="63285" customFormat="1" x14ac:dyDescent="0.25"/>
    <row r="63286" customFormat="1" x14ac:dyDescent="0.25"/>
    <row r="63287" customFormat="1" x14ac:dyDescent="0.25"/>
    <row r="63288" customFormat="1" x14ac:dyDescent="0.25"/>
    <row r="63289" customFormat="1" x14ac:dyDescent="0.25"/>
    <row r="63290" customFormat="1" x14ac:dyDescent="0.25"/>
    <row r="63291" customFormat="1" x14ac:dyDescent="0.25"/>
    <row r="63292" customFormat="1" x14ac:dyDescent="0.25"/>
    <row r="63293" customFormat="1" x14ac:dyDescent="0.25"/>
    <row r="63294" customFormat="1" x14ac:dyDescent="0.25"/>
    <row r="63295" customFormat="1" x14ac:dyDescent="0.25"/>
    <row r="63296" customFormat="1" x14ac:dyDescent="0.25"/>
    <row r="63297" customFormat="1" x14ac:dyDescent="0.25"/>
    <row r="63298" customFormat="1" x14ac:dyDescent="0.25"/>
    <row r="63299" customFormat="1" x14ac:dyDescent="0.25"/>
    <row r="63300" customFormat="1" x14ac:dyDescent="0.25"/>
    <row r="63301" customFormat="1" x14ac:dyDescent="0.25"/>
    <row r="63302" customFormat="1" x14ac:dyDescent="0.25"/>
    <row r="63303" customFormat="1" x14ac:dyDescent="0.25"/>
    <row r="63304" customFormat="1" x14ac:dyDescent="0.25"/>
    <row r="63305" customFormat="1" x14ac:dyDescent="0.25"/>
    <row r="63306" customFormat="1" x14ac:dyDescent="0.25"/>
    <row r="63307" customFormat="1" x14ac:dyDescent="0.25"/>
    <row r="63308" customFormat="1" x14ac:dyDescent="0.25"/>
    <row r="63309" customFormat="1" x14ac:dyDescent="0.25"/>
    <row r="63310" customFormat="1" x14ac:dyDescent="0.25"/>
    <row r="63311" customFormat="1" x14ac:dyDescent="0.25"/>
    <row r="63312" customFormat="1" x14ac:dyDescent="0.25"/>
    <row r="63313" customFormat="1" x14ac:dyDescent="0.25"/>
    <row r="63314" customFormat="1" x14ac:dyDescent="0.25"/>
    <row r="63315" customFormat="1" x14ac:dyDescent="0.25"/>
    <row r="63316" customFormat="1" x14ac:dyDescent="0.25"/>
    <row r="63317" customFormat="1" x14ac:dyDescent="0.25"/>
    <row r="63318" customFormat="1" x14ac:dyDescent="0.25"/>
    <row r="63319" customFormat="1" x14ac:dyDescent="0.25"/>
    <row r="63320" customFormat="1" x14ac:dyDescent="0.25"/>
    <row r="63321" customFormat="1" x14ac:dyDescent="0.25"/>
    <row r="63322" customFormat="1" x14ac:dyDescent="0.25"/>
    <row r="63323" customFormat="1" x14ac:dyDescent="0.25"/>
    <row r="63324" customFormat="1" x14ac:dyDescent="0.25"/>
    <row r="63325" customFormat="1" x14ac:dyDescent="0.25"/>
    <row r="63326" customFormat="1" x14ac:dyDescent="0.25"/>
    <row r="63327" customFormat="1" x14ac:dyDescent="0.25"/>
    <row r="63328" customFormat="1" x14ac:dyDescent="0.25"/>
    <row r="63329" customFormat="1" x14ac:dyDescent="0.25"/>
    <row r="63330" customFormat="1" x14ac:dyDescent="0.25"/>
    <row r="63331" customFormat="1" x14ac:dyDescent="0.25"/>
    <row r="63332" customFormat="1" x14ac:dyDescent="0.25"/>
    <row r="63333" customFormat="1" x14ac:dyDescent="0.25"/>
    <row r="63334" customFormat="1" x14ac:dyDescent="0.25"/>
    <row r="63335" customFormat="1" x14ac:dyDescent="0.25"/>
    <row r="63336" customFormat="1" x14ac:dyDescent="0.25"/>
    <row r="63337" customFormat="1" x14ac:dyDescent="0.25"/>
    <row r="63338" customFormat="1" x14ac:dyDescent="0.25"/>
    <row r="63339" customFormat="1" x14ac:dyDescent="0.25"/>
    <row r="63340" customFormat="1" x14ac:dyDescent="0.25"/>
    <row r="63341" customFormat="1" x14ac:dyDescent="0.25"/>
    <row r="63342" customFormat="1" x14ac:dyDescent="0.25"/>
    <row r="63343" customFormat="1" x14ac:dyDescent="0.25"/>
    <row r="63344" customFormat="1" x14ac:dyDescent="0.25"/>
    <row r="63345" customFormat="1" x14ac:dyDescent="0.25"/>
    <row r="63346" customFormat="1" x14ac:dyDescent="0.25"/>
    <row r="63347" customFormat="1" x14ac:dyDescent="0.25"/>
    <row r="63348" customFormat="1" x14ac:dyDescent="0.25"/>
    <row r="63349" customFormat="1" x14ac:dyDescent="0.25"/>
    <row r="63350" customFormat="1" x14ac:dyDescent="0.25"/>
    <row r="63351" customFormat="1" x14ac:dyDescent="0.25"/>
    <row r="63352" customFormat="1" x14ac:dyDescent="0.25"/>
    <row r="63353" customFormat="1" x14ac:dyDescent="0.25"/>
    <row r="63354" customFormat="1" x14ac:dyDescent="0.25"/>
    <row r="63355" customFormat="1" x14ac:dyDescent="0.25"/>
    <row r="63356" customFormat="1" x14ac:dyDescent="0.25"/>
    <row r="63357" customFormat="1" x14ac:dyDescent="0.25"/>
    <row r="63358" customFormat="1" x14ac:dyDescent="0.25"/>
    <row r="63359" customFormat="1" x14ac:dyDescent="0.25"/>
    <row r="63360" customFormat="1" x14ac:dyDescent="0.25"/>
    <row r="63361" customFormat="1" x14ac:dyDescent="0.25"/>
    <row r="63362" customFormat="1" x14ac:dyDescent="0.25"/>
    <row r="63363" customFormat="1" x14ac:dyDescent="0.25"/>
    <row r="63364" customFormat="1" x14ac:dyDescent="0.25"/>
    <row r="63365" customFormat="1" x14ac:dyDescent="0.25"/>
    <row r="63366" customFormat="1" x14ac:dyDescent="0.25"/>
    <row r="63367" customFormat="1" x14ac:dyDescent="0.25"/>
    <row r="63368" customFormat="1" x14ac:dyDescent="0.25"/>
    <row r="63369" customFormat="1" x14ac:dyDescent="0.25"/>
    <row r="63370" customFormat="1" x14ac:dyDescent="0.25"/>
    <row r="63371" customFormat="1" x14ac:dyDescent="0.25"/>
    <row r="63372" customFormat="1" x14ac:dyDescent="0.25"/>
    <row r="63373" customFormat="1" x14ac:dyDescent="0.25"/>
    <row r="63374" customFormat="1" x14ac:dyDescent="0.25"/>
    <row r="63375" customFormat="1" x14ac:dyDescent="0.25"/>
    <row r="63376" customFormat="1" x14ac:dyDescent="0.25"/>
    <row r="63377" customFormat="1" x14ac:dyDescent="0.25"/>
    <row r="63378" customFormat="1" x14ac:dyDescent="0.25"/>
    <row r="63379" customFormat="1" x14ac:dyDescent="0.25"/>
    <row r="63380" customFormat="1" x14ac:dyDescent="0.25"/>
    <row r="63381" customFormat="1" x14ac:dyDescent="0.25"/>
    <row r="63382" customFormat="1" x14ac:dyDescent="0.25"/>
    <row r="63383" customFormat="1" x14ac:dyDescent="0.25"/>
    <row r="63384" customFormat="1" x14ac:dyDescent="0.25"/>
    <row r="63385" customFormat="1" x14ac:dyDescent="0.25"/>
    <row r="63386" customFormat="1" x14ac:dyDescent="0.25"/>
    <row r="63387" customFormat="1" x14ac:dyDescent="0.25"/>
    <row r="63388" customFormat="1" x14ac:dyDescent="0.25"/>
    <row r="63389" customFormat="1" x14ac:dyDescent="0.25"/>
    <row r="63390" customFormat="1" x14ac:dyDescent="0.25"/>
    <row r="63391" customFormat="1" x14ac:dyDescent="0.25"/>
    <row r="63392" customFormat="1" x14ac:dyDescent="0.25"/>
    <row r="63393" customFormat="1" x14ac:dyDescent="0.25"/>
    <row r="63394" customFormat="1" x14ac:dyDescent="0.25"/>
    <row r="63395" customFormat="1" x14ac:dyDescent="0.25"/>
    <row r="63396" customFormat="1" x14ac:dyDescent="0.25"/>
    <row r="63397" customFormat="1" x14ac:dyDescent="0.25"/>
    <row r="63398" customFormat="1" x14ac:dyDescent="0.25"/>
    <row r="63399" customFormat="1" x14ac:dyDescent="0.25"/>
    <row r="63400" customFormat="1" x14ac:dyDescent="0.25"/>
    <row r="63401" customFormat="1" x14ac:dyDescent="0.25"/>
    <row r="63402" customFormat="1" x14ac:dyDescent="0.25"/>
    <row r="63403" customFormat="1" x14ac:dyDescent="0.25"/>
    <row r="63404" customFormat="1" x14ac:dyDescent="0.25"/>
    <row r="63405" customFormat="1" x14ac:dyDescent="0.25"/>
    <row r="63406" customFormat="1" x14ac:dyDescent="0.25"/>
    <row r="63407" customFormat="1" x14ac:dyDescent="0.25"/>
    <row r="63408" customFormat="1" x14ac:dyDescent="0.25"/>
    <row r="63409" customFormat="1" x14ac:dyDescent="0.25"/>
    <row r="63410" customFormat="1" x14ac:dyDescent="0.25"/>
    <row r="63411" customFormat="1" x14ac:dyDescent="0.25"/>
    <row r="63412" customFormat="1" x14ac:dyDescent="0.25"/>
    <row r="63413" customFormat="1" x14ac:dyDescent="0.25"/>
    <row r="63414" customFormat="1" x14ac:dyDescent="0.25"/>
    <row r="63415" customFormat="1" x14ac:dyDescent="0.25"/>
    <row r="63416" customFormat="1" x14ac:dyDescent="0.25"/>
    <row r="63417" customFormat="1" x14ac:dyDescent="0.25"/>
    <row r="63418" customFormat="1" x14ac:dyDescent="0.25"/>
    <row r="63419" customFormat="1" x14ac:dyDescent="0.25"/>
    <row r="63420" customFormat="1" x14ac:dyDescent="0.25"/>
    <row r="63421" customFormat="1" x14ac:dyDescent="0.25"/>
    <row r="63422" customFormat="1" x14ac:dyDescent="0.25"/>
    <row r="63423" customFormat="1" x14ac:dyDescent="0.25"/>
    <row r="63424" customFormat="1" x14ac:dyDescent="0.25"/>
    <row r="63425" customFormat="1" x14ac:dyDescent="0.25"/>
    <row r="63426" customFormat="1" x14ac:dyDescent="0.25"/>
    <row r="63427" customFormat="1" x14ac:dyDescent="0.25"/>
    <row r="63428" customFormat="1" x14ac:dyDescent="0.25"/>
    <row r="63429" customFormat="1" x14ac:dyDescent="0.25"/>
    <row r="63430" customFormat="1" x14ac:dyDescent="0.25"/>
    <row r="63431" customFormat="1" x14ac:dyDescent="0.25"/>
    <row r="63432" customFormat="1" x14ac:dyDescent="0.25"/>
    <row r="63433" customFormat="1" x14ac:dyDescent="0.25"/>
    <row r="63434" customFormat="1" x14ac:dyDescent="0.25"/>
    <row r="63435" customFormat="1" x14ac:dyDescent="0.25"/>
    <row r="63436" customFormat="1" x14ac:dyDescent="0.25"/>
    <row r="63437" customFormat="1" x14ac:dyDescent="0.25"/>
    <row r="63438" customFormat="1" x14ac:dyDescent="0.25"/>
    <row r="63439" customFormat="1" x14ac:dyDescent="0.25"/>
    <row r="63440" customFormat="1" x14ac:dyDescent="0.25"/>
    <row r="63441" customFormat="1" x14ac:dyDescent="0.25"/>
    <row r="63442" customFormat="1" x14ac:dyDescent="0.25"/>
    <row r="63443" customFormat="1" x14ac:dyDescent="0.25"/>
    <row r="63444" customFormat="1" x14ac:dyDescent="0.25"/>
    <row r="63445" customFormat="1" x14ac:dyDescent="0.25"/>
    <row r="63446" customFormat="1" x14ac:dyDescent="0.25"/>
    <row r="63447" customFormat="1" x14ac:dyDescent="0.25"/>
    <row r="63448" customFormat="1" x14ac:dyDescent="0.25"/>
    <row r="63449" customFormat="1" x14ac:dyDescent="0.25"/>
    <row r="63450" customFormat="1" x14ac:dyDescent="0.25"/>
    <row r="63451" customFormat="1" x14ac:dyDescent="0.25"/>
    <row r="63452" customFormat="1" x14ac:dyDescent="0.25"/>
    <row r="63453" customFormat="1" x14ac:dyDescent="0.25"/>
    <row r="63454" customFormat="1" x14ac:dyDescent="0.25"/>
    <row r="63455" customFormat="1" x14ac:dyDescent="0.25"/>
    <row r="63456" customFormat="1" x14ac:dyDescent="0.25"/>
    <row r="63457" customFormat="1" x14ac:dyDescent="0.25"/>
    <row r="63458" customFormat="1" x14ac:dyDescent="0.25"/>
    <row r="63459" customFormat="1" x14ac:dyDescent="0.25"/>
    <row r="63460" customFormat="1" x14ac:dyDescent="0.25"/>
    <row r="63461" customFormat="1" x14ac:dyDescent="0.25"/>
    <row r="63462" customFormat="1" x14ac:dyDescent="0.25"/>
    <row r="63463" customFormat="1" x14ac:dyDescent="0.25"/>
    <row r="63464" customFormat="1" x14ac:dyDescent="0.25"/>
    <row r="63465" customFormat="1" x14ac:dyDescent="0.25"/>
    <row r="63466" customFormat="1" x14ac:dyDescent="0.25"/>
    <row r="63467" customFormat="1" x14ac:dyDescent="0.25"/>
    <row r="63468" customFormat="1" x14ac:dyDescent="0.25"/>
    <row r="63469" customFormat="1" x14ac:dyDescent="0.25"/>
    <row r="63470" customFormat="1" x14ac:dyDescent="0.25"/>
    <row r="63471" customFormat="1" x14ac:dyDescent="0.25"/>
    <row r="63472" customFormat="1" x14ac:dyDescent="0.25"/>
    <row r="63473" customFormat="1" x14ac:dyDescent="0.25"/>
    <row r="63474" customFormat="1" x14ac:dyDescent="0.25"/>
    <row r="63475" customFormat="1" x14ac:dyDescent="0.25"/>
    <row r="63476" customFormat="1" x14ac:dyDescent="0.25"/>
    <row r="63477" customFormat="1" x14ac:dyDescent="0.25"/>
    <row r="63478" customFormat="1" x14ac:dyDescent="0.25"/>
    <row r="63479" customFormat="1" x14ac:dyDescent="0.25"/>
    <row r="63480" customFormat="1" x14ac:dyDescent="0.25"/>
    <row r="63481" customFormat="1" x14ac:dyDescent="0.25"/>
    <row r="63482" customFormat="1" x14ac:dyDescent="0.25"/>
    <row r="63483" customFormat="1" x14ac:dyDescent="0.25"/>
    <row r="63484" customFormat="1" x14ac:dyDescent="0.25"/>
    <row r="63485" customFormat="1" x14ac:dyDescent="0.25"/>
    <row r="63486" customFormat="1" x14ac:dyDescent="0.25"/>
    <row r="63487" customFormat="1" x14ac:dyDescent="0.25"/>
    <row r="63488" customFormat="1" x14ac:dyDescent="0.25"/>
    <row r="63489" customFormat="1" x14ac:dyDescent="0.25"/>
    <row r="63490" customFormat="1" x14ac:dyDescent="0.25"/>
    <row r="63491" customFormat="1" x14ac:dyDescent="0.25"/>
    <row r="63492" customFormat="1" x14ac:dyDescent="0.25"/>
    <row r="63493" customFormat="1" x14ac:dyDescent="0.25"/>
    <row r="63494" customFormat="1" x14ac:dyDescent="0.25"/>
    <row r="63495" customFormat="1" x14ac:dyDescent="0.25"/>
    <row r="63496" customFormat="1" x14ac:dyDescent="0.25"/>
    <row r="63497" customFormat="1" x14ac:dyDescent="0.25"/>
    <row r="63498" customFormat="1" x14ac:dyDescent="0.25"/>
    <row r="63499" customFormat="1" x14ac:dyDescent="0.25"/>
    <row r="63500" customFormat="1" x14ac:dyDescent="0.25"/>
    <row r="63501" customFormat="1" x14ac:dyDescent="0.25"/>
    <row r="63502" customFormat="1" x14ac:dyDescent="0.25"/>
    <row r="63503" customFormat="1" x14ac:dyDescent="0.25"/>
    <row r="63504" customFormat="1" x14ac:dyDescent="0.25"/>
    <row r="63505" customFormat="1" x14ac:dyDescent="0.25"/>
    <row r="63506" customFormat="1" x14ac:dyDescent="0.25"/>
    <row r="63507" customFormat="1" x14ac:dyDescent="0.25"/>
    <row r="63508" customFormat="1" x14ac:dyDescent="0.25"/>
    <row r="63509" customFormat="1" x14ac:dyDescent="0.25"/>
    <row r="63510" customFormat="1" x14ac:dyDescent="0.25"/>
    <row r="63511" customFormat="1" x14ac:dyDescent="0.25"/>
    <row r="63512" customFormat="1" x14ac:dyDescent="0.25"/>
    <row r="63513" customFormat="1" x14ac:dyDescent="0.25"/>
    <row r="63514" customFormat="1" x14ac:dyDescent="0.25"/>
    <row r="63515" customFormat="1" x14ac:dyDescent="0.25"/>
    <row r="63516" customFormat="1" x14ac:dyDescent="0.25"/>
    <row r="63517" customFormat="1" x14ac:dyDescent="0.25"/>
    <row r="63518" customFormat="1" x14ac:dyDescent="0.25"/>
    <row r="63519" customFormat="1" x14ac:dyDescent="0.25"/>
    <row r="63520" customFormat="1" x14ac:dyDescent="0.25"/>
    <row r="63521" customFormat="1" x14ac:dyDescent="0.25"/>
    <row r="63522" customFormat="1" x14ac:dyDescent="0.25"/>
    <row r="63523" customFormat="1" x14ac:dyDescent="0.25"/>
    <row r="63524" customFormat="1" x14ac:dyDescent="0.25"/>
    <row r="63525" customFormat="1" x14ac:dyDescent="0.25"/>
    <row r="63526" customFormat="1" x14ac:dyDescent="0.25"/>
    <row r="63527" customFormat="1" x14ac:dyDescent="0.25"/>
    <row r="63528" customFormat="1" x14ac:dyDescent="0.25"/>
    <row r="63529" customFormat="1" x14ac:dyDescent="0.25"/>
    <row r="63530" customFormat="1" x14ac:dyDescent="0.25"/>
    <row r="63531" customFormat="1" x14ac:dyDescent="0.25"/>
    <row r="63532" customFormat="1" x14ac:dyDescent="0.25"/>
    <row r="63533" customFormat="1" x14ac:dyDescent="0.25"/>
    <row r="63534" customFormat="1" x14ac:dyDescent="0.25"/>
    <row r="63535" customFormat="1" x14ac:dyDescent="0.25"/>
    <row r="63536" customFormat="1" x14ac:dyDescent="0.25"/>
    <row r="63537" customFormat="1" x14ac:dyDescent="0.25"/>
    <row r="63538" customFormat="1" x14ac:dyDescent="0.25"/>
    <row r="63539" customFormat="1" x14ac:dyDescent="0.25"/>
    <row r="63540" customFormat="1" x14ac:dyDescent="0.25"/>
    <row r="63541" customFormat="1" x14ac:dyDescent="0.25"/>
    <row r="63542" customFormat="1" x14ac:dyDescent="0.25"/>
    <row r="63543" customFormat="1" x14ac:dyDescent="0.25"/>
    <row r="63544" customFormat="1" x14ac:dyDescent="0.25"/>
    <row r="63545" customFormat="1" x14ac:dyDescent="0.25"/>
    <row r="63546" customFormat="1" x14ac:dyDescent="0.25"/>
    <row r="63547" customFormat="1" x14ac:dyDescent="0.25"/>
    <row r="63548" customFormat="1" x14ac:dyDescent="0.25"/>
    <row r="63549" customFormat="1" x14ac:dyDescent="0.25"/>
    <row r="63550" customFormat="1" x14ac:dyDescent="0.25"/>
    <row r="63551" customFormat="1" x14ac:dyDescent="0.25"/>
    <row r="63552" customFormat="1" x14ac:dyDescent="0.25"/>
    <row r="63553" customFormat="1" x14ac:dyDescent="0.25"/>
    <row r="63554" customFormat="1" x14ac:dyDescent="0.25"/>
    <row r="63555" customFormat="1" x14ac:dyDescent="0.25"/>
    <row r="63556" customFormat="1" x14ac:dyDescent="0.25"/>
    <row r="63557" customFormat="1" x14ac:dyDescent="0.25"/>
    <row r="63558" customFormat="1" x14ac:dyDescent="0.25"/>
    <row r="63559" customFormat="1" x14ac:dyDescent="0.25"/>
    <row r="63560" customFormat="1" x14ac:dyDescent="0.25"/>
    <row r="63561" customFormat="1" x14ac:dyDescent="0.25"/>
    <row r="63562" customFormat="1" x14ac:dyDescent="0.25"/>
    <row r="63563" customFormat="1" x14ac:dyDescent="0.25"/>
    <row r="63564" customFormat="1" x14ac:dyDescent="0.25"/>
    <row r="63565" customFormat="1" x14ac:dyDescent="0.25"/>
    <row r="63566" customFormat="1" x14ac:dyDescent="0.25"/>
    <row r="63567" customFormat="1" x14ac:dyDescent="0.25"/>
    <row r="63568" customFormat="1" x14ac:dyDescent="0.25"/>
    <row r="63569" customFormat="1" x14ac:dyDescent="0.25"/>
    <row r="63570" customFormat="1" x14ac:dyDescent="0.25"/>
    <row r="63571" customFormat="1" x14ac:dyDescent="0.25"/>
    <row r="63572" customFormat="1" x14ac:dyDescent="0.25"/>
    <row r="63573" customFormat="1" x14ac:dyDescent="0.25"/>
    <row r="63574" customFormat="1" x14ac:dyDescent="0.25"/>
    <row r="63575" customFormat="1" x14ac:dyDescent="0.25"/>
    <row r="63576" customFormat="1" x14ac:dyDescent="0.25"/>
    <row r="63577" customFormat="1" x14ac:dyDescent="0.25"/>
    <row r="63578" customFormat="1" x14ac:dyDescent="0.25"/>
    <row r="63579" customFormat="1" x14ac:dyDescent="0.25"/>
    <row r="63580" customFormat="1" x14ac:dyDescent="0.25"/>
    <row r="63581" customFormat="1" x14ac:dyDescent="0.25"/>
    <row r="63582" customFormat="1" x14ac:dyDescent="0.25"/>
    <row r="63583" customFormat="1" x14ac:dyDescent="0.25"/>
    <row r="63584" customFormat="1" x14ac:dyDescent="0.25"/>
    <row r="63585" customFormat="1" x14ac:dyDescent="0.25"/>
    <row r="63586" customFormat="1" x14ac:dyDescent="0.25"/>
    <row r="63587" customFormat="1" x14ac:dyDescent="0.25"/>
    <row r="63588" customFormat="1" x14ac:dyDescent="0.25"/>
    <row r="63589" customFormat="1" x14ac:dyDescent="0.25"/>
    <row r="63590" customFormat="1" x14ac:dyDescent="0.25"/>
    <row r="63591" customFormat="1" x14ac:dyDescent="0.25"/>
    <row r="63592" customFormat="1" x14ac:dyDescent="0.25"/>
    <row r="63593" customFormat="1" x14ac:dyDescent="0.25"/>
    <row r="63594" customFormat="1" x14ac:dyDescent="0.25"/>
    <row r="63595" customFormat="1" x14ac:dyDescent="0.25"/>
    <row r="63596" customFormat="1" x14ac:dyDescent="0.25"/>
    <row r="63597" customFormat="1" x14ac:dyDescent="0.25"/>
    <row r="63598" customFormat="1" x14ac:dyDescent="0.25"/>
    <row r="63599" customFormat="1" x14ac:dyDescent="0.25"/>
    <row r="63600" customFormat="1" x14ac:dyDescent="0.25"/>
    <row r="63601" customFormat="1" x14ac:dyDescent="0.25"/>
    <row r="63602" customFormat="1" x14ac:dyDescent="0.25"/>
    <row r="63603" customFormat="1" x14ac:dyDescent="0.25"/>
    <row r="63604" customFormat="1" x14ac:dyDescent="0.25"/>
    <row r="63605" customFormat="1" x14ac:dyDescent="0.25"/>
    <row r="63606" customFormat="1" x14ac:dyDescent="0.25"/>
    <row r="63607" customFormat="1" x14ac:dyDescent="0.25"/>
    <row r="63608" customFormat="1" x14ac:dyDescent="0.25"/>
    <row r="63609" customFormat="1" x14ac:dyDescent="0.25"/>
    <row r="63610" customFormat="1" x14ac:dyDescent="0.25"/>
    <row r="63611" customFormat="1" x14ac:dyDescent="0.25"/>
    <row r="63612" customFormat="1" x14ac:dyDescent="0.25"/>
    <row r="63613" customFormat="1" x14ac:dyDescent="0.25"/>
    <row r="63614" customFormat="1" x14ac:dyDescent="0.25"/>
    <row r="63615" customFormat="1" x14ac:dyDescent="0.25"/>
    <row r="63616" customFormat="1" x14ac:dyDescent="0.25"/>
    <row r="63617" customFormat="1" x14ac:dyDescent="0.25"/>
    <row r="63618" customFormat="1" x14ac:dyDescent="0.25"/>
    <row r="63619" customFormat="1" x14ac:dyDescent="0.25"/>
    <row r="63620" customFormat="1" x14ac:dyDescent="0.25"/>
    <row r="63621" customFormat="1" x14ac:dyDescent="0.25"/>
    <row r="63622" customFormat="1" x14ac:dyDescent="0.25"/>
    <row r="63623" customFormat="1" x14ac:dyDescent="0.25"/>
    <row r="63624" customFormat="1" x14ac:dyDescent="0.25"/>
    <row r="63625" customFormat="1" x14ac:dyDescent="0.25"/>
    <row r="63626" customFormat="1" x14ac:dyDescent="0.25"/>
    <row r="63627" customFormat="1" x14ac:dyDescent="0.25"/>
    <row r="63628" customFormat="1" x14ac:dyDescent="0.25"/>
    <row r="63629" customFormat="1" x14ac:dyDescent="0.25"/>
    <row r="63630" customFormat="1" x14ac:dyDescent="0.25"/>
    <row r="63631" customFormat="1" x14ac:dyDescent="0.25"/>
    <row r="63632" customFormat="1" x14ac:dyDescent="0.25"/>
    <row r="63633" customFormat="1" x14ac:dyDescent="0.25"/>
    <row r="63634" customFormat="1" x14ac:dyDescent="0.25"/>
    <row r="63635" customFormat="1" x14ac:dyDescent="0.25"/>
    <row r="63636" customFormat="1" x14ac:dyDescent="0.25"/>
    <row r="63637" customFormat="1" x14ac:dyDescent="0.25"/>
    <row r="63638" customFormat="1" x14ac:dyDescent="0.25"/>
    <row r="63639" customFormat="1" x14ac:dyDescent="0.25"/>
    <row r="63640" customFormat="1" x14ac:dyDescent="0.25"/>
    <row r="63641" customFormat="1" x14ac:dyDescent="0.25"/>
    <row r="63642" customFormat="1" x14ac:dyDescent="0.25"/>
    <row r="63643" customFormat="1" x14ac:dyDescent="0.25"/>
    <row r="63644" customFormat="1" x14ac:dyDescent="0.25"/>
    <row r="63645" customFormat="1" x14ac:dyDescent="0.25"/>
    <row r="63646" customFormat="1" x14ac:dyDescent="0.25"/>
    <row r="63647" customFormat="1" x14ac:dyDescent="0.25"/>
    <row r="63648" customFormat="1" x14ac:dyDescent="0.25"/>
    <row r="63649" customFormat="1" x14ac:dyDescent="0.25"/>
    <row r="63650" customFormat="1" x14ac:dyDescent="0.25"/>
    <row r="63651" customFormat="1" x14ac:dyDescent="0.25"/>
    <row r="63652" customFormat="1" x14ac:dyDescent="0.25"/>
    <row r="63653" customFormat="1" x14ac:dyDescent="0.25"/>
    <row r="63654" customFormat="1" x14ac:dyDescent="0.25"/>
    <row r="63655" customFormat="1" x14ac:dyDescent="0.25"/>
    <row r="63656" customFormat="1" x14ac:dyDescent="0.25"/>
    <row r="63657" customFormat="1" x14ac:dyDescent="0.25"/>
    <row r="63658" customFormat="1" x14ac:dyDescent="0.25"/>
    <row r="63659" customFormat="1" x14ac:dyDescent="0.25"/>
    <row r="63660" customFormat="1" x14ac:dyDescent="0.25"/>
    <row r="63661" customFormat="1" x14ac:dyDescent="0.25"/>
    <row r="63662" customFormat="1" x14ac:dyDescent="0.25"/>
    <row r="63663" customFormat="1" x14ac:dyDescent="0.25"/>
    <row r="63664" customFormat="1" x14ac:dyDescent="0.25"/>
    <row r="63665" customFormat="1" x14ac:dyDescent="0.25"/>
    <row r="63666" customFormat="1" x14ac:dyDescent="0.25"/>
    <row r="63667" customFormat="1" x14ac:dyDescent="0.25"/>
    <row r="63668" customFormat="1" x14ac:dyDescent="0.25"/>
    <row r="63669" customFormat="1" x14ac:dyDescent="0.25"/>
    <row r="63670" customFormat="1" x14ac:dyDescent="0.25"/>
    <row r="63671" customFormat="1" x14ac:dyDescent="0.25"/>
    <row r="63672" customFormat="1" x14ac:dyDescent="0.25"/>
    <row r="63673" customFormat="1" x14ac:dyDescent="0.25"/>
    <row r="63674" customFormat="1" x14ac:dyDescent="0.25"/>
    <row r="63675" customFormat="1" x14ac:dyDescent="0.25"/>
    <row r="63676" customFormat="1" x14ac:dyDescent="0.25"/>
    <row r="63677" customFormat="1" x14ac:dyDescent="0.25"/>
    <row r="63678" customFormat="1" x14ac:dyDescent="0.25"/>
    <row r="63679" customFormat="1" x14ac:dyDescent="0.25"/>
    <row r="63680" customFormat="1" x14ac:dyDescent="0.25"/>
    <row r="63681" customFormat="1" x14ac:dyDescent="0.25"/>
    <row r="63682" customFormat="1" x14ac:dyDescent="0.25"/>
    <row r="63683" customFormat="1" x14ac:dyDescent="0.25"/>
    <row r="63684" customFormat="1" x14ac:dyDescent="0.25"/>
    <row r="63685" customFormat="1" x14ac:dyDescent="0.25"/>
    <row r="63686" customFormat="1" x14ac:dyDescent="0.25"/>
    <row r="63687" customFormat="1" x14ac:dyDescent="0.25"/>
    <row r="63688" customFormat="1" x14ac:dyDescent="0.25"/>
    <row r="63689" customFormat="1" x14ac:dyDescent="0.25"/>
    <row r="63690" customFormat="1" x14ac:dyDescent="0.25"/>
    <row r="63691" customFormat="1" x14ac:dyDescent="0.25"/>
    <row r="63692" customFormat="1" x14ac:dyDescent="0.25"/>
    <row r="63693" customFormat="1" x14ac:dyDescent="0.25"/>
    <row r="63694" customFormat="1" x14ac:dyDescent="0.25"/>
    <row r="63695" customFormat="1" x14ac:dyDescent="0.25"/>
    <row r="63696" customFormat="1" x14ac:dyDescent="0.25"/>
    <row r="63697" customFormat="1" x14ac:dyDescent="0.25"/>
    <row r="63698" customFormat="1" x14ac:dyDescent="0.25"/>
    <row r="63699" customFormat="1" x14ac:dyDescent="0.25"/>
    <row r="63700" customFormat="1" x14ac:dyDescent="0.25"/>
    <row r="63701" customFormat="1" x14ac:dyDescent="0.25"/>
    <row r="63702" customFormat="1" x14ac:dyDescent="0.25"/>
    <row r="63703" customFormat="1" x14ac:dyDescent="0.25"/>
    <row r="63704" customFormat="1" x14ac:dyDescent="0.25"/>
    <row r="63705" customFormat="1" x14ac:dyDescent="0.25"/>
    <row r="63706" customFormat="1" x14ac:dyDescent="0.25"/>
    <row r="63707" customFormat="1" x14ac:dyDescent="0.25"/>
    <row r="63708" customFormat="1" x14ac:dyDescent="0.25"/>
    <row r="63709" customFormat="1" x14ac:dyDescent="0.25"/>
    <row r="63710" customFormat="1" x14ac:dyDescent="0.25"/>
    <row r="63711" customFormat="1" x14ac:dyDescent="0.25"/>
    <row r="63712" customFormat="1" x14ac:dyDescent="0.25"/>
    <row r="63713" customFormat="1" x14ac:dyDescent="0.25"/>
    <row r="63714" customFormat="1" x14ac:dyDescent="0.25"/>
    <row r="63715" customFormat="1" x14ac:dyDescent="0.25"/>
    <row r="63716" customFormat="1" x14ac:dyDescent="0.25"/>
    <row r="63717" customFormat="1" x14ac:dyDescent="0.25"/>
    <row r="63718" customFormat="1" x14ac:dyDescent="0.25"/>
    <row r="63719" customFormat="1" x14ac:dyDescent="0.25"/>
    <row r="63720" customFormat="1" x14ac:dyDescent="0.25"/>
    <row r="63721" customFormat="1" x14ac:dyDescent="0.25"/>
    <row r="63722" customFormat="1" x14ac:dyDescent="0.25"/>
    <row r="63723" customFormat="1" x14ac:dyDescent="0.25"/>
    <row r="63724" customFormat="1" x14ac:dyDescent="0.25"/>
    <row r="63725" customFormat="1" x14ac:dyDescent="0.25"/>
    <row r="63726" customFormat="1" x14ac:dyDescent="0.25"/>
    <row r="63727" customFormat="1" x14ac:dyDescent="0.25"/>
    <row r="63728" customFormat="1" x14ac:dyDescent="0.25"/>
    <row r="63729" customFormat="1" x14ac:dyDescent="0.25"/>
    <row r="63730" customFormat="1" x14ac:dyDescent="0.25"/>
    <row r="63731" customFormat="1" x14ac:dyDescent="0.25"/>
    <row r="63732" customFormat="1" x14ac:dyDescent="0.25"/>
    <row r="63733" customFormat="1" x14ac:dyDescent="0.25"/>
    <row r="63734" customFormat="1" x14ac:dyDescent="0.25"/>
    <row r="63735" customFormat="1" x14ac:dyDescent="0.25"/>
    <row r="63736" customFormat="1" x14ac:dyDescent="0.25"/>
    <row r="63737" customFormat="1" x14ac:dyDescent="0.25"/>
    <row r="63738" customFormat="1" x14ac:dyDescent="0.25"/>
    <row r="63739" customFormat="1" x14ac:dyDescent="0.25"/>
    <row r="63740" customFormat="1" x14ac:dyDescent="0.25"/>
    <row r="63741" customFormat="1" x14ac:dyDescent="0.25"/>
    <row r="63742" customFormat="1" x14ac:dyDescent="0.25"/>
    <row r="63743" customFormat="1" x14ac:dyDescent="0.25"/>
    <row r="63744" customFormat="1" x14ac:dyDescent="0.25"/>
    <row r="63745" customFormat="1" x14ac:dyDescent="0.25"/>
    <row r="63746" customFormat="1" x14ac:dyDescent="0.25"/>
    <row r="63747" customFormat="1" x14ac:dyDescent="0.25"/>
    <row r="63748" customFormat="1" x14ac:dyDescent="0.25"/>
    <row r="63749" customFormat="1" x14ac:dyDescent="0.25"/>
    <row r="63750" customFormat="1" x14ac:dyDescent="0.25"/>
    <row r="63751" customFormat="1" x14ac:dyDescent="0.25"/>
    <row r="63752" customFormat="1" x14ac:dyDescent="0.25"/>
    <row r="63753" customFormat="1" x14ac:dyDescent="0.25"/>
    <row r="63754" customFormat="1" x14ac:dyDescent="0.25"/>
    <row r="63755" customFormat="1" x14ac:dyDescent="0.25"/>
    <row r="63756" customFormat="1" x14ac:dyDescent="0.25"/>
    <row r="63757" customFormat="1" x14ac:dyDescent="0.25"/>
    <row r="63758" customFormat="1" x14ac:dyDescent="0.25"/>
    <row r="63759" customFormat="1" x14ac:dyDescent="0.25"/>
    <row r="63760" customFormat="1" x14ac:dyDescent="0.25"/>
    <row r="63761" customFormat="1" x14ac:dyDescent="0.25"/>
    <row r="63762" customFormat="1" x14ac:dyDescent="0.25"/>
    <row r="63763" customFormat="1" x14ac:dyDescent="0.25"/>
    <row r="63764" customFormat="1" x14ac:dyDescent="0.25"/>
    <row r="63765" customFormat="1" x14ac:dyDescent="0.25"/>
    <row r="63766" customFormat="1" x14ac:dyDescent="0.25"/>
    <row r="63767" customFormat="1" x14ac:dyDescent="0.25"/>
    <row r="63768" customFormat="1" x14ac:dyDescent="0.25"/>
    <row r="63769" customFormat="1" x14ac:dyDescent="0.25"/>
    <row r="63770" customFormat="1" x14ac:dyDescent="0.25"/>
    <row r="63771" customFormat="1" x14ac:dyDescent="0.25"/>
    <row r="63772" customFormat="1" x14ac:dyDescent="0.25"/>
    <row r="63773" customFormat="1" x14ac:dyDescent="0.25"/>
    <row r="63774" customFormat="1" x14ac:dyDescent="0.25"/>
    <row r="63775" customFormat="1" x14ac:dyDescent="0.25"/>
    <row r="63776" customFormat="1" x14ac:dyDescent="0.25"/>
    <row r="63777" customFormat="1" x14ac:dyDescent="0.25"/>
    <row r="63778" customFormat="1" x14ac:dyDescent="0.25"/>
    <row r="63779" customFormat="1" x14ac:dyDescent="0.25"/>
    <row r="63780" customFormat="1" x14ac:dyDescent="0.25"/>
    <row r="63781" customFormat="1" x14ac:dyDescent="0.25"/>
    <row r="63782" customFormat="1" x14ac:dyDescent="0.25"/>
    <row r="63783" customFormat="1" x14ac:dyDescent="0.25"/>
    <row r="63784" customFormat="1" x14ac:dyDescent="0.25"/>
    <row r="63785" customFormat="1" x14ac:dyDescent="0.25"/>
    <row r="63786" customFormat="1" x14ac:dyDescent="0.25"/>
    <row r="63787" customFormat="1" x14ac:dyDescent="0.25"/>
    <row r="63788" customFormat="1" x14ac:dyDescent="0.25"/>
    <row r="63789" customFormat="1" x14ac:dyDescent="0.25"/>
    <row r="63790" customFormat="1" x14ac:dyDescent="0.25"/>
    <row r="63791" customFormat="1" x14ac:dyDescent="0.25"/>
    <row r="63792" customFormat="1" x14ac:dyDescent="0.25"/>
    <row r="63793" customFormat="1" x14ac:dyDescent="0.25"/>
    <row r="63794" customFormat="1" x14ac:dyDescent="0.25"/>
    <row r="63795" customFormat="1" x14ac:dyDescent="0.25"/>
    <row r="63796" customFormat="1" x14ac:dyDescent="0.25"/>
    <row r="63797" customFormat="1" x14ac:dyDescent="0.25"/>
    <row r="63798" customFormat="1" x14ac:dyDescent="0.25"/>
    <row r="63799" customFormat="1" x14ac:dyDescent="0.25"/>
    <row r="63800" customFormat="1" x14ac:dyDescent="0.25"/>
    <row r="63801" customFormat="1" x14ac:dyDescent="0.25"/>
    <row r="63802" customFormat="1" x14ac:dyDescent="0.25"/>
    <row r="63803" customFormat="1" x14ac:dyDescent="0.25"/>
    <row r="63804" customFormat="1" x14ac:dyDescent="0.25"/>
    <row r="63805" customFormat="1" x14ac:dyDescent="0.25"/>
    <row r="63806" customFormat="1" x14ac:dyDescent="0.25"/>
    <row r="63807" customFormat="1" x14ac:dyDescent="0.25"/>
    <row r="63808" customFormat="1" x14ac:dyDescent="0.25"/>
    <row r="63809" customFormat="1" x14ac:dyDescent="0.25"/>
    <row r="63810" customFormat="1" x14ac:dyDescent="0.25"/>
    <row r="63811" customFormat="1" x14ac:dyDescent="0.25"/>
    <row r="63812" customFormat="1" x14ac:dyDescent="0.25"/>
    <row r="63813" customFormat="1" x14ac:dyDescent="0.25"/>
    <row r="63814" customFormat="1" x14ac:dyDescent="0.25"/>
    <row r="63815" customFormat="1" x14ac:dyDescent="0.25"/>
    <row r="63816" customFormat="1" x14ac:dyDescent="0.25"/>
    <row r="63817" customFormat="1" x14ac:dyDescent="0.25"/>
    <row r="63818" customFormat="1" x14ac:dyDescent="0.25"/>
    <row r="63819" customFormat="1" x14ac:dyDescent="0.25"/>
    <row r="63820" customFormat="1" x14ac:dyDescent="0.25"/>
    <row r="63821" customFormat="1" x14ac:dyDescent="0.25"/>
    <row r="63822" customFormat="1" x14ac:dyDescent="0.25"/>
    <row r="63823" customFormat="1" x14ac:dyDescent="0.25"/>
    <row r="63824" customFormat="1" x14ac:dyDescent="0.25"/>
    <row r="63825" customFormat="1" x14ac:dyDescent="0.25"/>
    <row r="63826" customFormat="1" x14ac:dyDescent="0.25"/>
    <row r="63827" customFormat="1" x14ac:dyDescent="0.25"/>
    <row r="63828" customFormat="1" x14ac:dyDescent="0.25"/>
    <row r="63829" customFormat="1" x14ac:dyDescent="0.25"/>
    <row r="63830" customFormat="1" x14ac:dyDescent="0.25"/>
    <row r="63831" customFormat="1" x14ac:dyDescent="0.25"/>
    <row r="63832" customFormat="1" x14ac:dyDescent="0.25"/>
    <row r="63833" customFormat="1" x14ac:dyDescent="0.25"/>
    <row r="63834" customFormat="1" x14ac:dyDescent="0.25"/>
    <row r="63835" customFormat="1" x14ac:dyDescent="0.25"/>
    <row r="63836" customFormat="1" x14ac:dyDescent="0.25"/>
    <row r="63837" customFormat="1" x14ac:dyDescent="0.25"/>
    <row r="63838" customFormat="1" x14ac:dyDescent="0.25"/>
    <row r="63839" customFormat="1" x14ac:dyDescent="0.25"/>
    <row r="63840" customFormat="1" x14ac:dyDescent="0.25"/>
    <row r="63841" customFormat="1" x14ac:dyDescent="0.25"/>
    <row r="63842" customFormat="1" x14ac:dyDescent="0.25"/>
    <row r="63843" customFormat="1" x14ac:dyDescent="0.25"/>
    <row r="63844" customFormat="1" x14ac:dyDescent="0.25"/>
    <row r="63845" customFormat="1" x14ac:dyDescent="0.25"/>
    <row r="63846" customFormat="1" x14ac:dyDescent="0.25"/>
    <row r="63847" customFormat="1" x14ac:dyDescent="0.25"/>
    <row r="63848" customFormat="1" x14ac:dyDescent="0.25"/>
    <row r="63849" customFormat="1" x14ac:dyDescent="0.25"/>
    <row r="63850" customFormat="1" x14ac:dyDescent="0.25"/>
    <row r="63851" customFormat="1" x14ac:dyDescent="0.25"/>
    <row r="63852" customFormat="1" x14ac:dyDescent="0.25"/>
    <row r="63853" customFormat="1" x14ac:dyDescent="0.25"/>
    <row r="63854" customFormat="1" x14ac:dyDescent="0.25"/>
    <row r="63855" customFormat="1" x14ac:dyDescent="0.25"/>
    <row r="63856" customFormat="1" x14ac:dyDescent="0.25"/>
    <row r="63857" customFormat="1" x14ac:dyDescent="0.25"/>
    <row r="63858" customFormat="1" x14ac:dyDescent="0.25"/>
    <row r="63859" customFormat="1" x14ac:dyDescent="0.25"/>
    <row r="63860" customFormat="1" x14ac:dyDescent="0.25"/>
    <row r="63861" customFormat="1" x14ac:dyDescent="0.25"/>
    <row r="63862" customFormat="1" x14ac:dyDescent="0.25"/>
    <row r="63863" customFormat="1" x14ac:dyDescent="0.25"/>
    <row r="63864" customFormat="1" x14ac:dyDescent="0.25"/>
    <row r="63865" customFormat="1" x14ac:dyDescent="0.25"/>
    <row r="63866" customFormat="1" x14ac:dyDescent="0.25"/>
    <row r="63867" customFormat="1" x14ac:dyDescent="0.25"/>
    <row r="63868" customFormat="1" x14ac:dyDescent="0.25"/>
    <row r="63869" customFormat="1" x14ac:dyDescent="0.25"/>
    <row r="63870" customFormat="1" x14ac:dyDescent="0.25"/>
    <row r="63871" customFormat="1" x14ac:dyDescent="0.25"/>
    <row r="63872" customFormat="1" x14ac:dyDescent="0.25"/>
    <row r="63873" customFormat="1" x14ac:dyDescent="0.25"/>
    <row r="63874" customFormat="1" x14ac:dyDescent="0.25"/>
    <row r="63875" customFormat="1" x14ac:dyDescent="0.25"/>
    <row r="63876" customFormat="1" x14ac:dyDescent="0.25"/>
    <row r="63877" customFormat="1" x14ac:dyDescent="0.25"/>
    <row r="63878" customFormat="1" x14ac:dyDescent="0.25"/>
    <row r="63879" customFormat="1" x14ac:dyDescent="0.25"/>
    <row r="63880" customFormat="1" x14ac:dyDescent="0.25"/>
    <row r="63881" customFormat="1" x14ac:dyDescent="0.25"/>
    <row r="63882" customFormat="1" x14ac:dyDescent="0.25"/>
    <row r="63883" customFormat="1" x14ac:dyDescent="0.25"/>
    <row r="63884" customFormat="1" x14ac:dyDescent="0.25"/>
    <row r="63885" customFormat="1" x14ac:dyDescent="0.25"/>
    <row r="63886" customFormat="1" x14ac:dyDescent="0.25"/>
    <row r="63887" customFormat="1" x14ac:dyDescent="0.25"/>
    <row r="63888" customFormat="1" x14ac:dyDescent="0.25"/>
    <row r="63889" customFormat="1" x14ac:dyDescent="0.25"/>
    <row r="63890" customFormat="1" x14ac:dyDescent="0.25"/>
    <row r="63891" customFormat="1" x14ac:dyDescent="0.25"/>
    <row r="63892" customFormat="1" x14ac:dyDescent="0.25"/>
    <row r="63893" customFormat="1" x14ac:dyDescent="0.25"/>
    <row r="63894" customFormat="1" x14ac:dyDescent="0.25"/>
    <row r="63895" customFormat="1" x14ac:dyDescent="0.25"/>
    <row r="63896" customFormat="1" x14ac:dyDescent="0.25"/>
    <row r="63897" customFormat="1" x14ac:dyDescent="0.25"/>
    <row r="63898" customFormat="1" x14ac:dyDescent="0.25"/>
    <row r="63899" customFormat="1" x14ac:dyDescent="0.25"/>
    <row r="63900" customFormat="1" x14ac:dyDescent="0.25"/>
    <row r="63901" customFormat="1" x14ac:dyDescent="0.25"/>
    <row r="63902" customFormat="1" x14ac:dyDescent="0.25"/>
    <row r="63903" customFormat="1" x14ac:dyDescent="0.25"/>
    <row r="63904" customFormat="1" x14ac:dyDescent="0.25"/>
    <row r="63905" customFormat="1" x14ac:dyDescent="0.25"/>
    <row r="63906" customFormat="1" x14ac:dyDescent="0.25"/>
    <row r="63907" customFormat="1" x14ac:dyDescent="0.25"/>
    <row r="63908" customFormat="1" x14ac:dyDescent="0.25"/>
    <row r="63909" customFormat="1" x14ac:dyDescent="0.25"/>
    <row r="63910" customFormat="1" x14ac:dyDescent="0.25"/>
    <row r="63911" customFormat="1" x14ac:dyDescent="0.25"/>
    <row r="63912" customFormat="1" x14ac:dyDescent="0.25"/>
    <row r="63913" customFormat="1" x14ac:dyDescent="0.25"/>
    <row r="63914" customFormat="1" x14ac:dyDescent="0.25"/>
    <row r="63915" customFormat="1" x14ac:dyDescent="0.25"/>
    <row r="63916" customFormat="1" x14ac:dyDescent="0.25"/>
    <row r="63917" customFormat="1" x14ac:dyDescent="0.25"/>
    <row r="63918" customFormat="1" x14ac:dyDescent="0.25"/>
    <row r="63919" customFormat="1" x14ac:dyDescent="0.25"/>
    <row r="63920" customFormat="1" x14ac:dyDescent="0.25"/>
    <row r="63921" customFormat="1" x14ac:dyDescent="0.25"/>
    <row r="63922" customFormat="1" x14ac:dyDescent="0.25"/>
    <row r="63923" customFormat="1" x14ac:dyDescent="0.25"/>
    <row r="63924" customFormat="1" x14ac:dyDescent="0.25"/>
    <row r="63925" customFormat="1" x14ac:dyDescent="0.25"/>
    <row r="63926" customFormat="1" x14ac:dyDescent="0.25"/>
    <row r="63927" customFormat="1" x14ac:dyDescent="0.25"/>
    <row r="63928" customFormat="1" x14ac:dyDescent="0.25"/>
    <row r="63929" customFormat="1" x14ac:dyDescent="0.25"/>
    <row r="63930" customFormat="1" x14ac:dyDescent="0.25"/>
    <row r="63931" customFormat="1" x14ac:dyDescent="0.25"/>
    <row r="63932" customFormat="1" x14ac:dyDescent="0.25"/>
    <row r="63933" customFormat="1" x14ac:dyDescent="0.25"/>
    <row r="63934" customFormat="1" x14ac:dyDescent="0.25"/>
    <row r="63935" customFormat="1" x14ac:dyDescent="0.25"/>
    <row r="63936" customFormat="1" x14ac:dyDescent="0.25"/>
    <row r="63937" customFormat="1" x14ac:dyDescent="0.25"/>
    <row r="63938" customFormat="1" x14ac:dyDescent="0.25"/>
    <row r="63939" customFormat="1" x14ac:dyDescent="0.25"/>
    <row r="63940" customFormat="1" x14ac:dyDescent="0.25"/>
    <row r="63941" customFormat="1" x14ac:dyDescent="0.25"/>
    <row r="63942" customFormat="1" x14ac:dyDescent="0.25"/>
    <row r="63943" customFormat="1" x14ac:dyDescent="0.25"/>
    <row r="63944" customFormat="1" x14ac:dyDescent="0.25"/>
    <row r="63945" customFormat="1" x14ac:dyDescent="0.25"/>
    <row r="63946" customFormat="1" x14ac:dyDescent="0.25"/>
    <row r="63947" customFormat="1" x14ac:dyDescent="0.25"/>
    <row r="63948" customFormat="1" x14ac:dyDescent="0.25"/>
    <row r="63949" customFormat="1" x14ac:dyDescent="0.25"/>
    <row r="63950" customFormat="1" x14ac:dyDescent="0.25"/>
    <row r="63951" customFormat="1" x14ac:dyDescent="0.25"/>
    <row r="63952" customFormat="1" x14ac:dyDescent="0.25"/>
    <row r="63953" customFormat="1" x14ac:dyDescent="0.25"/>
    <row r="63954" customFormat="1" x14ac:dyDescent="0.25"/>
    <row r="63955" customFormat="1" x14ac:dyDescent="0.25"/>
    <row r="63956" customFormat="1" x14ac:dyDescent="0.25"/>
    <row r="63957" customFormat="1" x14ac:dyDescent="0.25"/>
    <row r="63958" customFormat="1" x14ac:dyDescent="0.25"/>
    <row r="63959" customFormat="1" x14ac:dyDescent="0.25"/>
    <row r="63960" customFormat="1" x14ac:dyDescent="0.25"/>
    <row r="63961" customFormat="1" x14ac:dyDescent="0.25"/>
    <row r="63962" customFormat="1" x14ac:dyDescent="0.25"/>
    <row r="63963" customFormat="1" x14ac:dyDescent="0.25"/>
    <row r="63964" customFormat="1" x14ac:dyDescent="0.25"/>
    <row r="63965" customFormat="1" x14ac:dyDescent="0.25"/>
    <row r="63966" customFormat="1" x14ac:dyDescent="0.25"/>
    <row r="63967" customFormat="1" x14ac:dyDescent="0.25"/>
    <row r="63968" customFormat="1" x14ac:dyDescent="0.25"/>
    <row r="63969" customFormat="1" x14ac:dyDescent="0.25"/>
    <row r="63970" customFormat="1" x14ac:dyDescent="0.25"/>
    <row r="63971" customFormat="1" x14ac:dyDescent="0.25"/>
    <row r="63972" customFormat="1" x14ac:dyDescent="0.25"/>
    <row r="63973" customFormat="1" x14ac:dyDescent="0.25"/>
    <row r="63974" customFormat="1" x14ac:dyDescent="0.25"/>
    <row r="63975" customFormat="1" x14ac:dyDescent="0.25"/>
    <row r="63976" customFormat="1" x14ac:dyDescent="0.25"/>
    <row r="63977" customFormat="1" x14ac:dyDescent="0.25"/>
    <row r="63978" customFormat="1" x14ac:dyDescent="0.25"/>
    <row r="63979" customFormat="1" x14ac:dyDescent="0.25"/>
    <row r="63980" customFormat="1" x14ac:dyDescent="0.25"/>
    <row r="63981" customFormat="1" x14ac:dyDescent="0.25"/>
    <row r="63982" customFormat="1" x14ac:dyDescent="0.25"/>
    <row r="63983" customFormat="1" x14ac:dyDescent="0.25"/>
    <row r="63984" customFormat="1" x14ac:dyDescent="0.25"/>
    <row r="63985" customFormat="1" x14ac:dyDescent="0.25"/>
    <row r="63986" customFormat="1" x14ac:dyDescent="0.25"/>
    <row r="63987" customFormat="1" x14ac:dyDescent="0.25"/>
    <row r="63988" customFormat="1" x14ac:dyDescent="0.25"/>
    <row r="63989" customFormat="1" x14ac:dyDescent="0.25"/>
    <row r="63990" customFormat="1" x14ac:dyDescent="0.25"/>
    <row r="63991" customFormat="1" x14ac:dyDescent="0.25"/>
    <row r="63992" customFormat="1" x14ac:dyDescent="0.25"/>
    <row r="63993" customFormat="1" x14ac:dyDescent="0.25"/>
    <row r="63994" customFormat="1" x14ac:dyDescent="0.25"/>
    <row r="63995" customFormat="1" x14ac:dyDescent="0.25"/>
    <row r="63996" customFormat="1" x14ac:dyDescent="0.25"/>
    <row r="63997" customFormat="1" x14ac:dyDescent="0.25"/>
    <row r="63998" customFormat="1" x14ac:dyDescent="0.25"/>
    <row r="63999" customFormat="1" x14ac:dyDescent="0.25"/>
    <row r="64000" customFormat="1" x14ac:dyDescent="0.25"/>
    <row r="64001" customFormat="1" x14ac:dyDescent="0.25"/>
    <row r="64002" customFormat="1" x14ac:dyDescent="0.25"/>
    <row r="64003" customFormat="1" x14ac:dyDescent="0.25"/>
    <row r="64004" customFormat="1" x14ac:dyDescent="0.25"/>
    <row r="64005" customFormat="1" x14ac:dyDescent="0.25"/>
    <row r="64006" customFormat="1" x14ac:dyDescent="0.25"/>
    <row r="64007" customFormat="1" x14ac:dyDescent="0.25"/>
    <row r="64008" customFormat="1" x14ac:dyDescent="0.25"/>
    <row r="64009" customFormat="1" x14ac:dyDescent="0.25"/>
    <row r="64010" customFormat="1" x14ac:dyDescent="0.25"/>
    <row r="64011" customFormat="1" x14ac:dyDescent="0.25"/>
    <row r="64012" customFormat="1" x14ac:dyDescent="0.25"/>
    <row r="64013" customFormat="1" x14ac:dyDescent="0.25"/>
    <row r="64014" customFormat="1" x14ac:dyDescent="0.25"/>
    <row r="64015" customFormat="1" x14ac:dyDescent="0.25"/>
    <row r="64016" customFormat="1" x14ac:dyDescent="0.25"/>
    <row r="64017" customFormat="1" x14ac:dyDescent="0.25"/>
    <row r="64018" customFormat="1" x14ac:dyDescent="0.25"/>
    <row r="64019" customFormat="1" x14ac:dyDescent="0.25"/>
    <row r="64020" customFormat="1" x14ac:dyDescent="0.25"/>
    <row r="64021" customFormat="1" x14ac:dyDescent="0.25"/>
    <row r="64022" customFormat="1" x14ac:dyDescent="0.25"/>
    <row r="64023" customFormat="1" x14ac:dyDescent="0.25"/>
    <row r="64024" customFormat="1" x14ac:dyDescent="0.25"/>
    <row r="64025" customFormat="1" x14ac:dyDescent="0.25"/>
    <row r="64026" customFormat="1" x14ac:dyDescent="0.25"/>
    <row r="64027" customFormat="1" x14ac:dyDescent="0.25"/>
    <row r="64028" customFormat="1" x14ac:dyDescent="0.25"/>
    <row r="64029" customFormat="1" x14ac:dyDescent="0.25"/>
    <row r="64030" customFormat="1" x14ac:dyDescent="0.25"/>
    <row r="64031" customFormat="1" x14ac:dyDescent="0.25"/>
    <row r="64032" customFormat="1" x14ac:dyDescent="0.25"/>
    <row r="64033" customFormat="1" x14ac:dyDescent="0.25"/>
    <row r="64034" customFormat="1" x14ac:dyDescent="0.25"/>
    <row r="64035" customFormat="1" x14ac:dyDescent="0.25"/>
    <row r="64036" customFormat="1" x14ac:dyDescent="0.25"/>
    <row r="64037" customFormat="1" x14ac:dyDescent="0.25"/>
    <row r="64038" customFormat="1" x14ac:dyDescent="0.25"/>
    <row r="64039" customFormat="1" x14ac:dyDescent="0.25"/>
    <row r="64040" customFormat="1" x14ac:dyDescent="0.25"/>
    <row r="64041" customFormat="1" x14ac:dyDescent="0.25"/>
    <row r="64042" customFormat="1" x14ac:dyDescent="0.25"/>
    <row r="64043" customFormat="1" x14ac:dyDescent="0.25"/>
    <row r="64044" customFormat="1" x14ac:dyDescent="0.25"/>
    <row r="64045" customFormat="1" x14ac:dyDescent="0.25"/>
    <row r="64046" customFormat="1" x14ac:dyDescent="0.25"/>
    <row r="64047" customFormat="1" x14ac:dyDescent="0.25"/>
    <row r="64048" customFormat="1" x14ac:dyDescent="0.25"/>
    <row r="64049" customFormat="1" x14ac:dyDescent="0.25"/>
    <row r="64050" customFormat="1" x14ac:dyDescent="0.25"/>
    <row r="64051" customFormat="1" x14ac:dyDescent="0.25"/>
    <row r="64052" customFormat="1" x14ac:dyDescent="0.25"/>
    <row r="64053" customFormat="1" x14ac:dyDescent="0.25"/>
    <row r="64054" customFormat="1" x14ac:dyDescent="0.25"/>
    <row r="64055" customFormat="1" x14ac:dyDescent="0.25"/>
    <row r="64056" customFormat="1" x14ac:dyDescent="0.25"/>
    <row r="64057" customFormat="1" x14ac:dyDescent="0.25"/>
    <row r="64058" customFormat="1" x14ac:dyDescent="0.25"/>
    <row r="64059" customFormat="1" x14ac:dyDescent="0.25"/>
    <row r="64060" customFormat="1" x14ac:dyDescent="0.25"/>
    <row r="64061" customFormat="1" x14ac:dyDescent="0.25"/>
    <row r="64062" customFormat="1" x14ac:dyDescent="0.25"/>
    <row r="64063" customFormat="1" x14ac:dyDescent="0.25"/>
    <row r="64064" customFormat="1" x14ac:dyDescent="0.25"/>
    <row r="64065" customFormat="1" x14ac:dyDescent="0.25"/>
    <row r="64066" customFormat="1" x14ac:dyDescent="0.25"/>
    <row r="64067" customFormat="1" x14ac:dyDescent="0.25"/>
    <row r="64068" customFormat="1" x14ac:dyDescent="0.25"/>
    <row r="64069" customFormat="1" x14ac:dyDescent="0.25"/>
    <row r="64070" customFormat="1" x14ac:dyDescent="0.25"/>
    <row r="64071" customFormat="1" x14ac:dyDescent="0.25"/>
    <row r="64072" customFormat="1" x14ac:dyDescent="0.25"/>
    <row r="64073" customFormat="1" x14ac:dyDescent="0.25"/>
    <row r="64074" customFormat="1" x14ac:dyDescent="0.25"/>
    <row r="64075" customFormat="1" x14ac:dyDescent="0.25"/>
    <row r="64076" customFormat="1" x14ac:dyDescent="0.25"/>
    <row r="64077" customFormat="1" x14ac:dyDescent="0.25"/>
    <row r="64078" customFormat="1" x14ac:dyDescent="0.25"/>
    <row r="64079" customFormat="1" x14ac:dyDescent="0.25"/>
    <row r="64080" customFormat="1" x14ac:dyDescent="0.25"/>
    <row r="64081" customFormat="1" x14ac:dyDescent="0.25"/>
    <row r="64082" customFormat="1" x14ac:dyDescent="0.25"/>
    <row r="64083" customFormat="1" x14ac:dyDescent="0.25"/>
    <row r="64084" customFormat="1" x14ac:dyDescent="0.25"/>
    <row r="64085" customFormat="1" x14ac:dyDescent="0.25"/>
    <row r="64086" customFormat="1" x14ac:dyDescent="0.25"/>
    <row r="64087" customFormat="1" x14ac:dyDescent="0.25"/>
    <row r="64088" customFormat="1" x14ac:dyDescent="0.25"/>
    <row r="64089" customFormat="1" x14ac:dyDescent="0.25"/>
    <row r="64090" customFormat="1" x14ac:dyDescent="0.25"/>
    <row r="64091" customFormat="1" x14ac:dyDescent="0.25"/>
    <row r="64092" customFormat="1" x14ac:dyDescent="0.25"/>
    <row r="64093" customFormat="1" x14ac:dyDescent="0.25"/>
    <row r="64094" customFormat="1" x14ac:dyDescent="0.25"/>
    <row r="64095" customFormat="1" x14ac:dyDescent="0.25"/>
    <row r="64096" customFormat="1" x14ac:dyDescent="0.25"/>
    <row r="64097" customFormat="1" x14ac:dyDescent="0.25"/>
    <row r="64098" customFormat="1" x14ac:dyDescent="0.25"/>
    <row r="64099" customFormat="1" x14ac:dyDescent="0.25"/>
    <row r="64100" customFormat="1" x14ac:dyDescent="0.25"/>
    <row r="64101" customFormat="1" x14ac:dyDescent="0.25"/>
    <row r="64102" customFormat="1" x14ac:dyDescent="0.25"/>
    <row r="64103" customFormat="1" x14ac:dyDescent="0.25"/>
    <row r="64104" customFormat="1" x14ac:dyDescent="0.25"/>
    <row r="64105" customFormat="1" x14ac:dyDescent="0.25"/>
    <row r="64106" customFormat="1" x14ac:dyDescent="0.25"/>
    <row r="64107" customFormat="1" x14ac:dyDescent="0.25"/>
    <row r="64108" customFormat="1" x14ac:dyDescent="0.25"/>
    <row r="64109" customFormat="1" x14ac:dyDescent="0.25"/>
    <row r="64110" customFormat="1" x14ac:dyDescent="0.25"/>
    <row r="64111" customFormat="1" x14ac:dyDescent="0.25"/>
    <row r="64112" customFormat="1" x14ac:dyDescent="0.25"/>
    <row r="64113" customFormat="1" x14ac:dyDescent="0.25"/>
    <row r="64114" customFormat="1" x14ac:dyDescent="0.25"/>
    <row r="64115" customFormat="1" x14ac:dyDescent="0.25"/>
    <row r="64116" customFormat="1" x14ac:dyDescent="0.25"/>
    <row r="64117" customFormat="1" x14ac:dyDescent="0.25"/>
    <row r="64118" customFormat="1" x14ac:dyDescent="0.25"/>
    <row r="64119" customFormat="1" x14ac:dyDescent="0.25"/>
    <row r="64120" customFormat="1" x14ac:dyDescent="0.25"/>
    <row r="64121" customFormat="1" x14ac:dyDescent="0.25"/>
    <row r="64122" customFormat="1" x14ac:dyDescent="0.25"/>
    <row r="64123" customFormat="1" x14ac:dyDescent="0.25"/>
    <row r="64124" customFormat="1" x14ac:dyDescent="0.25"/>
    <row r="64125" customFormat="1" x14ac:dyDescent="0.25"/>
    <row r="64126" customFormat="1" x14ac:dyDescent="0.25"/>
    <row r="64127" customFormat="1" x14ac:dyDescent="0.25"/>
    <row r="64128" customFormat="1" x14ac:dyDescent="0.25"/>
    <row r="64129" customFormat="1" x14ac:dyDescent="0.25"/>
    <row r="64130" customFormat="1" x14ac:dyDescent="0.25"/>
    <row r="64131" customFormat="1" x14ac:dyDescent="0.25"/>
    <row r="64132" customFormat="1" x14ac:dyDescent="0.25"/>
    <row r="64133" customFormat="1" x14ac:dyDescent="0.25"/>
    <row r="64134" customFormat="1" x14ac:dyDescent="0.25"/>
    <row r="64135" customFormat="1" x14ac:dyDescent="0.25"/>
    <row r="64136" customFormat="1" x14ac:dyDescent="0.25"/>
    <row r="64137" customFormat="1" x14ac:dyDescent="0.25"/>
    <row r="64138" customFormat="1" x14ac:dyDescent="0.25"/>
    <row r="64139" customFormat="1" x14ac:dyDescent="0.25"/>
    <row r="64140" customFormat="1" x14ac:dyDescent="0.25"/>
    <row r="64141" customFormat="1" x14ac:dyDescent="0.25"/>
    <row r="64142" customFormat="1" x14ac:dyDescent="0.25"/>
    <row r="64143" customFormat="1" x14ac:dyDescent="0.25"/>
    <row r="64144" customFormat="1" x14ac:dyDescent="0.25"/>
    <row r="64145" customFormat="1" x14ac:dyDescent="0.25"/>
    <row r="64146" customFormat="1" x14ac:dyDescent="0.25"/>
    <row r="64147" customFormat="1" x14ac:dyDescent="0.25"/>
    <row r="64148" customFormat="1" x14ac:dyDescent="0.25"/>
    <row r="64149" customFormat="1" x14ac:dyDescent="0.25"/>
    <row r="64150" customFormat="1" x14ac:dyDescent="0.25"/>
    <row r="64151" customFormat="1" x14ac:dyDescent="0.25"/>
    <row r="64152" customFormat="1" x14ac:dyDescent="0.25"/>
    <row r="64153" customFormat="1" x14ac:dyDescent="0.25"/>
    <row r="64154" customFormat="1" x14ac:dyDescent="0.25"/>
    <row r="64155" customFormat="1" x14ac:dyDescent="0.25"/>
    <row r="64156" customFormat="1" x14ac:dyDescent="0.25"/>
    <row r="64157" customFormat="1" x14ac:dyDescent="0.25"/>
    <row r="64158" customFormat="1" x14ac:dyDescent="0.25"/>
    <row r="64159" customFormat="1" x14ac:dyDescent="0.25"/>
    <row r="64160" customFormat="1" x14ac:dyDescent="0.25"/>
    <row r="64161" customFormat="1" x14ac:dyDescent="0.25"/>
    <row r="64162" customFormat="1" x14ac:dyDescent="0.25"/>
    <row r="64163" customFormat="1" x14ac:dyDescent="0.25"/>
    <row r="64164" customFormat="1" x14ac:dyDescent="0.25"/>
    <row r="64165" customFormat="1" x14ac:dyDescent="0.25"/>
    <row r="64166" customFormat="1" x14ac:dyDescent="0.25"/>
    <row r="64167" customFormat="1" x14ac:dyDescent="0.25"/>
    <row r="64168" customFormat="1" x14ac:dyDescent="0.25"/>
    <row r="64169" customFormat="1" x14ac:dyDescent="0.25"/>
    <row r="64170" customFormat="1" x14ac:dyDescent="0.25"/>
    <row r="64171" customFormat="1" x14ac:dyDescent="0.25"/>
    <row r="64172" customFormat="1" x14ac:dyDescent="0.25"/>
    <row r="64173" customFormat="1" x14ac:dyDescent="0.25"/>
    <row r="64174" customFormat="1" x14ac:dyDescent="0.25"/>
    <row r="64175" customFormat="1" x14ac:dyDescent="0.25"/>
    <row r="64176" customFormat="1" x14ac:dyDescent="0.25"/>
    <row r="64177" customFormat="1" x14ac:dyDescent="0.25"/>
    <row r="64178" customFormat="1" x14ac:dyDescent="0.25"/>
    <row r="64179" customFormat="1" x14ac:dyDescent="0.25"/>
    <row r="64180" customFormat="1" x14ac:dyDescent="0.25"/>
    <row r="64181" customFormat="1" x14ac:dyDescent="0.25"/>
    <row r="64182" customFormat="1" x14ac:dyDescent="0.25"/>
    <row r="64183" customFormat="1" x14ac:dyDescent="0.25"/>
    <row r="64184" customFormat="1" x14ac:dyDescent="0.25"/>
    <row r="64185" customFormat="1" x14ac:dyDescent="0.25"/>
    <row r="64186" customFormat="1" x14ac:dyDescent="0.25"/>
    <row r="64187" customFormat="1" x14ac:dyDescent="0.25"/>
    <row r="64188" customFormat="1" x14ac:dyDescent="0.25"/>
    <row r="64189" customFormat="1" x14ac:dyDescent="0.25"/>
    <row r="64190" customFormat="1" x14ac:dyDescent="0.25"/>
    <row r="64191" customFormat="1" x14ac:dyDescent="0.25"/>
    <row r="64192" customFormat="1" x14ac:dyDescent="0.25"/>
    <row r="64193" customFormat="1" x14ac:dyDescent="0.25"/>
    <row r="64194" customFormat="1" x14ac:dyDescent="0.25"/>
    <row r="64195" customFormat="1" x14ac:dyDescent="0.25"/>
    <row r="64196" customFormat="1" x14ac:dyDescent="0.25"/>
    <row r="64197" customFormat="1" x14ac:dyDescent="0.25"/>
    <row r="64198" customFormat="1" x14ac:dyDescent="0.25"/>
    <row r="64199" customFormat="1" x14ac:dyDescent="0.25"/>
    <row r="64200" customFormat="1" x14ac:dyDescent="0.25"/>
    <row r="64201" customFormat="1" x14ac:dyDescent="0.25"/>
    <row r="64202" customFormat="1" x14ac:dyDescent="0.25"/>
    <row r="64203" customFormat="1" x14ac:dyDescent="0.25"/>
    <row r="64204" customFormat="1" x14ac:dyDescent="0.25"/>
    <row r="64205" customFormat="1" x14ac:dyDescent="0.25"/>
    <row r="64206" customFormat="1" x14ac:dyDescent="0.25"/>
    <row r="64207" customFormat="1" x14ac:dyDescent="0.25"/>
    <row r="64208" customFormat="1" x14ac:dyDescent="0.25"/>
    <row r="64209" customFormat="1" x14ac:dyDescent="0.25"/>
    <row r="64210" customFormat="1" x14ac:dyDescent="0.25"/>
    <row r="64211" customFormat="1" x14ac:dyDescent="0.25"/>
    <row r="64212" customFormat="1" x14ac:dyDescent="0.25"/>
    <row r="64213" customFormat="1" x14ac:dyDescent="0.25"/>
    <row r="64214" customFormat="1" x14ac:dyDescent="0.25"/>
    <row r="64215" customFormat="1" x14ac:dyDescent="0.25"/>
    <row r="64216" customFormat="1" x14ac:dyDescent="0.25"/>
    <row r="64217" customFormat="1" x14ac:dyDescent="0.25"/>
    <row r="64218" customFormat="1" x14ac:dyDescent="0.25"/>
    <row r="64219" customFormat="1" x14ac:dyDescent="0.25"/>
    <row r="64220" customFormat="1" x14ac:dyDescent="0.25"/>
    <row r="64221" customFormat="1" x14ac:dyDescent="0.25"/>
    <row r="64222" customFormat="1" x14ac:dyDescent="0.25"/>
    <row r="64223" customFormat="1" x14ac:dyDescent="0.25"/>
    <row r="64224" customFormat="1" x14ac:dyDescent="0.25"/>
    <row r="64225" customFormat="1" x14ac:dyDescent="0.25"/>
    <row r="64226" customFormat="1" x14ac:dyDescent="0.25"/>
    <row r="64227" customFormat="1" x14ac:dyDescent="0.25"/>
    <row r="64228" customFormat="1" x14ac:dyDescent="0.25"/>
    <row r="64229" customFormat="1" x14ac:dyDescent="0.25"/>
    <row r="64230" customFormat="1" x14ac:dyDescent="0.25"/>
    <row r="64231" customFormat="1" x14ac:dyDescent="0.25"/>
    <row r="64232" customFormat="1" x14ac:dyDescent="0.25"/>
    <row r="64233" customFormat="1" x14ac:dyDescent="0.25"/>
    <row r="64234" customFormat="1" x14ac:dyDescent="0.25"/>
    <row r="64235" customFormat="1" x14ac:dyDescent="0.25"/>
    <row r="64236" customFormat="1" x14ac:dyDescent="0.25"/>
    <row r="64237" customFormat="1" x14ac:dyDescent="0.25"/>
    <row r="64238" customFormat="1" x14ac:dyDescent="0.25"/>
    <row r="64239" customFormat="1" x14ac:dyDescent="0.25"/>
    <row r="64240" customFormat="1" x14ac:dyDescent="0.25"/>
    <row r="64241" customFormat="1" x14ac:dyDescent="0.25"/>
    <row r="64242" customFormat="1" x14ac:dyDescent="0.25"/>
    <row r="64243" customFormat="1" x14ac:dyDescent="0.25"/>
    <row r="64244" customFormat="1" x14ac:dyDescent="0.25"/>
    <row r="64245" customFormat="1" x14ac:dyDescent="0.25"/>
    <row r="64246" customFormat="1" x14ac:dyDescent="0.25"/>
    <row r="64247" customFormat="1" x14ac:dyDescent="0.25"/>
    <row r="64248" customFormat="1" x14ac:dyDescent="0.25"/>
    <row r="64249" customFormat="1" x14ac:dyDescent="0.25"/>
    <row r="64250" customFormat="1" x14ac:dyDescent="0.25"/>
    <row r="64251" customFormat="1" x14ac:dyDescent="0.25"/>
    <row r="64252" customFormat="1" x14ac:dyDescent="0.25"/>
    <row r="64253" customFormat="1" x14ac:dyDescent="0.25"/>
    <row r="64254" customFormat="1" x14ac:dyDescent="0.25"/>
    <row r="64255" customFormat="1" x14ac:dyDescent="0.25"/>
    <row r="64256" customFormat="1" x14ac:dyDescent="0.25"/>
    <row r="64257" customFormat="1" x14ac:dyDescent="0.25"/>
    <row r="64258" customFormat="1" x14ac:dyDescent="0.25"/>
    <row r="64259" customFormat="1" x14ac:dyDescent="0.25"/>
    <row r="64260" customFormat="1" x14ac:dyDescent="0.25"/>
    <row r="64261" customFormat="1" x14ac:dyDescent="0.25"/>
    <row r="64262" customFormat="1" x14ac:dyDescent="0.25"/>
    <row r="64263" customFormat="1" x14ac:dyDescent="0.25"/>
    <row r="64264" customFormat="1" x14ac:dyDescent="0.25"/>
    <row r="64265" customFormat="1" x14ac:dyDescent="0.25"/>
    <row r="64266" customFormat="1" x14ac:dyDescent="0.25"/>
    <row r="64267" customFormat="1" x14ac:dyDescent="0.25"/>
    <row r="64268" customFormat="1" x14ac:dyDescent="0.25"/>
    <row r="64269" customFormat="1" x14ac:dyDescent="0.25"/>
    <row r="64270" customFormat="1" x14ac:dyDescent="0.25"/>
    <row r="64271" customFormat="1" x14ac:dyDescent="0.25"/>
    <row r="64272" customFormat="1" x14ac:dyDescent="0.25"/>
    <row r="64273" customFormat="1" x14ac:dyDescent="0.25"/>
    <row r="64274" customFormat="1" x14ac:dyDescent="0.25"/>
    <row r="64275" customFormat="1" x14ac:dyDescent="0.25"/>
    <row r="64276" customFormat="1" x14ac:dyDescent="0.25"/>
    <row r="64277" customFormat="1" x14ac:dyDescent="0.25"/>
    <row r="64278" customFormat="1" x14ac:dyDescent="0.25"/>
    <row r="64279" customFormat="1" x14ac:dyDescent="0.25"/>
    <row r="64280" customFormat="1" x14ac:dyDescent="0.25"/>
    <row r="64281" customFormat="1" x14ac:dyDescent="0.25"/>
    <row r="64282" customFormat="1" x14ac:dyDescent="0.25"/>
    <row r="64283" customFormat="1" x14ac:dyDescent="0.25"/>
    <row r="64284" customFormat="1" x14ac:dyDescent="0.25"/>
    <row r="64285" customFormat="1" x14ac:dyDescent="0.25"/>
    <row r="64286" customFormat="1" x14ac:dyDescent="0.25"/>
    <row r="64287" customFormat="1" x14ac:dyDescent="0.25"/>
    <row r="64288" customFormat="1" x14ac:dyDescent="0.25"/>
    <row r="64289" customFormat="1" x14ac:dyDescent="0.25"/>
    <row r="64290" customFormat="1" x14ac:dyDescent="0.25"/>
    <row r="64291" customFormat="1" x14ac:dyDescent="0.25"/>
    <row r="64292" customFormat="1" x14ac:dyDescent="0.25"/>
    <row r="64293" customFormat="1" x14ac:dyDescent="0.25"/>
    <row r="64294" customFormat="1" x14ac:dyDescent="0.25"/>
    <row r="64295" customFormat="1" x14ac:dyDescent="0.25"/>
    <row r="64296" customFormat="1" x14ac:dyDescent="0.25"/>
    <row r="64297" customFormat="1" x14ac:dyDescent="0.25"/>
    <row r="64298" customFormat="1" x14ac:dyDescent="0.25"/>
    <row r="64299" customFormat="1" x14ac:dyDescent="0.25"/>
    <row r="64300" customFormat="1" x14ac:dyDescent="0.25"/>
    <row r="64301" customFormat="1" x14ac:dyDescent="0.25"/>
    <row r="64302" customFormat="1" x14ac:dyDescent="0.25"/>
    <row r="64303" customFormat="1" x14ac:dyDescent="0.25"/>
    <row r="64304" customFormat="1" x14ac:dyDescent="0.25"/>
    <row r="64305" customFormat="1" x14ac:dyDescent="0.25"/>
    <row r="64306" customFormat="1" x14ac:dyDescent="0.25"/>
    <row r="64307" customFormat="1" x14ac:dyDescent="0.25"/>
    <row r="64308" customFormat="1" x14ac:dyDescent="0.25"/>
    <row r="64309" customFormat="1" x14ac:dyDescent="0.25"/>
    <row r="64310" customFormat="1" x14ac:dyDescent="0.25"/>
    <row r="64311" customFormat="1" x14ac:dyDescent="0.25"/>
    <row r="64312" customFormat="1" x14ac:dyDescent="0.25"/>
    <row r="64313" customFormat="1" x14ac:dyDescent="0.25"/>
    <row r="64314" customFormat="1" x14ac:dyDescent="0.25"/>
    <row r="64315" customFormat="1" x14ac:dyDescent="0.25"/>
    <row r="64316" customFormat="1" x14ac:dyDescent="0.25"/>
    <row r="64317" customFormat="1" x14ac:dyDescent="0.25"/>
    <row r="64318" customFormat="1" x14ac:dyDescent="0.25"/>
    <row r="64319" customFormat="1" x14ac:dyDescent="0.25"/>
    <row r="64320" customFormat="1" x14ac:dyDescent="0.25"/>
    <row r="64321" customFormat="1" x14ac:dyDescent="0.25"/>
    <row r="64322" customFormat="1" x14ac:dyDescent="0.25"/>
    <row r="64323" customFormat="1" x14ac:dyDescent="0.25"/>
    <row r="64324" customFormat="1" x14ac:dyDescent="0.25"/>
    <row r="64325" customFormat="1" x14ac:dyDescent="0.25"/>
    <row r="64326" customFormat="1" x14ac:dyDescent="0.25"/>
    <row r="64327" customFormat="1" x14ac:dyDescent="0.25"/>
    <row r="64328" customFormat="1" x14ac:dyDescent="0.25"/>
    <row r="64329" customFormat="1" x14ac:dyDescent="0.25"/>
    <row r="64330" customFormat="1" x14ac:dyDescent="0.25"/>
    <row r="64331" customFormat="1" x14ac:dyDescent="0.25"/>
    <row r="64332" customFormat="1" x14ac:dyDescent="0.25"/>
    <row r="64333" customFormat="1" x14ac:dyDescent="0.25"/>
    <row r="64334" customFormat="1" x14ac:dyDescent="0.25"/>
    <row r="64335" customFormat="1" x14ac:dyDescent="0.25"/>
    <row r="64336" customFormat="1" x14ac:dyDescent="0.25"/>
    <row r="64337" customFormat="1" x14ac:dyDescent="0.25"/>
    <row r="64338" customFormat="1" x14ac:dyDescent="0.25"/>
    <row r="64339" customFormat="1" x14ac:dyDescent="0.25"/>
    <row r="64340" customFormat="1" x14ac:dyDescent="0.25"/>
    <row r="64341" customFormat="1" x14ac:dyDescent="0.25"/>
    <row r="64342" customFormat="1" x14ac:dyDescent="0.25"/>
    <row r="64343" customFormat="1" x14ac:dyDescent="0.25"/>
    <row r="64344" customFormat="1" x14ac:dyDescent="0.25"/>
    <row r="64345" customFormat="1" x14ac:dyDescent="0.25"/>
    <row r="64346" customFormat="1" x14ac:dyDescent="0.25"/>
    <row r="64347" customFormat="1" x14ac:dyDescent="0.25"/>
    <row r="64348" customFormat="1" x14ac:dyDescent="0.25"/>
    <row r="64349" customFormat="1" x14ac:dyDescent="0.25"/>
    <row r="64350" customFormat="1" x14ac:dyDescent="0.25"/>
    <row r="64351" customFormat="1" x14ac:dyDescent="0.25"/>
    <row r="64352" customFormat="1" x14ac:dyDescent="0.25"/>
    <row r="64353" customFormat="1" x14ac:dyDescent="0.25"/>
    <row r="64354" customFormat="1" x14ac:dyDescent="0.25"/>
    <row r="64355" customFormat="1" x14ac:dyDescent="0.25"/>
    <row r="64356" customFormat="1" x14ac:dyDescent="0.25"/>
    <row r="64357" customFormat="1" x14ac:dyDescent="0.25"/>
    <row r="64358" customFormat="1" x14ac:dyDescent="0.25"/>
    <row r="64359" customFormat="1" x14ac:dyDescent="0.25"/>
    <row r="64360" customFormat="1" x14ac:dyDescent="0.25"/>
    <row r="64361" customFormat="1" x14ac:dyDescent="0.25"/>
    <row r="64362" customFormat="1" x14ac:dyDescent="0.25"/>
    <row r="64363" customFormat="1" x14ac:dyDescent="0.25"/>
    <row r="64364" customFormat="1" x14ac:dyDescent="0.25"/>
    <row r="64365" customFormat="1" x14ac:dyDescent="0.25"/>
    <row r="64366" customFormat="1" x14ac:dyDescent="0.25"/>
    <row r="64367" customFormat="1" x14ac:dyDescent="0.25"/>
    <row r="64368" customFormat="1" x14ac:dyDescent="0.25"/>
    <row r="64369" customFormat="1" x14ac:dyDescent="0.25"/>
    <row r="64370" customFormat="1" x14ac:dyDescent="0.25"/>
    <row r="64371" customFormat="1" x14ac:dyDescent="0.25"/>
    <row r="64372" customFormat="1" x14ac:dyDescent="0.25"/>
    <row r="64373" customFormat="1" x14ac:dyDescent="0.25"/>
    <row r="64374" customFormat="1" x14ac:dyDescent="0.25"/>
    <row r="64375" customFormat="1" x14ac:dyDescent="0.25"/>
    <row r="64376" customFormat="1" x14ac:dyDescent="0.25"/>
    <row r="64377" customFormat="1" x14ac:dyDescent="0.25"/>
    <row r="64378" customFormat="1" x14ac:dyDescent="0.25"/>
    <row r="64379" customFormat="1" x14ac:dyDescent="0.25"/>
    <row r="64380" customFormat="1" x14ac:dyDescent="0.25"/>
    <row r="64381" customFormat="1" x14ac:dyDescent="0.25"/>
    <row r="64382" customFormat="1" x14ac:dyDescent="0.25"/>
    <row r="64383" customFormat="1" x14ac:dyDescent="0.25"/>
    <row r="64384" customFormat="1" x14ac:dyDescent="0.25"/>
    <row r="64385" customFormat="1" x14ac:dyDescent="0.25"/>
    <row r="64386" customFormat="1" x14ac:dyDescent="0.25"/>
    <row r="64387" customFormat="1" x14ac:dyDescent="0.25"/>
    <row r="64388" customFormat="1" x14ac:dyDescent="0.25"/>
    <row r="64389" customFormat="1" x14ac:dyDescent="0.25"/>
    <row r="64390" customFormat="1" x14ac:dyDescent="0.25"/>
    <row r="64391" customFormat="1" x14ac:dyDescent="0.25"/>
    <row r="64392" customFormat="1" x14ac:dyDescent="0.25"/>
    <row r="64393" customFormat="1" x14ac:dyDescent="0.25"/>
    <row r="64394" customFormat="1" x14ac:dyDescent="0.25"/>
    <row r="64395" customFormat="1" x14ac:dyDescent="0.25"/>
    <row r="64396" customFormat="1" x14ac:dyDescent="0.25"/>
    <row r="64397" customFormat="1" x14ac:dyDescent="0.25"/>
    <row r="64398" customFormat="1" x14ac:dyDescent="0.25"/>
    <row r="64399" customFormat="1" x14ac:dyDescent="0.25"/>
    <row r="64400" customFormat="1" x14ac:dyDescent="0.25"/>
    <row r="64401" customFormat="1" x14ac:dyDescent="0.25"/>
    <row r="64402" customFormat="1" x14ac:dyDescent="0.25"/>
    <row r="64403" customFormat="1" x14ac:dyDescent="0.25"/>
    <row r="64404" customFormat="1" x14ac:dyDescent="0.25"/>
    <row r="64405" customFormat="1" x14ac:dyDescent="0.25"/>
    <row r="64406" customFormat="1" x14ac:dyDescent="0.25"/>
    <row r="64407" customFormat="1" x14ac:dyDescent="0.25"/>
    <row r="64408" customFormat="1" x14ac:dyDescent="0.25"/>
    <row r="64409" customFormat="1" x14ac:dyDescent="0.25"/>
    <row r="64410" customFormat="1" x14ac:dyDescent="0.25"/>
    <row r="64411" customFormat="1" x14ac:dyDescent="0.25"/>
    <row r="64412" customFormat="1" x14ac:dyDescent="0.25"/>
    <row r="64413" customFormat="1" x14ac:dyDescent="0.25"/>
    <row r="64414" customFormat="1" x14ac:dyDescent="0.25"/>
    <row r="64415" customFormat="1" x14ac:dyDescent="0.25"/>
    <row r="64416" customFormat="1" x14ac:dyDescent="0.25"/>
    <row r="64417" customFormat="1" x14ac:dyDescent="0.25"/>
    <row r="64418" customFormat="1" x14ac:dyDescent="0.25"/>
    <row r="64419" customFormat="1" x14ac:dyDescent="0.25"/>
    <row r="64420" customFormat="1" x14ac:dyDescent="0.25"/>
    <row r="64421" customFormat="1" x14ac:dyDescent="0.25"/>
    <row r="64422" customFormat="1" x14ac:dyDescent="0.25"/>
    <row r="64423" customFormat="1" x14ac:dyDescent="0.25"/>
    <row r="64424" customFormat="1" x14ac:dyDescent="0.25"/>
    <row r="64425" customFormat="1" x14ac:dyDescent="0.25"/>
    <row r="64426" customFormat="1" x14ac:dyDescent="0.25"/>
    <row r="64427" customFormat="1" x14ac:dyDescent="0.25"/>
    <row r="64428" customFormat="1" x14ac:dyDescent="0.25"/>
    <row r="64429" customFormat="1" x14ac:dyDescent="0.25"/>
    <row r="64430" customFormat="1" x14ac:dyDescent="0.25"/>
    <row r="64431" customFormat="1" x14ac:dyDescent="0.25"/>
    <row r="64432" customFormat="1" x14ac:dyDescent="0.25"/>
    <row r="64433" customFormat="1" x14ac:dyDescent="0.25"/>
    <row r="64434" customFormat="1" x14ac:dyDescent="0.25"/>
    <row r="64435" customFormat="1" x14ac:dyDescent="0.25"/>
    <row r="64436" customFormat="1" x14ac:dyDescent="0.25"/>
    <row r="64437" customFormat="1" x14ac:dyDescent="0.25"/>
    <row r="64438" customFormat="1" x14ac:dyDescent="0.25"/>
    <row r="64439" customFormat="1" x14ac:dyDescent="0.25"/>
    <row r="64440" customFormat="1" x14ac:dyDescent="0.25"/>
    <row r="64441" customFormat="1" x14ac:dyDescent="0.25"/>
    <row r="64442" customFormat="1" x14ac:dyDescent="0.25"/>
    <row r="64443" customFormat="1" x14ac:dyDescent="0.25"/>
    <row r="64444" customFormat="1" x14ac:dyDescent="0.25"/>
    <row r="64445" customFormat="1" x14ac:dyDescent="0.25"/>
    <row r="64446" customFormat="1" x14ac:dyDescent="0.25"/>
    <row r="64447" customFormat="1" x14ac:dyDescent="0.25"/>
    <row r="64448" customFormat="1" x14ac:dyDescent="0.25"/>
    <row r="64449" customFormat="1" x14ac:dyDescent="0.25"/>
    <row r="64450" customFormat="1" x14ac:dyDescent="0.25"/>
    <row r="64451" customFormat="1" x14ac:dyDescent="0.25"/>
    <row r="64452" customFormat="1" x14ac:dyDescent="0.25"/>
    <row r="64453" customFormat="1" x14ac:dyDescent="0.25"/>
    <row r="64454" customFormat="1" x14ac:dyDescent="0.25"/>
    <row r="64455" customFormat="1" x14ac:dyDescent="0.25"/>
    <row r="64456" customFormat="1" x14ac:dyDescent="0.25"/>
    <row r="64457" customFormat="1" x14ac:dyDescent="0.25"/>
    <row r="64458" customFormat="1" x14ac:dyDescent="0.25"/>
    <row r="64459" customFormat="1" x14ac:dyDescent="0.25"/>
    <row r="64460" customFormat="1" x14ac:dyDescent="0.25"/>
    <row r="64461" customFormat="1" x14ac:dyDescent="0.25"/>
    <row r="64462" customFormat="1" x14ac:dyDescent="0.25"/>
    <row r="64463" customFormat="1" x14ac:dyDescent="0.25"/>
    <row r="64464" customFormat="1" x14ac:dyDescent="0.25"/>
    <row r="64465" customFormat="1" x14ac:dyDescent="0.25"/>
    <row r="64466" customFormat="1" x14ac:dyDescent="0.25"/>
    <row r="64467" customFormat="1" x14ac:dyDescent="0.25"/>
    <row r="64468" customFormat="1" x14ac:dyDescent="0.25"/>
    <row r="64469" customFormat="1" x14ac:dyDescent="0.25"/>
    <row r="64470" customFormat="1" x14ac:dyDescent="0.25"/>
    <row r="64471" customFormat="1" x14ac:dyDescent="0.25"/>
    <row r="64472" customFormat="1" x14ac:dyDescent="0.25"/>
    <row r="64473" customFormat="1" x14ac:dyDescent="0.25"/>
    <row r="64474" customFormat="1" x14ac:dyDescent="0.25"/>
    <row r="64475" customFormat="1" x14ac:dyDescent="0.25"/>
    <row r="64476" customFormat="1" x14ac:dyDescent="0.25"/>
    <row r="64477" customFormat="1" x14ac:dyDescent="0.25"/>
    <row r="64478" customFormat="1" x14ac:dyDescent="0.25"/>
    <row r="64479" customFormat="1" x14ac:dyDescent="0.25"/>
    <row r="64480" customFormat="1" x14ac:dyDescent="0.25"/>
    <row r="64481" customFormat="1" x14ac:dyDescent="0.25"/>
    <row r="64482" customFormat="1" x14ac:dyDescent="0.25"/>
    <row r="64483" customFormat="1" x14ac:dyDescent="0.25"/>
    <row r="64484" customFormat="1" x14ac:dyDescent="0.25"/>
    <row r="64485" customFormat="1" x14ac:dyDescent="0.25"/>
    <row r="64486" customFormat="1" x14ac:dyDescent="0.25"/>
    <row r="64487" customFormat="1" x14ac:dyDescent="0.25"/>
    <row r="64488" customFormat="1" x14ac:dyDescent="0.25"/>
    <row r="64489" customFormat="1" x14ac:dyDescent="0.25"/>
    <row r="64490" customFormat="1" x14ac:dyDescent="0.25"/>
    <row r="64491" customFormat="1" x14ac:dyDescent="0.25"/>
    <row r="64492" customFormat="1" x14ac:dyDescent="0.25"/>
    <row r="64493" customFormat="1" x14ac:dyDescent="0.25"/>
    <row r="64494" customFormat="1" x14ac:dyDescent="0.25"/>
    <row r="64495" customFormat="1" x14ac:dyDescent="0.25"/>
    <row r="64496" customFormat="1" x14ac:dyDescent="0.25"/>
    <row r="64497" customFormat="1" x14ac:dyDescent="0.25"/>
    <row r="64498" customFormat="1" x14ac:dyDescent="0.25"/>
    <row r="64499" customFormat="1" x14ac:dyDescent="0.25"/>
    <row r="64500" customFormat="1" x14ac:dyDescent="0.25"/>
    <row r="64501" customFormat="1" x14ac:dyDescent="0.25"/>
    <row r="64502" customFormat="1" x14ac:dyDescent="0.25"/>
    <row r="64503" customFormat="1" x14ac:dyDescent="0.25"/>
    <row r="64504" customFormat="1" x14ac:dyDescent="0.25"/>
    <row r="64505" customFormat="1" x14ac:dyDescent="0.25"/>
    <row r="64506" customFormat="1" x14ac:dyDescent="0.25"/>
    <row r="64507" customFormat="1" x14ac:dyDescent="0.25"/>
    <row r="64508" customFormat="1" x14ac:dyDescent="0.25"/>
    <row r="64509" customFormat="1" x14ac:dyDescent="0.25"/>
    <row r="64510" customFormat="1" x14ac:dyDescent="0.25"/>
    <row r="64511" customFormat="1" x14ac:dyDescent="0.25"/>
    <row r="64512" customFormat="1" x14ac:dyDescent="0.25"/>
    <row r="64513" customFormat="1" x14ac:dyDescent="0.25"/>
    <row r="64514" customFormat="1" x14ac:dyDescent="0.25"/>
    <row r="64515" customFormat="1" x14ac:dyDescent="0.25"/>
    <row r="64516" customFormat="1" x14ac:dyDescent="0.25"/>
    <row r="64517" customFormat="1" x14ac:dyDescent="0.25"/>
    <row r="64518" customFormat="1" x14ac:dyDescent="0.25"/>
    <row r="64519" customFormat="1" x14ac:dyDescent="0.25"/>
    <row r="64520" customFormat="1" x14ac:dyDescent="0.25"/>
    <row r="64521" customFormat="1" x14ac:dyDescent="0.25"/>
    <row r="64522" customFormat="1" x14ac:dyDescent="0.25"/>
    <row r="64523" customFormat="1" x14ac:dyDescent="0.25"/>
    <row r="64524" customFormat="1" x14ac:dyDescent="0.25"/>
    <row r="64525" customFormat="1" x14ac:dyDescent="0.25"/>
    <row r="64526" customFormat="1" x14ac:dyDescent="0.25"/>
    <row r="64527" customFormat="1" x14ac:dyDescent="0.25"/>
    <row r="64528" customFormat="1" x14ac:dyDescent="0.25"/>
    <row r="64529" customFormat="1" x14ac:dyDescent="0.25"/>
    <row r="64530" customFormat="1" x14ac:dyDescent="0.25"/>
    <row r="64531" customFormat="1" x14ac:dyDescent="0.25"/>
    <row r="64532" customFormat="1" x14ac:dyDescent="0.25"/>
    <row r="64533" customFormat="1" x14ac:dyDescent="0.25"/>
    <row r="64534" customFormat="1" x14ac:dyDescent="0.25"/>
    <row r="64535" customFormat="1" x14ac:dyDescent="0.25"/>
    <row r="64536" customFormat="1" x14ac:dyDescent="0.25"/>
    <row r="64537" customFormat="1" x14ac:dyDescent="0.25"/>
    <row r="64538" customFormat="1" x14ac:dyDescent="0.25"/>
    <row r="64539" customFormat="1" x14ac:dyDescent="0.25"/>
    <row r="64540" customFormat="1" x14ac:dyDescent="0.25"/>
    <row r="64541" customFormat="1" x14ac:dyDescent="0.25"/>
    <row r="64542" customFormat="1" x14ac:dyDescent="0.25"/>
    <row r="64543" customFormat="1" x14ac:dyDescent="0.25"/>
    <row r="64544" customFormat="1" x14ac:dyDescent="0.25"/>
    <row r="64545" customFormat="1" x14ac:dyDescent="0.25"/>
    <row r="64546" customFormat="1" x14ac:dyDescent="0.25"/>
    <row r="64547" customFormat="1" x14ac:dyDescent="0.25"/>
    <row r="64548" customFormat="1" x14ac:dyDescent="0.25"/>
    <row r="64549" customFormat="1" x14ac:dyDescent="0.25"/>
    <row r="64550" customFormat="1" x14ac:dyDescent="0.25"/>
    <row r="64551" customFormat="1" x14ac:dyDescent="0.25"/>
    <row r="64552" customFormat="1" x14ac:dyDescent="0.25"/>
    <row r="64553" customFormat="1" x14ac:dyDescent="0.25"/>
    <row r="64554" customFormat="1" x14ac:dyDescent="0.25"/>
    <row r="64555" customFormat="1" x14ac:dyDescent="0.25"/>
    <row r="64556" customFormat="1" x14ac:dyDescent="0.25"/>
    <row r="64557" customFormat="1" x14ac:dyDescent="0.25"/>
    <row r="64558" customFormat="1" x14ac:dyDescent="0.25"/>
    <row r="64559" customFormat="1" x14ac:dyDescent="0.25"/>
    <row r="64560" customFormat="1" x14ac:dyDescent="0.25"/>
    <row r="64561" customFormat="1" x14ac:dyDescent="0.25"/>
    <row r="64562" customFormat="1" x14ac:dyDescent="0.25"/>
    <row r="64563" customFormat="1" x14ac:dyDescent="0.25"/>
    <row r="64564" customFormat="1" x14ac:dyDescent="0.25"/>
    <row r="64565" customFormat="1" x14ac:dyDescent="0.25"/>
    <row r="64566" customFormat="1" x14ac:dyDescent="0.25"/>
    <row r="64567" customFormat="1" x14ac:dyDescent="0.25"/>
    <row r="64568" customFormat="1" x14ac:dyDescent="0.25"/>
    <row r="64569" customFormat="1" x14ac:dyDescent="0.25"/>
    <row r="64570" customFormat="1" x14ac:dyDescent="0.25"/>
    <row r="64571" customFormat="1" x14ac:dyDescent="0.25"/>
    <row r="64572" customFormat="1" x14ac:dyDescent="0.25"/>
    <row r="64573" customFormat="1" x14ac:dyDescent="0.25"/>
    <row r="64574" customFormat="1" x14ac:dyDescent="0.25"/>
    <row r="64575" customFormat="1" x14ac:dyDescent="0.25"/>
    <row r="64576" customFormat="1" x14ac:dyDescent="0.25"/>
    <row r="64577" customFormat="1" x14ac:dyDescent="0.25"/>
    <row r="64578" customFormat="1" x14ac:dyDescent="0.25"/>
    <row r="64579" customFormat="1" x14ac:dyDescent="0.25"/>
    <row r="64580" customFormat="1" x14ac:dyDescent="0.25"/>
    <row r="64581" customFormat="1" x14ac:dyDescent="0.25"/>
    <row r="64582" customFormat="1" x14ac:dyDescent="0.25"/>
    <row r="64583" customFormat="1" x14ac:dyDescent="0.25"/>
    <row r="64584" customFormat="1" x14ac:dyDescent="0.25"/>
    <row r="64585" customFormat="1" x14ac:dyDescent="0.25"/>
    <row r="64586" customFormat="1" x14ac:dyDescent="0.25"/>
    <row r="64587" customFormat="1" x14ac:dyDescent="0.25"/>
    <row r="64588" customFormat="1" x14ac:dyDescent="0.25"/>
    <row r="64589" customFormat="1" x14ac:dyDescent="0.25"/>
    <row r="64590" customFormat="1" x14ac:dyDescent="0.25"/>
    <row r="64591" customFormat="1" x14ac:dyDescent="0.25"/>
    <row r="64592" customFormat="1" x14ac:dyDescent="0.25"/>
    <row r="64593" customFormat="1" x14ac:dyDescent="0.25"/>
    <row r="64594" customFormat="1" x14ac:dyDescent="0.25"/>
    <row r="64595" customFormat="1" x14ac:dyDescent="0.25"/>
    <row r="64596" customFormat="1" x14ac:dyDescent="0.25"/>
    <row r="64597" customFormat="1" x14ac:dyDescent="0.25"/>
    <row r="64598" customFormat="1" x14ac:dyDescent="0.25"/>
    <row r="64599" customFormat="1" x14ac:dyDescent="0.25"/>
    <row r="64600" customFormat="1" x14ac:dyDescent="0.25"/>
    <row r="64601" customFormat="1" x14ac:dyDescent="0.25"/>
    <row r="64602" customFormat="1" x14ac:dyDescent="0.25"/>
    <row r="64603" customFormat="1" x14ac:dyDescent="0.25"/>
    <row r="64604" customFormat="1" x14ac:dyDescent="0.25"/>
    <row r="64605" customFormat="1" x14ac:dyDescent="0.25"/>
    <row r="64606" customFormat="1" x14ac:dyDescent="0.25"/>
    <row r="64607" customFormat="1" x14ac:dyDescent="0.25"/>
    <row r="64608" customFormat="1" x14ac:dyDescent="0.25"/>
    <row r="64609" customFormat="1" x14ac:dyDescent="0.25"/>
    <row r="64610" customFormat="1" x14ac:dyDescent="0.25"/>
    <row r="64611" customFormat="1" x14ac:dyDescent="0.25"/>
    <row r="64612" customFormat="1" x14ac:dyDescent="0.25"/>
    <row r="64613" customFormat="1" x14ac:dyDescent="0.25"/>
    <row r="64614" customFormat="1" x14ac:dyDescent="0.25"/>
    <row r="64615" customFormat="1" x14ac:dyDescent="0.25"/>
    <row r="64616" customFormat="1" x14ac:dyDescent="0.25"/>
    <row r="64617" customFormat="1" x14ac:dyDescent="0.25"/>
    <row r="64618" customFormat="1" x14ac:dyDescent="0.25"/>
    <row r="64619" customFormat="1" x14ac:dyDescent="0.25"/>
    <row r="64620" customFormat="1" x14ac:dyDescent="0.25"/>
    <row r="64621" customFormat="1" x14ac:dyDescent="0.25"/>
    <row r="64622" customFormat="1" x14ac:dyDescent="0.25"/>
    <row r="64623" customFormat="1" x14ac:dyDescent="0.25"/>
    <row r="64624" customFormat="1" x14ac:dyDescent="0.25"/>
    <row r="64625" customFormat="1" x14ac:dyDescent="0.25"/>
    <row r="64626" customFormat="1" x14ac:dyDescent="0.25"/>
    <row r="64627" customFormat="1" x14ac:dyDescent="0.25"/>
    <row r="64628" customFormat="1" x14ac:dyDescent="0.25"/>
    <row r="64629" customFormat="1" x14ac:dyDescent="0.25"/>
    <row r="64630" customFormat="1" x14ac:dyDescent="0.25"/>
    <row r="64631" customFormat="1" x14ac:dyDescent="0.25"/>
    <row r="64632" customFormat="1" x14ac:dyDescent="0.25"/>
    <row r="64633" customFormat="1" x14ac:dyDescent="0.25"/>
    <row r="64634" customFormat="1" x14ac:dyDescent="0.25"/>
    <row r="64635" customFormat="1" x14ac:dyDescent="0.25"/>
    <row r="64636" customFormat="1" x14ac:dyDescent="0.25"/>
    <row r="64637" customFormat="1" x14ac:dyDescent="0.25"/>
    <row r="64638" customFormat="1" x14ac:dyDescent="0.25"/>
    <row r="64639" customFormat="1" x14ac:dyDescent="0.25"/>
    <row r="64640" customFormat="1" x14ac:dyDescent="0.25"/>
    <row r="64641" customFormat="1" x14ac:dyDescent="0.25"/>
    <row r="64642" customFormat="1" x14ac:dyDescent="0.25"/>
    <row r="64643" customFormat="1" x14ac:dyDescent="0.25"/>
    <row r="64644" customFormat="1" x14ac:dyDescent="0.25"/>
    <row r="64645" customFormat="1" x14ac:dyDescent="0.25"/>
    <row r="64646" customFormat="1" x14ac:dyDescent="0.25"/>
    <row r="64647" customFormat="1" x14ac:dyDescent="0.25"/>
    <row r="64648" customFormat="1" x14ac:dyDescent="0.25"/>
    <row r="64649" customFormat="1" x14ac:dyDescent="0.25"/>
    <row r="64650" customFormat="1" x14ac:dyDescent="0.25"/>
    <row r="64651" customFormat="1" x14ac:dyDescent="0.25"/>
    <row r="64652" customFormat="1" x14ac:dyDescent="0.25"/>
    <row r="64653" customFormat="1" x14ac:dyDescent="0.25"/>
    <row r="64654" customFormat="1" x14ac:dyDescent="0.25"/>
    <row r="64655" customFormat="1" x14ac:dyDescent="0.25"/>
    <row r="64656" customFormat="1" x14ac:dyDescent="0.25"/>
    <row r="64657" customFormat="1" x14ac:dyDescent="0.25"/>
    <row r="64658" customFormat="1" x14ac:dyDescent="0.25"/>
    <row r="64659" customFormat="1" x14ac:dyDescent="0.25"/>
    <row r="64660" customFormat="1" x14ac:dyDescent="0.25"/>
    <row r="64661" customFormat="1" x14ac:dyDescent="0.25"/>
    <row r="64662" customFormat="1" x14ac:dyDescent="0.25"/>
    <row r="64663" customFormat="1" x14ac:dyDescent="0.25"/>
    <row r="64664" customFormat="1" x14ac:dyDescent="0.25"/>
    <row r="64665" customFormat="1" x14ac:dyDescent="0.25"/>
    <row r="64666" customFormat="1" x14ac:dyDescent="0.25"/>
    <row r="64667" customFormat="1" x14ac:dyDescent="0.25"/>
    <row r="64668" customFormat="1" x14ac:dyDescent="0.25"/>
    <row r="64669" customFormat="1" x14ac:dyDescent="0.25"/>
    <row r="64670" customFormat="1" x14ac:dyDescent="0.25"/>
    <row r="64671" customFormat="1" x14ac:dyDescent="0.25"/>
    <row r="64672" customFormat="1" x14ac:dyDescent="0.25"/>
    <row r="64673" customFormat="1" x14ac:dyDescent="0.25"/>
    <row r="64674" customFormat="1" x14ac:dyDescent="0.25"/>
    <row r="64675" customFormat="1" x14ac:dyDescent="0.25"/>
    <row r="64676" customFormat="1" x14ac:dyDescent="0.25"/>
    <row r="64677" customFormat="1" x14ac:dyDescent="0.25"/>
    <row r="64678" customFormat="1" x14ac:dyDescent="0.25"/>
    <row r="64679" customFormat="1" x14ac:dyDescent="0.25"/>
    <row r="64680" customFormat="1" x14ac:dyDescent="0.25"/>
    <row r="64681" customFormat="1" x14ac:dyDescent="0.25"/>
    <row r="64682" customFormat="1" x14ac:dyDescent="0.25"/>
    <row r="64683" customFormat="1" x14ac:dyDescent="0.25"/>
    <row r="64684" customFormat="1" x14ac:dyDescent="0.25"/>
    <row r="64685" customFormat="1" x14ac:dyDescent="0.25"/>
    <row r="64686" customFormat="1" x14ac:dyDescent="0.25"/>
    <row r="64687" customFormat="1" x14ac:dyDescent="0.25"/>
    <row r="64688" customFormat="1" x14ac:dyDescent="0.25"/>
    <row r="64689" customFormat="1" x14ac:dyDescent="0.25"/>
    <row r="64690" customFormat="1" x14ac:dyDescent="0.25"/>
    <row r="64691" customFormat="1" x14ac:dyDescent="0.25"/>
    <row r="64692" customFormat="1" x14ac:dyDescent="0.25"/>
    <row r="64693" customFormat="1" x14ac:dyDescent="0.25"/>
    <row r="64694" customFormat="1" x14ac:dyDescent="0.25"/>
    <row r="64695" customFormat="1" x14ac:dyDescent="0.25"/>
    <row r="64696" customFormat="1" x14ac:dyDescent="0.25"/>
    <row r="64697" customFormat="1" x14ac:dyDescent="0.25"/>
    <row r="64698" customFormat="1" x14ac:dyDescent="0.25"/>
    <row r="64699" customFormat="1" x14ac:dyDescent="0.25"/>
    <row r="64700" customFormat="1" x14ac:dyDescent="0.25"/>
    <row r="64701" customFormat="1" x14ac:dyDescent="0.25"/>
    <row r="64702" customFormat="1" x14ac:dyDescent="0.25"/>
    <row r="64703" customFormat="1" x14ac:dyDescent="0.25"/>
    <row r="64704" customFormat="1" x14ac:dyDescent="0.25"/>
    <row r="64705" customFormat="1" x14ac:dyDescent="0.25"/>
    <row r="64706" customFormat="1" x14ac:dyDescent="0.25"/>
    <row r="64707" customFormat="1" x14ac:dyDescent="0.25"/>
    <row r="64708" customFormat="1" x14ac:dyDescent="0.25"/>
    <row r="64709" customFormat="1" x14ac:dyDescent="0.25"/>
    <row r="64710" customFormat="1" x14ac:dyDescent="0.25"/>
    <row r="64711" customFormat="1" x14ac:dyDescent="0.25"/>
    <row r="64712" customFormat="1" x14ac:dyDescent="0.25"/>
    <row r="64713" customFormat="1" x14ac:dyDescent="0.25"/>
    <row r="64714" customFormat="1" x14ac:dyDescent="0.25"/>
    <row r="64715" customFormat="1" x14ac:dyDescent="0.25"/>
    <row r="64716" customFormat="1" x14ac:dyDescent="0.25"/>
    <row r="64717" customFormat="1" x14ac:dyDescent="0.25"/>
    <row r="64718" customFormat="1" x14ac:dyDescent="0.25"/>
    <row r="64719" customFormat="1" x14ac:dyDescent="0.25"/>
    <row r="64720" customFormat="1" x14ac:dyDescent="0.25"/>
    <row r="64721" customFormat="1" x14ac:dyDescent="0.25"/>
    <row r="64722" customFormat="1" x14ac:dyDescent="0.25"/>
    <row r="64723" customFormat="1" x14ac:dyDescent="0.25"/>
    <row r="64724" customFormat="1" x14ac:dyDescent="0.25"/>
    <row r="64725" customFormat="1" x14ac:dyDescent="0.25"/>
    <row r="64726" customFormat="1" x14ac:dyDescent="0.25"/>
    <row r="64727" customFormat="1" x14ac:dyDescent="0.25"/>
    <row r="64728" customFormat="1" x14ac:dyDescent="0.25"/>
    <row r="64729" customFormat="1" x14ac:dyDescent="0.25"/>
    <row r="64730" customFormat="1" x14ac:dyDescent="0.25"/>
    <row r="64731" customFormat="1" x14ac:dyDescent="0.25"/>
    <row r="64732" customFormat="1" x14ac:dyDescent="0.25"/>
    <row r="64733" customFormat="1" x14ac:dyDescent="0.25"/>
    <row r="64734" customFormat="1" x14ac:dyDescent="0.25"/>
    <row r="64735" customFormat="1" x14ac:dyDescent="0.25"/>
    <row r="64736" customFormat="1" x14ac:dyDescent="0.25"/>
    <row r="64737" customFormat="1" x14ac:dyDescent="0.25"/>
    <row r="64738" customFormat="1" x14ac:dyDescent="0.25"/>
    <row r="64739" customFormat="1" x14ac:dyDescent="0.25"/>
    <row r="64740" customFormat="1" x14ac:dyDescent="0.25"/>
    <row r="64741" customFormat="1" x14ac:dyDescent="0.25"/>
    <row r="64742" customFormat="1" x14ac:dyDescent="0.25"/>
    <row r="64743" customFormat="1" x14ac:dyDescent="0.25"/>
    <row r="64744" customFormat="1" x14ac:dyDescent="0.25"/>
    <row r="64745" customFormat="1" x14ac:dyDescent="0.25"/>
    <row r="64746" customFormat="1" x14ac:dyDescent="0.25"/>
    <row r="64747" customFormat="1" x14ac:dyDescent="0.25"/>
    <row r="64748" customFormat="1" x14ac:dyDescent="0.25"/>
    <row r="64749" customFormat="1" x14ac:dyDescent="0.25"/>
    <row r="64750" customFormat="1" x14ac:dyDescent="0.25"/>
    <row r="64751" customFormat="1" x14ac:dyDescent="0.25"/>
    <row r="64752" customFormat="1" x14ac:dyDescent="0.25"/>
    <row r="64753" customFormat="1" x14ac:dyDescent="0.25"/>
    <row r="64754" customFormat="1" x14ac:dyDescent="0.25"/>
    <row r="64755" customFormat="1" x14ac:dyDescent="0.25"/>
    <row r="64756" customFormat="1" x14ac:dyDescent="0.25"/>
    <row r="64757" customFormat="1" x14ac:dyDescent="0.25"/>
    <row r="64758" customFormat="1" x14ac:dyDescent="0.25"/>
    <row r="64759" customFormat="1" x14ac:dyDescent="0.25"/>
    <row r="64760" customFormat="1" x14ac:dyDescent="0.25"/>
    <row r="64761" customFormat="1" x14ac:dyDescent="0.25"/>
    <row r="64762" customFormat="1" x14ac:dyDescent="0.25"/>
    <row r="64763" customFormat="1" x14ac:dyDescent="0.25"/>
    <row r="64764" customFormat="1" x14ac:dyDescent="0.25"/>
    <row r="64765" customFormat="1" x14ac:dyDescent="0.25"/>
    <row r="64766" customFormat="1" x14ac:dyDescent="0.25"/>
    <row r="64767" customFormat="1" x14ac:dyDescent="0.25"/>
    <row r="64768" customFormat="1" x14ac:dyDescent="0.25"/>
    <row r="64769" customFormat="1" x14ac:dyDescent="0.25"/>
    <row r="64770" customFormat="1" x14ac:dyDescent="0.25"/>
    <row r="64771" customFormat="1" x14ac:dyDescent="0.25"/>
    <row r="64772" customFormat="1" x14ac:dyDescent="0.25"/>
    <row r="64773" customFormat="1" x14ac:dyDescent="0.25"/>
    <row r="64774" customFormat="1" x14ac:dyDescent="0.25"/>
    <row r="64775" customFormat="1" x14ac:dyDescent="0.25"/>
    <row r="64776" customFormat="1" x14ac:dyDescent="0.25"/>
    <row r="64777" customFormat="1" x14ac:dyDescent="0.25"/>
    <row r="64778" customFormat="1" x14ac:dyDescent="0.25"/>
    <row r="64779" customFormat="1" x14ac:dyDescent="0.25"/>
    <row r="64780" customFormat="1" x14ac:dyDescent="0.25"/>
    <row r="64781" customFormat="1" x14ac:dyDescent="0.25"/>
    <row r="64782" customFormat="1" x14ac:dyDescent="0.25"/>
    <row r="64783" customFormat="1" x14ac:dyDescent="0.25"/>
    <row r="64784" customFormat="1" x14ac:dyDescent="0.25"/>
    <row r="64785" customFormat="1" x14ac:dyDescent="0.25"/>
    <row r="64786" customFormat="1" x14ac:dyDescent="0.25"/>
    <row r="64787" customFormat="1" x14ac:dyDescent="0.25"/>
    <row r="64788" customFormat="1" x14ac:dyDescent="0.25"/>
    <row r="64789" customFormat="1" x14ac:dyDescent="0.25"/>
    <row r="64790" customFormat="1" x14ac:dyDescent="0.25"/>
    <row r="64791" customFormat="1" x14ac:dyDescent="0.25"/>
    <row r="64792" customFormat="1" x14ac:dyDescent="0.25"/>
    <row r="64793" customFormat="1" x14ac:dyDescent="0.25"/>
    <row r="64794" customFormat="1" x14ac:dyDescent="0.25"/>
    <row r="64795" customFormat="1" x14ac:dyDescent="0.25"/>
    <row r="64796" customFormat="1" x14ac:dyDescent="0.25"/>
    <row r="64797" customFormat="1" x14ac:dyDescent="0.25"/>
    <row r="64798" customFormat="1" x14ac:dyDescent="0.25"/>
    <row r="64799" customFormat="1" x14ac:dyDescent="0.25"/>
    <row r="64800" customFormat="1" x14ac:dyDescent="0.25"/>
    <row r="64801" customFormat="1" x14ac:dyDescent="0.25"/>
    <row r="64802" customFormat="1" x14ac:dyDescent="0.25"/>
    <row r="64803" customFormat="1" x14ac:dyDescent="0.25"/>
    <row r="64804" customFormat="1" x14ac:dyDescent="0.25"/>
    <row r="64805" customFormat="1" x14ac:dyDescent="0.25"/>
    <row r="64806" customFormat="1" x14ac:dyDescent="0.25"/>
    <row r="64807" customFormat="1" x14ac:dyDescent="0.25"/>
    <row r="64808" customFormat="1" x14ac:dyDescent="0.25"/>
    <row r="64809" customFormat="1" x14ac:dyDescent="0.25"/>
    <row r="64810" customFormat="1" x14ac:dyDescent="0.25"/>
    <row r="64811" customFormat="1" x14ac:dyDescent="0.25"/>
    <row r="64812" customFormat="1" x14ac:dyDescent="0.25"/>
    <row r="64813" customFormat="1" x14ac:dyDescent="0.25"/>
    <row r="64814" customFormat="1" x14ac:dyDescent="0.25"/>
    <row r="64815" customFormat="1" x14ac:dyDescent="0.25"/>
    <row r="64816" customFormat="1" x14ac:dyDescent="0.25"/>
    <row r="64817" customFormat="1" x14ac:dyDescent="0.25"/>
    <row r="64818" customFormat="1" x14ac:dyDescent="0.25"/>
    <row r="64819" customFormat="1" x14ac:dyDescent="0.25"/>
    <row r="64820" customFormat="1" x14ac:dyDescent="0.25"/>
    <row r="64821" customFormat="1" x14ac:dyDescent="0.25"/>
    <row r="64822" customFormat="1" x14ac:dyDescent="0.25"/>
    <row r="64823" customFormat="1" x14ac:dyDescent="0.25"/>
    <row r="64824" customFormat="1" x14ac:dyDescent="0.25"/>
    <row r="64825" customFormat="1" x14ac:dyDescent="0.25"/>
    <row r="64826" customFormat="1" x14ac:dyDescent="0.25"/>
    <row r="64827" customFormat="1" x14ac:dyDescent="0.25"/>
    <row r="64828" customFormat="1" x14ac:dyDescent="0.25"/>
    <row r="64829" customFormat="1" x14ac:dyDescent="0.25"/>
    <row r="64830" customFormat="1" x14ac:dyDescent="0.25"/>
    <row r="64831" customFormat="1" x14ac:dyDescent="0.25"/>
    <row r="64832" customFormat="1" x14ac:dyDescent="0.25"/>
    <row r="64833" customFormat="1" x14ac:dyDescent="0.25"/>
    <row r="64834" customFormat="1" x14ac:dyDescent="0.25"/>
    <row r="64835" customFormat="1" x14ac:dyDescent="0.25"/>
    <row r="64836" customFormat="1" x14ac:dyDescent="0.25"/>
    <row r="64837" customFormat="1" x14ac:dyDescent="0.25"/>
    <row r="64838" customFormat="1" x14ac:dyDescent="0.25"/>
    <row r="64839" customFormat="1" x14ac:dyDescent="0.25"/>
    <row r="64840" customFormat="1" x14ac:dyDescent="0.25"/>
    <row r="64841" customFormat="1" x14ac:dyDescent="0.25"/>
    <row r="64842" customFormat="1" x14ac:dyDescent="0.25"/>
    <row r="64843" customFormat="1" x14ac:dyDescent="0.25"/>
    <row r="64844" customFormat="1" x14ac:dyDescent="0.25"/>
    <row r="64845" customFormat="1" x14ac:dyDescent="0.25"/>
    <row r="64846" customFormat="1" x14ac:dyDescent="0.25"/>
    <row r="64847" customFormat="1" x14ac:dyDescent="0.25"/>
    <row r="64848" customFormat="1" x14ac:dyDescent="0.25"/>
    <row r="64849" customFormat="1" x14ac:dyDescent="0.25"/>
    <row r="64850" customFormat="1" x14ac:dyDescent="0.25"/>
    <row r="64851" customFormat="1" x14ac:dyDescent="0.25"/>
    <row r="64852" customFormat="1" x14ac:dyDescent="0.25"/>
    <row r="64853" customFormat="1" x14ac:dyDescent="0.25"/>
    <row r="64854" customFormat="1" x14ac:dyDescent="0.25"/>
    <row r="64855" customFormat="1" x14ac:dyDescent="0.25"/>
    <row r="64856" customFormat="1" x14ac:dyDescent="0.25"/>
    <row r="64857" customFormat="1" x14ac:dyDescent="0.25"/>
    <row r="64858" customFormat="1" x14ac:dyDescent="0.25"/>
    <row r="64859" customFormat="1" x14ac:dyDescent="0.25"/>
    <row r="64860" customFormat="1" x14ac:dyDescent="0.25"/>
    <row r="64861" customFormat="1" x14ac:dyDescent="0.25"/>
    <row r="64862" customFormat="1" x14ac:dyDescent="0.25"/>
    <row r="64863" customFormat="1" x14ac:dyDescent="0.25"/>
    <row r="64864" customFormat="1" x14ac:dyDescent="0.25"/>
    <row r="64865" customFormat="1" x14ac:dyDescent="0.25"/>
    <row r="64866" customFormat="1" x14ac:dyDescent="0.25"/>
    <row r="64867" customFormat="1" x14ac:dyDescent="0.25"/>
    <row r="64868" customFormat="1" x14ac:dyDescent="0.25"/>
    <row r="64869" customFormat="1" x14ac:dyDescent="0.25"/>
    <row r="64870" customFormat="1" x14ac:dyDescent="0.25"/>
    <row r="64871" customFormat="1" x14ac:dyDescent="0.25"/>
    <row r="64872" customFormat="1" x14ac:dyDescent="0.25"/>
    <row r="64873" customFormat="1" x14ac:dyDescent="0.25"/>
    <row r="64874" customFormat="1" x14ac:dyDescent="0.25"/>
    <row r="64875" customFormat="1" x14ac:dyDescent="0.25"/>
    <row r="64876" customFormat="1" x14ac:dyDescent="0.25"/>
    <row r="64877" customFormat="1" x14ac:dyDescent="0.25"/>
    <row r="64878" customFormat="1" x14ac:dyDescent="0.25"/>
    <row r="64879" customFormat="1" x14ac:dyDescent="0.25"/>
    <row r="64880" customFormat="1" x14ac:dyDescent="0.25"/>
    <row r="64881" customFormat="1" x14ac:dyDescent="0.25"/>
    <row r="64882" customFormat="1" x14ac:dyDescent="0.25"/>
    <row r="64883" customFormat="1" x14ac:dyDescent="0.25"/>
    <row r="64884" customFormat="1" x14ac:dyDescent="0.25"/>
    <row r="64885" customFormat="1" x14ac:dyDescent="0.25"/>
    <row r="64886" customFormat="1" x14ac:dyDescent="0.25"/>
    <row r="64887" customFormat="1" x14ac:dyDescent="0.25"/>
    <row r="64888" customFormat="1" x14ac:dyDescent="0.25"/>
    <row r="64889" customFormat="1" x14ac:dyDescent="0.25"/>
    <row r="64890" customFormat="1" x14ac:dyDescent="0.25"/>
    <row r="64891" customFormat="1" x14ac:dyDescent="0.25"/>
    <row r="64892" customFormat="1" x14ac:dyDescent="0.25"/>
    <row r="64893" customFormat="1" x14ac:dyDescent="0.25"/>
    <row r="64894" customFormat="1" x14ac:dyDescent="0.25"/>
    <row r="64895" customFormat="1" x14ac:dyDescent="0.25"/>
    <row r="64896" customFormat="1" x14ac:dyDescent="0.25"/>
    <row r="64897" customFormat="1" x14ac:dyDescent="0.25"/>
    <row r="64898" customFormat="1" x14ac:dyDescent="0.25"/>
    <row r="64899" customFormat="1" x14ac:dyDescent="0.25"/>
    <row r="64900" customFormat="1" x14ac:dyDescent="0.25"/>
    <row r="64901" customFormat="1" x14ac:dyDescent="0.25"/>
    <row r="64902" customFormat="1" x14ac:dyDescent="0.25"/>
    <row r="64903" customFormat="1" x14ac:dyDescent="0.25"/>
    <row r="64904" customFormat="1" x14ac:dyDescent="0.25"/>
    <row r="64905" customFormat="1" x14ac:dyDescent="0.25"/>
    <row r="64906" customFormat="1" x14ac:dyDescent="0.25"/>
    <row r="64907" customFormat="1" x14ac:dyDescent="0.25"/>
    <row r="64908" customFormat="1" x14ac:dyDescent="0.25"/>
    <row r="64909" customFormat="1" x14ac:dyDescent="0.25"/>
    <row r="64910" customFormat="1" x14ac:dyDescent="0.25"/>
    <row r="64911" customFormat="1" x14ac:dyDescent="0.25"/>
    <row r="64912" customFormat="1" x14ac:dyDescent="0.25"/>
    <row r="64913" customFormat="1" x14ac:dyDescent="0.25"/>
    <row r="64914" customFormat="1" x14ac:dyDescent="0.25"/>
    <row r="64915" customFormat="1" x14ac:dyDescent="0.25"/>
    <row r="64916" customFormat="1" x14ac:dyDescent="0.25"/>
    <row r="64917" customFormat="1" x14ac:dyDescent="0.25"/>
    <row r="64918" customFormat="1" x14ac:dyDescent="0.25"/>
    <row r="64919" customFormat="1" x14ac:dyDescent="0.25"/>
    <row r="64920" customFormat="1" x14ac:dyDescent="0.25"/>
    <row r="64921" customFormat="1" x14ac:dyDescent="0.25"/>
    <row r="64922" customFormat="1" x14ac:dyDescent="0.25"/>
    <row r="64923" customFormat="1" x14ac:dyDescent="0.25"/>
    <row r="64924" customFormat="1" x14ac:dyDescent="0.25"/>
    <row r="64925" customFormat="1" x14ac:dyDescent="0.25"/>
    <row r="64926" customFormat="1" x14ac:dyDescent="0.25"/>
    <row r="64927" customFormat="1" x14ac:dyDescent="0.25"/>
    <row r="64928" customFormat="1" x14ac:dyDescent="0.25"/>
    <row r="64929" customFormat="1" x14ac:dyDescent="0.25"/>
    <row r="64930" customFormat="1" x14ac:dyDescent="0.25"/>
    <row r="64931" customFormat="1" x14ac:dyDescent="0.25"/>
    <row r="64932" customFormat="1" x14ac:dyDescent="0.25"/>
    <row r="64933" customFormat="1" x14ac:dyDescent="0.25"/>
    <row r="64934" customFormat="1" x14ac:dyDescent="0.25"/>
    <row r="64935" customFormat="1" x14ac:dyDescent="0.25"/>
    <row r="64936" customFormat="1" x14ac:dyDescent="0.25"/>
    <row r="64937" customFormat="1" x14ac:dyDescent="0.25"/>
    <row r="64938" customFormat="1" x14ac:dyDescent="0.25"/>
    <row r="64939" customFormat="1" x14ac:dyDescent="0.25"/>
    <row r="64940" customFormat="1" x14ac:dyDescent="0.25"/>
    <row r="64941" customFormat="1" x14ac:dyDescent="0.25"/>
    <row r="64942" customFormat="1" x14ac:dyDescent="0.25"/>
    <row r="64943" customFormat="1" x14ac:dyDescent="0.25"/>
    <row r="64944" customFormat="1" x14ac:dyDescent="0.25"/>
    <row r="64945" customFormat="1" x14ac:dyDescent="0.25"/>
    <row r="64946" customFormat="1" x14ac:dyDescent="0.25"/>
    <row r="64947" customFormat="1" x14ac:dyDescent="0.25"/>
    <row r="64948" customFormat="1" x14ac:dyDescent="0.25"/>
    <row r="64949" customFormat="1" x14ac:dyDescent="0.25"/>
    <row r="64950" customFormat="1" x14ac:dyDescent="0.25"/>
    <row r="64951" customFormat="1" x14ac:dyDescent="0.25"/>
    <row r="64952" customFormat="1" x14ac:dyDescent="0.25"/>
    <row r="64953" customFormat="1" x14ac:dyDescent="0.25"/>
    <row r="64954" customFormat="1" x14ac:dyDescent="0.25"/>
    <row r="64955" customFormat="1" x14ac:dyDescent="0.25"/>
    <row r="64956" customFormat="1" x14ac:dyDescent="0.25"/>
    <row r="64957" customFormat="1" x14ac:dyDescent="0.25"/>
    <row r="64958" customFormat="1" x14ac:dyDescent="0.25"/>
    <row r="64959" customFormat="1" x14ac:dyDescent="0.25"/>
    <row r="64960" customFormat="1" x14ac:dyDescent="0.25"/>
    <row r="64961" customFormat="1" x14ac:dyDescent="0.25"/>
    <row r="64962" customFormat="1" x14ac:dyDescent="0.25"/>
    <row r="64963" customFormat="1" x14ac:dyDescent="0.25"/>
    <row r="64964" customFormat="1" x14ac:dyDescent="0.25"/>
    <row r="64965" customFormat="1" x14ac:dyDescent="0.25"/>
    <row r="64966" customFormat="1" x14ac:dyDescent="0.25"/>
    <row r="64967" customFormat="1" x14ac:dyDescent="0.25"/>
    <row r="64968" customFormat="1" x14ac:dyDescent="0.25"/>
    <row r="64969" customFormat="1" x14ac:dyDescent="0.25"/>
    <row r="64970" customFormat="1" x14ac:dyDescent="0.25"/>
    <row r="64971" customFormat="1" x14ac:dyDescent="0.25"/>
    <row r="64972" customFormat="1" x14ac:dyDescent="0.25"/>
    <row r="64973" customFormat="1" x14ac:dyDescent="0.25"/>
    <row r="64974" customFormat="1" x14ac:dyDescent="0.25"/>
    <row r="64975" customFormat="1" x14ac:dyDescent="0.25"/>
    <row r="64976" customFormat="1" x14ac:dyDescent="0.25"/>
    <row r="64977" customFormat="1" x14ac:dyDescent="0.25"/>
    <row r="64978" customFormat="1" x14ac:dyDescent="0.25"/>
    <row r="64979" customFormat="1" x14ac:dyDescent="0.25"/>
    <row r="64980" customFormat="1" x14ac:dyDescent="0.25"/>
    <row r="64981" customFormat="1" x14ac:dyDescent="0.25"/>
    <row r="64982" customFormat="1" x14ac:dyDescent="0.25"/>
    <row r="64983" customFormat="1" x14ac:dyDescent="0.25"/>
    <row r="64984" customFormat="1" x14ac:dyDescent="0.25"/>
    <row r="64985" customFormat="1" x14ac:dyDescent="0.25"/>
    <row r="64986" customFormat="1" x14ac:dyDescent="0.25"/>
    <row r="64987" customFormat="1" x14ac:dyDescent="0.25"/>
    <row r="64988" customFormat="1" x14ac:dyDescent="0.25"/>
    <row r="64989" customFormat="1" x14ac:dyDescent="0.25"/>
    <row r="64990" customFormat="1" x14ac:dyDescent="0.25"/>
    <row r="64991" customFormat="1" x14ac:dyDescent="0.25"/>
    <row r="64992" customFormat="1" x14ac:dyDescent="0.25"/>
    <row r="64993" customFormat="1" x14ac:dyDescent="0.25"/>
    <row r="64994" customFormat="1" x14ac:dyDescent="0.25"/>
    <row r="64995" customFormat="1" x14ac:dyDescent="0.25"/>
    <row r="64996" customFormat="1" x14ac:dyDescent="0.25"/>
    <row r="64997" customFormat="1" x14ac:dyDescent="0.25"/>
    <row r="64998" customFormat="1" x14ac:dyDescent="0.25"/>
    <row r="64999" customFormat="1" x14ac:dyDescent="0.25"/>
    <row r="65000" customFormat="1" x14ac:dyDescent="0.25"/>
    <row r="65001" customFormat="1" x14ac:dyDescent="0.25"/>
    <row r="65002" customFormat="1" x14ac:dyDescent="0.25"/>
    <row r="65003" customFormat="1" x14ac:dyDescent="0.25"/>
    <row r="65004" customFormat="1" x14ac:dyDescent="0.25"/>
    <row r="65005" customFormat="1" x14ac:dyDescent="0.25"/>
    <row r="65006" customFormat="1" x14ac:dyDescent="0.25"/>
    <row r="65007" customFormat="1" x14ac:dyDescent="0.25"/>
    <row r="65008" customFormat="1" x14ac:dyDescent="0.25"/>
    <row r="65009" customFormat="1" x14ac:dyDescent="0.25"/>
    <row r="65010" customFormat="1" x14ac:dyDescent="0.25"/>
    <row r="65011" customFormat="1" x14ac:dyDescent="0.25"/>
    <row r="65012" customFormat="1" x14ac:dyDescent="0.25"/>
    <row r="65013" customFormat="1" x14ac:dyDescent="0.25"/>
    <row r="65014" customFormat="1" x14ac:dyDescent="0.25"/>
    <row r="65015" customFormat="1" x14ac:dyDescent="0.25"/>
    <row r="65016" customFormat="1" x14ac:dyDescent="0.25"/>
    <row r="65017" customFormat="1" x14ac:dyDescent="0.25"/>
    <row r="65018" customFormat="1" x14ac:dyDescent="0.25"/>
    <row r="65019" customFormat="1" x14ac:dyDescent="0.25"/>
    <row r="65020" customFormat="1" x14ac:dyDescent="0.25"/>
    <row r="65021" customFormat="1" x14ac:dyDescent="0.25"/>
    <row r="65022" customFormat="1" x14ac:dyDescent="0.25"/>
    <row r="65023" customFormat="1" x14ac:dyDescent="0.25"/>
    <row r="65024" customFormat="1" x14ac:dyDescent="0.25"/>
    <row r="65025" customFormat="1" x14ac:dyDescent="0.25"/>
    <row r="65026" customFormat="1" x14ac:dyDescent="0.25"/>
    <row r="65027" customFormat="1" x14ac:dyDescent="0.25"/>
    <row r="65028" customFormat="1" x14ac:dyDescent="0.25"/>
    <row r="65029" customFormat="1" x14ac:dyDescent="0.25"/>
    <row r="65030" customFormat="1" x14ac:dyDescent="0.25"/>
    <row r="65031" customFormat="1" x14ac:dyDescent="0.25"/>
    <row r="65032" customFormat="1" x14ac:dyDescent="0.25"/>
    <row r="65033" customFormat="1" x14ac:dyDescent="0.25"/>
    <row r="65034" customFormat="1" x14ac:dyDescent="0.25"/>
    <row r="65035" customFormat="1" x14ac:dyDescent="0.25"/>
    <row r="65036" customFormat="1" x14ac:dyDescent="0.25"/>
    <row r="65037" customFormat="1" x14ac:dyDescent="0.25"/>
    <row r="65038" customFormat="1" x14ac:dyDescent="0.25"/>
    <row r="65039" customFormat="1" x14ac:dyDescent="0.25"/>
    <row r="65040" customFormat="1" x14ac:dyDescent="0.25"/>
    <row r="65041" customFormat="1" x14ac:dyDescent="0.25"/>
    <row r="65042" customFormat="1" x14ac:dyDescent="0.25"/>
    <row r="65043" customFormat="1" x14ac:dyDescent="0.25"/>
    <row r="65044" customFormat="1" x14ac:dyDescent="0.25"/>
    <row r="65045" customFormat="1" x14ac:dyDescent="0.25"/>
    <row r="65046" customFormat="1" x14ac:dyDescent="0.25"/>
    <row r="65047" customFormat="1" x14ac:dyDescent="0.25"/>
    <row r="65048" customFormat="1" x14ac:dyDescent="0.25"/>
    <row r="65049" customFormat="1" x14ac:dyDescent="0.25"/>
    <row r="65050" customFormat="1" x14ac:dyDescent="0.25"/>
    <row r="65051" customFormat="1" x14ac:dyDescent="0.25"/>
    <row r="65052" customFormat="1" x14ac:dyDescent="0.25"/>
    <row r="65053" customFormat="1" x14ac:dyDescent="0.25"/>
    <row r="65054" customFormat="1" x14ac:dyDescent="0.25"/>
    <row r="65055" customFormat="1" x14ac:dyDescent="0.25"/>
    <row r="65056" customFormat="1" x14ac:dyDescent="0.25"/>
    <row r="65057" customFormat="1" x14ac:dyDescent="0.25"/>
    <row r="65058" customFormat="1" x14ac:dyDescent="0.25"/>
    <row r="65059" customFormat="1" x14ac:dyDescent="0.25"/>
    <row r="65060" customFormat="1" x14ac:dyDescent="0.25"/>
    <row r="65061" customFormat="1" x14ac:dyDescent="0.25"/>
    <row r="65062" customFormat="1" x14ac:dyDescent="0.25"/>
    <row r="65063" customFormat="1" x14ac:dyDescent="0.25"/>
    <row r="65064" customFormat="1" x14ac:dyDescent="0.25"/>
    <row r="65065" customFormat="1" x14ac:dyDescent="0.25"/>
    <row r="65066" customFormat="1" x14ac:dyDescent="0.25"/>
    <row r="65067" customFormat="1" x14ac:dyDescent="0.25"/>
    <row r="65068" customFormat="1" x14ac:dyDescent="0.25"/>
    <row r="65069" customFormat="1" x14ac:dyDescent="0.25"/>
    <row r="65070" customFormat="1" x14ac:dyDescent="0.25"/>
    <row r="65071" customFormat="1" x14ac:dyDescent="0.25"/>
    <row r="65072" customFormat="1" x14ac:dyDescent="0.25"/>
    <row r="65073" customFormat="1" x14ac:dyDescent="0.25"/>
    <row r="65074" customFormat="1" x14ac:dyDescent="0.25"/>
    <row r="65075" customFormat="1" x14ac:dyDescent="0.25"/>
    <row r="65076" customFormat="1" x14ac:dyDescent="0.25"/>
    <row r="65077" customFormat="1" x14ac:dyDescent="0.25"/>
    <row r="65078" customFormat="1" x14ac:dyDescent="0.25"/>
    <row r="65079" customFormat="1" x14ac:dyDescent="0.25"/>
    <row r="65080" customFormat="1" x14ac:dyDescent="0.25"/>
    <row r="65081" customFormat="1" x14ac:dyDescent="0.25"/>
    <row r="65082" customFormat="1" x14ac:dyDescent="0.25"/>
    <row r="65083" customFormat="1" x14ac:dyDescent="0.25"/>
    <row r="65084" customFormat="1" x14ac:dyDescent="0.25"/>
    <row r="65085" customFormat="1" x14ac:dyDescent="0.25"/>
    <row r="65086" customFormat="1" x14ac:dyDescent="0.25"/>
    <row r="65087" customFormat="1" x14ac:dyDescent="0.25"/>
    <row r="65088" customFormat="1" x14ac:dyDescent="0.25"/>
    <row r="65089" customFormat="1" x14ac:dyDescent="0.25"/>
    <row r="65090" customFormat="1" x14ac:dyDescent="0.25"/>
    <row r="65091" customFormat="1" x14ac:dyDescent="0.25"/>
    <row r="65092" customFormat="1" x14ac:dyDescent="0.25"/>
    <row r="65093" customFormat="1" x14ac:dyDescent="0.25"/>
    <row r="65094" customFormat="1" x14ac:dyDescent="0.25"/>
    <row r="65095" customFormat="1" x14ac:dyDescent="0.25"/>
    <row r="65096" customFormat="1" x14ac:dyDescent="0.25"/>
    <row r="65097" customFormat="1" x14ac:dyDescent="0.25"/>
    <row r="65098" customFormat="1" x14ac:dyDescent="0.25"/>
    <row r="65099" customFormat="1" x14ac:dyDescent="0.25"/>
    <row r="65100" customFormat="1" x14ac:dyDescent="0.25"/>
    <row r="65101" customFormat="1" x14ac:dyDescent="0.25"/>
    <row r="65102" customFormat="1" x14ac:dyDescent="0.25"/>
    <row r="65103" customFormat="1" x14ac:dyDescent="0.25"/>
    <row r="65104" customFormat="1" x14ac:dyDescent="0.25"/>
    <row r="65105" customFormat="1" x14ac:dyDescent="0.25"/>
    <row r="65106" customFormat="1" x14ac:dyDescent="0.25"/>
    <row r="65107" customFormat="1" x14ac:dyDescent="0.25"/>
    <row r="65108" customFormat="1" x14ac:dyDescent="0.25"/>
    <row r="65109" customFormat="1" x14ac:dyDescent="0.25"/>
    <row r="65110" customFormat="1" x14ac:dyDescent="0.25"/>
    <row r="65111" customFormat="1" x14ac:dyDescent="0.25"/>
    <row r="65112" customFormat="1" x14ac:dyDescent="0.25"/>
    <row r="65113" customFormat="1" x14ac:dyDescent="0.25"/>
    <row r="65114" customFormat="1" x14ac:dyDescent="0.25"/>
    <row r="65115" customFormat="1" x14ac:dyDescent="0.25"/>
    <row r="65116" customFormat="1" x14ac:dyDescent="0.25"/>
    <row r="65117" customFormat="1" x14ac:dyDescent="0.25"/>
    <row r="65118" customFormat="1" x14ac:dyDescent="0.25"/>
    <row r="65119" customFormat="1" x14ac:dyDescent="0.25"/>
    <row r="65120" customFormat="1" x14ac:dyDescent="0.25"/>
    <row r="65121" customFormat="1" x14ac:dyDescent="0.25"/>
    <row r="65122" customFormat="1" x14ac:dyDescent="0.25"/>
    <row r="65123" customFormat="1" x14ac:dyDescent="0.25"/>
    <row r="65124" customFormat="1" x14ac:dyDescent="0.25"/>
    <row r="65125" customFormat="1" x14ac:dyDescent="0.25"/>
    <row r="65126" customFormat="1" x14ac:dyDescent="0.25"/>
    <row r="65127" customFormat="1" x14ac:dyDescent="0.25"/>
    <row r="65128" customFormat="1" x14ac:dyDescent="0.25"/>
    <row r="65129" customFormat="1" x14ac:dyDescent="0.25"/>
    <row r="65130" customFormat="1" x14ac:dyDescent="0.25"/>
    <row r="65131" customFormat="1" x14ac:dyDescent="0.25"/>
    <row r="65132" customFormat="1" x14ac:dyDescent="0.25"/>
    <row r="65133" customFormat="1" x14ac:dyDescent="0.25"/>
    <row r="65134" customFormat="1" x14ac:dyDescent="0.25"/>
    <row r="65135" customFormat="1" x14ac:dyDescent="0.25"/>
    <row r="65136" customFormat="1" x14ac:dyDescent="0.25"/>
    <row r="65137" customFormat="1" x14ac:dyDescent="0.25"/>
    <row r="65138" customFormat="1" x14ac:dyDescent="0.25"/>
    <row r="65139" customFormat="1" x14ac:dyDescent="0.25"/>
    <row r="65140" customFormat="1" x14ac:dyDescent="0.25"/>
    <row r="65141" customFormat="1" x14ac:dyDescent="0.25"/>
    <row r="65142" customFormat="1" x14ac:dyDescent="0.25"/>
    <row r="65143" customFormat="1" x14ac:dyDescent="0.25"/>
    <row r="65144" customFormat="1" x14ac:dyDescent="0.25"/>
    <row r="65145" customFormat="1" x14ac:dyDescent="0.25"/>
    <row r="65146" customFormat="1" x14ac:dyDescent="0.25"/>
    <row r="65147" customFormat="1" x14ac:dyDescent="0.25"/>
    <row r="65148" customFormat="1" x14ac:dyDescent="0.25"/>
    <row r="65149" customFormat="1" x14ac:dyDescent="0.25"/>
    <row r="65150" customFormat="1" x14ac:dyDescent="0.25"/>
    <row r="65151" customFormat="1" x14ac:dyDescent="0.25"/>
    <row r="65152" customFormat="1" x14ac:dyDescent="0.25"/>
    <row r="65153" customFormat="1" x14ac:dyDescent="0.25"/>
    <row r="65154" customFormat="1" x14ac:dyDescent="0.25"/>
    <row r="65155" customFormat="1" x14ac:dyDescent="0.25"/>
    <row r="65156" customFormat="1" x14ac:dyDescent="0.25"/>
    <row r="65157" customFormat="1" x14ac:dyDescent="0.25"/>
    <row r="65158" customFormat="1" x14ac:dyDescent="0.25"/>
    <row r="65159" customFormat="1" x14ac:dyDescent="0.25"/>
    <row r="65160" customFormat="1" x14ac:dyDescent="0.25"/>
    <row r="65161" customFormat="1" x14ac:dyDescent="0.25"/>
    <row r="65162" customFormat="1" x14ac:dyDescent="0.25"/>
    <row r="65163" customFormat="1" x14ac:dyDescent="0.25"/>
    <row r="65164" customFormat="1" x14ac:dyDescent="0.25"/>
    <row r="65165" customFormat="1" x14ac:dyDescent="0.25"/>
    <row r="65166" customFormat="1" x14ac:dyDescent="0.25"/>
    <row r="65167" customFormat="1" x14ac:dyDescent="0.25"/>
    <row r="65168" customFormat="1" x14ac:dyDescent="0.25"/>
    <row r="65169" customFormat="1" x14ac:dyDescent="0.25"/>
    <row r="65170" customFormat="1" x14ac:dyDescent="0.25"/>
    <row r="65171" customFormat="1" x14ac:dyDescent="0.25"/>
    <row r="65172" customFormat="1" x14ac:dyDescent="0.25"/>
    <row r="65173" customFormat="1" x14ac:dyDescent="0.25"/>
    <row r="65174" customFormat="1" x14ac:dyDescent="0.25"/>
    <row r="65175" customFormat="1" x14ac:dyDescent="0.25"/>
    <row r="65176" customFormat="1" x14ac:dyDescent="0.25"/>
    <row r="65177" customFormat="1" x14ac:dyDescent="0.25"/>
    <row r="65178" customFormat="1" x14ac:dyDescent="0.25"/>
    <row r="65179" customFormat="1" x14ac:dyDescent="0.25"/>
    <row r="65180" customFormat="1" x14ac:dyDescent="0.25"/>
    <row r="65181" customFormat="1" x14ac:dyDescent="0.25"/>
    <row r="65182" customFormat="1" x14ac:dyDescent="0.25"/>
    <row r="65183" customFormat="1" x14ac:dyDescent="0.25"/>
    <row r="65184" customFormat="1" x14ac:dyDescent="0.25"/>
    <row r="65185" customFormat="1" x14ac:dyDescent="0.25"/>
    <row r="65186" customFormat="1" x14ac:dyDescent="0.25"/>
    <row r="65187" customFormat="1" x14ac:dyDescent="0.25"/>
    <row r="65188" customFormat="1" x14ac:dyDescent="0.25"/>
    <row r="65189" customFormat="1" x14ac:dyDescent="0.25"/>
    <row r="65190" customFormat="1" x14ac:dyDescent="0.25"/>
    <row r="65191" customFormat="1" x14ac:dyDescent="0.25"/>
    <row r="65192" customFormat="1" x14ac:dyDescent="0.25"/>
    <row r="65193" customFormat="1" x14ac:dyDescent="0.25"/>
    <row r="65194" customFormat="1" x14ac:dyDescent="0.25"/>
    <row r="65195" customFormat="1" x14ac:dyDescent="0.25"/>
    <row r="65196" customFormat="1" x14ac:dyDescent="0.25"/>
    <row r="65197" customFormat="1" x14ac:dyDescent="0.25"/>
    <row r="65198" customFormat="1" x14ac:dyDescent="0.25"/>
    <row r="65199" customFormat="1" x14ac:dyDescent="0.25"/>
    <row r="65200" customFormat="1" x14ac:dyDescent="0.25"/>
    <row r="65201" customFormat="1" x14ac:dyDescent="0.25"/>
    <row r="65202" customFormat="1" x14ac:dyDescent="0.25"/>
    <row r="65203" customFormat="1" x14ac:dyDescent="0.25"/>
    <row r="65204" customFormat="1" x14ac:dyDescent="0.25"/>
    <row r="65205" customFormat="1" x14ac:dyDescent="0.25"/>
    <row r="65206" customFormat="1" x14ac:dyDescent="0.25"/>
    <row r="65207" customFormat="1" x14ac:dyDescent="0.25"/>
    <row r="65208" customFormat="1" x14ac:dyDescent="0.25"/>
    <row r="65209" customFormat="1" x14ac:dyDescent="0.25"/>
    <row r="65210" customFormat="1" x14ac:dyDescent="0.25"/>
    <row r="65211" customFormat="1" x14ac:dyDescent="0.25"/>
    <row r="65212" customFormat="1" x14ac:dyDescent="0.25"/>
    <row r="65213" customFormat="1" x14ac:dyDescent="0.25"/>
    <row r="65214" customFormat="1" x14ac:dyDescent="0.25"/>
    <row r="65215" customFormat="1" x14ac:dyDescent="0.25"/>
    <row r="65216" customFormat="1" x14ac:dyDescent="0.25"/>
    <row r="65217" customFormat="1" x14ac:dyDescent="0.25"/>
    <row r="65218" customFormat="1" x14ac:dyDescent="0.25"/>
    <row r="65219" customFormat="1" x14ac:dyDescent="0.25"/>
    <row r="65220" customFormat="1" x14ac:dyDescent="0.25"/>
    <row r="65221" customFormat="1" x14ac:dyDescent="0.25"/>
    <row r="65222" customFormat="1" x14ac:dyDescent="0.25"/>
    <row r="65223" customFormat="1" x14ac:dyDescent="0.25"/>
    <row r="65224" customFormat="1" x14ac:dyDescent="0.25"/>
    <row r="65225" customFormat="1" x14ac:dyDescent="0.25"/>
    <row r="65226" customFormat="1" x14ac:dyDescent="0.25"/>
    <row r="65227" customFormat="1" x14ac:dyDescent="0.25"/>
    <row r="65228" customFormat="1" x14ac:dyDescent="0.25"/>
    <row r="65229" customFormat="1" x14ac:dyDescent="0.25"/>
    <row r="65230" customFormat="1" x14ac:dyDescent="0.25"/>
    <row r="65231" customFormat="1" x14ac:dyDescent="0.25"/>
    <row r="65232" customFormat="1" x14ac:dyDescent="0.25"/>
    <row r="65233" customFormat="1" x14ac:dyDescent="0.25"/>
    <row r="65234" customFormat="1" x14ac:dyDescent="0.25"/>
    <row r="65235" customFormat="1" x14ac:dyDescent="0.25"/>
    <row r="65236" customFormat="1" x14ac:dyDescent="0.25"/>
    <row r="65237" customFormat="1" x14ac:dyDescent="0.25"/>
    <row r="65238" customFormat="1" x14ac:dyDescent="0.25"/>
    <row r="65239" customFormat="1" x14ac:dyDescent="0.25"/>
    <row r="65240" customFormat="1" x14ac:dyDescent="0.25"/>
    <row r="65241" customFormat="1" x14ac:dyDescent="0.25"/>
    <row r="65242" customFormat="1" x14ac:dyDescent="0.25"/>
    <row r="65243" customFormat="1" x14ac:dyDescent="0.25"/>
    <row r="65244" customFormat="1" x14ac:dyDescent="0.25"/>
    <row r="65245" customFormat="1" x14ac:dyDescent="0.25"/>
    <row r="65246" customFormat="1" x14ac:dyDescent="0.25"/>
    <row r="65247" customFormat="1" x14ac:dyDescent="0.25"/>
    <row r="65248" customFormat="1" x14ac:dyDescent="0.25"/>
    <row r="65249" customFormat="1" x14ac:dyDescent="0.25"/>
    <row r="65250" customFormat="1" x14ac:dyDescent="0.25"/>
    <row r="65251" customFormat="1" x14ac:dyDescent="0.25"/>
    <row r="65252" customFormat="1" x14ac:dyDescent="0.25"/>
    <row r="65253" customFormat="1" x14ac:dyDescent="0.25"/>
    <row r="65254" customFormat="1" x14ac:dyDescent="0.25"/>
    <row r="65255" customFormat="1" x14ac:dyDescent="0.25"/>
    <row r="65256" customFormat="1" x14ac:dyDescent="0.25"/>
    <row r="65257" customFormat="1" x14ac:dyDescent="0.25"/>
    <row r="65258" customFormat="1" x14ac:dyDescent="0.25"/>
    <row r="65259" customFormat="1" x14ac:dyDescent="0.25"/>
    <row r="65260" customFormat="1" x14ac:dyDescent="0.25"/>
    <row r="65261" customFormat="1" x14ac:dyDescent="0.25"/>
    <row r="65262" customFormat="1" x14ac:dyDescent="0.25"/>
    <row r="65263" customFormat="1" x14ac:dyDescent="0.25"/>
    <row r="65264" customFormat="1" x14ac:dyDescent="0.25"/>
    <row r="65265" customFormat="1" x14ac:dyDescent="0.25"/>
    <row r="65266" customFormat="1" x14ac:dyDescent="0.25"/>
    <row r="65267" customFormat="1" x14ac:dyDescent="0.25"/>
    <row r="65268" customFormat="1" x14ac:dyDescent="0.25"/>
    <row r="65269" customFormat="1" x14ac:dyDescent="0.25"/>
    <row r="65270" customFormat="1" x14ac:dyDescent="0.25"/>
    <row r="65271" customFormat="1" x14ac:dyDescent="0.25"/>
    <row r="65272" customFormat="1" x14ac:dyDescent="0.25"/>
    <row r="65273" customFormat="1" x14ac:dyDescent="0.25"/>
    <row r="65274" customFormat="1" x14ac:dyDescent="0.25"/>
    <row r="65275" customFormat="1" x14ac:dyDescent="0.25"/>
    <row r="65276" customFormat="1" x14ac:dyDescent="0.25"/>
    <row r="65277" customFormat="1" x14ac:dyDescent="0.25"/>
    <row r="65278" customFormat="1" x14ac:dyDescent="0.25"/>
    <row r="65279" customFormat="1" x14ac:dyDescent="0.25"/>
    <row r="65280" customFormat="1" x14ac:dyDescent="0.25"/>
    <row r="65281" customFormat="1" x14ac:dyDescent="0.25"/>
    <row r="65282" customFormat="1" x14ac:dyDescent="0.25"/>
    <row r="65283" customFormat="1" x14ac:dyDescent="0.25"/>
    <row r="65284" customFormat="1" x14ac:dyDescent="0.25"/>
    <row r="65285" customFormat="1" x14ac:dyDescent="0.25"/>
    <row r="65286" customFormat="1" x14ac:dyDescent="0.25"/>
    <row r="65287" customFormat="1" x14ac:dyDescent="0.25"/>
    <row r="65288" customFormat="1" x14ac:dyDescent="0.25"/>
    <row r="65289" customFormat="1" x14ac:dyDescent="0.25"/>
    <row r="65290" customFormat="1" x14ac:dyDescent="0.25"/>
    <row r="65291" customFormat="1" x14ac:dyDescent="0.25"/>
    <row r="65292" customFormat="1" x14ac:dyDescent="0.25"/>
    <row r="65293" customFormat="1" x14ac:dyDescent="0.25"/>
    <row r="65294" customFormat="1" x14ac:dyDescent="0.25"/>
    <row r="65295" customFormat="1" x14ac:dyDescent="0.25"/>
    <row r="65296" customFormat="1" x14ac:dyDescent="0.25"/>
    <row r="65297" customFormat="1" x14ac:dyDescent="0.25"/>
    <row r="65298" customFormat="1" x14ac:dyDescent="0.25"/>
    <row r="65299" customFormat="1" x14ac:dyDescent="0.25"/>
    <row r="65300" customFormat="1" x14ac:dyDescent="0.25"/>
    <row r="65301" customFormat="1" x14ac:dyDescent="0.25"/>
    <row r="65302" customFormat="1" x14ac:dyDescent="0.25"/>
    <row r="65303" customFormat="1" x14ac:dyDescent="0.25"/>
    <row r="65304" customFormat="1" x14ac:dyDescent="0.25"/>
    <row r="65305" customFormat="1" x14ac:dyDescent="0.25"/>
    <row r="65306" customFormat="1" x14ac:dyDescent="0.25"/>
    <row r="65307" customFormat="1" x14ac:dyDescent="0.25"/>
    <row r="65308" customFormat="1" x14ac:dyDescent="0.25"/>
    <row r="65309" customFormat="1" x14ac:dyDescent="0.25"/>
    <row r="65310" customFormat="1" x14ac:dyDescent="0.25"/>
    <row r="65311" customFormat="1" x14ac:dyDescent="0.25"/>
    <row r="65312" customFormat="1" x14ac:dyDescent="0.25"/>
    <row r="65313" customFormat="1" x14ac:dyDescent="0.25"/>
    <row r="65314" customFormat="1" x14ac:dyDescent="0.25"/>
    <row r="65315" customFormat="1" x14ac:dyDescent="0.25"/>
    <row r="65316" customFormat="1" x14ac:dyDescent="0.25"/>
    <row r="65317" customFormat="1" x14ac:dyDescent="0.25"/>
    <row r="65318" customFormat="1" x14ac:dyDescent="0.25"/>
    <row r="65319" customFormat="1" x14ac:dyDescent="0.25"/>
    <row r="65320" customFormat="1" x14ac:dyDescent="0.25"/>
    <row r="65321" customFormat="1" x14ac:dyDescent="0.25"/>
    <row r="65322" customFormat="1" x14ac:dyDescent="0.25"/>
    <row r="65323" customFormat="1" x14ac:dyDescent="0.25"/>
    <row r="65324" customFormat="1" x14ac:dyDescent="0.25"/>
    <row r="65325" customFormat="1" x14ac:dyDescent="0.25"/>
    <row r="65326" customFormat="1" x14ac:dyDescent="0.25"/>
    <row r="65327" customFormat="1" x14ac:dyDescent="0.25"/>
    <row r="65328" customFormat="1" x14ac:dyDescent="0.25"/>
    <row r="65329" customFormat="1" x14ac:dyDescent="0.25"/>
    <row r="65330" customFormat="1" x14ac:dyDescent="0.25"/>
    <row r="65331" customFormat="1" x14ac:dyDescent="0.25"/>
    <row r="65332" customFormat="1" x14ac:dyDescent="0.25"/>
    <row r="65333" customFormat="1" x14ac:dyDescent="0.25"/>
    <row r="65334" customFormat="1" x14ac:dyDescent="0.25"/>
    <row r="65335" customFormat="1" x14ac:dyDescent="0.25"/>
    <row r="65336" customFormat="1" x14ac:dyDescent="0.25"/>
    <row r="65337" customFormat="1" x14ac:dyDescent="0.25"/>
    <row r="65338" customFormat="1" x14ac:dyDescent="0.25"/>
    <row r="65339" customFormat="1" x14ac:dyDescent="0.25"/>
    <row r="65340" customFormat="1" x14ac:dyDescent="0.25"/>
    <row r="65341" customFormat="1" x14ac:dyDescent="0.25"/>
    <row r="65342" customFormat="1" x14ac:dyDescent="0.25"/>
    <row r="65343" customFormat="1" x14ac:dyDescent="0.25"/>
    <row r="65344" customFormat="1" x14ac:dyDescent="0.25"/>
    <row r="65345" customFormat="1" x14ac:dyDescent="0.25"/>
    <row r="65346" customFormat="1" x14ac:dyDescent="0.25"/>
    <row r="65347" customFormat="1" x14ac:dyDescent="0.25"/>
    <row r="65348" customFormat="1" x14ac:dyDescent="0.25"/>
    <row r="65349" customFormat="1" x14ac:dyDescent="0.25"/>
    <row r="65350" customFormat="1" x14ac:dyDescent="0.25"/>
    <row r="65351" customFormat="1" x14ac:dyDescent="0.25"/>
    <row r="65352" customFormat="1" x14ac:dyDescent="0.25"/>
    <row r="65353" customFormat="1" x14ac:dyDescent="0.25"/>
    <row r="65354" customFormat="1" x14ac:dyDescent="0.25"/>
    <row r="65355" customFormat="1" x14ac:dyDescent="0.25"/>
    <row r="65356" customFormat="1" x14ac:dyDescent="0.25"/>
    <row r="65357" customFormat="1" x14ac:dyDescent="0.25"/>
    <row r="65358" customFormat="1" x14ac:dyDescent="0.25"/>
    <row r="65359" customFormat="1" x14ac:dyDescent="0.25"/>
    <row r="65360" customFormat="1" x14ac:dyDescent="0.25"/>
    <row r="65361" customFormat="1" x14ac:dyDescent="0.25"/>
    <row r="65362" customFormat="1" x14ac:dyDescent="0.25"/>
    <row r="65363" customFormat="1" x14ac:dyDescent="0.25"/>
    <row r="65364" customFormat="1" x14ac:dyDescent="0.25"/>
    <row r="65365" customFormat="1" x14ac:dyDescent="0.25"/>
    <row r="65366" customFormat="1" x14ac:dyDescent="0.25"/>
    <row r="65367" customFormat="1" x14ac:dyDescent="0.25"/>
    <row r="65368" customFormat="1" x14ac:dyDescent="0.25"/>
    <row r="65369" customFormat="1" x14ac:dyDescent="0.25"/>
    <row r="65370" customFormat="1" x14ac:dyDescent="0.25"/>
    <row r="65371" customFormat="1" x14ac:dyDescent="0.25"/>
    <row r="65372" customFormat="1" x14ac:dyDescent="0.25"/>
    <row r="65373" customFormat="1" x14ac:dyDescent="0.25"/>
    <row r="65374" customFormat="1" x14ac:dyDescent="0.25"/>
    <row r="65375" customFormat="1" x14ac:dyDescent="0.25"/>
    <row r="65376" customFormat="1" x14ac:dyDescent="0.25"/>
    <row r="65377" customFormat="1" x14ac:dyDescent="0.25"/>
    <row r="65378" customFormat="1" x14ac:dyDescent="0.25"/>
    <row r="65379" customFormat="1" x14ac:dyDescent="0.25"/>
    <row r="65380" customFormat="1" x14ac:dyDescent="0.25"/>
    <row r="65381" customFormat="1" x14ac:dyDescent="0.25"/>
    <row r="65382" customFormat="1" x14ac:dyDescent="0.25"/>
    <row r="65383" customFormat="1" x14ac:dyDescent="0.25"/>
    <row r="65384" customFormat="1" x14ac:dyDescent="0.25"/>
    <row r="65385" customFormat="1" x14ac:dyDescent="0.25"/>
    <row r="65386" customFormat="1" x14ac:dyDescent="0.25"/>
    <row r="65387" customFormat="1" x14ac:dyDescent="0.25"/>
    <row r="65388" customFormat="1" x14ac:dyDescent="0.25"/>
    <row r="65389" customFormat="1" x14ac:dyDescent="0.25"/>
    <row r="65390" customFormat="1" x14ac:dyDescent="0.25"/>
    <row r="65391" customFormat="1" x14ac:dyDescent="0.25"/>
    <row r="65392" customFormat="1" x14ac:dyDescent="0.25"/>
    <row r="65393" customFormat="1" x14ac:dyDescent="0.25"/>
    <row r="65394" customFormat="1" x14ac:dyDescent="0.25"/>
    <row r="65395" customFormat="1" x14ac:dyDescent="0.25"/>
    <row r="65396" customFormat="1" x14ac:dyDescent="0.25"/>
    <row r="65397" customFormat="1" x14ac:dyDescent="0.25"/>
    <row r="65398" customFormat="1" x14ac:dyDescent="0.25"/>
    <row r="65399" customFormat="1" x14ac:dyDescent="0.25"/>
    <row r="65400" customFormat="1" x14ac:dyDescent="0.25"/>
    <row r="65401" customFormat="1" x14ac:dyDescent="0.25"/>
    <row r="65402" customFormat="1" x14ac:dyDescent="0.25"/>
    <row r="65403" customFormat="1" x14ac:dyDescent="0.25"/>
    <row r="65404" customFormat="1" x14ac:dyDescent="0.25"/>
    <row r="65405" customFormat="1" x14ac:dyDescent="0.25"/>
    <row r="65406" customFormat="1" x14ac:dyDescent="0.25"/>
    <row r="65407" customFormat="1" x14ac:dyDescent="0.25"/>
    <row r="65408" customFormat="1" x14ac:dyDescent="0.25"/>
    <row r="65409" customFormat="1" x14ac:dyDescent="0.25"/>
    <row r="65410" customFormat="1" x14ac:dyDescent="0.25"/>
    <row r="65411" customFormat="1" x14ac:dyDescent="0.25"/>
    <row r="65412" customFormat="1" x14ac:dyDescent="0.25"/>
    <row r="65413" customFormat="1" x14ac:dyDescent="0.25"/>
    <row r="65414" customFormat="1" x14ac:dyDescent="0.25"/>
    <row r="65415" customFormat="1" x14ac:dyDescent="0.25"/>
    <row r="65416" customFormat="1" x14ac:dyDescent="0.25"/>
    <row r="65417" customFormat="1" x14ac:dyDescent="0.25"/>
    <row r="65418" customFormat="1" x14ac:dyDescent="0.25"/>
    <row r="65419" customFormat="1" x14ac:dyDescent="0.25"/>
    <row r="65420" customFormat="1" x14ac:dyDescent="0.25"/>
    <row r="65421" customFormat="1" x14ac:dyDescent="0.25"/>
    <row r="65422" customFormat="1" x14ac:dyDescent="0.25"/>
    <row r="65423" customFormat="1" x14ac:dyDescent="0.25"/>
    <row r="65424" customFormat="1" x14ac:dyDescent="0.25"/>
    <row r="65425" customFormat="1" x14ac:dyDescent="0.25"/>
    <row r="65426" customFormat="1" x14ac:dyDescent="0.25"/>
    <row r="65427" customFormat="1" x14ac:dyDescent="0.25"/>
    <row r="65428" customFormat="1" x14ac:dyDescent="0.25"/>
    <row r="65429" customFormat="1" x14ac:dyDescent="0.25"/>
    <row r="65430" customFormat="1" x14ac:dyDescent="0.25"/>
    <row r="65431" customFormat="1" x14ac:dyDescent="0.25"/>
    <row r="65432" customFormat="1" x14ac:dyDescent="0.25"/>
    <row r="65433" customFormat="1" x14ac:dyDescent="0.25"/>
    <row r="65434" customFormat="1" x14ac:dyDescent="0.25"/>
    <row r="65435" customFormat="1" x14ac:dyDescent="0.25"/>
    <row r="65436" customFormat="1" x14ac:dyDescent="0.25"/>
    <row r="65437" customFormat="1" x14ac:dyDescent="0.25"/>
    <row r="65438" customFormat="1" x14ac:dyDescent="0.25"/>
    <row r="65439" customFormat="1" x14ac:dyDescent="0.25"/>
    <row r="65440" customFormat="1" x14ac:dyDescent="0.25"/>
    <row r="65441" customFormat="1" x14ac:dyDescent="0.25"/>
    <row r="65442" customFormat="1" x14ac:dyDescent="0.25"/>
    <row r="65443" customFormat="1" x14ac:dyDescent="0.25"/>
    <row r="65444" customFormat="1" x14ac:dyDescent="0.25"/>
    <row r="65445" customFormat="1" x14ac:dyDescent="0.25"/>
    <row r="65446" customFormat="1" x14ac:dyDescent="0.25"/>
    <row r="65447" customFormat="1" x14ac:dyDescent="0.25"/>
    <row r="65448" customFormat="1" x14ac:dyDescent="0.25"/>
    <row r="65449" customFormat="1" x14ac:dyDescent="0.25"/>
    <row r="65450" customFormat="1" x14ac:dyDescent="0.25"/>
    <row r="65451" customFormat="1" x14ac:dyDescent="0.25"/>
    <row r="65452" customFormat="1" x14ac:dyDescent="0.25"/>
    <row r="65453" customFormat="1" x14ac:dyDescent="0.25"/>
    <row r="65454" customFormat="1" x14ac:dyDescent="0.25"/>
    <row r="65455" customFormat="1" x14ac:dyDescent="0.25"/>
    <row r="65456" customFormat="1" x14ac:dyDescent="0.25"/>
    <row r="65457" customFormat="1" x14ac:dyDescent="0.25"/>
    <row r="65458" customFormat="1" x14ac:dyDescent="0.25"/>
    <row r="65459" customFormat="1" x14ac:dyDescent="0.25"/>
    <row r="65460" customFormat="1" x14ac:dyDescent="0.25"/>
    <row r="65461" customFormat="1" x14ac:dyDescent="0.25"/>
    <row r="65462" customFormat="1" x14ac:dyDescent="0.25"/>
    <row r="65463" customFormat="1" x14ac:dyDescent="0.25"/>
    <row r="65464" customFormat="1" x14ac:dyDescent="0.25"/>
    <row r="65465" customFormat="1" x14ac:dyDescent="0.25"/>
    <row r="65466" customFormat="1" x14ac:dyDescent="0.25"/>
    <row r="65467" customFormat="1" x14ac:dyDescent="0.25"/>
    <row r="65468" customFormat="1" x14ac:dyDescent="0.25"/>
    <row r="65469" customFormat="1" x14ac:dyDescent="0.25"/>
    <row r="65470" customFormat="1" x14ac:dyDescent="0.25"/>
    <row r="65471" customFormat="1" x14ac:dyDescent="0.25"/>
    <row r="65472" customFormat="1" x14ac:dyDescent="0.25"/>
    <row r="65473" customFormat="1" x14ac:dyDescent="0.25"/>
    <row r="65474" customFormat="1" x14ac:dyDescent="0.25"/>
    <row r="65475" customFormat="1" x14ac:dyDescent="0.25"/>
    <row r="65476" customFormat="1" x14ac:dyDescent="0.25"/>
    <row r="65477" customFormat="1" x14ac:dyDescent="0.25"/>
    <row r="65478" customFormat="1" x14ac:dyDescent="0.25"/>
    <row r="65479" customFormat="1" x14ac:dyDescent="0.25"/>
    <row r="65480" customFormat="1" x14ac:dyDescent="0.25"/>
    <row r="65481" customFormat="1" x14ac:dyDescent="0.25"/>
    <row r="65482" customFormat="1" x14ac:dyDescent="0.25"/>
    <row r="65483" customFormat="1" x14ac:dyDescent="0.25"/>
    <row r="65484" customFormat="1" x14ac:dyDescent="0.25"/>
    <row r="65485" customFormat="1" x14ac:dyDescent="0.25"/>
    <row r="65486" customFormat="1" x14ac:dyDescent="0.25"/>
    <row r="65487" customFormat="1" x14ac:dyDescent="0.25"/>
    <row r="65488" customFormat="1" x14ac:dyDescent="0.25"/>
    <row r="65489" customFormat="1" x14ac:dyDescent="0.25"/>
    <row r="65490" customFormat="1" x14ac:dyDescent="0.25"/>
    <row r="65491" customFormat="1" x14ac:dyDescent="0.25"/>
    <row r="65492" customFormat="1" x14ac:dyDescent="0.25"/>
    <row r="65493" customFormat="1" x14ac:dyDescent="0.25"/>
    <row r="65494" customFormat="1" x14ac:dyDescent="0.25"/>
    <row r="65495" customFormat="1" x14ac:dyDescent="0.25"/>
    <row r="65496" customFormat="1" x14ac:dyDescent="0.25"/>
    <row r="65497" customFormat="1" x14ac:dyDescent="0.25"/>
    <row r="65498" customFormat="1" x14ac:dyDescent="0.25"/>
    <row r="65499" customFormat="1" x14ac:dyDescent="0.25"/>
    <row r="65500" customFormat="1" x14ac:dyDescent="0.25"/>
    <row r="65501" customFormat="1" x14ac:dyDescent="0.25"/>
    <row r="65502" customFormat="1" x14ac:dyDescent="0.25"/>
    <row r="65503" customFormat="1" x14ac:dyDescent="0.25"/>
    <row r="65504" customFormat="1" x14ac:dyDescent="0.25"/>
    <row r="65505" customFormat="1" x14ac:dyDescent="0.25"/>
    <row r="65506" customFormat="1" x14ac:dyDescent="0.25"/>
    <row r="65507" customFormat="1" x14ac:dyDescent="0.25"/>
    <row r="65508" customFormat="1" x14ac:dyDescent="0.25"/>
    <row r="65509" customFormat="1" x14ac:dyDescent="0.25"/>
    <row r="65510" customFormat="1" x14ac:dyDescent="0.25"/>
    <row r="65511" customFormat="1" x14ac:dyDescent="0.25"/>
    <row r="65512" customFormat="1" x14ac:dyDescent="0.25"/>
    <row r="65513" customFormat="1" x14ac:dyDescent="0.25"/>
    <row r="65514" customFormat="1" x14ac:dyDescent="0.25"/>
    <row r="65515" customFormat="1" x14ac:dyDescent="0.25"/>
    <row r="65516" customFormat="1" x14ac:dyDescent="0.25"/>
    <row r="65517" customFormat="1" x14ac:dyDescent="0.25"/>
    <row r="65518" customFormat="1" x14ac:dyDescent="0.25"/>
    <row r="65519" customFormat="1" x14ac:dyDescent="0.25"/>
    <row r="65520" customFormat="1" x14ac:dyDescent="0.25"/>
    <row r="65521" spans="27:406" x14ac:dyDescent="0.25">
      <c r="AA65521"/>
      <c r="AB65521"/>
      <c r="AC65521"/>
      <c r="BK65521"/>
      <c r="BL65521"/>
      <c r="BM65521"/>
      <c r="BN65521"/>
      <c r="BO65521"/>
      <c r="BP65521"/>
      <c r="BQ65521"/>
      <c r="BR65521"/>
      <c r="BS65521"/>
      <c r="BT65521"/>
      <c r="BU65521"/>
      <c r="BV65521"/>
      <c r="CD65521"/>
      <c r="CF65521"/>
      <c r="CG65521"/>
      <c r="CH65521"/>
      <c r="CI65521"/>
      <c r="CJ65521"/>
      <c r="CK65521"/>
      <c r="CN65521"/>
      <c r="OP65521"/>
    </row>
    <row r="65522" spans="27:406" x14ac:dyDescent="0.25">
      <c r="AA65522"/>
      <c r="AB65522"/>
      <c r="AC65522"/>
      <c r="BK65522"/>
      <c r="BL65522"/>
      <c r="BM65522"/>
      <c r="BN65522"/>
      <c r="BO65522"/>
      <c r="BP65522"/>
      <c r="BQ65522"/>
      <c r="BR65522"/>
      <c r="BS65522"/>
      <c r="BT65522"/>
      <c r="BU65522"/>
      <c r="BV65522"/>
      <c r="CD65522"/>
      <c r="CF65522"/>
      <c r="CG65522"/>
      <c r="CH65522"/>
      <c r="CI65522"/>
      <c r="CJ65522"/>
      <c r="CK65522"/>
      <c r="CN65522"/>
      <c r="OP65522"/>
    </row>
    <row r="65523" spans="27:406" x14ac:dyDescent="0.25">
      <c r="AA65523"/>
      <c r="AB65523"/>
      <c r="AC65523"/>
      <c r="BK65523"/>
      <c r="BL65523"/>
      <c r="BM65523"/>
      <c r="BN65523"/>
      <c r="BO65523"/>
      <c r="BP65523"/>
      <c r="BQ65523"/>
      <c r="BR65523"/>
      <c r="BS65523"/>
      <c r="BT65523"/>
      <c r="BU65523"/>
      <c r="BV65523"/>
      <c r="CD65523"/>
      <c r="CF65523"/>
      <c r="CG65523"/>
      <c r="CH65523"/>
      <c r="CI65523"/>
      <c r="CJ65523"/>
      <c r="CK65523"/>
      <c r="CN65523"/>
      <c r="OP65523"/>
    </row>
    <row r="65524" spans="27:406" x14ac:dyDescent="0.25">
      <c r="AA65524"/>
      <c r="AB65524"/>
      <c r="AC65524"/>
      <c r="BK65524"/>
      <c r="BL65524"/>
      <c r="BM65524"/>
      <c r="BN65524"/>
      <c r="BO65524"/>
      <c r="BP65524"/>
      <c r="BQ65524"/>
      <c r="BR65524"/>
      <c r="BS65524"/>
      <c r="BT65524"/>
      <c r="BU65524"/>
      <c r="BV65524"/>
      <c r="CD65524"/>
      <c r="CF65524"/>
      <c r="CG65524"/>
      <c r="CH65524"/>
      <c r="CI65524"/>
      <c r="CJ65524"/>
      <c r="CK65524"/>
      <c r="CN65524"/>
      <c r="OP65524"/>
    </row>
    <row r="65525" spans="27:406" x14ac:dyDescent="0.25">
      <c r="AA65525"/>
      <c r="AB65525"/>
      <c r="AC65525"/>
      <c r="BK65525"/>
      <c r="BL65525"/>
      <c r="BM65525"/>
      <c r="BN65525"/>
      <c r="BO65525"/>
      <c r="BP65525"/>
      <c r="BQ65525"/>
      <c r="BR65525"/>
      <c r="BS65525"/>
      <c r="BT65525"/>
      <c r="BU65525"/>
      <c r="BV65525"/>
      <c r="CD65525"/>
      <c r="CF65525"/>
      <c r="CG65525"/>
      <c r="CH65525"/>
      <c r="CI65525"/>
      <c r="CJ65525"/>
      <c r="CK65525"/>
      <c r="CN65525"/>
      <c r="OP65525"/>
    </row>
    <row r="65526" spans="27:406" x14ac:dyDescent="0.25">
      <c r="AA65526"/>
      <c r="AB65526"/>
      <c r="AC65526"/>
      <c r="BK65526"/>
      <c r="BL65526"/>
      <c r="BM65526"/>
      <c r="BN65526"/>
      <c r="BO65526"/>
      <c r="BP65526"/>
      <c r="BQ65526"/>
      <c r="BR65526"/>
      <c r="BS65526"/>
      <c r="BT65526"/>
      <c r="BU65526"/>
      <c r="BV65526"/>
      <c r="CD65526"/>
      <c r="CF65526"/>
      <c r="CG65526"/>
      <c r="CH65526"/>
      <c r="CI65526"/>
      <c r="CJ65526"/>
      <c r="CK65526"/>
      <c r="CN65526"/>
      <c r="OP65526"/>
    </row>
    <row r="65527" spans="27:406" x14ac:dyDescent="0.25">
      <c r="AA65527"/>
      <c r="AB65527"/>
      <c r="AC65527"/>
      <c r="BK65527"/>
      <c r="BL65527"/>
      <c r="BM65527"/>
      <c r="BN65527"/>
      <c r="BO65527"/>
      <c r="BP65527"/>
      <c r="BQ65527"/>
      <c r="BR65527"/>
      <c r="BS65527"/>
      <c r="BT65527"/>
      <c r="BU65527"/>
      <c r="BV65527"/>
      <c r="CD65527"/>
      <c r="CF65527"/>
      <c r="CG65527"/>
      <c r="CH65527"/>
      <c r="CI65527"/>
      <c r="CJ65527"/>
      <c r="CK65527"/>
      <c r="CN65527"/>
      <c r="OP65527"/>
    </row>
    <row r="65528" spans="27:406" x14ac:dyDescent="0.25">
      <c r="AA65528"/>
      <c r="AB65528"/>
      <c r="AC65528"/>
    </row>
    <row r="65529" spans="27:406" x14ac:dyDescent="0.25">
      <c r="AA65529"/>
      <c r="AB65529"/>
      <c r="AC65529"/>
    </row>
    <row r="65530" spans="27:406" x14ac:dyDescent="0.25">
      <c r="AA65530"/>
      <c r="AB65530"/>
      <c r="AC65530"/>
    </row>
    <row r="65531" spans="27:406" x14ac:dyDescent="0.25">
      <c r="AA65531"/>
      <c r="AB65531"/>
      <c r="AC65531"/>
    </row>
  </sheetData>
  <autoFilter ref="A15:CH15" xr:uid="{00000000-0009-0000-0000-000003000000}">
    <sortState xmlns:xlrd2="http://schemas.microsoft.com/office/spreadsheetml/2017/richdata2" ref="A16:CH2692">
      <sortCondition ref="B15"/>
    </sortState>
  </autoFilter>
  <sortState xmlns:xlrd2="http://schemas.microsoft.com/office/spreadsheetml/2017/richdata2" ref="A16:CL2692">
    <sortCondition ref="CD16:CD2692"/>
    <sortCondition ref="CE16:CE2692"/>
  </sortState>
  <phoneticPr fontId="10" type="noConversion"/>
  <conditionalFormatting sqref="AS9">
    <cfRule type="cellIs" dxfId="4" priority="6" operator="equal">
      <formula>"ne"</formula>
    </cfRule>
    <cfRule type="cellIs" dxfId="3" priority="7" operator="equal">
      <formula>"ano"</formula>
    </cfRule>
  </conditionalFormatting>
  <conditionalFormatting sqref="AS1">
    <cfRule type="cellIs" dxfId="2" priority="4" operator="equal">
      <formula>"ne"</formula>
    </cfRule>
    <cfRule type="cellIs" dxfId="1" priority="5" operator="equal">
      <formula>"ano"</formula>
    </cfRule>
  </conditionalFormatting>
  <conditionalFormatting sqref="CF16:CG414">
    <cfRule type="expression" dxfId="0" priority="1">
      <formula>IF($CF16=$AT$9,1,"")</formula>
    </cfRule>
  </conditionalFormatting>
  <dataValidations count="4">
    <dataValidation type="list" allowBlank="1" showInputMessage="1" showErrorMessage="1" sqref="AS1 AS9 CF16:CF414" xr:uid="{00000000-0002-0000-0300-000000000000}">
      <formula1>$AT$9:$AU$9</formula1>
    </dataValidation>
    <dataValidation type="list" allowBlank="1" showInputMessage="1" showErrorMessage="1" sqref="AS8" xr:uid="{00000000-0002-0000-0300-000001000000}">
      <formula1>$AV$9:$AZ$9</formula1>
    </dataValidation>
    <dataValidation type="list" allowBlank="1" showInputMessage="1" showErrorMessage="1" sqref="AW1" xr:uid="{83E72506-A16D-435D-8491-531B7A3452D6}">
      <formula1>$AX$1:$AZ$1</formula1>
    </dataValidation>
    <dataValidation type="list" allowBlank="1" showInputMessage="1" showErrorMessage="1" sqref="AS2:AT2" xr:uid="{F0026664-365C-4B13-AEB0-64016A102D0F}">
      <formula1>$AU$2:$AW$2</formula1>
    </dataValidation>
  </dataValidations>
  <pageMargins left="0.31496062992125984" right="0.31496062992125984" top="0.39370078740157483" bottom="0.39370078740157483" header="0.31496062992125984" footer="0.31496062992125984"/>
  <pageSetup paperSize="8" scale="3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7</vt:i4>
      </vt:variant>
    </vt:vector>
  </HeadingPairs>
  <TitlesOfParts>
    <vt:vector size="11" baseType="lpstr">
      <vt:lpstr>k rozhodnutí</vt:lpstr>
      <vt:lpstr>k rozhodnutí detailní</vt:lpstr>
      <vt:lpstr>hodnocení</vt:lpstr>
      <vt:lpstr>Zdroj</vt:lpstr>
      <vt:lpstr>hodnocení!Názvy_tisku</vt:lpstr>
      <vt:lpstr>'k rozhodnutí'!Názvy_tisku</vt:lpstr>
      <vt:lpstr>'k rozhodnutí detailní'!Názvy_tisku</vt:lpstr>
      <vt:lpstr>Zdroj!Názvy_tisku</vt:lpstr>
      <vt:lpstr>hodnocení!Oblast_tisku</vt:lpstr>
      <vt:lpstr>'k rozhodnutí'!Oblast_tisku</vt:lpstr>
      <vt:lpstr>'k rozhodnutí detailní'!Oblast_tisku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Krmášek David</dc:creator>
  <cp:lastModifiedBy>Judasová Zdeňka</cp:lastModifiedBy>
  <cp:lastPrinted>2023-09-11T09:31:12Z</cp:lastPrinted>
  <dcterms:created xsi:type="dcterms:W3CDTF">2016-08-30T11:35:03Z</dcterms:created>
  <dcterms:modified xsi:type="dcterms:W3CDTF">2023-09-11T09:31:26Z</dcterms:modified>
</cp:coreProperties>
</file>